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actl4001\"/>
    </mc:Choice>
  </mc:AlternateContent>
  <xr:revisionPtr revIDLastSave="0" documentId="13_ncr:1_{97ED7080-BD5D-4607-8AE8-E7FAB9C3226E}" xr6:coauthVersionLast="47" xr6:coauthVersionMax="47" xr10:uidLastSave="{00000000-0000-0000-0000-000000000000}"/>
  <bookViews>
    <workbookView xWindow="-120" yWindow="-120" windowWidth="29040" windowHeight="15720" firstSheet="87" activeTab="95" xr2:uid="{F3CF05D6-C437-4140-848A-4D606B7DD2AA}"/>
  </bookViews>
  <sheets>
    <sheet name="T.26.04.A" sheetId="1" r:id="rId1"/>
    <sheet name="T.35.04.A" sheetId="2" r:id="rId2"/>
    <sheet name="T.45.04.A" sheetId="3" r:id="rId3"/>
    <sheet name="T.55.04.A" sheetId="4" r:id="rId4"/>
    <sheet name="T.26.04.B" sheetId="5" r:id="rId5"/>
    <sheet name="T.35.04.B" sheetId="6" r:id="rId6"/>
    <sheet name="T.45.04.B" sheetId="7" r:id="rId7"/>
    <sheet name="T.55.04.B" sheetId="8" r:id="rId8"/>
    <sheet name="T.26.04.C" sheetId="9" r:id="rId9"/>
    <sheet name="T.35.04.C" sheetId="10" r:id="rId10"/>
    <sheet name="T.45.04.C" sheetId="11" r:id="rId11"/>
    <sheet name="T.55.04.C" sheetId="12" r:id="rId12"/>
    <sheet name="T.26.04.D" sheetId="13" r:id="rId13"/>
    <sheet name="T.35.04.D" sheetId="14" r:id="rId14"/>
    <sheet name="T.45.04.D" sheetId="15" r:id="rId15"/>
    <sheet name="T.55.04.D" sheetId="16" r:id="rId16"/>
    <sheet name="T.26.04.E" sheetId="17" r:id="rId17"/>
    <sheet name="T.35.04.E" sheetId="18" r:id="rId18"/>
    <sheet name="T.45.04.E" sheetId="19" r:id="rId19"/>
    <sheet name="T.55.04.E" sheetId="20" r:id="rId20"/>
    <sheet name="T.26.04.F" sheetId="21" r:id="rId21"/>
    <sheet name="T.35.04.F" sheetId="22" r:id="rId22"/>
    <sheet name="T.45.04.F" sheetId="23" r:id="rId23"/>
    <sheet name="T.55.04.F" sheetId="24" r:id="rId24"/>
    <sheet name="S.26.04.A" sheetId="25" r:id="rId25"/>
    <sheet name="S.35.04.A" sheetId="26" r:id="rId26"/>
    <sheet name="S.45.04.A" sheetId="27" r:id="rId27"/>
    <sheet name="S.55.04.A" sheetId="28" r:id="rId28"/>
    <sheet name="S.26.04.B" sheetId="29" r:id="rId29"/>
    <sheet name="S.35.04.B" sheetId="30" r:id="rId30"/>
    <sheet name="S.45.04.B" sheetId="31" r:id="rId31"/>
    <sheet name="S.55.04.B" sheetId="32" r:id="rId32"/>
    <sheet name="S.26.04.C" sheetId="33" r:id="rId33"/>
    <sheet name="S.35.04.C" sheetId="34" r:id="rId34"/>
    <sheet name="S.45.04.C" sheetId="35" r:id="rId35"/>
    <sheet name="S.55.04.C" sheetId="36" r:id="rId36"/>
    <sheet name="S.26.04.D" sheetId="37" r:id="rId37"/>
    <sheet name="S.35.04.D" sheetId="38" r:id="rId38"/>
    <sheet name="S.45.04.D" sheetId="39" r:id="rId39"/>
    <sheet name="S.55.04.D" sheetId="40" r:id="rId40"/>
    <sheet name="S.26.04.E" sheetId="41" r:id="rId41"/>
    <sheet name="S.35.04.E" sheetId="42" r:id="rId42"/>
    <sheet name="S.45.04.E" sheetId="43" r:id="rId43"/>
    <sheet name="S.55.04.E" sheetId="44" r:id="rId44"/>
    <sheet name="S.26.04.F" sheetId="45" r:id="rId45"/>
    <sheet name="S.35.04.F" sheetId="46" r:id="rId46"/>
    <sheet name="S.45.04.F" sheetId="47" r:id="rId47"/>
    <sheet name="S.55.04.F" sheetId="48" r:id="rId48"/>
    <sheet name="T.26.04.A (2)" sheetId="49" r:id="rId49"/>
    <sheet name="T.35.04.A (2)" sheetId="50" r:id="rId50"/>
    <sheet name="T.45.04.A (2)" sheetId="51" r:id="rId51"/>
    <sheet name="T.55.04.A (2)" sheetId="52" r:id="rId52"/>
    <sheet name="T.26.04.B (2)" sheetId="53" r:id="rId53"/>
    <sheet name="T.35.04.B (2)" sheetId="54" r:id="rId54"/>
    <sheet name="T.45.04.B (2)" sheetId="55" r:id="rId55"/>
    <sheet name="T.55.04.B (2)" sheetId="56" r:id="rId56"/>
    <sheet name="T.26.04.C (2)" sheetId="57" r:id="rId57"/>
    <sheet name="T.35.04.C (2)" sheetId="58" r:id="rId58"/>
    <sheet name="T.45.04.C (2)" sheetId="59" r:id="rId59"/>
    <sheet name="T.55.04.C (2)" sheetId="60" r:id="rId60"/>
    <sheet name="T.26.04.D (2)" sheetId="61" r:id="rId61"/>
    <sheet name="T.35.04.D (2)" sheetId="62" r:id="rId62"/>
    <sheet name="T.45.04.D (2)" sheetId="63" r:id="rId63"/>
    <sheet name="T.55.04.D (2)" sheetId="64" r:id="rId64"/>
    <sheet name="T.26.04.E (2)" sheetId="65" r:id="rId65"/>
    <sheet name="T.35.04.E (2)" sheetId="66" r:id="rId66"/>
    <sheet name="T.45.04.E (2)" sheetId="67" r:id="rId67"/>
    <sheet name="T.55.04.E (2)" sheetId="68" r:id="rId68"/>
    <sheet name="T.26.04.F (2)" sheetId="69" r:id="rId69"/>
    <sheet name="T.35.04.F (2)" sheetId="70" r:id="rId70"/>
    <sheet name="T.45.04.F (2)" sheetId="71" r:id="rId71"/>
    <sheet name="T.55.04.F (2)" sheetId="72" r:id="rId72"/>
    <sheet name="S.26.04.A (2)" sheetId="73" r:id="rId73"/>
    <sheet name="S.35.04.A (2)" sheetId="74" r:id="rId74"/>
    <sheet name="S.45.04.A (2)" sheetId="75" r:id="rId75"/>
    <sheet name="S.55.04.A (2)" sheetId="76" r:id="rId76"/>
    <sheet name="S.26.04.B (2)" sheetId="77" r:id="rId77"/>
    <sheet name="S.35.04.B (2)" sheetId="78" r:id="rId78"/>
    <sheet name="S.45.04.B (2)" sheetId="79" r:id="rId79"/>
    <sheet name="S.55.04.B (2)" sheetId="80" r:id="rId80"/>
    <sheet name="S.26.04.C (2)" sheetId="81" r:id="rId81"/>
    <sheet name="S.35.04.C (2)" sheetId="82" r:id="rId82"/>
    <sheet name="S.45.04.C (2)" sheetId="83" r:id="rId83"/>
    <sheet name="S.55.04.C (2)" sheetId="84" r:id="rId84"/>
    <sheet name="S.26.04.D (2)" sheetId="85" r:id="rId85"/>
    <sheet name="S.35.04.D (2)" sheetId="86" r:id="rId86"/>
    <sheet name="S.45.04.D (2)" sheetId="87" r:id="rId87"/>
    <sheet name="S.55.04.D (2)" sheetId="88" r:id="rId88"/>
    <sheet name="S.26.04.E (2)" sheetId="89" r:id="rId89"/>
    <sheet name="S.35.04.E (2)" sheetId="90" r:id="rId90"/>
    <sheet name="S.45.04.E (2)" sheetId="91" r:id="rId91"/>
    <sheet name="S.55.04.E (2)" sheetId="92" r:id="rId92"/>
    <sheet name="S.26.04.F (2)" sheetId="93" r:id="rId93"/>
    <sheet name="S.35.04.F (2)" sheetId="94" r:id="rId94"/>
    <sheet name="S.45.04.F (2)" sheetId="95" r:id="rId95"/>
    <sheet name="S.55.04.F (2)" sheetId="96" r:id="rId96"/>
    <sheet name="Premiums" sheetId="97" r:id="rId97"/>
    <sheet name="Mortalities" sheetId="98" r:id="rId98"/>
    <sheet name="EconomicRates" sheetId="99" r:id="rId99"/>
  </sheets>
  <definedNames>
    <definedName name="AX">'S.35.04.A'!$A$12:$C$12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7" i="95" l="1"/>
  <c r="G33" i="90"/>
  <c r="G39" i="86"/>
  <c r="G45" i="92"/>
  <c r="G51" i="96"/>
  <c r="G52" i="25"/>
  <c r="G57" i="92"/>
  <c r="G63" i="91"/>
  <c r="G69" i="95"/>
  <c r="G75" i="91"/>
  <c r="G81" i="94"/>
  <c r="G87" i="88"/>
  <c r="D138" i="99"/>
  <c r="D137" i="99"/>
  <c r="G97" i="91" s="1"/>
  <c r="D136" i="99"/>
  <c r="G96" i="93" s="1"/>
  <c r="D135" i="99"/>
  <c r="G95" i="91" s="1"/>
  <c r="D134" i="99"/>
  <c r="D133" i="99"/>
  <c r="G93" i="96" s="1"/>
  <c r="D132" i="99"/>
  <c r="G92" i="96" s="1"/>
  <c r="D131" i="99"/>
  <c r="G91" i="90" s="1"/>
  <c r="D130" i="99"/>
  <c r="G90" i="96" s="1"/>
  <c r="D129" i="99"/>
  <c r="G89" i="93" s="1"/>
  <c r="G87" i="96"/>
  <c r="G85" i="96"/>
  <c r="G84" i="94"/>
  <c r="G83" i="84"/>
  <c r="G79" i="93"/>
  <c r="G78" i="93"/>
  <c r="G77" i="79"/>
  <c r="G73" i="92"/>
  <c r="G72" i="91"/>
  <c r="G67" i="96"/>
  <c r="G66" i="89"/>
  <c r="G65" i="90"/>
  <c r="G61" i="92"/>
  <c r="G60" i="94"/>
  <c r="G59" i="96"/>
  <c r="G55" i="91"/>
  <c r="G54" i="96"/>
  <c r="G53" i="89"/>
  <c r="G49" i="96"/>
  <c r="G48" i="88"/>
  <c r="G43" i="89"/>
  <c r="G42" i="95"/>
  <c r="G41" i="86"/>
  <c r="G37" i="92"/>
  <c r="G36" i="91"/>
  <c r="G31" i="91"/>
  <c r="G30" i="96"/>
  <c r="G29" i="81"/>
  <c r="G28" i="75"/>
  <c r="G25" i="94"/>
  <c r="G24" i="93"/>
  <c r="J49" i="97"/>
  <c r="I49" i="97"/>
  <c r="H49" i="97"/>
  <c r="G49" i="97"/>
  <c r="E49" i="97"/>
  <c r="D49" i="97"/>
  <c r="J48" i="97"/>
  <c r="I48" i="97"/>
  <c r="H48" i="97"/>
  <c r="G48" i="97"/>
  <c r="E48" i="97"/>
  <c r="D48" i="97"/>
  <c r="J47" i="97"/>
  <c r="I47" i="97"/>
  <c r="H47" i="97"/>
  <c r="G47" i="97"/>
  <c r="E47" i="97"/>
  <c r="D47" i="97"/>
  <c r="J46" i="97"/>
  <c r="I46" i="97"/>
  <c r="H46" i="97"/>
  <c r="G46" i="97"/>
  <c r="E46" i="97"/>
  <c r="D46" i="97"/>
  <c r="J45" i="97"/>
  <c r="I45" i="97"/>
  <c r="H45" i="97"/>
  <c r="G45" i="97"/>
  <c r="E45" i="97"/>
  <c r="D45" i="97"/>
  <c r="J44" i="97"/>
  <c r="I44" i="97"/>
  <c r="H44" i="97"/>
  <c r="G44" i="97"/>
  <c r="E44" i="97"/>
  <c r="D44" i="97"/>
  <c r="J43" i="97"/>
  <c r="I43" i="97"/>
  <c r="H43" i="97"/>
  <c r="G43" i="97"/>
  <c r="E43" i="97"/>
  <c r="D43" i="97"/>
  <c r="J42" i="97"/>
  <c r="I42" i="97"/>
  <c r="H42" i="97"/>
  <c r="G42" i="97"/>
  <c r="E42" i="97"/>
  <c r="D42" i="97"/>
  <c r="J41" i="97"/>
  <c r="I41" i="97"/>
  <c r="H41" i="97"/>
  <c r="G41" i="97"/>
  <c r="E41" i="97"/>
  <c r="D41" i="97"/>
  <c r="J40" i="97"/>
  <c r="I40" i="97"/>
  <c r="H40" i="97"/>
  <c r="G40" i="97"/>
  <c r="E40" i="97"/>
  <c r="D40" i="97"/>
  <c r="J39" i="97"/>
  <c r="I39" i="97"/>
  <c r="H39" i="97"/>
  <c r="G39" i="97"/>
  <c r="E39" i="97"/>
  <c r="D39" i="97"/>
  <c r="J38" i="97"/>
  <c r="I38" i="97"/>
  <c r="H38" i="97"/>
  <c r="G38" i="97"/>
  <c r="E38" i="97"/>
  <c r="D38" i="97"/>
  <c r="J37" i="97"/>
  <c r="I37" i="97"/>
  <c r="H37" i="97"/>
  <c r="G37" i="97"/>
  <c r="E37" i="97"/>
  <c r="D37" i="97"/>
  <c r="J36" i="97"/>
  <c r="I36" i="97"/>
  <c r="H36" i="97"/>
  <c r="G36" i="97"/>
  <c r="E36" i="97"/>
  <c r="D36" i="97"/>
  <c r="J35" i="97"/>
  <c r="I35" i="97"/>
  <c r="H35" i="97"/>
  <c r="G35" i="97"/>
  <c r="E35" i="97"/>
  <c r="D35" i="97"/>
  <c r="J34" i="97"/>
  <c r="I34" i="97"/>
  <c r="H34" i="97"/>
  <c r="G34" i="97"/>
  <c r="E34" i="97"/>
  <c r="D34" i="97"/>
  <c r="J33" i="97"/>
  <c r="I33" i="97"/>
  <c r="H33" i="97"/>
  <c r="G33" i="97"/>
  <c r="E33" i="97"/>
  <c r="D33" i="97"/>
  <c r="J32" i="97"/>
  <c r="I32" i="97"/>
  <c r="H32" i="97"/>
  <c r="G32" i="97"/>
  <c r="E32" i="97"/>
  <c r="D32" i="97"/>
  <c r="J31" i="97"/>
  <c r="I31" i="97"/>
  <c r="H31" i="97"/>
  <c r="G31" i="97"/>
  <c r="E31" i="97"/>
  <c r="D31" i="97"/>
  <c r="J30" i="97"/>
  <c r="I30" i="97"/>
  <c r="H30" i="97"/>
  <c r="G30" i="97"/>
  <c r="E30" i="97"/>
  <c r="D30" i="97"/>
  <c r="J29" i="97"/>
  <c r="I29" i="97"/>
  <c r="H29" i="97"/>
  <c r="G29" i="97"/>
  <c r="E29" i="97"/>
  <c r="D29" i="97"/>
  <c r="J28" i="97"/>
  <c r="I28" i="97"/>
  <c r="H28" i="97"/>
  <c r="G28" i="97"/>
  <c r="E28" i="97"/>
  <c r="D28" i="97"/>
  <c r="J27" i="97"/>
  <c r="I27" i="97"/>
  <c r="H27" i="97"/>
  <c r="G27" i="97"/>
  <c r="E27" i="97"/>
  <c r="D27" i="97"/>
  <c r="J26" i="97"/>
  <c r="I26" i="97"/>
  <c r="H26" i="97"/>
  <c r="G26" i="97"/>
  <c r="E26" i="97"/>
  <c r="D26" i="97"/>
  <c r="J25" i="97"/>
  <c r="I25" i="97"/>
  <c r="H25" i="97"/>
  <c r="G25" i="97"/>
  <c r="E25" i="97"/>
  <c r="D25" i="97"/>
  <c r="J24" i="97"/>
  <c r="I24" i="97"/>
  <c r="H24" i="97"/>
  <c r="G24" i="97"/>
  <c r="E24" i="97"/>
  <c r="D24" i="97"/>
  <c r="J23" i="97"/>
  <c r="I23" i="97"/>
  <c r="H23" i="97"/>
  <c r="G23" i="97"/>
  <c r="E23" i="97"/>
  <c r="D23" i="97"/>
  <c r="J22" i="97"/>
  <c r="I22" i="97"/>
  <c r="H22" i="97"/>
  <c r="G22" i="97"/>
  <c r="E22" i="97"/>
  <c r="D22" i="97"/>
  <c r="J21" i="97"/>
  <c r="I21" i="97"/>
  <c r="H21" i="97"/>
  <c r="G21" i="97"/>
  <c r="E21" i="97"/>
  <c r="D21" i="97"/>
  <c r="J20" i="97"/>
  <c r="I20" i="97"/>
  <c r="H20" i="97"/>
  <c r="G20" i="97"/>
  <c r="E20" i="97"/>
  <c r="D20" i="97"/>
  <c r="J19" i="97"/>
  <c r="I19" i="97"/>
  <c r="H19" i="97"/>
  <c r="G19" i="97"/>
  <c r="E19" i="97"/>
  <c r="D19" i="97"/>
  <c r="J18" i="97"/>
  <c r="I18" i="97"/>
  <c r="H18" i="97"/>
  <c r="G18" i="97"/>
  <c r="E18" i="97"/>
  <c r="D18" i="97"/>
  <c r="J17" i="97"/>
  <c r="I17" i="97"/>
  <c r="H17" i="97"/>
  <c r="G17" i="97"/>
  <c r="E17" i="97"/>
  <c r="D17" i="97"/>
  <c r="J16" i="97"/>
  <c r="I16" i="97"/>
  <c r="H16" i="97"/>
  <c r="G16" i="97"/>
  <c r="E16" i="97"/>
  <c r="D16" i="97"/>
  <c r="J15" i="97"/>
  <c r="I15" i="97"/>
  <c r="H15" i="97"/>
  <c r="G15" i="97"/>
  <c r="E15" i="97"/>
  <c r="D15" i="97"/>
  <c r="J14" i="97"/>
  <c r="I14" i="97"/>
  <c r="H14" i="97"/>
  <c r="G14" i="97"/>
  <c r="E14" i="97"/>
  <c r="D14" i="97"/>
  <c r="J13" i="97"/>
  <c r="I13" i="97"/>
  <c r="H13" i="97"/>
  <c r="G13" i="97"/>
  <c r="E13" i="97"/>
  <c r="D13" i="97"/>
  <c r="J12" i="97"/>
  <c r="I12" i="97"/>
  <c r="H12" i="97"/>
  <c r="G12" i="97"/>
  <c r="E12" i="97"/>
  <c r="D12" i="97"/>
  <c r="J11" i="97"/>
  <c r="I11" i="97"/>
  <c r="H11" i="97"/>
  <c r="G11" i="97"/>
  <c r="E11" i="97"/>
  <c r="D11" i="97"/>
  <c r="J10" i="97"/>
  <c r="I10" i="97"/>
  <c r="H10" i="97"/>
  <c r="G10" i="97"/>
  <c r="E10" i="97"/>
  <c r="D10" i="97"/>
  <c r="J9" i="97"/>
  <c r="I9" i="97"/>
  <c r="H9" i="97"/>
  <c r="G9" i="97"/>
  <c r="E9" i="97"/>
  <c r="D9" i="97"/>
  <c r="J8" i="97"/>
  <c r="I8" i="97"/>
  <c r="H8" i="97"/>
  <c r="G8" i="97"/>
  <c r="E8" i="97"/>
  <c r="D8" i="97"/>
  <c r="J7" i="97"/>
  <c r="I7" i="97"/>
  <c r="H7" i="97"/>
  <c r="G7" i="97"/>
  <c r="E7" i="97"/>
  <c r="D7" i="97"/>
  <c r="J6" i="97"/>
  <c r="I6" i="97"/>
  <c r="H6" i="97"/>
  <c r="G6" i="97"/>
  <c r="E6" i="97"/>
  <c r="D6" i="97"/>
  <c r="J5" i="97"/>
  <c r="I5" i="97"/>
  <c r="H5" i="97"/>
  <c r="G5" i="97"/>
  <c r="E5" i="97"/>
  <c r="D5" i="97"/>
  <c r="J4" i="97"/>
  <c r="I4" i="97"/>
  <c r="H4" i="97"/>
  <c r="G4" i="97"/>
  <c r="E4" i="97"/>
  <c r="D4" i="97"/>
  <c r="J3" i="97"/>
  <c r="I3" i="97"/>
  <c r="H3" i="97"/>
  <c r="G3" i="97"/>
  <c r="E3" i="97"/>
  <c r="D3" i="97"/>
  <c r="D2" i="97"/>
  <c r="G98" i="96"/>
  <c r="F98" i="96"/>
  <c r="AX97" i="96"/>
  <c r="F97" i="96"/>
  <c r="AX96" i="96"/>
  <c r="F96" i="96"/>
  <c r="AX95" i="96"/>
  <c r="F95" i="96"/>
  <c r="AX94" i="96"/>
  <c r="F94" i="96"/>
  <c r="AX93" i="96"/>
  <c r="F93" i="96"/>
  <c r="AX92" i="96"/>
  <c r="F92" i="96"/>
  <c r="AX91" i="96"/>
  <c r="F91" i="96"/>
  <c r="AX90" i="96"/>
  <c r="F90" i="96"/>
  <c r="AX89" i="96"/>
  <c r="F89" i="96"/>
  <c r="AX88" i="96"/>
  <c r="F88" i="96"/>
  <c r="AX87" i="96"/>
  <c r="F87" i="96"/>
  <c r="AX86" i="96"/>
  <c r="G86" i="96"/>
  <c r="F86" i="96"/>
  <c r="AX85" i="96"/>
  <c r="F85" i="96"/>
  <c r="AX84" i="96"/>
  <c r="F84" i="96"/>
  <c r="AX83" i="96"/>
  <c r="F83" i="96"/>
  <c r="AX82" i="96"/>
  <c r="F82" i="96"/>
  <c r="AX81" i="96"/>
  <c r="F81" i="96"/>
  <c r="AX80" i="96"/>
  <c r="G80" i="96"/>
  <c r="F80" i="96"/>
  <c r="AX79" i="96"/>
  <c r="F79" i="96"/>
  <c r="AX78" i="96"/>
  <c r="F78" i="96"/>
  <c r="AX77" i="96"/>
  <c r="F77" i="96"/>
  <c r="AX76" i="96"/>
  <c r="F76" i="96"/>
  <c r="AX75" i="96"/>
  <c r="F75" i="96"/>
  <c r="AX74" i="96"/>
  <c r="G74" i="96"/>
  <c r="F74" i="96"/>
  <c r="AX73" i="96"/>
  <c r="F73" i="96"/>
  <c r="AX72" i="96"/>
  <c r="G72" i="96"/>
  <c r="F72" i="96"/>
  <c r="AX71" i="96"/>
  <c r="F71" i="96"/>
  <c r="AX70" i="96"/>
  <c r="F70" i="96"/>
  <c r="F69" i="96"/>
  <c r="G68" i="96"/>
  <c r="F68" i="96"/>
  <c r="F67" i="96"/>
  <c r="G66" i="96"/>
  <c r="F66" i="96"/>
  <c r="F65" i="96"/>
  <c r="F64" i="96"/>
  <c r="F63" i="96"/>
  <c r="G62" i="96"/>
  <c r="F62" i="96"/>
  <c r="G61" i="96"/>
  <c r="F61" i="96"/>
  <c r="F60" i="96"/>
  <c r="F59" i="96"/>
  <c r="F58" i="96"/>
  <c r="F57" i="96"/>
  <c r="G56" i="96"/>
  <c r="F56" i="96"/>
  <c r="G55" i="96"/>
  <c r="F55" i="96"/>
  <c r="F54" i="96"/>
  <c r="G53" i="96"/>
  <c r="F53" i="96"/>
  <c r="F52" i="96"/>
  <c r="F51" i="96"/>
  <c r="G50" i="96"/>
  <c r="F50" i="96"/>
  <c r="F49" i="96"/>
  <c r="F48" i="96"/>
  <c r="F47" i="96"/>
  <c r="F46" i="96"/>
  <c r="F45" i="96"/>
  <c r="G44" i="96"/>
  <c r="F44" i="96"/>
  <c r="F43" i="96"/>
  <c r="F42" i="96"/>
  <c r="F41" i="96"/>
  <c r="F40" i="96"/>
  <c r="G39" i="96"/>
  <c r="F39" i="96"/>
  <c r="G38" i="96"/>
  <c r="F38" i="96"/>
  <c r="G37" i="96"/>
  <c r="F37" i="96"/>
  <c r="F36" i="96"/>
  <c r="F35" i="96"/>
  <c r="F34" i="96"/>
  <c r="F33" i="96"/>
  <c r="G32" i="96"/>
  <c r="F32" i="96"/>
  <c r="G31" i="96"/>
  <c r="F31" i="96"/>
  <c r="F30" i="96"/>
  <c r="F29" i="96"/>
  <c r="F28" i="96"/>
  <c r="G27" i="96"/>
  <c r="F27" i="96"/>
  <c r="G26" i="96"/>
  <c r="F26" i="96"/>
  <c r="G25" i="96"/>
  <c r="F25" i="96"/>
  <c r="F24" i="96"/>
  <c r="G23" i="96"/>
  <c r="F23" i="96"/>
  <c r="G22" i="96"/>
  <c r="F22" i="96"/>
  <c r="G21" i="96"/>
  <c r="F21" i="96"/>
  <c r="G20" i="96"/>
  <c r="F20" i="96"/>
  <c r="G19" i="96"/>
  <c r="F19" i="96"/>
  <c r="G18" i="96"/>
  <c r="F18" i="96"/>
  <c r="G17" i="96"/>
  <c r="F17" i="96"/>
  <c r="G16" i="96"/>
  <c r="F16" i="96"/>
  <c r="G15" i="96"/>
  <c r="F15" i="96"/>
  <c r="G14" i="96"/>
  <c r="F14" i="96"/>
  <c r="G13" i="96"/>
  <c r="F13" i="96"/>
  <c r="G12" i="96"/>
  <c r="F12" i="96"/>
  <c r="C12" i="96"/>
  <c r="C3" i="96" s="1"/>
  <c r="O3" i="96" s="1"/>
  <c r="G11" i="96"/>
  <c r="F11" i="96"/>
  <c r="G10" i="96"/>
  <c r="F10" i="96"/>
  <c r="C10" i="96"/>
  <c r="V5" i="96" s="1"/>
  <c r="G9" i="96"/>
  <c r="F9" i="96"/>
  <c r="G8" i="96"/>
  <c r="F8" i="96"/>
  <c r="G7" i="96"/>
  <c r="F7" i="96"/>
  <c r="G6" i="96"/>
  <c r="F6" i="96"/>
  <c r="C6" i="96"/>
  <c r="R28" i="96" s="1"/>
  <c r="G5" i="96"/>
  <c r="F5" i="96"/>
  <c r="C5" i="96"/>
  <c r="W4" i="96"/>
  <c r="M4" i="96" a="1"/>
  <c r="M69" i="96" s="1"/>
  <c r="U69" i="96" s="1"/>
  <c r="G4" i="96"/>
  <c r="F4" i="96"/>
  <c r="AT3" i="96"/>
  <c r="G98" i="95"/>
  <c r="F98" i="95"/>
  <c r="AX97" i="95"/>
  <c r="F97" i="95"/>
  <c r="AX96" i="95"/>
  <c r="F96" i="95"/>
  <c r="AX95" i="95"/>
  <c r="F95" i="95"/>
  <c r="AX94" i="95"/>
  <c r="F94" i="95"/>
  <c r="AX93" i="95"/>
  <c r="F93" i="95"/>
  <c r="AX92" i="95"/>
  <c r="G92" i="95"/>
  <c r="F92" i="95"/>
  <c r="AX91" i="95"/>
  <c r="F91" i="95"/>
  <c r="AX90" i="95"/>
  <c r="F90" i="95"/>
  <c r="AX89" i="95"/>
  <c r="F89" i="95"/>
  <c r="AX88" i="95"/>
  <c r="F88" i="95"/>
  <c r="AX87" i="95"/>
  <c r="F87" i="95"/>
  <c r="AX86" i="95"/>
  <c r="G86" i="95"/>
  <c r="F86" i="95"/>
  <c r="AX85" i="95"/>
  <c r="G85" i="95"/>
  <c r="F85" i="95"/>
  <c r="AX84" i="95"/>
  <c r="G84" i="95"/>
  <c r="F84" i="95"/>
  <c r="AX83" i="95"/>
  <c r="F83" i="95"/>
  <c r="AX82" i="95"/>
  <c r="F82" i="95"/>
  <c r="AX81" i="95"/>
  <c r="F81" i="95"/>
  <c r="AX80" i="95"/>
  <c r="G80" i="95"/>
  <c r="F80" i="95"/>
  <c r="G79" i="95"/>
  <c r="F79" i="95"/>
  <c r="F78" i="95"/>
  <c r="F77" i="95"/>
  <c r="F76" i="95"/>
  <c r="G75" i="95"/>
  <c r="F75" i="95"/>
  <c r="G74" i="95"/>
  <c r="F74" i="95"/>
  <c r="G73" i="95"/>
  <c r="F73" i="95"/>
  <c r="F72" i="95"/>
  <c r="F71" i="95"/>
  <c r="F70" i="95"/>
  <c r="F69" i="95"/>
  <c r="G68" i="95"/>
  <c r="F68" i="95"/>
  <c r="F67" i="95"/>
  <c r="F66" i="95"/>
  <c r="F65" i="95"/>
  <c r="F64" i="95"/>
  <c r="F63" i="95"/>
  <c r="G62" i="95"/>
  <c r="F62" i="95"/>
  <c r="G61" i="95"/>
  <c r="F61" i="95"/>
  <c r="F60" i="95"/>
  <c r="F59" i="95"/>
  <c r="F58" i="95"/>
  <c r="F57" i="95"/>
  <c r="G56" i="95"/>
  <c r="F56" i="95"/>
  <c r="F55" i="95"/>
  <c r="G54" i="95"/>
  <c r="F54" i="95"/>
  <c r="F53" i="95"/>
  <c r="F52" i="95"/>
  <c r="F51" i="95"/>
  <c r="G50" i="95"/>
  <c r="F50" i="95"/>
  <c r="F49" i="95"/>
  <c r="F48" i="95"/>
  <c r="F47" i="95"/>
  <c r="F46" i="95"/>
  <c r="G45" i="95"/>
  <c r="F45" i="95"/>
  <c r="G44" i="95"/>
  <c r="F44" i="95"/>
  <c r="G43" i="95"/>
  <c r="F43" i="95"/>
  <c r="F42" i="95"/>
  <c r="F41" i="95"/>
  <c r="F40" i="95"/>
  <c r="F39" i="95"/>
  <c r="G38" i="95"/>
  <c r="F38" i="95"/>
  <c r="G37" i="95"/>
  <c r="F37" i="95"/>
  <c r="F36" i="95"/>
  <c r="F35" i="95"/>
  <c r="F34" i="95"/>
  <c r="G33" i="95"/>
  <c r="F33" i="95"/>
  <c r="G32" i="95"/>
  <c r="F32" i="95"/>
  <c r="G31" i="95"/>
  <c r="F31" i="95"/>
  <c r="F30" i="95"/>
  <c r="F29" i="95"/>
  <c r="F28" i="95"/>
  <c r="F27" i="95"/>
  <c r="G26" i="95"/>
  <c r="F26" i="95"/>
  <c r="F25" i="95"/>
  <c r="G24" i="95"/>
  <c r="F24" i="95"/>
  <c r="G23" i="95"/>
  <c r="F23" i="95"/>
  <c r="G22" i="95"/>
  <c r="F22" i="95"/>
  <c r="G21" i="95"/>
  <c r="F21" i="95"/>
  <c r="G20" i="95"/>
  <c r="F20" i="95"/>
  <c r="G19" i="95"/>
  <c r="F19" i="95"/>
  <c r="G18" i="95"/>
  <c r="F18" i="95"/>
  <c r="G17" i="95"/>
  <c r="F17" i="95"/>
  <c r="G16" i="95"/>
  <c r="F16" i="95"/>
  <c r="G15" i="95"/>
  <c r="F15" i="95"/>
  <c r="G14" i="95"/>
  <c r="F14" i="95"/>
  <c r="G13" i="95"/>
  <c r="F13" i="95"/>
  <c r="G12" i="95"/>
  <c r="F12" i="95"/>
  <c r="C12" i="95"/>
  <c r="C3" i="95" s="1"/>
  <c r="O3" i="95" s="1"/>
  <c r="G11" i="95"/>
  <c r="F11" i="95"/>
  <c r="G10" i="95"/>
  <c r="F10" i="95"/>
  <c r="C10" i="95"/>
  <c r="V48" i="95" s="1"/>
  <c r="G9" i="95"/>
  <c r="F9" i="95"/>
  <c r="G8" i="95"/>
  <c r="F8" i="95"/>
  <c r="G7" i="95"/>
  <c r="F7" i="95"/>
  <c r="G6" i="95"/>
  <c r="F6" i="95"/>
  <c r="C6" i="95"/>
  <c r="R28" i="95" s="1"/>
  <c r="G5" i="95"/>
  <c r="F5" i="95"/>
  <c r="C5" i="95"/>
  <c r="W4" i="95"/>
  <c r="M4" i="95" a="1"/>
  <c r="M79" i="95" s="1"/>
  <c r="U79" i="95" s="1"/>
  <c r="G4" i="95"/>
  <c r="F4" i="95"/>
  <c r="AT3" i="95"/>
  <c r="G98" i="94"/>
  <c r="F98" i="94"/>
  <c r="AX97" i="94"/>
  <c r="F97" i="94"/>
  <c r="AX96" i="94"/>
  <c r="F96" i="94"/>
  <c r="AX95" i="94"/>
  <c r="F95" i="94"/>
  <c r="AX94" i="94"/>
  <c r="F94" i="94"/>
  <c r="AX93" i="94"/>
  <c r="F93" i="94"/>
  <c r="AX92" i="94"/>
  <c r="G92" i="94"/>
  <c r="F92" i="94"/>
  <c r="AX91" i="94"/>
  <c r="F91" i="94"/>
  <c r="AX90" i="94"/>
  <c r="F90" i="94"/>
  <c r="F89" i="94"/>
  <c r="F88" i="94"/>
  <c r="G87" i="94"/>
  <c r="F87" i="94"/>
  <c r="G86" i="94"/>
  <c r="F86" i="94"/>
  <c r="G85" i="94"/>
  <c r="F85" i="94"/>
  <c r="F84" i="94"/>
  <c r="F83" i="94"/>
  <c r="F82" i="94"/>
  <c r="F81" i="94"/>
  <c r="G80" i="94"/>
  <c r="F80" i="94"/>
  <c r="G79" i="94"/>
  <c r="F79" i="94"/>
  <c r="F78" i="94"/>
  <c r="F77" i="94"/>
  <c r="F76" i="94"/>
  <c r="G75" i="94"/>
  <c r="F75" i="94"/>
  <c r="G74" i="94"/>
  <c r="F74" i="94"/>
  <c r="F73" i="94"/>
  <c r="G72" i="94"/>
  <c r="F72" i="94"/>
  <c r="G71" i="94"/>
  <c r="F71" i="94"/>
  <c r="F70" i="94"/>
  <c r="F69" i="94"/>
  <c r="G68" i="94"/>
  <c r="F68" i="94"/>
  <c r="G67" i="94"/>
  <c r="F67" i="94"/>
  <c r="F66" i="94"/>
  <c r="G65" i="94"/>
  <c r="F65" i="94"/>
  <c r="F64" i="94"/>
  <c r="F63" i="94"/>
  <c r="G62" i="94"/>
  <c r="F62" i="94"/>
  <c r="G61" i="94"/>
  <c r="F61" i="94"/>
  <c r="F60" i="94"/>
  <c r="F59" i="94"/>
  <c r="F58" i="94"/>
  <c r="F57" i="94"/>
  <c r="G56" i="94"/>
  <c r="F56" i="94"/>
  <c r="F55" i="94"/>
  <c r="G54" i="94"/>
  <c r="F54" i="94"/>
  <c r="F53" i="94"/>
  <c r="F52" i="94"/>
  <c r="F51" i="94"/>
  <c r="G50" i="94"/>
  <c r="F50" i="94"/>
  <c r="F49" i="94"/>
  <c r="F48" i="94"/>
  <c r="F47" i="94"/>
  <c r="F46" i="94"/>
  <c r="F45" i="94"/>
  <c r="G44" i="94"/>
  <c r="F44" i="94"/>
  <c r="G43" i="94"/>
  <c r="F43" i="94"/>
  <c r="F42" i="94"/>
  <c r="F41" i="94"/>
  <c r="F40" i="94"/>
  <c r="G39" i="94"/>
  <c r="F39" i="94"/>
  <c r="G38" i="94"/>
  <c r="F38" i="94"/>
  <c r="G37" i="94"/>
  <c r="F37" i="94"/>
  <c r="F36" i="94"/>
  <c r="F35" i="94"/>
  <c r="F34" i="94"/>
  <c r="F33" i="94"/>
  <c r="G32" i="94"/>
  <c r="F32" i="94"/>
  <c r="G31" i="94"/>
  <c r="F31" i="94"/>
  <c r="G30" i="94"/>
  <c r="F30" i="94"/>
  <c r="F29" i="94"/>
  <c r="F28" i="94"/>
  <c r="F27" i="94"/>
  <c r="G26" i="94"/>
  <c r="F26" i="94"/>
  <c r="F25" i="94"/>
  <c r="F24" i="94"/>
  <c r="G23" i="94"/>
  <c r="F23" i="94"/>
  <c r="G22" i="94"/>
  <c r="F22" i="94"/>
  <c r="G21" i="94"/>
  <c r="F21" i="94"/>
  <c r="G20" i="94"/>
  <c r="F20" i="94"/>
  <c r="G19" i="94"/>
  <c r="F19" i="94"/>
  <c r="G18" i="94"/>
  <c r="F18" i="94"/>
  <c r="G17" i="94"/>
  <c r="F17" i="94"/>
  <c r="G16" i="94"/>
  <c r="F16" i="94"/>
  <c r="G15" i="94"/>
  <c r="F15" i="94"/>
  <c r="G14" i="94"/>
  <c r="F14" i="94"/>
  <c r="G13" i="94"/>
  <c r="F13" i="94"/>
  <c r="G12" i="94"/>
  <c r="F12" i="94"/>
  <c r="C12" i="94"/>
  <c r="C3" i="94" s="1"/>
  <c r="O3" i="94" s="1"/>
  <c r="G11" i="94"/>
  <c r="F11" i="94"/>
  <c r="G10" i="94"/>
  <c r="F10" i="94"/>
  <c r="C10" i="94"/>
  <c r="G9" i="94"/>
  <c r="F9" i="94"/>
  <c r="G8" i="94"/>
  <c r="F8" i="94"/>
  <c r="G7" i="94"/>
  <c r="F7" i="94"/>
  <c r="G6" i="94"/>
  <c r="F6" i="94"/>
  <c r="C6" i="94"/>
  <c r="R29" i="94" s="1"/>
  <c r="G5" i="94"/>
  <c r="F5" i="94"/>
  <c r="C5" i="94"/>
  <c r="W4" i="94"/>
  <c r="M4" i="94" a="1"/>
  <c r="M76" i="94" s="1"/>
  <c r="U76" i="94" s="1"/>
  <c r="G4" i="94"/>
  <c r="F4" i="94"/>
  <c r="AT3" i="94"/>
  <c r="S98" i="93"/>
  <c r="R98" i="93"/>
  <c r="G98" i="93"/>
  <c r="F98" i="93"/>
  <c r="R97" i="93"/>
  <c r="F97" i="93"/>
  <c r="R96" i="93"/>
  <c r="F96" i="93"/>
  <c r="R95" i="93"/>
  <c r="F95" i="93"/>
  <c r="R94" i="93"/>
  <c r="F94" i="93"/>
  <c r="R93" i="93"/>
  <c r="F93" i="93"/>
  <c r="R92" i="93"/>
  <c r="G92" i="93"/>
  <c r="F92" i="93"/>
  <c r="R91" i="93"/>
  <c r="F91" i="93"/>
  <c r="R90" i="93"/>
  <c r="G90" i="93"/>
  <c r="F90" i="93"/>
  <c r="R89" i="93"/>
  <c r="F89" i="93"/>
  <c r="R88" i="93"/>
  <c r="F88" i="93"/>
  <c r="R87" i="93"/>
  <c r="G87" i="93"/>
  <c r="F87" i="93"/>
  <c r="R86" i="93"/>
  <c r="G86" i="93"/>
  <c r="F86" i="93"/>
  <c r="R85" i="93"/>
  <c r="G85" i="93"/>
  <c r="F85" i="93"/>
  <c r="R84" i="93"/>
  <c r="F84" i="93"/>
  <c r="R83" i="93"/>
  <c r="F83" i="93"/>
  <c r="R82" i="93"/>
  <c r="F82" i="93"/>
  <c r="R81" i="93"/>
  <c r="F81" i="93"/>
  <c r="R80" i="93"/>
  <c r="G80" i="93"/>
  <c r="F80" i="93"/>
  <c r="R79" i="93"/>
  <c r="F79" i="93"/>
  <c r="R78" i="93"/>
  <c r="F78" i="93"/>
  <c r="R77" i="93"/>
  <c r="F77" i="93"/>
  <c r="R76" i="93"/>
  <c r="F76" i="93"/>
  <c r="R75" i="93"/>
  <c r="G75" i="93"/>
  <c r="F75" i="93"/>
  <c r="R74" i="93"/>
  <c r="G74" i="93"/>
  <c r="F74" i="93"/>
  <c r="R73" i="93"/>
  <c r="F73" i="93"/>
  <c r="R72" i="93"/>
  <c r="F72" i="93"/>
  <c r="R71" i="93"/>
  <c r="F71" i="93"/>
  <c r="R70" i="93"/>
  <c r="F70" i="93"/>
  <c r="R69" i="93"/>
  <c r="F69" i="93"/>
  <c r="R68" i="93"/>
  <c r="G68" i="93"/>
  <c r="F68" i="93"/>
  <c r="R67" i="93"/>
  <c r="G67" i="93"/>
  <c r="F67" i="93"/>
  <c r="R66" i="93"/>
  <c r="G66" i="93"/>
  <c r="F66" i="93"/>
  <c r="R65" i="93"/>
  <c r="F65" i="93"/>
  <c r="R64" i="93"/>
  <c r="F64" i="93"/>
  <c r="R63" i="93"/>
  <c r="G63" i="93"/>
  <c r="F63" i="93"/>
  <c r="R62" i="93"/>
  <c r="G62" i="93"/>
  <c r="F62" i="93"/>
  <c r="R61" i="93"/>
  <c r="F61" i="93"/>
  <c r="R60" i="93"/>
  <c r="F60" i="93"/>
  <c r="R59" i="93"/>
  <c r="F59" i="93"/>
  <c r="R58" i="93"/>
  <c r="F58" i="93"/>
  <c r="R57" i="93"/>
  <c r="F57" i="93"/>
  <c r="R56" i="93"/>
  <c r="G56" i="93"/>
  <c r="F56" i="93"/>
  <c r="R55" i="93"/>
  <c r="G55" i="93"/>
  <c r="F55" i="93"/>
  <c r="R54" i="93"/>
  <c r="F54" i="93"/>
  <c r="R53" i="93"/>
  <c r="F53" i="93"/>
  <c r="R52" i="93"/>
  <c r="F52" i="93"/>
  <c r="R51" i="93"/>
  <c r="F51" i="93"/>
  <c r="R50" i="93"/>
  <c r="G50" i="93"/>
  <c r="F50" i="93"/>
  <c r="R49" i="93"/>
  <c r="F49" i="93"/>
  <c r="R48" i="93"/>
  <c r="F48" i="93"/>
  <c r="R47" i="93"/>
  <c r="F47" i="93"/>
  <c r="R46" i="93"/>
  <c r="F46" i="93"/>
  <c r="R45" i="93"/>
  <c r="G45" i="93"/>
  <c r="F45" i="93"/>
  <c r="R44" i="93"/>
  <c r="G44" i="93"/>
  <c r="F44" i="93"/>
  <c r="R43" i="93"/>
  <c r="G43" i="93"/>
  <c r="F43" i="93"/>
  <c r="R42" i="93"/>
  <c r="F42" i="93"/>
  <c r="R41" i="93"/>
  <c r="F41" i="93"/>
  <c r="R40" i="93"/>
  <c r="F40" i="93"/>
  <c r="R39" i="93"/>
  <c r="F39" i="93"/>
  <c r="R38" i="93"/>
  <c r="G38" i="93"/>
  <c r="F38" i="93"/>
  <c r="R37" i="93"/>
  <c r="G37" i="93"/>
  <c r="F37" i="93"/>
  <c r="R36" i="93"/>
  <c r="G36" i="93"/>
  <c r="F36" i="93"/>
  <c r="R35" i="93"/>
  <c r="F35" i="93"/>
  <c r="R34" i="93"/>
  <c r="F34" i="93"/>
  <c r="R33" i="93"/>
  <c r="F33" i="93"/>
  <c r="R32" i="93"/>
  <c r="G32" i="93"/>
  <c r="F32" i="93"/>
  <c r="R31" i="93"/>
  <c r="F31" i="93"/>
  <c r="R30" i="93"/>
  <c r="G30" i="93"/>
  <c r="F30" i="93"/>
  <c r="R29" i="93"/>
  <c r="F29" i="93"/>
  <c r="R28" i="93"/>
  <c r="F28" i="93"/>
  <c r="R27" i="93"/>
  <c r="F27" i="93"/>
  <c r="R26" i="93"/>
  <c r="G26" i="93"/>
  <c r="F26" i="93"/>
  <c r="R25" i="93"/>
  <c r="F25" i="93"/>
  <c r="R24" i="93"/>
  <c r="F24" i="93"/>
  <c r="R23" i="93"/>
  <c r="G23" i="93"/>
  <c r="F23" i="93"/>
  <c r="R22" i="93"/>
  <c r="G22" i="93"/>
  <c r="F22" i="93"/>
  <c r="R21" i="93"/>
  <c r="G21" i="93"/>
  <c r="F21" i="93"/>
  <c r="R20" i="93"/>
  <c r="G20" i="93"/>
  <c r="F20" i="93"/>
  <c r="R19" i="93"/>
  <c r="G19" i="93"/>
  <c r="F19" i="93"/>
  <c r="R18" i="93"/>
  <c r="G18" i="93"/>
  <c r="F18" i="93"/>
  <c r="R17" i="93"/>
  <c r="G17" i="93"/>
  <c r="F17" i="93"/>
  <c r="R16" i="93"/>
  <c r="G16" i="93"/>
  <c r="F16" i="93"/>
  <c r="R15" i="93"/>
  <c r="G15" i="93"/>
  <c r="F15" i="93"/>
  <c r="R14" i="93"/>
  <c r="G14" i="93"/>
  <c r="F14" i="93"/>
  <c r="R13" i="93"/>
  <c r="G13" i="93"/>
  <c r="F13" i="93"/>
  <c r="R12" i="93"/>
  <c r="G12" i="93"/>
  <c r="F12" i="93"/>
  <c r="C12" i="93"/>
  <c r="C3" i="93" s="1"/>
  <c r="O3" i="93" s="1"/>
  <c r="R11" i="93"/>
  <c r="G11" i="93"/>
  <c r="F11" i="93"/>
  <c r="R10" i="93"/>
  <c r="G10" i="93"/>
  <c r="F10" i="93"/>
  <c r="C10" i="93"/>
  <c r="R9" i="93"/>
  <c r="G9" i="93"/>
  <c r="F9" i="93"/>
  <c r="R8" i="93"/>
  <c r="G8" i="93"/>
  <c r="F8" i="93"/>
  <c r="R7" i="93"/>
  <c r="G7" i="93"/>
  <c r="F7" i="93"/>
  <c r="R6" i="93"/>
  <c r="G6" i="93"/>
  <c r="F6" i="93"/>
  <c r="R5" i="93"/>
  <c r="G5" i="93"/>
  <c r="F5" i="93"/>
  <c r="C5" i="93"/>
  <c r="W4" i="93"/>
  <c r="R4" i="93"/>
  <c r="M4" i="93" a="1"/>
  <c r="M93" i="93" s="1"/>
  <c r="U93" i="93" s="1"/>
  <c r="G4" i="93"/>
  <c r="F4" i="93"/>
  <c r="AT3" i="93"/>
  <c r="R3" i="93"/>
  <c r="G98" i="92"/>
  <c r="F98" i="92"/>
  <c r="AX97" i="92"/>
  <c r="F97" i="92"/>
  <c r="AX96" i="92"/>
  <c r="F96" i="92"/>
  <c r="AX95" i="92"/>
  <c r="F95" i="92"/>
  <c r="AX94" i="92"/>
  <c r="F94" i="92"/>
  <c r="AX93" i="92"/>
  <c r="F93" i="92"/>
  <c r="AX92" i="92"/>
  <c r="G92" i="92"/>
  <c r="F92" i="92"/>
  <c r="AX91" i="92"/>
  <c r="F91" i="92"/>
  <c r="AX90" i="92"/>
  <c r="F90" i="92"/>
  <c r="AX89" i="92"/>
  <c r="F89" i="92"/>
  <c r="AX88" i="92"/>
  <c r="F88" i="92"/>
  <c r="AX87" i="92"/>
  <c r="F87" i="92"/>
  <c r="AX86" i="92"/>
  <c r="G86" i="92"/>
  <c r="F86" i="92"/>
  <c r="AX85" i="92"/>
  <c r="F85" i="92"/>
  <c r="AX84" i="92"/>
  <c r="G84" i="92"/>
  <c r="F84" i="92"/>
  <c r="AX83" i="92"/>
  <c r="F83" i="92"/>
  <c r="AX82" i="92"/>
  <c r="F82" i="92"/>
  <c r="AX81" i="92"/>
  <c r="F81" i="92"/>
  <c r="AX80" i="92"/>
  <c r="G80" i="92"/>
  <c r="F80" i="92"/>
  <c r="AX79" i="92"/>
  <c r="F79" i="92"/>
  <c r="AX78" i="92"/>
  <c r="F78" i="92"/>
  <c r="AX77" i="92"/>
  <c r="F77" i="92"/>
  <c r="AX76" i="92"/>
  <c r="F76" i="92"/>
  <c r="AX75" i="92"/>
  <c r="F75" i="92"/>
  <c r="AX74" i="92"/>
  <c r="G74" i="92"/>
  <c r="F74" i="92"/>
  <c r="AX73" i="92"/>
  <c r="F73" i="92"/>
  <c r="AX72" i="92"/>
  <c r="F72" i="92"/>
  <c r="AX71" i="92"/>
  <c r="F71" i="92"/>
  <c r="AX70" i="92"/>
  <c r="F70" i="92"/>
  <c r="F69" i="92"/>
  <c r="G68" i="92"/>
  <c r="F68" i="92"/>
  <c r="F67" i="92"/>
  <c r="F66" i="92"/>
  <c r="F65" i="92"/>
  <c r="F64" i="92"/>
  <c r="G63" i="92"/>
  <c r="F63" i="92"/>
  <c r="G62" i="92"/>
  <c r="F62" i="92"/>
  <c r="F61" i="92"/>
  <c r="F60" i="92"/>
  <c r="F59" i="92"/>
  <c r="F58" i="92"/>
  <c r="F57" i="92"/>
  <c r="G56" i="92"/>
  <c r="F56" i="92"/>
  <c r="G55" i="92"/>
  <c r="F55" i="92"/>
  <c r="F54" i="92"/>
  <c r="F53" i="92"/>
  <c r="F52" i="92"/>
  <c r="G51" i="92"/>
  <c r="F51" i="92"/>
  <c r="G50" i="92"/>
  <c r="F50" i="92"/>
  <c r="G49" i="92"/>
  <c r="F49" i="92"/>
  <c r="F48" i="92"/>
  <c r="F47" i="92"/>
  <c r="F46" i="92"/>
  <c r="F45" i="92"/>
  <c r="G44" i="92"/>
  <c r="F44" i="92"/>
  <c r="G43" i="92"/>
  <c r="F43" i="92"/>
  <c r="F42" i="92"/>
  <c r="F41" i="92"/>
  <c r="F40" i="92"/>
  <c r="G39" i="92"/>
  <c r="F39" i="92"/>
  <c r="G38" i="92"/>
  <c r="F38" i="92"/>
  <c r="F37" i="92"/>
  <c r="F36" i="92"/>
  <c r="F35" i="92"/>
  <c r="F34" i="92"/>
  <c r="F33" i="92"/>
  <c r="G32" i="92"/>
  <c r="F32" i="92"/>
  <c r="G31" i="92"/>
  <c r="F31" i="92"/>
  <c r="F30" i="92"/>
  <c r="F29" i="92"/>
  <c r="F28" i="92"/>
  <c r="F27" i="92"/>
  <c r="G26" i="92"/>
  <c r="F26" i="92"/>
  <c r="F25" i="92"/>
  <c r="G24" i="92"/>
  <c r="F24" i="92"/>
  <c r="G23" i="92"/>
  <c r="F23" i="92"/>
  <c r="G22" i="92"/>
  <c r="F22" i="92"/>
  <c r="G21" i="92"/>
  <c r="F21" i="92"/>
  <c r="G20" i="92"/>
  <c r="F20" i="92"/>
  <c r="G19" i="92"/>
  <c r="F19" i="92"/>
  <c r="G18" i="92"/>
  <c r="F18" i="92"/>
  <c r="G17" i="92"/>
  <c r="F17" i="92"/>
  <c r="G16" i="92"/>
  <c r="F16" i="92"/>
  <c r="G15" i="92"/>
  <c r="F15" i="92"/>
  <c r="G14" i="92"/>
  <c r="F14" i="92"/>
  <c r="G13" i="92"/>
  <c r="F13" i="92"/>
  <c r="G12" i="92"/>
  <c r="F12" i="92"/>
  <c r="C12" i="92"/>
  <c r="C3" i="92" s="1"/>
  <c r="O3" i="92" s="1"/>
  <c r="AE3" i="92" s="1"/>
  <c r="AN3" i="92" s="1"/>
  <c r="G11" i="92"/>
  <c r="F11" i="92"/>
  <c r="G10" i="92"/>
  <c r="F10" i="92"/>
  <c r="C10" i="92"/>
  <c r="V11" i="92" s="1"/>
  <c r="G9" i="92"/>
  <c r="F9" i="92"/>
  <c r="G8" i="92"/>
  <c r="F8" i="92"/>
  <c r="G7" i="92"/>
  <c r="F7" i="92"/>
  <c r="G6" i="92"/>
  <c r="F6" i="92"/>
  <c r="C6" i="92"/>
  <c r="R64" i="92" s="1"/>
  <c r="G5" i="92"/>
  <c r="F5" i="92"/>
  <c r="C5" i="92"/>
  <c r="W4" i="92"/>
  <c r="M4" i="92" a="1"/>
  <c r="G4" i="92"/>
  <c r="F4" i="92"/>
  <c r="AT3" i="92"/>
  <c r="G98" i="91"/>
  <c r="F98" i="91"/>
  <c r="AX97" i="91"/>
  <c r="F97" i="91"/>
  <c r="AX96" i="91"/>
  <c r="F96" i="91"/>
  <c r="AX95" i="91"/>
  <c r="F95" i="91"/>
  <c r="AX94" i="91"/>
  <c r="F94" i="91"/>
  <c r="AX93" i="91"/>
  <c r="F93" i="91"/>
  <c r="AX92" i="91"/>
  <c r="G92" i="91"/>
  <c r="F92" i="91"/>
  <c r="AX91" i="91"/>
  <c r="F91" i="91"/>
  <c r="AX90" i="91"/>
  <c r="F90" i="91"/>
  <c r="AX89" i="91"/>
  <c r="F89" i="91"/>
  <c r="AX88" i="91"/>
  <c r="F88" i="91"/>
  <c r="AX87" i="91"/>
  <c r="F87" i="91"/>
  <c r="AX86" i="91"/>
  <c r="G86" i="91"/>
  <c r="F86" i="91"/>
  <c r="AX85" i="91"/>
  <c r="G85" i="91"/>
  <c r="F85" i="91"/>
  <c r="AX84" i="91"/>
  <c r="F84" i="91"/>
  <c r="AX83" i="91"/>
  <c r="F83" i="91"/>
  <c r="AX82" i="91"/>
  <c r="F82" i="91"/>
  <c r="AX81" i="91"/>
  <c r="F81" i="91"/>
  <c r="AX80" i="91"/>
  <c r="G80" i="91"/>
  <c r="F80" i="91"/>
  <c r="F79" i="91"/>
  <c r="F78" i="91"/>
  <c r="G77" i="91"/>
  <c r="F77" i="91"/>
  <c r="F76" i="91"/>
  <c r="F75" i="91"/>
  <c r="G74" i="91"/>
  <c r="F74" i="91"/>
  <c r="G73" i="91"/>
  <c r="F73" i="91"/>
  <c r="F72" i="91"/>
  <c r="F71" i="91"/>
  <c r="F70" i="91"/>
  <c r="G69" i="91"/>
  <c r="F69" i="91"/>
  <c r="G68" i="91"/>
  <c r="F68" i="91"/>
  <c r="G67" i="91"/>
  <c r="F67" i="91"/>
  <c r="F66" i="91"/>
  <c r="F65" i="91"/>
  <c r="F64" i="91"/>
  <c r="F63" i="91"/>
  <c r="G62" i="91"/>
  <c r="F62" i="91"/>
  <c r="G61" i="91"/>
  <c r="F61" i="91"/>
  <c r="G60" i="91"/>
  <c r="F60" i="91"/>
  <c r="F59" i="91"/>
  <c r="F58" i="91"/>
  <c r="G57" i="91"/>
  <c r="F57" i="91"/>
  <c r="G56" i="91"/>
  <c r="F56" i="91"/>
  <c r="F55" i="91"/>
  <c r="F54" i="91"/>
  <c r="F53" i="91"/>
  <c r="F52" i="91"/>
  <c r="F51" i="91"/>
  <c r="G50" i="91"/>
  <c r="F50" i="91"/>
  <c r="F49" i="91"/>
  <c r="F48" i="91"/>
  <c r="F47" i="91"/>
  <c r="F46" i="91"/>
  <c r="F45" i="91"/>
  <c r="G44" i="91"/>
  <c r="F44" i="91"/>
  <c r="G43" i="91"/>
  <c r="F43" i="91"/>
  <c r="F42" i="91"/>
  <c r="F41" i="91"/>
  <c r="F40" i="91"/>
  <c r="F39" i="91"/>
  <c r="G38" i="91"/>
  <c r="F38" i="91"/>
  <c r="F37" i="91"/>
  <c r="F36" i="91"/>
  <c r="G35" i="91"/>
  <c r="F35" i="91"/>
  <c r="F34" i="91"/>
  <c r="F33" i="91"/>
  <c r="G32" i="91"/>
  <c r="F32" i="91"/>
  <c r="F31" i="91"/>
  <c r="F30" i="91"/>
  <c r="F29" i="91"/>
  <c r="F28" i="91"/>
  <c r="G27" i="91"/>
  <c r="F27" i="91"/>
  <c r="G26" i="91"/>
  <c r="F26" i="91"/>
  <c r="F25" i="91"/>
  <c r="G24" i="91"/>
  <c r="F24" i="91"/>
  <c r="G23" i="91"/>
  <c r="F23" i="91"/>
  <c r="G22" i="91"/>
  <c r="F22" i="91"/>
  <c r="G21" i="91"/>
  <c r="F21" i="91"/>
  <c r="G20" i="91"/>
  <c r="F20" i="91"/>
  <c r="G19" i="91"/>
  <c r="F19" i="91"/>
  <c r="G18" i="91"/>
  <c r="F18" i="91"/>
  <c r="G17" i="91"/>
  <c r="F17" i="91"/>
  <c r="G16" i="91"/>
  <c r="F16" i="91"/>
  <c r="G15" i="91"/>
  <c r="F15" i="91"/>
  <c r="G14" i="91"/>
  <c r="F14" i="91"/>
  <c r="G13" i="91"/>
  <c r="F13" i="91"/>
  <c r="G12" i="91"/>
  <c r="F12" i="91"/>
  <c r="C12" i="91"/>
  <c r="C3" i="91" s="1"/>
  <c r="O3" i="91" s="1"/>
  <c r="G11" i="91"/>
  <c r="F11" i="91"/>
  <c r="G10" i="91"/>
  <c r="F10" i="91"/>
  <c r="C10" i="91"/>
  <c r="V67" i="91" s="1"/>
  <c r="G9" i="91"/>
  <c r="F9" i="91"/>
  <c r="G8" i="91"/>
  <c r="F8" i="91"/>
  <c r="G7" i="91"/>
  <c r="F7" i="91"/>
  <c r="G6" i="91"/>
  <c r="F6" i="91"/>
  <c r="C6" i="91"/>
  <c r="R4" i="91" s="1"/>
  <c r="G5" i="91"/>
  <c r="F5" i="91"/>
  <c r="C5" i="91"/>
  <c r="W4" i="91"/>
  <c r="M4" i="91" a="1"/>
  <c r="M78" i="91" s="1"/>
  <c r="U78" i="91" s="1"/>
  <c r="G4" i="91"/>
  <c r="F4" i="91"/>
  <c r="AT3" i="91"/>
  <c r="G98" i="90"/>
  <c r="F98" i="90"/>
  <c r="AX97" i="90"/>
  <c r="F97" i="90"/>
  <c r="AX96" i="90"/>
  <c r="F96" i="90"/>
  <c r="AX95" i="90"/>
  <c r="F95" i="90"/>
  <c r="AX94" i="90"/>
  <c r="F94" i="90"/>
  <c r="AX93" i="90"/>
  <c r="F93" i="90"/>
  <c r="AX92" i="90"/>
  <c r="G92" i="90"/>
  <c r="F92" i="90"/>
  <c r="AX91" i="90"/>
  <c r="F91" i="90"/>
  <c r="AX90" i="90"/>
  <c r="F90" i="90"/>
  <c r="F89" i="90"/>
  <c r="F88" i="90"/>
  <c r="F87" i="90"/>
  <c r="G86" i="90"/>
  <c r="F86" i="90"/>
  <c r="G85" i="90"/>
  <c r="F85" i="90"/>
  <c r="F84" i="90"/>
  <c r="F83" i="90"/>
  <c r="F82" i="90"/>
  <c r="F81" i="90"/>
  <c r="G80" i="90"/>
  <c r="F80" i="90"/>
  <c r="G79" i="90"/>
  <c r="F79" i="90"/>
  <c r="F78" i="90"/>
  <c r="F77" i="90"/>
  <c r="F76" i="90"/>
  <c r="F75" i="90"/>
  <c r="G74" i="90"/>
  <c r="F74" i="90"/>
  <c r="F73" i="90"/>
  <c r="F72" i="90"/>
  <c r="F71" i="90"/>
  <c r="F70" i="90"/>
  <c r="F69" i="90"/>
  <c r="G68" i="90"/>
  <c r="F68" i="90"/>
  <c r="G67" i="90"/>
  <c r="F67" i="90"/>
  <c r="F66" i="90"/>
  <c r="F65" i="90"/>
  <c r="F64" i="90"/>
  <c r="G63" i="90"/>
  <c r="F63" i="90"/>
  <c r="G62" i="90"/>
  <c r="F62" i="90"/>
  <c r="F61" i="90"/>
  <c r="G60" i="90"/>
  <c r="F60" i="90"/>
  <c r="F59" i="90"/>
  <c r="F58" i="90"/>
  <c r="F57" i="90"/>
  <c r="G56" i="90"/>
  <c r="F56" i="90"/>
  <c r="G55" i="90"/>
  <c r="F55" i="90"/>
  <c r="F54" i="90"/>
  <c r="F53" i="90"/>
  <c r="F52" i="90"/>
  <c r="G51" i="90"/>
  <c r="F51" i="90"/>
  <c r="G50" i="90"/>
  <c r="F50" i="90"/>
  <c r="F49" i="90"/>
  <c r="F48" i="90"/>
  <c r="F47" i="90"/>
  <c r="F46" i="90"/>
  <c r="F45" i="90"/>
  <c r="G44" i="90"/>
  <c r="F44" i="90"/>
  <c r="G43" i="90"/>
  <c r="F43" i="90"/>
  <c r="F42" i="90"/>
  <c r="F41" i="90"/>
  <c r="F40" i="90"/>
  <c r="G39" i="90"/>
  <c r="F39" i="90"/>
  <c r="G38" i="90"/>
  <c r="F38" i="90"/>
  <c r="G37" i="90"/>
  <c r="F37" i="90"/>
  <c r="F36" i="90"/>
  <c r="F35" i="90"/>
  <c r="F34" i="90"/>
  <c r="F33" i="90"/>
  <c r="G32" i="90"/>
  <c r="F32" i="90"/>
  <c r="G31" i="90"/>
  <c r="F31" i="90"/>
  <c r="F30" i="90"/>
  <c r="F29" i="90"/>
  <c r="F28" i="90"/>
  <c r="G27" i="90"/>
  <c r="F27" i="90"/>
  <c r="G26" i="90"/>
  <c r="F26" i="90"/>
  <c r="G25" i="90"/>
  <c r="F25" i="90"/>
  <c r="F24" i="90"/>
  <c r="G23" i="90"/>
  <c r="F23" i="90"/>
  <c r="G22" i="90"/>
  <c r="F22" i="90"/>
  <c r="G21" i="90"/>
  <c r="F21" i="90"/>
  <c r="G20" i="90"/>
  <c r="F20" i="90"/>
  <c r="G19" i="90"/>
  <c r="F19" i="90"/>
  <c r="G18" i="90"/>
  <c r="F18" i="90"/>
  <c r="G17" i="90"/>
  <c r="F17" i="90"/>
  <c r="G16" i="90"/>
  <c r="F16" i="90"/>
  <c r="G15" i="90"/>
  <c r="F15" i="90"/>
  <c r="G14" i="90"/>
  <c r="F14" i="90"/>
  <c r="G13" i="90"/>
  <c r="F13" i="90"/>
  <c r="G12" i="90"/>
  <c r="F12" i="90"/>
  <c r="C12" i="90"/>
  <c r="C3" i="90" s="1"/>
  <c r="O3" i="90" s="1"/>
  <c r="G11" i="90"/>
  <c r="F11" i="90"/>
  <c r="G10" i="90"/>
  <c r="F10" i="90"/>
  <c r="C10" i="90"/>
  <c r="V57" i="90" s="1"/>
  <c r="G9" i="90"/>
  <c r="F9" i="90"/>
  <c r="G8" i="90"/>
  <c r="F8" i="90"/>
  <c r="G7" i="90"/>
  <c r="F7" i="90"/>
  <c r="G6" i="90"/>
  <c r="F6" i="90"/>
  <c r="C6" i="90"/>
  <c r="G5" i="90"/>
  <c r="F5" i="90"/>
  <c r="C5" i="90"/>
  <c r="W4" i="90"/>
  <c r="M4" i="90" a="1"/>
  <c r="M75" i="90" s="1"/>
  <c r="U75" i="90" s="1"/>
  <c r="G4" i="90"/>
  <c r="F4" i="90"/>
  <c r="AT3" i="90"/>
  <c r="S98" i="89"/>
  <c r="R98" i="89"/>
  <c r="G98" i="89"/>
  <c r="F98" i="89"/>
  <c r="R97" i="89"/>
  <c r="F97" i="89"/>
  <c r="R96" i="89"/>
  <c r="F96" i="89"/>
  <c r="R95" i="89"/>
  <c r="F95" i="89"/>
  <c r="R94" i="89"/>
  <c r="F94" i="89"/>
  <c r="R93" i="89"/>
  <c r="F93" i="89"/>
  <c r="R92" i="89"/>
  <c r="G92" i="89"/>
  <c r="F92" i="89"/>
  <c r="R91" i="89"/>
  <c r="F91" i="89"/>
  <c r="R90" i="89"/>
  <c r="F90" i="89"/>
  <c r="R89" i="89"/>
  <c r="F89" i="89"/>
  <c r="R88" i="89"/>
  <c r="F88" i="89"/>
  <c r="R87" i="89"/>
  <c r="F87" i="89"/>
  <c r="R86" i="89"/>
  <c r="G86" i="89"/>
  <c r="F86" i="89"/>
  <c r="R85" i="89"/>
  <c r="G85" i="89"/>
  <c r="F85" i="89"/>
  <c r="R84" i="89"/>
  <c r="F84" i="89"/>
  <c r="R83" i="89"/>
  <c r="F83" i="89"/>
  <c r="R82" i="89"/>
  <c r="F82" i="89"/>
  <c r="R81" i="89"/>
  <c r="G81" i="89"/>
  <c r="F81" i="89"/>
  <c r="R80" i="89"/>
  <c r="G80" i="89"/>
  <c r="F80" i="89"/>
  <c r="R79" i="89"/>
  <c r="F79" i="89"/>
  <c r="R78" i="89"/>
  <c r="G78" i="89"/>
  <c r="F78" i="89"/>
  <c r="R77" i="89"/>
  <c r="F77" i="89"/>
  <c r="R76" i="89"/>
  <c r="F76" i="89"/>
  <c r="R75" i="89"/>
  <c r="F75" i="89"/>
  <c r="R74" i="89"/>
  <c r="G74" i="89"/>
  <c r="F74" i="89"/>
  <c r="R73" i="89"/>
  <c r="G73" i="89"/>
  <c r="F73" i="89"/>
  <c r="R72" i="89"/>
  <c r="G72" i="89"/>
  <c r="F72" i="89"/>
  <c r="R71" i="89"/>
  <c r="F71" i="89"/>
  <c r="R70" i="89"/>
  <c r="F70" i="89"/>
  <c r="R69" i="89"/>
  <c r="F69" i="89"/>
  <c r="R68" i="89"/>
  <c r="G68" i="89"/>
  <c r="F68" i="89"/>
  <c r="R67" i="89"/>
  <c r="G67" i="89"/>
  <c r="F67" i="89"/>
  <c r="R66" i="89"/>
  <c r="F66" i="89"/>
  <c r="R65" i="89"/>
  <c r="F65" i="89"/>
  <c r="R64" i="89"/>
  <c r="F64" i="89"/>
  <c r="R63" i="89"/>
  <c r="F63" i="89"/>
  <c r="R62" i="89"/>
  <c r="G62" i="89"/>
  <c r="F62" i="89"/>
  <c r="R61" i="89"/>
  <c r="F61" i="89"/>
  <c r="R60" i="89"/>
  <c r="G60" i="89"/>
  <c r="F60" i="89"/>
  <c r="R59" i="89"/>
  <c r="G59" i="89"/>
  <c r="F59" i="89"/>
  <c r="R58" i="89"/>
  <c r="F58" i="89"/>
  <c r="R57" i="89"/>
  <c r="F57" i="89"/>
  <c r="R56" i="89"/>
  <c r="G56" i="89"/>
  <c r="F56" i="89"/>
  <c r="R55" i="89"/>
  <c r="G55" i="89"/>
  <c r="F55" i="89"/>
  <c r="R54" i="89"/>
  <c r="G54" i="89"/>
  <c r="F54" i="89"/>
  <c r="R53" i="89"/>
  <c r="F53" i="89"/>
  <c r="R52" i="89"/>
  <c r="F52" i="89"/>
  <c r="R51" i="89"/>
  <c r="G51" i="89"/>
  <c r="F51" i="89"/>
  <c r="R50" i="89"/>
  <c r="G50" i="89"/>
  <c r="F50" i="89"/>
  <c r="R49" i="89"/>
  <c r="G49" i="89"/>
  <c r="F49" i="89"/>
  <c r="R48" i="89"/>
  <c r="F48" i="89"/>
  <c r="R47" i="89"/>
  <c r="F47" i="89"/>
  <c r="R46" i="89"/>
  <c r="F46" i="89"/>
  <c r="R45" i="89"/>
  <c r="F45" i="89"/>
  <c r="R44" i="89"/>
  <c r="G44" i="89"/>
  <c r="F44" i="89"/>
  <c r="R43" i="89"/>
  <c r="F43" i="89"/>
  <c r="R42" i="89"/>
  <c r="F42" i="89"/>
  <c r="R41" i="89"/>
  <c r="F41" i="89"/>
  <c r="R40" i="89"/>
  <c r="F40" i="89"/>
  <c r="R39" i="89"/>
  <c r="G39" i="89"/>
  <c r="F39" i="89"/>
  <c r="R38" i="89"/>
  <c r="G38" i="89"/>
  <c r="F38" i="89"/>
  <c r="R37" i="89"/>
  <c r="G37" i="89"/>
  <c r="F37" i="89"/>
  <c r="R36" i="89"/>
  <c r="F36" i="89"/>
  <c r="R35" i="89"/>
  <c r="F35" i="89"/>
  <c r="R34" i="89"/>
  <c r="F34" i="89"/>
  <c r="R33" i="89"/>
  <c r="F33" i="89"/>
  <c r="R32" i="89"/>
  <c r="G32" i="89"/>
  <c r="F32" i="89"/>
  <c r="R31" i="89"/>
  <c r="G31" i="89"/>
  <c r="F31" i="89"/>
  <c r="R30" i="89"/>
  <c r="G30" i="89"/>
  <c r="F30" i="89"/>
  <c r="R29" i="89"/>
  <c r="F29" i="89"/>
  <c r="R28" i="89"/>
  <c r="F28" i="89"/>
  <c r="R27" i="89"/>
  <c r="G27" i="89"/>
  <c r="F27" i="89"/>
  <c r="R26" i="89"/>
  <c r="G26" i="89"/>
  <c r="F26" i="89"/>
  <c r="R25" i="89"/>
  <c r="F25" i="89"/>
  <c r="R24" i="89"/>
  <c r="F24" i="89"/>
  <c r="R23" i="89"/>
  <c r="G23" i="89"/>
  <c r="F23" i="89"/>
  <c r="R22" i="89"/>
  <c r="G22" i="89"/>
  <c r="F22" i="89"/>
  <c r="R21" i="89"/>
  <c r="G21" i="89"/>
  <c r="F21" i="89"/>
  <c r="R20" i="89"/>
  <c r="G20" i="89"/>
  <c r="F20" i="89"/>
  <c r="R19" i="89"/>
  <c r="G19" i="89"/>
  <c r="F19" i="89"/>
  <c r="R18" i="89"/>
  <c r="G18" i="89"/>
  <c r="F18" i="89"/>
  <c r="R17" i="89"/>
  <c r="G17" i="89"/>
  <c r="F17" i="89"/>
  <c r="R16" i="89"/>
  <c r="G16" i="89"/>
  <c r="F16" i="89"/>
  <c r="R15" i="89"/>
  <c r="G15" i="89"/>
  <c r="F15" i="89"/>
  <c r="R14" i="89"/>
  <c r="G14" i="89"/>
  <c r="F14" i="89"/>
  <c r="R13" i="89"/>
  <c r="G13" i="89"/>
  <c r="F13" i="89"/>
  <c r="R12" i="89"/>
  <c r="G12" i="89"/>
  <c r="F12" i="89"/>
  <c r="C12" i="89"/>
  <c r="C3" i="89" s="1"/>
  <c r="O3" i="89" s="1"/>
  <c r="R11" i="89"/>
  <c r="G11" i="89"/>
  <c r="F11" i="89"/>
  <c r="R10" i="89"/>
  <c r="G10" i="89"/>
  <c r="F10" i="89"/>
  <c r="C10" i="89"/>
  <c r="R9" i="89"/>
  <c r="G9" i="89"/>
  <c r="F9" i="89"/>
  <c r="R8" i="89"/>
  <c r="G8" i="89"/>
  <c r="F8" i="89"/>
  <c r="R7" i="89"/>
  <c r="G7" i="89"/>
  <c r="F7" i="89"/>
  <c r="R6" i="89"/>
  <c r="G6" i="89"/>
  <c r="F6" i="89"/>
  <c r="R5" i="89"/>
  <c r="G5" i="89"/>
  <c r="F5" i="89"/>
  <c r="C5" i="89"/>
  <c r="W4" i="89"/>
  <c r="R4" i="89"/>
  <c r="M4" i="89" a="1"/>
  <c r="M58" i="89" s="1"/>
  <c r="U58" i="89" s="1"/>
  <c r="G4" i="89"/>
  <c r="F4" i="89"/>
  <c r="AT3" i="89"/>
  <c r="R3" i="89"/>
  <c r="G98" i="88"/>
  <c r="F98" i="88"/>
  <c r="AX97" i="88"/>
  <c r="F97" i="88"/>
  <c r="AX96" i="88"/>
  <c r="F96" i="88"/>
  <c r="AX95" i="88"/>
  <c r="F95" i="88"/>
  <c r="AX94" i="88"/>
  <c r="F94" i="88"/>
  <c r="AX93" i="88"/>
  <c r="F93" i="88"/>
  <c r="AX92" i="88"/>
  <c r="G92" i="88"/>
  <c r="F92" i="88"/>
  <c r="AX91" i="88"/>
  <c r="F91" i="88"/>
  <c r="AX90" i="88"/>
  <c r="G90" i="88"/>
  <c r="F90" i="88"/>
  <c r="AX89" i="88"/>
  <c r="F89" i="88"/>
  <c r="AX88" i="88"/>
  <c r="F88" i="88"/>
  <c r="AX87" i="88"/>
  <c r="F87" i="88"/>
  <c r="AX86" i="88"/>
  <c r="G86" i="88"/>
  <c r="F86" i="88"/>
  <c r="AX85" i="88"/>
  <c r="G85" i="88"/>
  <c r="F85" i="88"/>
  <c r="AX84" i="88"/>
  <c r="F84" i="88"/>
  <c r="AX83" i="88"/>
  <c r="F83" i="88"/>
  <c r="AX82" i="88"/>
  <c r="F82" i="88"/>
  <c r="AX81" i="88"/>
  <c r="G81" i="88"/>
  <c r="F81" i="88"/>
  <c r="AX80" i="88"/>
  <c r="G80" i="88"/>
  <c r="F80" i="88"/>
  <c r="AX79" i="88"/>
  <c r="F79" i="88"/>
  <c r="AX78" i="88"/>
  <c r="F78" i="88"/>
  <c r="AX77" i="88"/>
  <c r="F77" i="88"/>
  <c r="AX76" i="88"/>
  <c r="F76" i="88"/>
  <c r="AX75" i="88"/>
  <c r="F75" i="88"/>
  <c r="AX74" i="88"/>
  <c r="G74" i="88"/>
  <c r="F74" i="88"/>
  <c r="AX73" i="88"/>
  <c r="G73" i="88"/>
  <c r="F73" i="88"/>
  <c r="AX72" i="88"/>
  <c r="F72" i="88"/>
  <c r="AX71" i="88"/>
  <c r="F71" i="88"/>
  <c r="AX70" i="88"/>
  <c r="F70" i="88"/>
  <c r="F69" i="88"/>
  <c r="G68" i="88"/>
  <c r="F68" i="88"/>
  <c r="G67" i="88"/>
  <c r="F67" i="88"/>
  <c r="F66" i="88"/>
  <c r="F65" i="88"/>
  <c r="F64" i="88"/>
  <c r="G63" i="88"/>
  <c r="F63" i="88"/>
  <c r="G62" i="88"/>
  <c r="F62" i="88"/>
  <c r="G61" i="88"/>
  <c r="F61" i="88"/>
  <c r="F60" i="88"/>
  <c r="F59" i="88"/>
  <c r="F58" i="88"/>
  <c r="F57" i="88"/>
  <c r="G56" i="88"/>
  <c r="F56" i="88"/>
  <c r="G55" i="88"/>
  <c r="F55" i="88"/>
  <c r="G54" i="88"/>
  <c r="F54" i="88"/>
  <c r="F53" i="88"/>
  <c r="F52" i="88"/>
  <c r="F51" i="88"/>
  <c r="G50" i="88"/>
  <c r="F50" i="88"/>
  <c r="F49" i="88"/>
  <c r="F48" i="88"/>
  <c r="F47" i="88"/>
  <c r="F46" i="88"/>
  <c r="F45" i="88"/>
  <c r="G44" i="88"/>
  <c r="F44" i="88"/>
  <c r="G43" i="88"/>
  <c r="F43" i="88"/>
  <c r="F42" i="88"/>
  <c r="F41" i="88"/>
  <c r="F40" i="88"/>
  <c r="G39" i="88"/>
  <c r="F39" i="88"/>
  <c r="G38" i="88"/>
  <c r="F38" i="88"/>
  <c r="F37" i="88"/>
  <c r="G36" i="88"/>
  <c r="F36" i="88"/>
  <c r="F35" i="88"/>
  <c r="F34" i="88"/>
  <c r="F33" i="88"/>
  <c r="G32" i="88"/>
  <c r="F32" i="88"/>
  <c r="G31" i="88"/>
  <c r="F31" i="88"/>
  <c r="F30" i="88"/>
  <c r="F29" i="88"/>
  <c r="F28" i="88"/>
  <c r="G27" i="88"/>
  <c r="F27" i="88"/>
  <c r="G26" i="88"/>
  <c r="F26" i="88"/>
  <c r="G25" i="88"/>
  <c r="F25" i="88"/>
  <c r="G24" i="88"/>
  <c r="F24" i="88"/>
  <c r="G23" i="88"/>
  <c r="F23" i="88"/>
  <c r="G22" i="88"/>
  <c r="F22" i="88"/>
  <c r="G21" i="88"/>
  <c r="F21" i="88"/>
  <c r="G20" i="88"/>
  <c r="F20" i="88"/>
  <c r="G19" i="88"/>
  <c r="F19" i="88"/>
  <c r="G18" i="88"/>
  <c r="F18" i="88"/>
  <c r="G17" i="88"/>
  <c r="F17" i="88"/>
  <c r="G16" i="88"/>
  <c r="F16" i="88"/>
  <c r="G15" i="88"/>
  <c r="F15" i="88"/>
  <c r="G14" i="88"/>
  <c r="F14" i="88"/>
  <c r="G13" i="88"/>
  <c r="F13" i="88"/>
  <c r="G12" i="88"/>
  <c r="F12" i="88"/>
  <c r="C12" i="88"/>
  <c r="C3" i="88" s="1"/>
  <c r="O3" i="88" s="1"/>
  <c r="G11" i="88"/>
  <c r="F11" i="88"/>
  <c r="G10" i="88"/>
  <c r="F10" i="88"/>
  <c r="C10" i="88"/>
  <c r="G9" i="88"/>
  <c r="F9" i="88"/>
  <c r="G8" i="88"/>
  <c r="F8" i="88"/>
  <c r="G7" i="88"/>
  <c r="F7" i="88"/>
  <c r="G6" i="88"/>
  <c r="F6" i="88"/>
  <c r="C6" i="88"/>
  <c r="R53" i="88" s="1"/>
  <c r="G5" i="88"/>
  <c r="F5" i="88"/>
  <c r="C5" i="88"/>
  <c r="W4" i="88"/>
  <c r="M4" i="88" a="1"/>
  <c r="G4" i="88"/>
  <c r="F4" i="88"/>
  <c r="AT3" i="88"/>
  <c r="G98" i="87"/>
  <c r="F98" i="87"/>
  <c r="AX97" i="87"/>
  <c r="F97" i="87"/>
  <c r="AX96" i="87"/>
  <c r="F96" i="87"/>
  <c r="AX95" i="87"/>
  <c r="F95" i="87"/>
  <c r="AX94" i="87"/>
  <c r="F94" i="87"/>
  <c r="AX93" i="87"/>
  <c r="F93" i="87"/>
  <c r="AX92" i="87"/>
  <c r="G92" i="87"/>
  <c r="F92" i="87"/>
  <c r="AX91" i="87"/>
  <c r="F91" i="87"/>
  <c r="AX90" i="87"/>
  <c r="F90" i="87"/>
  <c r="AX89" i="87"/>
  <c r="F89" i="87"/>
  <c r="AX88" i="87"/>
  <c r="F88" i="87"/>
  <c r="AX87" i="87"/>
  <c r="F87" i="87"/>
  <c r="AX86" i="87"/>
  <c r="G86" i="87"/>
  <c r="F86" i="87"/>
  <c r="AX85" i="87"/>
  <c r="G85" i="87"/>
  <c r="F85" i="87"/>
  <c r="AX84" i="87"/>
  <c r="F84" i="87"/>
  <c r="AX83" i="87"/>
  <c r="F83" i="87"/>
  <c r="AX82" i="87"/>
  <c r="F82" i="87"/>
  <c r="AX81" i="87"/>
  <c r="G81" i="87"/>
  <c r="F81" i="87"/>
  <c r="AX80" i="87"/>
  <c r="G80" i="87"/>
  <c r="F80" i="87"/>
  <c r="F79" i="87"/>
  <c r="F78" i="87"/>
  <c r="F77" i="87"/>
  <c r="F76" i="87"/>
  <c r="F75" i="87"/>
  <c r="G74" i="87"/>
  <c r="F74" i="87"/>
  <c r="G73" i="87"/>
  <c r="F73" i="87"/>
  <c r="F72" i="87"/>
  <c r="F71" i="87"/>
  <c r="F70" i="87"/>
  <c r="G69" i="87"/>
  <c r="F69" i="87"/>
  <c r="G68" i="87"/>
  <c r="F68" i="87"/>
  <c r="G67" i="87"/>
  <c r="F67" i="87"/>
  <c r="G66" i="87"/>
  <c r="F66" i="87"/>
  <c r="F65" i="87"/>
  <c r="F64" i="87"/>
  <c r="G63" i="87"/>
  <c r="F63" i="87"/>
  <c r="G62" i="87"/>
  <c r="F62" i="87"/>
  <c r="F61" i="87"/>
  <c r="G60" i="87"/>
  <c r="F60" i="87"/>
  <c r="F59" i="87"/>
  <c r="F58" i="87"/>
  <c r="F57" i="87"/>
  <c r="G56" i="87"/>
  <c r="F56" i="87"/>
  <c r="G55" i="87"/>
  <c r="F55" i="87"/>
  <c r="F54" i="87"/>
  <c r="F53" i="87"/>
  <c r="F52" i="87"/>
  <c r="G51" i="87"/>
  <c r="F51" i="87"/>
  <c r="G50" i="87"/>
  <c r="F50" i="87"/>
  <c r="G49" i="87"/>
  <c r="F49" i="87"/>
  <c r="F48" i="87"/>
  <c r="F47" i="87"/>
  <c r="F46" i="87"/>
  <c r="F45" i="87"/>
  <c r="G44" i="87"/>
  <c r="F44" i="87"/>
  <c r="F43" i="87"/>
  <c r="F42" i="87"/>
  <c r="F41" i="87"/>
  <c r="F40" i="87"/>
  <c r="F39" i="87"/>
  <c r="G38" i="87"/>
  <c r="F38" i="87"/>
  <c r="G37" i="87"/>
  <c r="F37" i="87"/>
  <c r="G36" i="87"/>
  <c r="F36" i="87"/>
  <c r="F35" i="87"/>
  <c r="F34" i="87"/>
  <c r="F33" i="87"/>
  <c r="G32" i="87"/>
  <c r="F32" i="87"/>
  <c r="G31" i="87"/>
  <c r="F31" i="87"/>
  <c r="G30" i="87"/>
  <c r="F30" i="87"/>
  <c r="F29" i="87"/>
  <c r="F28" i="87"/>
  <c r="G27" i="87"/>
  <c r="F27" i="87"/>
  <c r="G26" i="87"/>
  <c r="F26" i="87"/>
  <c r="G25" i="87"/>
  <c r="F25" i="87"/>
  <c r="F24" i="87"/>
  <c r="G23" i="87"/>
  <c r="F23" i="87"/>
  <c r="G22" i="87"/>
  <c r="F22" i="87"/>
  <c r="G21" i="87"/>
  <c r="F21" i="87"/>
  <c r="G20" i="87"/>
  <c r="F20" i="87"/>
  <c r="G19" i="87"/>
  <c r="F19" i="87"/>
  <c r="G18" i="87"/>
  <c r="F18" i="87"/>
  <c r="G17" i="87"/>
  <c r="F17" i="87"/>
  <c r="G16" i="87"/>
  <c r="F16" i="87"/>
  <c r="G15" i="87"/>
  <c r="F15" i="87"/>
  <c r="G14" i="87"/>
  <c r="F14" i="87"/>
  <c r="G13" i="87"/>
  <c r="F13" i="87"/>
  <c r="G12" i="87"/>
  <c r="F12" i="87"/>
  <c r="C12" i="87"/>
  <c r="C3" i="87" s="1"/>
  <c r="O3" i="87" s="1"/>
  <c r="AE3" i="87" s="1"/>
  <c r="G11" i="87"/>
  <c r="F11" i="87"/>
  <c r="G10" i="87"/>
  <c r="F10" i="87"/>
  <c r="C10" i="87"/>
  <c r="V79" i="87" s="1"/>
  <c r="G9" i="87"/>
  <c r="F9" i="87"/>
  <c r="G8" i="87"/>
  <c r="F8" i="87"/>
  <c r="G7" i="87"/>
  <c r="F7" i="87"/>
  <c r="G6" i="87"/>
  <c r="F6" i="87"/>
  <c r="C6" i="87"/>
  <c r="R70" i="87" s="1"/>
  <c r="G5" i="87"/>
  <c r="F5" i="87"/>
  <c r="C5" i="87"/>
  <c r="W4" i="87"/>
  <c r="M4" i="87" a="1"/>
  <c r="M72" i="87" s="1"/>
  <c r="U72" i="87" s="1"/>
  <c r="G4" i="87"/>
  <c r="F4" i="87"/>
  <c r="AT3" i="87"/>
  <c r="G98" i="86"/>
  <c r="F98" i="86"/>
  <c r="AX97" i="86"/>
  <c r="F97" i="86"/>
  <c r="AX96" i="86"/>
  <c r="F96" i="86"/>
  <c r="AX95" i="86"/>
  <c r="F95" i="86"/>
  <c r="AX94" i="86"/>
  <c r="F94" i="86"/>
  <c r="AX93" i="86"/>
  <c r="F93" i="86"/>
  <c r="AX92" i="86"/>
  <c r="G92" i="86"/>
  <c r="F92" i="86"/>
  <c r="AX91" i="86"/>
  <c r="F91" i="86"/>
  <c r="AX90" i="86"/>
  <c r="F90" i="86"/>
  <c r="F89" i="86"/>
  <c r="F88" i="86"/>
  <c r="F87" i="86"/>
  <c r="G86" i="86"/>
  <c r="F86" i="86"/>
  <c r="G85" i="86"/>
  <c r="F85" i="86"/>
  <c r="F84" i="86"/>
  <c r="G83" i="86"/>
  <c r="F83" i="86"/>
  <c r="F82" i="86"/>
  <c r="G81" i="86"/>
  <c r="F81" i="86"/>
  <c r="G80" i="86"/>
  <c r="F80" i="86"/>
  <c r="G79" i="86"/>
  <c r="F79" i="86"/>
  <c r="G78" i="86"/>
  <c r="F78" i="86"/>
  <c r="F77" i="86"/>
  <c r="F76" i="86"/>
  <c r="G75" i="86"/>
  <c r="F75" i="86"/>
  <c r="G74" i="86"/>
  <c r="F74" i="86"/>
  <c r="G73" i="86"/>
  <c r="F73" i="86"/>
  <c r="G72" i="86"/>
  <c r="F72" i="86"/>
  <c r="F71" i="86"/>
  <c r="F70" i="86"/>
  <c r="F69" i="86"/>
  <c r="G68" i="86"/>
  <c r="F68" i="86"/>
  <c r="G67" i="86"/>
  <c r="F67" i="86"/>
  <c r="G66" i="86"/>
  <c r="F66" i="86"/>
  <c r="F65" i="86"/>
  <c r="F64" i="86"/>
  <c r="G63" i="86"/>
  <c r="F63" i="86"/>
  <c r="G62" i="86"/>
  <c r="F62" i="86"/>
  <c r="G61" i="86"/>
  <c r="F61" i="86"/>
  <c r="F60" i="86"/>
  <c r="F59" i="86"/>
  <c r="F58" i="86"/>
  <c r="F57" i="86"/>
  <c r="G56" i="86"/>
  <c r="F56" i="86"/>
  <c r="G55" i="86"/>
  <c r="F55" i="86"/>
  <c r="G54" i="86"/>
  <c r="F54" i="86"/>
  <c r="F53" i="86"/>
  <c r="F52" i="86"/>
  <c r="F51" i="86"/>
  <c r="G50" i="86"/>
  <c r="F50" i="86"/>
  <c r="G49" i="86"/>
  <c r="F49" i="86"/>
  <c r="G48" i="86"/>
  <c r="F48" i="86"/>
  <c r="F47" i="86"/>
  <c r="F46" i="86"/>
  <c r="G45" i="86"/>
  <c r="F45" i="86"/>
  <c r="G44" i="86"/>
  <c r="F44" i="86"/>
  <c r="G43" i="86"/>
  <c r="F43" i="86"/>
  <c r="F42" i="86"/>
  <c r="F41" i="86"/>
  <c r="F40" i="86"/>
  <c r="F39" i="86"/>
  <c r="G38" i="86"/>
  <c r="F38" i="86"/>
  <c r="G37" i="86"/>
  <c r="F37" i="86"/>
  <c r="G36" i="86"/>
  <c r="F36" i="86"/>
  <c r="F35" i="86"/>
  <c r="F34" i="86"/>
  <c r="G33" i="86"/>
  <c r="F33" i="86"/>
  <c r="G32" i="86"/>
  <c r="F32" i="86"/>
  <c r="G31" i="86"/>
  <c r="F31" i="86"/>
  <c r="G30" i="86"/>
  <c r="F30" i="86"/>
  <c r="F29" i="86"/>
  <c r="F28" i="86"/>
  <c r="G27" i="86"/>
  <c r="F27" i="86"/>
  <c r="G26" i="86"/>
  <c r="F26" i="86"/>
  <c r="G25" i="86"/>
  <c r="F25" i="86"/>
  <c r="F24" i="86"/>
  <c r="G23" i="86"/>
  <c r="F23" i="86"/>
  <c r="G22" i="86"/>
  <c r="F22" i="86"/>
  <c r="G21" i="86"/>
  <c r="F21" i="86"/>
  <c r="G20" i="86"/>
  <c r="F20" i="86"/>
  <c r="G19" i="86"/>
  <c r="F19" i="86"/>
  <c r="G18" i="86"/>
  <c r="F18" i="86"/>
  <c r="G17" i="86"/>
  <c r="F17" i="86"/>
  <c r="G16" i="86"/>
  <c r="F16" i="86"/>
  <c r="G15" i="86"/>
  <c r="F15" i="86"/>
  <c r="G14" i="86"/>
  <c r="F14" i="86"/>
  <c r="G13" i="86"/>
  <c r="F13" i="86"/>
  <c r="G12" i="86"/>
  <c r="F12" i="86"/>
  <c r="C12" i="86"/>
  <c r="C3" i="86" s="1"/>
  <c r="O3" i="86" s="1"/>
  <c r="G11" i="86"/>
  <c r="F11" i="86"/>
  <c r="G10" i="86"/>
  <c r="F10" i="86"/>
  <c r="C10" i="86"/>
  <c r="G9" i="86"/>
  <c r="F9" i="86"/>
  <c r="G8" i="86"/>
  <c r="F8" i="86"/>
  <c r="G7" i="86"/>
  <c r="F7" i="86"/>
  <c r="G6" i="86"/>
  <c r="F6" i="86"/>
  <c r="C6" i="86"/>
  <c r="G5" i="86"/>
  <c r="F5" i="86"/>
  <c r="C5" i="86"/>
  <c r="W4" i="86"/>
  <c r="M4" i="86" a="1"/>
  <c r="M72" i="86" s="1"/>
  <c r="U72" i="86" s="1"/>
  <c r="G4" i="86"/>
  <c r="F4" i="86"/>
  <c r="AT3" i="86"/>
  <c r="S98" i="85"/>
  <c r="R98" i="85"/>
  <c r="G98" i="85"/>
  <c r="F98" i="85"/>
  <c r="R97" i="85"/>
  <c r="F97" i="85"/>
  <c r="R96" i="85"/>
  <c r="F96" i="85"/>
  <c r="R95" i="85"/>
  <c r="F95" i="85"/>
  <c r="R94" i="85"/>
  <c r="F94" i="85"/>
  <c r="R93" i="85"/>
  <c r="F93" i="85"/>
  <c r="R92" i="85"/>
  <c r="G92" i="85"/>
  <c r="F92" i="85"/>
  <c r="R91" i="85"/>
  <c r="F91" i="85"/>
  <c r="R90" i="85"/>
  <c r="G90" i="85"/>
  <c r="F90" i="85"/>
  <c r="R89" i="85"/>
  <c r="F89" i="85"/>
  <c r="R88" i="85"/>
  <c r="F88" i="85"/>
  <c r="R87" i="85"/>
  <c r="G87" i="85"/>
  <c r="F87" i="85"/>
  <c r="R86" i="85"/>
  <c r="G86" i="85"/>
  <c r="F86" i="85"/>
  <c r="R85" i="85"/>
  <c r="G85" i="85"/>
  <c r="F85" i="85"/>
  <c r="R84" i="85"/>
  <c r="G84" i="85"/>
  <c r="F84" i="85"/>
  <c r="R83" i="85"/>
  <c r="F83" i="85"/>
  <c r="R82" i="85"/>
  <c r="F82" i="85"/>
  <c r="R81" i="85"/>
  <c r="F81" i="85"/>
  <c r="R80" i="85"/>
  <c r="G80" i="85"/>
  <c r="F80" i="85"/>
  <c r="R79" i="85"/>
  <c r="G79" i="85"/>
  <c r="F79" i="85"/>
  <c r="R78" i="85"/>
  <c r="G78" i="85"/>
  <c r="F78" i="85"/>
  <c r="R77" i="85"/>
  <c r="F77" i="85"/>
  <c r="R76" i="85"/>
  <c r="F76" i="85"/>
  <c r="R75" i="85"/>
  <c r="F75" i="85"/>
  <c r="R74" i="85"/>
  <c r="G74" i="85"/>
  <c r="F74" i="85"/>
  <c r="R73" i="85"/>
  <c r="G73" i="85"/>
  <c r="F73" i="85"/>
  <c r="R72" i="85"/>
  <c r="G72" i="85"/>
  <c r="F72" i="85"/>
  <c r="R71" i="85"/>
  <c r="F71" i="85"/>
  <c r="R70" i="85"/>
  <c r="F70" i="85"/>
  <c r="R69" i="85"/>
  <c r="G69" i="85"/>
  <c r="F69" i="85"/>
  <c r="R68" i="85"/>
  <c r="G68" i="85"/>
  <c r="F68" i="85"/>
  <c r="R67" i="85"/>
  <c r="G67" i="85"/>
  <c r="F67" i="85"/>
  <c r="R66" i="85"/>
  <c r="G66" i="85"/>
  <c r="F66" i="85"/>
  <c r="R65" i="85"/>
  <c r="F65" i="85"/>
  <c r="R64" i="85"/>
  <c r="F64" i="85"/>
  <c r="R63" i="85"/>
  <c r="F63" i="85"/>
  <c r="R62" i="85"/>
  <c r="G62" i="85"/>
  <c r="F62" i="85"/>
  <c r="R61" i="85"/>
  <c r="G61" i="85"/>
  <c r="F61" i="85"/>
  <c r="R60" i="85"/>
  <c r="G60" i="85"/>
  <c r="F60" i="85"/>
  <c r="R59" i="85"/>
  <c r="F59" i="85"/>
  <c r="R58" i="85"/>
  <c r="F58" i="85"/>
  <c r="R57" i="85"/>
  <c r="F57" i="85"/>
  <c r="R56" i="85"/>
  <c r="G56" i="85"/>
  <c r="F56" i="85"/>
  <c r="R55" i="85"/>
  <c r="G55" i="85"/>
  <c r="F55" i="85"/>
  <c r="R54" i="85"/>
  <c r="G54" i="85"/>
  <c r="F54" i="85"/>
  <c r="R53" i="85"/>
  <c r="F53" i="85"/>
  <c r="R52" i="85"/>
  <c r="F52" i="85"/>
  <c r="R51" i="85"/>
  <c r="G51" i="85"/>
  <c r="F51" i="85"/>
  <c r="R50" i="85"/>
  <c r="G50" i="85"/>
  <c r="F50" i="85"/>
  <c r="R49" i="85"/>
  <c r="G49" i="85"/>
  <c r="F49" i="85"/>
  <c r="R48" i="85"/>
  <c r="G48" i="85"/>
  <c r="F48" i="85"/>
  <c r="R47" i="85"/>
  <c r="F47" i="85"/>
  <c r="R46" i="85"/>
  <c r="F46" i="85"/>
  <c r="R45" i="85"/>
  <c r="F45" i="85"/>
  <c r="R44" i="85"/>
  <c r="G44" i="85"/>
  <c r="F44" i="85"/>
  <c r="R43" i="85"/>
  <c r="G43" i="85"/>
  <c r="F43" i="85"/>
  <c r="R42" i="85"/>
  <c r="G42" i="85"/>
  <c r="F42" i="85"/>
  <c r="R41" i="85"/>
  <c r="F41" i="85"/>
  <c r="R40" i="85"/>
  <c r="F40" i="85"/>
  <c r="R39" i="85"/>
  <c r="F39" i="85"/>
  <c r="R38" i="85"/>
  <c r="G38" i="85"/>
  <c r="F38" i="85"/>
  <c r="R37" i="85"/>
  <c r="G37" i="85"/>
  <c r="F37" i="85"/>
  <c r="R36" i="85"/>
  <c r="G36" i="85"/>
  <c r="F36" i="85"/>
  <c r="R35" i="85"/>
  <c r="G35" i="85"/>
  <c r="F35" i="85"/>
  <c r="R34" i="85"/>
  <c r="F34" i="85"/>
  <c r="R33" i="85"/>
  <c r="G33" i="85"/>
  <c r="F33" i="85"/>
  <c r="R32" i="85"/>
  <c r="G32" i="85"/>
  <c r="F32" i="85"/>
  <c r="R31" i="85"/>
  <c r="G31" i="85"/>
  <c r="F31" i="85"/>
  <c r="R30" i="85"/>
  <c r="G30" i="85"/>
  <c r="F30" i="85"/>
  <c r="R29" i="85"/>
  <c r="G29" i="85"/>
  <c r="F29" i="85"/>
  <c r="R28" i="85"/>
  <c r="F28" i="85"/>
  <c r="R27" i="85"/>
  <c r="G27" i="85"/>
  <c r="F27" i="85"/>
  <c r="R26" i="85"/>
  <c r="G26" i="85"/>
  <c r="F26" i="85"/>
  <c r="R25" i="85"/>
  <c r="G25" i="85"/>
  <c r="F25" i="85"/>
  <c r="R24" i="85"/>
  <c r="G24" i="85"/>
  <c r="F24" i="85"/>
  <c r="R23" i="85"/>
  <c r="G23" i="85"/>
  <c r="F23" i="85"/>
  <c r="R22" i="85"/>
  <c r="G22" i="85"/>
  <c r="F22" i="85"/>
  <c r="R21" i="85"/>
  <c r="G21" i="85"/>
  <c r="F21" i="85"/>
  <c r="R20" i="85"/>
  <c r="G20" i="85"/>
  <c r="F20" i="85"/>
  <c r="R19" i="85"/>
  <c r="G19" i="85"/>
  <c r="F19" i="85"/>
  <c r="R18" i="85"/>
  <c r="G18" i="85"/>
  <c r="F18" i="85"/>
  <c r="R17" i="85"/>
  <c r="G17" i="85"/>
  <c r="F17" i="85"/>
  <c r="R16" i="85"/>
  <c r="G16" i="85"/>
  <c r="F16" i="85"/>
  <c r="R15" i="85"/>
  <c r="G15" i="85"/>
  <c r="F15" i="85"/>
  <c r="R14" i="85"/>
  <c r="G14" i="85"/>
  <c r="F14" i="85"/>
  <c r="R13" i="85"/>
  <c r="G13" i="85"/>
  <c r="F13" i="85"/>
  <c r="R12" i="85"/>
  <c r="G12" i="85"/>
  <c r="F12" i="85"/>
  <c r="C12" i="85"/>
  <c r="C3" i="85" s="1"/>
  <c r="O3" i="85" s="1"/>
  <c r="R11" i="85"/>
  <c r="G11" i="85"/>
  <c r="F11" i="85"/>
  <c r="R10" i="85"/>
  <c r="G10" i="85"/>
  <c r="F10" i="85"/>
  <c r="C10" i="85"/>
  <c r="V43" i="85" s="1"/>
  <c r="R9" i="85"/>
  <c r="G9" i="85"/>
  <c r="F9" i="85"/>
  <c r="R8" i="85"/>
  <c r="G8" i="85"/>
  <c r="F8" i="85"/>
  <c r="R7" i="85"/>
  <c r="G7" i="85"/>
  <c r="F7" i="85"/>
  <c r="R6" i="85"/>
  <c r="G6" i="85"/>
  <c r="F6" i="85"/>
  <c r="R5" i="85"/>
  <c r="G5" i="85"/>
  <c r="F5" i="85"/>
  <c r="C5" i="85"/>
  <c r="W4" i="85"/>
  <c r="R4" i="85"/>
  <c r="M4" i="85" a="1"/>
  <c r="M67" i="85" s="1"/>
  <c r="U67" i="85" s="1"/>
  <c r="G4" i="85"/>
  <c r="F4" i="85"/>
  <c r="AT3" i="85"/>
  <c r="R3" i="85"/>
  <c r="G98" i="84"/>
  <c r="F98" i="84"/>
  <c r="AX97" i="84"/>
  <c r="F97" i="84"/>
  <c r="AX96" i="84"/>
  <c r="F96" i="84"/>
  <c r="AX95" i="84"/>
  <c r="F95" i="84"/>
  <c r="AX94" i="84"/>
  <c r="F94" i="84"/>
  <c r="AX93" i="84"/>
  <c r="F93" i="84"/>
  <c r="AX92" i="84"/>
  <c r="G92" i="84"/>
  <c r="F92" i="84"/>
  <c r="AX91" i="84"/>
  <c r="F91" i="84"/>
  <c r="AX90" i="84"/>
  <c r="F90" i="84"/>
  <c r="AX89" i="84"/>
  <c r="F89" i="84"/>
  <c r="AX88" i="84"/>
  <c r="F88" i="84"/>
  <c r="AX87" i="84"/>
  <c r="G87" i="84"/>
  <c r="F87" i="84"/>
  <c r="AX86" i="84"/>
  <c r="G86" i="84"/>
  <c r="F86" i="84"/>
  <c r="AX85" i="84"/>
  <c r="G85" i="84"/>
  <c r="F85" i="84"/>
  <c r="AX84" i="84"/>
  <c r="G84" i="84"/>
  <c r="F84" i="84"/>
  <c r="AX83" i="84"/>
  <c r="F83" i="84"/>
  <c r="AX82" i="84"/>
  <c r="F82" i="84"/>
  <c r="AX81" i="84"/>
  <c r="F81" i="84"/>
  <c r="AX80" i="84"/>
  <c r="G80" i="84"/>
  <c r="F80" i="84"/>
  <c r="AX79" i="84"/>
  <c r="G79" i="84"/>
  <c r="F79" i="84"/>
  <c r="AX78" i="84"/>
  <c r="G78" i="84"/>
  <c r="F78" i="84"/>
  <c r="AX77" i="84"/>
  <c r="F77" i="84"/>
  <c r="AX76" i="84"/>
  <c r="F76" i="84"/>
  <c r="AX75" i="84"/>
  <c r="F75" i="84"/>
  <c r="AX74" i="84"/>
  <c r="G74" i="84"/>
  <c r="F74" i="84"/>
  <c r="AX73" i="84"/>
  <c r="G73" i="84"/>
  <c r="F73" i="84"/>
  <c r="AX72" i="84"/>
  <c r="G72" i="84"/>
  <c r="F72" i="84"/>
  <c r="AX71" i="84"/>
  <c r="F71" i="84"/>
  <c r="AX70" i="84"/>
  <c r="F70" i="84"/>
  <c r="G69" i="84"/>
  <c r="F69" i="84"/>
  <c r="G68" i="84"/>
  <c r="F68" i="84"/>
  <c r="G67" i="84"/>
  <c r="F67" i="84"/>
  <c r="G66" i="84"/>
  <c r="F66" i="84"/>
  <c r="F65" i="84"/>
  <c r="F64" i="84"/>
  <c r="G63" i="84"/>
  <c r="F63" i="84"/>
  <c r="G62" i="84"/>
  <c r="F62" i="84"/>
  <c r="G61" i="84"/>
  <c r="F61" i="84"/>
  <c r="G60" i="84"/>
  <c r="F60" i="84"/>
  <c r="F59" i="84"/>
  <c r="F58" i="84"/>
  <c r="G57" i="84"/>
  <c r="F57" i="84"/>
  <c r="G56" i="84"/>
  <c r="F56" i="84"/>
  <c r="G55" i="84"/>
  <c r="F55" i="84"/>
  <c r="G54" i="84"/>
  <c r="F54" i="84"/>
  <c r="F53" i="84"/>
  <c r="F52" i="84"/>
  <c r="G51" i="84"/>
  <c r="F51" i="84"/>
  <c r="G50" i="84"/>
  <c r="F50" i="84"/>
  <c r="G49" i="84"/>
  <c r="F49" i="84"/>
  <c r="G48" i="84"/>
  <c r="F48" i="84"/>
  <c r="F47" i="84"/>
  <c r="F46" i="84"/>
  <c r="G45" i="84"/>
  <c r="F45" i="84"/>
  <c r="G44" i="84"/>
  <c r="F44" i="84"/>
  <c r="G43" i="84"/>
  <c r="F43" i="84"/>
  <c r="G42" i="84"/>
  <c r="F42" i="84"/>
  <c r="F41" i="84"/>
  <c r="F40" i="84"/>
  <c r="G39" i="84"/>
  <c r="F39" i="84"/>
  <c r="G38" i="84"/>
  <c r="F38" i="84"/>
  <c r="G37" i="84"/>
  <c r="F37" i="84"/>
  <c r="G36" i="84"/>
  <c r="F36" i="84"/>
  <c r="F35" i="84"/>
  <c r="F34" i="84"/>
  <c r="G33" i="84"/>
  <c r="F33" i="84"/>
  <c r="G32" i="84"/>
  <c r="F32" i="84"/>
  <c r="G31" i="84"/>
  <c r="F31" i="84"/>
  <c r="G30" i="84"/>
  <c r="F30" i="84"/>
  <c r="F29" i="84"/>
  <c r="F28" i="84"/>
  <c r="G27" i="84"/>
  <c r="F27" i="84"/>
  <c r="G26" i="84"/>
  <c r="F26" i="84"/>
  <c r="G25" i="84"/>
  <c r="F25" i="84"/>
  <c r="G24" i="84"/>
  <c r="F24" i="84"/>
  <c r="G23" i="84"/>
  <c r="F23" i="84"/>
  <c r="G22" i="84"/>
  <c r="F22" i="84"/>
  <c r="G21" i="84"/>
  <c r="F21" i="84"/>
  <c r="G20" i="84"/>
  <c r="F20" i="84"/>
  <c r="G19" i="84"/>
  <c r="F19" i="84"/>
  <c r="G18" i="84"/>
  <c r="F18" i="84"/>
  <c r="G17" i="84"/>
  <c r="F17" i="84"/>
  <c r="G16" i="84"/>
  <c r="F16" i="84"/>
  <c r="G15" i="84"/>
  <c r="F15" i="84"/>
  <c r="G14" i="84"/>
  <c r="F14" i="84"/>
  <c r="G13" i="84"/>
  <c r="F13" i="84"/>
  <c r="G12" i="84"/>
  <c r="F12" i="84"/>
  <c r="C12" i="84"/>
  <c r="C3" i="84" s="1"/>
  <c r="O3" i="84" s="1"/>
  <c r="G11" i="84"/>
  <c r="F11" i="84"/>
  <c r="G10" i="84"/>
  <c r="F10" i="84"/>
  <c r="C10" i="84"/>
  <c r="V32" i="84" s="1"/>
  <c r="G9" i="84"/>
  <c r="F9" i="84"/>
  <c r="G8" i="84"/>
  <c r="F8" i="84"/>
  <c r="G7" i="84"/>
  <c r="F7" i="84"/>
  <c r="G6" i="84"/>
  <c r="F6" i="84"/>
  <c r="C6" i="84"/>
  <c r="G5" i="84"/>
  <c r="F5" i="84"/>
  <c r="C5" i="84"/>
  <c r="W4" i="84"/>
  <c r="M4" i="84" a="1"/>
  <c r="M37" i="84" s="1"/>
  <c r="U37" i="84" s="1"/>
  <c r="G4" i="84"/>
  <c r="F4" i="84"/>
  <c r="AT3" i="84"/>
  <c r="G98" i="83"/>
  <c r="F98" i="83"/>
  <c r="AX97" i="83"/>
  <c r="F97" i="83"/>
  <c r="AX96" i="83"/>
  <c r="G96" i="83"/>
  <c r="F96" i="83"/>
  <c r="AX95" i="83"/>
  <c r="F95" i="83"/>
  <c r="AX94" i="83"/>
  <c r="F94" i="83"/>
  <c r="AX93" i="83"/>
  <c r="F93" i="83"/>
  <c r="AX92" i="83"/>
  <c r="G92" i="83"/>
  <c r="F92" i="83"/>
  <c r="AX91" i="83"/>
  <c r="F91" i="83"/>
  <c r="AX90" i="83"/>
  <c r="F90" i="83"/>
  <c r="AX89" i="83"/>
  <c r="F89" i="83"/>
  <c r="AX88" i="83"/>
  <c r="F88" i="83"/>
  <c r="AX87" i="83"/>
  <c r="G87" i="83"/>
  <c r="F87" i="83"/>
  <c r="AX86" i="83"/>
  <c r="G86" i="83"/>
  <c r="F86" i="83"/>
  <c r="AX85" i="83"/>
  <c r="G85" i="83"/>
  <c r="F85" i="83"/>
  <c r="AX84" i="83"/>
  <c r="G84" i="83"/>
  <c r="F84" i="83"/>
  <c r="AX83" i="83"/>
  <c r="F83" i="83"/>
  <c r="AX82" i="83"/>
  <c r="F82" i="83"/>
  <c r="AX81" i="83"/>
  <c r="G81" i="83"/>
  <c r="F81" i="83"/>
  <c r="AX80" i="83"/>
  <c r="G80" i="83"/>
  <c r="F80" i="83"/>
  <c r="G79" i="83"/>
  <c r="F79" i="83"/>
  <c r="G78" i="83"/>
  <c r="F78" i="83"/>
  <c r="F77" i="83"/>
  <c r="F76" i="83"/>
  <c r="G75" i="83"/>
  <c r="F75" i="83"/>
  <c r="G74" i="83"/>
  <c r="F74" i="83"/>
  <c r="G73" i="83"/>
  <c r="F73" i="83"/>
  <c r="G72" i="83"/>
  <c r="F72" i="83"/>
  <c r="F71" i="83"/>
  <c r="F70" i="83"/>
  <c r="F69" i="83"/>
  <c r="G68" i="83"/>
  <c r="F68" i="83"/>
  <c r="G67" i="83"/>
  <c r="F67" i="83"/>
  <c r="G66" i="83"/>
  <c r="F66" i="83"/>
  <c r="F65" i="83"/>
  <c r="F64" i="83"/>
  <c r="F63" i="83"/>
  <c r="G62" i="83"/>
  <c r="F62" i="83"/>
  <c r="G61" i="83"/>
  <c r="F61" i="83"/>
  <c r="G60" i="83"/>
  <c r="F60" i="83"/>
  <c r="G59" i="83"/>
  <c r="F59" i="83"/>
  <c r="F58" i="83"/>
  <c r="G57" i="83"/>
  <c r="F57" i="83"/>
  <c r="G56" i="83"/>
  <c r="F56" i="83"/>
  <c r="G55" i="83"/>
  <c r="F55" i="83"/>
  <c r="G54" i="83"/>
  <c r="F54" i="83"/>
  <c r="G53" i="83"/>
  <c r="F53" i="83"/>
  <c r="F52" i="83"/>
  <c r="G51" i="83"/>
  <c r="F51" i="83"/>
  <c r="G50" i="83"/>
  <c r="F50" i="83"/>
  <c r="G49" i="83"/>
  <c r="F49" i="83"/>
  <c r="G48" i="83"/>
  <c r="F48" i="83"/>
  <c r="F47" i="83"/>
  <c r="F46" i="83"/>
  <c r="F45" i="83"/>
  <c r="G44" i="83"/>
  <c r="F44" i="83"/>
  <c r="G43" i="83"/>
  <c r="F43" i="83"/>
  <c r="G42" i="83"/>
  <c r="F42" i="83"/>
  <c r="F41" i="83"/>
  <c r="F40" i="83"/>
  <c r="F39" i="83"/>
  <c r="G38" i="83"/>
  <c r="F38" i="83"/>
  <c r="G37" i="83"/>
  <c r="F37" i="83"/>
  <c r="G36" i="83"/>
  <c r="F36" i="83"/>
  <c r="F35" i="83"/>
  <c r="F34" i="83"/>
  <c r="G33" i="83"/>
  <c r="F33" i="83"/>
  <c r="G32" i="83"/>
  <c r="F32" i="83"/>
  <c r="G31" i="83"/>
  <c r="F31" i="83"/>
  <c r="G30" i="83"/>
  <c r="F30" i="83"/>
  <c r="F29" i="83"/>
  <c r="F28" i="83"/>
  <c r="F27" i="83"/>
  <c r="G26" i="83"/>
  <c r="F26" i="83"/>
  <c r="G25" i="83"/>
  <c r="F25" i="83"/>
  <c r="G24" i="83"/>
  <c r="F24" i="83"/>
  <c r="G23" i="83"/>
  <c r="F23" i="83"/>
  <c r="G22" i="83"/>
  <c r="F22" i="83"/>
  <c r="G21" i="83"/>
  <c r="F21" i="83"/>
  <c r="G20" i="83"/>
  <c r="F20" i="83"/>
  <c r="G19" i="83"/>
  <c r="F19" i="83"/>
  <c r="G18" i="83"/>
  <c r="F18" i="83"/>
  <c r="G17" i="83"/>
  <c r="F17" i="83"/>
  <c r="G16" i="83"/>
  <c r="F16" i="83"/>
  <c r="G15" i="83"/>
  <c r="F15" i="83"/>
  <c r="G14" i="83"/>
  <c r="F14" i="83"/>
  <c r="G13" i="83"/>
  <c r="F13" i="83"/>
  <c r="G12" i="83"/>
  <c r="F12" i="83"/>
  <c r="C12" i="83"/>
  <c r="C3" i="83" s="1"/>
  <c r="O3" i="83" s="1"/>
  <c r="G11" i="83"/>
  <c r="F11" i="83"/>
  <c r="G10" i="83"/>
  <c r="F10" i="83"/>
  <c r="C10" i="83"/>
  <c r="V7" i="83" s="1"/>
  <c r="G9" i="83"/>
  <c r="F9" i="83"/>
  <c r="G8" i="83"/>
  <c r="F8" i="83"/>
  <c r="G7" i="83"/>
  <c r="F7" i="83"/>
  <c r="G6" i="83"/>
  <c r="F6" i="83"/>
  <c r="C6" i="83"/>
  <c r="G5" i="83"/>
  <c r="F5" i="83"/>
  <c r="C5" i="83"/>
  <c r="W4" i="83"/>
  <c r="M4" i="83" a="1"/>
  <c r="G4" i="83"/>
  <c r="F4" i="83"/>
  <c r="AT3" i="83"/>
  <c r="G98" i="82"/>
  <c r="F98" i="82"/>
  <c r="AX97" i="82"/>
  <c r="F97" i="82"/>
  <c r="AX96" i="82"/>
  <c r="G96" i="82"/>
  <c r="F96" i="82"/>
  <c r="AX95" i="82"/>
  <c r="F95" i="82"/>
  <c r="AX94" i="82"/>
  <c r="F94" i="82"/>
  <c r="AX93" i="82"/>
  <c r="F93" i="82"/>
  <c r="AX92" i="82"/>
  <c r="G92" i="82"/>
  <c r="F92" i="82"/>
  <c r="AX91" i="82"/>
  <c r="F91" i="82"/>
  <c r="AX90" i="82"/>
  <c r="G90" i="82"/>
  <c r="F90" i="82"/>
  <c r="F89" i="82"/>
  <c r="F88" i="82"/>
  <c r="F87" i="82"/>
  <c r="G86" i="82"/>
  <c r="F86" i="82"/>
  <c r="G85" i="82"/>
  <c r="F85" i="82"/>
  <c r="G84" i="82"/>
  <c r="F84" i="82"/>
  <c r="F83" i="82"/>
  <c r="F82" i="82"/>
  <c r="G81" i="82"/>
  <c r="F81" i="82"/>
  <c r="G80" i="82"/>
  <c r="F80" i="82"/>
  <c r="G79" i="82"/>
  <c r="F79" i="82"/>
  <c r="G78" i="82"/>
  <c r="F78" i="82"/>
  <c r="F77" i="82"/>
  <c r="F76" i="82"/>
  <c r="F75" i="82"/>
  <c r="G74" i="82"/>
  <c r="F74" i="82"/>
  <c r="G73" i="82"/>
  <c r="F73" i="82"/>
  <c r="G72" i="82"/>
  <c r="F72" i="82"/>
  <c r="F71" i="82"/>
  <c r="F70" i="82"/>
  <c r="F69" i="82"/>
  <c r="G68" i="82"/>
  <c r="F68" i="82"/>
  <c r="G67" i="82"/>
  <c r="F67" i="82"/>
  <c r="G66" i="82"/>
  <c r="F66" i="82"/>
  <c r="F65" i="82"/>
  <c r="F64" i="82"/>
  <c r="G63" i="82"/>
  <c r="F63" i="82"/>
  <c r="G62" i="82"/>
  <c r="F62" i="82"/>
  <c r="G61" i="82"/>
  <c r="F61" i="82"/>
  <c r="G60" i="82"/>
  <c r="F60" i="82"/>
  <c r="F59" i="82"/>
  <c r="F58" i="82"/>
  <c r="F57" i="82"/>
  <c r="G56" i="82"/>
  <c r="F56" i="82"/>
  <c r="G55" i="82"/>
  <c r="F55" i="82"/>
  <c r="G54" i="82"/>
  <c r="F54" i="82"/>
  <c r="F53" i="82"/>
  <c r="F52" i="82"/>
  <c r="F51" i="82"/>
  <c r="G50" i="82"/>
  <c r="F50" i="82"/>
  <c r="G49" i="82"/>
  <c r="F49" i="82"/>
  <c r="G48" i="82"/>
  <c r="F48" i="82"/>
  <c r="F47" i="82"/>
  <c r="F46" i="82"/>
  <c r="G45" i="82"/>
  <c r="F45" i="82"/>
  <c r="G44" i="82"/>
  <c r="F44" i="82"/>
  <c r="G43" i="82"/>
  <c r="F43" i="82"/>
  <c r="G42" i="82"/>
  <c r="F42" i="82"/>
  <c r="F41" i="82"/>
  <c r="F40" i="82"/>
  <c r="F39" i="82"/>
  <c r="G38" i="82"/>
  <c r="F38" i="82"/>
  <c r="G37" i="82"/>
  <c r="F37" i="82"/>
  <c r="G36" i="82"/>
  <c r="F36" i="82"/>
  <c r="F35" i="82"/>
  <c r="F34" i="82"/>
  <c r="F33" i="82"/>
  <c r="G32" i="82"/>
  <c r="F32" i="82"/>
  <c r="G31" i="82"/>
  <c r="F31" i="82"/>
  <c r="G30" i="82"/>
  <c r="F30" i="82"/>
  <c r="F29" i="82"/>
  <c r="F28" i="82"/>
  <c r="G27" i="82"/>
  <c r="F27" i="82"/>
  <c r="G26" i="82"/>
  <c r="F26" i="82"/>
  <c r="G25" i="82"/>
  <c r="F25" i="82"/>
  <c r="G24" i="82"/>
  <c r="F24" i="82"/>
  <c r="G23" i="82"/>
  <c r="F23" i="82"/>
  <c r="G22" i="82"/>
  <c r="F22" i="82"/>
  <c r="G21" i="82"/>
  <c r="F21" i="82"/>
  <c r="G20" i="82"/>
  <c r="F20" i="82"/>
  <c r="G19" i="82"/>
  <c r="F19" i="82"/>
  <c r="G18" i="82"/>
  <c r="F18" i="82"/>
  <c r="G17" i="82"/>
  <c r="F17" i="82"/>
  <c r="G16" i="82"/>
  <c r="F16" i="82"/>
  <c r="G15" i="82"/>
  <c r="F15" i="82"/>
  <c r="G14" i="82"/>
  <c r="F14" i="82"/>
  <c r="G13" i="82"/>
  <c r="F13" i="82"/>
  <c r="G12" i="82"/>
  <c r="F12" i="82"/>
  <c r="C12" i="82"/>
  <c r="C3" i="82" s="1"/>
  <c r="O3" i="82" s="1"/>
  <c r="G11" i="82"/>
  <c r="F11" i="82"/>
  <c r="G10" i="82"/>
  <c r="F10" i="82"/>
  <c r="C10" i="82"/>
  <c r="V78" i="82" s="1"/>
  <c r="G9" i="82"/>
  <c r="F9" i="82"/>
  <c r="G8" i="82"/>
  <c r="F8" i="82"/>
  <c r="G7" i="82"/>
  <c r="F7" i="82"/>
  <c r="G6" i="82"/>
  <c r="F6" i="82"/>
  <c r="C6" i="82"/>
  <c r="G5" i="82"/>
  <c r="F5" i="82"/>
  <c r="C5" i="82"/>
  <c r="W4" i="82"/>
  <c r="M4" i="82" a="1"/>
  <c r="M9" i="82" s="1"/>
  <c r="U9" i="82" s="1"/>
  <c r="G4" i="82"/>
  <c r="F4" i="82"/>
  <c r="AT3" i="82"/>
  <c r="S98" i="81"/>
  <c r="R98" i="81"/>
  <c r="G98" i="81"/>
  <c r="F98" i="81"/>
  <c r="R97" i="81"/>
  <c r="F97" i="81"/>
  <c r="R96" i="81"/>
  <c r="G96" i="81"/>
  <c r="F96" i="81"/>
  <c r="R95" i="81"/>
  <c r="F95" i="81"/>
  <c r="R94" i="81"/>
  <c r="F94" i="81"/>
  <c r="R93" i="81"/>
  <c r="G93" i="81"/>
  <c r="F93" i="81"/>
  <c r="R92" i="81"/>
  <c r="G92" i="81"/>
  <c r="F92" i="81"/>
  <c r="R91" i="81"/>
  <c r="F91" i="81"/>
  <c r="R90" i="81"/>
  <c r="G90" i="81"/>
  <c r="F90" i="81"/>
  <c r="R89" i="81"/>
  <c r="F89" i="81"/>
  <c r="R88" i="81"/>
  <c r="F88" i="81"/>
  <c r="R87" i="81"/>
  <c r="F87" i="81"/>
  <c r="R86" i="81"/>
  <c r="G86" i="81"/>
  <c r="F86" i="81"/>
  <c r="R85" i="81"/>
  <c r="G85" i="81"/>
  <c r="F85" i="81"/>
  <c r="R84" i="81"/>
  <c r="G84" i="81"/>
  <c r="F84" i="81"/>
  <c r="R83" i="81"/>
  <c r="F83" i="81"/>
  <c r="R82" i="81"/>
  <c r="F82" i="81"/>
  <c r="R81" i="81"/>
  <c r="F81" i="81"/>
  <c r="R80" i="81"/>
  <c r="G80" i="81"/>
  <c r="F80" i="81"/>
  <c r="R79" i="81"/>
  <c r="G79" i="81"/>
  <c r="F79" i="81"/>
  <c r="R78" i="81"/>
  <c r="G78" i="81"/>
  <c r="F78" i="81"/>
  <c r="R77" i="81"/>
  <c r="G77" i="81"/>
  <c r="F77" i="81"/>
  <c r="R76" i="81"/>
  <c r="F76" i="81"/>
  <c r="R75" i="81"/>
  <c r="G75" i="81"/>
  <c r="F75" i="81"/>
  <c r="R74" i="81"/>
  <c r="G74" i="81"/>
  <c r="F74" i="81"/>
  <c r="R73" i="81"/>
  <c r="G73" i="81"/>
  <c r="F73" i="81"/>
  <c r="R72" i="81"/>
  <c r="G72" i="81"/>
  <c r="F72" i="81"/>
  <c r="R71" i="81"/>
  <c r="G71" i="81"/>
  <c r="F71" i="81"/>
  <c r="R70" i="81"/>
  <c r="F70" i="81"/>
  <c r="R69" i="81"/>
  <c r="G69" i="81"/>
  <c r="F69" i="81"/>
  <c r="R68" i="81"/>
  <c r="G68" i="81"/>
  <c r="F68" i="81"/>
  <c r="R67" i="81"/>
  <c r="G67" i="81"/>
  <c r="F67" i="81"/>
  <c r="R66" i="81"/>
  <c r="G66" i="81"/>
  <c r="F66" i="81"/>
  <c r="R65" i="81"/>
  <c r="F65" i="81"/>
  <c r="R64" i="81"/>
  <c r="F64" i="81"/>
  <c r="R63" i="81"/>
  <c r="F63" i="81"/>
  <c r="R62" i="81"/>
  <c r="G62" i="81"/>
  <c r="F62" i="81"/>
  <c r="R61" i="81"/>
  <c r="G61" i="81"/>
  <c r="F61" i="81"/>
  <c r="R60" i="81"/>
  <c r="G60" i="81"/>
  <c r="F60" i="81"/>
  <c r="R59" i="81"/>
  <c r="F59" i="81"/>
  <c r="R58" i="81"/>
  <c r="F58" i="81"/>
  <c r="R57" i="81"/>
  <c r="F57" i="81"/>
  <c r="R56" i="81"/>
  <c r="G56" i="81"/>
  <c r="F56" i="81"/>
  <c r="R55" i="81"/>
  <c r="G55" i="81"/>
  <c r="F55" i="81"/>
  <c r="R54" i="81"/>
  <c r="G54" i="81"/>
  <c r="F54" i="81"/>
  <c r="R53" i="81"/>
  <c r="F53" i="81"/>
  <c r="R52" i="81"/>
  <c r="F52" i="81"/>
  <c r="R51" i="81"/>
  <c r="G51" i="81"/>
  <c r="F51" i="81"/>
  <c r="R50" i="81"/>
  <c r="G50" i="81"/>
  <c r="F50" i="81"/>
  <c r="R49" i="81"/>
  <c r="G49" i="81"/>
  <c r="F49" i="81"/>
  <c r="R48" i="81"/>
  <c r="G48" i="81"/>
  <c r="F48" i="81"/>
  <c r="R47" i="81"/>
  <c r="F47" i="81"/>
  <c r="R46" i="81"/>
  <c r="F46" i="81"/>
  <c r="R45" i="81"/>
  <c r="F45" i="81"/>
  <c r="R44" i="81"/>
  <c r="G44" i="81"/>
  <c r="F44" i="81"/>
  <c r="R43" i="81"/>
  <c r="G43" i="81"/>
  <c r="F43" i="81"/>
  <c r="R42" i="81"/>
  <c r="G42" i="81"/>
  <c r="F42" i="81"/>
  <c r="R41" i="81"/>
  <c r="F41" i="81"/>
  <c r="R40" i="81"/>
  <c r="F40" i="81"/>
  <c r="R39" i="81"/>
  <c r="F39" i="81"/>
  <c r="R38" i="81"/>
  <c r="G38" i="81"/>
  <c r="F38" i="81"/>
  <c r="R37" i="81"/>
  <c r="G37" i="81"/>
  <c r="F37" i="81"/>
  <c r="R36" i="81"/>
  <c r="G36" i="81"/>
  <c r="F36" i="81"/>
  <c r="R35" i="81"/>
  <c r="F35" i="81"/>
  <c r="R34" i="81"/>
  <c r="F34" i="81"/>
  <c r="R33" i="81"/>
  <c r="G33" i="81"/>
  <c r="F33" i="81"/>
  <c r="R32" i="81"/>
  <c r="G32" i="81"/>
  <c r="F32" i="81"/>
  <c r="R31" i="81"/>
  <c r="G31" i="81"/>
  <c r="F31" i="81"/>
  <c r="R30" i="81"/>
  <c r="G30" i="81"/>
  <c r="F30" i="81"/>
  <c r="R29" i="81"/>
  <c r="F29" i="81"/>
  <c r="R28" i="81"/>
  <c r="F28" i="81"/>
  <c r="R27" i="81"/>
  <c r="F27" i="81"/>
  <c r="R26" i="81"/>
  <c r="G26" i="81"/>
  <c r="F26" i="81"/>
  <c r="R25" i="81"/>
  <c r="G25" i="81"/>
  <c r="F25" i="81"/>
  <c r="R24" i="81"/>
  <c r="G24" i="81"/>
  <c r="F24" i="81"/>
  <c r="R23" i="81"/>
  <c r="G23" i="81"/>
  <c r="F23" i="81"/>
  <c r="R22" i="81"/>
  <c r="G22" i="81"/>
  <c r="F22" i="81"/>
  <c r="R21" i="81"/>
  <c r="G21" i="81"/>
  <c r="F21" i="81"/>
  <c r="R20" i="81"/>
  <c r="G20" i="81"/>
  <c r="F20" i="81"/>
  <c r="R19" i="81"/>
  <c r="G19" i="81"/>
  <c r="F19" i="81"/>
  <c r="R18" i="81"/>
  <c r="G18" i="81"/>
  <c r="F18" i="81"/>
  <c r="R17" i="81"/>
  <c r="G17" i="81"/>
  <c r="F17" i="81"/>
  <c r="R16" i="81"/>
  <c r="G16" i="81"/>
  <c r="F16" i="81"/>
  <c r="R15" i="81"/>
  <c r="G15" i="81"/>
  <c r="F15" i="81"/>
  <c r="R14" i="81"/>
  <c r="G14" i="81"/>
  <c r="F14" i="81"/>
  <c r="R13" i="81"/>
  <c r="G13" i="81"/>
  <c r="F13" i="81"/>
  <c r="R12" i="81"/>
  <c r="G12" i="81"/>
  <c r="F12" i="81"/>
  <c r="C12" i="81"/>
  <c r="C3" i="81" s="1"/>
  <c r="O3" i="81" s="1"/>
  <c r="R11" i="81"/>
  <c r="G11" i="81"/>
  <c r="F11" i="81"/>
  <c r="R10" i="81"/>
  <c r="G10" i="81"/>
  <c r="F10" i="81"/>
  <c r="C10" i="81"/>
  <c r="V89" i="81" s="1"/>
  <c r="R9" i="81"/>
  <c r="G9" i="81"/>
  <c r="F9" i="81"/>
  <c r="R8" i="81"/>
  <c r="G8" i="81"/>
  <c r="F8" i="81"/>
  <c r="R7" i="81"/>
  <c r="G7" i="81"/>
  <c r="F7" i="81"/>
  <c r="R6" i="81"/>
  <c r="G6" i="81"/>
  <c r="F6" i="81"/>
  <c r="R5" i="81"/>
  <c r="G5" i="81"/>
  <c r="F5" i="81"/>
  <c r="C5" i="81"/>
  <c r="W4" i="81"/>
  <c r="R4" i="81"/>
  <c r="M4" i="81" a="1"/>
  <c r="M93" i="81" s="1"/>
  <c r="U93" i="81" s="1"/>
  <c r="G4" i="81"/>
  <c r="F4" i="81"/>
  <c r="AT3" i="81"/>
  <c r="R3" i="81"/>
  <c r="G98" i="80"/>
  <c r="F98" i="80"/>
  <c r="AX97" i="80"/>
  <c r="F97" i="80"/>
  <c r="AX96" i="80"/>
  <c r="G96" i="80"/>
  <c r="F96" i="80"/>
  <c r="AX95" i="80"/>
  <c r="F95" i="80"/>
  <c r="AX94" i="80"/>
  <c r="F94" i="80"/>
  <c r="AX93" i="80"/>
  <c r="F93" i="80"/>
  <c r="AX92" i="80"/>
  <c r="G92" i="80"/>
  <c r="F92" i="80"/>
  <c r="AX91" i="80"/>
  <c r="F91" i="80"/>
  <c r="AX90" i="80"/>
  <c r="G90" i="80"/>
  <c r="F90" i="80"/>
  <c r="AX89" i="80"/>
  <c r="F89" i="80"/>
  <c r="AX88" i="80"/>
  <c r="F88" i="80"/>
  <c r="AX87" i="80"/>
  <c r="G87" i="80"/>
  <c r="F87" i="80"/>
  <c r="AX86" i="80"/>
  <c r="G86" i="80"/>
  <c r="F86" i="80"/>
  <c r="AX85" i="80"/>
  <c r="G85" i="80"/>
  <c r="F85" i="80"/>
  <c r="AX84" i="80"/>
  <c r="G84" i="80"/>
  <c r="F84" i="80"/>
  <c r="AX83" i="80"/>
  <c r="F83" i="80"/>
  <c r="AX82" i="80"/>
  <c r="F82" i="80"/>
  <c r="AX81" i="80"/>
  <c r="G81" i="80"/>
  <c r="F81" i="80"/>
  <c r="AX80" i="80"/>
  <c r="G80" i="80"/>
  <c r="F80" i="80"/>
  <c r="AX79" i="80"/>
  <c r="G79" i="80"/>
  <c r="F79" i="80"/>
  <c r="AX78" i="80"/>
  <c r="G78" i="80"/>
  <c r="F78" i="80"/>
  <c r="AX77" i="80"/>
  <c r="F77" i="80"/>
  <c r="AX76" i="80"/>
  <c r="F76" i="80"/>
  <c r="AX75" i="80"/>
  <c r="G75" i="80"/>
  <c r="F75" i="80"/>
  <c r="AX74" i="80"/>
  <c r="G74" i="80"/>
  <c r="F74" i="80"/>
  <c r="AX73" i="80"/>
  <c r="G73" i="80"/>
  <c r="F73" i="80"/>
  <c r="AX72" i="80"/>
  <c r="G72" i="80"/>
  <c r="F72" i="80"/>
  <c r="AX71" i="80"/>
  <c r="F71" i="80"/>
  <c r="AX70" i="80"/>
  <c r="F70" i="80"/>
  <c r="F69" i="80"/>
  <c r="G68" i="80"/>
  <c r="F68" i="80"/>
  <c r="G67" i="80"/>
  <c r="F67" i="80"/>
  <c r="G66" i="80"/>
  <c r="F66" i="80"/>
  <c r="F65" i="80"/>
  <c r="F64" i="80"/>
  <c r="G63" i="80"/>
  <c r="F63" i="80"/>
  <c r="G62" i="80"/>
  <c r="F62" i="80"/>
  <c r="G61" i="80"/>
  <c r="F61" i="80"/>
  <c r="G60" i="80"/>
  <c r="F60" i="80"/>
  <c r="F59" i="80"/>
  <c r="F58" i="80"/>
  <c r="F57" i="80"/>
  <c r="G56" i="80"/>
  <c r="F56" i="80"/>
  <c r="G55" i="80"/>
  <c r="F55" i="80"/>
  <c r="G54" i="80"/>
  <c r="F54" i="80"/>
  <c r="F53" i="80"/>
  <c r="F52" i="80"/>
  <c r="F51" i="80"/>
  <c r="G50" i="80"/>
  <c r="F50" i="80"/>
  <c r="G49" i="80"/>
  <c r="F49" i="80"/>
  <c r="G48" i="80"/>
  <c r="F48" i="80"/>
  <c r="F47" i="80"/>
  <c r="F46" i="80"/>
  <c r="G45" i="80"/>
  <c r="F45" i="80"/>
  <c r="G44" i="80"/>
  <c r="F44" i="80"/>
  <c r="G43" i="80"/>
  <c r="F43" i="80"/>
  <c r="G42" i="80"/>
  <c r="F42" i="80"/>
  <c r="F41" i="80"/>
  <c r="F40" i="80"/>
  <c r="F39" i="80"/>
  <c r="G38" i="80"/>
  <c r="F38" i="80"/>
  <c r="G37" i="80"/>
  <c r="F37" i="80"/>
  <c r="G36" i="80"/>
  <c r="F36" i="80"/>
  <c r="F35" i="80"/>
  <c r="F34" i="80"/>
  <c r="F33" i="80"/>
  <c r="G32" i="80"/>
  <c r="F32" i="80"/>
  <c r="G31" i="80"/>
  <c r="F31" i="80"/>
  <c r="G30" i="80"/>
  <c r="F30" i="80"/>
  <c r="F29" i="80"/>
  <c r="F28" i="80"/>
  <c r="G27" i="80"/>
  <c r="F27" i="80"/>
  <c r="G26" i="80"/>
  <c r="F26" i="80"/>
  <c r="G25" i="80"/>
  <c r="F25" i="80"/>
  <c r="G24" i="80"/>
  <c r="F24" i="80"/>
  <c r="G23" i="80"/>
  <c r="F23" i="80"/>
  <c r="G22" i="80"/>
  <c r="F22" i="80"/>
  <c r="G21" i="80"/>
  <c r="F21" i="80"/>
  <c r="G20" i="80"/>
  <c r="F20" i="80"/>
  <c r="G19" i="80"/>
  <c r="F19" i="80"/>
  <c r="G18" i="80"/>
  <c r="F18" i="80"/>
  <c r="G17" i="80"/>
  <c r="F17" i="80"/>
  <c r="G16" i="80"/>
  <c r="F16" i="80"/>
  <c r="G15" i="80"/>
  <c r="F15" i="80"/>
  <c r="G14" i="80"/>
  <c r="F14" i="80"/>
  <c r="G13" i="80"/>
  <c r="F13" i="80"/>
  <c r="G12" i="80"/>
  <c r="F12" i="80"/>
  <c r="C12" i="80"/>
  <c r="C3" i="80" s="1"/>
  <c r="O3" i="80" s="1"/>
  <c r="G11" i="80"/>
  <c r="F11" i="80"/>
  <c r="G10" i="80"/>
  <c r="F10" i="80"/>
  <c r="C10" i="80"/>
  <c r="G9" i="80"/>
  <c r="F9" i="80"/>
  <c r="G8" i="80"/>
  <c r="F8" i="80"/>
  <c r="G7" i="80"/>
  <c r="F7" i="80"/>
  <c r="G6" i="80"/>
  <c r="F6" i="80"/>
  <c r="C6" i="80"/>
  <c r="R28" i="80" s="1"/>
  <c r="G5" i="80"/>
  <c r="F5" i="80"/>
  <c r="C5" i="80"/>
  <c r="W4" i="80"/>
  <c r="M4" i="80" a="1"/>
  <c r="G4" i="80"/>
  <c r="F4" i="80"/>
  <c r="AT3" i="80"/>
  <c r="G98" i="79"/>
  <c r="F98" i="79"/>
  <c r="AX97" i="79"/>
  <c r="F97" i="79"/>
  <c r="AX96" i="79"/>
  <c r="G96" i="79"/>
  <c r="F96" i="79"/>
  <c r="AX95" i="79"/>
  <c r="F95" i="79"/>
  <c r="AX94" i="79"/>
  <c r="F94" i="79"/>
  <c r="AX93" i="79"/>
  <c r="F93" i="79"/>
  <c r="AX92" i="79"/>
  <c r="G92" i="79"/>
  <c r="F92" i="79"/>
  <c r="AX91" i="79"/>
  <c r="F91" i="79"/>
  <c r="AX90" i="79"/>
  <c r="G90" i="79"/>
  <c r="F90" i="79"/>
  <c r="AX89" i="79"/>
  <c r="F89" i="79"/>
  <c r="AX88" i="79"/>
  <c r="F88" i="79"/>
  <c r="AX87" i="79"/>
  <c r="G87" i="79"/>
  <c r="F87" i="79"/>
  <c r="AX86" i="79"/>
  <c r="G86" i="79"/>
  <c r="F86" i="79"/>
  <c r="AX85" i="79"/>
  <c r="G85" i="79"/>
  <c r="F85" i="79"/>
  <c r="AX84" i="79"/>
  <c r="G84" i="79"/>
  <c r="F84" i="79"/>
  <c r="AX83" i="79"/>
  <c r="F83" i="79"/>
  <c r="AX82" i="79"/>
  <c r="F82" i="79"/>
  <c r="AX81" i="79"/>
  <c r="G81" i="79"/>
  <c r="F81" i="79"/>
  <c r="AX80" i="79"/>
  <c r="G80" i="79"/>
  <c r="F80" i="79"/>
  <c r="G79" i="79"/>
  <c r="F79" i="79"/>
  <c r="G78" i="79"/>
  <c r="F78" i="79"/>
  <c r="F77" i="79"/>
  <c r="F76" i="79"/>
  <c r="G75" i="79"/>
  <c r="F75" i="79"/>
  <c r="G74" i="79"/>
  <c r="F74" i="79"/>
  <c r="G73" i="79"/>
  <c r="F73" i="79"/>
  <c r="G72" i="79"/>
  <c r="F72" i="79"/>
  <c r="G71" i="79"/>
  <c r="F71" i="79"/>
  <c r="F70" i="79"/>
  <c r="G69" i="79"/>
  <c r="F69" i="79"/>
  <c r="G68" i="79"/>
  <c r="F68" i="79"/>
  <c r="G67" i="79"/>
  <c r="F67" i="79"/>
  <c r="G66" i="79"/>
  <c r="F66" i="79"/>
  <c r="G65" i="79"/>
  <c r="F65" i="79"/>
  <c r="F64" i="79"/>
  <c r="G63" i="79"/>
  <c r="F63" i="79"/>
  <c r="G62" i="79"/>
  <c r="F62" i="79"/>
  <c r="G61" i="79"/>
  <c r="F61" i="79"/>
  <c r="G60" i="79"/>
  <c r="F60" i="79"/>
  <c r="F59" i="79"/>
  <c r="F58" i="79"/>
  <c r="G57" i="79"/>
  <c r="F57" i="79"/>
  <c r="G56" i="79"/>
  <c r="F56" i="79"/>
  <c r="G55" i="79"/>
  <c r="F55" i="79"/>
  <c r="G54" i="79"/>
  <c r="F54" i="79"/>
  <c r="F53" i="79"/>
  <c r="F52" i="79"/>
  <c r="G51" i="79"/>
  <c r="F51" i="79"/>
  <c r="G50" i="79"/>
  <c r="F50" i="79"/>
  <c r="G49" i="79"/>
  <c r="F49" i="79"/>
  <c r="G48" i="79"/>
  <c r="F48" i="79"/>
  <c r="F47" i="79"/>
  <c r="F46" i="79"/>
  <c r="G45" i="79"/>
  <c r="F45" i="79"/>
  <c r="G44" i="79"/>
  <c r="F44" i="79"/>
  <c r="G43" i="79"/>
  <c r="F43" i="79"/>
  <c r="G42" i="79"/>
  <c r="F42" i="79"/>
  <c r="F41" i="79"/>
  <c r="F40" i="79"/>
  <c r="G39" i="79"/>
  <c r="F39" i="79"/>
  <c r="G38" i="79"/>
  <c r="F38" i="79"/>
  <c r="G37" i="79"/>
  <c r="F37" i="79"/>
  <c r="G36" i="79"/>
  <c r="F36" i="79"/>
  <c r="F35" i="79"/>
  <c r="F34" i="79"/>
  <c r="G33" i="79"/>
  <c r="F33" i="79"/>
  <c r="G32" i="79"/>
  <c r="F32" i="79"/>
  <c r="G31" i="79"/>
  <c r="F31" i="79"/>
  <c r="G30" i="79"/>
  <c r="F30" i="79"/>
  <c r="F29" i="79"/>
  <c r="F28" i="79"/>
  <c r="G27" i="79"/>
  <c r="F27" i="79"/>
  <c r="G26" i="79"/>
  <c r="F26" i="79"/>
  <c r="G25" i="79"/>
  <c r="F25" i="79"/>
  <c r="G24" i="79"/>
  <c r="F24" i="79"/>
  <c r="G23" i="79"/>
  <c r="F23" i="79"/>
  <c r="G22" i="79"/>
  <c r="F22" i="79"/>
  <c r="G21" i="79"/>
  <c r="F21" i="79"/>
  <c r="G20" i="79"/>
  <c r="F20" i="79"/>
  <c r="G19" i="79"/>
  <c r="F19" i="79"/>
  <c r="G18" i="79"/>
  <c r="F18" i="79"/>
  <c r="G17" i="79"/>
  <c r="F17" i="79"/>
  <c r="G16" i="79"/>
  <c r="F16" i="79"/>
  <c r="G15" i="79"/>
  <c r="F15" i="79"/>
  <c r="G14" i="79"/>
  <c r="F14" i="79"/>
  <c r="G13" i="79"/>
  <c r="F13" i="79"/>
  <c r="G12" i="79"/>
  <c r="F12" i="79"/>
  <c r="C12" i="79"/>
  <c r="C3" i="79" s="1"/>
  <c r="O3" i="79" s="1"/>
  <c r="G11" i="79"/>
  <c r="F11" i="79"/>
  <c r="G10" i="79"/>
  <c r="F10" i="79"/>
  <c r="C10" i="79"/>
  <c r="V64" i="79" s="1"/>
  <c r="G9" i="79"/>
  <c r="F9" i="79"/>
  <c r="G8" i="79"/>
  <c r="F8" i="79"/>
  <c r="G7" i="79"/>
  <c r="F7" i="79"/>
  <c r="G6" i="79"/>
  <c r="F6" i="79"/>
  <c r="C6" i="79"/>
  <c r="R35" i="79" s="1"/>
  <c r="G5" i="79"/>
  <c r="F5" i="79"/>
  <c r="C5" i="79"/>
  <c r="W4" i="79"/>
  <c r="M4" i="79" a="1"/>
  <c r="M12" i="79" s="1"/>
  <c r="U12" i="79" s="1"/>
  <c r="G4" i="79"/>
  <c r="F4" i="79"/>
  <c r="AT3" i="79"/>
  <c r="G98" i="78"/>
  <c r="F98" i="78"/>
  <c r="AX97" i="78"/>
  <c r="F97" i="78"/>
  <c r="AX96" i="78"/>
  <c r="G96" i="78"/>
  <c r="F96" i="78"/>
  <c r="AX95" i="78"/>
  <c r="F95" i="78"/>
  <c r="AX94" i="78"/>
  <c r="F94" i="78"/>
  <c r="AX93" i="78"/>
  <c r="F93" i="78"/>
  <c r="AX92" i="78"/>
  <c r="G92" i="78"/>
  <c r="F92" i="78"/>
  <c r="AX91" i="78"/>
  <c r="F91" i="78"/>
  <c r="AX90" i="78"/>
  <c r="G90" i="78"/>
  <c r="F90" i="78"/>
  <c r="F89" i="78"/>
  <c r="F88" i="78"/>
  <c r="G87" i="78"/>
  <c r="F87" i="78"/>
  <c r="G86" i="78"/>
  <c r="F86" i="78"/>
  <c r="G85" i="78"/>
  <c r="F85" i="78"/>
  <c r="G84" i="78"/>
  <c r="F84" i="78"/>
  <c r="F83" i="78"/>
  <c r="F82" i="78"/>
  <c r="G81" i="78"/>
  <c r="F81" i="78"/>
  <c r="G80" i="78"/>
  <c r="F80" i="78"/>
  <c r="G79" i="78"/>
  <c r="F79" i="78"/>
  <c r="G78" i="78"/>
  <c r="F78" i="78"/>
  <c r="F77" i="78"/>
  <c r="F76" i="78"/>
  <c r="G75" i="78"/>
  <c r="F75" i="78"/>
  <c r="G74" i="78"/>
  <c r="F74" i="78"/>
  <c r="G73" i="78"/>
  <c r="F73" i="78"/>
  <c r="G72" i="78"/>
  <c r="F72" i="78"/>
  <c r="G71" i="78"/>
  <c r="F71" i="78"/>
  <c r="F70" i="78"/>
  <c r="G69" i="78"/>
  <c r="F69" i="78"/>
  <c r="G68" i="78"/>
  <c r="F68" i="78"/>
  <c r="G67" i="78"/>
  <c r="F67" i="78"/>
  <c r="G66" i="78"/>
  <c r="F66" i="78"/>
  <c r="G65" i="78"/>
  <c r="F65" i="78"/>
  <c r="F64" i="78"/>
  <c r="G63" i="78"/>
  <c r="F63" i="78"/>
  <c r="G62" i="78"/>
  <c r="F62" i="78"/>
  <c r="G61" i="78"/>
  <c r="F61" i="78"/>
  <c r="G60" i="78"/>
  <c r="F60" i="78"/>
  <c r="G59" i="78"/>
  <c r="F59" i="78"/>
  <c r="F58" i="78"/>
  <c r="G57" i="78"/>
  <c r="F57" i="78"/>
  <c r="G56" i="78"/>
  <c r="F56" i="78"/>
  <c r="G55" i="78"/>
  <c r="F55" i="78"/>
  <c r="G54" i="78"/>
  <c r="F54" i="78"/>
  <c r="G53" i="78"/>
  <c r="F53" i="78"/>
  <c r="F52" i="78"/>
  <c r="G51" i="78"/>
  <c r="F51" i="78"/>
  <c r="G50" i="78"/>
  <c r="F50" i="78"/>
  <c r="G49" i="78"/>
  <c r="F49" i="78"/>
  <c r="G48" i="78"/>
  <c r="F48" i="78"/>
  <c r="G47" i="78"/>
  <c r="F47" i="78"/>
  <c r="F46" i="78"/>
  <c r="G45" i="78"/>
  <c r="F45" i="78"/>
  <c r="G44" i="78"/>
  <c r="F44" i="78"/>
  <c r="G43" i="78"/>
  <c r="F43" i="78"/>
  <c r="G42" i="78"/>
  <c r="F42" i="78"/>
  <c r="G41" i="78"/>
  <c r="F41" i="78"/>
  <c r="F40" i="78"/>
  <c r="G39" i="78"/>
  <c r="F39" i="78"/>
  <c r="G38" i="78"/>
  <c r="F38" i="78"/>
  <c r="G37" i="78"/>
  <c r="F37" i="78"/>
  <c r="G36" i="78"/>
  <c r="F36" i="78"/>
  <c r="F35" i="78"/>
  <c r="F34" i="78"/>
  <c r="G33" i="78"/>
  <c r="F33" i="78"/>
  <c r="G32" i="78"/>
  <c r="F32" i="78"/>
  <c r="G31" i="78"/>
  <c r="F31" i="78"/>
  <c r="G30" i="78"/>
  <c r="F30" i="78"/>
  <c r="F29" i="78"/>
  <c r="F28" i="78"/>
  <c r="G27" i="78"/>
  <c r="F27" i="78"/>
  <c r="G26" i="78"/>
  <c r="F26" i="78"/>
  <c r="G25" i="78"/>
  <c r="F25" i="78"/>
  <c r="G24" i="78"/>
  <c r="F24" i="78"/>
  <c r="G23" i="78"/>
  <c r="F23" i="78"/>
  <c r="G22" i="78"/>
  <c r="F22" i="78"/>
  <c r="G21" i="78"/>
  <c r="F21" i="78"/>
  <c r="G20" i="78"/>
  <c r="F20" i="78"/>
  <c r="G19" i="78"/>
  <c r="F19" i="78"/>
  <c r="G18" i="78"/>
  <c r="F18" i="78"/>
  <c r="G17" i="78"/>
  <c r="F17" i="78"/>
  <c r="G16" i="78"/>
  <c r="F16" i="78"/>
  <c r="G15" i="78"/>
  <c r="F15" i="78"/>
  <c r="G14" i="78"/>
  <c r="F14" i="78"/>
  <c r="G13" i="78"/>
  <c r="F13" i="78"/>
  <c r="G12" i="78"/>
  <c r="F12" i="78"/>
  <c r="C12" i="78"/>
  <c r="C3" i="78" s="1"/>
  <c r="O3" i="78" s="1"/>
  <c r="G11" i="78"/>
  <c r="F11" i="78"/>
  <c r="G10" i="78"/>
  <c r="F10" i="78"/>
  <c r="C10" i="78"/>
  <c r="V12" i="78" s="1"/>
  <c r="G9" i="78"/>
  <c r="F9" i="78"/>
  <c r="G8" i="78"/>
  <c r="F8" i="78"/>
  <c r="G7" i="78"/>
  <c r="F7" i="78"/>
  <c r="G6" i="78"/>
  <c r="F6" i="78"/>
  <c r="C6" i="78"/>
  <c r="R3" i="78" s="1"/>
  <c r="AH3" i="78" s="1"/>
  <c r="AQ3" i="78" s="1"/>
  <c r="G5" i="78"/>
  <c r="F5" i="78"/>
  <c r="C5" i="78"/>
  <c r="W4" i="78"/>
  <c r="M4" i="78" a="1"/>
  <c r="M55" i="78" s="1"/>
  <c r="U55" i="78" s="1"/>
  <c r="G4" i="78"/>
  <c r="F4" i="78"/>
  <c r="AT3" i="78"/>
  <c r="S98" i="77"/>
  <c r="R98" i="77"/>
  <c r="G98" i="77"/>
  <c r="F98" i="77"/>
  <c r="R97" i="77"/>
  <c r="F97" i="77"/>
  <c r="R96" i="77"/>
  <c r="G96" i="77"/>
  <c r="F96" i="77"/>
  <c r="R95" i="77"/>
  <c r="F95" i="77"/>
  <c r="R94" i="77"/>
  <c r="F94" i="77"/>
  <c r="R93" i="77"/>
  <c r="G93" i="77"/>
  <c r="F93" i="77"/>
  <c r="R92" i="77"/>
  <c r="G92" i="77"/>
  <c r="F92" i="77"/>
  <c r="R91" i="77"/>
  <c r="F91" i="77"/>
  <c r="R90" i="77"/>
  <c r="G90" i="77"/>
  <c r="F90" i="77"/>
  <c r="R89" i="77"/>
  <c r="F89" i="77"/>
  <c r="R88" i="77"/>
  <c r="F88" i="77"/>
  <c r="R87" i="77"/>
  <c r="G87" i="77"/>
  <c r="F87" i="77"/>
  <c r="R86" i="77"/>
  <c r="G86" i="77"/>
  <c r="F86" i="77"/>
  <c r="R85" i="77"/>
  <c r="G85" i="77"/>
  <c r="F85" i="77"/>
  <c r="R84" i="77"/>
  <c r="G84" i="77"/>
  <c r="F84" i="77"/>
  <c r="R83" i="77"/>
  <c r="G83" i="77"/>
  <c r="F83" i="77"/>
  <c r="R82" i="77"/>
  <c r="F82" i="77"/>
  <c r="R81" i="77"/>
  <c r="G81" i="77"/>
  <c r="F81" i="77"/>
  <c r="R80" i="77"/>
  <c r="G80" i="77"/>
  <c r="F80" i="77"/>
  <c r="R79" i="77"/>
  <c r="G79" i="77"/>
  <c r="F79" i="77"/>
  <c r="R78" i="77"/>
  <c r="G78" i="77"/>
  <c r="F78" i="77"/>
  <c r="R77" i="77"/>
  <c r="F77" i="77"/>
  <c r="R76" i="77"/>
  <c r="F76" i="77"/>
  <c r="R75" i="77"/>
  <c r="G75" i="77"/>
  <c r="F75" i="77"/>
  <c r="R74" i="77"/>
  <c r="G74" i="77"/>
  <c r="F74" i="77"/>
  <c r="R73" i="77"/>
  <c r="G73" i="77"/>
  <c r="F73" i="77"/>
  <c r="R72" i="77"/>
  <c r="G72" i="77"/>
  <c r="F72" i="77"/>
  <c r="R71" i="77"/>
  <c r="F71" i="77"/>
  <c r="R70" i="77"/>
  <c r="F70" i="77"/>
  <c r="R69" i="77"/>
  <c r="G69" i="77"/>
  <c r="F69" i="77"/>
  <c r="R68" i="77"/>
  <c r="G68" i="77"/>
  <c r="F68" i="77"/>
  <c r="R67" i="77"/>
  <c r="G67" i="77"/>
  <c r="F67" i="77"/>
  <c r="R66" i="77"/>
  <c r="G66" i="77"/>
  <c r="F66" i="77"/>
  <c r="R65" i="77"/>
  <c r="F65" i="77"/>
  <c r="R64" i="77"/>
  <c r="F64" i="77"/>
  <c r="R63" i="77"/>
  <c r="G63" i="77"/>
  <c r="F63" i="77"/>
  <c r="R62" i="77"/>
  <c r="G62" i="77"/>
  <c r="F62" i="77"/>
  <c r="R61" i="77"/>
  <c r="G61" i="77"/>
  <c r="F61" i="77"/>
  <c r="R60" i="77"/>
  <c r="G60" i="77"/>
  <c r="F60" i="77"/>
  <c r="R59" i="77"/>
  <c r="G59" i="77"/>
  <c r="F59" i="77"/>
  <c r="R58" i="77"/>
  <c r="F58" i="77"/>
  <c r="R57" i="77"/>
  <c r="G57" i="77"/>
  <c r="F57" i="77"/>
  <c r="R56" i="77"/>
  <c r="G56" i="77"/>
  <c r="F56" i="77"/>
  <c r="R55" i="77"/>
  <c r="G55" i="77"/>
  <c r="F55" i="77"/>
  <c r="R54" i="77"/>
  <c r="G54" i="77"/>
  <c r="F54" i="77"/>
  <c r="R53" i="77"/>
  <c r="G53" i="77"/>
  <c r="F53" i="77"/>
  <c r="R52" i="77"/>
  <c r="F52" i="77"/>
  <c r="R51" i="77"/>
  <c r="G51" i="77"/>
  <c r="F51" i="77"/>
  <c r="R50" i="77"/>
  <c r="G50" i="77"/>
  <c r="F50" i="77"/>
  <c r="R49" i="77"/>
  <c r="G49" i="77"/>
  <c r="F49" i="77"/>
  <c r="R48" i="77"/>
  <c r="G48" i="77"/>
  <c r="F48" i="77"/>
  <c r="R47" i="77"/>
  <c r="G47" i="77"/>
  <c r="F47" i="77"/>
  <c r="R46" i="77"/>
  <c r="F46" i="77"/>
  <c r="R45" i="77"/>
  <c r="G45" i="77"/>
  <c r="F45" i="77"/>
  <c r="R44" i="77"/>
  <c r="G44" i="77"/>
  <c r="F44" i="77"/>
  <c r="R43" i="77"/>
  <c r="G43" i="77"/>
  <c r="F43" i="77"/>
  <c r="R42" i="77"/>
  <c r="G42" i="77"/>
  <c r="F42" i="77"/>
  <c r="R41" i="77"/>
  <c r="G41" i="77"/>
  <c r="F41" i="77"/>
  <c r="R40" i="77"/>
  <c r="F40" i="77"/>
  <c r="R39" i="77"/>
  <c r="G39" i="77"/>
  <c r="F39" i="77"/>
  <c r="R38" i="77"/>
  <c r="G38" i="77"/>
  <c r="F38" i="77"/>
  <c r="R37" i="77"/>
  <c r="G37" i="77"/>
  <c r="F37" i="77"/>
  <c r="R36" i="77"/>
  <c r="G36" i="77"/>
  <c r="F36" i="77"/>
  <c r="R35" i="77"/>
  <c r="G35" i="77"/>
  <c r="F35" i="77"/>
  <c r="R34" i="77"/>
  <c r="F34" i="77"/>
  <c r="R33" i="77"/>
  <c r="G33" i="77"/>
  <c r="F33" i="77"/>
  <c r="R32" i="77"/>
  <c r="G32" i="77"/>
  <c r="F32" i="77"/>
  <c r="R31" i="77"/>
  <c r="G31" i="77"/>
  <c r="F31" i="77"/>
  <c r="R30" i="77"/>
  <c r="G30" i="77"/>
  <c r="F30" i="77"/>
  <c r="R29" i="77"/>
  <c r="G29" i="77"/>
  <c r="F29" i="77"/>
  <c r="R28" i="77"/>
  <c r="F28" i="77"/>
  <c r="R27" i="77"/>
  <c r="G27" i="77"/>
  <c r="F27" i="77"/>
  <c r="R26" i="77"/>
  <c r="G26" i="77"/>
  <c r="F26" i="77"/>
  <c r="R25" i="77"/>
  <c r="G25" i="77"/>
  <c r="F25" i="77"/>
  <c r="R24" i="77"/>
  <c r="G24" i="77"/>
  <c r="F24" i="77"/>
  <c r="R23" i="77"/>
  <c r="G23" i="77"/>
  <c r="F23" i="77"/>
  <c r="R22" i="77"/>
  <c r="G22" i="77"/>
  <c r="F22" i="77"/>
  <c r="R21" i="77"/>
  <c r="G21" i="77"/>
  <c r="F21" i="77"/>
  <c r="R20" i="77"/>
  <c r="G20" i="77"/>
  <c r="F20" i="77"/>
  <c r="R19" i="77"/>
  <c r="G19" i="77"/>
  <c r="F19" i="77"/>
  <c r="R18" i="77"/>
  <c r="G18" i="77"/>
  <c r="F18" i="77"/>
  <c r="R17" i="77"/>
  <c r="G17" i="77"/>
  <c r="F17" i="77"/>
  <c r="R16" i="77"/>
  <c r="G16" i="77"/>
  <c r="F16" i="77"/>
  <c r="R15" i="77"/>
  <c r="G15" i="77"/>
  <c r="F15" i="77"/>
  <c r="R14" i="77"/>
  <c r="G14" i="77"/>
  <c r="F14" i="77"/>
  <c r="R13" i="77"/>
  <c r="G13" i="77"/>
  <c r="F13" i="77"/>
  <c r="R12" i="77"/>
  <c r="G12" i="77"/>
  <c r="F12" i="77"/>
  <c r="C12" i="77"/>
  <c r="C3" i="77" s="1"/>
  <c r="O3" i="77" s="1"/>
  <c r="R11" i="77"/>
  <c r="G11" i="77"/>
  <c r="F11" i="77"/>
  <c r="R10" i="77"/>
  <c r="G10" i="77"/>
  <c r="F10" i="77"/>
  <c r="C10" i="77"/>
  <c r="V46" i="77" s="1"/>
  <c r="R9" i="77"/>
  <c r="G9" i="77"/>
  <c r="F9" i="77"/>
  <c r="R8" i="77"/>
  <c r="G8" i="77"/>
  <c r="F8" i="77"/>
  <c r="R7" i="77"/>
  <c r="G7" i="77"/>
  <c r="F7" i="77"/>
  <c r="R6" i="77"/>
  <c r="G6" i="77"/>
  <c r="F6" i="77"/>
  <c r="R5" i="77"/>
  <c r="G5" i="77"/>
  <c r="F5" i="77"/>
  <c r="C5" i="77"/>
  <c r="W4" i="77"/>
  <c r="R4" i="77"/>
  <c r="M4" i="77" a="1"/>
  <c r="M91" i="77" s="1"/>
  <c r="U91" i="77" s="1"/>
  <c r="G4" i="77"/>
  <c r="F4" i="77"/>
  <c r="AT3" i="77"/>
  <c r="R3" i="77"/>
  <c r="G98" i="76"/>
  <c r="F98" i="76"/>
  <c r="AX97" i="76"/>
  <c r="F97" i="76"/>
  <c r="AX96" i="76"/>
  <c r="G96" i="76"/>
  <c r="F96" i="76"/>
  <c r="AX95" i="76"/>
  <c r="F95" i="76"/>
  <c r="AX94" i="76"/>
  <c r="F94" i="76"/>
  <c r="AX93" i="76"/>
  <c r="F93" i="76"/>
  <c r="AX92" i="76"/>
  <c r="G92" i="76"/>
  <c r="F92" i="76"/>
  <c r="AX91" i="76"/>
  <c r="F91" i="76"/>
  <c r="AX90" i="76"/>
  <c r="G90" i="76"/>
  <c r="F90" i="76"/>
  <c r="AX89" i="76"/>
  <c r="F89" i="76"/>
  <c r="AX88" i="76"/>
  <c r="F88" i="76"/>
  <c r="AX87" i="76"/>
  <c r="G87" i="76"/>
  <c r="F87" i="76"/>
  <c r="AX86" i="76"/>
  <c r="G86" i="76"/>
  <c r="F86" i="76"/>
  <c r="AX85" i="76"/>
  <c r="G85" i="76"/>
  <c r="F85" i="76"/>
  <c r="AX84" i="76"/>
  <c r="G84" i="76"/>
  <c r="F84" i="76"/>
  <c r="AX83" i="76"/>
  <c r="G83" i="76"/>
  <c r="F83" i="76"/>
  <c r="AX82" i="76"/>
  <c r="F82" i="76"/>
  <c r="AX81" i="76"/>
  <c r="G81" i="76"/>
  <c r="F81" i="76"/>
  <c r="AX80" i="76"/>
  <c r="G80" i="76"/>
  <c r="F80" i="76"/>
  <c r="AX79" i="76"/>
  <c r="G79" i="76"/>
  <c r="F79" i="76"/>
  <c r="AX78" i="76"/>
  <c r="G78" i="76"/>
  <c r="F78" i="76"/>
  <c r="AX77" i="76"/>
  <c r="G77" i="76"/>
  <c r="F77" i="76"/>
  <c r="AX76" i="76"/>
  <c r="F76" i="76"/>
  <c r="AX75" i="76"/>
  <c r="G75" i="76"/>
  <c r="F75" i="76"/>
  <c r="AX74" i="76"/>
  <c r="G74" i="76"/>
  <c r="F74" i="76"/>
  <c r="AX73" i="76"/>
  <c r="G73" i="76"/>
  <c r="F73" i="76"/>
  <c r="AX72" i="76"/>
  <c r="G72" i="76"/>
  <c r="F72" i="76"/>
  <c r="AX71" i="76"/>
  <c r="F71" i="76"/>
  <c r="AX70" i="76"/>
  <c r="F70" i="76"/>
  <c r="G69" i="76"/>
  <c r="F69" i="76"/>
  <c r="G68" i="76"/>
  <c r="F68" i="76"/>
  <c r="G67" i="76"/>
  <c r="F67" i="76"/>
  <c r="G66" i="76"/>
  <c r="F66" i="76"/>
  <c r="F65" i="76"/>
  <c r="F64" i="76"/>
  <c r="G63" i="76"/>
  <c r="F63" i="76"/>
  <c r="G62" i="76"/>
  <c r="F62" i="76"/>
  <c r="G61" i="76"/>
  <c r="F61" i="76"/>
  <c r="G60" i="76"/>
  <c r="F60" i="76"/>
  <c r="F59" i="76"/>
  <c r="F58" i="76"/>
  <c r="G57" i="76"/>
  <c r="F57" i="76"/>
  <c r="G56" i="76"/>
  <c r="F56" i="76"/>
  <c r="G55" i="76"/>
  <c r="F55" i="76"/>
  <c r="G54" i="76"/>
  <c r="F54" i="76"/>
  <c r="F53" i="76"/>
  <c r="F52" i="76"/>
  <c r="G51" i="76"/>
  <c r="F51" i="76"/>
  <c r="G50" i="76"/>
  <c r="F50" i="76"/>
  <c r="G49" i="76"/>
  <c r="F49" i="76"/>
  <c r="G48" i="76"/>
  <c r="F48" i="76"/>
  <c r="G47" i="76"/>
  <c r="F47" i="76"/>
  <c r="F46" i="76"/>
  <c r="G45" i="76"/>
  <c r="F45" i="76"/>
  <c r="G44" i="76"/>
  <c r="F44" i="76"/>
  <c r="G43" i="76"/>
  <c r="F43" i="76"/>
  <c r="G42" i="76"/>
  <c r="F42" i="76"/>
  <c r="G41" i="76"/>
  <c r="F41" i="76"/>
  <c r="F40" i="76"/>
  <c r="G39" i="76"/>
  <c r="F39" i="76"/>
  <c r="G38" i="76"/>
  <c r="F38" i="76"/>
  <c r="G37" i="76"/>
  <c r="F37" i="76"/>
  <c r="G36" i="76"/>
  <c r="F36" i="76"/>
  <c r="F35" i="76"/>
  <c r="F34" i="76"/>
  <c r="G33" i="76"/>
  <c r="F33" i="76"/>
  <c r="G32" i="76"/>
  <c r="F32" i="76"/>
  <c r="G31" i="76"/>
  <c r="F31" i="76"/>
  <c r="G30" i="76"/>
  <c r="F30" i="76"/>
  <c r="F29" i="76"/>
  <c r="F28" i="76"/>
  <c r="G27" i="76"/>
  <c r="F27" i="76"/>
  <c r="G26" i="76"/>
  <c r="F26" i="76"/>
  <c r="G25" i="76"/>
  <c r="F25" i="76"/>
  <c r="G24" i="76"/>
  <c r="F24" i="76"/>
  <c r="G23" i="76"/>
  <c r="F23" i="76"/>
  <c r="G22" i="76"/>
  <c r="F22" i="76"/>
  <c r="G21" i="76"/>
  <c r="F21" i="76"/>
  <c r="G20" i="76"/>
  <c r="F20" i="76"/>
  <c r="G19" i="76"/>
  <c r="F19" i="76"/>
  <c r="G18" i="76"/>
  <c r="F18" i="76"/>
  <c r="G17" i="76"/>
  <c r="F17" i="76"/>
  <c r="G16" i="76"/>
  <c r="F16" i="76"/>
  <c r="G15" i="76"/>
  <c r="F15" i="76"/>
  <c r="G14" i="76"/>
  <c r="F14" i="76"/>
  <c r="G13" i="76"/>
  <c r="F13" i="76"/>
  <c r="G12" i="76"/>
  <c r="F12" i="76"/>
  <c r="C12" i="76"/>
  <c r="C3" i="76" s="1"/>
  <c r="O3" i="76" s="1"/>
  <c r="G11" i="76"/>
  <c r="F11" i="76"/>
  <c r="G10" i="76"/>
  <c r="F10" i="76"/>
  <c r="C10" i="76"/>
  <c r="V5" i="76" s="1"/>
  <c r="G9" i="76"/>
  <c r="F9" i="76"/>
  <c r="G8" i="76"/>
  <c r="F8" i="76"/>
  <c r="G7" i="76"/>
  <c r="F7" i="76"/>
  <c r="G6" i="76"/>
  <c r="F6" i="76"/>
  <c r="C6" i="76"/>
  <c r="R14" i="76" s="1"/>
  <c r="G5" i="76"/>
  <c r="F5" i="76"/>
  <c r="C5" i="76"/>
  <c r="W4" i="76"/>
  <c r="M4" i="76" a="1"/>
  <c r="M52" i="76" s="1"/>
  <c r="U52" i="76" s="1"/>
  <c r="G4" i="76"/>
  <c r="F4" i="76"/>
  <c r="AT3" i="76"/>
  <c r="G98" i="75"/>
  <c r="F98" i="75"/>
  <c r="AX97" i="75"/>
  <c r="F97" i="75"/>
  <c r="AX96" i="75"/>
  <c r="G96" i="75"/>
  <c r="F96" i="75"/>
  <c r="AX95" i="75"/>
  <c r="F95" i="75"/>
  <c r="AX94" i="75"/>
  <c r="F94" i="75"/>
  <c r="AX93" i="75"/>
  <c r="F93" i="75"/>
  <c r="AX92" i="75"/>
  <c r="G92" i="75"/>
  <c r="F92" i="75"/>
  <c r="AX91" i="75"/>
  <c r="F91" i="75"/>
  <c r="AX90" i="75"/>
  <c r="G90" i="75"/>
  <c r="F90" i="75"/>
  <c r="AX89" i="75"/>
  <c r="F89" i="75"/>
  <c r="AX88" i="75"/>
  <c r="F88" i="75"/>
  <c r="AX87" i="75"/>
  <c r="G87" i="75"/>
  <c r="F87" i="75"/>
  <c r="AX86" i="75"/>
  <c r="G86" i="75"/>
  <c r="F86" i="75"/>
  <c r="AX85" i="75"/>
  <c r="G85" i="75"/>
  <c r="F85" i="75"/>
  <c r="AX84" i="75"/>
  <c r="G84" i="75"/>
  <c r="F84" i="75"/>
  <c r="AX83" i="75"/>
  <c r="F83" i="75"/>
  <c r="AX82" i="75"/>
  <c r="F82" i="75"/>
  <c r="AX81" i="75"/>
  <c r="G81" i="75"/>
  <c r="F81" i="75"/>
  <c r="AX80" i="75"/>
  <c r="G80" i="75"/>
  <c r="F80" i="75"/>
  <c r="G79" i="75"/>
  <c r="F79" i="75"/>
  <c r="G78" i="75"/>
  <c r="F78" i="75"/>
  <c r="G77" i="75"/>
  <c r="F77" i="75"/>
  <c r="F76" i="75"/>
  <c r="G75" i="75"/>
  <c r="F75" i="75"/>
  <c r="G74" i="75"/>
  <c r="F74" i="75"/>
  <c r="G73" i="75"/>
  <c r="F73" i="75"/>
  <c r="G72" i="75"/>
  <c r="F72" i="75"/>
  <c r="G71" i="75"/>
  <c r="F71" i="75"/>
  <c r="F70" i="75"/>
  <c r="G69" i="75"/>
  <c r="F69" i="75"/>
  <c r="G68" i="75"/>
  <c r="F68" i="75"/>
  <c r="G67" i="75"/>
  <c r="F67" i="75"/>
  <c r="G66" i="75"/>
  <c r="F66" i="75"/>
  <c r="F65" i="75"/>
  <c r="F64" i="75"/>
  <c r="G63" i="75"/>
  <c r="F63" i="75"/>
  <c r="G62" i="75"/>
  <c r="F62" i="75"/>
  <c r="G61" i="75"/>
  <c r="F61" i="75"/>
  <c r="G60" i="75"/>
  <c r="F60" i="75"/>
  <c r="F59" i="75"/>
  <c r="F58" i="75"/>
  <c r="G57" i="75"/>
  <c r="F57" i="75"/>
  <c r="G56" i="75"/>
  <c r="F56" i="75"/>
  <c r="G55" i="75"/>
  <c r="F55" i="75"/>
  <c r="G54" i="75"/>
  <c r="F54" i="75"/>
  <c r="F53" i="75"/>
  <c r="F52" i="75"/>
  <c r="G51" i="75"/>
  <c r="F51" i="75"/>
  <c r="G50" i="75"/>
  <c r="F50" i="75"/>
  <c r="G49" i="75"/>
  <c r="F49" i="75"/>
  <c r="G48" i="75"/>
  <c r="F48" i="75"/>
  <c r="F47" i="75"/>
  <c r="F46" i="75"/>
  <c r="G45" i="75"/>
  <c r="F45" i="75"/>
  <c r="G44" i="75"/>
  <c r="F44" i="75"/>
  <c r="G43" i="75"/>
  <c r="F43" i="75"/>
  <c r="G42" i="75"/>
  <c r="F42" i="75"/>
  <c r="G41" i="75"/>
  <c r="F41" i="75"/>
  <c r="F40" i="75"/>
  <c r="G39" i="75"/>
  <c r="F39" i="75"/>
  <c r="G38" i="75"/>
  <c r="F38" i="75"/>
  <c r="G37" i="75"/>
  <c r="F37" i="75"/>
  <c r="G36" i="75"/>
  <c r="F36" i="75"/>
  <c r="G35" i="75"/>
  <c r="F35" i="75"/>
  <c r="F34" i="75"/>
  <c r="G33" i="75"/>
  <c r="F33" i="75"/>
  <c r="G32" i="75"/>
  <c r="F32" i="75"/>
  <c r="G31" i="75"/>
  <c r="F31" i="75"/>
  <c r="G30" i="75"/>
  <c r="F30" i="75"/>
  <c r="G29" i="75"/>
  <c r="F29" i="75"/>
  <c r="F28" i="75"/>
  <c r="G27" i="75"/>
  <c r="F27" i="75"/>
  <c r="G26" i="75"/>
  <c r="F26" i="75"/>
  <c r="G25" i="75"/>
  <c r="F25" i="75"/>
  <c r="G24" i="75"/>
  <c r="F24" i="75"/>
  <c r="G23" i="75"/>
  <c r="F23" i="75"/>
  <c r="G22" i="75"/>
  <c r="F22" i="75"/>
  <c r="G21" i="75"/>
  <c r="F21" i="75"/>
  <c r="G20" i="75"/>
  <c r="F20" i="75"/>
  <c r="G19" i="75"/>
  <c r="F19" i="75"/>
  <c r="G18" i="75"/>
  <c r="F18" i="75"/>
  <c r="G17" i="75"/>
  <c r="F17" i="75"/>
  <c r="G16" i="75"/>
  <c r="F16" i="75"/>
  <c r="G15" i="75"/>
  <c r="F15" i="75"/>
  <c r="G14" i="75"/>
  <c r="F14" i="75"/>
  <c r="G13" i="75"/>
  <c r="F13" i="75"/>
  <c r="G12" i="75"/>
  <c r="F12" i="75"/>
  <c r="C12" i="75"/>
  <c r="C3" i="75" s="1"/>
  <c r="O3" i="75" s="1"/>
  <c r="AE3" i="75" s="1"/>
  <c r="G11" i="75"/>
  <c r="F11" i="75"/>
  <c r="G10" i="75"/>
  <c r="F10" i="75"/>
  <c r="C10" i="75"/>
  <c r="V9" i="75" s="1"/>
  <c r="G9" i="75"/>
  <c r="F9" i="75"/>
  <c r="G8" i="75"/>
  <c r="F8" i="75"/>
  <c r="G7" i="75"/>
  <c r="F7" i="75"/>
  <c r="G6" i="75"/>
  <c r="F6" i="75"/>
  <c r="C6" i="75"/>
  <c r="R48" i="75" s="1"/>
  <c r="G5" i="75"/>
  <c r="F5" i="75"/>
  <c r="C5" i="75"/>
  <c r="W4" i="75"/>
  <c r="M4" i="75" a="1"/>
  <c r="G4" i="75"/>
  <c r="F4" i="75"/>
  <c r="AT3" i="75"/>
  <c r="G98" i="74"/>
  <c r="F98" i="74"/>
  <c r="AX97" i="74"/>
  <c r="F97" i="74"/>
  <c r="AX96" i="74"/>
  <c r="G96" i="74"/>
  <c r="F96" i="74"/>
  <c r="AX95" i="74"/>
  <c r="F95" i="74"/>
  <c r="AX94" i="74"/>
  <c r="F94" i="74"/>
  <c r="AX93" i="74"/>
  <c r="F93" i="74"/>
  <c r="AX92" i="74"/>
  <c r="G92" i="74"/>
  <c r="F92" i="74"/>
  <c r="AX91" i="74"/>
  <c r="F91" i="74"/>
  <c r="AX90" i="74"/>
  <c r="G90" i="74"/>
  <c r="F90" i="74"/>
  <c r="F89" i="74"/>
  <c r="F88" i="74"/>
  <c r="G87" i="74"/>
  <c r="F87" i="74"/>
  <c r="G86" i="74"/>
  <c r="F86" i="74"/>
  <c r="G85" i="74"/>
  <c r="F85" i="74"/>
  <c r="G84" i="74"/>
  <c r="F84" i="74"/>
  <c r="F83" i="74"/>
  <c r="F82" i="74"/>
  <c r="G81" i="74"/>
  <c r="F81" i="74"/>
  <c r="G80" i="74"/>
  <c r="F80" i="74"/>
  <c r="G79" i="74"/>
  <c r="F79" i="74"/>
  <c r="G78" i="74"/>
  <c r="F78" i="74"/>
  <c r="F77" i="74"/>
  <c r="F76" i="74"/>
  <c r="G75" i="74"/>
  <c r="F75" i="74"/>
  <c r="G74" i="74"/>
  <c r="F74" i="74"/>
  <c r="G73" i="74"/>
  <c r="F73" i="74"/>
  <c r="G72" i="74"/>
  <c r="F72" i="74"/>
  <c r="G71" i="74"/>
  <c r="F71" i="74"/>
  <c r="F70" i="74"/>
  <c r="G69" i="74"/>
  <c r="F69" i="74"/>
  <c r="G68" i="74"/>
  <c r="F68" i="74"/>
  <c r="G67" i="74"/>
  <c r="F67" i="74"/>
  <c r="G66" i="74"/>
  <c r="F66" i="74"/>
  <c r="F65" i="74"/>
  <c r="F64" i="74"/>
  <c r="G63" i="74"/>
  <c r="F63" i="74"/>
  <c r="G62" i="74"/>
  <c r="F62" i="74"/>
  <c r="G61" i="74"/>
  <c r="F61" i="74"/>
  <c r="G60" i="74"/>
  <c r="F60" i="74"/>
  <c r="F59" i="74"/>
  <c r="F58" i="74"/>
  <c r="G57" i="74"/>
  <c r="F57" i="74"/>
  <c r="G56" i="74"/>
  <c r="F56" i="74"/>
  <c r="G55" i="74"/>
  <c r="F55" i="74"/>
  <c r="G54" i="74"/>
  <c r="F54" i="74"/>
  <c r="F53" i="74"/>
  <c r="F52" i="74"/>
  <c r="G51" i="74"/>
  <c r="F51" i="74"/>
  <c r="G50" i="74"/>
  <c r="F50" i="74"/>
  <c r="G49" i="74"/>
  <c r="F49" i="74"/>
  <c r="G48" i="74"/>
  <c r="F48" i="74"/>
  <c r="F47" i="74"/>
  <c r="F46" i="74"/>
  <c r="G45" i="74"/>
  <c r="F45" i="74"/>
  <c r="G44" i="74"/>
  <c r="F44" i="74"/>
  <c r="G43" i="74"/>
  <c r="F43" i="74"/>
  <c r="G42" i="74"/>
  <c r="F42" i="74"/>
  <c r="G41" i="74"/>
  <c r="F41" i="74"/>
  <c r="F40" i="74"/>
  <c r="G39" i="74"/>
  <c r="F39" i="74"/>
  <c r="G38" i="74"/>
  <c r="F38" i="74"/>
  <c r="G37" i="74"/>
  <c r="F37" i="74"/>
  <c r="G36" i="74"/>
  <c r="F36" i="74"/>
  <c r="G35" i="74"/>
  <c r="F35" i="74"/>
  <c r="F34" i="74"/>
  <c r="G33" i="74"/>
  <c r="F33" i="74"/>
  <c r="G32" i="74"/>
  <c r="F32" i="74"/>
  <c r="G31" i="74"/>
  <c r="F31" i="74"/>
  <c r="G30" i="74"/>
  <c r="F30" i="74"/>
  <c r="G29" i="74"/>
  <c r="F29" i="74"/>
  <c r="F28" i="74"/>
  <c r="G27" i="74"/>
  <c r="F27" i="74"/>
  <c r="G26" i="74"/>
  <c r="F26" i="74"/>
  <c r="G25" i="74"/>
  <c r="F25" i="74"/>
  <c r="G24" i="74"/>
  <c r="F24" i="74"/>
  <c r="G23" i="74"/>
  <c r="F23" i="74"/>
  <c r="G22" i="74"/>
  <c r="F22" i="74"/>
  <c r="G21" i="74"/>
  <c r="F21" i="74"/>
  <c r="G20" i="74"/>
  <c r="F20" i="74"/>
  <c r="G19" i="74"/>
  <c r="F19" i="74"/>
  <c r="G18" i="74"/>
  <c r="F18" i="74"/>
  <c r="G17" i="74"/>
  <c r="F17" i="74"/>
  <c r="G16" i="74"/>
  <c r="F16" i="74"/>
  <c r="G15" i="74"/>
  <c r="F15" i="74"/>
  <c r="G14" i="74"/>
  <c r="F14" i="74"/>
  <c r="G13" i="74"/>
  <c r="F13" i="74"/>
  <c r="G12" i="74"/>
  <c r="F12" i="74"/>
  <c r="C12" i="74"/>
  <c r="C3" i="74" s="1"/>
  <c r="O3" i="74" s="1"/>
  <c r="G11" i="74"/>
  <c r="F11" i="74"/>
  <c r="G10" i="74"/>
  <c r="F10" i="74"/>
  <c r="C10" i="74"/>
  <c r="G9" i="74"/>
  <c r="F9" i="74"/>
  <c r="G8" i="74"/>
  <c r="F8" i="74"/>
  <c r="G7" i="74"/>
  <c r="F7" i="74"/>
  <c r="G6" i="74"/>
  <c r="F6" i="74"/>
  <c r="C6" i="74"/>
  <c r="R75" i="74" s="1"/>
  <c r="G5" i="74"/>
  <c r="F5" i="74"/>
  <c r="C5" i="74"/>
  <c r="W4" i="74"/>
  <c r="M4" i="74" a="1"/>
  <c r="M88" i="74" s="1"/>
  <c r="U88" i="74" s="1"/>
  <c r="G4" i="74"/>
  <c r="F4" i="74"/>
  <c r="AT3" i="74"/>
  <c r="V98" i="73"/>
  <c r="S98" i="73"/>
  <c r="R98" i="73"/>
  <c r="G98" i="73"/>
  <c r="F98" i="73"/>
  <c r="V97" i="73"/>
  <c r="R97" i="73"/>
  <c r="F97" i="73"/>
  <c r="V96" i="73"/>
  <c r="R96" i="73"/>
  <c r="G96" i="73"/>
  <c r="F96" i="73"/>
  <c r="V95" i="73"/>
  <c r="R95" i="73"/>
  <c r="F95" i="73"/>
  <c r="V94" i="73"/>
  <c r="R94" i="73"/>
  <c r="F94" i="73"/>
  <c r="V93" i="73"/>
  <c r="R93" i="73"/>
  <c r="F93" i="73"/>
  <c r="V92" i="73"/>
  <c r="R92" i="73"/>
  <c r="G92" i="73"/>
  <c r="F92" i="73"/>
  <c r="V91" i="73"/>
  <c r="R91" i="73"/>
  <c r="F91" i="73"/>
  <c r="V90" i="73"/>
  <c r="R90" i="73"/>
  <c r="G90" i="73"/>
  <c r="F90" i="73"/>
  <c r="V89" i="73"/>
  <c r="R89" i="73"/>
  <c r="F89" i="73"/>
  <c r="V88" i="73"/>
  <c r="R88" i="73"/>
  <c r="F88" i="73"/>
  <c r="V87" i="73"/>
  <c r="R87" i="73"/>
  <c r="G87" i="73"/>
  <c r="F87" i="73"/>
  <c r="V86" i="73"/>
  <c r="R86" i="73"/>
  <c r="G86" i="73"/>
  <c r="F86" i="73"/>
  <c r="V85" i="73"/>
  <c r="R85" i="73"/>
  <c r="G85" i="73"/>
  <c r="F85" i="73"/>
  <c r="V84" i="73"/>
  <c r="R84" i="73"/>
  <c r="G84" i="73"/>
  <c r="F84" i="73"/>
  <c r="V83" i="73"/>
  <c r="R83" i="73"/>
  <c r="F83" i="73"/>
  <c r="V82" i="73"/>
  <c r="R82" i="73"/>
  <c r="F82" i="73"/>
  <c r="V81" i="73"/>
  <c r="R81" i="73"/>
  <c r="G81" i="73"/>
  <c r="F81" i="73"/>
  <c r="V80" i="73"/>
  <c r="R80" i="73"/>
  <c r="G80" i="73"/>
  <c r="F80" i="73"/>
  <c r="V79" i="73"/>
  <c r="R79" i="73"/>
  <c r="G79" i="73"/>
  <c r="F79" i="73"/>
  <c r="V78" i="73"/>
  <c r="R78" i="73"/>
  <c r="G78" i="73"/>
  <c r="F78" i="73"/>
  <c r="V77" i="73"/>
  <c r="R77" i="73"/>
  <c r="F77" i="73"/>
  <c r="V76" i="73"/>
  <c r="R76" i="73"/>
  <c r="F76" i="73"/>
  <c r="V75" i="73"/>
  <c r="R75" i="73"/>
  <c r="G75" i="73"/>
  <c r="F75" i="73"/>
  <c r="V74" i="73"/>
  <c r="R74" i="73"/>
  <c r="G74" i="73"/>
  <c r="F74" i="73"/>
  <c r="V73" i="73"/>
  <c r="R73" i="73"/>
  <c r="G73" i="73"/>
  <c r="F73" i="73"/>
  <c r="V72" i="73"/>
  <c r="R72" i="73"/>
  <c r="G72" i="73"/>
  <c r="F72" i="73"/>
  <c r="V71" i="73"/>
  <c r="R71" i="73"/>
  <c r="F71" i="73"/>
  <c r="V70" i="73"/>
  <c r="R70" i="73"/>
  <c r="F70" i="73"/>
  <c r="V69" i="73"/>
  <c r="R69" i="73"/>
  <c r="G69" i="73"/>
  <c r="F69" i="73"/>
  <c r="V68" i="73"/>
  <c r="R68" i="73"/>
  <c r="G68" i="73"/>
  <c r="F68" i="73"/>
  <c r="V67" i="73"/>
  <c r="R67" i="73"/>
  <c r="G67" i="73"/>
  <c r="F67" i="73"/>
  <c r="V66" i="73"/>
  <c r="R66" i="73"/>
  <c r="G66" i="73"/>
  <c r="F66" i="73"/>
  <c r="V65" i="73"/>
  <c r="R65" i="73"/>
  <c r="G65" i="73"/>
  <c r="F65" i="73"/>
  <c r="V64" i="73"/>
  <c r="R64" i="73"/>
  <c r="F64" i="73"/>
  <c r="V63" i="73"/>
  <c r="R63" i="73"/>
  <c r="G63" i="73"/>
  <c r="F63" i="73"/>
  <c r="V62" i="73"/>
  <c r="R62" i="73"/>
  <c r="G62" i="73"/>
  <c r="F62" i="73"/>
  <c r="V61" i="73"/>
  <c r="R61" i="73"/>
  <c r="G61" i="73"/>
  <c r="F61" i="73"/>
  <c r="V60" i="73"/>
  <c r="R60" i="73"/>
  <c r="G60" i="73"/>
  <c r="F60" i="73"/>
  <c r="V59" i="73"/>
  <c r="R59" i="73"/>
  <c r="G59" i="73"/>
  <c r="F59" i="73"/>
  <c r="V58" i="73"/>
  <c r="R58" i="73"/>
  <c r="F58" i="73"/>
  <c r="V57" i="73"/>
  <c r="R57" i="73"/>
  <c r="G57" i="73"/>
  <c r="F57" i="73"/>
  <c r="V56" i="73"/>
  <c r="R56" i="73"/>
  <c r="G56" i="73"/>
  <c r="F56" i="73"/>
  <c r="V55" i="73"/>
  <c r="R55" i="73"/>
  <c r="G55" i="73"/>
  <c r="F55" i="73"/>
  <c r="V54" i="73"/>
  <c r="R54" i="73"/>
  <c r="G54" i="73"/>
  <c r="F54" i="73"/>
  <c r="V53" i="73"/>
  <c r="R53" i="73"/>
  <c r="G53" i="73"/>
  <c r="F53" i="73"/>
  <c r="V52" i="73"/>
  <c r="R52" i="73"/>
  <c r="F52" i="73"/>
  <c r="V51" i="73"/>
  <c r="R51" i="73"/>
  <c r="G51" i="73"/>
  <c r="F51" i="73"/>
  <c r="V50" i="73"/>
  <c r="R50" i="73"/>
  <c r="G50" i="73"/>
  <c r="F50" i="73"/>
  <c r="V49" i="73"/>
  <c r="R49" i="73"/>
  <c r="G49" i="73"/>
  <c r="F49" i="73"/>
  <c r="V48" i="73"/>
  <c r="R48" i="73"/>
  <c r="G48" i="73"/>
  <c r="F48" i="73"/>
  <c r="V47" i="73"/>
  <c r="R47" i="73"/>
  <c r="G47" i="73"/>
  <c r="F47" i="73"/>
  <c r="V46" i="73"/>
  <c r="R46" i="73"/>
  <c r="F46" i="73"/>
  <c r="V45" i="73"/>
  <c r="R45" i="73"/>
  <c r="G45" i="73"/>
  <c r="F45" i="73"/>
  <c r="V44" i="73"/>
  <c r="R44" i="73"/>
  <c r="G44" i="73"/>
  <c r="F44" i="73"/>
  <c r="V43" i="73"/>
  <c r="R43" i="73"/>
  <c r="G43" i="73"/>
  <c r="F43" i="73"/>
  <c r="V42" i="73"/>
  <c r="R42" i="73"/>
  <c r="G42" i="73"/>
  <c r="F42" i="73"/>
  <c r="V41" i="73"/>
  <c r="R41" i="73"/>
  <c r="G41" i="73"/>
  <c r="F41" i="73"/>
  <c r="V40" i="73"/>
  <c r="R40" i="73"/>
  <c r="F40" i="73"/>
  <c r="V39" i="73"/>
  <c r="R39" i="73"/>
  <c r="G39" i="73"/>
  <c r="F39" i="73"/>
  <c r="V38" i="73"/>
  <c r="R38" i="73"/>
  <c r="G38" i="73"/>
  <c r="F38" i="73"/>
  <c r="V37" i="73"/>
  <c r="R37" i="73"/>
  <c r="G37" i="73"/>
  <c r="F37" i="73"/>
  <c r="V36" i="73"/>
  <c r="R36" i="73"/>
  <c r="G36" i="73"/>
  <c r="F36" i="73"/>
  <c r="V35" i="73"/>
  <c r="R35" i="73"/>
  <c r="G35" i="73"/>
  <c r="F35" i="73"/>
  <c r="V34" i="73"/>
  <c r="R34" i="73"/>
  <c r="F34" i="73"/>
  <c r="V33" i="73"/>
  <c r="R33" i="73"/>
  <c r="G33" i="73"/>
  <c r="F33" i="73"/>
  <c r="V32" i="73"/>
  <c r="R32" i="73"/>
  <c r="G32" i="73"/>
  <c r="F32" i="73"/>
  <c r="V31" i="73"/>
  <c r="R31" i="73"/>
  <c r="G31" i="73"/>
  <c r="F31" i="73"/>
  <c r="V30" i="73"/>
  <c r="R30" i="73"/>
  <c r="G30" i="73"/>
  <c r="F30" i="73"/>
  <c r="V29" i="73"/>
  <c r="R29" i="73"/>
  <c r="G29" i="73"/>
  <c r="F29" i="73"/>
  <c r="V28" i="73"/>
  <c r="R28" i="73"/>
  <c r="F28" i="73"/>
  <c r="V27" i="73"/>
  <c r="R27" i="73"/>
  <c r="G27" i="73"/>
  <c r="F27" i="73"/>
  <c r="V26" i="73"/>
  <c r="R26" i="73"/>
  <c r="G26" i="73"/>
  <c r="F26" i="73"/>
  <c r="V25" i="73"/>
  <c r="R25" i="73"/>
  <c r="G25" i="73"/>
  <c r="F25" i="73"/>
  <c r="V24" i="73"/>
  <c r="R24" i="73"/>
  <c r="G24" i="73"/>
  <c r="F24" i="73"/>
  <c r="V23" i="73"/>
  <c r="R23" i="73"/>
  <c r="G23" i="73"/>
  <c r="F23" i="73"/>
  <c r="V22" i="73"/>
  <c r="R22" i="73"/>
  <c r="G22" i="73"/>
  <c r="F22" i="73"/>
  <c r="V21" i="73"/>
  <c r="R21" i="73"/>
  <c r="G21" i="73"/>
  <c r="F21" i="73"/>
  <c r="V20" i="73"/>
  <c r="R20" i="73"/>
  <c r="G20" i="73"/>
  <c r="F20" i="73"/>
  <c r="V19" i="73"/>
  <c r="R19" i="73"/>
  <c r="G19" i="73"/>
  <c r="F19" i="73"/>
  <c r="V18" i="73"/>
  <c r="R18" i="73"/>
  <c r="G18" i="73"/>
  <c r="F18" i="73"/>
  <c r="V17" i="73"/>
  <c r="R17" i="73"/>
  <c r="G17" i="73"/>
  <c r="F17" i="73"/>
  <c r="V16" i="73"/>
  <c r="R16" i="73"/>
  <c r="G16" i="73"/>
  <c r="F16" i="73"/>
  <c r="V15" i="73"/>
  <c r="R15" i="73"/>
  <c r="G15" i="73"/>
  <c r="F15" i="73"/>
  <c r="V14" i="73"/>
  <c r="R14" i="73"/>
  <c r="G14" i="73"/>
  <c r="F14" i="73"/>
  <c r="V13" i="73"/>
  <c r="R13" i="73"/>
  <c r="G13" i="73"/>
  <c r="F13" i="73"/>
  <c r="V12" i="73"/>
  <c r="R12" i="73"/>
  <c r="G12" i="73"/>
  <c r="F12" i="73"/>
  <c r="C12" i="73"/>
  <c r="C3" i="73" s="1"/>
  <c r="O3" i="73" s="1"/>
  <c r="V11" i="73"/>
  <c r="R11" i="73"/>
  <c r="G11" i="73"/>
  <c r="F11" i="73"/>
  <c r="V10" i="73"/>
  <c r="R10" i="73"/>
  <c r="G10" i="73"/>
  <c r="F10" i="73"/>
  <c r="V9" i="73"/>
  <c r="R9" i="73"/>
  <c r="G9" i="73"/>
  <c r="F9" i="73"/>
  <c r="C9" i="73"/>
  <c r="V8" i="73"/>
  <c r="R8" i="73"/>
  <c r="G8" i="73"/>
  <c r="F8" i="73"/>
  <c r="C8" i="73"/>
  <c r="Q69" i="73" s="1"/>
  <c r="B8" i="73"/>
  <c r="Q3" i="73" s="1"/>
  <c r="AG3" i="73" s="1"/>
  <c r="AP3" i="73" s="1"/>
  <c r="V7" i="73"/>
  <c r="R7" i="73"/>
  <c r="G7" i="73"/>
  <c r="F7" i="73"/>
  <c r="V6" i="73"/>
  <c r="R6" i="73"/>
  <c r="G6" i="73"/>
  <c r="F6" i="73"/>
  <c r="V5" i="73"/>
  <c r="R5" i="73"/>
  <c r="G5" i="73"/>
  <c r="F5" i="73"/>
  <c r="W4" i="73"/>
  <c r="V4" i="73"/>
  <c r="R4" i="73"/>
  <c r="M4" i="73" a="1"/>
  <c r="M95" i="73" s="1"/>
  <c r="U95" i="73" s="1"/>
  <c r="G4" i="73"/>
  <c r="F4" i="73"/>
  <c r="AT3" i="73"/>
  <c r="R3" i="73"/>
  <c r="G23" i="72"/>
  <c r="F23" i="72"/>
  <c r="G22" i="72"/>
  <c r="F22" i="72"/>
  <c r="G21" i="72"/>
  <c r="F21" i="72"/>
  <c r="G20" i="72"/>
  <c r="F20" i="72"/>
  <c r="G19" i="72"/>
  <c r="F19" i="72"/>
  <c r="G18" i="72"/>
  <c r="F18" i="72"/>
  <c r="G17" i="72"/>
  <c r="F17" i="72"/>
  <c r="G16" i="72"/>
  <c r="F16" i="72"/>
  <c r="G15" i="72"/>
  <c r="F15" i="72"/>
  <c r="G14" i="72"/>
  <c r="F14" i="72"/>
  <c r="G13" i="72"/>
  <c r="F13" i="72"/>
  <c r="G12" i="72"/>
  <c r="F12" i="72"/>
  <c r="C12" i="72"/>
  <c r="C3" i="72" s="1"/>
  <c r="G11" i="72"/>
  <c r="F11" i="72"/>
  <c r="G10" i="72"/>
  <c r="F10" i="72"/>
  <c r="C10" i="72"/>
  <c r="V22" i="72" s="1"/>
  <c r="G9" i="72"/>
  <c r="F9" i="72"/>
  <c r="G8" i="72"/>
  <c r="F8" i="72"/>
  <c r="C8" i="72"/>
  <c r="Q13" i="72" s="1"/>
  <c r="B8" i="72"/>
  <c r="Q3" i="72" s="1"/>
  <c r="AG3" i="72" s="1"/>
  <c r="AP3" i="72" s="1"/>
  <c r="G7" i="72"/>
  <c r="F7" i="72"/>
  <c r="G6" i="72"/>
  <c r="F6" i="72"/>
  <c r="C6" i="72"/>
  <c r="R8" i="72" s="1"/>
  <c r="G5" i="72"/>
  <c r="F5" i="72"/>
  <c r="C5" i="72"/>
  <c r="B5" i="72"/>
  <c r="W4" i="72"/>
  <c r="M4" i="72" a="1"/>
  <c r="M22" i="72" s="1"/>
  <c r="U22" i="72" s="1"/>
  <c r="G4" i="72"/>
  <c r="F4" i="72"/>
  <c r="AT3" i="72"/>
  <c r="G23" i="71"/>
  <c r="F23" i="71"/>
  <c r="G22" i="71"/>
  <c r="F22" i="71"/>
  <c r="G21" i="71"/>
  <c r="F21" i="71"/>
  <c r="G20" i="71"/>
  <c r="F20" i="71"/>
  <c r="G19" i="71"/>
  <c r="F19" i="71"/>
  <c r="G18" i="71"/>
  <c r="F18" i="71"/>
  <c r="G17" i="71"/>
  <c r="F17" i="71"/>
  <c r="G16" i="71"/>
  <c r="F16" i="71"/>
  <c r="G15" i="71"/>
  <c r="F15" i="71"/>
  <c r="G14" i="71"/>
  <c r="F14" i="71"/>
  <c r="G13" i="71"/>
  <c r="F13" i="71"/>
  <c r="G12" i="71"/>
  <c r="F12" i="71"/>
  <c r="C12" i="71"/>
  <c r="C3" i="71" s="1"/>
  <c r="G11" i="71"/>
  <c r="F11" i="71"/>
  <c r="G10" i="71"/>
  <c r="F10" i="71"/>
  <c r="C10" i="71"/>
  <c r="V6" i="71" s="1"/>
  <c r="G9" i="71"/>
  <c r="F9" i="71"/>
  <c r="G8" i="71"/>
  <c r="F8" i="71"/>
  <c r="C8" i="71"/>
  <c r="B8" i="71"/>
  <c r="Q3" i="71" s="1"/>
  <c r="AG3" i="71" s="1"/>
  <c r="AP3" i="71" s="1"/>
  <c r="G7" i="71"/>
  <c r="F7" i="71"/>
  <c r="G6" i="71"/>
  <c r="F6" i="71"/>
  <c r="C6" i="71"/>
  <c r="R23" i="71" s="1"/>
  <c r="G5" i="71"/>
  <c r="F5" i="71"/>
  <c r="C5" i="71"/>
  <c r="B5" i="71"/>
  <c r="W4" i="71"/>
  <c r="M4" i="71" a="1"/>
  <c r="M21" i="71" s="1"/>
  <c r="U21" i="71" s="1"/>
  <c r="G4" i="71"/>
  <c r="F4" i="71"/>
  <c r="AT3" i="71"/>
  <c r="G23" i="70"/>
  <c r="F23" i="70"/>
  <c r="G22" i="70"/>
  <c r="F22" i="70"/>
  <c r="G21" i="70"/>
  <c r="F21" i="70"/>
  <c r="G20" i="70"/>
  <c r="F20" i="70"/>
  <c r="G19" i="70"/>
  <c r="F19" i="70"/>
  <c r="G18" i="70"/>
  <c r="F18" i="70"/>
  <c r="G17" i="70"/>
  <c r="F17" i="70"/>
  <c r="G16" i="70"/>
  <c r="F16" i="70"/>
  <c r="G15" i="70"/>
  <c r="F15" i="70"/>
  <c r="G14" i="70"/>
  <c r="F14" i="70"/>
  <c r="G13" i="70"/>
  <c r="F13" i="70"/>
  <c r="G12" i="70"/>
  <c r="F12" i="70"/>
  <c r="C12" i="70"/>
  <c r="C3" i="70" s="1"/>
  <c r="G11" i="70"/>
  <c r="F11" i="70"/>
  <c r="G10" i="70"/>
  <c r="F10" i="70"/>
  <c r="C10" i="70"/>
  <c r="G9" i="70"/>
  <c r="F9" i="70"/>
  <c r="G8" i="70"/>
  <c r="F8" i="70"/>
  <c r="C8" i="70"/>
  <c r="B8" i="70"/>
  <c r="Q3" i="70" s="1"/>
  <c r="AG3" i="70" s="1"/>
  <c r="AP3" i="70" s="1"/>
  <c r="G7" i="70"/>
  <c r="F7" i="70"/>
  <c r="G6" i="70"/>
  <c r="F6" i="70"/>
  <c r="C6" i="70"/>
  <c r="R11" i="70" s="1"/>
  <c r="G5" i="70"/>
  <c r="F5" i="70"/>
  <c r="C5" i="70"/>
  <c r="B5" i="70"/>
  <c r="W4" i="70"/>
  <c r="M4" i="70" a="1"/>
  <c r="M22" i="70" s="1"/>
  <c r="U22" i="70" s="1"/>
  <c r="G4" i="70"/>
  <c r="F4" i="70"/>
  <c r="AT3" i="70"/>
  <c r="R23" i="69"/>
  <c r="G23" i="69"/>
  <c r="F23" i="69"/>
  <c r="R22" i="69"/>
  <c r="G22" i="69"/>
  <c r="F22" i="69"/>
  <c r="R21" i="69"/>
  <c r="G21" i="69"/>
  <c r="F21" i="69"/>
  <c r="R20" i="69"/>
  <c r="G20" i="69"/>
  <c r="F20" i="69"/>
  <c r="R19" i="69"/>
  <c r="G19" i="69"/>
  <c r="F19" i="69"/>
  <c r="R18" i="69"/>
  <c r="G18" i="69"/>
  <c r="F18" i="69"/>
  <c r="R17" i="69"/>
  <c r="G17" i="69"/>
  <c r="F17" i="69"/>
  <c r="R16" i="69"/>
  <c r="G16" i="69"/>
  <c r="F16" i="69"/>
  <c r="R15" i="69"/>
  <c r="G15" i="69"/>
  <c r="F15" i="69"/>
  <c r="R14" i="69"/>
  <c r="G14" i="69"/>
  <c r="F14" i="69"/>
  <c r="R13" i="69"/>
  <c r="G13" i="69"/>
  <c r="F13" i="69"/>
  <c r="R12" i="69"/>
  <c r="G12" i="69"/>
  <c r="F12" i="69"/>
  <c r="C12" i="69"/>
  <c r="C3" i="69" s="1"/>
  <c r="O23" i="69" s="1"/>
  <c r="R11" i="69"/>
  <c r="G11" i="69"/>
  <c r="F11" i="69"/>
  <c r="R10" i="69"/>
  <c r="G10" i="69"/>
  <c r="F10" i="69"/>
  <c r="C10" i="69"/>
  <c r="V23" i="69" s="1"/>
  <c r="R9" i="69"/>
  <c r="G9" i="69"/>
  <c r="F9" i="69"/>
  <c r="R8" i="69"/>
  <c r="G8" i="69"/>
  <c r="F8" i="69"/>
  <c r="C8" i="69"/>
  <c r="B8" i="69"/>
  <c r="Q3" i="69" s="1"/>
  <c r="AG3" i="69" s="1"/>
  <c r="AP3" i="69" s="1"/>
  <c r="R7" i="69"/>
  <c r="G7" i="69"/>
  <c r="F7" i="69"/>
  <c r="R6" i="69"/>
  <c r="G6" i="69"/>
  <c r="F6" i="69"/>
  <c r="R5" i="69"/>
  <c r="G5" i="69"/>
  <c r="F5" i="69"/>
  <c r="C5" i="69"/>
  <c r="B5" i="69"/>
  <c r="W4" i="69"/>
  <c r="R4" i="69"/>
  <c r="M4" i="69" a="1"/>
  <c r="M18" i="69" s="1"/>
  <c r="U18" i="69" s="1"/>
  <c r="G4" i="69"/>
  <c r="F4" i="69"/>
  <c r="AT3" i="69"/>
  <c r="R3" i="69"/>
  <c r="G23" i="68"/>
  <c r="F23" i="68"/>
  <c r="G22" i="68"/>
  <c r="F22" i="68"/>
  <c r="G21" i="68"/>
  <c r="F21" i="68"/>
  <c r="G20" i="68"/>
  <c r="F20" i="68"/>
  <c r="G19" i="68"/>
  <c r="F19" i="68"/>
  <c r="G18" i="68"/>
  <c r="F18" i="68"/>
  <c r="G17" i="68"/>
  <c r="F17" i="68"/>
  <c r="G16" i="68"/>
  <c r="F16" i="68"/>
  <c r="G15" i="68"/>
  <c r="F15" i="68"/>
  <c r="G14" i="68"/>
  <c r="F14" i="68"/>
  <c r="G13" i="68"/>
  <c r="F13" i="68"/>
  <c r="G12" i="68"/>
  <c r="F12" i="68"/>
  <c r="C12" i="68"/>
  <c r="C3" i="68" s="1"/>
  <c r="O11" i="68" s="1"/>
  <c r="G11" i="68"/>
  <c r="F11" i="68"/>
  <c r="G10" i="68"/>
  <c r="F10" i="68"/>
  <c r="C10" i="68"/>
  <c r="G9" i="68"/>
  <c r="F9" i="68"/>
  <c r="G8" i="68"/>
  <c r="F8" i="68"/>
  <c r="C8" i="68"/>
  <c r="Q5" i="68" s="1"/>
  <c r="B8" i="68"/>
  <c r="Q3" i="68" s="1"/>
  <c r="AG3" i="68" s="1"/>
  <c r="AP3" i="68" s="1"/>
  <c r="G7" i="68"/>
  <c r="F7" i="68"/>
  <c r="G6" i="68"/>
  <c r="F6" i="68"/>
  <c r="C6" i="68"/>
  <c r="R6" i="68" s="1"/>
  <c r="G5" i="68"/>
  <c r="F5" i="68"/>
  <c r="C5" i="68"/>
  <c r="B5" i="68"/>
  <c r="W4" i="68"/>
  <c r="M4" i="68" a="1"/>
  <c r="M23" i="68" s="1"/>
  <c r="U23" i="68" s="1"/>
  <c r="G4" i="68"/>
  <c r="F4" i="68"/>
  <c r="AT3" i="68"/>
  <c r="G23" i="67"/>
  <c r="F23" i="67"/>
  <c r="G22" i="67"/>
  <c r="F22" i="67"/>
  <c r="G21" i="67"/>
  <c r="F21" i="67"/>
  <c r="G20" i="67"/>
  <c r="F20" i="67"/>
  <c r="G19" i="67"/>
  <c r="F19" i="67"/>
  <c r="G18" i="67"/>
  <c r="F18" i="67"/>
  <c r="G17" i="67"/>
  <c r="F17" i="67"/>
  <c r="G16" i="67"/>
  <c r="F16" i="67"/>
  <c r="G15" i="67"/>
  <c r="F15" i="67"/>
  <c r="G14" i="67"/>
  <c r="F14" i="67"/>
  <c r="G13" i="67"/>
  <c r="F13" i="67"/>
  <c r="G12" i="67"/>
  <c r="F12" i="67"/>
  <c r="C12" i="67"/>
  <c r="C3" i="67" s="1"/>
  <c r="G11" i="67"/>
  <c r="F11" i="67"/>
  <c r="G10" i="67"/>
  <c r="F10" i="67"/>
  <c r="C10" i="67"/>
  <c r="V6" i="67" s="1"/>
  <c r="G9" i="67"/>
  <c r="F9" i="67"/>
  <c r="G8" i="67"/>
  <c r="F8" i="67"/>
  <c r="C8" i="67"/>
  <c r="B8" i="67"/>
  <c r="Q3" i="67" s="1"/>
  <c r="AG3" i="67" s="1"/>
  <c r="AP3" i="67" s="1"/>
  <c r="G7" i="67"/>
  <c r="F7" i="67"/>
  <c r="G6" i="67"/>
  <c r="F6" i="67"/>
  <c r="C6" i="67"/>
  <c r="R15" i="67" s="1"/>
  <c r="G5" i="67"/>
  <c r="F5" i="67"/>
  <c r="C5" i="67"/>
  <c r="B5" i="67"/>
  <c r="W4" i="67"/>
  <c r="R4" i="67"/>
  <c r="M4" i="67" a="1"/>
  <c r="M13" i="67" s="1"/>
  <c r="U13" i="67" s="1"/>
  <c r="G4" i="67"/>
  <c r="F4" i="67"/>
  <c r="AT3" i="67"/>
  <c r="G23" i="66"/>
  <c r="F23" i="66"/>
  <c r="G22" i="66"/>
  <c r="F22" i="66"/>
  <c r="G21" i="66"/>
  <c r="F21" i="66"/>
  <c r="G20" i="66"/>
  <c r="F20" i="66"/>
  <c r="G19" i="66"/>
  <c r="F19" i="66"/>
  <c r="G18" i="66"/>
  <c r="F18" i="66"/>
  <c r="G17" i="66"/>
  <c r="F17" i="66"/>
  <c r="G16" i="66"/>
  <c r="F16" i="66"/>
  <c r="G15" i="66"/>
  <c r="F15" i="66"/>
  <c r="G14" i="66"/>
  <c r="F14" i="66"/>
  <c r="G13" i="66"/>
  <c r="F13" i="66"/>
  <c r="G12" i="66"/>
  <c r="F12" i="66"/>
  <c r="C12" i="66"/>
  <c r="C3" i="66" s="1"/>
  <c r="G11" i="66"/>
  <c r="F11" i="66"/>
  <c r="G10" i="66"/>
  <c r="F10" i="66"/>
  <c r="C10" i="66"/>
  <c r="V23" i="66" s="1"/>
  <c r="G9" i="66"/>
  <c r="F9" i="66"/>
  <c r="G8" i="66"/>
  <c r="F8" i="66"/>
  <c r="C8" i="66"/>
  <c r="Q12" i="66" s="1"/>
  <c r="B8" i="66"/>
  <c r="Q3" i="66" s="1"/>
  <c r="AG3" i="66" s="1"/>
  <c r="AP3" i="66" s="1"/>
  <c r="G7" i="66"/>
  <c r="F7" i="66"/>
  <c r="G6" i="66"/>
  <c r="F6" i="66"/>
  <c r="C6" i="66"/>
  <c r="R11" i="66" s="1"/>
  <c r="G5" i="66"/>
  <c r="F5" i="66"/>
  <c r="C5" i="66"/>
  <c r="B5" i="66"/>
  <c r="W4" i="66"/>
  <c r="M4" i="66" a="1"/>
  <c r="M21" i="66" s="1"/>
  <c r="U21" i="66" s="1"/>
  <c r="G4" i="66"/>
  <c r="F4" i="66"/>
  <c r="AT3" i="66"/>
  <c r="R23" i="65"/>
  <c r="G23" i="65"/>
  <c r="F23" i="65"/>
  <c r="R22" i="65"/>
  <c r="G22" i="65"/>
  <c r="F22" i="65"/>
  <c r="R21" i="65"/>
  <c r="G21" i="65"/>
  <c r="F21" i="65"/>
  <c r="R20" i="65"/>
  <c r="G20" i="65"/>
  <c r="F20" i="65"/>
  <c r="R19" i="65"/>
  <c r="G19" i="65"/>
  <c r="F19" i="65"/>
  <c r="R18" i="65"/>
  <c r="G18" i="65"/>
  <c r="F18" i="65"/>
  <c r="R17" i="65"/>
  <c r="G17" i="65"/>
  <c r="F17" i="65"/>
  <c r="R16" i="65"/>
  <c r="G16" i="65"/>
  <c r="F16" i="65"/>
  <c r="R15" i="65"/>
  <c r="G15" i="65"/>
  <c r="F15" i="65"/>
  <c r="R14" i="65"/>
  <c r="G14" i="65"/>
  <c r="F14" i="65"/>
  <c r="R13" i="65"/>
  <c r="G13" i="65"/>
  <c r="F13" i="65"/>
  <c r="R12" i="65"/>
  <c r="G12" i="65"/>
  <c r="F12" i="65"/>
  <c r="C12" i="65"/>
  <c r="C3" i="65" s="1"/>
  <c r="R11" i="65"/>
  <c r="G11" i="65"/>
  <c r="F11" i="65"/>
  <c r="R10" i="65"/>
  <c r="G10" i="65"/>
  <c r="F10" i="65"/>
  <c r="C10" i="65"/>
  <c r="V10" i="65" s="1"/>
  <c r="R9" i="65"/>
  <c r="G9" i="65"/>
  <c r="F9" i="65"/>
  <c r="R8" i="65"/>
  <c r="G8" i="65"/>
  <c r="F8" i="65"/>
  <c r="C8" i="65"/>
  <c r="B8" i="65"/>
  <c r="Q3" i="65" s="1"/>
  <c r="AG3" i="65" s="1"/>
  <c r="AP3" i="65" s="1"/>
  <c r="R7" i="65"/>
  <c r="G7" i="65"/>
  <c r="F7" i="65"/>
  <c r="V6" i="65"/>
  <c r="R6" i="65"/>
  <c r="G6" i="65"/>
  <c r="F6" i="65"/>
  <c r="R5" i="65"/>
  <c r="G5" i="65"/>
  <c r="F5" i="65"/>
  <c r="C5" i="65"/>
  <c r="B5" i="65"/>
  <c r="W4" i="65"/>
  <c r="R4" i="65"/>
  <c r="M4" i="65" a="1"/>
  <c r="M15" i="65" s="1"/>
  <c r="U15" i="65" s="1"/>
  <c r="G4" i="65"/>
  <c r="F4" i="65"/>
  <c r="AT3" i="65"/>
  <c r="R3" i="65"/>
  <c r="G23" i="64"/>
  <c r="F23" i="64"/>
  <c r="G22" i="64"/>
  <c r="F22" i="64"/>
  <c r="G21" i="64"/>
  <c r="F21" i="64"/>
  <c r="G20" i="64"/>
  <c r="F20" i="64"/>
  <c r="G19" i="64"/>
  <c r="F19" i="64"/>
  <c r="G18" i="64"/>
  <c r="F18" i="64"/>
  <c r="G17" i="64"/>
  <c r="F17" i="64"/>
  <c r="G16" i="64"/>
  <c r="F16" i="64"/>
  <c r="G15" i="64"/>
  <c r="F15" i="64"/>
  <c r="G14" i="64"/>
  <c r="F14" i="64"/>
  <c r="G13" i="64"/>
  <c r="F13" i="64"/>
  <c r="G12" i="64"/>
  <c r="F12" i="64"/>
  <c r="C12" i="64"/>
  <c r="C3" i="64" s="1"/>
  <c r="O9" i="64" s="1"/>
  <c r="G11" i="64"/>
  <c r="F11" i="64"/>
  <c r="G10" i="64"/>
  <c r="F10" i="64"/>
  <c r="C10" i="64"/>
  <c r="G9" i="64"/>
  <c r="F9" i="64"/>
  <c r="G8" i="64"/>
  <c r="F8" i="64"/>
  <c r="C8" i="64"/>
  <c r="Q9" i="64" s="1"/>
  <c r="B8" i="64"/>
  <c r="Q3" i="64" s="1"/>
  <c r="AG3" i="64" s="1"/>
  <c r="AP3" i="64" s="1"/>
  <c r="G7" i="64"/>
  <c r="F7" i="64"/>
  <c r="G6" i="64"/>
  <c r="F6" i="64"/>
  <c r="C6" i="64"/>
  <c r="R16" i="64" s="1"/>
  <c r="G5" i="64"/>
  <c r="F5" i="64"/>
  <c r="C5" i="64"/>
  <c r="B5" i="64"/>
  <c r="W4" i="64"/>
  <c r="M4" i="64" a="1"/>
  <c r="M21" i="64" s="1"/>
  <c r="U21" i="64" s="1"/>
  <c r="G4" i="64"/>
  <c r="F4" i="64"/>
  <c r="AT3" i="64"/>
  <c r="G23" i="63"/>
  <c r="F23" i="63"/>
  <c r="G22" i="63"/>
  <c r="F22" i="63"/>
  <c r="G21" i="63"/>
  <c r="F21" i="63"/>
  <c r="G20" i="63"/>
  <c r="F20" i="63"/>
  <c r="G19" i="63"/>
  <c r="F19" i="63"/>
  <c r="G18" i="63"/>
  <c r="F18" i="63"/>
  <c r="G17" i="63"/>
  <c r="F17" i="63"/>
  <c r="G16" i="63"/>
  <c r="F16" i="63"/>
  <c r="G15" i="63"/>
  <c r="F15" i="63"/>
  <c r="G14" i="63"/>
  <c r="F14" i="63"/>
  <c r="G13" i="63"/>
  <c r="F13" i="63"/>
  <c r="G12" i="63"/>
  <c r="F12" i="63"/>
  <c r="C12" i="63"/>
  <c r="C3" i="63" s="1"/>
  <c r="G11" i="63"/>
  <c r="F11" i="63"/>
  <c r="G10" i="63"/>
  <c r="F10" i="63"/>
  <c r="C10" i="63"/>
  <c r="V23" i="63" s="1"/>
  <c r="G9" i="63"/>
  <c r="F9" i="63"/>
  <c r="G8" i="63"/>
  <c r="F8" i="63"/>
  <c r="C8" i="63"/>
  <c r="Q13" i="63" s="1"/>
  <c r="B8" i="63"/>
  <c r="Q3" i="63" s="1"/>
  <c r="AG3" i="63" s="1"/>
  <c r="AP3" i="63" s="1"/>
  <c r="G7" i="63"/>
  <c r="F7" i="63"/>
  <c r="G6" i="63"/>
  <c r="F6" i="63"/>
  <c r="C6" i="63"/>
  <c r="R9" i="63" s="1"/>
  <c r="G5" i="63"/>
  <c r="F5" i="63"/>
  <c r="C5" i="63"/>
  <c r="B5" i="63"/>
  <c r="W4" i="63"/>
  <c r="M4" i="63" a="1"/>
  <c r="G4" i="63"/>
  <c r="F4" i="63"/>
  <c r="AT3" i="63"/>
  <c r="G23" i="62"/>
  <c r="F23" i="62"/>
  <c r="G22" i="62"/>
  <c r="F22" i="62"/>
  <c r="G21" i="62"/>
  <c r="F21" i="62"/>
  <c r="G20" i="62"/>
  <c r="F20" i="62"/>
  <c r="G19" i="62"/>
  <c r="F19" i="62"/>
  <c r="G18" i="62"/>
  <c r="F18" i="62"/>
  <c r="G17" i="62"/>
  <c r="F17" i="62"/>
  <c r="G16" i="62"/>
  <c r="F16" i="62"/>
  <c r="G15" i="62"/>
  <c r="F15" i="62"/>
  <c r="G14" i="62"/>
  <c r="F14" i="62"/>
  <c r="G13" i="62"/>
  <c r="F13" i="62"/>
  <c r="G12" i="62"/>
  <c r="F12" i="62"/>
  <c r="C12" i="62"/>
  <c r="C3" i="62" s="1"/>
  <c r="O11" i="62" s="1"/>
  <c r="G11" i="62"/>
  <c r="F11" i="62"/>
  <c r="G10" i="62"/>
  <c r="F10" i="62"/>
  <c r="C10" i="62"/>
  <c r="V11" i="62" s="1"/>
  <c r="G9" i="62"/>
  <c r="F9" i="62"/>
  <c r="G8" i="62"/>
  <c r="F8" i="62"/>
  <c r="C8" i="62"/>
  <c r="Q5" i="62" s="1"/>
  <c r="B8" i="62"/>
  <c r="Q3" i="62" s="1"/>
  <c r="AG3" i="62" s="1"/>
  <c r="AP3" i="62" s="1"/>
  <c r="G7" i="62"/>
  <c r="F7" i="62"/>
  <c r="G6" i="62"/>
  <c r="F6" i="62"/>
  <c r="C6" i="62"/>
  <c r="R8" i="62" s="1"/>
  <c r="G5" i="62"/>
  <c r="F5" i="62"/>
  <c r="C5" i="62"/>
  <c r="B5" i="62"/>
  <c r="W4" i="62"/>
  <c r="M4" i="62" a="1"/>
  <c r="G4" i="62"/>
  <c r="F4" i="62"/>
  <c r="AT3" i="62"/>
  <c r="R23" i="61"/>
  <c r="G23" i="61"/>
  <c r="F23" i="61"/>
  <c r="R22" i="61"/>
  <c r="G22" i="61"/>
  <c r="F22" i="61"/>
  <c r="R21" i="61"/>
  <c r="G21" i="61"/>
  <c r="F21" i="61"/>
  <c r="R20" i="61"/>
  <c r="G20" i="61"/>
  <c r="F20" i="61"/>
  <c r="R19" i="61"/>
  <c r="G19" i="61"/>
  <c r="F19" i="61"/>
  <c r="R18" i="61"/>
  <c r="G18" i="61"/>
  <c r="F18" i="61"/>
  <c r="R17" i="61"/>
  <c r="G17" i="61"/>
  <c r="F17" i="61"/>
  <c r="R16" i="61"/>
  <c r="G16" i="61"/>
  <c r="F16" i="61"/>
  <c r="R15" i="61"/>
  <c r="G15" i="61"/>
  <c r="F15" i="61"/>
  <c r="R14" i="61"/>
  <c r="G14" i="61"/>
  <c r="F14" i="61"/>
  <c r="R13" i="61"/>
  <c r="G13" i="61"/>
  <c r="F13" i="61"/>
  <c r="R12" i="61"/>
  <c r="G12" i="61"/>
  <c r="F12" i="61"/>
  <c r="C12" i="61"/>
  <c r="C3" i="61" s="1"/>
  <c r="R11" i="61"/>
  <c r="G11" i="61"/>
  <c r="F11" i="61"/>
  <c r="R10" i="61"/>
  <c r="G10" i="61"/>
  <c r="F10" i="61"/>
  <c r="C10" i="61"/>
  <c r="V23" i="61" s="1"/>
  <c r="R9" i="61"/>
  <c r="G9" i="61"/>
  <c r="F9" i="61"/>
  <c r="R8" i="61"/>
  <c r="G8" i="61"/>
  <c r="F8" i="61"/>
  <c r="C8" i="61"/>
  <c r="Q8" i="61" s="1"/>
  <c r="B8" i="61"/>
  <c r="Q3" i="61" s="1"/>
  <c r="AG3" i="61" s="1"/>
  <c r="AP3" i="61" s="1"/>
  <c r="R7" i="61"/>
  <c r="G7" i="61"/>
  <c r="F7" i="61"/>
  <c r="R6" i="61"/>
  <c r="G6" i="61"/>
  <c r="F6" i="61"/>
  <c r="R5" i="61"/>
  <c r="G5" i="61"/>
  <c r="F5" i="61"/>
  <c r="C5" i="61"/>
  <c r="B5" i="61"/>
  <c r="W4" i="61"/>
  <c r="R4" i="61"/>
  <c r="M4" i="61" a="1"/>
  <c r="G4" i="61"/>
  <c r="F4" i="61"/>
  <c r="AT3" i="61"/>
  <c r="R3" i="61"/>
  <c r="G23" i="60"/>
  <c r="F23" i="60"/>
  <c r="G22" i="60"/>
  <c r="F22" i="60"/>
  <c r="G21" i="60"/>
  <c r="F21" i="60"/>
  <c r="G20" i="60"/>
  <c r="F20" i="60"/>
  <c r="G19" i="60"/>
  <c r="F19" i="60"/>
  <c r="G18" i="60"/>
  <c r="F18" i="60"/>
  <c r="G17" i="60"/>
  <c r="F17" i="60"/>
  <c r="G16" i="60"/>
  <c r="F16" i="60"/>
  <c r="G15" i="60"/>
  <c r="F15" i="60"/>
  <c r="G14" i="60"/>
  <c r="F14" i="60"/>
  <c r="G13" i="60"/>
  <c r="F13" i="60"/>
  <c r="G12" i="60"/>
  <c r="F12" i="60"/>
  <c r="C12" i="60"/>
  <c r="C3" i="60" s="1"/>
  <c r="O3" i="60" s="1"/>
  <c r="AE3" i="60" s="1"/>
  <c r="G11" i="60"/>
  <c r="F11" i="60"/>
  <c r="G10" i="60"/>
  <c r="F10" i="60"/>
  <c r="C10" i="60"/>
  <c r="V6" i="60" s="1"/>
  <c r="G9" i="60"/>
  <c r="F9" i="60"/>
  <c r="G8" i="60"/>
  <c r="F8" i="60"/>
  <c r="C8" i="60"/>
  <c r="B8" i="60"/>
  <c r="Q3" i="60" s="1"/>
  <c r="AG3" i="60" s="1"/>
  <c r="AP3" i="60" s="1"/>
  <c r="G7" i="60"/>
  <c r="F7" i="60"/>
  <c r="G6" i="60"/>
  <c r="F6" i="60"/>
  <c r="C6" i="60"/>
  <c r="R3" i="60" s="1"/>
  <c r="G5" i="60"/>
  <c r="F5" i="60"/>
  <c r="C5" i="60"/>
  <c r="B5" i="60"/>
  <c r="W4" i="60"/>
  <c r="M4" i="60" a="1"/>
  <c r="M4" i="60" s="1"/>
  <c r="U4" i="60" s="1"/>
  <c r="G4" i="60"/>
  <c r="F4" i="60"/>
  <c r="AT3" i="60"/>
  <c r="G23" i="59"/>
  <c r="F23" i="59"/>
  <c r="G22" i="59"/>
  <c r="F22" i="59"/>
  <c r="G21" i="59"/>
  <c r="F21" i="59"/>
  <c r="G20" i="59"/>
  <c r="F20" i="59"/>
  <c r="G19" i="59"/>
  <c r="F19" i="59"/>
  <c r="G18" i="59"/>
  <c r="F18" i="59"/>
  <c r="G17" i="59"/>
  <c r="F17" i="59"/>
  <c r="G16" i="59"/>
  <c r="F16" i="59"/>
  <c r="G15" i="59"/>
  <c r="F15" i="59"/>
  <c r="G14" i="59"/>
  <c r="F14" i="59"/>
  <c r="G13" i="59"/>
  <c r="F13" i="59"/>
  <c r="G12" i="59"/>
  <c r="F12" i="59"/>
  <c r="C12" i="59"/>
  <c r="C3" i="59" s="1"/>
  <c r="O9" i="59" s="1"/>
  <c r="G11" i="59"/>
  <c r="F11" i="59"/>
  <c r="G10" i="59"/>
  <c r="F10" i="59"/>
  <c r="C10" i="59"/>
  <c r="G9" i="59"/>
  <c r="F9" i="59"/>
  <c r="G8" i="59"/>
  <c r="F8" i="59"/>
  <c r="C8" i="59"/>
  <c r="B8" i="59"/>
  <c r="Q3" i="59" s="1"/>
  <c r="AG3" i="59" s="1"/>
  <c r="AP3" i="59" s="1"/>
  <c r="G7" i="59"/>
  <c r="F7" i="59"/>
  <c r="G6" i="59"/>
  <c r="F6" i="59"/>
  <c r="C6" i="59"/>
  <c r="R20" i="59" s="1"/>
  <c r="G5" i="59"/>
  <c r="F5" i="59"/>
  <c r="C5" i="59"/>
  <c r="B5" i="59"/>
  <c r="W4" i="59"/>
  <c r="M4" i="59" a="1"/>
  <c r="M15" i="59" s="1"/>
  <c r="U15" i="59" s="1"/>
  <c r="G4" i="59"/>
  <c r="F4" i="59"/>
  <c r="AT3" i="59"/>
  <c r="G23" i="58"/>
  <c r="F23" i="58"/>
  <c r="G22" i="58"/>
  <c r="F22" i="58"/>
  <c r="G21" i="58"/>
  <c r="F21" i="58"/>
  <c r="G20" i="58"/>
  <c r="F20" i="58"/>
  <c r="G19" i="58"/>
  <c r="F19" i="58"/>
  <c r="G18" i="58"/>
  <c r="F18" i="58"/>
  <c r="G17" i="58"/>
  <c r="F17" i="58"/>
  <c r="G16" i="58"/>
  <c r="F16" i="58"/>
  <c r="G15" i="58"/>
  <c r="F15" i="58"/>
  <c r="G14" i="58"/>
  <c r="F14" i="58"/>
  <c r="G13" i="58"/>
  <c r="F13" i="58"/>
  <c r="G12" i="58"/>
  <c r="F12" i="58"/>
  <c r="C12" i="58"/>
  <c r="C3" i="58" s="1"/>
  <c r="O23" i="58" s="1"/>
  <c r="G11" i="58"/>
  <c r="F11" i="58"/>
  <c r="G10" i="58"/>
  <c r="F10" i="58"/>
  <c r="C10" i="58"/>
  <c r="V10" i="58" s="1"/>
  <c r="G9" i="58"/>
  <c r="F9" i="58"/>
  <c r="G8" i="58"/>
  <c r="F8" i="58"/>
  <c r="C8" i="58"/>
  <c r="Q6" i="58" s="1"/>
  <c r="B8" i="58"/>
  <c r="Q3" i="58" s="1"/>
  <c r="AG3" i="58" s="1"/>
  <c r="AP3" i="58" s="1"/>
  <c r="G7" i="58"/>
  <c r="F7" i="58"/>
  <c r="G6" i="58"/>
  <c r="F6" i="58"/>
  <c r="C6" i="58"/>
  <c r="R9" i="58" s="1"/>
  <c r="G5" i="58"/>
  <c r="F5" i="58"/>
  <c r="C5" i="58"/>
  <c r="B5" i="58"/>
  <c r="W4" i="58"/>
  <c r="M4" i="58" a="1"/>
  <c r="G4" i="58"/>
  <c r="F4" i="58"/>
  <c r="AT3" i="58"/>
  <c r="R23" i="57"/>
  <c r="G23" i="57"/>
  <c r="F23" i="57"/>
  <c r="R22" i="57"/>
  <c r="G22" i="57"/>
  <c r="F22" i="57"/>
  <c r="R21" i="57"/>
  <c r="G21" i="57"/>
  <c r="F21" i="57"/>
  <c r="R20" i="57"/>
  <c r="G20" i="57"/>
  <c r="F20" i="57"/>
  <c r="R19" i="57"/>
  <c r="G19" i="57"/>
  <c r="F19" i="57"/>
  <c r="R18" i="57"/>
  <c r="G18" i="57"/>
  <c r="F18" i="57"/>
  <c r="R17" i="57"/>
  <c r="G17" i="57"/>
  <c r="F17" i="57"/>
  <c r="R16" i="57"/>
  <c r="G16" i="57"/>
  <c r="F16" i="57"/>
  <c r="R15" i="57"/>
  <c r="G15" i="57"/>
  <c r="F15" i="57"/>
  <c r="R14" i="57"/>
  <c r="G14" i="57"/>
  <c r="F14" i="57"/>
  <c r="R13" i="57"/>
  <c r="G13" i="57"/>
  <c r="F13" i="57"/>
  <c r="R12" i="57"/>
  <c r="G12" i="57"/>
  <c r="F12" i="57"/>
  <c r="C12" i="57"/>
  <c r="C3" i="57" s="1"/>
  <c r="O11" i="57" s="1"/>
  <c r="R11" i="57"/>
  <c r="G11" i="57"/>
  <c r="F11" i="57"/>
  <c r="R10" i="57"/>
  <c r="G10" i="57"/>
  <c r="F10" i="57"/>
  <c r="C10" i="57"/>
  <c r="R9" i="57"/>
  <c r="G9" i="57"/>
  <c r="F9" i="57"/>
  <c r="R8" i="57"/>
  <c r="G8" i="57"/>
  <c r="F8" i="57"/>
  <c r="C8" i="57"/>
  <c r="B8" i="57"/>
  <c r="Q3" i="57" s="1"/>
  <c r="AG3" i="57" s="1"/>
  <c r="AP3" i="57" s="1"/>
  <c r="R7" i="57"/>
  <c r="G7" i="57"/>
  <c r="F7" i="57"/>
  <c r="R6" i="57"/>
  <c r="G6" i="57"/>
  <c r="F6" i="57"/>
  <c r="R5" i="57"/>
  <c r="G5" i="57"/>
  <c r="F5" i="57"/>
  <c r="C5" i="57"/>
  <c r="B5" i="57"/>
  <c r="W4" i="57"/>
  <c r="R4" i="57"/>
  <c r="M4" i="57" a="1"/>
  <c r="G4" i="57"/>
  <c r="F4" i="57"/>
  <c r="AT3" i="57"/>
  <c r="R3" i="57"/>
  <c r="G23" i="56"/>
  <c r="F23" i="56"/>
  <c r="G22" i="56"/>
  <c r="F22" i="56"/>
  <c r="G21" i="56"/>
  <c r="F21" i="56"/>
  <c r="G20" i="56"/>
  <c r="F20" i="56"/>
  <c r="G19" i="56"/>
  <c r="F19" i="56"/>
  <c r="G18" i="56"/>
  <c r="F18" i="56"/>
  <c r="G17" i="56"/>
  <c r="F17" i="56"/>
  <c r="G16" i="56"/>
  <c r="F16" i="56"/>
  <c r="G15" i="56"/>
  <c r="F15" i="56"/>
  <c r="G14" i="56"/>
  <c r="F14" i="56"/>
  <c r="G13" i="56"/>
  <c r="F13" i="56"/>
  <c r="G12" i="56"/>
  <c r="F12" i="56"/>
  <c r="C12" i="56"/>
  <c r="C3" i="56" s="1"/>
  <c r="O11" i="56" s="1"/>
  <c r="G11" i="56"/>
  <c r="F11" i="56"/>
  <c r="G10" i="56"/>
  <c r="F10" i="56"/>
  <c r="C10" i="56"/>
  <c r="G9" i="56"/>
  <c r="F9" i="56"/>
  <c r="G8" i="56"/>
  <c r="F8" i="56"/>
  <c r="C8" i="56"/>
  <c r="Q23" i="56" s="1"/>
  <c r="B8" i="56"/>
  <c r="Q3" i="56" s="1"/>
  <c r="AG3" i="56" s="1"/>
  <c r="AP3" i="56" s="1"/>
  <c r="G7" i="56"/>
  <c r="F7" i="56"/>
  <c r="G6" i="56"/>
  <c r="F6" i="56"/>
  <c r="C6" i="56"/>
  <c r="R8" i="56" s="1"/>
  <c r="G5" i="56"/>
  <c r="F5" i="56"/>
  <c r="C5" i="56"/>
  <c r="B5" i="56"/>
  <c r="W4" i="56"/>
  <c r="M4" i="56" a="1"/>
  <c r="M7" i="56" s="1"/>
  <c r="U7" i="56" s="1"/>
  <c r="G4" i="56"/>
  <c r="F4" i="56"/>
  <c r="AT3" i="56"/>
  <c r="G23" i="55"/>
  <c r="F23" i="55"/>
  <c r="G22" i="55"/>
  <c r="F22" i="55"/>
  <c r="G21" i="55"/>
  <c r="F21" i="55"/>
  <c r="G20" i="55"/>
  <c r="F20" i="55"/>
  <c r="G19" i="55"/>
  <c r="F19" i="55"/>
  <c r="G18" i="55"/>
  <c r="F18" i="55"/>
  <c r="G17" i="55"/>
  <c r="F17" i="55"/>
  <c r="G16" i="55"/>
  <c r="F16" i="55"/>
  <c r="G15" i="55"/>
  <c r="F15" i="55"/>
  <c r="G14" i="55"/>
  <c r="F14" i="55"/>
  <c r="G13" i="55"/>
  <c r="F13" i="55"/>
  <c r="G12" i="55"/>
  <c r="F12" i="55"/>
  <c r="C12" i="55"/>
  <c r="C3" i="55" s="1"/>
  <c r="O10" i="55" s="1"/>
  <c r="G11" i="55"/>
  <c r="F11" i="55"/>
  <c r="G10" i="55"/>
  <c r="F10" i="55"/>
  <c r="C10" i="55"/>
  <c r="G9" i="55"/>
  <c r="F9" i="55"/>
  <c r="G8" i="55"/>
  <c r="F8" i="55"/>
  <c r="C8" i="55"/>
  <c r="Q23" i="55" s="1"/>
  <c r="B8" i="55"/>
  <c r="Q3" i="55" s="1"/>
  <c r="AG3" i="55" s="1"/>
  <c r="AP3" i="55" s="1"/>
  <c r="G7" i="55"/>
  <c r="F7" i="55"/>
  <c r="G6" i="55"/>
  <c r="F6" i="55"/>
  <c r="C6" i="55"/>
  <c r="G5" i="55"/>
  <c r="F5" i="55"/>
  <c r="C5" i="55"/>
  <c r="B5" i="55"/>
  <c r="W4" i="55"/>
  <c r="M4" i="55" a="1"/>
  <c r="G4" i="55"/>
  <c r="F4" i="55"/>
  <c r="AT3" i="55"/>
  <c r="G23" i="54"/>
  <c r="F23" i="54"/>
  <c r="G22" i="54"/>
  <c r="F22" i="54"/>
  <c r="G21" i="54"/>
  <c r="F21" i="54"/>
  <c r="G20" i="54"/>
  <c r="F20" i="54"/>
  <c r="G19" i="54"/>
  <c r="F19" i="54"/>
  <c r="G18" i="54"/>
  <c r="F18" i="54"/>
  <c r="G17" i="54"/>
  <c r="F17" i="54"/>
  <c r="G16" i="54"/>
  <c r="F16" i="54"/>
  <c r="G15" i="54"/>
  <c r="F15" i="54"/>
  <c r="G14" i="54"/>
  <c r="F14" i="54"/>
  <c r="G13" i="54"/>
  <c r="F13" i="54"/>
  <c r="G12" i="54"/>
  <c r="F12" i="54"/>
  <c r="C12" i="54"/>
  <c r="C3" i="54" s="1"/>
  <c r="O9" i="54" s="1"/>
  <c r="G11" i="54"/>
  <c r="F11" i="54"/>
  <c r="G10" i="54"/>
  <c r="F10" i="54"/>
  <c r="C10" i="54"/>
  <c r="G9" i="54"/>
  <c r="F9" i="54"/>
  <c r="G8" i="54"/>
  <c r="F8" i="54"/>
  <c r="C8" i="54"/>
  <c r="B8" i="54"/>
  <c r="Q3" i="54" s="1"/>
  <c r="AG3" i="54" s="1"/>
  <c r="AP3" i="54" s="1"/>
  <c r="G7" i="54"/>
  <c r="F7" i="54"/>
  <c r="G6" i="54"/>
  <c r="F6" i="54"/>
  <c r="C6" i="54"/>
  <c r="R20" i="54" s="1"/>
  <c r="G5" i="54"/>
  <c r="F5" i="54"/>
  <c r="C5" i="54"/>
  <c r="B5" i="54"/>
  <c r="W4" i="54"/>
  <c r="M4" i="54" a="1"/>
  <c r="M21" i="54" s="1"/>
  <c r="U21" i="54" s="1"/>
  <c r="G4" i="54"/>
  <c r="F4" i="54"/>
  <c r="AT3" i="54"/>
  <c r="R23" i="53"/>
  <c r="G23" i="53"/>
  <c r="F23" i="53"/>
  <c r="R22" i="53"/>
  <c r="G22" i="53"/>
  <c r="F22" i="53"/>
  <c r="R21" i="53"/>
  <c r="G21" i="53"/>
  <c r="F21" i="53"/>
  <c r="R20" i="53"/>
  <c r="G20" i="53"/>
  <c r="F20" i="53"/>
  <c r="R19" i="53"/>
  <c r="G19" i="53"/>
  <c r="F19" i="53"/>
  <c r="R18" i="53"/>
  <c r="G18" i="53"/>
  <c r="F18" i="53"/>
  <c r="R17" i="53"/>
  <c r="G17" i="53"/>
  <c r="F17" i="53"/>
  <c r="R16" i="53"/>
  <c r="G16" i="53"/>
  <c r="F16" i="53"/>
  <c r="R15" i="53"/>
  <c r="G15" i="53"/>
  <c r="F15" i="53"/>
  <c r="R14" i="53"/>
  <c r="G14" i="53"/>
  <c r="F14" i="53"/>
  <c r="R13" i="53"/>
  <c r="G13" i="53"/>
  <c r="F13" i="53"/>
  <c r="R12" i="53"/>
  <c r="G12" i="53"/>
  <c r="F12" i="53"/>
  <c r="C12" i="53"/>
  <c r="C3" i="53" s="1"/>
  <c r="R11" i="53"/>
  <c r="G11" i="53"/>
  <c r="F11" i="53"/>
  <c r="R10" i="53"/>
  <c r="G10" i="53"/>
  <c r="F10" i="53"/>
  <c r="C10" i="53"/>
  <c r="R9" i="53"/>
  <c r="G9" i="53"/>
  <c r="F9" i="53"/>
  <c r="R8" i="53"/>
  <c r="G8" i="53"/>
  <c r="F8" i="53"/>
  <c r="C8" i="53"/>
  <c r="Q18" i="53" s="1"/>
  <c r="B8" i="53"/>
  <c r="Q3" i="53" s="1"/>
  <c r="AG3" i="53" s="1"/>
  <c r="AP3" i="53" s="1"/>
  <c r="R7" i="53"/>
  <c r="G7" i="53"/>
  <c r="F7" i="53"/>
  <c r="R6" i="53"/>
  <c r="Q6" i="53"/>
  <c r="G6" i="53"/>
  <c r="F6" i="53"/>
  <c r="R5" i="53"/>
  <c r="G5" i="53"/>
  <c r="F5" i="53"/>
  <c r="C5" i="53"/>
  <c r="B5" i="53"/>
  <c r="W4" i="53"/>
  <c r="R4" i="53"/>
  <c r="M4" i="53" a="1"/>
  <c r="G4" i="53"/>
  <c r="F4" i="53"/>
  <c r="AT3" i="53"/>
  <c r="R3" i="53"/>
  <c r="G23" i="52"/>
  <c r="F23" i="52"/>
  <c r="G22" i="52"/>
  <c r="F22" i="52"/>
  <c r="G21" i="52"/>
  <c r="F21" i="52"/>
  <c r="G20" i="52"/>
  <c r="F20" i="52"/>
  <c r="G19" i="52"/>
  <c r="F19" i="52"/>
  <c r="G18" i="52"/>
  <c r="F18" i="52"/>
  <c r="G17" i="52"/>
  <c r="F17" i="52"/>
  <c r="G16" i="52"/>
  <c r="F16" i="52"/>
  <c r="G15" i="52"/>
  <c r="F15" i="52"/>
  <c r="G14" i="52"/>
  <c r="F14" i="52"/>
  <c r="G13" i="52"/>
  <c r="F13" i="52"/>
  <c r="G12" i="52"/>
  <c r="F12" i="52"/>
  <c r="C12" i="52"/>
  <c r="C3" i="52" s="1"/>
  <c r="G11" i="52"/>
  <c r="F11" i="52"/>
  <c r="G10" i="52"/>
  <c r="F10" i="52"/>
  <c r="C10" i="52"/>
  <c r="V6" i="52" s="1"/>
  <c r="G9" i="52"/>
  <c r="F9" i="52"/>
  <c r="G8" i="52"/>
  <c r="F8" i="52"/>
  <c r="C8" i="52"/>
  <c r="Q8" i="52" s="1"/>
  <c r="B8" i="52"/>
  <c r="Q3" i="52" s="1"/>
  <c r="AG3" i="52" s="1"/>
  <c r="AP3" i="52" s="1"/>
  <c r="G7" i="52"/>
  <c r="F7" i="52"/>
  <c r="G6" i="52"/>
  <c r="F6" i="52"/>
  <c r="C6" i="52"/>
  <c r="R3" i="52" s="1"/>
  <c r="G5" i="52"/>
  <c r="F5" i="52"/>
  <c r="C5" i="52"/>
  <c r="B5" i="52"/>
  <c r="W4" i="52"/>
  <c r="M4" i="52" a="1"/>
  <c r="M6" i="52" s="1"/>
  <c r="U6" i="52" s="1"/>
  <c r="G4" i="52"/>
  <c r="F4" i="52"/>
  <c r="AT3" i="52"/>
  <c r="G23" i="51"/>
  <c r="F23" i="51"/>
  <c r="G22" i="51"/>
  <c r="F22" i="51"/>
  <c r="G21" i="51"/>
  <c r="F21" i="51"/>
  <c r="G20" i="51"/>
  <c r="F20" i="51"/>
  <c r="G19" i="51"/>
  <c r="F19" i="51"/>
  <c r="G18" i="51"/>
  <c r="F18" i="51"/>
  <c r="G17" i="51"/>
  <c r="F17" i="51"/>
  <c r="G16" i="51"/>
  <c r="F16" i="51"/>
  <c r="G15" i="51"/>
  <c r="F15" i="51"/>
  <c r="G14" i="51"/>
  <c r="F14" i="51"/>
  <c r="G13" i="51"/>
  <c r="F13" i="51"/>
  <c r="G12" i="51"/>
  <c r="F12" i="51"/>
  <c r="C12" i="51"/>
  <c r="C3" i="51" s="1"/>
  <c r="O5" i="51" s="1"/>
  <c r="G11" i="51"/>
  <c r="F11" i="51"/>
  <c r="G10" i="51"/>
  <c r="F10" i="51"/>
  <c r="C10" i="51"/>
  <c r="V6" i="51" s="1"/>
  <c r="G9" i="51"/>
  <c r="F9" i="51"/>
  <c r="G8" i="51"/>
  <c r="F8" i="51"/>
  <c r="C8" i="51"/>
  <c r="Q23" i="51" s="1"/>
  <c r="B8" i="51"/>
  <c r="Q3" i="51" s="1"/>
  <c r="AG3" i="51" s="1"/>
  <c r="AP3" i="51" s="1"/>
  <c r="G7" i="51"/>
  <c r="F7" i="51"/>
  <c r="G6" i="51"/>
  <c r="F6" i="51"/>
  <c r="C6" i="51"/>
  <c r="G5" i="51"/>
  <c r="F5" i="51"/>
  <c r="C5" i="51"/>
  <c r="B5" i="51"/>
  <c r="W4" i="51"/>
  <c r="M4" i="51" a="1"/>
  <c r="M21" i="51" s="1"/>
  <c r="U21" i="51" s="1"/>
  <c r="G4" i="51"/>
  <c r="F4" i="51"/>
  <c r="AT3" i="51"/>
  <c r="G23" i="50"/>
  <c r="F23" i="50"/>
  <c r="G22" i="50"/>
  <c r="F22" i="50"/>
  <c r="G21" i="50"/>
  <c r="F21" i="50"/>
  <c r="G20" i="50"/>
  <c r="F20" i="50"/>
  <c r="G19" i="50"/>
  <c r="F19" i="50"/>
  <c r="G18" i="50"/>
  <c r="F18" i="50"/>
  <c r="G17" i="50"/>
  <c r="F17" i="50"/>
  <c r="G16" i="50"/>
  <c r="F16" i="50"/>
  <c r="G15" i="50"/>
  <c r="F15" i="50"/>
  <c r="G14" i="50"/>
  <c r="F14" i="50"/>
  <c r="G13" i="50"/>
  <c r="F13" i="50"/>
  <c r="G12" i="50"/>
  <c r="F12" i="50"/>
  <c r="C12" i="50"/>
  <c r="C3" i="50" s="1"/>
  <c r="O3" i="50" s="1"/>
  <c r="G11" i="50"/>
  <c r="F11" i="50"/>
  <c r="G10" i="50"/>
  <c r="F10" i="50"/>
  <c r="C10" i="50"/>
  <c r="G9" i="50"/>
  <c r="F9" i="50"/>
  <c r="G8" i="50"/>
  <c r="F8" i="50"/>
  <c r="C8" i="50"/>
  <c r="B8" i="50"/>
  <c r="Q3" i="50" s="1"/>
  <c r="AG3" i="50" s="1"/>
  <c r="AP3" i="50" s="1"/>
  <c r="G7" i="50"/>
  <c r="F7" i="50"/>
  <c r="G6" i="50"/>
  <c r="F6" i="50"/>
  <c r="C6" i="50"/>
  <c r="G5" i="50"/>
  <c r="F5" i="50"/>
  <c r="C5" i="50"/>
  <c r="B5" i="50"/>
  <c r="W4" i="50"/>
  <c r="M4" i="50" a="1"/>
  <c r="M14" i="50" s="1"/>
  <c r="U14" i="50" s="1"/>
  <c r="G4" i="50"/>
  <c r="F4" i="50"/>
  <c r="AT3" i="50"/>
  <c r="AC23" i="49"/>
  <c r="V23" i="49"/>
  <c r="R23" i="49"/>
  <c r="G23" i="49"/>
  <c r="F23" i="49"/>
  <c r="V22" i="49"/>
  <c r="R22" i="49"/>
  <c r="G22" i="49"/>
  <c r="F22" i="49"/>
  <c r="V21" i="49"/>
  <c r="R21" i="49"/>
  <c r="G21" i="49"/>
  <c r="F21" i="49"/>
  <c r="V20" i="49"/>
  <c r="R20" i="49"/>
  <c r="G20" i="49"/>
  <c r="F20" i="49"/>
  <c r="V19" i="49"/>
  <c r="R19" i="49"/>
  <c r="G19" i="49"/>
  <c r="F19" i="49"/>
  <c r="V18" i="49"/>
  <c r="R18" i="49"/>
  <c r="G18" i="49"/>
  <c r="F18" i="49"/>
  <c r="V17" i="49"/>
  <c r="R17" i="49"/>
  <c r="G17" i="49"/>
  <c r="F17" i="49"/>
  <c r="V16" i="49"/>
  <c r="R16" i="49"/>
  <c r="G16" i="49"/>
  <c r="F16" i="49"/>
  <c r="V15" i="49"/>
  <c r="R15" i="49"/>
  <c r="G15" i="49"/>
  <c r="F15" i="49"/>
  <c r="V14" i="49"/>
  <c r="R14" i="49"/>
  <c r="G14" i="49"/>
  <c r="F14" i="49"/>
  <c r="V13" i="49"/>
  <c r="R13" i="49"/>
  <c r="G13" i="49"/>
  <c r="F13" i="49"/>
  <c r="V12" i="49"/>
  <c r="R12" i="49"/>
  <c r="G12" i="49"/>
  <c r="F12" i="49"/>
  <c r="V11" i="49"/>
  <c r="R11" i="49"/>
  <c r="G11" i="49"/>
  <c r="F11" i="49"/>
  <c r="V10" i="49"/>
  <c r="R10" i="49"/>
  <c r="G10" i="49"/>
  <c r="F10" i="49"/>
  <c r="V9" i="49"/>
  <c r="R9" i="49"/>
  <c r="G9" i="49"/>
  <c r="F9" i="49"/>
  <c r="C9" i="49"/>
  <c r="V8" i="49"/>
  <c r="R8" i="49"/>
  <c r="G8" i="49"/>
  <c r="F8" i="49"/>
  <c r="C8" i="49"/>
  <c r="B8" i="49"/>
  <c r="Q3" i="49" s="1"/>
  <c r="AG3" i="49" s="1"/>
  <c r="AP3" i="49" s="1"/>
  <c r="V7" i="49"/>
  <c r="R7" i="49"/>
  <c r="G7" i="49"/>
  <c r="F7" i="49"/>
  <c r="V6" i="49"/>
  <c r="R6" i="49"/>
  <c r="G6" i="49"/>
  <c r="F6" i="49"/>
  <c r="V5" i="49"/>
  <c r="R5" i="49"/>
  <c r="G5" i="49"/>
  <c r="F5" i="49"/>
  <c r="H5" i="49" s="1"/>
  <c r="I5" i="49" s="1"/>
  <c r="J5" i="49" s="1"/>
  <c r="W4" i="49"/>
  <c r="V4" i="49"/>
  <c r="R4" i="49"/>
  <c r="M4" i="49" a="1"/>
  <c r="M20" i="49" s="1"/>
  <c r="U20" i="49" s="1"/>
  <c r="G4" i="49"/>
  <c r="F4" i="49"/>
  <c r="AT3" i="49"/>
  <c r="R3" i="49"/>
  <c r="C3" i="49"/>
  <c r="O7" i="49" s="1"/>
  <c r="P7" i="49" s="1"/>
  <c r="G98" i="48"/>
  <c r="F98" i="48"/>
  <c r="AX97" i="48"/>
  <c r="F97" i="48"/>
  <c r="AX96" i="48"/>
  <c r="G96" i="48"/>
  <c r="F96" i="48"/>
  <c r="AX95" i="48"/>
  <c r="F95" i="48"/>
  <c r="AX94" i="48"/>
  <c r="F94" i="48"/>
  <c r="AX93" i="48"/>
  <c r="G93" i="48"/>
  <c r="F93" i="48"/>
  <c r="AX92" i="48"/>
  <c r="G92" i="48"/>
  <c r="F92" i="48"/>
  <c r="AX91" i="48"/>
  <c r="F91" i="48"/>
  <c r="AX90" i="48"/>
  <c r="G90" i="48"/>
  <c r="F90" i="48"/>
  <c r="AX89" i="48"/>
  <c r="F89" i="48"/>
  <c r="AX88" i="48"/>
  <c r="F88" i="48"/>
  <c r="AX87" i="48"/>
  <c r="G87" i="48"/>
  <c r="F87" i="48"/>
  <c r="AX86" i="48"/>
  <c r="G86" i="48"/>
  <c r="F86" i="48"/>
  <c r="AX85" i="48"/>
  <c r="G85" i="48"/>
  <c r="F85" i="48"/>
  <c r="AX84" i="48"/>
  <c r="G84" i="48"/>
  <c r="F84" i="48"/>
  <c r="AX83" i="48"/>
  <c r="G83" i="48"/>
  <c r="F83" i="48"/>
  <c r="AX82" i="48"/>
  <c r="F82" i="48"/>
  <c r="AX81" i="48"/>
  <c r="G81" i="48"/>
  <c r="F81" i="48"/>
  <c r="AX80" i="48"/>
  <c r="G80" i="48"/>
  <c r="F80" i="48"/>
  <c r="AX79" i="48"/>
  <c r="G79" i="48"/>
  <c r="F79" i="48"/>
  <c r="AX78" i="48"/>
  <c r="G78" i="48"/>
  <c r="F78" i="48"/>
  <c r="AX77" i="48"/>
  <c r="G77" i="48"/>
  <c r="F77" i="48"/>
  <c r="AX76" i="48"/>
  <c r="F76" i="48"/>
  <c r="AX75" i="48"/>
  <c r="G75" i="48"/>
  <c r="F75" i="48"/>
  <c r="AX74" i="48"/>
  <c r="G74" i="48"/>
  <c r="F74" i="48"/>
  <c r="AX73" i="48"/>
  <c r="G73" i="48"/>
  <c r="F73" i="48"/>
  <c r="AX72" i="48"/>
  <c r="G72" i="48"/>
  <c r="F72" i="48"/>
  <c r="AX71" i="48"/>
  <c r="G71" i="48"/>
  <c r="F71" i="48"/>
  <c r="AX70" i="48"/>
  <c r="F70" i="48"/>
  <c r="G69" i="48"/>
  <c r="F69" i="48"/>
  <c r="G68" i="48"/>
  <c r="F68" i="48"/>
  <c r="G67" i="48"/>
  <c r="F67" i="48"/>
  <c r="G66" i="48"/>
  <c r="F66" i="48"/>
  <c r="G65" i="48"/>
  <c r="F65" i="48"/>
  <c r="F64" i="48"/>
  <c r="G63" i="48"/>
  <c r="F63" i="48"/>
  <c r="G62" i="48"/>
  <c r="F62" i="48"/>
  <c r="G61" i="48"/>
  <c r="F61" i="48"/>
  <c r="G60" i="48"/>
  <c r="F60" i="48"/>
  <c r="G59" i="48"/>
  <c r="F59" i="48"/>
  <c r="F58" i="48"/>
  <c r="G57" i="48"/>
  <c r="F57" i="48"/>
  <c r="G56" i="48"/>
  <c r="F56" i="48"/>
  <c r="G55" i="48"/>
  <c r="F55" i="48"/>
  <c r="G54" i="48"/>
  <c r="F54" i="48"/>
  <c r="G53" i="48"/>
  <c r="F53" i="48"/>
  <c r="F52" i="48"/>
  <c r="G51" i="48"/>
  <c r="F51" i="48"/>
  <c r="G50" i="48"/>
  <c r="F50" i="48"/>
  <c r="G49" i="48"/>
  <c r="F49" i="48"/>
  <c r="G48" i="48"/>
  <c r="F48" i="48"/>
  <c r="G47" i="48"/>
  <c r="F47" i="48"/>
  <c r="F46" i="48"/>
  <c r="G45" i="48"/>
  <c r="F45" i="48"/>
  <c r="G44" i="48"/>
  <c r="F44" i="48"/>
  <c r="G43" i="48"/>
  <c r="F43" i="48"/>
  <c r="G42" i="48"/>
  <c r="F42" i="48"/>
  <c r="G41" i="48"/>
  <c r="F41" i="48"/>
  <c r="F40" i="48"/>
  <c r="G39" i="48"/>
  <c r="F39" i="48"/>
  <c r="G38" i="48"/>
  <c r="F38" i="48"/>
  <c r="G37" i="48"/>
  <c r="F37" i="48"/>
  <c r="G36" i="48"/>
  <c r="F36" i="48"/>
  <c r="G35" i="48"/>
  <c r="F35" i="48"/>
  <c r="F34" i="48"/>
  <c r="G33" i="48"/>
  <c r="F33" i="48"/>
  <c r="G32" i="48"/>
  <c r="F32" i="48"/>
  <c r="G31" i="48"/>
  <c r="F31" i="48"/>
  <c r="G30" i="48"/>
  <c r="F30" i="48"/>
  <c r="G29" i="48"/>
  <c r="F29" i="48"/>
  <c r="F28" i="48"/>
  <c r="G27" i="48"/>
  <c r="F27" i="48"/>
  <c r="G26" i="48"/>
  <c r="F26" i="48"/>
  <c r="G25" i="48"/>
  <c r="F25" i="48"/>
  <c r="G24" i="48"/>
  <c r="F24" i="48"/>
  <c r="G23" i="48"/>
  <c r="F23" i="48"/>
  <c r="G22" i="48"/>
  <c r="F22" i="48"/>
  <c r="G21" i="48"/>
  <c r="F21" i="48"/>
  <c r="G20" i="48"/>
  <c r="F20" i="48"/>
  <c r="G19" i="48"/>
  <c r="F19" i="48"/>
  <c r="G18" i="48"/>
  <c r="F18" i="48"/>
  <c r="G17" i="48"/>
  <c r="F17" i="48"/>
  <c r="G16" i="48"/>
  <c r="F16" i="48"/>
  <c r="G15" i="48"/>
  <c r="F15" i="48"/>
  <c r="G14" i="48"/>
  <c r="F14" i="48"/>
  <c r="G13" i="48"/>
  <c r="F13" i="48"/>
  <c r="G12" i="48"/>
  <c r="F12" i="48"/>
  <c r="C12" i="48"/>
  <c r="G11" i="48"/>
  <c r="F11" i="48"/>
  <c r="G10" i="48"/>
  <c r="F10" i="48"/>
  <c r="C10" i="48"/>
  <c r="V7" i="48" s="1"/>
  <c r="G9" i="48"/>
  <c r="F9" i="48"/>
  <c r="G8" i="48"/>
  <c r="F8" i="48"/>
  <c r="G7" i="48"/>
  <c r="F7" i="48"/>
  <c r="G6" i="48"/>
  <c r="F6" i="48"/>
  <c r="C6" i="48"/>
  <c r="G5" i="48"/>
  <c r="F5" i="48"/>
  <c r="C5" i="48"/>
  <c r="W4" i="48"/>
  <c r="M4" i="48" a="1"/>
  <c r="M49" i="48" s="1"/>
  <c r="U49" i="48" s="1"/>
  <c r="G4" i="48"/>
  <c r="F4" i="48"/>
  <c r="AT3" i="48"/>
  <c r="O3" i="48"/>
  <c r="AE3" i="48" s="1"/>
  <c r="G98" i="47"/>
  <c r="F98" i="47"/>
  <c r="AX97" i="47"/>
  <c r="F97" i="47"/>
  <c r="AX96" i="47"/>
  <c r="G96" i="47"/>
  <c r="F96" i="47"/>
  <c r="AX95" i="47"/>
  <c r="F95" i="47"/>
  <c r="AX94" i="47"/>
  <c r="F94" i="47"/>
  <c r="AX93" i="47"/>
  <c r="F93" i="47"/>
  <c r="AX92" i="47"/>
  <c r="G92" i="47"/>
  <c r="F92" i="47"/>
  <c r="AX91" i="47"/>
  <c r="F91" i="47"/>
  <c r="AX90" i="47"/>
  <c r="G90" i="47"/>
  <c r="F90" i="47"/>
  <c r="AX89" i="47"/>
  <c r="F89" i="47"/>
  <c r="AX88" i="47"/>
  <c r="F88" i="47"/>
  <c r="AX87" i="47"/>
  <c r="G87" i="47"/>
  <c r="F87" i="47"/>
  <c r="AX86" i="47"/>
  <c r="G86" i="47"/>
  <c r="F86" i="47"/>
  <c r="AX85" i="47"/>
  <c r="G85" i="47"/>
  <c r="F85" i="47"/>
  <c r="AX84" i="47"/>
  <c r="G84" i="47"/>
  <c r="F84" i="47"/>
  <c r="AX83" i="47"/>
  <c r="G83" i="47"/>
  <c r="F83" i="47"/>
  <c r="AX82" i="47"/>
  <c r="F82" i="47"/>
  <c r="AX81" i="47"/>
  <c r="G81" i="47"/>
  <c r="F81" i="47"/>
  <c r="AX80" i="47"/>
  <c r="G80" i="47"/>
  <c r="F80" i="47"/>
  <c r="G79" i="47"/>
  <c r="F79" i="47"/>
  <c r="G78" i="47"/>
  <c r="F78" i="47"/>
  <c r="G77" i="47"/>
  <c r="F77" i="47"/>
  <c r="F76" i="47"/>
  <c r="G75" i="47"/>
  <c r="F75" i="47"/>
  <c r="G74" i="47"/>
  <c r="F74" i="47"/>
  <c r="G73" i="47"/>
  <c r="F73" i="47"/>
  <c r="G72" i="47"/>
  <c r="F72" i="47"/>
  <c r="G71" i="47"/>
  <c r="F71" i="47"/>
  <c r="F70" i="47"/>
  <c r="G69" i="47"/>
  <c r="F69" i="47"/>
  <c r="G68" i="47"/>
  <c r="F68" i="47"/>
  <c r="G67" i="47"/>
  <c r="F67" i="47"/>
  <c r="G66" i="47"/>
  <c r="F66" i="47"/>
  <c r="G65" i="47"/>
  <c r="F65" i="47"/>
  <c r="F64" i="47"/>
  <c r="G63" i="47"/>
  <c r="F63" i="47"/>
  <c r="G62" i="47"/>
  <c r="F62" i="47"/>
  <c r="G61" i="47"/>
  <c r="F61" i="47"/>
  <c r="G60" i="47"/>
  <c r="F60" i="47"/>
  <c r="G59" i="47"/>
  <c r="F59" i="47"/>
  <c r="F58" i="47"/>
  <c r="G57" i="47"/>
  <c r="F57" i="47"/>
  <c r="G56" i="47"/>
  <c r="F56" i="47"/>
  <c r="G55" i="47"/>
  <c r="F55" i="47"/>
  <c r="G54" i="47"/>
  <c r="F54" i="47"/>
  <c r="G53" i="47"/>
  <c r="F53" i="47"/>
  <c r="F52" i="47"/>
  <c r="G51" i="47"/>
  <c r="F51" i="47"/>
  <c r="G50" i="47"/>
  <c r="F50" i="47"/>
  <c r="G49" i="47"/>
  <c r="F49" i="47"/>
  <c r="G48" i="47"/>
  <c r="F48" i="47"/>
  <c r="G47" i="47"/>
  <c r="F47" i="47"/>
  <c r="F46" i="47"/>
  <c r="G45" i="47"/>
  <c r="F45" i="47"/>
  <c r="G44" i="47"/>
  <c r="F44" i="47"/>
  <c r="G43" i="47"/>
  <c r="F43" i="47"/>
  <c r="G42" i="47"/>
  <c r="F42" i="47"/>
  <c r="G41" i="47"/>
  <c r="F41" i="47"/>
  <c r="F40" i="47"/>
  <c r="G39" i="47"/>
  <c r="F39" i="47"/>
  <c r="G38" i="47"/>
  <c r="F38" i="47"/>
  <c r="G37" i="47"/>
  <c r="F37" i="47"/>
  <c r="G36" i="47"/>
  <c r="F36" i="47"/>
  <c r="G35" i="47"/>
  <c r="F35" i="47"/>
  <c r="F34" i="47"/>
  <c r="G33" i="47"/>
  <c r="F33" i="47"/>
  <c r="G32" i="47"/>
  <c r="F32" i="47"/>
  <c r="G31" i="47"/>
  <c r="F31" i="47"/>
  <c r="G30" i="47"/>
  <c r="F30" i="47"/>
  <c r="G29" i="47"/>
  <c r="F29" i="47"/>
  <c r="F28" i="47"/>
  <c r="G27" i="47"/>
  <c r="F27" i="47"/>
  <c r="G26" i="47"/>
  <c r="F26" i="47"/>
  <c r="G25" i="47"/>
  <c r="F25" i="47"/>
  <c r="G24" i="47"/>
  <c r="F24" i="47"/>
  <c r="G23" i="47"/>
  <c r="F23" i="47"/>
  <c r="G22" i="47"/>
  <c r="F22" i="47"/>
  <c r="G21" i="47"/>
  <c r="F21" i="47"/>
  <c r="G20" i="47"/>
  <c r="F20" i="47"/>
  <c r="G19" i="47"/>
  <c r="F19" i="47"/>
  <c r="G18" i="47"/>
  <c r="F18" i="47"/>
  <c r="G17" i="47"/>
  <c r="F17" i="47"/>
  <c r="G16" i="47"/>
  <c r="F16" i="47"/>
  <c r="G15" i="47"/>
  <c r="F15" i="47"/>
  <c r="G14" i="47"/>
  <c r="F14" i="47"/>
  <c r="G13" i="47"/>
  <c r="F13" i="47"/>
  <c r="G12" i="47"/>
  <c r="F12" i="47"/>
  <c r="C12" i="47"/>
  <c r="G11" i="47"/>
  <c r="F11" i="47"/>
  <c r="G10" i="47"/>
  <c r="F10" i="47"/>
  <c r="C10" i="47"/>
  <c r="G9" i="47"/>
  <c r="F9" i="47"/>
  <c r="G8" i="47"/>
  <c r="F8" i="47"/>
  <c r="G7" i="47"/>
  <c r="F7" i="47"/>
  <c r="G6" i="47"/>
  <c r="F6" i="47"/>
  <c r="C6" i="47"/>
  <c r="G5" i="47"/>
  <c r="F5" i="47"/>
  <c r="C5" i="47"/>
  <c r="W4" i="47"/>
  <c r="M4" i="47" a="1"/>
  <c r="G4" i="47"/>
  <c r="F4" i="47"/>
  <c r="AT3" i="47"/>
  <c r="O3" i="47"/>
  <c r="AE3" i="47" s="1"/>
  <c r="G98" i="46"/>
  <c r="F98" i="46"/>
  <c r="AX97" i="46"/>
  <c r="F97" i="46"/>
  <c r="AX96" i="46"/>
  <c r="G96" i="46"/>
  <c r="F96" i="46"/>
  <c r="AX95" i="46"/>
  <c r="F95" i="46"/>
  <c r="AX94" i="46"/>
  <c r="F94" i="46"/>
  <c r="AX93" i="46"/>
  <c r="G93" i="46"/>
  <c r="F93" i="46"/>
  <c r="AX92" i="46"/>
  <c r="G92" i="46"/>
  <c r="F92" i="46"/>
  <c r="AX91" i="46"/>
  <c r="F91" i="46"/>
  <c r="AX90" i="46"/>
  <c r="G90" i="46"/>
  <c r="F90" i="46"/>
  <c r="F89" i="46"/>
  <c r="F88" i="46"/>
  <c r="G87" i="46"/>
  <c r="F87" i="46"/>
  <c r="G86" i="46"/>
  <c r="F86" i="46"/>
  <c r="G85" i="46"/>
  <c r="F85" i="46"/>
  <c r="G84" i="46"/>
  <c r="F84" i="46"/>
  <c r="G83" i="46"/>
  <c r="F83" i="46"/>
  <c r="F82" i="46"/>
  <c r="G81" i="46"/>
  <c r="F81" i="46"/>
  <c r="G80" i="46"/>
  <c r="F80" i="46"/>
  <c r="G79" i="46"/>
  <c r="F79" i="46"/>
  <c r="G78" i="46"/>
  <c r="F78" i="46"/>
  <c r="G77" i="46"/>
  <c r="F77" i="46"/>
  <c r="F76" i="46"/>
  <c r="G75" i="46"/>
  <c r="F75" i="46"/>
  <c r="G74" i="46"/>
  <c r="F74" i="46"/>
  <c r="G73" i="46"/>
  <c r="F73" i="46"/>
  <c r="G72" i="46"/>
  <c r="F72" i="46"/>
  <c r="G71" i="46"/>
  <c r="F71" i="46"/>
  <c r="F70" i="46"/>
  <c r="G69" i="46"/>
  <c r="F69" i="46"/>
  <c r="G68" i="46"/>
  <c r="F68" i="46"/>
  <c r="G67" i="46"/>
  <c r="F67" i="46"/>
  <c r="G66" i="46"/>
  <c r="F66" i="46"/>
  <c r="G65" i="46"/>
  <c r="F65" i="46"/>
  <c r="F64" i="46"/>
  <c r="G63" i="46"/>
  <c r="F63" i="46"/>
  <c r="G62" i="46"/>
  <c r="F62" i="46"/>
  <c r="G61" i="46"/>
  <c r="F61" i="46"/>
  <c r="G60" i="46"/>
  <c r="F60" i="46"/>
  <c r="G59" i="46"/>
  <c r="F59" i="46"/>
  <c r="F58" i="46"/>
  <c r="G57" i="46"/>
  <c r="F57" i="46"/>
  <c r="G56" i="46"/>
  <c r="F56" i="46"/>
  <c r="G55" i="46"/>
  <c r="F55" i="46"/>
  <c r="G54" i="46"/>
  <c r="F54" i="46"/>
  <c r="G53" i="46"/>
  <c r="F53" i="46"/>
  <c r="F52" i="46"/>
  <c r="G51" i="46"/>
  <c r="F51" i="46"/>
  <c r="G50" i="46"/>
  <c r="F50" i="46"/>
  <c r="G49" i="46"/>
  <c r="F49" i="46"/>
  <c r="G48" i="46"/>
  <c r="F48" i="46"/>
  <c r="G47" i="46"/>
  <c r="F47" i="46"/>
  <c r="F46" i="46"/>
  <c r="G45" i="46"/>
  <c r="F45" i="46"/>
  <c r="G44" i="46"/>
  <c r="F44" i="46"/>
  <c r="G43" i="46"/>
  <c r="F43" i="46"/>
  <c r="G42" i="46"/>
  <c r="F42" i="46"/>
  <c r="G41" i="46"/>
  <c r="F41" i="46"/>
  <c r="F40" i="46"/>
  <c r="G39" i="46"/>
  <c r="F39" i="46"/>
  <c r="G38" i="46"/>
  <c r="F38" i="46"/>
  <c r="G37" i="46"/>
  <c r="F37" i="46"/>
  <c r="G36" i="46"/>
  <c r="F36" i="46"/>
  <c r="G35" i="46"/>
  <c r="F35" i="46"/>
  <c r="F34" i="46"/>
  <c r="G33" i="46"/>
  <c r="F33" i="46"/>
  <c r="G32" i="46"/>
  <c r="F32" i="46"/>
  <c r="G31" i="46"/>
  <c r="F31" i="46"/>
  <c r="G30" i="46"/>
  <c r="F30" i="46"/>
  <c r="G29" i="46"/>
  <c r="F29" i="46"/>
  <c r="F28" i="46"/>
  <c r="G27" i="46"/>
  <c r="F27" i="46"/>
  <c r="G26" i="46"/>
  <c r="F26" i="46"/>
  <c r="G25" i="46"/>
  <c r="F25" i="46"/>
  <c r="G24" i="46"/>
  <c r="F24" i="46"/>
  <c r="G23" i="46"/>
  <c r="F23" i="46"/>
  <c r="G22" i="46"/>
  <c r="F22" i="46"/>
  <c r="G21" i="46"/>
  <c r="F21" i="46"/>
  <c r="G20" i="46"/>
  <c r="F20" i="46"/>
  <c r="G19" i="46"/>
  <c r="F19" i="46"/>
  <c r="G18" i="46"/>
  <c r="F18" i="46"/>
  <c r="G17" i="46"/>
  <c r="F17" i="46"/>
  <c r="G16" i="46"/>
  <c r="F16" i="46"/>
  <c r="G15" i="46"/>
  <c r="F15" i="46"/>
  <c r="G14" i="46"/>
  <c r="F14" i="46"/>
  <c r="G13" i="46"/>
  <c r="F13" i="46"/>
  <c r="G12" i="46"/>
  <c r="F12" i="46"/>
  <c r="C12" i="46"/>
  <c r="G11" i="46"/>
  <c r="F11" i="46"/>
  <c r="G10" i="46"/>
  <c r="F10" i="46"/>
  <c r="C10" i="46"/>
  <c r="V87" i="46" s="1"/>
  <c r="G9" i="46"/>
  <c r="F9" i="46"/>
  <c r="G8" i="46"/>
  <c r="F8" i="46"/>
  <c r="G7" i="46"/>
  <c r="F7" i="46"/>
  <c r="G6" i="46"/>
  <c r="F6" i="46"/>
  <c r="C6" i="46"/>
  <c r="R9" i="46" s="1"/>
  <c r="G5" i="46"/>
  <c r="F5" i="46"/>
  <c r="C5" i="46"/>
  <c r="W4" i="46"/>
  <c r="M4" i="46" a="1"/>
  <c r="M63" i="46" s="1"/>
  <c r="U63" i="46" s="1"/>
  <c r="G4" i="46"/>
  <c r="F4" i="46"/>
  <c r="AT3" i="46"/>
  <c r="O3" i="46"/>
  <c r="S98" i="45"/>
  <c r="R98" i="45"/>
  <c r="G98" i="45"/>
  <c r="F98" i="45"/>
  <c r="R97" i="45"/>
  <c r="F97" i="45"/>
  <c r="R96" i="45"/>
  <c r="G96" i="45"/>
  <c r="F96" i="45"/>
  <c r="R95" i="45"/>
  <c r="F95" i="45"/>
  <c r="R94" i="45"/>
  <c r="F94" i="45"/>
  <c r="R93" i="45"/>
  <c r="F93" i="45"/>
  <c r="R92" i="45"/>
  <c r="G92" i="45"/>
  <c r="F92" i="45"/>
  <c r="R91" i="45"/>
  <c r="F91" i="45"/>
  <c r="R90" i="45"/>
  <c r="G90" i="45"/>
  <c r="F90" i="45"/>
  <c r="R89" i="45"/>
  <c r="F89" i="45"/>
  <c r="R88" i="45"/>
  <c r="F88" i="45"/>
  <c r="R87" i="45"/>
  <c r="G87" i="45"/>
  <c r="F87" i="45"/>
  <c r="R86" i="45"/>
  <c r="G86" i="45"/>
  <c r="F86" i="45"/>
  <c r="R85" i="45"/>
  <c r="G85" i="45"/>
  <c r="F85" i="45"/>
  <c r="R84" i="45"/>
  <c r="G84" i="45"/>
  <c r="F84" i="45"/>
  <c r="R83" i="45"/>
  <c r="G83" i="45"/>
  <c r="F83" i="45"/>
  <c r="R82" i="45"/>
  <c r="F82" i="45"/>
  <c r="R81" i="45"/>
  <c r="G81" i="45"/>
  <c r="F81" i="45"/>
  <c r="R80" i="45"/>
  <c r="G80" i="45"/>
  <c r="F80" i="45"/>
  <c r="R79" i="45"/>
  <c r="G79" i="45"/>
  <c r="F79" i="45"/>
  <c r="R78" i="45"/>
  <c r="G78" i="45"/>
  <c r="F78" i="45"/>
  <c r="R77" i="45"/>
  <c r="G77" i="45"/>
  <c r="F77" i="45"/>
  <c r="R76" i="45"/>
  <c r="F76" i="45"/>
  <c r="R75" i="45"/>
  <c r="G75" i="45"/>
  <c r="F75" i="45"/>
  <c r="R74" i="45"/>
  <c r="G74" i="45"/>
  <c r="F74" i="45"/>
  <c r="R73" i="45"/>
  <c r="G73" i="45"/>
  <c r="F73" i="45"/>
  <c r="R72" i="45"/>
  <c r="G72" i="45"/>
  <c r="F72" i="45"/>
  <c r="R71" i="45"/>
  <c r="G71" i="45"/>
  <c r="F71" i="45"/>
  <c r="R70" i="45"/>
  <c r="F70" i="45"/>
  <c r="R69" i="45"/>
  <c r="G69" i="45"/>
  <c r="F69" i="45"/>
  <c r="R68" i="45"/>
  <c r="G68" i="45"/>
  <c r="F68" i="45"/>
  <c r="R67" i="45"/>
  <c r="G67" i="45"/>
  <c r="F67" i="45"/>
  <c r="R66" i="45"/>
  <c r="G66" i="45"/>
  <c r="F66" i="45"/>
  <c r="R65" i="45"/>
  <c r="G65" i="45"/>
  <c r="F65" i="45"/>
  <c r="R64" i="45"/>
  <c r="F64" i="45"/>
  <c r="R63" i="45"/>
  <c r="G63" i="45"/>
  <c r="F63" i="45"/>
  <c r="R62" i="45"/>
  <c r="G62" i="45"/>
  <c r="F62" i="45"/>
  <c r="R61" i="45"/>
  <c r="G61" i="45"/>
  <c r="F61" i="45"/>
  <c r="R60" i="45"/>
  <c r="G60" i="45"/>
  <c r="F60" i="45"/>
  <c r="R59" i="45"/>
  <c r="G59" i="45"/>
  <c r="F59" i="45"/>
  <c r="R58" i="45"/>
  <c r="F58" i="45"/>
  <c r="R57" i="45"/>
  <c r="G57" i="45"/>
  <c r="F57" i="45"/>
  <c r="R56" i="45"/>
  <c r="G56" i="45"/>
  <c r="F56" i="45"/>
  <c r="R55" i="45"/>
  <c r="G55" i="45"/>
  <c r="F55" i="45"/>
  <c r="R54" i="45"/>
  <c r="G54" i="45"/>
  <c r="F54" i="45"/>
  <c r="R53" i="45"/>
  <c r="G53" i="45"/>
  <c r="F53" i="45"/>
  <c r="R52" i="45"/>
  <c r="F52" i="45"/>
  <c r="R51" i="45"/>
  <c r="G51" i="45"/>
  <c r="F51" i="45"/>
  <c r="R50" i="45"/>
  <c r="G50" i="45"/>
  <c r="F50" i="45"/>
  <c r="R49" i="45"/>
  <c r="G49" i="45"/>
  <c r="F49" i="45"/>
  <c r="R48" i="45"/>
  <c r="G48" i="45"/>
  <c r="F48" i="45"/>
  <c r="R47" i="45"/>
  <c r="G47" i="45"/>
  <c r="F47" i="45"/>
  <c r="R46" i="45"/>
  <c r="F46" i="45"/>
  <c r="R45" i="45"/>
  <c r="G45" i="45"/>
  <c r="F45" i="45"/>
  <c r="R44" i="45"/>
  <c r="G44" i="45"/>
  <c r="F44" i="45"/>
  <c r="R43" i="45"/>
  <c r="G43" i="45"/>
  <c r="F43" i="45"/>
  <c r="R42" i="45"/>
  <c r="G42" i="45"/>
  <c r="F42" i="45"/>
  <c r="R41" i="45"/>
  <c r="G41" i="45"/>
  <c r="F41" i="45"/>
  <c r="R40" i="45"/>
  <c r="F40" i="45"/>
  <c r="R39" i="45"/>
  <c r="G39" i="45"/>
  <c r="F39" i="45"/>
  <c r="R38" i="45"/>
  <c r="G38" i="45"/>
  <c r="F38" i="45"/>
  <c r="R37" i="45"/>
  <c r="G37" i="45"/>
  <c r="F37" i="45"/>
  <c r="R36" i="45"/>
  <c r="G36" i="45"/>
  <c r="F36" i="45"/>
  <c r="R35" i="45"/>
  <c r="G35" i="45"/>
  <c r="F35" i="45"/>
  <c r="R34" i="45"/>
  <c r="F34" i="45"/>
  <c r="R33" i="45"/>
  <c r="G33" i="45"/>
  <c r="F33" i="45"/>
  <c r="R32" i="45"/>
  <c r="G32" i="45"/>
  <c r="F32" i="45"/>
  <c r="R31" i="45"/>
  <c r="G31" i="45"/>
  <c r="F31" i="45"/>
  <c r="R30" i="45"/>
  <c r="G30" i="45"/>
  <c r="F30" i="45"/>
  <c r="R29" i="45"/>
  <c r="G29" i="45"/>
  <c r="F29" i="45"/>
  <c r="R28" i="45"/>
  <c r="F28" i="45"/>
  <c r="R27" i="45"/>
  <c r="G27" i="45"/>
  <c r="F27" i="45"/>
  <c r="R26" i="45"/>
  <c r="G26" i="45"/>
  <c r="F26" i="45"/>
  <c r="R25" i="45"/>
  <c r="G25" i="45"/>
  <c r="F25" i="45"/>
  <c r="R24" i="45"/>
  <c r="G24" i="45"/>
  <c r="F24" i="45"/>
  <c r="R23" i="45"/>
  <c r="G23" i="45"/>
  <c r="F23" i="45"/>
  <c r="R22" i="45"/>
  <c r="G22" i="45"/>
  <c r="F22" i="45"/>
  <c r="R21" i="45"/>
  <c r="G21" i="45"/>
  <c r="F21" i="45"/>
  <c r="R20" i="45"/>
  <c r="G20" i="45"/>
  <c r="F20" i="45"/>
  <c r="R19" i="45"/>
  <c r="G19" i="45"/>
  <c r="F19" i="45"/>
  <c r="R18" i="45"/>
  <c r="G18" i="45"/>
  <c r="F18" i="45"/>
  <c r="R17" i="45"/>
  <c r="G17" i="45"/>
  <c r="F17" i="45"/>
  <c r="R16" i="45"/>
  <c r="G16" i="45"/>
  <c r="F16" i="45"/>
  <c r="R15" i="45"/>
  <c r="G15" i="45"/>
  <c r="F15" i="45"/>
  <c r="R14" i="45"/>
  <c r="G14" i="45"/>
  <c r="F14" i="45"/>
  <c r="R13" i="45"/>
  <c r="G13" i="45"/>
  <c r="F13" i="45"/>
  <c r="R12" i="45"/>
  <c r="G12" i="45"/>
  <c r="F12" i="45"/>
  <c r="C12" i="45"/>
  <c r="R11" i="45"/>
  <c r="G11" i="45"/>
  <c r="F11" i="45"/>
  <c r="R10" i="45"/>
  <c r="G10" i="45"/>
  <c r="F10" i="45"/>
  <c r="C10" i="45"/>
  <c r="V80" i="45" s="1"/>
  <c r="R9" i="45"/>
  <c r="G9" i="45"/>
  <c r="F9" i="45"/>
  <c r="R8" i="45"/>
  <c r="G8" i="45"/>
  <c r="F8" i="45"/>
  <c r="R7" i="45"/>
  <c r="G7" i="45"/>
  <c r="F7" i="45"/>
  <c r="R6" i="45"/>
  <c r="G6" i="45"/>
  <c r="F6" i="45"/>
  <c r="R5" i="45"/>
  <c r="G5" i="45"/>
  <c r="F5" i="45"/>
  <c r="C5" i="45"/>
  <c r="W4" i="45"/>
  <c r="R4" i="45"/>
  <c r="M4" i="45" a="1"/>
  <c r="M93" i="45" s="1"/>
  <c r="U93" i="45" s="1"/>
  <c r="G4" i="45"/>
  <c r="F4" i="45"/>
  <c r="AT3" i="45"/>
  <c r="R3" i="45"/>
  <c r="O3" i="45"/>
  <c r="AE3" i="45" s="1"/>
  <c r="G98" i="44"/>
  <c r="F98" i="44"/>
  <c r="AX97" i="44"/>
  <c r="F97" i="44"/>
  <c r="AX96" i="44"/>
  <c r="G96" i="44"/>
  <c r="F96" i="44"/>
  <c r="AX95" i="44"/>
  <c r="F95" i="44"/>
  <c r="AX94" i="44"/>
  <c r="F94" i="44"/>
  <c r="AX93" i="44"/>
  <c r="F93" i="44"/>
  <c r="AX92" i="44"/>
  <c r="G92" i="44"/>
  <c r="F92" i="44"/>
  <c r="AX91" i="44"/>
  <c r="F91" i="44"/>
  <c r="AX90" i="44"/>
  <c r="G90" i="44"/>
  <c r="F90" i="44"/>
  <c r="AX89" i="44"/>
  <c r="F89" i="44"/>
  <c r="AX88" i="44"/>
  <c r="F88" i="44"/>
  <c r="AX87" i="44"/>
  <c r="G87" i="44"/>
  <c r="F87" i="44"/>
  <c r="AX86" i="44"/>
  <c r="G86" i="44"/>
  <c r="F86" i="44"/>
  <c r="AX85" i="44"/>
  <c r="G85" i="44"/>
  <c r="F85" i="44"/>
  <c r="AX84" i="44"/>
  <c r="G84" i="44"/>
  <c r="F84" i="44"/>
  <c r="AX83" i="44"/>
  <c r="G83" i="44"/>
  <c r="F83" i="44"/>
  <c r="AX82" i="44"/>
  <c r="F82" i="44"/>
  <c r="AX81" i="44"/>
  <c r="G81" i="44"/>
  <c r="F81" i="44"/>
  <c r="AX80" i="44"/>
  <c r="G80" i="44"/>
  <c r="F80" i="44"/>
  <c r="AX79" i="44"/>
  <c r="G79" i="44"/>
  <c r="F79" i="44"/>
  <c r="AX78" i="44"/>
  <c r="G78" i="44"/>
  <c r="F78" i="44"/>
  <c r="AX77" i="44"/>
  <c r="G77" i="44"/>
  <c r="F77" i="44"/>
  <c r="AX76" i="44"/>
  <c r="F76" i="44"/>
  <c r="AX75" i="44"/>
  <c r="G75" i="44"/>
  <c r="F75" i="44"/>
  <c r="AX74" i="44"/>
  <c r="G74" i="44"/>
  <c r="F74" i="44"/>
  <c r="AX73" i="44"/>
  <c r="G73" i="44"/>
  <c r="F73" i="44"/>
  <c r="AX72" i="44"/>
  <c r="G72" i="44"/>
  <c r="F72" i="44"/>
  <c r="AX71" i="44"/>
  <c r="G71" i="44"/>
  <c r="F71" i="44"/>
  <c r="AX70" i="44"/>
  <c r="F70" i="44"/>
  <c r="G69" i="44"/>
  <c r="F69" i="44"/>
  <c r="G68" i="44"/>
  <c r="F68" i="44"/>
  <c r="G67" i="44"/>
  <c r="F67" i="44"/>
  <c r="G66" i="44"/>
  <c r="F66" i="44"/>
  <c r="G65" i="44"/>
  <c r="F65" i="44"/>
  <c r="F64" i="44"/>
  <c r="G63" i="44"/>
  <c r="F63" i="44"/>
  <c r="G62" i="44"/>
  <c r="F62" i="44"/>
  <c r="G61" i="44"/>
  <c r="F61" i="44"/>
  <c r="G60" i="44"/>
  <c r="F60" i="44"/>
  <c r="G59" i="44"/>
  <c r="F59" i="44"/>
  <c r="F58" i="44"/>
  <c r="G57" i="44"/>
  <c r="F57" i="44"/>
  <c r="G56" i="44"/>
  <c r="F56" i="44"/>
  <c r="G55" i="44"/>
  <c r="F55" i="44"/>
  <c r="G54" i="44"/>
  <c r="F54" i="44"/>
  <c r="G53" i="44"/>
  <c r="F53" i="44"/>
  <c r="F52" i="44"/>
  <c r="G51" i="44"/>
  <c r="F51" i="44"/>
  <c r="G50" i="44"/>
  <c r="F50" i="44"/>
  <c r="G49" i="44"/>
  <c r="F49" i="44"/>
  <c r="G48" i="44"/>
  <c r="F48" i="44"/>
  <c r="G47" i="44"/>
  <c r="F47" i="44"/>
  <c r="F46" i="44"/>
  <c r="G45" i="44"/>
  <c r="F45" i="44"/>
  <c r="G44" i="44"/>
  <c r="F44" i="44"/>
  <c r="G43" i="44"/>
  <c r="F43" i="44"/>
  <c r="G42" i="44"/>
  <c r="F42" i="44"/>
  <c r="G41" i="44"/>
  <c r="F41" i="44"/>
  <c r="F40" i="44"/>
  <c r="G39" i="44"/>
  <c r="F39" i="44"/>
  <c r="G38" i="44"/>
  <c r="F38" i="44"/>
  <c r="G37" i="44"/>
  <c r="F37" i="44"/>
  <c r="G36" i="44"/>
  <c r="F36" i="44"/>
  <c r="G35" i="44"/>
  <c r="F35" i="44"/>
  <c r="F34" i="44"/>
  <c r="G33" i="44"/>
  <c r="F33" i="44"/>
  <c r="G32" i="44"/>
  <c r="F32" i="44"/>
  <c r="G31" i="44"/>
  <c r="F31" i="44"/>
  <c r="G30" i="44"/>
  <c r="F30" i="44"/>
  <c r="G29" i="44"/>
  <c r="F29" i="44"/>
  <c r="F28" i="44"/>
  <c r="G27" i="44"/>
  <c r="F27" i="44"/>
  <c r="G26" i="44"/>
  <c r="F26" i="44"/>
  <c r="G25" i="44"/>
  <c r="F25" i="44"/>
  <c r="G24" i="44"/>
  <c r="F24" i="44"/>
  <c r="G23" i="44"/>
  <c r="F23" i="44"/>
  <c r="G22" i="44"/>
  <c r="F22" i="44"/>
  <c r="G21" i="44"/>
  <c r="F21" i="44"/>
  <c r="G20" i="44"/>
  <c r="F20" i="44"/>
  <c r="G19" i="44"/>
  <c r="F19" i="44"/>
  <c r="G18" i="44"/>
  <c r="F18" i="44"/>
  <c r="G17" i="44"/>
  <c r="F17" i="44"/>
  <c r="G16" i="44"/>
  <c r="F16" i="44"/>
  <c r="G15" i="44"/>
  <c r="F15" i="44"/>
  <c r="G14" i="44"/>
  <c r="F14" i="44"/>
  <c r="G13" i="44"/>
  <c r="F13" i="44"/>
  <c r="G12" i="44"/>
  <c r="F12" i="44"/>
  <c r="C12" i="44"/>
  <c r="G11" i="44"/>
  <c r="F11" i="44"/>
  <c r="G10" i="44"/>
  <c r="F10" i="44"/>
  <c r="C10" i="44"/>
  <c r="V63" i="44" s="1"/>
  <c r="G9" i="44"/>
  <c r="F9" i="44"/>
  <c r="G8" i="44"/>
  <c r="F8" i="44"/>
  <c r="G7" i="44"/>
  <c r="F7" i="44"/>
  <c r="G6" i="44"/>
  <c r="F6" i="44"/>
  <c r="C6" i="44"/>
  <c r="R69" i="44" s="1"/>
  <c r="G5" i="44"/>
  <c r="F5" i="44"/>
  <c r="C5" i="44"/>
  <c r="W4" i="44"/>
  <c r="M4" i="44" a="1"/>
  <c r="G4" i="44"/>
  <c r="F4" i="44"/>
  <c r="AT3" i="44"/>
  <c r="O3" i="44"/>
  <c r="G98" i="43"/>
  <c r="F98" i="43"/>
  <c r="AX97" i="43"/>
  <c r="F97" i="43"/>
  <c r="AX96" i="43"/>
  <c r="G96" i="43"/>
  <c r="F96" i="43"/>
  <c r="AX95" i="43"/>
  <c r="F95" i="43"/>
  <c r="AX94" i="43"/>
  <c r="F94" i="43"/>
  <c r="AX93" i="43"/>
  <c r="G93" i="43"/>
  <c r="F93" i="43"/>
  <c r="AX92" i="43"/>
  <c r="G92" i="43"/>
  <c r="F92" i="43"/>
  <c r="AX91" i="43"/>
  <c r="F91" i="43"/>
  <c r="AX90" i="43"/>
  <c r="G90" i="43"/>
  <c r="F90" i="43"/>
  <c r="AX89" i="43"/>
  <c r="F89" i="43"/>
  <c r="AX88" i="43"/>
  <c r="F88" i="43"/>
  <c r="AX87" i="43"/>
  <c r="G87" i="43"/>
  <c r="F87" i="43"/>
  <c r="AX86" i="43"/>
  <c r="G86" i="43"/>
  <c r="F86" i="43"/>
  <c r="AX85" i="43"/>
  <c r="G85" i="43"/>
  <c r="F85" i="43"/>
  <c r="AX84" i="43"/>
  <c r="G84" i="43"/>
  <c r="F84" i="43"/>
  <c r="AX83" i="43"/>
  <c r="G83" i="43"/>
  <c r="F83" i="43"/>
  <c r="AX82" i="43"/>
  <c r="F82" i="43"/>
  <c r="AX81" i="43"/>
  <c r="G81" i="43"/>
  <c r="F81" i="43"/>
  <c r="AX80" i="43"/>
  <c r="G80" i="43"/>
  <c r="F80" i="43"/>
  <c r="G79" i="43"/>
  <c r="F79" i="43"/>
  <c r="G78" i="43"/>
  <c r="F78" i="43"/>
  <c r="G77" i="43"/>
  <c r="F77" i="43"/>
  <c r="F76" i="43"/>
  <c r="G75" i="43"/>
  <c r="F75" i="43"/>
  <c r="G74" i="43"/>
  <c r="F74" i="43"/>
  <c r="G73" i="43"/>
  <c r="F73" i="43"/>
  <c r="G72" i="43"/>
  <c r="F72" i="43"/>
  <c r="G71" i="43"/>
  <c r="F71" i="43"/>
  <c r="F70" i="43"/>
  <c r="G69" i="43"/>
  <c r="F69" i="43"/>
  <c r="G68" i="43"/>
  <c r="F68" i="43"/>
  <c r="G67" i="43"/>
  <c r="F67" i="43"/>
  <c r="G66" i="43"/>
  <c r="F66" i="43"/>
  <c r="G65" i="43"/>
  <c r="F65" i="43"/>
  <c r="F64" i="43"/>
  <c r="G63" i="43"/>
  <c r="F63" i="43"/>
  <c r="G62" i="43"/>
  <c r="F62" i="43"/>
  <c r="G61" i="43"/>
  <c r="F61" i="43"/>
  <c r="G60" i="43"/>
  <c r="F60" i="43"/>
  <c r="G59" i="43"/>
  <c r="F59" i="43"/>
  <c r="F58" i="43"/>
  <c r="G57" i="43"/>
  <c r="F57" i="43"/>
  <c r="G56" i="43"/>
  <c r="F56" i="43"/>
  <c r="G55" i="43"/>
  <c r="F55" i="43"/>
  <c r="G54" i="43"/>
  <c r="F54" i="43"/>
  <c r="G53" i="43"/>
  <c r="F53" i="43"/>
  <c r="F52" i="43"/>
  <c r="G51" i="43"/>
  <c r="F51" i="43"/>
  <c r="G50" i="43"/>
  <c r="F50" i="43"/>
  <c r="G49" i="43"/>
  <c r="F49" i="43"/>
  <c r="G48" i="43"/>
  <c r="F48" i="43"/>
  <c r="G47" i="43"/>
  <c r="F47" i="43"/>
  <c r="F46" i="43"/>
  <c r="G45" i="43"/>
  <c r="F45" i="43"/>
  <c r="G44" i="43"/>
  <c r="F44" i="43"/>
  <c r="G43" i="43"/>
  <c r="F43" i="43"/>
  <c r="G42" i="43"/>
  <c r="F42" i="43"/>
  <c r="G41" i="43"/>
  <c r="F41" i="43"/>
  <c r="F40" i="43"/>
  <c r="G39" i="43"/>
  <c r="F39" i="43"/>
  <c r="G38" i="43"/>
  <c r="F38" i="43"/>
  <c r="G37" i="43"/>
  <c r="F37" i="43"/>
  <c r="G36" i="43"/>
  <c r="F36" i="43"/>
  <c r="G35" i="43"/>
  <c r="F35" i="43"/>
  <c r="F34" i="43"/>
  <c r="G33" i="43"/>
  <c r="F33" i="43"/>
  <c r="G32" i="43"/>
  <c r="F32" i="43"/>
  <c r="G31" i="43"/>
  <c r="F31" i="43"/>
  <c r="G30" i="43"/>
  <c r="F30" i="43"/>
  <c r="G29" i="43"/>
  <c r="F29" i="43"/>
  <c r="F28" i="43"/>
  <c r="G27" i="43"/>
  <c r="F27" i="43"/>
  <c r="G26" i="43"/>
  <c r="F26" i="43"/>
  <c r="G25" i="43"/>
  <c r="F25" i="43"/>
  <c r="G24" i="43"/>
  <c r="F24" i="43"/>
  <c r="G23" i="43"/>
  <c r="F23" i="43"/>
  <c r="G22" i="43"/>
  <c r="F22" i="43"/>
  <c r="G21" i="43"/>
  <c r="F21" i="43"/>
  <c r="G20" i="43"/>
  <c r="F20" i="43"/>
  <c r="G19" i="43"/>
  <c r="F19" i="43"/>
  <c r="G18" i="43"/>
  <c r="F18" i="43"/>
  <c r="G17" i="43"/>
  <c r="F17" i="43"/>
  <c r="G16" i="43"/>
  <c r="F16" i="43"/>
  <c r="G15" i="43"/>
  <c r="F15" i="43"/>
  <c r="G14" i="43"/>
  <c r="F14" i="43"/>
  <c r="G13" i="43"/>
  <c r="F13" i="43"/>
  <c r="G12" i="43"/>
  <c r="F12" i="43"/>
  <c r="C12" i="43"/>
  <c r="G11" i="43"/>
  <c r="F11" i="43"/>
  <c r="G10" i="43"/>
  <c r="F10" i="43"/>
  <c r="C10" i="43"/>
  <c r="V10" i="43" s="1"/>
  <c r="G9" i="43"/>
  <c r="F9" i="43"/>
  <c r="G8" i="43"/>
  <c r="F8" i="43"/>
  <c r="G7" i="43"/>
  <c r="F7" i="43"/>
  <c r="G6" i="43"/>
  <c r="F6" i="43"/>
  <c r="C6" i="43"/>
  <c r="G5" i="43"/>
  <c r="F5" i="43"/>
  <c r="C5" i="43"/>
  <c r="W4" i="43"/>
  <c r="M4" i="43" a="1"/>
  <c r="M74" i="43" s="1"/>
  <c r="U74" i="43" s="1"/>
  <c r="G4" i="43"/>
  <c r="F4" i="43"/>
  <c r="AT3" i="43"/>
  <c r="O3" i="43"/>
  <c r="G98" i="42"/>
  <c r="F98" i="42"/>
  <c r="AX97" i="42"/>
  <c r="F97" i="42"/>
  <c r="AX96" i="42"/>
  <c r="G96" i="42"/>
  <c r="F96" i="42"/>
  <c r="AX95" i="42"/>
  <c r="F95" i="42"/>
  <c r="AX94" i="42"/>
  <c r="F94" i="42"/>
  <c r="AX93" i="42"/>
  <c r="F93" i="42"/>
  <c r="AX92" i="42"/>
  <c r="G92" i="42"/>
  <c r="F92" i="42"/>
  <c r="AX91" i="42"/>
  <c r="F91" i="42"/>
  <c r="AX90" i="42"/>
  <c r="G90" i="42"/>
  <c r="F90" i="42"/>
  <c r="G89" i="42"/>
  <c r="F89" i="42"/>
  <c r="F88" i="42"/>
  <c r="G87" i="42"/>
  <c r="F87" i="42"/>
  <c r="G86" i="42"/>
  <c r="F86" i="42"/>
  <c r="G85" i="42"/>
  <c r="F85" i="42"/>
  <c r="G84" i="42"/>
  <c r="F84" i="42"/>
  <c r="G83" i="42"/>
  <c r="F83" i="42"/>
  <c r="F82" i="42"/>
  <c r="G81" i="42"/>
  <c r="F81" i="42"/>
  <c r="G80" i="42"/>
  <c r="F80" i="42"/>
  <c r="G79" i="42"/>
  <c r="F79" i="42"/>
  <c r="G78" i="42"/>
  <c r="F78" i="42"/>
  <c r="G77" i="42"/>
  <c r="F77" i="42"/>
  <c r="F76" i="42"/>
  <c r="G75" i="42"/>
  <c r="F75" i="42"/>
  <c r="G74" i="42"/>
  <c r="F74" i="42"/>
  <c r="G73" i="42"/>
  <c r="F73" i="42"/>
  <c r="G72" i="42"/>
  <c r="F72" i="42"/>
  <c r="G71" i="42"/>
  <c r="F71" i="42"/>
  <c r="F70" i="42"/>
  <c r="G69" i="42"/>
  <c r="F69" i="42"/>
  <c r="G68" i="42"/>
  <c r="F68" i="42"/>
  <c r="G67" i="42"/>
  <c r="F67" i="42"/>
  <c r="G66" i="42"/>
  <c r="F66" i="42"/>
  <c r="G65" i="42"/>
  <c r="F65" i="42"/>
  <c r="F64" i="42"/>
  <c r="G63" i="42"/>
  <c r="F63" i="42"/>
  <c r="G62" i="42"/>
  <c r="F62" i="42"/>
  <c r="G61" i="42"/>
  <c r="F61" i="42"/>
  <c r="G60" i="42"/>
  <c r="F60" i="42"/>
  <c r="G59" i="42"/>
  <c r="F59" i="42"/>
  <c r="F58" i="42"/>
  <c r="G57" i="42"/>
  <c r="F57" i="42"/>
  <c r="G56" i="42"/>
  <c r="F56" i="42"/>
  <c r="G55" i="42"/>
  <c r="F55" i="42"/>
  <c r="G54" i="42"/>
  <c r="F54" i="42"/>
  <c r="G53" i="42"/>
  <c r="F53" i="42"/>
  <c r="F52" i="42"/>
  <c r="G51" i="42"/>
  <c r="F51" i="42"/>
  <c r="G50" i="42"/>
  <c r="F50" i="42"/>
  <c r="G49" i="42"/>
  <c r="F49" i="42"/>
  <c r="G48" i="42"/>
  <c r="F48" i="42"/>
  <c r="G47" i="42"/>
  <c r="F47" i="42"/>
  <c r="F46" i="42"/>
  <c r="G45" i="42"/>
  <c r="F45" i="42"/>
  <c r="G44" i="42"/>
  <c r="F44" i="42"/>
  <c r="G43" i="42"/>
  <c r="F43" i="42"/>
  <c r="G42" i="42"/>
  <c r="F42" i="42"/>
  <c r="G41" i="42"/>
  <c r="F41" i="42"/>
  <c r="F40" i="42"/>
  <c r="G39" i="42"/>
  <c r="F39" i="42"/>
  <c r="G38" i="42"/>
  <c r="F38" i="42"/>
  <c r="G37" i="42"/>
  <c r="F37" i="42"/>
  <c r="G36" i="42"/>
  <c r="F36" i="42"/>
  <c r="G35" i="42"/>
  <c r="F35" i="42"/>
  <c r="F34" i="42"/>
  <c r="G33" i="42"/>
  <c r="F33" i="42"/>
  <c r="G32" i="42"/>
  <c r="F32" i="42"/>
  <c r="G31" i="42"/>
  <c r="F31" i="42"/>
  <c r="G30" i="42"/>
  <c r="F30" i="42"/>
  <c r="G29" i="42"/>
  <c r="F29" i="42"/>
  <c r="F28" i="42"/>
  <c r="G27" i="42"/>
  <c r="F27" i="42"/>
  <c r="G26" i="42"/>
  <c r="F26" i="42"/>
  <c r="G25" i="42"/>
  <c r="F25" i="42"/>
  <c r="G24" i="42"/>
  <c r="F24" i="42"/>
  <c r="G23" i="42"/>
  <c r="F23" i="42"/>
  <c r="G22" i="42"/>
  <c r="F22" i="42"/>
  <c r="G21" i="42"/>
  <c r="F21" i="42"/>
  <c r="G20" i="42"/>
  <c r="F20" i="42"/>
  <c r="G19" i="42"/>
  <c r="F19" i="42"/>
  <c r="G18" i="42"/>
  <c r="F18" i="42"/>
  <c r="G17" i="42"/>
  <c r="F17" i="42"/>
  <c r="G16" i="42"/>
  <c r="F16" i="42"/>
  <c r="G15" i="42"/>
  <c r="F15" i="42"/>
  <c r="G14" i="42"/>
  <c r="F14" i="42"/>
  <c r="G13" i="42"/>
  <c r="F13" i="42"/>
  <c r="G12" i="42"/>
  <c r="F12" i="42"/>
  <c r="C12" i="42"/>
  <c r="G11" i="42"/>
  <c r="F11" i="42"/>
  <c r="G10" i="42"/>
  <c r="F10" i="42"/>
  <c r="C10" i="42"/>
  <c r="V54" i="42" s="1"/>
  <c r="G9" i="42"/>
  <c r="F9" i="42"/>
  <c r="G8" i="42"/>
  <c r="F8" i="42"/>
  <c r="G7" i="42"/>
  <c r="F7" i="42"/>
  <c r="G6" i="42"/>
  <c r="F6" i="42"/>
  <c r="C6" i="42"/>
  <c r="G5" i="42"/>
  <c r="F5" i="42"/>
  <c r="C5" i="42"/>
  <c r="W4" i="42"/>
  <c r="M4" i="42" a="1"/>
  <c r="M49" i="42" s="1"/>
  <c r="U49" i="42" s="1"/>
  <c r="G4" i="42"/>
  <c r="F4" i="42"/>
  <c r="AT3" i="42"/>
  <c r="O3" i="42"/>
  <c r="S98" i="41"/>
  <c r="R98" i="41"/>
  <c r="G98" i="41"/>
  <c r="F98" i="41"/>
  <c r="R97" i="41"/>
  <c r="F97" i="41"/>
  <c r="R96" i="41"/>
  <c r="G96" i="41"/>
  <c r="F96" i="41"/>
  <c r="R95" i="41"/>
  <c r="G95" i="41"/>
  <c r="F95" i="41"/>
  <c r="R94" i="41"/>
  <c r="F94" i="41"/>
  <c r="R93" i="41"/>
  <c r="G93" i="41"/>
  <c r="F93" i="41"/>
  <c r="R92" i="41"/>
  <c r="G92" i="41"/>
  <c r="F92" i="41"/>
  <c r="R91" i="41"/>
  <c r="F91" i="41"/>
  <c r="R90" i="41"/>
  <c r="G90" i="41"/>
  <c r="F90" i="41"/>
  <c r="R89" i="41"/>
  <c r="F89" i="41"/>
  <c r="R88" i="41"/>
  <c r="F88" i="41"/>
  <c r="R87" i="41"/>
  <c r="G87" i="41"/>
  <c r="F87" i="41"/>
  <c r="R86" i="41"/>
  <c r="G86" i="41"/>
  <c r="F86" i="41"/>
  <c r="R85" i="41"/>
  <c r="G85" i="41"/>
  <c r="F85" i="41"/>
  <c r="R84" i="41"/>
  <c r="G84" i="41"/>
  <c r="F84" i="41"/>
  <c r="R83" i="41"/>
  <c r="G83" i="41"/>
  <c r="F83" i="41"/>
  <c r="R82" i="41"/>
  <c r="F82" i="41"/>
  <c r="R81" i="41"/>
  <c r="G81" i="41"/>
  <c r="F81" i="41"/>
  <c r="R80" i="41"/>
  <c r="G80" i="41"/>
  <c r="F80" i="41"/>
  <c r="R79" i="41"/>
  <c r="G79" i="41"/>
  <c r="F79" i="41"/>
  <c r="R78" i="41"/>
  <c r="G78" i="41"/>
  <c r="F78" i="41"/>
  <c r="R77" i="41"/>
  <c r="G77" i="41"/>
  <c r="F77" i="41"/>
  <c r="R76" i="41"/>
  <c r="F76" i="41"/>
  <c r="R75" i="41"/>
  <c r="G75" i="41"/>
  <c r="F75" i="41"/>
  <c r="R74" i="41"/>
  <c r="G74" i="41"/>
  <c r="F74" i="41"/>
  <c r="R73" i="41"/>
  <c r="G73" i="41"/>
  <c r="F73" i="41"/>
  <c r="R72" i="41"/>
  <c r="G72" i="41"/>
  <c r="F72" i="41"/>
  <c r="R71" i="41"/>
  <c r="G71" i="41"/>
  <c r="F71" i="41"/>
  <c r="R70" i="41"/>
  <c r="F70" i="41"/>
  <c r="R69" i="41"/>
  <c r="G69" i="41"/>
  <c r="F69" i="41"/>
  <c r="R68" i="41"/>
  <c r="G68" i="41"/>
  <c r="F68" i="41"/>
  <c r="R67" i="41"/>
  <c r="G67" i="41"/>
  <c r="F67" i="41"/>
  <c r="R66" i="41"/>
  <c r="G66" i="41"/>
  <c r="F66" i="41"/>
  <c r="R65" i="41"/>
  <c r="G65" i="41"/>
  <c r="F65" i="41"/>
  <c r="R64" i="41"/>
  <c r="F64" i="41"/>
  <c r="R63" i="41"/>
  <c r="G63" i="41"/>
  <c r="F63" i="41"/>
  <c r="R62" i="41"/>
  <c r="G62" i="41"/>
  <c r="F62" i="41"/>
  <c r="R61" i="41"/>
  <c r="G61" i="41"/>
  <c r="F61" i="41"/>
  <c r="R60" i="41"/>
  <c r="G60" i="41"/>
  <c r="F60" i="41"/>
  <c r="R59" i="41"/>
  <c r="G59" i="41"/>
  <c r="F59" i="41"/>
  <c r="R58" i="41"/>
  <c r="F58" i="41"/>
  <c r="R57" i="41"/>
  <c r="G57" i="41"/>
  <c r="F57" i="41"/>
  <c r="R56" i="41"/>
  <c r="G56" i="41"/>
  <c r="F56" i="41"/>
  <c r="R55" i="41"/>
  <c r="G55" i="41"/>
  <c r="F55" i="41"/>
  <c r="R54" i="41"/>
  <c r="G54" i="41"/>
  <c r="F54" i="41"/>
  <c r="R53" i="41"/>
  <c r="G53" i="41"/>
  <c r="F53" i="41"/>
  <c r="R52" i="41"/>
  <c r="F52" i="41"/>
  <c r="R51" i="41"/>
  <c r="G51" i="41"/>
  <c r="F51" i="41"/>
  <c r="R50" i="41"/>
  <c r="G50" i="41"/>
  <c r="F50" i="41"/>
  <c r="R49" i="41"/>
  <c r="G49" i="41"/>
  <c r="F49" i="41"/>
  <c r="R48" i="41"/>
  <c r="G48" i="41"/>
  <c r="F48" i="41"/>
  <c r="R47" i="41"/>
  <c r="G47" i="41"/>
  <c r="F47" i="41"/>
  <c r="R46" i="41"/>
  <c r="F46" i="41"/>
  <c r="R45" i="41"/>
  <c r="G45" i="41"/>
  <c r="F45" i="41"/>
  <c r="R44" i="41"/>
  <c r="G44" i="41"/>
  <c r="F44" i="41"/>
  <c r="R43" i="41"/>
  <c r="G43" i="41"/>
  <c r="F43" i="41"/>
  <c r="R42" i="41"/>
  <c r="G42" i="41"/>
  <c r="F42" i="41"/>
  <c r="R41" i="41"/>
  <c r="G41" i="41"/>
  <c r="F41" i="41"/>
  <c r="R40" i="41"/>
  <c r="F40" i="41"/>
  <c r="R39" i="41"/>
  <c r="G39" i="41"/>
  <c r="F39" i="41"/>
  <c r="R38" i="41"/>
  <c r="G38" i="41"/>
  <c r="F38" i="41"/>
  <c r="R37" i="41"/>
  <c r="G37" i="41"/>
  <c r="F37" i="41"/>
  <c r="R36" i="41"/>
  <c r="G36" i="41"/>
  <c r="F36" i="41"/>
  <c r="R35" i="41"/>
  <c r="G35" i="41"/>
  <c r="F35" i="41"/>
  <c r="R34" i="41"/>
  <c r="F34" i="41"/>
  <c r="R33" i="41"/>
  <c r="G33" i="41"/>
  <c r="F33" i="41"/>
  <c r="R32" i="41"/>
  <c r="G32" i="41"/>
  <c r="F32" i="41"/>
  <c r="R31" i="41"/>
  <c r="G31" i="41"/>
  <c r="F31" i="41"/>
  <c r="R30" i="41"/>
  <c r="G30" i="41"/>
  <c r="F30" i="41"/>
  <c r="R29" i="41"/>
  <c r="G29" i="41"/>
  <c r="F29" i="41"/>
  <c r="R28" i="41"/>
  <c r="F28" i="41"/>
  <c r="R27" i="41"/>
  <c r="G27" i="41"/>
  <c r="F27" i="41"/>
  <c r="R26" i="41"/>
  <c r="G26" i="41"/>
  <c r="F26" i="41"/>
  <c r="R25" i="41"/>
  <c r="G25" i="41"/>
  <c r="F25" i="41"/>
  <c r="R24" i="41"/>
  <c r="G24" i="41"/>
  <c r="F24" i="41"/>
  <c r="R23" i="41"/>
  <c r="G23" i="41"/>
  <c r="F23" i="41"/>
  <c r="R22" i="41"/>
  <c r="G22" i="41"/>
  <c r="F22" i="41"/>
  <c r="R21" i="41"/>
  <c r="G21" i="41"/>
  <c r="F21" i="41"/>
  <c r="R20" i="41"/>
  <c r="G20" i="41"/>
  <c r="F20" i="41"/>
  <c r="R19" i="41"/>
  <c r="G19" i="41"/>
  <c r="F19" i="41"/>
  <c r="R18" i="41"/>
  <c r="G18" i="41"/>
  <c r="F18" i="41"/>
  <c r="R17" i="41"/>
  <c r="G17" i="41"/>
  <c r="F17" i="41"/>
  <c r="R16" i="41"/>
  <c r="G16" i="41"/>
  <c r="F16" i="41"/>
  <c r="R15" i="41"/>
  <c r="G15" i="41"/>
  <c r="F15" i="41"/>
  <c r="R14" i="41"/>
  <c r="G14" i="41"/>
  <c r="F14" i="41"/>
  <c r="R13" i="41"/>
  <c r="G13" i="41"/>
  <c r="F13" i="41"/>
  <c r="R12" i="41"/>
  <c r="G12" i="41"/>
  <c r="F12" i="41"/>
  <c r="C12" i="41"/>
  <c r="R11" i="41"/>
  <c r="G11" i="41"/>
  <c r="F11" i="41"/>
  <c r="R10" i="41"/>
  <c r="G10" i="41"/>
  <c r="F10" i="41"/>
  <c r="C10" i="41"/>
  <c r="V66" i="41" s="1"/>
  <c r="R9" i="41"/>
  <c r="G9" i="41"/>
  <c r="F9" i="41"/>
  <c r="R8" i="41"/>
  <c r="G8" i="41"/>
  <c r="F8" i="41"/>
  <c r="R7" i="41"/>
  <c r="G7" i="41"/>
  <c r="F7" i="41"/>
  <c r="R6" i="41"/>
  <c r="G6" i="41"/>
  <c r="F6" i="41"/>
  <c r="R5" i="41"/>
  <c r="G5" i="41"/>
  <c r="F5" i="41"/>
  <c r="C5" i="41"/>
  <c r="W4" i="41"/>
  <c r="R4" i="41"/>
  <c r="M4" i="41" a="1"/>
  <c r="M69" i="41" s="1"/>
  <c r="U69" i="41" s="1"/>
  <c r="G4" i="41"/>
  <c r="F4" i="41"/>
  <c r="AT3" i="41"/>
  <c r="R3" i="41"/>
  <c r="O3" i="41"/>
  <c r="G98" i="40"/>
  <c r="F98" i="40"/>
  <c r="AX97" i="40"/>
  <c r="F97" i="40"/>
  <c r="AX96" i="40"/>
  <c r="G96" i="40"/>
  <c r="F96" i="40"/>
  <c r="AX95" i="40"/>
  <c r="F95" i="40"/>
  <c r="AX94" i="40"/>
  <c r="F94" i="40"/>
  <c r="AX93" i="40"/>
  <c r="F93" i="40"/>
  <c r="AX92" i="40"/>
  <c r="G92" i="40"/>
  <c r="F92" i="40"/>
  <c r="AX91" i="40"/>
  <c r="F91" i="40"/>
  <c r="AX90" i="40"/>
  <c r="G90" i="40"/>
  <c r="F90" i="40"/>
  <c r="AX89" i="40"/>
  <c r="F89" i="40"/>
  <c r="AX88" i="40"/>
  <c r="F88" i="40"/>
  <c r="AX87" i="40"/>
  <c r="G87" i="40"/>
  <c r="F87" i="40"/>
  <c r="AX86" i="40"/>
  <c r="G86" i="40"/>
  <c r="F86" i="40"/>
  <c r="AX85" i="40"/>
  <c r="G85" i="40"/>
  <c r="F85" i="40"/>
  <c r="AX84" i="40"/>
  <c r="G84" i="40"/>
  <c r="F84" i="40"/>
  <c r="AX83" i="40"/>
  <c r="G83" i="40"/>
  <c r="F83" i="40"/>
  <c r="AX82" i="40"/>
  <c r="F82" i="40"/>
  <c r="AX81" i="40"/>
  <c r="G81" i="40"/>
  <c r="F81" i="40"/>
  <c r="AX80" i="40"/>
  <c r="G80" i="40"/>
  <c r="F80" i="40"/>
  <c r="AX79" i="40"/>
  <c r="G79" i="40"/>
  <c r="F79" i="40"/>
  <c r="AX78" i="40"/>
  <c r="G78" i="40"/>
  <c r="F78" i="40"/>
  <c r="AX77" i="40"/>
  <c r="G77" i="40"/>
  <c r="F77" i="40"/>
  <c r="AX76" i="40"/>
  <c r="F76" i="40"/>
  <c r="AX75" i="40"/>
  <c r="G75" i="40"/>
  <c r="F75" i="40"/>
  <c r="AX74" i="40"/>
  <c r="G74" i="40"/>
  <c r="F74" i="40"/>
  <c r="AX73" i="40"/>
  <c r="G73" i="40"/>
  <c r="F73" i="40"/>
  <c r="AX72" i="40"/>
  <c r="G72" i="40"/>
  <c r="F72" i="40"/>
  <c r="AX71" i="40"/>
  <c r="G71" i="40"/>
  <c r="F71" i="40"/>
  <c r="AX70" i="40"/>
  <c r="F70" i="40"/>
  <c r="G69" i="40"/>
  <c r="F69" i="40"/>
  <c r="G68" i="40"/>
  <c r="F68" i="40"/>
  <c r="G67" i="40"/>
  <c r="F67" i="40"/>
  <c r="G66" i="40"/>
  <c r="F66" i="40"/>
  <c r="G65" i="40"/>
  <c r="F65" i="40"/>
  <c r="F64" i="40"/>
  <c r="G63" i="40"/>
  <c r="F63" i="40"/>
  <c r="G62" i="40"/>
  <c r="F62" i="40"/>
  <c r="G61" i="40"/>
  <c r="F61" i="40"/>
  <c r="G60" i="40"/>
  <c r="F60" i="40"/>
  <c r="G59" i="40"/>
  <c r="F59" i="40"/>
  <c r="F58" i="40"/>
  <c r="G57" i="40"/>
  <c r="F57" i="40"/>
  <c r="G56" i="40"/>
  <c r="F56" i="40"/>
  <c r="G55" i="40"/>
  <c r="F55" i="40"/>
  <c r="G54" i="40"/>
  <c r="F54" i="40"/>
  <c r="G53" i="40"/>
  <c r="F53" i="40"/>
  <c r="F52" i="40"/>
  <c r="G51" i="40"/>
  <c r="F51" i="40"/>
  <c r="G50" i="40"/>
  <c r="F50" i="40"/>
  <c r="G49" i="40"/>
  <c r="F49" i="40"/>
  <c r="G48" i="40"/>
  <c r="F48" i="40"/>
  <c r="G47" i="40"/>
  <c r="F47" i="40"/>
  <c r="F46" i="40"/>
  <c r="G45" i="40"/>
  <c r="F45" i="40"/>
  <c r="G44" i="40"/>
  <c r="F44" i="40"/>
  <c r="G43" i="40"/>
  <c r="F43" i="40"/>
  <c r="G42" i="40"/>
  <c r="F42" i="40"/>
  <c r="G41" i="40"/>
  <c r="F41" i="40"/>
  <c r="F40" i="40"/>
  <c r="G39" i="40"/>
  <c r="F39" i="40"/>
  <c r="G38" i="40"/>
  <c r="F38" i="40"/>
  <c r="G37" i="40"/>
  <c r="F37" i="40"/>
  <c r="G36" i="40"/>
  <c r="F36" i="40"/>
  <c r="G35" i="40"/>
  <c r="F35" i="40"/>
  <c r="F34" i="40"/>
  <c r="G33" i="40"/>
  <c r="F33" i="40"/>
  <c r="G32" i="40"/>
  <c r="F32" i="40"/>
  <c r="G31" i="40"/>
  <c r="F31" i="40"/>
  <c r="G30" i="40"/>
  <c r="F30" i="40"/>
  <c r="G29" i="40"/>
  <c r="F29" i="40"/>
  <c r="F28" i="40"/>
  <c r="G27" i="40"/>
  <c r="F27" i="40"/>
  <c r="G26" i="40"/>
  <c r="F26" i="40"/>
  <c r="G25" i="40"/>
  <c r="F25" i="40"/>
  <c r="G24" i="40"/>
  <c r="F24" i="40"/>
  <c r="G23" i="40"/>
  <c r="F23" i="40"/>
  <c r="G22" i="40"/>
  <c r="F22" i="40"/>
  <c r="G21" i="40"/>
  <c r="F21" i="40"/>
  <c r="G20" i="40"/>
  <c r="F20" i="40"/>
  <c r="G19" i="40"/>
  <c r="F19" i="40"/>
  <c r="G18" i="40"/>
  <c r="F18" i="40"/>
  <c r="G17" i="40"/>
  <c r="F17" i="40"/>
  <c r="G16" i="40"/>
  <c r="F16" i="40"/>
  <c r="G15" i="40"/>
  <c r="F15" i="40"/>
  <c r="G14" i="40"/>
  <c r="F14" i="40"/>
  <c r="G13" i="40"/>
  <c r="F13" i="40"/>
  <c r="G12" i="40"/>
  <c r="F12" i="40"/>
  <c r="C12" i="40"/>
  <c r="G11" i="40"/>
  <c r="F11" i="40"/>
  <c r="G10" i="40"/>
  <c r="F10" i="40"/>
  <c r="C10" i="40"/>
  <c r="V15" i="40" s="1"/>
  <c r="G9" i="40"/>
  <c r="F9" i="40"/>
  <c r="G8" i="40"/>
  <c r="F8" i="40"/>
  <c r="G7" i="40"/>
  <c r="F7" i="40"/>
  <c r="G6" i="40"/>
  <c r="F6" i="40"/>
  <c r="C6" i="40"/>
  <c r="R67" i="40" s="1"/>
  <c r="G5" i="40"/>
  <c r="F5" i="40"/>
  <c r="C5" i="40"/>
  <c r="W4" i="40"/>
  <c r="M4" i="40" a="1"/>
  <c r="M64" i="40" s="1"/>
  <c r="U64" i="40" s="1"/>
  <c r="G4" i="40"/>
  <c r="F4" i="40"/>
  <c r="AT3" i="40"/>
  <c r="O3" i="40"/>
  <c r="AE3" i="40" s="1"/>
  <c r="AN3" i="40" s="1"/>
  <c r="G98" i="39"/>
  <c r="F98" i="39"/>
  <c r="AX97" i="39"/>
  <c r="F97" i="39"/>
  <c r="AX96" i="39"/>
  <c r="G96" i="39"/>
  <c r="F96" i="39"/>
  <c r="AX95" i="39"/>
  <c r="F95" i="39"/>
  <c r="AX94" i="39"/>
  <c r="F94" i="39"/>
  <c r="AX93" i="39"/>
  <c r="G93" i="39"/>
  <c r="F93" i="39"/>
  <c r="AX92" i="39"/>
  <c r="G92" i="39"/>
  <c r="F92" i="39"/>
  <c r="AX91" i="39"/>
  <c r="F91" i="39"/>
  <c r="AX90" i="39"/>
  <c r="G90" i="39"/>
  <c r="F90" i="39"/>
  <c r="AX89" i="39"/>
  <c r="F89" i="39"/>
  <c r="AX88" i="39"/>
  <c r="F88" i="39"/>
  <c r="AX87" i="39"/>
  <c r="G87" i="39"/>
  <c r="F87" i="39"/>
  <c r="AX86" i="39"/>
  <c r="G86" i="39"/>
  <c r="F86" i="39"/>
  <c r="AX85" i="39"/>
  <c r="G85" i="39"/>
  <c r="F85" i="39"/>
  <c r="AX84" i="39"/>
  <c r="G84" i="39"/>
  <c r="F84" i="39"/>
  <c r="AX83" i="39"/>
  <c r="G83" i="39"/>
  <c r="F83" i="39"/>
  <c r="AX82" i="39"/>
  <c r="F82" i="39"/>
  <c r="AX81" i="39"/>
  <c r="G81" i="39"/>
  <c r="F81" i="39"/>
  <c r="AX80" i="39"/>
  <c r="G80" i="39"/>
  <c r="F80" i="39"/>
  <c r="G79" i="39"/>
  <c r="F79" i="39"/>
  <c r="G78" i="39"/>
  <c r="F78" i="39"/>
  <c r="G77" i="39"/>
  <c r="F77" i="39"/>
  <c r="F76" i="39"/>
  <c r="G75" i="39"/>
  <c r="F75" i="39"/>
  <c r="G74" i="39"/>
  <c r="F74" i="39"/>
  <c r="G73" i="39"/>
  <c r="F73" i="39"/>
  <c r="G72" i="39"/>
  <c r="F72" i="39"/>
  <c r="G71" i="39"/>
  <c r="F71" i="39"/>
  <c r="F70" i="39"/>
  <c r="G69" i="39"/>
  <c r="F69" i="39"/>
  <c r="G68" i="39"/>
  <c r="F68" i="39"/>
  <c r="G67" i="39"/>
  <c r="F67" i="39"/>
  <c r="G66" i="39"/>
  <c r="F66" i="39"/>
  <c r="G65" i="39"/>
  <c r="F65" i="39"/>
  <c r="F64" i="39"/>
  <c r="G63" i="39"/>
  <c r="F63" i="39"/>
  <c r="G62" i="39"/>
  <c r="F62" i="39"/>
  <c r="G61" i="39"/>
  <c r="F61" i="39"/>
  <c r="G60" i="39"/>
  <c r="F60" i="39"/>
  <c r="G59" i="39"/>
  <c r="F59" i="39"/>
  <c r="F58" i="39"/>
  <c r="G57" i="39"/>
  <c r="F57" i="39"/>
  <c r="G56" i="39"/>
  <c r="F56" i="39"/>
  <c r="G55" i="39"/>
  <c r="F55" i="39"/>
  <c r="G54" i="39"/>
  <c r="F54" i="39"/>
  <c r="G53" i="39"/>
  <c r="F53" i="39"/>
  <c r="F52" i="39"/>
  <c r="G51" i="39"/>
  <c r="F51" i="39"/>
  <c r="G50" i="39"/>
  <c r="F50" i="39"/>
  <c r="G49" i="39"/>
  <c r="F49" i="39"/>
  <c r="G48" i="39"/>
  <c r="F48" i="39"/>
  <c r="G47" i="39"/>
  <c r="F47" i="39"/>
  <c r="F46" i="39"/>
  <c r="G45" i="39"/>
  <c r="F45" i="39"/>
  <c r="G44" i="39"/>
  <c r="F44" i="39"/>
  <c r="G43" i="39"/>
  <c r="F43" i="39"/>
  <c r="G42" i="39"/>
  <c r="F42" i="39"/>
  <c r="G41" i="39"/>
  <c r="F41" i="39"/>
  <c r="F40" i="39"/>
  <c r="G39" i="39"/>
  <c r="F39" i="39"/>
  <c r="G38" i="39"/>
  <c r="F38" i="39"/>
  <c r="G37" i="39"/>
  <c r="F37" i="39"/>
  <c r="G36" i="39"/>
  <c r="F36" i="39"/>
  <c r="G35" i="39"/>
  <c r="F35" i="39"/>
  <c r="F34" i="39"/>
  <c r="G33" i="39"/>
  <c r="F33" i="39"/>
  <c r="G32" i="39"/>
  <c r="F32" i="39"/>
  <c r="G31" i="39"/>
  <c r="F31" i="39"/>
  <c r="G30" i="39"/>
  <c r="F30" i="39"/>
  <c r="G29" i="39"/>
  <c r="F29" i="39"/>
  <c r="F28" i="39"/>
  <c r="G27" i="39"/>
  <c r="F27" i="39"/>
  <c r="G26" i="39"/>
  <c r="F26" i="39"/>
  <c r="G25" i="39"/>
  <c r="F25" i="39"/>
  <c r="G24" i="39"/>
  <c r="F24" i="39"/>
  <c r="G23" i="39"/>
  <c r="F23" i="39"/>
  <c r="G22" i="39"/>
  <c r="F22" i="39"/>
  <c r="G21" i="39"/>
  <c r="F21" i="39"/>
  <c r="G20" i="39"/>
  <c r="F20" i="39"/>
  <c r="G19" i="39"/>
  <c r="F19" i="39"/>
  <c r="G18" i="39"/>
  <c r="F18" i="39"/>
  <c r="G17" i="39"/>
  <c r="F17" i="39"/>
  <c r="G16" i="39"/>
  <c r="F16" i="39"/>
  <c r="G15" i="39"/>
  <c r="F15" i="39"/>
  <c r="G14" i="39"/>
  <c r="F14" i="39"/>
  <c r="G13" i="39"/>
  <c r="F13" i="39"/>
  <c r="G12" i="39"/>
  <c r="F12" i="39"/>
  <c r="C12" i="39"/>
  <c r="G11" i="39"/>
  <c r="F11" i="39"/>
  <c r="G10" i="39"/>
  <c r="F10" i="39"/>
  <c r="C10" i="39"/>
  <c r="G9" i="39"/>
  <c r="F9" i="39"/>
  <c r="G8" i="39"/>
  <c r="F8" i="39"/>
  <c r="G7" i="39"/>
  <c r="F7" i="39"/>
  <c r="G6" i="39"/>
  <c r="F6" i="39"/>
  <c r="C6" i="39"/>
  <c r="G5" i="39"/>
  <c r="F5" i="39"/>
  <c r="C5" i="39"/>
  <c r="W4" i="39"/>
  <c r="M4" i="39" a="1"/>
  <c r="M28" i="39" s="1"/>
  <c r="U28" i="39" s="1"/>
  <c r="G4" i="39"/>
  <c r="F4" i="39"/>
  <c r="AT3" i="39"/>
  <c r="O3" i="39"/>
  <c r="G98" i="38"/>
  <c r="F98" i="38"/>
  <c r="AX97" i="38"/>
  <c r="F97" i="38"/>
  <c r="AX96" i="38"/>
  <c r="G96" i="38"/>
  <c r="F96" i="38"/>
  <c r="AX95" i="38"/>
  <c r="F95" i="38"/>
  <c r="AX94" i="38"/>
  <c r="F94" i="38"/>
  <c r="AX93" i="38"/>
  <c r="F93" i="38"/>
  <c r="AX92" i="38"/>
  <c r="G92" i="38"/>
  <c r="F92" i="38"/>
  <c r="AX91" i="38"/>
  <c r="F91" i="38"/>
  <c r="AX90" i="38"/>
  <c r="G90" i="38"/>
  <c r="F90" i="38"/>
  <c r="F89" i="38"/>
  <c r="F88" i="38"/>
  <c r="G87" i="38"/>
  <c r="F87" i="38"/>
  <c r="G86" i="38"/>
  <c r="F86" i="38"/>
  <c r="G85" i="38"/>
  <c r="F85" i="38"/>
  <c r="G84" i="38"/>
  <c r="F84" i="38"/>
  <c r="G83" i="38"/>
  <c r="F83" i="38"/>
  <c r="F82" i="38"/>
  <c r="G81" i="38"/>
  <c r="F81" i="38"/>
  <c r="G80" i="38"/>
  <c r="F80" i="38"/>
  <c r="G79" i="38"/>
  <c r="F79" i="38"/>
  <c r="G78" i="38"/>
  <c r="F78" i="38"/>
  <c r="G77" i="38"/>
  <c r="F77" i="38"/>
  <c r="F76" i="38"/>
  <c r="G75" i="38"/>
  <c r="F75" i="38"/>
  <c r="G74" i="38"/>
  <c r="F74" i="38"/>
  <c r="G73" i="38"/>
  <c r="F73" i="38"/>
  <c r="G72" i="38"/>
  <c r="F72" i="38"/>
  <c r="G71" i="38"/>
  <c r="F71" i="38"/>
  <c r="F70" i="38"/>
  <c r="G69" i="38"/>
  <c r="F69" i="38"/>
  <c r="G68" i="38"/>
  <c r="F68" i="38"/>
  <c r="G67" i="38"/>
  <c r="F67" i="38"/>
  <c r="G66" i="38"/>
  <c r="F66" i="38"/>
  <c r="G65" i="38"/>
  <c r="F65" i="38"/>
  <c r="F64" i="38"/>
  <c r="G63" i="38"/>
  <c r="F63" i="38"/>
  <c r="G62" i="38"/>
  <c r="F62" i="38"/>
  <c r="G61" i="38"/>
  <c r="F61" i="38"/>
  <c r="G60" i="38"/>
  <c r="F60" i="38"/>
  <c r="G59" i="38"/>
  <c r="F59" i="38"/>
  <c r="F58" i="38"/>
  <c r="G57" i="38"/>
  <c r="F57" i="38"/>
  <c r="G56" i="38"/>
  <c r="F56" i="38"/>
  <c r="G55" i="38"/>
  <c r="F55" i="38"/>
  <c r="G54" i="38"/>
  <c r="F54" i="38"/>
  <c r="G53" i="38"/>
  <c r="F53" i="38"/>
  <c r="F52" i="38"/>
  <c r="G51" i="38"/>
  <c r="F51" i="38"/>
  <c r="G50" i="38"/>
  <c r="F50" i="38"/>
  <c r="G49" i="38"/>
  <c r="F49" i="38"/>
  <c r="G48" i="38"/>
  <c r="F48" i="38"/>
  <c r="G47" i="38"/>
  <c r="F47" i="38"/>
  <c r="F46" i="38"/>
  <c r="G45" i="38"/>
  <c r="F45" i="38"/>
  <c r="G44" i="38"/>
  <c r="F44" i="38"/>
  <c r="G43" i="38"/>
  <c r="F43" i="38"/>
  <c r="G42" i="38"/>
  <c r="F42" i="38"/>
  <c r="G41" i="38"/>
  <c r="F41" i="38"/>
  <c r="F40" i="38"/>
  <c r="G39" i="38"/>
  <c r="F39" i="38"/>
  <c r="G38" i="38"/>
  <c r="F38" i="38"/>
  <c r="G37" i="38"/>
  <c r="F37" i="38"/>
  <c r="G36" i="38"/>
  <c r="F36" i="38"/>
  <c r="G35" i="38"/>
  <c r="F35" i="38"/>
  <c r="F34" i="38"/>
  <c r="G33" i="38"/>
  <c r="F33" i="38"/>
  <c r="G32" i="38"/>
  <c r="F32" i="38"/>
  <c r="G31" i="38"/>
  <c r="F31" i="38"/>
  <c r="G30" i="38"/>
  <c r="F30" i="38"/>
  <c r="G29" i="38"/>
  <c r="F29" i="38"/>
  <c r="F28" i="38"/>
  <c r="G27" i="38"/>
  <c r="F27" i="38"/>
  <c r="G26" i="38"/>
  <c r="F26" i="38"/>
  <c r="G25" i="38"/>
  <c r="F25" i="38"/>
  <c r="G24" i="38"/>
  <c r="F24" i="38"/>
  <c r="G23" i="38"/>
  <c r="F23" i="38"/>
  <c r="G22" i="38"/>
  <c r="F22" i="38"/>
  <c r="G21" i="38"/>
  <c r="F21" i="38"/>
  <c r="G20" i="38"/>
  <c r="F20" i="38"/>
  <c r="G19" i="38"/>
  <c r="F19" i="38"/>
  <c r="G18" i="38"/>
  <c r="F18" i="38"/>
  <c r="G17" i="38"/>
  <c r="F17" i="38"/>
  <c r="G16" i="38"/>
  <c r="F16" i="38"/>
  <c r="G15" i="38"/>
  <c r="F15" i="38"/>
  <c r="G14" i="38"/>
  <c r="F14" i="38"/>
  <c r="G13" i="38"/>
  <c r="F13" i="38"/>
  <c r="G12" i="38"/>
  <c r="F12" i="38"/>
  <c r="C12" i="38"/>
  <c r="G11" i="38"/>
  <c r="F11" i="38"/>
  <c r="G10" i="38"/>
  <c r="F10" i="38"/>
  <c r="C10" i="38"/>
  <c r="V83" i="38" s="1"/>
  <c r="G9" i="38"/>
  <c r="F9" i="38"/>
  <c r="G8" i="38"/>
  <c r="F8" i="38"/>
  <c r="G7" i="38"/>
  <c r="F7" i="38"/>
  <c r="G6" i="38"/>
  <c r="F6" i="38"/>
  <c r="C6" i="38"/>
  <c r="R31" i="38" s="1"/>
  <c r="G5" i="38"/>
  <c r="F5" i="38"/>
  <c r="C5" i="38"/>
  <c r="W4" i="38"/>
  <c r="M4" i="38" a="1"/>
  <c r="M86" i="38" s="1"/>
  <c r="U86" i="38" s="1"/>
  <c r="G4" i="38"/>
  <c r="F4" i="38"/>
  <c r="AT3" i="38"/>
  <c r="O3" i="38"/>
  <c r="AE3" i="38" s="1"/>
  <c r="AN3" i="38" s="1"/>
  <c r="S98" i="37"/>
  <c r="R98" i="37"/>
  <c r="G98" i="37"/>
  <c r="F98" i="37"/>
  <c r="R97" i="37"/>
  <c r="F97" i="37"/>
  <c r="R96" i="37"/>
  <c r="G96" i="37"/>
  <c r="F96" i="37"/>
  <c r="R95" i="37"/>
  <c r="G95" i="37"/>
  <c r="F95" i="37"/>
  <c r="R94" i="37"/>
  <c r="F94" i="37"/>
  <c r="R93" i="37"/>
  <c r="G93" i="37"/>
  <c r="F93" i="37"/>
  <c r="R92" i="37"/>
  <c r="G92" i="37"/>
  <c r="F92" i="37"/>
  <c r="R91" i="37"/>
  <c r="F91" i="37"/>
  <c r="R90" i="37"/>
  <c r="G90" i="37"/>
  <c r="F90" i="37"/>
  <c r="R89" i="37"/>
  <c r="G89" i="37"/>
  <c r="F89" i="37"/>
  <c r="R88" i="37"/>
  <c r="F88" i="37"/>
  <c r="R87" i="37"/>
  <c r="G87" i="37"/>
  <c r="F87" i="37"/>
  <c r="R86" i="37"/>
  <c r="G86" i="37"/>
  <c r="F86" i="37"/>
  <c r="R85" i="37"/>
  <c r="G85" i="37"/>
  <c r="F85" i="37"/>
  <c r="R84" i="37"/>
  <c r="G84" i="37"/>
  <c r="F84" i="37"/>
  <c r="R83" i="37"/>
  <c r="G83" i="37"/>
  <c r="F83" i="37"/>
  <c r="R82" i="37"/>
  <c r="F82" i="37"/>
  <c r="R81" i="37"/>
  <c r="G81" i="37"/>
  <c r="F81" i="37"/>
  <c r="R80" i="37"/>
  <c r="G80" i="37"/>
  <c r="F80" i="37"/>
  <c r="R79" i="37"/>
  <c r="G79" i="37"/>
  <c r="F79" i="37"/>
  <c r="R78" i="37"/>
  <c r="G78" i="37"/>
  <c r="F78" i="37"/>
  <c r="R77" i="37"/>
  <c r="G77" i="37"/>
  <c r="F77" i="37"/>
  <c r="R76" i="37"/>
  <c r="F76" i="37"/>
  <c r="R75" i="37"/>
  <c r="G75" i="37"/>
  <c r="F75" i="37"/>
  <c r="R74" i="37"/>
  <c r="G74" i="37"/>
  <c r="F74" i="37"/>
  <c r="R73" i="37"/>
  <c r="G73" i="37"/>
  <c r="F73" i="37"/>
  <c r="R72" i="37"/>
  <c r="G72" i="37"/>
  <c r="F72" i="37"/>
  <c r="R71" i="37"/>
  <c r="G71" i="37"/>
  <c r="F71" i="37"/>
  <c r="R70" i="37"/>
  <c r="F70" i="37"/>
  <c r="R69" i="37"/>
  <c r="G69" i="37"/>
  <c r="F69" i="37"/>
  <c r="R68" i="37"/>
  <c r="G68" i="37"/>
  <c r="F68" i="37"/>
  <c r="R67" i="37"/>
  <c r="G67" i="37"/>
  <c r="F67" i="37"/>
  <c r="R66" i="37"/>
  <c r="G66" i="37"/>
  <c r="F66" i="37"/>
  <c r="R65" i="37"/>
  <c r="G65" i="37"/>
  <c r="F65" i="37"/>
  <c r="R64" i="37"/>
  <c r="F64" i="37"/>
  <c r="R63" i="37"/>
  <c r="G63" i="37"/>
  <c r="F63" i="37"/>
  <c r="R62" i="37"/>
  <c r="G62" i="37"/>
  <c r="F62" i="37"/>
  <c r="R61" i="37"/>
  <c r="G61" i="37"/>
  <c r="F61" i="37"/>
  <c r="R60" i="37"/>
  <c r="G60" i="37"/>
  <c r="F60" i="37"/>
  <c r="R59" i="37"/>
  <c r="G59" i="37"/>
  <c r="F59" i="37"/>
  <c r="R58" i="37"/>
  <c r="F58" i="37"/>
  <c r="R57" i="37"/>
  <c r="G57" i="37"/>
  <c r="F57" i="37"/>
  <c r="R56" i="37"/>
  <c r="G56" i="37"/>
  <c r="F56" i="37"/>
  <c r="R55" i="37"/>
  <c r="G55" i="37"/>
  <c r="F55" i="37"/>
  <c r="R54" i="37"/>
  <c r="G54" i="37"/>
  <c r="F54" i="37"/>
  <c r="R53" i="37"/>
  <c r="G53" i="37"/>
  <c r="F53" i="37"/>
  <c r="R52" i="37"/>
  <c r="F52" i="37"/>
  <c r="R51" i="37"/>
  <c r="G51" i="37"/>
  <c r="F51" i="37"/>
  <c r="R50" i="37"/>
  <c r="G50" i="37"/>
  <c r="F50" i="37"/>
  <c r="R49" i="37"/>
  <c r="G49" i="37"/>
  <c r="F49" i="37"/>
  <c r="R48" i="37"/>
  <c r="G48" i="37"/>
  <c r="F48" i="37"/>
  <c r="R47" i="37"/>
  <c r="G47" i="37"/>
  <c r="F47" i="37"/>
  <c r="R46" i="37"/>
  <c r="F46" i="37"/>
  <c r="R45" i="37"/>
  <c r="G45" i="37"/>
  <c r="F45" i="37"/>
  <c r="R44" i="37"/>
  <c r="G44" i="37"/>
  <c r="F44" i="37"/>
  <c r="R43" i="37"/>
  <c r="G43" i="37"/>
  <c r="F43" i="37"/>
  <c r="R42" i="37"/>
  <c r="G42" i="37"/>
  <c r="F42" i="37"/>
  <c r="R41" i="37"/>
  <c r="G41" i="37"/>
  <c r="F41" i="37"/>
  <c r="R40" i="37"/>
  <c r="F40" i="37"/>
  <c r="R39" i="37"/>
  <c r="G39" i="37"/>
  <c r="F39" i="37"/>
  <c r="R38" i="37"/>
  <c r="G38" i="37"/>
  <c r="F38" i="37"/>
  <c r="R37" i="37"/>
  <c r="G37" i="37"/>
  <c r="F37" i="37"/>
  <c r="R36" i="37"/>
  <c r="G36" i="37"/>
  <c r="F36" i="37"/>
  <c r="R35" i="37"/>
  <c r="G35" i="37"/>
  <c r="F35" i="37"/>
  <c r="R34" i="37"/>
  <c r="F34" i="37"/>
  <c r="R33" i="37"/>
  <c r="G33" i="37"/>
  <c r="F33" i="37"/>
  <c r="R32" i="37"/>
  <c r="G32" i="37"/>
  <c r="F32" i="37"/>
  <c r="R31" i="37"/>
  <c r="G31" i="37"/>
  <c r="F31" i="37"/>
  <c r="R30" i="37"/>
  <c r="G30" i="37"/>
  <c r="F30" i="37"/>
  <c r="R29" i="37"/>
  <c r="G29" i="37"/>
  <c r="F29" i="37"/>
  <c r="R28" i="37"/>
  <c r="F28" i="37"/>
  <c r="R27" i="37"/>
  <c r="G27" i="37"/>
  <c r="F27" i="37"/>
  <c r="R26" i="37"/>
  <c r="G26" i="37"/>
  <c r="F26" i="37"/>
  <c r="R25" i="37"/>
  <c r="G25" i="37"/>
  <c r="F25" i="37"/>
  <c r="R24" i="37"/>
  <c r="G24" i="37"/>
  <c r="F24" i="37"/>
  <c r="R23" i="37"/>
  <c r="G23" i="37"/>
  <c r="F23" i="37"/>
  <c r="R22" i="37"/>
  <c r="G22" i="37"/>
  <c r="F22" i="37"/>
  <c r="R21" i="37"/>
  <c r="G21" i="37"/>
  <c r="F21" i="37"/>
  <c r="R20" i="37"/>
  <c r="G20" i="37"/>
  <c r="F20" i="37"/>
  <c r="R19" i="37"/>
  <c r="G19" i="37"/>
  <c r="F19" i="37"/>
  <c r="R18" i="37"/>
  <c r="G18" i="37"/>
  <c r="F18" i="37"/>
  <c r="R17" i="37"/>
  <c r="G17" i="37"/>
  <c r="F17" i="37"/>
  <c r="R16" i="37"/>
  <c r="G16" i="37"/>
  <c r="F16" i="37"/>
  <c r="R15" i="37"/>
  <c r="G15" i="37"/>
  <c r="F15" i="37"/>
  <c r="R14" i="37"/>
  <c r="G14" i="37"/>
  <c r="F14" i="37"/>
  <c r="R13" i="37"/>
  <c r="G13" i="37"/>
  <c r="F13" i="37"/>
  <c r="R12" i="37"/>
  <c r="G12" i="37"/>
  <c r="F12" i="37"/>
  <c r="C12" i="37"/>
  <c r="R11" i="37"/>
  <c r="G11" i="37"/>
  <c r="F11" i="37"/>
  <c r="R10" i="37"/>
  <c r="G10" i="37"/>
  <c r="F10" i="37"/>
  <c r="C10" i="37"/>
  <c r="V38" i="37" s="1"/>
  <c r="R9" i="37"/>
  <c r="G9" i="37"/>
  <c r="F9" i="37"/>
  <c r="R8" i="37"/>
  <c r="G8" i="37"/>
  <c r="F8" i="37"/>
  <c r="R7" i="37"/>
  <c r="G7" i="37"/>
  <c r="F7" i="37"/>
  <c r="R6" i="37"/>
  <c r="G6" i="37"/>
  <c r="F6" i="37"/>
  <c r="R5" i="37"/>
  <c r="G5" i="37"/>
  <c r="F5" i="37"/>
  <c r="C5" i="37"/>
  <c r="W4" i="37"/>
  <c r="R4" i="37"/>
  <c r="M4" i="37" a="1"/>
  <c r="M95" i="37" s="1"/>
  <c r="U95" i="37" s="1"/>
  <c r="G4" i="37"/>
  <c r="F4" i="37"/>
  <c r="AT3" i="37"/>
  <c r="R3" i="37"/>
  <c r="O3" i="37"/>
  <c r="G98" i="36"/>
  <c r="F98" i="36"/>
  <c r="AX97" i="36"/>
  <c r="F97" i="36"/>
  <c r="AX96" i="36"/>
  <c r="G96" i="36"/>
  <c r="F96" i="36"/>
  <c r="AX95" i="36"/>
  <c r="F95" i="36"/>
  <c r="AX94" i="36"/>
  <c r="F94" i="36"/>
  <c r="AX93" i="36"/>
  <c r="G93" i="36"/>
  <c r="F93" i="36"/>
  <c r="AX92" i="36"/>
  <c r="G92" i="36"/>
  <c r="F92" i="36"/>
  <c r="AX91" i="36"/>
  <c r="F91" i="36"/>
  <c r="AX90" i="36"/>
  <c r="G90" i="36"/>
  <c r="F90" i="36"/>
  <c r="AX89" i="36"/>
  <c r="F89" i="36"/>
  <c r="AX88" i="36"/>
  <c r="F88" i="36"/>
  <c r="AX87" i="36"/>
  <c r="G87" i="36"/>
  <c r="F87" i="36"/>
  <c r="AX86" i="36"/>
  <c r="G86" i="36"/>
  <c r="F86" i="36"/>
  <c r="AX85" i="36"/>
  <c r="G85" i="36"/>
  <c r="F85" i="36"/>
  <c r="AX84" i="36"/>
  <c r="G84" i="36"/>
  <c r="F84" i="36"/>
  <c r="AX83" i="36"/>
  <c r="G83" i="36"/>
  <c r="F83" i="36"/>
  <c r="AX82" i="36"/>
  <c r="F82" i="36"/>
  <c r="AX81" i="36"/>
  <c r="G81" i="36"/>
  <c r="F81" i="36"/>
  <c r="AX80" i="36"/>
  <c r="G80" i="36"/>
  <c r="F80" i="36"/>
  <c r="AX79" i="36"/>
  <c r="G79" i="36"/>
  <c r="F79" i="36"/>
  <c r="AX78" i="36"/>
  <c r="G78" i="36"/>
  <c r="F78" i="36"/>
  <c r="AX77" i="36"/>
  <c r="G77" i="36"/>
  <c r="F77" i="36"/>
  <c r="AX76" i="36"/>
  <c r="F76" i="36"/>
  <c r="AX75" i="36"/>
  <c r="G75" i="36"/>
  <c r="F75" i="36"/>
  <c r="AX74" i="36"/>
  <c r="G74" i="36"/>
  <c r="F74" i="36"/>
  <c r="AX73" i="36"/>
  <c r="G73" i="36"/>
  <c r="F73" i="36"/>
  <c r="AX72" i="36"/>
  <c r="G72" i="36"/>
  <c r="F72" i="36"/>
  <c r="AX71" i="36"/>
  <c r="G71" i="36"/>
  <c r="F71" i="36"/>
  <c r="AX70" i="36"/>
  <c r="F70" i="36"/>
  <c r="G69" i="36"/>
  <c r="F69" i="36"/>
  <c r="G68" i="36"/>
  <c r="F68" i="36"/>
  <c r="G67" i="36"/>
  <c r="F67" i="36"/>
  <c r="G66" i="36"/>
  <c r="F66" i="36"/>
  <c r="G65" i="36"/>
  <c r="F65" i="36"/>
  <c r="F64" i="36"/>
  <c r="G63" i="36"/>
  <c r="F63" i="36"/>
  <c r="G62" i="36"/>
  <c r="F62" i="36"/>
  <c r="G61" i="36"/>
  <c r="F61" i="36"/>
  <c r="G60" i="36"/>
  <c r="F60" i="36"/>
  <c r="G59" i="36"/>
  <c r="F59" i="36"/>
  <c r="F58" i="36"/>
  <c r="G57" i="36"/>
  <c r="F57" i="36"/>
  <c r="G56" i="36"/>
  <c r="F56" i="36"/>
  <c r="G55" i="36"/>
  <c r="F55" i="36"/>
  <c r="G54" i="36"/>
  <c r="F54" i="36"/>
  <c r="G53" i="36"/>
  <c r="F53" i="36"/>
  <c r="F52" i="36"/>
  <c r="G51" i="36"/>
  <c r="F51" i="36"/>
  <c r="G50" i="36"/>
  <c r="F50" i="36"/>
  <c r="G49" i="36"/>
  <c r="F49" i="36"/>
  <c r="G48" i="36"/>
  <c r="F48" i="36"/>
  <c r="G47" i="36"/>
  <c r="F47" i="36"/>
  <c r="F46" i="36"/>
  <c r="G45" i="36"/>
  <c r="F45" i="36"/>
  <c r="G44" i="36"/>
  <c r="F44" i="36"/>
  <c r="G43" i="36"/>
  <c r="F43" i="36"/>
  <c r="G42" i="36"/>
  <c r="F42" i="36"/>
  <c r="G41" i="36"/>
  <c r="F41" i="36"/>
  <c r="F40" i="36"/>
  <c r="G39" i="36"/>
  <c r="F39" i="36"/>
  <c r="G38" i="36"/>
  <c r="F38" i="36"/>
  <c r="G37" i="36"/>
  <c r="F37" i="36"/>
  <c r="G36" i="36"/>
  <c r="F36" i="36"/>
  <c r="G35" i="36"/>
  <c r="F35" i="36"/>
  <c r="F34" i="36"/>
  <c r="G33" i="36"/>
  <c r="F33" i="36"/>
  <c r="G32" i="36"/>
  <c r="F32" i="36"/>
  <c r="G31" i="36"/>
  <c r="F31" i="36"/>
  <c r="G30" i="36"/>
  <c r="F30" i="36"/>
  <c r="G29" i="36"/>
  <c r="F29" i="36"/>
  <c r="F28" i="36"/>
  <c r="G27" i="36"/>
  <c r="F27" i="36"/>
  <c r="G26" i="36"/>
  <c r="F26" i="36"/>
  <c r="G25" i="36"/>
  <c r="F25" i="36"/>
  <c r="G24" i="36"/>
  <c r="F24" i="36"/>
  <c r="G23" i="36"/>
  <c r="F23" i="36"/>
  <c r="G22" i="36"/>
  <c r="F22" i="36"/>
  <c r="G21" i="36"/>
  <c r="F21" i="36"/>
  <c r="G20" i="36"/>
  <c r="F20" i="36"/>
  <c r="G19" i="36"/>
  <c r="F19" i="36"/>
  <c r="G18" i="36"/>
  <c r="F18" i="36"/>
  <c r="G17" i="36"/>
  <c r="F17" i="36"/>
  <c r="G16" i="36"/>
  <c r="F16" i="36"/>
  <c r="G15" i="36"/>
  <c r="F15" i="36"/>
  <c r="G14" i="36"/>
  <c r="F14" i="36"/>
  <c r="G13" i="36"/>
  <c r="F13" i="36"/>
  <c r="G12" i="36"/>
  <c r="F12" i="36"/>
  <c r="C12" i="36"/>
  <c r="G11" i="36"/>
  <c r="F11" i="36"/>
  <c r="G10" i="36"/>
  <c r="F10" i="36"/>
  <c r="C10" i="36"/>
  <c r="V56" i="36" s="1"/>
  <c r="G9" i="36"/>
  <c r="F9" i="36"/>
  <c r="G8" i="36"/>
  <c r="F8" i="36"/>
  <c r="G7" i="36"/>
  <c r="F7" i="36"/>
  <c r="G6" i="36"/>
  <c r="F6" i="36"/>
  <c r="C6" i="36"/>
  <c r="R50" i="36" s="1"/>
  <c r="G5" i="36"/>
  <c r="F5" i="36"/>
  <c r="C5" i="36"/>
  <c r="W4" i="36"/>
  <c r="M4" i="36" a="1"/>
  <c r="M4" i="36" s="1"/>
  <c r="U4" i="36" s="1"/>
  <c r="G4" i="36"/>
  <c r="F4" i="36"/>
  <c r="AT3" i="36"/>
  <c r="O3" i="36"/>
  <c r="G98" i="35"/>
  <c r="F98" i="35"/>
  <c r="AX97" i="35"/>
  <c r="F97" i="35"/>
  <c r="AX96" i="35"/>
  <c r="G96" i="35"/>
  <c r="F96" i="35"/>
  <c r="AX95" i="35"/>
  <c r="F95" i="35"/>
  <c r="AX94" i="35"/>
  <c r="F94" i="35"/>
  <c r="AX93" i="35"/>
  <c r="G93" i="35"/>
  <c r="F93" i="35"/>
  <c r="AX92" i="35"/>
  <c r="G92" i="35"/>
  <c r="F92" i="35"/>
  <c r="AX91" i="35"/>
  <c r="F91" i="35"/>
  <c r="AX90" i="35"/>
  <c r="G90" i="35"/>
  <c r="F90" i="35"/>
  <c r="AX89" i="35"/>
  <c r="F89" i="35"/>
  <c r="AX88" i="35"/>
  <c r="F88" i="35"/>
  <c r="AX87" i="35"/>
  <c r="G87" i="35"/>
  <c r="F87" i="35"/>
  <c r="AX86" i="35"/>
  <c r="G86" i="35"/>
  <c r="F86" i="35"/>
  <c r="AX85" i="35"/>
  <c r="G85" i="35"/>
  <c r="F85" i="35"/>
  <c r="AX84" i="35"/>
  <c r="G84" i="35"/>
  <c r="F84" i="35"/>
  <c r="AX83" i="35"/>
  <c r="G83" i="35"/>
  <c r="F83" i="35"/>
  <c r="AX82" i="35"/>
  <c r="F82" i="35"/>
  <c r="AX81" i="35"/>
  <c r="G81" i="35"/>
  <c r="F81" i="35"/>
  <c r="AX80" i="35"/>
  <c r="G80" i="35"/>
  <c r="F80" i="35"/>
  <c r="G79" i="35"/>
  <c r="F79" i="35"/>
  <c r="G78" i="35"/>
  <c r="F78" i="35"/>
  <c r="G77" i="35"/>
  <c r="F77" i="35"/>
  <c r="F76" i="35"/>
  <c r="G75" i="35"/>
  <c r="F75" i="35"/>
  <c r="G74" i="35"/>
  <c r="F74" i="35"/>
  <c r="G73" i="35"/>
  <c r="F73" i="35"/>
  <c r="G72" i="35"/>
  <c r="F72" i="35"/>
  <c r="G71" i="35"/>
  <c r="F71" i="35"/>
  <c r="F70" i="35"/>
  <c r="G69" i="35"/>
  <c r="F69" i="35"/>
  <c r="G68" i="35"/>
  <c r="F68" i="35"/>
  <c r="G67" i="35"/>
  <c r="F67" i="35"/>
  <c r="G66" i="35"/>
  <c r="F66" i="35"/>
  <c r="G65" i="35"/>
  <c r="F65" i="35"/>
  <c r="F64" i="35"/>
  <c r="G63" i="35"/>
  <c r="F63" i="35"/>
  <c r="G62" i="35"/>
  <c r="F62" i="35"/>
  <c r="G61" i="35"/>
  <c r="F61" i="35"/>
  <c r="G60" i="35"/>
  <c r="F60" i="35"/>
  <c r="G59" i="35"/>
  <c r="F59" i="35"/>
  <c r="F58" i="35"/>
  <c r="G57" i="35"/>
  <c r="F57" i="35"/>
  <c r="G56" i="35"/>
  <c r="F56" i="35"/>
  <c r="G55" i="35"/>
  <c r="F55" i="35"/>
  <c r="G54" i="35"/>
  <c r="F54" i="35"/>
  <c r="G53" i="35"/>
  <c r="F53" i="35"/>
  <c r="F52" i="35"/>
  <c r="G51" i="35"/>
  <c r="F51" i="35"/>
  <c r="G50" i="35"/>
  <c r="F50" i="35"/>
  <c r="G49" i="35"/>
  <c r="F49" i="35"/>
  <c r="G48" i="35"/>
  <c r="F48" i="35"/>
  <c r="G47" i="35"/>
  <c r="F47" i="35"/>
  <c r="F46" i="35"/>
  <c r="G45" i="35"/>
  <c r="F45" i="35"/>
  <c r="G44" i="35"/>
  <c r="F44" i="35"/>
  <c r="G43" i="35"/>
  <c r="F43" i="35"/>
  <c r="G42" i="35"/>
  <c r="F42" i="35"/>
  <c r="G41" i="35"/>
  <c r="F41" i="35"/>
  <c r="F40" i="35"/>
  <c r="G39" i="35"/>
  <c r="F39" i="35"/>
  <c r="G38" i="35"/>
  <c r="F38" i="35"/>
  <c r="G37" i="35"/>
  <c r="F37" i="35"/>
  <c r="G36" i="35"/>
  <c r="F36" i="35"/>
  <c r="G35" i="35"/>
  <c r="F35" i="35"/>
  <c r="F34" i="35"/>
  <c r="G33" i="35"/>
  <c r="F33" i="35"/>
  <c r="G32" i="35"/>
  <c r="F32" i="35"/>
  <c r="G31" i="35"/>
  <c r="F31" i="35"/>
  <c r="G30" i="35"/>
  <c r="F30" i="35"/>
  <c r="G29" i="35"/>
  <c r="F29" i="35"/>
  <c r="F28" i="35"/>
  <c r="G27" i="35"/>
  <c r="F27" i="35"/>
  <c r="G26" i="35"/>
  <c r="F26" i="35"/>
  <c r="G25" i="35"/>
  <c r="F25" i="35"/>
  <c r="G24" i="35"/>
  <c r="F24" i="35"/>
  <c r="G23" i="35"/>
  <c r="F23" i="35"/>
  <c r="G22" i="35"/>
  <c r="F22" i="35"/>
  <c r="G21" i="35"/>
  <c r="F21" i="35"/>
  <c r="G20" i="35"/>
  <c r="F20" i="35"/>
  <c r="G19" i="35"/>
  <c r="F19" i="35"/>
  <c r="G18" i="35"/>
  <c r="F18" i="35"/>
  <c r="G17" i="35"/>
  <c r="F17" i="35"/>
  <c r="G16" i="35"/>
  <c r="F16" i="35"/>
  <c r="G15" i="35"/>
  <c r="F15" i="35"/>
  <c r="G14" i="35"/>
  <c r="F14" i="35"/>
  <c r="G13" i="35"/>
  <c r="F13" i="35"/>
  <c r="G12" i="35"/>
  <c r="F12" i="35"/>
  <c r="C12" i="35"/>
  <c r="G11" i="35"/>
  <c r="F11" i="35"/>
  <c r="G10" i="35"/>
  <c r="F10" i="35"/>
  <c r="C10" i="35"/>
  <c r="G9" i="35"/>
  <c r="F9" i="35"/>
  <c r="G8" i="35"/>
  <c r="F8" i="35"/>
  <c r="G7" i="35"/>
  <c r="F7" i="35"/>
  <c r="G6" i="35"/>
  <c r="F6" i="35"/>
  <c r="C6" i="35"/>
  <c r="R12" i="35" s="1"/>
  <c r="G5" i="35"/>
  <c r="F5" i="35"/>
  <c r="C5" i="35"/>
  <c r="W4" i="35"/>
  <c r="M4" i="35" a="1"/>
  <c r="G4" i="35"/>
  <c r="F4" i="35"/>
  <c r="AT3" i="35"/>
  <c r="O3" i="35"/>
  <c r="G98" i="34"/>
  <c r="F98" i="34"/>
  <c r="AX97" i="34"/>
  <c r="F97" i="34"/>
  <c r="AX96" i="34"/>
  <c r="G96" i="34"/>
  <c r="F96" i="34"/>
  <c r="AX95" i="34"/>
  <c r="F95" i="34"/>
  <c r="AX94" i="34"/>
  <c r="F94" i="34"/>
  <c r="AX93" i="34"/>
  <c r="G93" i="34"/>
  <c r="F93" i="34"/>
  <c r="AX92" i="34"/>
  <c r="G92" i="34"/>
  <c r="F92" i="34"/>
  <c r="AX91" i="34"/>
  <c r="F91" i="34"/>
  <c r="AX90" i="34"/>
  <c r="G90" i="34"/>
  <c r="F90" i="34"/>
  <c r="G89" i="34"/>
  <c r="F89" i="34"/>
  <c r="F88" i="34"/>
  <c r="G87" i="34"/>
  <c r="F87" i="34"/>
  <c r="G86" i="34"/>
  <c r="F86" i="34"/>
  <c r="G85" i="34"/>
  <c r="F85" i="34"/>
  <c r="G84" i="34"/>
  <c r="F84" i="34"/>
  <c r="G83" i="34"/>
  <c r="F83" i="34"/>
  <c r="F82" i="34"/>
  <c r="G81" i="34"/>
  <c r="F81" i="34"/>
  <c r="G80" i="34"/>
  <c r="F80" i="34"/>
  <c r="G79" i="34"/>
  <c r="F79" i="34"/>
  <c r="G78" i="34"/>
  <c r="F78" i="34"/>
  <c r="G77" i="34"/>
  <c r="F77" i="34"/>
  <c r="F76" i="34"/>
  <c r="G75" i="34"/>
  <c r="F75" i="34"/>
  <c r="G74" i="34"/>
  <c r="F74" i="34"/>
  <c r="G73" i="34"/>
  <c r="F73" i="34"/>
  <c r="G72" i="34"/>
  <c r="F72" i="34"/>
  <c r="G71" i="34"/>
  <c r="F71" i="34"/>
  <c r="F70" i="34"/>
  <c r="G69" i="34"/>
  <c r="F69" i="34"/>
  <c r="G68" i="34"/>
  <c r="F68" i="34"/>
  <c r="G67" i="34"/>
  <c r="F67" i="34"/>
  <c r="G66" i="34"/>
  <c r="F66" i="34"/>
  <c r="G65" i="34"/>
  <c r="F65" i="34"/>
  <c r="F64" i="34"/>
  <c r="G63" i="34"/>
  <c r="F63" i="34"/>
  <c r="G62" i="34"/>
  <c r="F62" i="34"/>
  <c r="G61" i="34"/>
  <c r="F61" i="34"/>
  <c r="G60" i="34"/>
  <c r="F60" i="34"/>
  <c r="G59" i="34"/>
  <c r="F59" i="34"/>
  <c r="F58" i="34"/>
  <c r="G57" i="34"/>
  <c r="F57" i="34"/>
  <c r="G56" i="34"/>
  <c r="F56" i="34"/>
  <c r="G55" i="34"/>
  <c r="F55" i="34"/>
  <c r="G54" i="34"/>
  <c r="F54" i="34"/>
  <c r="G53" i="34"/>
  <c r="F53" i="34"/>
  <c r="F52" i="34"/>
  <c r="G51" i="34"/>
  <c r="F51" i="34"/>
  <c r="G50" i="34"/>
  <c r="F50" i="34"/>
  <c r="G49" i="34"/>
  <c r="F49" i="34"/>
  <c r="G48" i="34"/>
  <c r="F48" i="34"/>
  <c r="G47" i="34"/>
  <c r="F47" i="34"/>
  <c r="F46" i="34"/>
  <c r="G45" i="34"/>
  <c r="F45" i="34"/>
  <c r="G44" i="34"/>
  <c r="F44" i="34"/>
  <c r="G43" i="34"/>
  <c r="F43" i="34"/>
  <c r="G42" i="34"/>
  <c r="F42" i="34"/>
  <c r="G41" i="34"/>
  <c r="F41" i="34"/>
  <c r="F40" i="34"/>
  <c r="G39" i="34"/>
  <c r="F39" i="34"/>
  <c r="G38" i="34"/>
  <c r="F38" i="34"/>
  <c r="G37" i="34"/>
  <c r="F37" i="34"/>
  <c r="G36" i="34"/>
  <c r="F36" i="34"/>
  <c r="G35" i="34"/>
  <c r="F35" i="34"/>
  <c r="F34" i="34"/>
  <c r="G33" i="34"/>
  <c r="F33" i="34"/>
  <c r="G32" i="34"/>
  <c r="F32" i="34"/>
  <c r="G31" i="34"/>
  <c r="F31" i="34"/>
  <c r="G30" i="34"/>
  <c r="F30" i="34"/>
  <c r="G29" i="34"/>
  <c r="F29" i="34"/>
  <c r="F28" i="34"/>
  <c r="G27" i="34"/>
  <c r="F27" i="34"/>
  <c r="G26" i="34"/>
  <c r="F26" i="34"/>
  <c r="G25" i="34"/>
  <c r="F25" i="34"/>
  <c r="G24" i="34"/>
  <c r="F24" i="34"/>
  <c r="G23" i="34"/>
  <c r="F23" i="34"/>
  <c r="G22" i="34"/>
  <c r="F22" i="34"/>
  <c r="G21" i="34"/>
  <c r="F21" i="34"/>
  <c r="G20" i="34"/>
  <c r="F20" i="34"/>
  <c r="G19" i="34"/>
  <c r="F19" i="34"/>
  <c r="G18" i="34"/>
  <c r="F18" i="34"/>
  <c r="G17" i="34"/>
  <c r="F17" i="34"/>
  <c r="G16" i="34"/>
  <c r="F16" i="34"/>
  <c r="G15" i="34"/>
  <c r="F15" i="34"/>
  <c r="G14" i="34"/>
  <c r="F14" i="34"/>
  <c r="G13" i="34"/>
  <c r="F13" i="34"/>
  <c r="G12" i="34"/>
  <c r="F12" i="34"/>
  <c r="C12" i="34"/>
  <c r="G11" i="34"/>
  <c r="F11" i="34"/>
  <c r="G10" i="34"/>
  <c r="F10" i="34"/>
  <c r="C10" i="34"/>
  <c r="G9" i="34"/>
  <c r="F9" i="34"/>
  <c r="G8" i="34"/>
  <c r="F8" i="34"/>
  <c r="G7" i="34"/>
  <c r="F7" i="34"/>
  <c r="G6" i="34"/>
  <c r="F6" i="34"/>
  <c r="C6" i="34"/>
  <c r="R87" i="34" s="1"/>
  <c r="G5" i="34"/>
  <c r="F5" i="34"/>
  <c r="C5" i="34"/>
  <c r="W4" i="34"/>
  <c r="M4" i="34" a="1"/>
  <c r="M88" i="34" s="1"/>
  <c r="U88" i="34" s="1"/>
  <c r="G4" i="34"/>
  <c r="F4" i="34"/>
  <c r="AT3" i="34"/>
  <c r="O3" i="34"/>
  <c r="AE3" i="34" s="1"/>
  <c r="S98" i="33"/>
  <c r="R98" i="33"/>
  <c r="G98" i="33"/>
  <c r="F98" i="33"/>
  <c r="R97" i="33"/>
  <c r="F97" i="33"/>
  <c r="R96" i="33"/>
  <c r="G96" i="33"/>
  <c r="F96" i="33"/>
  <c r="R95" i="33"/>
  <c r="G95" i="33"/>
  <c r="F95" i="33"/>
  <c r="R94" i="33"/>
  <c r="F94" i="33"/>
  <c r="R93" i="33"/>
  <c r="G93" i="33"/>
  <c r="F93" i="33"/>
  <c r="R92" i="33"/>
  <c r="G92" i="33"/>
  <c r="F92" i="33"/>
  <c r="R91" i="33"/>
  <c r="F91" i="33"/>
  <c r="R90" i="33"/>
  <c r="G90" i="33"/>
  <c r="F90" i="33"/>
  <c r="R89" i="33"/>
  <c r="G89" i="33"/>
  <c r="F89" i="33"/>
  <c r="R88" i="33"/>
  <c r="F88" i="33"/>
  <c r="R87" i="33"/>
  <c r="G87" i="33"/>
  <c r="F87" i="33"/>
  <c r="R86" i="33"/>
  <c r="G86" i="33"/>
  <c r="F86" i="33"/>
  <c r="R85" i="33"/>
  <c r="G85" i="33"/>
  <c r="F85" i="33"/>
  <c r="R84" i="33"/>
  <c r="G84" i="33"/>
  <c r="F84" i="33"/>
  <c r="R83" i="33"/>
  <c r="G83" i="33"/>
  <c r="F83" i="33"/>
  <c r="R82" i="33"/>
  <c r="F82" i="33"/>
  <c r="R81" i="33"/>
  <c r="G81" i="33"/>
  <c r="F81" i="33"/>
  <c r="R80" i="33"/>
  <c r="G80" i="33"/>
  <c r="F80" i="33"/>
  <c r="R79" i="33"/>
  <c r="G79" i="33"/>
  <c r="F79" i="33"/>
  <c r="R78" i="33"/>
  <c r="G78" i="33"/>
  <c r="F78" i="33"/>
  <c r="R77" i="33"/>
  <c r="G77" i="33"/>
  <c r="F77" i="33"/>
  <c r="R76" i="33"/>
  <c r="F76" i="33"/>
  <c r="R75" i="33"/>
  <c r="G75" i="33"/>
  <c r="F75" i="33"/>
  <c r="R74" i="33"/>
  <c r="G74" i="33"/>
  <c r="F74" i="33"/>
  <c r="R73" i="33"/>
  <c r="G73" i="33"/>
  <c r="F73" i="33"/>
  <c r="R72" i="33"/>
  <c r="G72" i="33"/>
  <c r="F72" i="33"/>
  <c r="R71" i="33"/>
  <c r="G71" i="33"/>
  <c r="F71" i="33"/>
  <c r="R70" i="33"/>
  <c r="F70" i="33"/>
  <c r="R69" i="33"/>
  <c r="G69" i="33"/>
  <c r="F69" i="33"/>
  <c r="R68" i="33"/>
  <c r="G68" i="33"/>
  <c r="F68" i="33"/>
  <c r="R67" i="33"/>
  <c r="G67" i="33"/>
  <c r="F67" i="33"/>
  <c r="R66" i="33"/>
  <c r="G66" i="33"/>
  <c r="F66" i="33"/>
  <c r="R65" i="33"/>
  <c r="G65" i="33"/>
  <c r="F65" i="33"/>
  <c r="R64" i="33"/>
  <c r="F64" i="33"/>
  <c r="R63" i="33"/>
  <c r="G63" i="33"/>
  <c r="F63" i="33"/>
  <c r="R62" i="33"/>
  <c r="G62" i="33"/>
  <c r="F62" i="33"/>
  <c r="R61" i="33"/>
  <c r="G61" i="33"/>
  <c r="F61" i="33"/>
  <c r="R60" i="33"/>
  <c r="G60" i="33"/>
  <c r="F60" i="33"/>
  <c r="R59" i="33"/>
  <c r="G59" i="33"/>
  <c r="F59" i="33"/>
  <c r="R58" i="33"/>
  <c r="F58" i="33"/>
  <c r="R57" i="33"/>
  <c r="G57" i="33"/>
  <c r="F57" i="33"/>
  <c r="R56" i="33"/>
  <c r="G56" i="33"/>
  <c r="F56" i="33"/>
  <c r="R55" i="33"/>
  <c r="G55" i="33"/>
  <c r="F55" i="33"/>
  <c r="R54" i="33"/>
  <c r="G54" i="33"/>
  <c r="F54" i="33"/>
  <c r="R53" i="33"/>
  <c r="G53" i="33"/>
  <c r="F53" i="33"/>
  <c r="R52" i="33"/>
  <c r="F52" i="33"/>
  <c r="R51" i="33"/>
  <c r="G51" i="33"/>
  <c r="F51" i="33"/>
  <c r="R50" i="33"/>
  <c r="G50" i="33"/>
  <c r="F50" i="33"/>
  <c r="R49" i="33"/>
  <c r="G49" i="33"/>
  <c r="F49" i="33"/>
  <c r="R48" i="33"/>
  <c r="G48" i="33"/>
  <c r="F48" i="33"/>
  <c r="R47" i="33"/>
  <c r="G47" i="33"/>
  <c r="F47" i="33"/>
  <c r="R46" i="33"/>
  <c r="F46" i="33"/>
  <c r="R45" i="33"/>
  <c r="G45" i="33"/>
  <c r="F45" i="33"/>
  <c r="R44" i="33"/>
  <c r="G44" i="33"/>
  <c r="F44" i="33"/>
  <c r="R43" i="33"/>
  <c r="G43" i="33"/>
  <c r="F43" i="33"/>
  <c r="R42" i="33"/>
  <c r="G42" i="33"/>
  <c r="F42" i="33"/>
  <c r="R41" i="33"/>
  <c r="G41" i="33"/>
  <c r="F41" i="33"/>
  <c r="R40" i="33"/>
  <c r="F40" i="33"/>
  <c r="R39" i="33"/>
  <c r="G39" i="33"/>
  <c r="F39" i="33"/>
  <c r="R38" i="33"/>
  <c r="G38" i="33"/>
  <c r="F38" i="33"/>
  <c r="R37" i="33"/>
  <c r="G37" i="33"/>
  <c r="F37" i="33"/>
  <c r="R36" i="33"/>
  <c r="G36" i="33"/>
  <c r="F36" i="33"/>
  <c r="R35" i="33"/>
  <c r="G35" i="33"/>
  <c r="F35" i="33"/>
  <c r="R34" i="33"/>
  <c r="F34" i="33"/>
  <c r="R33" i="33"/>
  <c r="G33" i="33"/>
  <c r="F33" i="33"/>
  <c r="R32" i="33"/>
  <c r="G32" i="33"/>
  <c r="F32" i="33"/>
  <c r="R31" i="33"/>
  <c r="G31" i="33"/>
  <c r="F31" i="33"/>
  <c r="R30" i="33"/>
  <c r="G30" i="33"/>
  <c r="F30" i="33"/>
  <c r="R29" i="33"/>
  <c r="G29" i="33"/>
  <c r="F29" i="33"/>
  <c r="R28" i="33"/>
  <c r="F28" i="33"/>
  <c r="R27" i="33"/>
  <c r="G27" i="33"/>
  <c r="F27" i="33"/>
  <c r="R26" i="33"/>
  <c r="G26" i="33"/>
  <c r="F26" i="33"/>
  <c r="R25" i="33"/>
  <c r="G25" i="33"/>
  <c r="F25" i="33"/>
  <c r="R24" i="33"/>
  <c r="G24" i="33"/>
  <c r="F24" i="33"/>
  <c r="R23" i="33"/>
  <c r="G23" i="33"/>
  <c r="F23" i="33"/>
  <c r="R22" i="33"/>
  <c r="G22" i="33"/>
  <c r="F22" i="33"/>
  <c r="R21" i="33"/>
  <c r="G21" i="33"/>
  <c r="F21" i="33"/>
  <c r="R20" i="33"/>
  <c r="G20" i="33"/>
  <c r="F20" i="33"/>
  <c r="R19" i="33"/>
  <c r="G19" i="33"/>
  <c r="F19" i="33"/>
  <c r="R18" i="33"/>
  <c r="G18" i="33"/>
  <c r="F18" i="33"/>
  <c r="R17" i="33"/>
  <c r="G17" i="33"/>
  <c r="F17" i="33"/>
  <c r="R16" i="33"/>
  <c r="G16" i="33"/>
  <c r="F16" i="33"/>
  <c r="R15" i="33"/>
  <c r="G15" i="33"/>
  <c r="F15" i="33"/>
  <c r="R14" i="33"/>
  <c r="G14" i="33"/>
  <c r="F14" i="33"/>
  <c r="R13" i="33"/>
  <c r="G13" i="33"/>
  <c r="F13" i="33"/>
  <c r="R12" i="33"/>
  <c r="G12" i="33"/>
  <c r="F12" i="33"/>
  <c r="C12" i="33"/>
  <c r="R11" i="33"/>
  <c r="G11" i="33"/>
  <c r="F11" i="33"/>
  <c r="R10" i="33"/>
  <c r="G10" i="33"/>
  <c r="F10" i="33"/>
  <c r="C10" i="33"/>
  <c r="V18" i="33" s="1"/>
  <c r="R9" i="33"/>
  <c r="G9" i="33"/>
  <c r="F9" i="33"/>
  <c r="R8" i="33"/>
  <c r="G8" i="33"/>
  <c r="F8" i="33"/>
  <c r="R7" i="33"/>
  <c r="G7" i="33"/>
  <c r="F7" i="33"/>
  <c r="R6" i="33"/>
  <c r="G6" i="33"/>
  <c r="F6" i="33"/>
  <c r="R5" i="33"/>
  <c r="G5" i="33"/>
  <c r="F5" i="33"/>
  <c r="C5" i="33"/>
  <c r="W4" i="33"/>
  <c r="R4" i="33"/>
  <c r="M4" i="33" a="1"/>
  <c r="M96" i="33" s="1"/>
  <c r="U96" i="33" s="1"/>
  <c r="G4" i="33"/>
  <c r="F4" i="33"/>
  <c r="AT3" i="33"/>
  <c r="R3" i="33"/>
  <c r="O3" i="33"/>
  <c r="AE3" i="33" s="1"/>
  <c r="AN3" i="33" s="1"/>
  <c r="G98" i="32"/>
  <c r="F98" i="32"/>
  <c r="AX97" i="32"/>
  <c r="F97" i="32"/>
  <c r="AX96" i="32"/>
  <c r="G96" i="32"/>
  <c r="F96" i="32"/>
  <c r="AX95" i="32"/>
  <c r="F95" i="32"/>
  <c r="AX94" i="32"/>
  <c r="F94" i="32"/>
  <c r="AX93" i="32"/>
  <c r="G93" i="32"/>
  <c r="F93" i="32"/>
  <c r="AX92" i="32"/>
  <c r="G92" i="32"/>
  <c r="F92" i="32"/>
  <c r="AX91" i="32"/>
  <c r="F91" i="32"/>
  <c r="AX90" i="32"/>
  <c r="G90" i="32"/>
  <c r="F90" i="32"/>
  <c r="AX89" i="32"/>
  <c r="F89" i="32"/>
  <c r="AX88" i="32"/>
  <c r="F88" i="32"/>
  <c r="AX87" i="32"/>
  <c r="G87" i="32"/>
  <c r="F87" i="32"/>
  <c r="AX86" i="32"/>
  <c r="G86" i="32"/>
  <c r="F86" i="32"/>
  <c r="AX85" i="32"/>
  <c r="G85" i="32"/>
  <c r="F85" i="32"/>
  <c r="AX84" i="32"/>
  <c r="G84" i="32"/>
  <c r="F84" i="32"/>
  <c r="AX83" i="32"/>
  <c r="G83" i="32"/>
  <c r="F83" i="32"/>
  <c r="AX82" i="32"/>
  <c r="F82" i="32"/>
  <c r="AX81" i="32"/>
  <c r="G81" i="32"/>
  <c r="F81" i="32"/>
  <c r="AX80" i="32"/>
  <c r="G80" i="32"/>
  <c r="F80" i="32"/>
  <c r="AX79" i="32"/>
  <c r="G79" i="32"/>
  <c r="F79" i="32"/>
  <c r="AX78" i="32"/>
  <c r="G78" i="32"/>
  <c r="F78" i="32"/>
  <c r="AX77" i="32"/>
  <c r="G77" i="32"/>
  <c r="F77" i="32"/>
  <c r="AX76" i="32"/>
  <c r="F76" i="32"/>
  <c r="AX75" i="32"/>
  <c r="G75" i="32"/>
  <c r="F75" i="32"/>
  <c r="AX74" i="32"/>
  <c r="G74" i="32"/>
  <c r="F74" i="32"/>
  <c r="AX73" i="32"/>
  <c r="G73" i="32"/>
  <c r="F73" i="32"/>
  <c r="AX72" i="32"/>
  <c r="G72" i="32"/>
  <c r="F72" i="32"/>
  <c r="AX71" i="32"/>
  <c r="G71" i="32"/>
  <c r="F71" i="32"/>
  <c r="AX70" i="32"/>
  <c r="F70" i="32"/>
  <c r="G69" i="32"/>
  <c r="F69" i="32"/>
  <c r="G68" i="32"/>
  <c r="F68" i="32"/>
  <c r="G67" i="32"/>
  <c r="F67" i="32"/>
  <c r="G66" i="32"/>
  <c r="F66" i="32"/>
  <c r="G65" i="32"/>
  <c r="F65" i="32"/>
  <c r="F64" i="32"/>
  <c r="G63" i="32"/>
  <c r="F63" i="32"/>
  <c r="G62" i="32"/>
  <c r="F62" i="32"/>
  <c r="G61" i="32"/>
  <c r="F61" i="32"/>
  <c r="G60" i="32"/>
  <c r="F60" i="32"/>
  <c r="G59" i="32"/>
  <c r="F59" i="32"/>
  <c r="F58" i="32"/>
  <c r="G57" i="32"/>
  <c r="F57" i="32"/>
  <c r="G56" i="32"/>
  <c r="F56" i="32"/>
  <c r="G55" i="32"/>
  <c r="F55" i="32"/>
  <c r="G54" i="32"/>
  <c r="F54" i="32"/>
  <c r="G53" i="32"/>
  <c r="F53" i="32"/>
  <c r="F52" i="32"/>
  <c r="G51" i="32"/>
  <c r="F51" i="32"/>
  <c r="G50" i="32"/>
  <c r="F50" i="32"/>
  <c r="G49" i="32"/>
  <c r="F49" i="32"/>
  <c r="G48" i="32"/>
  <c r="F48" i="32"/>
  <c r="G47" i="32"/>
  <c r="F47" i="32"/>
  <c r="F46" i="32"/>
  <c r="G45" i="32"/>
  <c r="F45" i="32"/>
  <c r="G44" i="32"/>
  <c r="F44" i="32"/>
  <c r="G43" i="32"/>
  <c r="F43" i="32"/>
  <c r="G42" i="32"/>
  <c r="F42" i="32"/>
  <c r="G41" i="32"/>
  <c r="F41" i="32"/>
  <c r="F40" i="32"/>
  <c r="G39" i="32"/>
  <c r="F39" i="32"/>
  <c r="G38" i="32"/>
  <c r="F38" i="32"/>
  <c r="G37" i="32"/>
  <c r="F37" i="32"/>
  <c r="G36" i="32"/>
  <c r="F36" i="32"/>
  <c r="G35" i="32"/>
  <c r="F35" i="32"/>
  <c r="F34" i="32"/>
  <c r="G33" i="32"/>
  <c r="F33" i="32"/>
  <c r="G32" i="32"/>
  <c r="F32" i="32"/>
  <c r="G31" i="32"/>
  <c r="F31" i="32"/>
  <c r="G30" i="32"/>
  <c r="F30" i="32"/>
  <c r="G29" i="32"/>
  <c r="F29" i="32"/>
  <c r="F28" i="32"/>
  <c r="G27" i="32"/>
  <c r="F27" i="32"/>
  <c r="G26" i="32"/>
  <c r="F26" i="32"/>
  <c r="G25" i="32"/>
  <c r="F25" i="32"/>
  <c r="G24" i="32"/>
  <c r="F24" i="32"/>
  <c r="G23" i="32"/>
  <c r="F23" i="32"/>
  <c r="G22" i="32"/>
  <c r="F22" i="32"/>
  <c r="G21" i="32"/>
  <c r="F21" i="32"/>
  <c r="G20" i="32"/>
  <c r="F20" i="32"/>
  <c r="G19" i="32"/>
  <c r="F19" i="32"/>
  <c r="G18" i="32"/>
  <c r="F18" i="32"/>
  <c r="G17" i="32"/>
  <c r="F17" i="32"/>
  <c r="G16" i="32"/>
  <c r="F16" i="32"/>
  <c r="G15" i="32"/>
  <c r="F15" i="32"/>
  <c r="G14" i="32"/>
  <c r="F14" i="32"/>
  <c r="G13" i="32"/>
  <c r="F13" i="32"/>
  <c r="G12" i="32"/>
  <c r="F12" i="32"/>
  <c r="C12" i="32"/>
  <c r="G11" i="32"/>
  <c r="F11" i="32"/>
  <c r="G10" i="32"/>
  <c r="F10" i="32"/>
  <c r="C10" i="32"/>
  <c r="V55" i="32" s="1"/>
  <c r="G9" i="32"/>
  <c r="F9" i="32"/>
  <c r="G8" i="32"/>
  <c r="F8" i="32"/>
  <c r="G7" i="32"/>
  <c r="F7" i="32"/>
  <c r="G6" i="32"/>
  <c r="F6" i="32"/>
  <c r="C6" i="32"/>
  <c r="R9" i="32" s="1"/>
  <c r="G5" i="32"/>
  <c r="F5" i="32"/>
  <c r="C5" i="32"/>
  <c r="W4" i="32"/>
  <c r="M4" i="32" a="1"/>
  <c r="M58" i="32" s="1"/>
  <c r="U58" i="32" s="1"/>
  <c r="G4" i="32"/>
  <c r="F4" i="32"/>
  <c r="AT3" i="32"/>
  <c r="O3" i="32"/>
  <c r="AE3" i="32" s="1"/>
  <c r="AN3" i="32" s="1"/>
  <c r="G98" i="31"/>
  <c r="F98" i="31"/>
  <c r="AX97" i="31"/>
  <c r="F97" i="31"/>
  <c r="AX96" i="31"/>
  <c r="G96" i="31"/>
  <c r="F96" i="31"/>
  <c r="AX95" i="31"/>
  <c r="F95" i="31"/>
  <c r="AX94" i="31"/>
  <c r="F94" i="31"/>
  <c r="AX93" i="31"/>
  <c r="G93" i="31"/>
  <c r="F93" i="31"/>
  <c r="AX92" i="31"/>
  <c r="G92" i="31"/>
  <c r="F92" i="31"/>
  <c r="AX91" i="31"/>
  <c r="F91" i="31"/>
  <c r="AX90" i="31"/>
  <c r="G90" i="31"/>
  <c r="F90" i="31"/>
  <c r="AX89" i="31"/>
  <c r="F89" i="31"/>
  <c r="AX88" i="31"/>
  <c r="F88" i="31"/>
  <c r="AX87" i="31"/>
  <c r="G87" i="31"/>
  <c r="F87" i="31"/>
  <c r="AX86" i="31"/>
  <c r="G86" i="31"/>
  <c r="F86" i="31"/>
  <c r="AX85" i="31"/>
  <c r="G85" i="31"/>
  <c r="F85" i="31"/>
  <c r="AX84" i="31"/>
  <c r="G84" i="31"/>
  <c r="F84" i="31"/>
  <c r="AX83" i="31"/>
  <c r="G83" i="31"/>
  <c r="F83" i="31"/>
  <c r="AX82" i="31"/>
  <c r="F82" i="31"/>
  <c r="AX81" i="31"/>
  <c r="G81" i="31"/>
  <c r="F81" i="31"/>
  <c r="AX80" i="31"/>
  <c r="G80" i="31"/>
  <c r="F80" i="31"/>
  <c r="G79" i="31"/>
  <c r="F79" i="31"/>
  <c r="G78" i="31"/>
  <c r="F78" i="31"/>
  <c r="G77" i="31"/>
  <c r="F77" i="31"/>
  <c r="F76" i="31"/>
  <c r="G75" i="31"/>
  <c r="F75" i="31"/>
  <c r="G74" i="31"/>
  <c r="F74" i="31"/>
  <c r="G73" i="31"/>
  <c r="F73" i="31"/>
  <c r="G72" i="31"/>
  <c r="F72" i="31"/>
  <c r="G71" i="31"/>
  <c r="F71" i="31"/>
  <c r="F70" i="31"/>
  <c r="G69" i="31"/>
  <c r="F69" i="31"/>
  <c r="G68" i="31"/>
  <c r="F68" i="31"/>
  <c r="G67" i="31"/>
  <c r="F67" i="31"/>
  <c r="G66" i="31"/>
  <c r="F66" i="31"/>
  <c r="G65" i="31"/>
  <c r="F65" i="31"/>
  <c r="F64" i="31"/>
  <c r="G63" i="31"/>
  <c r="F63" i="31"/>
  <c r="G62" i="31"/>
  <c r="F62" i="31"/>
  <c r="G61" i="31"/>
  <c r="F61" i="31"/>
  <c r="G60" i="31"/>
  <c r="F60" i="31"/>
  <c r="G59" i="31"/>
  <c r="F59" i="31"/>
  <c r="F58" i="31"/>
  <c r="G57" i="31"/>
  <c r="F57" i="31"/>
  <c r="G56" i="31"/>
  <c r="F56" i="31"/>
  <c r="G55" i="31"/>
  <c r="F55" i="31"/>
  <c r="G54" i="31"/>
  <c r="F54" i="31"/>
  <c r="G53" i="31"/>
  <c r="F53" i="31"/>
  <c r="F52" i="31"/>
  <c r="G51" i="31"/>
  <c r="F51" i="31"/>
  <c r="G50" i="31"/>
  <c r="F50" i="31"/>
  <c r="G49" i="31"/>
  <c r="F49" i="31"/>
  <c r="G48" i="31"/>
  <c r="F48" i="31"/>
  <c r="G47" i="31"/>
  <c r="F47" i="31"/>
  <c r="F46" i="31"/>
  <c r="G45" i="31"/>
  <c r="F45" i="31"/>
  <c r="G44" i="31"/>
  <c r="F44" i="31"/>
  <c r="G43" i="31"/>
  <c r="F43" i="31"/>
  <c r="G42" i="31"/>
  <c r="F42" i="31"/>
  <c r="G41" i="31"/>
  <c r="F41" i="31"/>
  <c r="F40" i="31"/>
  <c r="G39" i="31"/>
  <c r="F39" i="31"/>
  <c r="G38" i="31"/>
  <c r="F38" i="31"/>
  <c r="G37" i="31"/>
  <c r="F37" i="31"/>
  <c r="G36" i="31"/>
  <c r="F36" i="31"/>
  <c r="G35" i="31"/>
  <c r="F35" i="31"/>
  <c r="F34" i="31"/>
  <c r="G33" i="31"/>
  <c r="F33" i="31"/>
  <c r="G32" i="31"/>
  <c r="F32" i="31"/>
  <c r="G31" i="31"/>
  <c r="F31" i="31"/>
  <c r="G30" i="31"/>
  <c r="F30" i="31"/>
  <c r="G29" i="31"/>
  <c r="F29" i="31"/>
  <c r="F28" i="31"/>
  <c r="G27" i="31"/>
  <c r="F27" i="31"/>
  <c r="G26" i="31"/>
  <c r="F26" i="31"/>
  <c r="G25" i="31"/>
  <c r="F25" i="31"/>
  <c r="G24" i="31"/>
  <c r="F24" i="31"/>
  <c r="G23" i="31"/>
  <c r="F23" i="31"/>
  <c r="G22" i="31"/>
  <c r="F22" i="31"/>
  <c r="G21" i="31"/>
  <c r="F21" i="31"/>
  <c r="G20" i="31"/>
  <c r="F20" i="31"/>
  <c r="G19" i="31"/>
  <c r="F19" i="31"/>
  <c r="G18" i="31"/>
  <c r="F18" i="31"/>
  <c r="G17" i="31"/>
  <c r="F17" i="31"/>
  <c r="G16" i="31"/>
  <c r="F16" i="31"/>
  <c r="G15" i="31"/>
  <c r="F15" i="31"/>
  <c r="G14" i="31"/>
  <c r="F14" i="31"/>
  <c r="G13" i="31"/>
  <c r="F13" i="31"/>
  <c r="G12" i="31"/>
  <c r="F12" i="31"/>
  <c r="C12" i="31"/>
  <c r="G11" i="31"/>
  <c r="F11" i="31"/>
  <c r="G10" i="31"/>
  <c r="F10" i="31"/>
  <c r="C10" i="31"/>
  <c r="V66" i="31" s="1"/>
  <c r="G9" i="31"/>
  <c r="F9" i="31"/>
  <c r="G8" i="31"/>
  <c r="F8" i="31"/>
  <c r="G7" i="31"/>
  <c r="F7" i="31"/>
  <c r="G6" i="31"/>
  <c r="F6" i="31"/>
  <c r="C6" i="31"/>
  <c r="R28" i="31" s="1"/>
  <c r="G5" i="31"/>
  <c r="F5" i="31"/>
  <c r="C5" i="31"/>
  <c r="W4" i="31"/>
  <c r="M4" i="31" a="1"/>
  <c r="M70" i="31" s="1"/>
  <c r="U70" i="31" s="1"/>
  <c r="G4" i="31"/>
  <c r="F4" i="31"/>
  <c r="AT3" i="31"/>
  <c r="O3" i="31"/>
  <c r="G98" i="30"/>
  <c r="F98" i="30"/>
  <c r="AX97" i="30"/>
  <c r="F97" i="30"/>
  <c r="AX96" i="30"/>
  <c r="G96" i="30"/>
  <c r="F96" i="30"/>
  <c r="AX95" i="30"/>
  <c r="F95" i="30"/>
  <c r="AX94" i="30"/>
  <c r="F94" i="30"/>
  <c r="AX93" i="30"/>
  <c r="G93" i="30"/>
  <c r="F93" i="30"/>
  <c r="AX92" i="30"/>
  <c r="G92" i="30"/>
  <c r="F92" i="30"/>
  <c r="AX91" i="30"/>
  <c r="F91" i="30"/>
  <c r="AX90" i="30"/>
  <c r="G90" i="30"/>
  <c r="F90" i="30"/>
  <c r="G89" i="30"/>
  <c r="F89" i="30"/>
  <c r="F88" i="30"/>
  <c r="G87" i="30"/>
  <c r="F87" i="30"/>
  <c r="G86" i="30"/>
  <c r="F86" i="30"/>
  <c r="G85" i="30"/>
  <c r="F85" i="30"/>
  <c r="G84" i="30"/>
  <c r="F84" i="30"/>
  <c r="G83" i="30"/>
  <c r="F83" i="30"/>
  <c r="F82" i="30"/>
  <c r="G81" i="30"/>
  <c r="F81" i="30"/>
  <c r="G80" i="30"/>
  <c r="F80" i="30"/>
  <c r="G79" i="30"/>
  <c r="F79" i="30"/>
  <c r="G78" i="30"/>
  <c r="F78" i="30"/>
  <c r="G77" i="30"/>
  <c r="F77" i="30"/>
  <c r="F76" i="30"/>
  <c r="G75" i="30"/>
  <c r="F75" i="30"/>
  <c r="G74" i="30"/>
  <c r="F74" i="30"/>
  <c r="G73" i="30"/>
  <c r="F73" i="30"/>
  <c r="G72" i="30"/>
  <c r="F72" i="30"/>
  <c r="G71" i="30"/>
  <c r="F71" i="30"/>
  <c r="F70" i="30"/>
  <c r="G69" i="30"/>
  <c r="F69" i="30"/>
  <c r="G68" i="30"/>
  <c r="F68" i="30"/>
  <c r="G67" i="30"/>
  <c r="F67" i="30"/>
  <c r="G66" i="30"/>
  <c r="F66" i="30"/>
  <c r="G65" i="30"/>
  <c r="F65" i="30"/>
  <c r="F64" i="30"/>
  <c r="G63" i="30"/>
  <c r="F63" i="30"/>
  <c r="G62" i="30"/>
  <c r="F62" i="30"/>
  <c r="G61" i="30"/>
  <c r="F61" i="30"/>
  <c r="G60" i="30"/>
  <c r="F60" i="30"/>
  <c r="G59" i="30"/>
  <c r="F59" i="30"/>
  <c r="F58" i="30"/>
  <c r="G57" i="30"/>
  <c r="F57" i="30"/>
  <c r="G56" i="30"/>
  <c r="F56" i="30"/>
  <c r="G55" i="30"/>
  <c r="F55" i="30"/>
  <c r="G54" i="30"/>
  <c r="F54" i="30"/>
  <c r="G53" i="30"/>
  <c r="F53" i="30"/>
  <c r="F52" i="30"/>
  <c r="G51" i="30"/>
  <c r="F51" i="30"/>
  <c r="G50" i="30"/>
  <c r="F50" i="30"/>
  <c r="G49" i="30"/>
  <c r="F49" i="30"/>
  <c r="G48" i="30"/>
  <c r="F48" i="30"/>
  <c r="G47" i="30"/>
  <c r="F47" i="30"/>
  <c r="F46" i="30"/>
  <c r="G45" i="30"/>
  <c r="F45" i="30"/>
  <c r="G44" i="30"/>
  <c r="F44" i="30"/>
  <c r="G43" i="30"/>
  <c r="F43" i="30"/>
  <c r="G42" i="30"/>
  <c r="F42" i="30"/>
  <c r="G41" i="30"/>
  <c r="F41" i="30"/>
  <c r="F40" i="30"/>
  <c r="G39" i="30"/>
  <c r="F39" i="30"/>
  <c r="G38" i="30"/>
  <c r="F38" i="30"/>
  <c r="G37" i="30"/>
  <c r="F37" i="30"/>
  <c r="G36" i="30"/>
  <c r="F36" i="30"/>
  <c r="G35" i="30"/>
  <c r="F35" i="30"/>
  <c r="F34" i="30"/>
  <c r="G33" i="30"/>
  <c r="F33" i="30"/>
  <c r="G32" i="30"/>
  <c r="F32" i="30"/>
  <c r="G31" i="30"/>
  <c r="F31" i="30"/>
  <c r="G30" i="30"/>
  <c r="F30" i="30"/>
  <c r="G29" i="30"/>
  <c r="F29" i="30"/>
  <c r="F28" i="30"/>
  <c r="G27" i="30"/>
  <c r="F27" i="30"/>
  <c r="G26" i="30"/>
  <c r="F26" i="30"/>
  <c r="G25" i="30"/>
  <c r="F25" i="30"/>
  <c r="G24" i="30"/>
  <c r="F24" i="30"/>
  <c r="G23" i="30"/>
  <c r="F23" i="30"/>
  <c r="G22" i="30"/>
  <c r="F22" i="30"/>
  <c r="G21" i="30"/>
  <c r="F21" i="30"/>
  <c r="G20" i="30"/>
  <c r="F20" i="30"/>
  <c r="G19" i="30"/>
  <c r="F19" i="30"/>
  <c r="G18" i="30"/>
  <c r="F18" i="30"/>
  <c r="G17" i="30"/>
  <c r="F17" i="30"/>
  <c r="G16" i="30"/>
  <c r="F16" i="30"/>
  <c r="G15" i="30"/>
  <c r="F15" i="30"/>
  <c r="G14" i="30"/>
  <c r="F14" i="30"/>
  <c r="G13" i="30"/>
  <c r="F13" i="30"/>
  <c r="G12" i="30"/>
  <c r="F12" i="30"/>
  <c r="C12" i="30"/>
  <c r="G11" i="30"/>
  <c r="F11" i="30"/>
  <c r="G10" i="30"/>
  <c r="F10" i="30"/>
  <c r="C10" i="30"/>
  <c r="V60" i="30" s="1"/>
  <c r="G9" i="30"/>
  <c r="F9" i="30"/>
  <c r="G8" i="30"/>
  <c r="F8" i="30"/>
  <c r="G7" i="30"/>
  <c r="F7" i="30"/>
  <c r="G6" i="30"/>
  <c r="F6" i="30"/>
  <c r="C6" i="30"/>
  <c r="R18" i="30" s="1"/>
  <c r="G5" i="30"/>
  <c r="F5" i="30"/>
  <c r="C5" i="30"/>
  <c r="W4" i="30"/>
  <c r="M4" i="30" a="1"/>
  <c r="M89" i="30" s="1"/>
  <c r="U89" i="30" s="1"/>
  <c r="G4" i="30"/>
  <c r="F4" i="30"/>
  <c r="AT3" i="30"/>
  <c r="O3" i="30"/>
  <c r="S98" i="29"/>
  <c r="R98" i="29"/>
  <c r="G98" i="29"/>
  <c r="F98" i="29"/>
  <c r="R97" i="29"/>
  <c r="F97" i="29"/>
  <c r="R96" i="29"/>
  <c r="G96" i="29"/>
  <c r="F96" i="29"/>
  <c r="R95" i="29"/>
  <c r="G95" i="29"/>
  <c r="F95" i="29"/>
  <c r="R94" i="29"/>
  <c r="F94" i="29"/>
  <c r="R93" i="29"/>
  <c r="G93" i="29"/>
  <c r="F93" i="29"/>
  <c r="R92" i="29"/>
  <c r="G92" i="29"/>
  <c r="F92" i="29"/>
  <c r="R91" i="29"/>
  <c r="F91" i="29"/>
  <c r="R90" i="29"/>
  <c r="G90" i="29"/>
  <c r="F90" i="29"/>
  <c r="R89" i="29"/>
  <c r="G89" i="29"/>
  <c r="F89" i="29"/>
  <c r="R88" i="29"/>
  <c r="F88" i="29"/>
  <c r="R87" i="29"/>
  <c r="G87" i="29"/>
  <c r="F87" i="29"/>
  <c r="R86" i="29"/>
  <c r="G86" i="29"/>
  <c r="F86" i="29"/>
  <c r="R85" i="29"/>
  <c r="G85" i="29"/>
  <c r="F85" i="29"/>
  <c r="R84" i="29"/>
  <c r="G84" i="29"/>
  <c r="F84" i="29"/>
  <c r="R83" i="29"/>
  <c r="G83" i="29"/>
  <c r="F83" i="29"/>
  <c r="R82" i="29"/>
  <c r="F82" i="29"/>
  <c r="R81" i="29"/>
  <c r="G81" i="29"/>
  <c r="F81" i="29"/>
  <c r="R80" i="29"/>
  <c r="G80" i="29"/>
  <c r="F80" i="29"/>
  <c r="R79" i="29"/>
  <c r="G79" i="29"/>
  <c r="F79" i="29"/>
  <c r="R78" i="29"/>
  <c r="G78" i="29"/>
  <c r="F78" i="29"/>
  <c r="R77" i="29"/>
  <c r="G77" i="29"/>
  <c r="F77" i="29"/>
  <c r="R76" i="29"/>
  <c r="F76" i="29"/>
  <c r="R75" i="29"/>
  <c r="G75" i="29"/>
  <c r="F75" i="29"/>
  <c r="R74" i="29"/>
  <c r="G74" i="29"/>
  <c r="F74" i="29"/>
  <c r="R73" i="29"/>
  <c r="G73" i="29"/>
  <c r="F73" i="29"/>
  <c r="R72" i="29"/>
  <c r="G72" i="29"/>
  <c r="F72" i="29"/>
  <c r="R71" i="29"/>
  <c r="G71" i="29"/>
  <c r="F71" i="29"/>
  <c r="R70" i="29"/>
  <c r="F70" i="29"/>
  <c r="R69" i="29"/>
  <c r="G69" i="29"/>
  <c r="F69" i="29"/>
  <c r="R68" i="29"/>
  <c r="G68" i="29"/>
  <c r="F68" i="29"/>
  <c r="R67" i="29"/>
  <c r="G67" i="29"/>
  <c r="F67" i="29"/>
  <c r="R66" i="29"/>
  <c r="G66" i="29"/>
  <c r="F66" i="29"/>
  <c r="R65" i="29"/>
  <c r="G65" i="29"/>
  <c r="F65" i="29"/>
  <c r="R64" i="29"/>
  <c r="F64" i="29"/>
  <c r="R63" i="29"/>
  <c r="G63" i="29"/>
  <c r="F63" i="29"/>
  <c r="R62" i="29"/>
  <c r="G62" i="29"/>
  <c r="F62" i="29"/>
  <c r="R61" i="29"/>
  <c r="G61" i="29"/>
  <c r="F61" i="29"/>
  <c r="R60" i="29"/>
  <c r="G60" i="29"/>
  <c r="F60" i="29"/>
  <c r="R59" i="29"/>
  <c r="G59" i="29"/>
  <c r="F59" i="29"/>
  <c r="R58" i="29"/>
  <c r="F58" i="29"/>
  <c r="R57" i="29"/>
  <c r="G57" i="29"/>
  <c r="F57" i="29"/>
  <c r="R56" i="29"/>
  <c r="G56" i="29"/>
  <c r="F56" i="29"/>
  <c r="R55" i="29"/>
  <c r="G55" i="29"/>
  <c r="F55" i="29"/>
  <c r="R54" i="29"/>
  <c r="G54" i="29"/>
  <c r="F54" i="29"/>
  <c r="R53" i="29"/>
  <c r="G53" i="29"/>
  <c r="F53" i="29"/>
  <c r="R52" i="29"/>
  <c r="F52" i="29"/>
  <c r="R51" i="29"/>
  <c r="G51" i="29"/>
  <c r="F51" i="29"/>
  <c r="R50" i="29"/>
  <c r="G50" i="29"/>
  <c r="F50" i="29"/>
  <c r="R49" i="29"/>
  <c r="G49" i="29"/>
  <c r="F49" i="29"/>
  <c r="R48" i="29"/>
  <c r="G48" i="29"/>
  <c r="F48" i="29"/>
  <c r="R47" i="29"/>
  <c r="G47" i="29"/>
  <c r="F47" i="29"/>
  <c r="R46" i="29"/>
  <c r="F46" i="29"/>
  <c r="R45" i="29"/>
  <c r="G45" i="29"/>
  <c r="F45" i="29"/>
  <c r="R44" i="29"/>
  <c r="G44" i="29"/>
  <c r="F44" i="29"/>
  <c r="R43" i="29"/>
  <c r="G43" i="29"/>
  <c r="F43" i="29"/>
  <c r="R42" i="29"/>
  <c r="G42" i="29"/>
  <c r="F42" i="29"/>
  <c r="R41" i="29"/>
  <c r="G41" i="29"/>
  <c r="F41" i="29"/>
  <c r="R40" i="29"/>
  <c r="F40" i="29"/>
  <c r="R39" i="29"/>
  <c r="G39" i="29"/>
  <c r="F39" i="29"/>
  <c r="R38" i="29"/>
  <c r="G38" i="29"/>
  <c r="F38" i="29"/>
  <c r="R37" i="29"/>
  <c r="G37" i="29"/>
  <c r="F37" i="29"/>
  <c r="R36" i="29"/>
  <c r="G36" i="29"/>
  <c r="F36" i="29"/>
  <c r="R35" i="29"/>
  <c r="G35" i="29"/>
  <c r="F35" i="29"/>
  <c r="R34" i="29"/>
  <c r="F34" i="29"/>
  <c r="R33" i="29"/>
  <c r="G33" i="29"/>
  <c r="F33" i="29"/>
  <c r="R32" i="29"/>
  <c r="G32" i="29"/>
  <c r="F32" i="29"/>
  <c r="R31" i="29"/>
  <c r="G31" i="29"/>
  <c r="F31" i="29"/>
  <c r="R30" i="29"/>
  <c r="G30" i="29"/>
  <c r="F30" i="29"/>
  <c r="R29" i="29"/>
  <c r="G29" i="29"/>
  <c r="F29" i="29"/>
  <c r="R28" i="29"/>
  <c r="F28" i="29"/>
  <c r="R27" i="29"/>
  <c r="G27" i="29"/>
  <c r="F27" i="29"/>
  <c r="R26" i="29"/>
  <c r="G26" i="29"/>
  <c r="F26" i="29"/>
  <c r="R25" i="29"/>
  <c r="G25" i="29"/>
  <c r="F25" i="29"/>
  <c r="R24" i="29"/>
  <c r="G24" i="29"/>
  <c r="F24" i="29"/>
  <c r="R23" i="29"/>
  <c r="G23" i="29"/>
  <c r="F23" i="29"/>
  <c r="R22" i="29"/>
  <c r="G22" i="29"/>
  <c r="F22" i="29"/>
  <c r="R21" i="29"/>
  <c r="G21" i="29"/>
  <c r="F21" i="29"/>
  <c r="R20" i="29"/>
  <c r="G20" i="29"/>
  <c r="F20" i="29"/>
  <c r="R19" i="29"/>
  <c r="G19" i="29"/>
  <c r="F19" i="29"/>
  <c r="R18" i="29"/>
  <c r="G18" i="29"/>
  <c r="F18" i="29"/>
  <c r="R17" i="29"/>
  <c r="G17" i="29"/>
  <c r="F17" i="29"/>
  <c r="R16" i="29"/>
  <c r="G16" i="29"/>
  <c r="F16" i="29"/>
  <c r="R15" i="29"/>
  <c r="G15" i="29"/>
  <c r="F15" i="29"/>
  <c r="R14" i="29"/>
  <c r="G14" i="29"/>
  <c r="F14" i="29"/>
  <c r="R13" i="29"/>
  <c r="G13" i="29"/>
  <c r="F13" i="29"/>
  <c r="R12" i="29"/>
  <c r="G12" i="29"/>
  <c r="F12" i="29"/>
  <c r="C12" i="29"/>
  <c r="R11" i="29"/>
  <c r="G11" i="29"/>
  <c r="F11" i="29"/>
  <c r="R10" i="29"/>
  <c r="G10" i="29"/>
  <c r="F10" i="29"/>
  <c r="C10" i="29"/>
  <c r="V27" i="29" s="1"/>
  <c r="R9" i="29"/>
  <c r="G9" i="29"/>
  <c r="F9" i="29"/>
  <c r="R8" i="29"/>
  <c r="G8" i="29"/>
  <c r="F8" i="29"/>
  <c r="R7" i="29"/>
  <c r="G7" i="29"/>
  <c r="F7" i="29"/>
  <c r="R6" i="29"/>
  <c r="G6" i="29"/>
  <c r="F6" i="29"/>
  <c r="R5" i="29"/>
  <c r="G5" i="29"/>
  <c r="F5" i="29"/>
  <c r="C5" i="29"/>
  <c r="W4" i="29"/>
  <c r="R4" i="29"/>
  <c r="M4" i="29" a="1"/>
  <c r="M97" i="29" s="1"/>
  <c r="U97" i="29" s="1"/>
  <c r="G4" i="29"/>
  <c r="F4" i="29"/>
  <c r="AT3" i="29"/>
  <c r="R3" i="29"/>
  <c r="O3" i="29"/>
  <c r="AE3" i="29" s="1"/>
  <c r="G98" i="28"/>
  <c r="F98" i="28"/>
  <c r="AX97" i="28"/>
  <c r="F97" i="28"/>
  <c r="AX96" i="28"/>
  <c r="G96" i="28"/>
  <c r="F96" i="28"/>
  <c r="AX95" i="28"/>
  <c r="G95" i="28"/>
  <c r="F95" i="28"/>
  <c r="AX94" i="28"/>
  <c r="F94" i="28"/>
  <c r="AX93" i="28"/>
  <c r="G93" i="28"/>
  <c r="F93" i="28"/>
  <c r="AX92" i="28"/>
  <c r="G92" i="28"/>
  <c r="F92" i="28"/>
  <c r="AX91" i="28"/>
  <c r="F91" i="28"/>
  <c r="AX90" i="28"/>
  <c r="G90" i="28"/>
  <c r="F90" i="28"/>
  <c r="AX89" i="28"/>
  <c r="F89" i="28"/>
  <c r="AX88" i="28"/>
  <c r="F88" i="28"/>
  <c r="AX87" i="28"/>
  <c r="G87" i="28"/>
  <c r="F87" i="28"/>
  <c r="AX86" i="28"/>
  <c r="G86" i="28"/>
  <c r="F86" i="28"/>
  <c r="AX85" i="28"/>
  <c r="G85" i="28"/>
  <c r="F85" i="28"/>
  <c r="AX84" i="28"/>
  <c r="G84" i="28"/>
  <c r="F84" i="28"/>
  <c r="AX83" i="28"/>
  <c r="G83" i="28"/>
  <c r="F83" i="28"/>
  <c r="AX82" i="28"/>
  <c r="F82" i="28"/>
  <c r="AX81" i="28"/>
  <c r="G81" i="28"/>
  <c r="F81" i="28"/>
  <c r="AX80" i="28"/>
  <c r="G80" i="28"/>
  <c r="F80" i="28"/>
  <c r="AX79" i="28"/>
  <c r="G79" i="28"/>
  <c r="F79" i="28"/>
  <c r="AX78" i="28"/>
  <c r="G78" i="28"/>
  <c r="F78" i="28"/>
  <c r="AX77" i="28"/>
  <c r="G77" i="28"/>
  <c r="F77" i="28"/>
  <c r="AX76" i="28"/>
  <c r="F76" i="28"/>
  <c r="AX75" i="28"/>
  <c r="G75" i="28"/>
  <c r="F75" i="28"/>
  <c r="AX74" i="28"/>
  <c r="G74" i="28"/>
  <c r="F74" i="28"/>
  <c r="AX73" i="28"/>
  <c r="G73" i="28"/>
  <c r="F73" i="28"/>
  <c r="AX72" i="28"/>
  <c r="G72" i="28"/>
  <c r="F72" i="28"/>
  <c r="AX71" i="28"/>
  <c r="G71" i="28"/>
  <c r="F71" i="28"/>
  <c r="AX70" i="28"/>
  <c r="F70" i="28"/>
  <c r="G69" i="28"/>
  <c r="F69" i="28"/>
  <c r="G68" i="28"/>
  <c r="F68" i="28"/>
  <c r="G67" i="28"/>
  <c r="F67" i="28"/>
  <c r="G66" i="28"/>
  <c r="F66" i="28"/>
  <c r="G65" i="28"/>
  <c r="F65" i="28"/>
  <c r="F64" i="28"/>
  <c r="G63" i="28"/>
  <c r="F63" i="28"/>
  <c r="G62" i="28"/>
  <c r="F62" i="28"/>
  <c r="G61" i="28"/>
  <c r="F61" i="28"/>
  <c r="G60" i="28"/>
  <c r="F60" i="28"/>
  <c r="G59" i="28"/>
  <c r="F59" i="28"/>
  <c r="F58" i="28"/>
  <c r="G57" i="28"/>
  <c r="F57" i="28"/>
  <c r="G56" i="28"/>
  <c r="F56" i="28"/>
  <c r="G55" i="28"/>
  <c r="F55" i="28"/>
  <c r="G54" i="28"/>
  <c r="F54" i="28"/>
  <c r="G53" i="28"/>
  <c r="F53" i="28"/>
  <c r="F52" i="28"/>
  <c r="G51" i="28"/>
  <c r="F51" i="28"/>
  <c r="G50" i="28"/>
  <c r="F50" i="28"/>
  <c r="G49" i="28"/>
  <c r="F49" i="28"/>
  <c r="G48" i="28"/>
  <c r="F48" i="28"/>
  <c r="G47" i="28"/>
  <c r="F47" i="28"/>
  <c r="F46" i="28"/>
  <c r="G45" i="28"/>
  <c r="F45" i="28"/>
  <c r="G44" i="28"/>
  <c r="F44" i="28"/>
  <c r="G43" i="28"/>
  <c r="F43" i="28"/>
  <c r="G42" i="28"/>
  <c r="F42" i="28"/>
  <c r="G41" i="28"/>
  <c r="F41" i="28"/>
  <c r="F40" i="28"/>
  <c r="G39" i="28"/>
  <c r="F39" i="28"/>
  <c r="G38" i="28"/>
  <c r="F38" i="28"/>
  <c r="G37" i="28"/>
  <c r="F37" i="28"/>
  <c r="G36" i="28"/>
  <c r="F36" i="28"/>
  <c r="G35" i="28"/>
  <c r="F35" i="28"/>
  <c r="F34" i="28"/>
  <c r="G33" i="28"/>
  <c r="F33" i="28"/>
  <c r="G32" i="28"/>
  <c r="F32" i="28"/>
  <c r="G31" i="28"/>
  <c r="F31" i="28"/>
  <c r="G30" i="28"/>
  <c r="F30" i="28"/>
  <c r="G29" i="28"/>
  <c r="F29" i="28"/>
  <c r="F28" i="28"/>
  <c r="G27" i="28"/>
  <c r="F27" i="28"/>
  <c r="G26" i="28"/>
  <c r="F26" i="28"/>
  <c r="G25" i="28"/>
  <c r="F25" i="28"/>
  <c r="G24" i="28"/>
  <c r="F24" i="28"/>
  <c r="G23" i="28"/>
  <c r="F23" i="28"/>
  <c r="G22" i="28"/>
  <c r="F22" i="28"/>
  <c r="G21" i="28"/>
  <c r="F21" i="28"/>
  <c r="G20" i="28"/>
  <c r="F20" i="28"/>
  <c r="G19" i="28"/>
  <c r="F19" i="28"/>
  <c r="G18" i="28"/>
  <c r="F18" i="28"/>
  <c r="G17" i="28"/>
  <c r="F17" i="28"/>
  <c r="G16" i="28"/>
  <c r="F16" i="28"/>
  <c r="G15" i="28"/>
  <c r="F15" i="28"/>
  <c r="G14" i="28"/>
  <c r="F14" i="28"/>
  <c r="G13" i="28"/>
  <c r="F13" i="28"/>
  <c r="G12" i="28"/>
  <c r="F12" i="28"/>
  <c r="C12" i="28"/>
  <c r="G11" i="28"/>
  <c r="F11" i="28"/>
  <c r="G10" i="28"/>
  <c r="F10" i="28"/>
  <c r="C10" i="28"/>
  <c r="V9" i="28" s="1"/>
  <c r="G9" i="28"/>
  <c r="F9" i="28"/>
  <c r="G8" i="28"/>
  <c r="F8" i="28"/>
  <c r="G7" i="28"/>
  <c r="F7" i="28"/>
  <c r="G6" i="28"/>
  <c r="F6" i="28"/>
  <c r="C6" i="28"/>
  <c r="R17" i="28" s="1"/>
  <c r="G5" i="28"/>
  <c r="F5" i="28"/>
  <c r="C5" i="28"/>
  <c r="W4" i="28"/>
  <c r="M4" i="28" a="1"/>
  <c r="G4" i="28"/>
  <c r="F4" i="28"/>
  <c r="AT3" i="28"/>
  <c r="O3" i="28"/>
  <c r="AE3" i="28" s="1"/>
  <c r="AN3" i="28" s="1"/>
  <c r="G98" i="27"/>
  <c r="F98" i="27"/>
  <c r="AX97" i="27"/>
  <c r="F97" i="27"/>
  <c r="AX96" i="27"/>
  <c r="G96" i="27"/>
  <c r="F96" i="27"/>
  <c r="AX95" i="27"/>
  <c r="F95" i="27"/>
  <c r="AX94" i="27"/>
  <c r="F94" i="27"/>
  <c r="AX93" i="27"/>
  <c r="G93" i="27"/>
  <c r="F93" i="27"/>
  <c r="AX92" i="27"/>
  <c r="G92" i="27"/>
  <c r="F92" i="27"/>
  <c r="AX91" i="27"/>
  <c r="F91" i="27"/>
  <c r="AX90" i="27"/>
  <c r="G90" i="27"/>
  <c r="F90" i="27"/>
  <c r="AX89" i="27"/>
  <c r="F89" i="27"/>
  <c r="AX88" i="27"/>
  <c r="F88" i="27"/>
  <c r="AX87" i="27"/>
  <c r="G87" i="27"/>
  <c r="F87" i="27"/>
  <c r="AX86" i="27"/>
  <c r="G86" i="27"/>
  <c r="F86" i="27"/>
  <c r="AX85" i="27"/>
  <c r="G85" i="27"/>
  <c r="F85" i="27"/>
  <c r="AX84" i="27"/>
  <c r="G84" i="27"/>
  <c r="F84" i="27"/>
  <c r="AX83" i="27"/>
  <c r="G83" i="27"/>
  <c r="F83" i="27"/>
  <c r="AX82" i="27"/>
  <c r="F82" i="27"/>
  <c r="AX81" i="27"/>
  <c r="G81" i="27"/>
  <c r="F81" i="27"/>
  <c r="AX80" i="27"/>
  <c r="G80" i="27"/>
  <c r="F80" i="27"/>
  <c r="G79" i="27"/>
  <c r="F79" i="27"/>
  <c r="G78" i="27"/>
  <c r="F78" i="27"/>
  <c r="G77" i="27"/>
  <c r="F77" i="27"/>
  <c r="F76" i="27"/>
  <c r="G75" i="27"/>
  <c r="F75" i="27"/>
  <c r="G74" i="27"/>
  <c r="F74" i="27"/>
  <c r="G73" i="27"/>
  <c r="F73" i="27"/>
  <c r="G72" i="27"/>
  <c r="F72" i="27"/>
  <c r="G71" i="27"/>
  <c r="F71" i="27"/>
  <c r="F70" i="27"/>
  <c r="G69" i="27"/>
  <c r="F69" i="27"/>
  <c r="G68" i="27"/>
  <c r="F68" i="27"/>
  <c r="G67" i="27"/>
  <c r="F67" i="27"/>
  <c r="G66" i="27"/>
  <c r="F66" i="27"/>
  <c r="G65" i="27"/>
  <c r="F65" i="27"/>
  <c r="F64" i="27"/>
  <c r="G63" i="27"/>
  <c r="F63" i="27"/>
  <c r="G62" i="27"/>
  <c r="F62" i="27"/>
  <c r="G61" i="27"/>
  <c r="F61" i="27"/>
  <c r="G60" i="27"/>
  <c r="F60" i="27"/>
  <c r="G59" i="27"/>
  <c r="F59" i="27"/>
  <c r="F58" i="27"/>
  <c r="G57" i="27"/>
  <c r="F57" i="27"/>
  <c r="G56" i="27"/>
  <c r="F56" i="27"/>
  <c r="G55" i="27"/>
  <c r="F55" i="27"/>
  <c r="G54" i="27"/>
  <c r="F54" i="27"/>
  <c r="G53" i="27"/>
  <c r="F53" i="27"/>
  <c r="F52" i="27"/>
  <c r="G51" i="27"/>
  <c r="F51" i="27"/>
  <c r="G50" i="27"/>
  <c r="F50" i="27"/>
  <c r="G49" i="27"/>
  <c r="F49" i="27"/>
  <c r="G48" i="27"/>
  <c r="F48" i="27"/>
  <c r="G47" i="27"/>
  <c r="F47" i="27"/>
  <c r="F46" i="27"/>
  <c r="G45" i="27"/>
  <c r="F45" i="27"/>
  <c r="G44" i="27"/>
  <c r="F44" i="27"/>
  <c r="G43" i="27"/>
  <c r="F43" i="27"/>
  <c r="G42" i="27"/>
  <c r="F42" i="27"/>
  <c r="G41" i="27"/>
  <c r="F41" i="27"/>
  <c r="F40" i="27"/>
  <c r="G39" i="27"/>
  <c r="F39" i="27"/>
  <c r="G38" i="27"/>
  <c r="F38" i="27"/>
  <c r="G37" i="27"/>
  <c r="F37" i="27"/>
  <c r="G36" i="27"/>
  <c r="F36" i="27"/>
  <c r="G35" i="27"/>
  <c r="F35" i="27"/>
  <c r="F34" i="27"/>
  <c r="G33" i="27"/>
  <c r="F33" i="27"/>
  <c r="G32" i="27"/>
  <c r="F32" i="27"/>
  <c r="G31" i="27"/>
  <c r="F31" i="27"/>
  <c r="G30" i="27"/>
  <c r="F30" i="27"/>
  <c r="G29" i="27"/>
  <c r="F29" i="27"/>
  <c r="F28" i="27"/>
  <c r="G27" i="27"/>
  <c r="F27" i="27"/>
  <c r="G26" i="27"/>
  <c r="F26" i="27"/>
  <c r="G25" i="27"/>
  <c r="F25" i="27"/>
  <c r="G24" i="27"/>
  <c r="F24" i="27"/>
  <c r="G23" i="27"/>
  <c r="F23" i="27"/>
  <c r="G22" i="27"/>
  <c r="F22" i="27"/>
  <c r="G21" i="27"/>
  <c r="F21" i="27"/>
  <c r="G20" i="27"/>
  <c r="F20" i="27"/>
  <c r="G19" i="27"/>
  <c r="F19" i="27"/>
  <c r="G18" i="27"/>
  <c r="F18" i="27"/>
  <c r="G17" i="27"/>
  <c r="F17" i="27"/>
  <c r="G16" i="27"/>
  <c r="F16" i="27"/>
  <c r="G15" i="27"/>
  <c r="F15" i="27"/>
  <c r="G14" i="27"/>
  <c r="F14" i="27"/>
  <c r="G13" i="27"/>
  <c r="F13" i="27"/>
  <c r="G12" i="27"/>
  <c r="F12" i="27"/>
  <c r="C12" i="27"/>
  <c r="G11" i="27"/>
  <c r="F11" i="27"/>
  <c r="G10" i="27"/>
  <c r="F10" i="27"/>
  <c r="C10" i="27"/>
  <c r="V66" i="27" s="1"/>
  <c r="G9" i="27"/>
  <c r="F9" i="27"/>
  <c r="G8" i="27"/>
  <c r="F8" i="27"/>
  <c r="G7" i="27"/>
  <c r="F7" i="27"/>
  <c r="G6" i="27"/>
  <c r="F6" i="27"/>
  <c r="C6" i="27"/>
  <c r="R11" i="27" s="1"/>
  <c r="G5" i="27"/>
  <c r="F5" i="27"/>
  <c r="C5" i="27"/>
  <c r="W4" i="27"/>
  <c r="M4" i="27" a="1"/>
  <c r="M69" i="27" s="1"/>
  <c r="U69" i="27" s="1"/>
  <c r="G4" i="27"/>
  <c r="F4" i="27"/>
  <c r="AT3" i="27"/>
  <c r="O3" i="27"/>
  <c r="G98" i="26"/>
  <c r="F98" i="26"/>
  <c r="AX97" i="26"/>
  <c r="F97" i="26"/>
  <c r="AX96" i="26"/>
  <c r="G96" i="26"/>
  <c r="F96" i="26"/>
  <c r="AX95" i="26"/>
  <c r="F95" i="26"/>
  <c r="AX94" i="26"/>
  <c r="F94" i="26"/>
  <c r="AX93" i="26"/>
  <c r="G93" i="26"/>
  <c r="F93" i="26"/>
  <c r="AX92" i="26"/>
  <c r="G92" i="26"/>
  <c r="F92" i="26"/>
  <c r="AX91" i="26"/>
  <c r="F91" i="26"/>
  <c r="AX90" i="26"/>
  <c r="G90" i="26"/>
  <c r="F90" i="26"/>
  <c r="F89" i="26"/>
  <c r="F88" i="26"/>
  <c r="G87" i="26"/>
  <c r="F87" i="26"/>
  <c r="G86" i="26"/>
  <c r="F86" i="26"/>
  <c r="G85" i="26"/>
  <c r="F85" i="26"/>
  <c r="G84" i="26"/>
  <c r="F84" i="26"/>
  <c r="G83" i="26"/>
  <c r="F83" i="26"/>
  <c r="F82" i="26"/>
  <c r="G81" i="26"/>
  <c r="F81" i="26"/>
  <c r="G80" i="26"/>
  <c r="F80" i="26"/>
  <c r="G79" i="26"/>
  <c r="F79" i="26"/>
  <c r="G78" i="26"/>
  <c r="F78" i="26"/>
  <c r="G77" i="26"/>
  <c r="F77" i="26"/>
  <c r="F76" i="26"/>
  <c r="G75" i="26"/>
  <c r="F75" i="26"/>
  <c r="G74" i="26"/>
  <c r="F74" i="26"/>
  <c r="G73" i="26"/>
  <c r="F73" i="26"/>
  <c r="G72" i="26"/>
  <c r="F72" i="26"/>
  <c r="G71" i="26"/>
  <c r="F71" i="26"/>
  <c r="F70" i="26"/>
  <c r="G69" i="26"/>
  <c r="F69" i="26"/>
  <c r="G68" i="26"/>
  <c r="F68" i="26"/>
  <c r="G67" i="26"/>
  <c r="F67" i="26"/>
  <c r="G66" i="26"/>
  <c r="F66" i="26"/>
  <c r="G65" i="26"/>
  <c r="F65" i="26"/>
  <c r="F64" i="26"/>
  <c r="G63" i="26"/>
  <c r="F63" i="26"/>
  <c r="G62" i="26"/>
  <c r="F62" i="26"/>
  <c r="G61" i="26"/>
  <c r="F61" i="26"/>
  <c r="G60" i="26"/>
  <c r="F60" i="26"/>
  <c r="G59" i="26"/>
  <c r="F59" i="26"/>
  <c r="F58" i="26"/>
  <c r="G57" i="26"/>
  <c r="F57" i="26"/>
  <c r="G56" i="26"/>
  <c r="F56" i="26"/>
  <c r="G55" i="26"/>
  <c r="F55" i="26"/>
  <c r="G54" i="26"/>
  <c r="F54" i="26"/>
  <c r="G53" i="26"/>
  <c r="F53" i="26"/>
  <c r="F52" i="26"/>
  <c r="G51" i="26"/>
  <c r="F51" i="26"/>
  <c r="G50" i="26"/>
  <c r="F50" i="26"/>
  <c r="G49" i="26"/>
  <c r="F49" i="26"/>
  <c r="G48" i="26"/>
  <c r="F48" i="26"/>
  <c r="G47" i="26"/>
  <c r="F47" i="26"/>
  <c r="F46" i="26"/>
  <c r="G45" i="26"/>
  <c r="F45" i="26"/>
  <c r="G44" i="26"/>
  <c r="F44" i="26"/>
  <c r="G43" i="26"/>
  <c r="F43" i="26"/>
  <c r="G42" i="26"/>
  <c r="F42" i="26"/>
  <c r="G41" i="26"/>
  <c r="F41" i="26"/>
  <c r="F40" i="26"/>
  <c r="G39" i="26"/>
  <c r="F39" i="26"/>
  <c r="G38" i="26"/>
  <c r="F38" i="26"/>
  <c r="G37" i="26"/>
  <c r="F37" i="26"/>
  <c r="G36" i="26"/>
  <c r="F36" i="26"/>
  <c r="G35" i="26"/>
  <c r="F35" i="26"/>
  <c r="F34" i="26"/>
  <c r="G33" i="26"/>
  <c r="F33" i="26"/>
  <c r="G32" i="26"/>
  <c r="F32" i="26"/>
  <c r="G31" i="26"/>
  <c r="F31" i="26"/>
  <c r="G30" i="26"/>
  <c r="F30" i="26"/>
  <c r="G29" i="26"/>
  <c r="F29" i="26"/>
  <c r="F28" i="26"/>
  <c r="G27" i="26"/>
  <c r="F27" i="26"/>
  <c r="G26" i="26"/>
  <c r="F26" i="26"/>
  <c r="G25" i="26"/>
  <c r="F25" i="26"/>
  <c r="G24" i="26"/>
  <c r="F24" i="26"/>
  <c r="G23" i="26"/>
  <c r="F23" i="26"/>
  <c r="G22" i="26"/>
  <c r="F22" i="26"/>
  <c r="G21" i="26"/>
  <c r="F21" i="26"/>
  <c r="G20" i="26"/>
  <c r="F20" i="26"/>
  <c r="G19" i="26"/>
  <c r="F19" i="26"/>
  <c r="G18" i="26"/>
  <c r="F18" i="26"/>
  <c r="G17" i="26"/>
  <c r="F17" i="26"/>
  <c r="G16" i="26"/>
  <c r="F16" i="26"/>
  <c r="G15" i="26"/>
  <c r="F15" i="26"/>
  <c r="G14" i="26"/>
  <c r="F14" i="26"/>
  <c r="G13" i="26"/>
  <c r="F13" i="26"/>
  <c r="G12" i="26"/>
  <c r="F12" i="26"/>
  <c r="C12" i="26"/>
  <c r="G11" i="26"/>
  <c r="F11" i="26"/>
  <c r="G10" i="26"/>
  <c r="F10" i="26"/>
  <c r="C10" i="26"/>
  <c r="V88" i="26" s="1"/>
  <c r="G9" i="26"/>
  <c r="F9" i="26"/>
  <c r="G8" i="26"/>
  <c r="F8" i="26"/>
  <c r="G7" i="26"/>
  <c r="F7" i="26"/>
  <c r="G6" i="26"/>
  <c r="F6" i="26"/>
  <c r="C6" i="26"/>
  <c r="G5" i="26"/>
  <c r="F5" i="26"/>
  <c r="C5" i="26"/>
  <c r="W4" i="26"/>
  <c r="M4" i="26" a="1"/>
  <c r="M84" i="26" s="1"/>
  <c r="U84" i="26" s="1"/>
  <c r="G4" i="26"/>
  <c r="F4" i="26"/>
  <c r="AT3" i="26"/>
  <c r="O3" i="26"/>
  <c r="AE3" i="26" s="1"/>
  <c r="AN3" i="26" s="1"/>
  <c r="V98" i="25"/>
  <c r="S98" i="25"/>
  <c r="R98" i="25"/>
  <c r="G98" i="25"/>
  <c r="F98" i="25"/>
  <c r="V97" i="25"/>
  <c r="R97" i="25"/>
  <c r="F97" i="25"/>
  <c r="V96" i="25"/>
  <c r="R96" i="25"/>
  <c r="G96" i="25"/>
  <c r="F96" i="25"/>
  <c r="V95" i="25"/>
  <c r="R95" i="25"/>
  <c r="G95" i="25"/>
  <c r="F95" i="25"/>
  <c r="V94" i="25"/>
  <c r="R94" i="25"/>
  <c r="F94" i="25"/>
  <c r="V93" i="25"/>
  <c r="R93" i="25"/>
  <c r="G93" i="25"/>
  <c r="F93" i="25"/>
  <c r="V92" i="25"/>
  <c r="R92" i="25"/>
  <c r="G92" i="25"/>
  <c r="F92" i="25"/>
  <c r="V91" i="25"/>
  <c r="R91" i="25"/>
  <c r="F91" i="25"/>
  <c r="V90" i="25"/>
  <c r="R90" i="25"/>
  <c r="G90" i="25"/>
  <c r="F90" i="25"/>
  <c r="V89" i="25"/>
  <c r="R89" i="25"/>
  <c r="F89" i="25"/>
  <c r="V88" i="25"/>
  <c r="R88" i="25"/>
  <c r="F88" i="25"/>
  <c r="V87" i="25"/>
  <c r="R87" i="25"/>
  <c r="G87" i="25"/>
  <c r="F87" i="25"/>
  <c r="V86" i="25"/>
  <c r="R86" i="25"/>
  <c r="G86" i="25"/>
  <c r="F86" i="25"/>
  <c r="V85" i="25"/>
  <c r="R85" i="25"/>
  <c r="G85" i="25"/>
  <c r="F85" i="25"/>
  <c r="V84" i="25"/>
  <c r="R84" i="25"/>
  <c r="G84" i="25"/>
  <c r="F84" i="25"/>
  <c r="V83" i="25"/>
  <c r="R83" i="25"/>
  <c r="G83" i="25"/>
  <c r="F83" i="25"/>
  <c r="V82" i="25"/>
  <c r="R82" i="25"/>
  <c r="F82" i="25"/>
  <c r="V81" i="25"/>
  <c r="R81" i="25"/>
  <c r="G81" i="25"/>
  <c r="F81" i="25"/>
  <c r="V80" i="25"/>
  <c r="R80" i="25"/>
  <c r="G80" i="25"/>
  <c r="F80" i="25"/>
  <c r="V79" i="25"/>
  <c r="R79" i="25"/>
  <c r="G79" i="25"/>
  <c r="F79" i="25"/>
  <c r="V78" i="25"/>
  <c r="R78" i="25"/>
  <c r="G78" i="25"/>
  <c r="F78" i="25"/>
  <c r="V77" i="25"/>
  <c r="R77" i="25"/>
  <c r="G77" i="25"/>
  <c r="F77" i="25"/>
  <c r="V76" i="25"/>
  <c r="R76" i="25"/>
  <c r="F76" i="25"/>
  <c r="V75" i="25"/>
  <c r="R75" i="25"/>
  <c r="G75" i="25"/>
  <c r="F75" i="25"/>
  <c r="V74" i="25"/>
  <c r="R74" i="25"/>
  <c r="G74" i="25"/>
  <c r="F74" i="25"/>
  <c r="V73" i="25"/>
  <c r="R73" i="25"/>
  <c r="G73" i="25"/>
  <c r="F73" i="25"/>
  <c r="V72" i="25"/>
  <c r="R72" i="25"/>
  <c r="G72" i="25"/>
  <c r="F72" i="25"/>
  <c r="V71" i="25"/>
  <c r="R71" i="25"/>
  <c r="G71" i="25"/>
  <c r="F71" i="25"/>
  <c r="V70" i="25"/>
  <c r="R70" i="25"/>
  <c r="F70" i="25"/>
  <c r="V69" i="25"/>
  <c r="R69" i="25"/>
  <c r="G69" i="25"/>
  <c r="F69" i="25"/>
  <c r="V68" i="25"/>
  <c r="R68" i="25"/>
  <c r="G68" i="25"/>
  <c r="F68" i="25"/>
  <c r="V67" i="25"/>
  <c r="R67" i="25"/>
  <c r="G67" i="25"/>
  <c r="F67" i="25"/>
  <c r="V66" i="25"/>
  <c r="R66" i="25"/>
  <c r="G66" i="25"/>
  <c r="F66" i="25"/>
  <c r="V65" i="25"/>
  <c r="R65" i="25"/>
  <c r="G65" i="25"/>
  <c r="F65" i="25"/>
  <c r="V64" i="25"/>
  <c r="R64" i="25"/>
  <c r="F64" i="25"/>
  <c r="V63" i="25"/>
  <c r="R63" i="25"/>
  <c r="G63" i="25"/>
  <c r="F63" i="25"/>
  <c r="V62" i="25"/>
  <c r="R62" i="25"/>
  <c r="G62" i="25"/>
  <c r="F62" i="25"/>
  <c r="V61" i="25"/>
  <c r="R61" i="25"/>
  <c r="G61" i="25"/>
  <c r="F61" i="25"/>
  <c r="V60" i="25"/>
  <c r="R60" i="25"/>
  <c r="G60" i="25"/>
  <c r="F60" i="25"/>
  <c r="V59" i="25"/>
  <c r="R59" i="25"/>
  <c r="G59" i="25"/>
  <c r="F59" i="25"/>
  <c r="V58" i="25"/>
  <c r="R58" i="25"/>
  <c r="F58" i="25"/>
  <c r="V57" i="25"/>
  <c r="R57" i="25"/>
  <c r="G57" i="25"/>
  <c r="F57" i="25"/>
  <c r="V56" i="25"/>
  <c r="R56" i="25"/>
  <c r="G56" i="25"/>
  <c r="F56" i="25"/>
  <c r="V55" i="25"/>
  <c r="R55" i="25"/>
  <c r="G55" i="25"/>
  <c r="F55" i="25"/>
  <c r="V54" i="25"/>
  <c r="R54" i="25"/>
  <c r="G54" i="25"/>
  <c r="F54" i="25"/>
  <c r="V53" i="25"/>
  <c r="R53" i="25"/>
  <c r="G53" i="25"/>
  <c r="F53" i="25"/>
  <c r="V52" i="25"/>
  <c r="R52" i="25"/>
  <c r="F52" i="25"/>
  <c r="V51" i="25"/>
  <c r="R51" i="25"/>
  <c r="G51" i="25"/>
  <c r="F51" i="25"/>
  <c r="V50" i="25"/>
  <c r="R50" i="25"/>
  <c r="G50" i="25"/>
  <c r="F50" i="25"/>
  <c r="V49" i="25"/>
  <c r="R49" i="25"/>
  <c r="G49" i="25"/>
  <c r="F49" i="25"/>
  <c r="V48" i="25"/>
  <c r="R48" i="25"/>
  <c r="G48" i="25"/>
  <c r="F48" i="25"/>
  <c r="V47" i="25"/>
  <c r="R47" i="25"/>
  <c r="G47" i="25"/>
  <c r="F47" i="25"/>
  <c r="V46" i="25"/>
  <c r="R46" i="25"/>
  <c r="F46" i="25"/>
  <c r="V45" i="25"/>
  <c r="R45" i="25"/>
  <c r="G45" i="25"/>
  <c r="F45" i="25"/>
  <c r="V44" i="25"/>
  <c r="R44" i="25"/>
  <c r="G44" i="25"/>
  <c r="F44" i="25"/>
  <c r="V43" i="25"/>
  <c r="R43" i="25"/>
  <c r="G43" i="25"/>
  <c r="F43" i="25"/>
  <c r="V42" i="25"/>
  <c r="R42" i="25"/>
  <c r="G42" i="25"/>
  <c r="F42" i="25"/>
  <c r="V41" i="25"/>
  <c r="R41" i="25"/>
  <c r="G41" i="25"/>
  <c r="F41" i="25"/>
  <c r="V40" i="25"/>
  <c r="R40" i="25"/>
  <c r="F40" i="25"/>
  <c r="V39" i="25"/>
  <c r="R39" i="25"/>
  <c r="G39" i="25"/>
  <c r="F39" i="25"/>
  <c r="V38" i="25"/>
  <c r="R38" i="25"/>
  <c r="G38" i="25"/>
  <c r="F38" i="25"/>
  <c r="V37" i="25"/>
  <c r="R37" i="25"/>
  <c r="G37" i="25"/>
  <c r="F37" i="25"/>
  <c r="V36" i="25"/>
  <c r="R36" i="25"/>
  <c r="G36" i="25"/>
  <c r="F36" i="25"/>
  <c r="V35" i="25"/>
  <c r="R35" i="25"/>
  <c r="G35" i="25"/>
  <c r="F35" i="25"/>
  <c r="V34" i="25"/>
  <c r="R34" i="25"/>
  <c r="F34" i="25"/>
  <c r="V33" i="25"/>
  <c r="R33" i="25"/>
  <c r="G33" i="25"/>
  <c r="F33" i="25"/>
  <c r="V32" i="25"/>
  <c r="R32" i="25"/>
  <c r="G32" i="25"/>
  <c r="F32" i="25"/>
  <c r="V31" i="25"/>
  <c r="R31" i="25"/>
  <c r="G31" i="25"/>
  <c r="F31" i="25"/>
  <c r="V30" i="25"/>
  <c r="R30" i="25"/>
  <c r="G30" i="25"/>
  <c r="F30" i="25"/>
  <c r="V29" i="25"/>
  <c r="R29" i="25"/>
  <c r="G29" i="25"/>
  <c r="F29" i="25"/>
  <c r="V28" i="25"/>
  <c r="R28" i="25"/>
  <c r="F28" i="25"/>
  <c r="V27" i="25"/>
  <c r="R27" i="25"/>
  <c r="G27" i="25"/>
  <c r="F27" i="25"/>
  <c r="V26" i="25"/>
  <c r="R26" i="25"/>
  <c r="G26" i="25"/>
  <c r="F26" i="25"/>
  <c r="V25" i="25"/>
  <c r="R25" i="25"/>
  <c r="G25" i="25"/>
  <c r="F25" i="25"/>
  <c r="V24" i="25"/>
  <c r="R24" i="25"/>
  <c r="G24" i="25"/>
  <c r="F24" i="25"/>
  <c r="V23" i="25"/>
  <c r="R23" i="25"/>
  <c r="G23" i="25"/>
  <c r="F23" i="25"/>
  <c r="V22" i="25"/>
  <c r="R22" i="25"/>
  <c r="G22" i="25"/>
  <c r="F22" i="25"/>
  <c r="V21" i="25"/>
  <c r="R21" i="25"/>
  <c r="G21" i="25"/>
  <c r="F21" i="25"/>
  <c r="V20" i="25"/>
  <c r="R20" i="25"/>
  <c r="G20" i="25"/>
  <c r="F20" i="25"/>
  <c r="V19" i="25"/>
  <c r="R19" i="25"/>
  <c r="G19" i="25"/>
  <c r="F19" i="25"/>
  <c r="V18" i="25"/>
  <c r="R18" i="25"/>
  <c r="G18" i="25"/>
  <c r="F18" i="25"/>
  <c r="V17" i="25"/>
  <c r="R17" i="25"/>
  <c r="G17" i="25"/>
  <c r="F17" i="25"/>
  <c r="V16" i="25"/>
  <c r="R16" i="25"/>
  <c r="G16" i="25"/>
  <c r="F16" i="25"/>
  <c r="V15" i="25"/>
  <c r="R15" i="25"/>
  <c r="G15" i="25"/>
  <c r="F15" i="25"/>
  <c r="V14" i="25"/>
  <c r="R14" i="25"/>
  <c r="G14" i="25"/>
  <c r="F14" i="25"/>
  <c r="V13" i="25"/>
  <c r="R13" i="25"/>
  <c r="G13" i="25"/>
  <c r="F13" i="25"/>
  <c r="V12" i="25"/>
  <c r="R12" i="25"/>
  <c r="G12" i="25"/>
  <c r="F12" i="25"/>
  <c r="C12" i="25"/>
  <c r="V11" i="25"/>
  <c r="R11" i="25"/>
  <c r="G11" i="25"/>
  <c r="F11" i="25"/>
  <c r="V10" i="25"/>
  <c r="R10" i="25"/>
  <c r="G10" i="25"/>
  <c r="F10" i="25"/>
  <c r="V9" i="25"/>
  <c r="R9" i="25"/>
  <c r="G9" i="25"/>
  <c r="F9" i="25"/>
  <c r="C9" i="25"/>
  <c r="V8" i="25"/>
  <c r="R8" i="25"/>
  <c r="G8" i="25"/>
  <c r="F8" i="25"/>
  <c r="C8" i="25"/>
  <c r="Q48" i="25" s="1"/>
  <c r="B8" i="25"/>
  <c r="Q3" i="25" s="1"/>
  <c r="AG3" i="25" s="1"/>
  <c r="AP3" i="25" s="1"/>
  <c r="V7" i="25"/>
  <c r="R7" i="25"/>
  <c r="G7" i="25"/>
  <c r="F7" i="25"/>
  <c r="V6" i="25"/>
  <c r="R6" i="25"/>
  <c r="G6" i="25"/>
  <c r="F6" i="25"/>
  <c r="V5" i="25"/>
  <c r="R5" i="25"/>
  <c r="G5" i="25"/>
  <c r="F5" i="25"/>
  <c r="W4" i="25"/>
  <c r="V4" i="25"/>
  <c r="R4" i="25"/>
  <c r="M4" i="25" a="1"/>
  <c r="M89" i="25" s="1"/>
  <c r="U89" i="25" s="1"/>
  <c r="G4" i="25"/>
  <c r="F4" i="25"/>
  <c r="AT3" i="25"/>
  <c r="R3" i="25"/>
  <c r="O3" i="25"/>
  <c r="AE3" i="25" s="1"/>
  <c r="O23" i="24"/>
  <c r="G23" i="24"/>
  <c r="F23" i="24"/>
  <c r="O22" i="24"/>
  <c r="G22" i="24"/>
  <c r="F22" i="24"/>
  <c r="O21" i="24"/>
  <c r="G21" i="24"/>
  <c r="F21" i="24"/>
  <c r="O20" i="24"/>
  <c r="G20" i="24"/>
  <c r="F20" i="24"/>
  <c r="O19" i="24"/>
  <c r="G19" i="24"/>
  <c r="F19" i="24"/>
  <c r="O18" i="24"/>
  <c r="G18" i="24"/>
  <c r="F18" i="24"/>
  <c r="O17" i="24"/>
  <c r="G17" i="24"/>
  <c r="F17" i="24"/>
  <c r="O16" i="24"/>
  <c r="G16" i="24"/>
  <c r="F16" i="24"/>
  <c r="O15" i="24"/>
  <c r="G15" i="24"/>
  <c r="F15" i="24"/>
  <c r="O14" i="24"/>
  <c r="G14" i="24"/>
  <c r="F14" i="24"/>
  <c r="O13" i="24"/>
  <c r="G13" i="24"/>
  <c r="F13" i="24"/>
  <c r="O12" i="24"/>
  <c r="G12" i="24"/>
  <c r="F12" i="24"/>
  <c r="C12" i="24"/>
  <c r="O11" i="24"/>
  <c r="G11" i="24"/>
  <c r="F11" i="24"/>
  <c r="O10" i="24"/>
  <c r="G10" i="24"/>
  <c r="F10" i="24"/>
  <c r="C10" i="24"/>
  <c r="O9" i="24"/>
  <c r="G9" i="24"/>
  <c r="F9" i="24"/>
  <c r="O8" i="24"/>
  <c r="G8" i="24"/>
  <c r="F8" i="24"/>
  <c r="C8" i="24"/>
  <c r="Q8" i="24" s="1"/>
  <c r="B8" i="24"/>
  <c r="Q3" i="24" s="1"/>
  <c r="AG3" i="24" s="1"/>
  <c r="AP3" i="24" s="1"/>
  <c r="O7" i="24"/>
  <c r="G7" i="24"/>
  <c r="F7" i="24"/>
  <c r="O6" i="24"/>
  <c r="G6" i="24"/>
  <c r="F6" i="24"/>
  <c r="C6" i="24"/>
  <c r="R19" i="24" s="1"/>
  <c r="O5" i="24"/>
  <c r="G5" i="24"/>
  <c r="F5" i="24"/>
  <c r="C5" i="24"/>
  <c r="B5" i="24"/>
  <c r="W4" i="24"/>
  <c r="M4" i="24" a="1"/>
  <c r="M22" i="24" s="1"/>
  <c r="U22" i="24" s="1"/>
  <c r="G4" i="24"/>
  <c r="F4" i="24"/>
  <c r="AT3" i="24"/>
  <c r="O3" i="24"/>
  <c r="AE3" i="24" s="1"/>
  <c r="O23" i="23"/>
  <c r="G23" i="23"/>
  <c r="F23" i="23"/>
  <c r="O22" i="23"/>
  <c r="G22" i="23"/>
  <c r="F22" i="23"/>
  <c r="O21" i="23"/>
  <c r="G21" i="23"/>
  <c r="F21" i="23"/>
  <c r="O20" i="23"/>
  <c r="G20" i="23"/>
  <c r="F20" i="23"/>
  <c r="O19" i="23"/>
  <c r="G19" i="23"/>
  <c r="F19" i="23"/>
  <c r="O18" i="23"/>
  <c r="G18" i="23"/>
  <c r="F18" i="23"/>
  <c r="O17" i="23"/>
  <c r="G17" i="23"/>
  <c r="F17" i="23"/>
  <c r="O16" i="23"/>
  <c r="G16" i="23"/>
  <c r="F16" i="23"/>
  <c r="O15" i="23"/>
  <c r="G15" i="23"/>
  <c r="F15" i="23"/>
  <c r="O14" i="23"/>
  <c r="G14" i="23"/>
  <c r="F14" i="23"/>
  <c r="O13" i="23"/>
  <c r="G13" i="23"/>
  <c r="F13" i="23"/>
  <c r="O12" i="23"/>
  <c r="G12" i="23"/>
  <c r="F12" i="23"/>
  <c r="C12" i="23"/>
  <c r="O11" i="23"/>
  <c r="G11" i="23"/>
  <c r="F11" i="23"/>
  <c r="O10" i="23"/>
  <c r="G10" i="23"/>
  <c r="F10" i="23"/>
  <c r="C10" i="23"/>
  <c r="O9" i="23"/>
  <c r="G9" i="23"/>
  <c r="F9" i="23"/>
  <c r="O8" i="23"/>
  <c r="G8" i="23"/>
  <c r="F8" i="23"/>
  <c r="C8" i="23"/>
  <c r="Q23" i="23" s="1"/>
  <c r="B8" i="23"/>
  <c r="Q3" i="23" s="1"/>
  <c r="AG3" i="23" s="1"/>
  <c r="AP3" i="23" s="1"/>
  <c r="O7" i="23"/>
  <c r="G7" i="23"/>
  <c r="F7" i="23"/>
  <c r="O6" i="23"/>
  <c r="G6" i="23"/>
  <c r="F6" i="23"/>
  <c r="C6" i="23"/>
  <c r="R11" i="23" s="1"/>
  <c r="O5" i="23"/>
  <c r="G5" i="23"/>
  <c r="F5" i="23"/>
  <c r="C5" i="23"/>
  <c r="B5" i="23"/>
  <c r="W4" i="23"/>
  <c r="M4" i="23" a="1"/>
  <c r="M13" i="23" s="1"/>
  <c r="U13" i="23" s="1"/>
  <c r="G4" i="23"/>
  <c r="F4" i="23"/>
  <c r="AT3" i="23"/>
  <c r="O3" i="23"/>
  <c r="AE3" i="23" s="1"/>
  <c r="O23" i="22"/>
  <c r="G23" i="22"/>
  <c r="F23" i="22"/>
  <c r="O22" i="22"/>
  <c r="G22" i="22"/>
  <c r="F22" i="22"/>
  <c r="O21" i="22"/>
  <c r="G21" i="22"/>
  <c r="F21" i="22"/>
  <c r="O20" i="22"/>
  <c r="G20" i="22"/>
  <c r="F20" i="22"/>
  <c r="O19" i="22"/>
  <c r="G19" i="22"/>
  <c r="F19" i="22"/>
  <c r="O18" i="22"/>
  <c r="G18" i="22"/>
  <c r="F18" i="22"/>
  <c r="O17" i="22"/>
  <c r="G17" i="22"/>
  <c r="F17" i="22"/>
  <c r="O16" i="22"/>
  <c r="G16" i="22"/>
  <c r="F16" i="22"/>
  <c r="O15" i="22"/>
  <c r="G15" i="22"/>
  <c r="F15" i="22"/>
  <c r="O14" i="22"/>
  <c r="G14" i="22"/>
  <c r="F14" i="22"/>
  <c r="O13" i="22"/>
  <c r="G13" i="22"/>
  <c r="F13" i="22"/>
  <c r="O12" i="22"/>
  <c r="G12" i="22"/>
  <c r="F12" i="22"/>
  <c r="C12" i="22"/>
  <c r="O11" i="22"/>
  <c r="G11" i="22"/>
  <c r="F11" i="22"/>
  <c r="O10" i="22"/>
  <c r="G10" i="22"/>
  <c r="F10" i="22"/>
  <c r="C10" i="22"/>
  <c r="V9" i="22" s="1"/>
  <c r="O9" i="22"/>
  <c r="G9" i="22"/>
  <c r="F9" i="22"/>
  <c r="O8" i="22"/>
  <c r="G8" i="22"/>
  <c r="F8" i="22"/>
  <c r="C8" i="22"/>
  <c r="Q13" i="22" s="1"/>
  <c r="B8" i="22"/>
  <c r="Q3" i="22" s="1"/>
  <c r="AG3" i="22" s="1"/>
  <c r="AP3" i="22" s="1"/>
  <c r="O7" i="22"/>
  <c r="G7" i="22"/>
  <c r="F7" i="22"/>
  <c r="O6" i="22"/>
  <c r="G6" i="22"/>
  <c r="F6" i="22"/>
  <c r="C6" i="22"/>
  <c r="R9" i="22" s="1"/>
  <c r="O5" i="22"/>
  <c r="G5" i="22"/>
  <c r="F5" i="22"/>
  <c r="C5" i="22"/>
  <c r="B5" i="22"/>
  <c r="W4" i="22"/>
  <c r="M4" i="22" a="1"/>
  <c r="G4" i="22"/>
  <c r="F4" i="22"/>
  <c r="AT3" i="22"/>
  <c r="O3" i="22"/>
  <c r="AE3" i="22" s="1"/>
  <c r="R23" i="21"/>
  <c r="O23" i="21"/>
  <c r="G23" i="21"/>
  <c r="F23" i="21"/>
  <c r="R22" i="21"/>
  <c r="O22" i="21"/>
  <c r="G22" i="21"/>
  <c r="F22" i="21"/>
  <c r="R21" i="21"/>
  <c r="O21" i="21"/>
  <c r="G21" i="21"/>
  <c r="F21" i="21"/>
  <c r="R20" i="21"/>
  <c r="O20" i="21"/>
  <c r="G20" i="21"/>
  <c r="F20" i="21"/>
  <c r="R19" i="21"/>
  <c r="O19" i="21"/>
  <c r="G19" i="21"/>
  <c r="F19" i="21"/>
  <c r="R18" i="21"/>
  <c r="O18" i="21"/>
  <c r="G18" i="21"/>
  <c r="F18" i="21"/>
  <c r="R17" i="21"/>
  <c r="O17" i="21"/>
  <c r="G17" i="21"/>
  <c r="F17" i="21"/>
  <c r="R16" i="21"/>
  <c r="O16" i="21"/>
  <c r="G16" i="21"/>
  <c r="F16" i="21"/>
  <c r="R15" i="21"/>
  <c r="O15" i="21"/>
  <c r="G15" i="21"/>
  <c r="F15" i="21"/>
  <c r="R14" i="21"/>
  <c r="O14" i="21"/>
  <c r="G14" i="21"/>
  <c r="F14" i="21"/>
  <c r="R13" i="21"/>
  <c r="O13" i="21"/>
  <c r="G13" i="21"/>
  <c r="F13" i="21"/>
  <c r="R12" i="21"/>
  <c r="O12" i="21"/>
  <c r="G12" i="21"/>
  <c r="F12" i="21"/>
  <c r="C12" i="21"/>
  <c r="R11" i="21"/>
  <c r="O11" i="21"/>
  <c r="G11" i="21"/>
  <c r="F11" i="21"/>
  <c r="R10" i="21"/>
  <c r="O10" i="21"/>
  <c r="G10" i="21"/>
  <c r="F10" i="21"/>
  <c r="C10" i="21"/>
  <c r="R9" i="21"/>
  <c r="O9" i="21"/>
  <c r="G9" i="21"/>
  <c r="F9" i="21"/>
  <c r="R8" i="21"/>
  <c r="O8" i="21"/>
  <c r="G8" i="21"/>
  <c r="F8" i="21"/>
  <c r="C8" i="21"/>
  <c r="Q8" i="21" s="1"/>
  <c r="B8" i="21"/>
  <c r="Q3" i="21" s="1"/>
  <c r="AG3" i="21" s="1"/>
  <c r="AP3" i="21" s="1"/>
  <c r="R7" i="21"/>
  <c r="O7" i="21"/>
  <c r="G7" i="21"/>
  <c r="F7" i="21"/>
  <c r="R6" i="21"/>
  <c r="O6" i="21"/>
  <c r="G6" i="21"/>
  <c r="F6" i="21"/>
  <c r="R5" i="21"/>
  <c r="O5" i="21"/>
  <c r="G5" i="21"/>
  <c r="F5" i="21"/>
  <c r="C5" i="21"/>
  <c r="B5" i="21"/>
  <c r="W4" i="21"/>
  <c r="R4" i="21"/>
  <c r="M4" i="21" a="1"/>
  <c r="M6" i="21" s="1"/>
  <c r="U6" i="21" s="1"/>
  <c r="G4" i="21"/>
  <c r="F4" i="21"/>
  <c r="AT3" i="21"/>
  <c r="R3" i="21"/>
  <c r="O3" i="21"/>
  <c r="AE3" i="21" s="1"/>
  <c r="O23" i="20"/>
  <c r="G23" i="20"/>
  <c r="F23" i="20"/>
  <c r="O22" i="20"/>
  <c r="G22" i="20"/>
  <c r="F22" i="20"/>
  <c r="O21" i="20"/>
  <c r="G21" i="20"/>
  <c r="F21" i="20"/>
  <c r="O20" i="20"/>
  <c r="G20" i="20"/>
  <c r="F20" i="20"/>
  <c r="O19" i="20"/>
  <c r="G19" i="20"/>
  <c r="F19" i="20"/>
  <c r="O18" i="20"/>
  <c r="G18" i="20"/>
  <c r="F18" i="20"/>
  <c r="O17" i="20"/>
  <c r="G17" i="20"/>
  <c r="F17" i="20"/>
  <c r="O16" i="20"/>
  <c r="G16" i="20"/>
  <c r="F16" i="20"/>
  <c r="O15" i="20"/>
  <c r="G15" i="20"/>
  <c r="F15" i="20"/>
  <c r="O14" i="20"/>
  <c r="G14" i="20"/>
  <c r="F14" i="20"/>
  <c r="O13" i="20"/>
  <c r="G13" i="20"/>
  <c r="F13" i="20"/>
  <c r="O12" i="20"/>
  <c r="G12" i="20"/>
  <c r="F12" i="20"/>
  <c r="C12" i="20"/>
  <c r="O11" i="20"/>
  <c r="G11" i="20"/>
  <c r="F11" i="20"/>
  <c r="O10" i="20"/>
  <c r="G10" i="20"/>
  <c r="F10" i="20"/>
  <c r="C10" i="20"/>
  <c r="V14" i="20" s="1"/>
  <c r="O9" i="20"/>
  <c r="G9" i="20"/>
  <c r="F9" i="20"/>
  <c r="O8" i="20"/>
  <c r="G8" i="20"/>
  <c r="F8" i="20"/>
  <c r="C8" i="20"/>
  <c r="B8" i="20"/>
  <c r="Q3" i="20" s="1"/>
  <c r="AG3" i="20" s="1"/>
  <c r="AP3" i="20" s="1"/>
  <c r="O7" i="20"/>
  <c r="G7" i="20"/>
  <c r="F7" i="20"/>
  <c r="O6" i="20"/>
  <c r="G6" i="20"/>
  <c r="F6" i="20"/>
  <c r="C6" i="20"/>
  <c r="R20" i="20" s="1"/>
  <c r="O5" i="20"/>
  <c r="G5" i="20"/>
  <c r="F5" i="20"/>
  <c r="C5" i="20"/>
  <c r="B5" i="20"/>
  <c r="W4" i="20"/>
  <c r="M4" i="20" a="1"/>
  <c r="G4" i="20"/>
  <c r="F4" i="20"/>
  <c r="AT3" i="20"/>
  <c r="O3" i="20"/>
  <c r="O23" i="19"/>
  <c r="G23" i="19"/>
  <c r="F23" i="19"/>
  <c r="O22" i="19"/>
  <c r="G22" i="19"/>
  <c r="F22" i="19"/>
  <c r="O21" i="19"/>
  <c r="G21" i="19"/>
  <c r="F21" i="19"/>
  <c r="O20" i="19"/>
  <c r="G20" i="19"/>
  <c r="F20" i="19"/>
  <c r="O19" i="19"/>
  <c r="G19" i="19"/>
  <c r="F19" i="19"/>
  <c r="O18" i="19"/>
  <c r="G18" i="19"/>
  <c r="F18" i="19"/>
  <c r="O17" i="19"/>
  <c r="G17" i="19"/>
  <c r="F17" i="19"/>
  <c r="O16" i="19"/>
  <c r="G16" i="19"/>
  <c r="F16" i="19"/>
  <c r="O15" i="19"/>
  <c r="G15" i="19"/>
  <c r="F15" i="19"/>
  <c r="O14" i="19"/>
  <c r="G14" i="19"/>
  <c r="F14" i="19"/>
  <c r="O13" i="19"/>
  <c r="G13" i="19"/>
  <c r="F13" i="19"/>
  <c r="O12" i="19"/>
  <c r="G12" i="19"/>
  <c r="F12" i="19"/>
  <c r="C12" i="19"/>
  <c r="O11" i="19"/>
  <c r="G11" i="19"/>
  <c r="F11" i="19"/>
  <c r="O10" i="19"/>
  <c r="G10" i="19"/>
  <c r="F10" i="19"/>
  <c r="C10" i="19"/>
  <c r="V8" i="19" s="1"/>
  <c r="O9" i="19"/>
  <c r="G9" i="19"/>
  <c r="F9" i="19"/>
  <c r="O8" i="19"/>
  <c r="G8" i="19"/>
  <c r="F8" i="19"/>
  <c r="C8" i="19"/>
  <c r="Q11" i="19" s="1"/>
  <c r="B8" i="19"/>
  <c r="Q3" i="19" s="1"/>
  <c r="AG3" i="19" s="1"/>
  <c r="AP3" i="19" s="1"/>
  <c r="O7" i="19"/>
  <c r="G7" i="19"/>
  <c r="F7" i="19"/>
  <c r="O6" i="19"/>
  <c r="G6" i="19"/>
  <c r="F6" i="19"/>
  <c r="C6" i="19"/>
  <c r="O5" i="19"/>
  <c r="G5" i="19"/>
  <c r="F5" i="19"/>
  <c r="C5" i="19"/>
  <c r="B5" i="19"/>
  <c r="W4" i="19"/>
  <c r="M4" i="19" a="1"/>
  <c r="M13" i="19" s="1"/>
  <c r="U13" i="19" s="1"/>
  <c r="G4" i="19"/>
  <c r="F4" i="19"/>
  <c r="AT3" i="19"/>
  <c r="O3" i="19"/>
  <c r="O23" i="18"/>
  <c r="G23" i="18"/>
  <c r="F23" i="18"/>
  <c r="O22" i="18"/>
  <c r="G22" i="18"/>
  <c r="F22" i="18"/>
  <c r="O21" i="18"/>
  <c r="G21" i="18"/>
  <c r="F21" i="18"/>
  <c r="O20" i="18"/>
  <c r="G20" i="18"/>
  <c r="F20" i="18"/>
  <c r="O19" i="18"/>
  <c r="G19" i="18"/>
  <c r="F19" i="18"/>
  <c r="O18" i="18"/>
  <c r="G18" i="18"/>
  <c r="F18" i="18"/>
  <c r="O17" i="18"/>
  <c r="G17" i="18"/>
  <c r="F17" i="18"/>
  <c r="O16" i="18"/>
  <c r="G16" i="18"/>
  <c r="F16" i="18"/>
  <c r="O15" i="18"/>
  <c r="G15" i="18"/>
  <c r="F15" i="18"/>
  <c r="O14" i="18"/>
  <c r="G14" i="18"/>
  <c r="F14" i="18"/>
  <c r="O13" i="18"/>
  <c r="G13" i="18"/>
  <c r="F13" i="18"/>
  <c r="O12" i="18"/>
  <c r="G12" i="18"/>
  <c r="F12" i="18"/>
  <c r="C12" i="18"/>
  <c r="O11" i="18"/>
  <c r="G11" i="18"/>
  <c r="F11" i="18"/>
  <c r="O10" i="18"/>
  <c r="G10" i="18"/>
  <c r="F10" i="18"/>
  <c r="C10" i="18"/>
  <c r="O9" i="18"/>
  <c r="G9" i="18"/>
  <c r="F9" i="18"/>
  <c r="O8" i="18"/>
  <c r="G8" i="18"/>
  <c r="F8" i="18"/>
  <c r="C8" i="18"/>
  <c r="Q16" i="18" s="1"/>
  <c r="B8" i="18"/>
  <c r="Q3" i="18" s="1"/>
  <c r="AG3" i="18" s="1"/>
  <c r="AP3" i="18" s="1"/>
  <c r="O7" i="18"/>
  <c r="G7" i="18"/>
  <c r="F7" i="18"/>
  <c r="O6" i="18"/>
  <c r="G6" i="18"/>
  <c r="F6" i="18"/>
  <c r="C6" i="18"/>
  <c r="R18" i="18" s="1"/>
  <c r="O5" i="18"/>
  <c r="G5" i="18"/>
  <c r="F5" i="18"/>
  <c r="C5" i="18"/>
  <c r="B5" i="18"/>
  <c r="W4" i="18"/>
  <c r="M4" i="18" a="1"/>
  <c r="M21" i="18" s="1"/>
  <c r="U21" i="18" s="1"/>
  <c r="G4" i="18"/>
  <c r="F4" i="18"/>
  <c r="AT3" i="18"/>
  <c r="O3" i="18"/>
  <c r="AE3" i="18" s="1"/>
  <c r="R23" i="17"/>
  <c r="O23" i="17"/>
  <c r="G23" i="17"/>
  <c r="F23" i="17"/>
  <c r="R22" i="17"/>
  <c r="O22" i="17"/>
  <c r="G22" i="17"/>
  <c r="F22" i="17"/>
  <c r="R21" i="17"/>
  <c r="O21" i="17"/>
  <c r="G21" i="17"/>
  <c r="F21" i="17"/>
  <c r="R20" i="17"/>
  <c r="O20" i="17"/>
  <c r="G20" i="17"/>
  <c r="F20" i="17"/>
  <c r="R19" i="17"/>
  <c r="O19" i="17"/>
  <c r="G19" i="17"/>
  <c r="F19" i="17"/>
  <c r="R18" i="17"/>
  <c r="O18" i="17"/>
  <c r="G18" i="17"/>
  <c r="F18" i="17"/>
  <c r="R17" i="17"/>
  <c r="O17" i="17"/>
  <c r="G17" i="17"/>
  <c r="F17" i="17"/>
  <c r="R16" i="17"/>
  <c r="O16" i="17"/>
  <c r="G16" i="17"/>
  <c r="F16" i="17"/>
  <c r="R15" i="17"/>
  <c r="O15" i="17"/>
  <c r="G15" i="17"/>
  <c r="F15" i="17"/>
  <c r="R14" i="17"/>
  <c r="O14" i="17"/>
  <c r="G14" i="17"/>
  <c r="F14" i="17"/>
  <c r="R13" i="17"/>
  <c r="O13" i="17"/>
  <c r="G13" i="17"/>
  <c r="F13" i="17"/>
  <c r="R12" i="17"/>
  <c r="O12" i="17"/>
  <c r="G12" i="17"/>
  <c r="F12" i="17"/>
  <c r="C12" i="17"/>
  <c r="R11" i="17"/>
  <c r="O11" i="17"/>
  <c r="G11" i="17"/>
  <c r="F11" i="17"/>
  <c r="R10" i="17"/>
  <c r="O10" i="17"/>
  <c r="G10" i="17"/>
  <c r="F10" i="17"/>
  <c r="C10" i="17"/>
  <c r="V11" i="17" s="1"/>
  <c r="R9" i="17"/>
  <c r="O9" i="17"/>
  <c r="G9" i="17"/>
  <c r="F9" i="17"/>
  <c r="R8" i="17"/>
  <c r="O8" i="17"/>
  <c r="G8" i="17"/>
  <c r="F8" i="17"/>
  <c r="C8" i="17"/>
  <c r="Q11" i="17" s="1"/>
  <c r="B8" i="17"/>
  <c r="Q3" i="17" s="1"/>
  <c r="AG3" i="17" s="1"/>
  <c r="AP3" i="17" s="1"/>
  <c r="R7" i="17"/>
  <c r="O7" i="17"/>
  <c r="G7" i="17"/>
  <c r="F7" i="17"/>
  <c r="R6" i="17"/>
  <c r="O6" i="17"/>
  <c r="G6" i="17"/>
  <c r="F6" i="17"/>
  <c r="R5" i="17"/>
  <c r="O5" i="17"/>
  <c r="G5" i="17"/>
  <c r="F5" i="17"/>
  <c r="C5" i="17"/>
  <c r="B5" i="17"/>
  <c r="W4" i="17"/>
  <c r="R4" i="17"/>
  <c r="M4" i="17" a="1"/>
  <c r="G4" i="17"/>
  <c r="F4" i="17"/>
  <c r="AT3" i="17"/>
  <c r="R3" i="17"/>
  <c r="O3" i="17"/>
  <c r="O23" i="16"/>
  <c r="G23" i="16"/>
  <c r="F23" i="16"/>
  <c r="O22" i="16"/>
  <c r="G22" i="16"/>
  <c r="F22" i="16"/>
  <c r="O21" i="16"/>
  <c r="G21" i="16"/>
  <c r="F21" i="16"/>
  <c r="O20" i="16"/>
  <c r="G20" i="16"/>
  <c r="F20" i="16"/>
  <c r="O19" i="16"/>
  <c r="G19" i="16"/>
  <c r="F19" i="16"/>
  <c r="O18" i="16"/>
  <c r="G18" i="16"/>
  <c r="F18" i="16"/>
  <c r="O17" i="16"/>
  <c r="G17" i="16"/>
  <c r="F17" i="16"/>
  <c r="O16" i="16"/>
  <c r="G16" i="16"/>
  <c r="F16" i="16"/>
  <c r="O15" i="16"/>
  <c r="G15" i="16"/>
  <c r="F15" i="16"/>
  <c r="O14" i="16"/>
  <c r="G14" i="16"/>
  <c r="F14" i="16"/>
  <c r="O13" i="16"/>
  <c r="G13" i="16"/>
  <c r="F13" i="16"/>
  <c r="O12" i="16"/>
  <c r="G12" i="16"/>
  <c r="F12" i="16"/>
  <c r="C12" i="16"/>
  <c r="O11" i="16"/>
  <c r="G11" i="16"/>
  <c r="F11" i="16"/>
  <c r="O10" i="16"/>
  <c r="G10" i="16"/>
  <c r="F10" i="16"/>
  <c r="C10" i="16"/>
  <c r="O9" i="16"/>
  <c r="G9" i="16"/>
  <c r="F9" i="16"/>
  <c r="O8" i="16"/>
  <c r="G8" i="16"/>
  <c r="F8" i="16"/>
  <c r="C8" i="16"/>
  <c r="Q8" i="16" s="1"/>
  <c r="B8" i="16"/>
  <c r="Q3" i="16" s="1"/>
  <c r="AG3" i="16" s="1"/>
  <c r="AP3" i="16" s="1"/>
  <c r="O7" i="16"/>
  <c r="G7" i="16"/>
  <c r="F7" i="16"/>
  <c r="O6" i="16"/>
  <c r="G6" i="16"/>
  <c r="F6" i="16"/>
  <c r="C6" i="16"/>
  <c r="O5" i="16"/>
  <c r="G5" i="16"/>
  <c r="F5" i="16"/>
  <c r="C5" i="16"/>
  <c r="B5" i="16"/>
  <c r="W4" i="16"/>
  <c r="M4" i="16" a="1"/>
  <c r="M22" i="16" s="1"/>
  <c r="U22" i="16" s="1"/>
  <c r="G4" i="16"/>
  <c r="F4" i="16"/>
  <c r="AT3" i="16"/>
  <c r="O3" i="16"/>
  <c r="AE3" i="16" s="1"/>
  <c r="O23" i="15"/>
  <c r="G23" i="15"/>
  <c r="F23" i="15"/>
  <c r="O22" i="15"/>
  <c r="G22" i="15"/>
  <c r="F22" i="15"/>
  <c r="O21" i="15"/>
  <c r="G21" i="15"/>
  <c r="F21" i="15"/>
  <c r="O20" i="15"/>
  <c r="G20" i="15"/>
  <c r="F20" i="15"/>
  <c r="O19" i="15"/>
  <c r="G19" i="15"/>
  <c r="F19" i="15"/>
  <c r="O18" i="15"/>
  <c r="G18" i="15"/>
  <c r="F18" i="15"/>
  <c r="O17" i="15"/>
  <c r="G17" i="15"/>
  <c r="F17" i="15"/>
  <c r="O16" i="15"/>
  <c r="G16" i="15"/>
  <c r="F16" i="15"/>
  <c r="O15" i="15"/>
  <c r="G15" i="15"/>
  <c r="F15" i="15"/>
  <c r="O14" i="15"/>
  <c r="G14" i="15"/>
  <c r="F14" i="15"/>
  <c r="O13" i="15"/>
  <c r="G13" i="15"/>
  <c r="F13" i="15"/>
  <c r="O12" i="15"/>
  <c r="G12" i="15"/>
  <c r="F12" i="15"/>
  <c r="C12" i="15"/>
  <c r="O11" i="15"/>
  <c r="G11" i="15"/>
  <c r="F11" i="15"/>
  <c r="O10" i="15"/>
  <c r="G10" i="15"/>
  <c r="F10" i="15"/>
  <c r="C10" i="15"/>
  <c r="V5" i="15" s="1"/>
  <c r="O9" i="15"/>
  <c r="G9" i="15"/>
  <c r="F9" i="15"/>
  <c r="O8" i="15"/>
  <c r="G8" i="15"/>
  <c r="F8" i="15"/>
  <c r="C8" i="15"/>
  <c r="B8" i="15"/>
  <c r="Q3" i="15" s="1"/>
  <c r="AG3" i="15" s="1"/>
  <c r="AP3" i="15" s="1"/>
  <c r="O7" i="15"/>
  <c r="G7" i="15"/>
  <c r="F7" i="15"/>
  <c r="O6" i="15"/>
  <c r="G6" i="15"/>
  <c r="F6" i="15"/>
  <c r="C6" i="15"/>
  <c r="O5" i="15"/>
  <c r="G5" i="15"/>
  <c r="F5" i="15"/>
  <c r="C5" i="15"/>
  <c r="B5" i="15"/>
  <c r="W4" i="15"/>
  <c r="M4" i="15" a="1"/>
  <c r="M5" i="15" s="1"/>
  <c r="U5" i="15" s="1"/>
  <c r="G4" i="15"/>
  <c r="F4" i="15"/>
  <c r="AT3" i="15"/>
  <c r="O3" i="15"/>
  <c r="AE3" i="15" s="1"/>
  <c r="O23" i="14"/>
  <c r="G23" i="14"/>
  <c r="F23" i="14"/>
  <c r="O22" i="14"/>
  <c r="G22" i="14"/>
  <c r="F22" i="14"/>
  <c r="O21" i="14"/>
  <c r="G21" i="14"/>
  <c r="F21" i="14"/>
  <c r="O20" i="14"/>
  <c r="G20" i="14"/>
  <c r="F20" i="14"/>
  <c r="O19" i="14"/>
  <c r="G19" i="14"/>
  <c r="F19" i="14"/>
  <c r="O18" i="14"/>
  <c r="G18" i="14"/>
  <c r="F18" i="14"/>
  <c r="O17" i="14"/>
  <c r="G17" i="14"/>
  <c r="F17" i="14"/>
  <c r="O16" i="14"/>
  <c r="G16" i="14"/>
  <c r="F16" i="14"/>
  <c r="O15" i="14"/>
  <c r="G15" i="14"/>
  <c r="F15" i="14"/>
  <c r="O14" i="14"/>
  <c r="G14" i="14"/>
  <c r="F14" i="14"/>
  <c r="O13" i="14"/>
  <c r="G13" i="14"/>
  <c r="F13" i="14"/>
  <c r="O12" i="14"/>
  <c r="G12" i="14"/>
  <c r="F12" i="14"/>
  <c r="C12" i="14"/>
  <c r="O11" i="14"/>
  <c r="G11" i="14"/>
  <c r="F11" i="14"/>
  <c r="O10" i="14"/>
  <c r="G10" i="14"/>
  <c r="F10" i="14"/>
  <c r="C10" i="14"/>
  <c r="V7" i="14" s="1"/>
  <c r="O9" i="14"/>
  <c r="G9" i="14"/>
  <c r="F9" i="14"/>
  <c r="O8" i="14"/>
  <c r="G8" i="14"/>
  <c r="F8" i="14"/>
  <c r="C8" i="14"/>
  <c r="Q19" i="14" s="1"/>
  <c r="B8" i="14"/>
  <c r="Q3" i="14" s="1"/>
  <c r="AG3" i="14" s="1"/>
  <c r="AP3" i="14" s="1"/>
  <c r="O7" i="14"/>
  <c r="G7" i="14"/>
  <c r="F7" i="14"/>
  <c r="O6" i="14"/>
  <c r="G6" i="14"/>
  <c r="F6" i="14"/>
  <c r="C6" i="14"/>
  <c r="R9" i="14" s="1"/>
  <c r="O5" i="14"/>
  <c r="G5" i="14"/>
  <c r="F5" i="14"/>
  <c r="C5" i="14"/>
  <c r="B5" i="14"/>
  <c r="W4" i="14"/>
  <c r="M4" i="14" a="1"/>
  <c r="M11" i="14" s="1"/>
  <c r="U11" i="14" s="1"/>
  <c r="G4" i="14"/>
  <c r="F4" i="14"/>
  <c r="AT3" i="14"/>
  <c r="O3" i="14"/>
  <c r="AE3" i="14" s="1"/>
  <c r="R23" i="13"/>
  <c r="O23" i="13"/>
  <c r="G23" i="13"/>
  <c r="F23" i="13"/>
  <c r="R22" i="13"/>
  <c r="O22" i="13"/>
  <c r="G22" i="13"/>
  <c r="F22" i="13"/>
  <c r="R21" i="13"/>
  <c r="O21" i="13"/>
  <c r="G21" i="13"/>
  <c r="F21" i="13"/>
  <c r="R20" i="13"/>
  <c r="O20" i="13"/>
  <c r="G20" i="13"/>
  <c r="F20" i="13"/>
  <c r="R19" i="13"/>
  <c r="O19" i="13"/>
  <c r="G19" i="13"/>
  <c r="F19" i="13"/>
  <c r="R18" i="13"/>
  <c r="O18" i="13"/>
  <c r="G18" i="13"/>
  <c r="F18" i="13"/>
  <c r="R17" i="13"/>
  <c r="O17" i="13"/>
  <c r="G17" i="13"/>
  <c r="F17" i="13"/>
  <c r="R16" i="13"/>
  <c r="O16" i="13"/>
  <c r="G16" i="13"/>
  <c r="F16" i="13"/>
  <c r="R15" i="13"/>
  <c r="O15" i="13"/>
  <c r="G15" i="13"/>
  <c r="F15" i="13"/>
  <c r="R14" i="13"/>
  <c r="O14" i="13"/>
  <c r="G14" i="13"/>
  <c r="F14" i="13"/>
  <c r="R13" i="13"/>
  <c r="O13" i="13"/>
  <c r="G13" i="13"/>
  <c r="F13" i="13"/>
  <c r="R12" i="13"/>
  <c r="O12" i="13"/>
  <c r="G12" i="13"/>
  <c r="F12" i="13"/>
  <c r="C12" i="13"/>
  <c r="R11" i="13"/>
  <c r="O11" i="13"/>
  <c r="G11" i="13"/>
  <c r="F11" i="13"/>
  <c r="R10" i="13"/>
  <c r="O10" i="13"/>
  <c r="G10" i="13"/>
  <c r="F10" i="13"/>
  <c r="C10" i="13"/>
  <c r="R9" i="13"/>
  <c r="O9" i="13"/>
  <c r="G9" i="13"/>
  <c r="F9" i="13"/>
  <c r="R8" i="13"/>
  <c r="O8" i="13"/>
  <c r="G8" i="13"/>
  <c r="F8" i="13"/>
  <c r="C8" i="13"/>
  <c r="Q8" i="13" s="1"/>
  <c r="B8" i="13"/>
  <c r="Q3" i="13" s="1"/>
  <c r="AG3" i="13" s="1"/>
  <c r="AP3" i="13" s="1"/>
  <c r="R7" i="13"/>
  <c r="O7" i="13"/>
  <c r="G7" i="13"/>
  <c r="F7" i="13"/>
  <c r="R6" i="13"/>
  <c r="O6" i="13"/>
  <c r="G6" i="13"/>
  <c r="F6" i="13"/>
  <c r="R5" i="13"/>
  <c r="O5" i="13"/>
  <c r="G5" i="13"/>
  <c r="F5" i="13"/>
  <c r="C5" i="13"/>
  <c r="B5" i="13"/>
  <c r="W4" i="13"/>
  <c r="R4" i="13"/>
  <c r="M4" i="13" a="1"/>
  <c r="M20" i="13" s="1"/>
  <c r="U20" i="13" s="1"/>
  <c r="G4" i="13"/>
  <c r="F4" i="13"/>
  <c r="AT3" i="13"/>
  <c r="R3" i="13"/>
  <c r="O3" i="13"/>
  <c r="AE3" i="13" s="1"/>
  <c r="O23" i="12"/>
  <c r="G23" i="12"/>
  <c r="F23" i="12"/>
  <c r="O22" i="12"/>
  <c r="G22" i="12"/>
  <c r="F22" i="12"/>
  <c r="O21" i="12"/>
  <c r="G21" i="12"/>
  <c r="F21" i="12"/>
  <c r="O20" i="12"/>
  <c r="G20" i="12"/>
  <c r="F20" i="12"/>
  <c r="O19" i="12"/>
  <c r="G19" i="12"/>
  <c r="F19" i="12"/>
  <c r="O18" i="12"/>
  <c r="G18" i="12"/>
  <c r="F18" i="12"/>
  <c r="O17" i="12"/>
  <c r="G17" i="12"/>
  <c r="F17" i="12"/>
  <c r="O16" i="12"/>
  <c r="G16" i="12"/>
  <c r="F16" i="12"/>
  <c r="O15" i="12"/>
  <c r="G15" i="12"/>
  <c r="F15" i="12"/>
  <c r="O14" i="12"/>
  <c r="G14" i="12"/>
  <c r="F14" i="12"/>
  <c r="O13" i="12"/>
  <c r="G13" i="12"/>
  <c r="F13" i="12"/>
  <c r="O12" i="12"/>
  <c r="G12" i="12"/>
  <c r="F12" i="12"/>
  <c r="C12" i="12"/>
  <c r="O11" i="12"/>
  <c r="G11" i="12"/>
  <c r="F11" i="12"/>
  <c r="O10" i="12"/>
  <c r="G10" i="12"/>
  <c r="F10" i="12"/>
  <c r="C10" i="12"/>
  <c r="V20" i="12" s="1"/>
  <c r="O9" i="12"/>
  <c r="G9" i="12"/>
  <c r="F9" i="12"/>
  <c r="O8" i="12"/>
  <c r="G8" i="12"/>
  <c r="F8" i="12"/>
  <c r="C8" i="12"/>
  <c r="B8" i="12"/>
  <c r="Q3" i="12" s="1"/>
  <c r="AG3" i="12" s="1"/>
  <c r="AP3" i="12" s="1"/>
  <c r="O7" i="12"/>
  <c r="G7" i="12"/>
  <c r="F7" i="12"/>
  <c r="O6" i="12"/>
  <c r="G6" i="12"/>
  <c r="F6" i="12"/>
  <c r="C6" i="12"/>
  <c r="R19" i="12" s="1"/>
  <c r="O5" i="12"/>
  <c r="G5" i="12"/>
  <c r="F5" i="12"/>
  <c r="C5" i="12"/>
  <c r="B5" i="12"/>
  <c r="W4" i="12"/>
  <c r="M4" i="12" a="1"/>
  <c r="M18" i="12" s="1"/>
  <c r="U18" i="12" s="1"/>
  <c r="G4" i="12"/>
  <c r="F4" i="12"/>
  <c r="AT3" i="12"/>
  <c r="O3" i="12"/>
  <c r="O23" i="11"/>
  <c r="G23" i="11"/>
  <c r="F23" i="11"/>
  <c r="O22" i="11"/>
  <c r="G22" i="11"/>
  <c r="F22" i="11"/>
  <c r="O21" i="11"/>
  <c r="G21" i="11"/>
  <c r="F21" i="11"/>
  <c r="O20" i="11"/>
  <c r="G20" i="11"/>
  <c r="F20" i="11"/>
  <c r="O19" i="11"/>
  <c r="G19" i="11"/>
  <c r="F19" i="11"/>
  <c r="O18" i="11"/>
  <c r="G18" i="11"/>
  <c r="F18" i="11"/>
  <c r="O17" i="11"/>
  <c r="G17" i="11"/>
  <c r="F17" i="11"/>
  <c r="O16" i="11"/>
  <c r="G16" i="11"/>
  <c r="F16" i="11"/>
  <c r="O15" i="11"/>
  <c r="G15" i="11"/>
  <c r="F15" i="11"/>
  <c r="O14" i="11"/>
  <c r="G14" i="11"/>
  <c r="F14" i="11"/>
  <c r="O13" i="11"/>
  <c r="G13" i="11"/>
  <c r="F13" i="11"/>
  <c r="O12" i="11"/>
  <c r="G12" i="11"/>
  <c r="F12" i="11"/>
  <c r="C12" i="11"/>
  <c r="O11" i="11"/>
  <c r="G11" i="11"/>
  <c r="F11" i="11"/>
  <c r="O10" i="11"/>
  <c r="G10" i="11"/>
  <c r="F10" i="11"/>
  <c r="C10" i="11"/>
  <c r="V23" i="11" s="1"/>
  <c r="O9" i="11"/>
  <c r="G9" i="11"/>
  <c r="F9" i="11"/>
  <c r="O8" i="11"/>
  <c r="G8" i="11"/>
  <c r="F8" i="11"/>
  <c r="C8" i="11"/>
  <c r="Q11" i="11" s="1"/>
  <c r="B8" i="11"/>
  <c r="Q3" i="11" s="1"/>
  <c r="AG3" i="11" s="1"/>
  <c r="AP3" i="11" s="1"/>
  <c r="O7" i="11"/>
  <c r="G7" i="11"/>
  <c r="F7" i="11"/>
  <c r="O6" i="11"/>
  <c r="G6" i="11"/>
  <c r="F6" i="11"/>
  <c r="C6" i="11"/>
  <c r="R8" i="11" s="1"/>
  <c r="O5" i="11"/>
  <c r="G5" i="11"/>
  <c r="F5" i="11"/>
  <c r="C5" i="11"/>
  <c r="B5" i="11"/>
  <c r="W4" i="11"/>
  <c r="M4" i="11" a="1"/>
  <c r="M22" i="11" s="1"/>
  <c r="U22" i="11" s="1"/>
  <c r="G4" i="11"/>
  <c r="F4" i="11"/>
  <c r="AT3" i="11"/>
  <c r="O3" i="11"/>
  <c r="O23" i="10"/>
  <c r="G23" i="10"/>
  <c r="F23" i="10"/>
  <c r="O22" i="10"/>
  <c r="G22" i="10"/>
  <c r="F22" i="10"/>
  <c r="O21" i="10"/>
  <c r="G21" i="10"/>
  <c r="F21" i="10"/>
  <c r="O20" i="10"/>
  <c r="G20" i="10"/>
  <c r="F20" i="10"/>
  <c r="O19" i="10"/>
  <c r="G19" i="10"/>
  <c r="F19" i="10"/>
  <c r="O18" i="10"/>
  <c r="G18" i="10"/>
  <c r="F18" i="10"/>
  <c r="O17" i="10"/>
  <c r="G17" i="10"/>
  <c r="F17" i="10"/>
  <c r="O16" i="10"/>
  <c r="G16" i="10"/>
  <c r="F16" i="10"/>
  <c r="O15" i="10"/>
  <c r="G15" i="10"/>
  <c r="F15" i="10"/>
  <c r="O14" i="10"/>
  <c r="G14" i="10"/>
  <c r="F14" i="10"/>
  <c r="O13" i="10"/>
  <c r="G13" i="10"/>
  <c r="F13" i="10"/>
  <c r="O12" i="10"/>
  <c r="G12" i="10"/>
  <c r="F12" i="10"/>
  <c r="C12" i="10"/>
  <c r="O11" i="10"/>
  <c r="G11" i="10"/>
  <c r="F11" i="10"/>
  <c r="O10" i="10"/>
  <c r="G10" i="10"/>
  <c r="F10" i="10"/>
  <c r="C10" i="10"/>
  <c r="V23" i="10" s="1"/>
  <c r="O9" i="10"/>
  <c r="G9" i="10"/>
  <c r="F9" i="10"/>
  <c r="O8" i="10"/>
  <c r="G8" i="10"/>
  <c r="F8" i="10"/>
  <c r="C8" i="10"/>
  <c r="Q17" i="10" s="1"/>
  <c r="B8" i="10"/>
  <c r="Q3" i="10" s="1"/>
  <c r="AG3" i="10" s="1"/>
  <c r="AP3" i="10" s="1"/>
  <c r="O7" i="10"/>
  <c r="G7" i="10"/>
  <c r="F7" i="10"/>
  <c r="O6" i="10"/>
  <c r="G6" i="10"/>
  <c r="F6" i="10"/>
  <c r="C6" i="10"/>
  <c r="R4" i="10" s="1"/>
  <c r="O5" i="10"/>
  <c r="G5" i="10"/>
  <c r="F5" i="10"/>
  <c r="C5" i="10"/>
  <c r="B5" i="10"/>
  <c r="W4" i="10"/>
  <c r="M4" i="10" a="1"/>
  <c r="M21" i="10" s="1"/>
  <c r="U21" i="10" s="1"/>
  <c r="G4" i="10"/>
  <c r="F4" i="10"/>
  <c r="AT3" i="10"/>
  <c r="O3" i="10"/>
  <c r="AE3" i="10" s="1"/>
  <c r="R23" i="9"/>
  <c r="O23" i="9"/>
  <c r="G23" i="9"/>
  <c r="F23" i="9"/>
  <c r="R22" i="9"/>
  <c r="O22" i="9"/>
  <c r="G22" i="9"/>
  <c r="F22" i="9"/>
  <c r="R21" i="9"/>
  <c r="O21" i="9"/>
  <c r="G21" i="9"/>
  <c r="F21" i="9"/>
  <c r="R20" i="9"/>
  <c r="O20" i="9"/>
  <c r="G20" i="9"/>
  <c r="F20" i="9"/>
  <c r="R19" i="9"/>
  <c r="O19" i="9"/>
  <c r="G19" i="9"/>
  <c r="F19" i="9"/>
  <c r="R18" i="9"/>
  <c r="O18" i="9"/>
  <c r="G18" i="9"/>
  <c r="F18" i="9"/>
  <c r="R17" i="9"/>
  <c r="O17" i="9"/>
  <c r="G17" i="9"/>
  <c r="F17" i="9"/>
  <c r="R16" i="9"/>
  <c r="O16" i="9"/>
  <c r="G16" i="9"/>
  <c r="F16" i="9"/>
  <c r="R15" i="9"/>
  <c r="O15" i="9"/>
  <c r="G15" i="9"/>
  <c r="F15" i="9"/>
  <c r="R14" i="9"/>
  <c r="O14" i="9"/>
  <c r="G14" i="9"/>
  <c r="F14" i="9"/>
  <c r="R13" i="9"/>
  <c r="O13" i="9"/>
  <c r="G13" i="9"/>
  <c r="F13" i="9"/>
  <c r="R12" i="9"/>
  <c r="O12" i="9"/>
  <c r="G12" i="9"/>
  <c r="F12" i="9"/>
  <c r="C12" i="9"/>
  <c r="R11" i="9"/>
  <c r="O11" i="9"/>
  <c r="G11" i="9"/>
  <c r="F11" i="9"/>
  <c r="R10" i="9"/>
  <c r="O10" i="9"/>
  <c r="G10" i="9"/>
  <c r="F10" i="9"/>
  <c r="C10" i="9"/>
  <c r="V11" i="9" s="1"/>
  <c r="R9" i="9"/>
  <c r="O9" i="9"/>
  <c r="G9" i="9"/>
  <c r="F9" i="9"/>
  <c r="R8" i="9"/>
  <c r="O8" i="9"/>
  <c r="G8" i="9"/>
  <c r="F8" i="9"/>
  <c r="C8" i="9"/>
  <c r="Q11" i="9" s="1"/>
  <c r="B8" i="9"/>
  <c r="Q3" i="9" s="1"/>
  <c r="AG3" i="9" s="1"/>
  <c r="AP3" i="9" s="1"/>
  <c r="R7" i="9"/>
  <c r="O7" i="9"/>
  <c r="G7" i="9"/>
  <c r="F7" i="9"/>
  <c r="R6" i="9"/>
  <c r="O6" i="9"/>
  <c r="G6" i="9"/>
  <c r="F6" i="9"/>
  <c r="R5" i="9"/>
  <c r="O5" i="9"/>
  <c r="G5" i="9"/>
  <c r="F5" i="9"/>
  <c r="C5" i="9"/>
  <c r="B5" i="9"/>
  <c r="W4" i="9"/>
  <c r="R4" i="9"/>
  <c r="M4" i="9" a="1"/>
  <c r="M5" i="9" s="1"/>
  <c r="U5" i="9" s="1"/>
  <c r="G4" i="9"/>
  <c r="F4" i="9"/>
  <c r="AT3" i="9"/>
  <c r="R3" i="9"/>
  <c r="O3" i="9"/>
  <c r="AE3" i="9" s="1"/>
  <c r="O23" i="8"/>
  <c r="G23" i="8"/>
  <c r="F23" i="8"/>
  <c r="O22" i="8"/>
  <c r="G22" i="8"/>
  <c r="F22" i="8"/>
  <c r="O21" i="8"/>
  <c r="G21" i="8"/>
  <c r="F21" i="8"/>
  <c r="O20" i="8"/>
  <c r="G20" i="8"/>
  <c r="F20" i="8"/>
  <c r="O19" i="8"/>
  <c r="G19" i="8"/>
  <c r="F19" i="8"/>
  <c r="O18" i="8"/>
  <c r="G18" i="8"/>
  <c r="F18" i="8"/>
  <c r="O17" i="8"/>
  <c r="G17" i="8"/>
  <c r="F17" i="8"/>
  <c r="O16" i="8"/>
  <c r="G16" i="8"/>
  <c r="F16" i="8"/>
  <c r="O15" i="8"/>
  <c r="G15" i="8"/>
  <c r="F15" i="8"/>
  <c r="O14" i="8"/>
  <c r="G14" i="8"/>
  <c r="F14" i="8"/>
  <c r="O13" i="8"/>
  <c r="G13" i="8"/>
  <c r="F13" i="8"/>
  <c r="O12" i="8"/>
  <c r="G12" i="8"/>
  <c r="F12" i="8"/>
  <c r="C12" i="8"/>
  <c r="O11" i="8"/>
  <c r="G11" i="8"/>
  <c r="F11" i="8"/>
  <c r="O10" i="8"/>
  <c r="G10" i="8"/>
  <c r="F10" i="8"/>
  <c r="C10" i="8"/>
  <c r="V10" i="8" s="1"/>
  <c r="O9" i="8"/>
  <c r="G9" i="8"/>
  <c r="F9" i="8"/>
  <c r="O8" i="8"/>
  <c r="G8" i="8"/>
  <c r="F8" i="8"/>
  <c r="C8" i="8"/>
  <c r="Q8" i="8" s="1"/>
  <c r="B8" i="8"/>
  <c r="Q3" i="8" s="1"/>
  <c r="AG3" i="8" s="1"/>
  <c r="AP3" i="8" s="1"/>
  <c r="O7" i="8"/>
  <c r="G7" i="8"/>
  <c r="F7" i="8"/>
  <c r="O6" i="8"/>
  <c r="G6" i="8"/>
  <c r="F6" i="8"/>
  <c r="C6" i="8"/>
  <c r="R13" i="8" s="1"/>
  <c r="O5" i="8"/>
  <c r="G5" i="8"/>
  <c r="F5" i="8"/>
  <c r="C5" i="8"/>
  <c r="B5" i="8"/>
  <c r="W4" i="8"/>
  <c r="M4" i="8" a="1"/>
  <c r="M22" i="8" s="1"/>
  <c r="U22" i="8" s="1"/>
  <c r="G4" i="8"/>
  <c r="F4" i="8"/>
  <c r="AT3" i="8"/>
  <c r="O3" i="8"/>
  <c r="AE3" i="8" s="1"/>
  <c r="O23" i="7"/>
  <c r="G23" i="7"/>
  <c r="F23" i="7"/>
  <c r="O22" i="7"/>
  <c r="G22" i="7"/>
  <c r="F22" i="7"/>
  <c r="O21" i="7"/>
  <c r="G21" i="7"/>
  <c r="F21" i="7"/>
  <c r="O20" i="7"/>
  <c r="G20" i="7"/>
  <c r="F20" i="7"/>
  <c r="O19" i="7"/>
  <c r="G19" i="7"/>
  <c r="F19" i="7"/>
  <c r="O18" i="7"/>
  <c r="G18" i="7"/>
  <c r="F18" i="7"/>
  <c r="O17" i="7"/>
  <c r="G17" i="7"/>
  <c r="F17" i="7"/>
  <c r="O16" i="7"/>
  <c r="G16" i="7"/>
  <c r="F16" i="7"/>
  <c r="O15" i="7"/>
  <c r="G15" i="7"/>
  <c r="F15" i="7"/>
  <c r="O14" i="7"/>
  <c r="G14" i="7"/>
  <c r="F14" i="7"/>
  <c r="O13" i="7"/>
  <c r="G13" i="7"/>
  <c r="F13" i="7"/>
  <c r="O12" i="7"/>
  <c r="G12" i="7"/>
  <c r="F12" i="7"/>
  <c r="C12" i="7"/>
  <c r="O11" i="7"/>
  <c r="G11" i="7"/>
  <c r="F11" i="7"/>
  <c r="O10" i="7"/>
  <c r="G10" i="7"/>
  <c r="F10" i="7"/>
  <c r="C10" i="7"/>
  <c r="O9" i="7"/>
  <c r="G9" i="7"/>
  <c r="F9" i="7"/>
  <c r="O8" i="7"/>
  <c r="G8" i="7"/>
  <c r="F8" i="7"/>
  <c r="C8" i="7"/>
  <c r="Q23" i="7" s="1"/>
  <c r="B8" i="7"/>
  <c r="Q3" i="7" s="1"/>
  <c r="AG3" i="7" s="1"/>
  <c r="AP3" i="7" s="1"/>
  <c r="O7" i="7"/>
  <c r="G7" i="7"/>
  <c r="F7" i="7"/>
  <c r="O6" i="7"/>
  <c r="G6" i="7"/>
  <c r="F6" i="7"/>
  <c r="C6" i="7"/>
  <c r="R11" i="7" s="1"/>
  <c r="O5" i="7"/>
  <c r="G5" i="7"/>
  <c r="F5" i="7"/>
  <c r="C5" i="7"/>
  <c r="B5" i="7"/>
  <c r="W4" i="7"/>
  <c r="M4" i="7" a="1"/>
  <c r="M21" i="7" s="1"/>
  <c r="U21" i="7" s="1"/>
  <c r="G4" i="7"/>
  <c r="F4" i="7"/>
  <c r="AT3" i="7"/>
  <c r="O3" i="7"/>
  <c r="AE3" i="7" s="1"/>
  <c r="O23" i="6"/>
  <c r="G23" i="6"/>
  <c r="F23" i="6"/>
  <c r="O22" i="6"/>
  <c r="G22" i="6"/>
  <c r="F22" i="6"/>
  <c r="O21" i="6"/>
  <c r="G21" i="6"/>
  <c r="F21" i="6"/>
  <c r="O20" i="6"/>
  <c r="G20" i="6"/>
  <c r="F20" i="6"/>
  <c r="O19" i="6"/>
  <c r="G19" i="6"/>
  <c r="F19" i="6"/>
  <c r="O18" i="6"/>
  <c r="G18" i="6"/>
  <c r="F18" i="6"/>
  <c r="O17" i="6"/>
  <c r="G17" i="6"/>
  <c r="F17" i="6"/>
  <c r="O16" i="6"/>
  <c r="G16" i="6"/>
  <c r="F16" i="6"/>
  <c r="O15" i="6"/>
  <c r="G15" i="6"/>
  <c r="F15" i="6"/>
  <c r="O14" i="6"/>
  <c r="G14" i="6"/>
  <c r="F14" i="6"/>
  <c r="O13" i="6"/>
  <c r="G13" i="6"/>
  <c r="F13" i="6"/>
  <c r="O12" i="6"/>
  <c r="G12" i="6"/>
  <c r="F12" i="6"/>
  <c r="C12" i="6"/>
  <c r="O11" i="6"/>
  <c r="G11" i="6"/>
  <c r="F11" i="6"/>
  <c r="O10" i="6"/>
  <c r="G10" i="6"/>
  <c r="F10" i="6"/>
  <c r="C10" i="6"/>
  <c r="O9" i="6"/>
  <c r="G9" i="6"/>
  <c r="F9" i="6"/>
  <c r="O8" i="6"/>
  <c r="G8" i="6"/>
  <c r="F8" i="6"/>
  <c r="C8" i="6"/>
  <c r="B8" i="6"/>
  <c r="Q3" i="6" s="1"/>
  <c r="AG3" i="6" s="1"/>
  <c r="AP3" i="6" s="1"/>
  <c r="O7" i="6"/>
  <c r="G7" i="6"/>
  <c r="F7" i="6"/>
  <c r="O6" i="6"/>
  <c r="G6" i="6"/>
  <c r="F6" i="6"/>
  <c r="C6" i="6"/>
  <c r="R9" i="6" s="1"/>
  <c r="O5" i="6"/>
  <c r="G5" i="6"/>
  <c r="F5" i="6"/>
  <c r="C5" i="6"/>
  <c r="B5" i="6"/>
  <c r="W4" i="6"/>
  <c r="M4" i="6" a="1"/>
  <c r="M18" i="6" s="1"/>
  <c r="U18" i="6" s="1"/>
  <c r="G4" i="6"/>
  <c r="F4" i="6"/>
  <c r="AT3" i="6"/>
  <c r="O3" i="6"/>
  <c r="AE3" i="6" s="1"/>
  <c r="R23" i="5"/>
  <c r="O23" i="5"/>
  <c r="G23" i="5"/>
  <c r="F23" i="5"/>
  <c r="R22" i="5"/>
  <c r="O22" i="5"/>
  <c r="G22" i="5"/>
  <c r="F22" i="5"/>
  <c r="R21" i="5"/>
  <c r="O21" i="5"/>
  <c r="G21" i="5"/>
  <c r="F21" i="5"/>
  <c r="R20" i="5"/>
  <c r="O20" i="5"/>
  <c r="G20" i="5"/>
  <c r="F20" i="5"/>
  <c r="R19" i="5"/>
  <c r="O19" i="5"/>
  <c r="G19" i="5"/>
  <c r="F19" i="5"/>
  <c r="R18" i="5"/>
  <c r="O18" i="5"/>
  <c r="G18" i="5"/>
  <c r="F18" i="5"/>
  <c r="R17" i="5"/>
  <c r="O17" i="5"/>
  <c r="G17" i="5"/>
  <c r="F17" i="5"/>
  <c r="R16" i="5"/>
  <c r="O16" i="5"/>
  <c r="G16" i="5"/>
  <c r="F16" i="5"/>
  <c r="R15" i="5"/>
  <c r="O15" i="5"/>
  <c r="G15" i="5"/>
  <c r="F15" i="5"/>
  <c r="R14" i="5"/>
  <c r="O14" i="5"/>
  <c r="G14" i="5"/>
  <c r="F14" i="5"/>
  <c r="R13" i="5"/>
  <c r="O13" i="5"/>
  <c r="G13" i="5"/>
  <c r="F13" i="5"/>
  <c r="R12" i="5"/>
  <c r="O12" i="5"/>
  <c r="G12" i="5"/>
  <c r="F12" i="5"/>
  <c r="C12" i="5"/>
  <c r="R11" i="5"/>
  <c r="O11" i="5"/>
  <c r="G11" i="5"/>
  <c r="F11" i="5"/>
  <c r="R10" i="5"/>
  <c r="O10" i="5"/>
  <c r="G10" i="5"/>
  <c r="F10" i="5"/>
  <c r="C10" i="5"/>
  <c r="R9" i="5"/>
  <c r="O9" i="5"/>
  <c r="G9" i="5"/>
  <c r="F9" i="5"/>
  <c r="R8" i="5"/>
  <c r="O8" i="5"/>
  <c r="G8" i="5"/>
  <c r="F8" i="5"/>
  <c r="C8" i="5"/>
  <c r="Q8" i="5" s="1"/>
  <c r="B8" i="5"/>
  <c r="Q3" i="5" s="1"/>
  <c r="AG3" i="5" s="1"/>
  <c r="AP3" i="5" s="1"/>
  <c r="R7" i="5"/>
  <c r="O7" i="5"/>
  <c r="G7" i="5"/>
  <c r="F7" i="5"/>
  <c r="R6" i="5"/>
  <c r="O6" i="5"/>
  <c r="G6" i="5"/>
  <c r="F6" i="5"/>
  <c r="R5" i="5"/>
  <c r="O5" i="5"/>
  <c r="G5" i="5"/>
  <c r="F5" i="5"/>
  <c r="C5" i="5"/>
  <c r="B5" i="5"/>
  <c r="W4" i="5"/>
  <c r="R4" i="5"/>
  <c r="M4" i="5" a="1"/>
  <c r="M21" i="5" s="1"/>
  <c r="U21" i="5" s="1"/>
  <c r="G4" i="5"/>
  <c r="F4" i="5"/>
  <c r="AT3" i="5"/>
  <c r="R3" i="5"/>
  <c r="O3" i="5"/>
  <c r="AE3" i="5" s="1"/>
  <c r="AN3" i="5" s="1"/>
  <c r="O23" i="4"/>
  <c r="G23" i="4"/>
  <c r="F23" i="4"/>
  <c r="O22" i="4"/>
  <c r="G22" i="4"/>
  <c r="F22" i="4"/>
  <c r="O21" i="4"/>
  <c r="G21" i="4"/>
  <c r="F21" i="4"/>
  <c r="O20" i="4"/>
  <c r="G20" i="4"/>
  <c r="F20" i="4"/>
  <c r="O19" i="4"/>
  <c r="G19" i="4"/>
  <c r="F19" i="4"/>
  <c r="O18" i="4"/>
  <c r="G18" i="4"/>
  <c r="F18" i="4"/>
  <c r="O17" i="4"/>
  <c r="G17" i="4"/>
  <c r="F17" i="4"/>
  <c r="O16" i="4"/>
  <c r="G16" i="4"/>
  <c r="F16" i="4"/>
  <c r="O15" i="4"/>
  <c r="G15" i="4"/>
  <c r="F15" i="4"/>
  <c r="O14" i="4"/>
  <c r="G14" i="4"/>
  <c r="F14" i="4"/>
  <c r="O13" i="4"/>
  <c r="G13" i="4"/>
  <c r="F13" i="4"/>
  <c r="O12" i="4"/>
  <c r="G12" i="4"/>
  <c r="F12" i="4"/>
  <c r="C12" i="4"/>
  <c r="O11" i="4"/>
  <c r="G11" i="4"/>
  <c r="F11" i="4"/>
  <c r="O10" i="4"/>
  <c r="G10" i="4"/>
  <c r="F10" i="4"/>
  <c r="C10" i="4"/>
  <c r="V11" i="4" s="1"/>
  <c r="O9" i="4"/>
  <c r="G9" i="4"/>
  <c r="F9" i="4"/>
  <c r="O8" i="4"/>
  <c r="G8" i="4"/>
  <c r="F8" i="4"/>
  <c r="C8" i="4"/>
  <c r="B8" i="4"/>
  <c r="Q3" i="4" s="1"/>
  <c r="AG3" i="4" s="1"/>
  <c r="AP3" i="4" s="1"/>
  <c r="O7" i="4"/>
  <c r="G7" i="4"/>
  <c r="F7" i="4"/>
  <c r="O6" i="4"/>
  <c r="G6" i="4"/>
  <c r="F6" i="4"/>
  <c r="C6" i="4"/>
  <c r="O5" i="4"/>
  <c r="G5" i="4"/>
  <c r="F5" i="4"/>
  <c r="C5" i="4"/>
  <c r="B5" i="4"/>
  <c r="W4" i="4"/>
  <c r="M4" i="4" a="1"/>
  <c r="M23" i="4" s="1"/>
  <c r="U23" i="4" s="1"/>
  <c r="G4" i="4"/>
  <c r="F4" i="4"/>
  <c r="AT3" i="4"/>
  <c r="O3" i="4"/>
  <c r="O23" i="3"/>
  <c r="G23" i="3"/>
  <c r="F23" i="3"/>
  <c r="O22" i="3"/>
  <c r="G22" i="3"/>
  <c r="F22" i="3"/>
  <c r="O21" i="3"/>
  <c r="G21" i="3"/>
  <c r="F21" i="3"/>
  <c r="O20" i="3"/>
  <c r="G20" i="3"/>
  <c r="F20" i="3"/>
  <c r="O19" i="3"/>
  <c r="G19" i="3"/>
  <c r="F19" i="3"/>
  <c r="O18" i="3"/>
  <c r="G18" i="3"/>
  <c r="F18" i="3"/>
  <c r="O17" i="3"/>
  <c r="G17" i="3"/>
  <c r="F17" i="3"/>
  <c r="O16" i="3"/>
  <c r="G16" i="3"/>
  <c r="F16" i="3"/>
  <c r="O15" i="3"/>
  <c r="G15" i="3"/>
  <c r="F15" i="3"/>
  <c r="O14" i="3"/>
  <c r="G14" i="3"/>
  <c r="F14" i="3"/>
  <c r="O13" i="3"/>
  <c r="G13" i="3"/>
  <c r="F13" i="3"/>
  <c r="O12" i="3"/>
  <c r="G12" i="3"/>
  <c r="F12" i="3"/>
  <c r="C12" i="3"/>
  <c r="O11" i="3"/>
  <c r="G11" i="3"/>
  <c r="F11" i="3"/>
  <c r="O10" i="3"/>
  <c r="G10" i="3"/>
  <c r="F10" i="3"/>
  <c r="C10" i="3"/>
  <c r="V8" i="3" s="1"/>
  <c r="O9" i="3"/>
  <c r="G9" i="3"/>
  <c r="F9" i="3"/>
  <c r="O8" i="3"/>
  <c r="G8" i="3"/>
  <c r="F8" i="3"/>
  <c r="C8" i="3"/>
  <c r="Q11" i="3" s="1"/>
  <c r="B8" i="3"/>
  <c r="Q3" i="3" s="1"/>
  <c r="AG3" i="3" s="1"/>
  <c r="AP3" i="3" s="1"/>
  <c r="O7" i="3"/>
  <c r="G7" i="3"/>
  <c r="F7" i="3"/>
  <c r="O6" i="3"/>
  <c r="G6" i="3"/>
  <c r="F6" i="3"/>
  <c r="C6" i="3"/>
  <c r="O5" i="3"/>
  <c r="G5" i="3"/>
  <c r="F5" i="3"/>
  <c r="C5" i="3"/>
  <c r="B5" i="3"/>
  <c r="W4" i="3"/>
  <c r="M4" i="3" a="1"/>
  <c r="G4" i="3"/>
  <c r="F4" i="3"/>
  <c r="AT3" i="3"/>
  <c r="O3" i="3"/>
  <c r="O23" i="2"/>
  <c r="G23" i="2"/>
  <c r="F23" i="2"/>
  <c r="O22" i="2"/>
  <c r="G22" i="2"/>
  <c r="F22" i="2"/>
  <c r="O21" i="2"/>
  <c r="G21" i="2"/>
  <c r="F21" i="2"/>
  <c r="O20" i="2"/>
  <c r="G20" i="2"/>
  <c r="F20" i="2"/>
  <c r="O19" i="2"/>
  <c r="G19" i="2"/>
  <c r="F19" i="2"/>
  <c r="O18" i="2"/>
  <c r="G18" i="2"/>
  <c r="F18" i="2"/>
  <c r="O17" i="2"/>
  <c r="G17" i="2"/>
  <c r="F17" i="2"/>
  <c r="O16" i="2"/>
  <c r="G16" i="2"/>
  <c r="F16" i="2"/>
  <c r="O15" i="2"/>
  <c r="G15" i="2"/>
  <c r="F15" i="2"/>
  <c r="O14" i="2"/>
  <c r="G14" i="2"/>
  <c r="F14" i="2"/>
  <c r="O13" i="2"/>
  <c r="G13" i="2"/>
  <c r="F13" i="2"/>
  <c r="O12" i="2"/>
  <c r="G12" i="2"/>
  <c r="F12" i="2"/>
  <c r="C12" i="2"/>
  <c r="O11" i="2"/>
  <c r="G11" i="2"/>
  <c r="F11" i="2"/>
  <c r="O10" i="2"/>
  <c r="G10" i="2"/>
  <c r="F10" i="2"/>
  <c r="C10" i="2"/>
  <c r="V4" i="2" s="1"/>
  <c r="O9" i="2"/>
  <c r="G9" i="2"/>
  <c r="F9" i="2"/>
  <c r="O8" i="2"/>
  <c r="G8" i="2"/>
  <c r="F8" i="2"/>
  <c r="C8" i="2"/>
  <c r="Q17" i="2" s="1"/>
  <c r="B8" i="2"/>
  <c r="Q3" i="2" s="1"/>
  <c r="AG3" i="2" s="1"/>
  <c r="AP3" i="2" s="1"/>
  <c r="O7" i="2"/>
  <c r="G7" i="2"/>
  <c r="F7" i="2"/>
  <c r="O6" i="2"/>
  <c r="G6" i="2"/>
  <c r="F6" i="2"/>
  <c r="C6" i="2"/>
  <c r="R10" i="2" s="1"/>
  <c r="O5" i="2"/>
  <c r="G5" i="2"/>
  <c r="F5" i="2"/>
  <c r="C5" i="2"/>
  <c r="B5" i="2"/>
  <c r="W4" i="2"/>
  <c r="M4" i="2" a="1"/>
  <c r="G4" i="2"/>
  <c r="F4" i="2"/>
  <c r="AT3" i="2"/>
  <c r="O3" i="2"/>
  <c r="AE3" i="2" s="1"/>
  <c r="AN3" i="2" s="1"/>
  <c r="AC23" i="1"/>
  <c r="V23" i="1"/>
  <c r="R23" i="1"/>
  <c r="Q23" i="1"/>
  <c r="O23" i="1"/>
  <c r="P23" i="1" s="1"/>
  <c r="G23" i="1"/>
  <c r="F23" i="1"/>
  <c r="V22" i="1"/>
  <c r="R22" i="1"/>
  <c r="Q22" i="1"/>
  <c r="O22" i="1"/>
  <c r="P22" i="1" s="1"/>
  <c r="G22" i="1"/>
  <c r="F22" i="1"/>
  <c r="V21" i="1"/>
  <c r="R21" i="1"/>
  <c r="Q21" i="1"/>
  <c r="O21" i="1"/>
  <c r="P21" i="1" s="1"/>
  <c r="G21" i="1"/>
  <c r="F21" i="1"/>
  <c r="V20" i="1"/>
  <c r="R20" i="1"/>
  <c r="Q20" i="1"/>
  <c r="O20" i="1"/>
  <c r="P20" i="1" s="1"/>
  <c r="G20" i="1"/>
  <c r="F20" i="1"/>
  <c r="V19" i="1"/>
  <c r="R19" i="1"/>
  <c r="Q19" i="1"/>
  <c r="O19" i="1"/>
  <c r="P19" i="1" s="1"/>
  <c r="G19" i="1"/>
  <c r="F19" i="1"/>
  <c r="V18" i="1"/>
  <c r="R18" i="1"/>
  <c r="Q18" i="1"/>
  <c r="O18" i="1"/>
  <c r="P18" i="1" s="1"/>
  <c r="G18" i="1"/>
  <c r="F18" i="1"/>
  <c r="V17" i="1"/>
  <c r="R17" i="1"/>
  <c r="Q17" i="1"/>
  <c r="O17" i="1"/>
  <c r="P17" i="1" s="1"/>
  <c r="G17" i="1"/>
  <c r="F17" i="1"/>
  <c r="V16" i="1"/>
  <c r="R16" i="1"/>
  <c r="Q16" i="1"/>
  <c r="O16" i="1"/>
  <c r="P16" i="1" s="1"/>
  <c r="G16" i="1"/>
  <c r="F16" i="1"/>
  <c r="V15" i="1"/>
  <c r="R15" i="1"/>
  <c r="Q15" i="1"/>
  <c r="O15" i="1"/>
  <c r="P15" i="1" s="1"/>
  <c r="G15" i="1"/>
  <c r="F15" i="1"/>
  <c r="V14" i="1"/>
  <c r="R14" i="1"/>
  <c r="Q14" i="1"/>
  <c r="O14" i="1"/>
  <c r="P14" i="1" s="1"/>
  <c r="G14" i="1"/>
  <c r="F14" i="1"/>
  <c r="V13" i="1"/>
  <c r="R13" i="1"/>
  <c r="Q13" i="1"/>
  <c r="O13" i="1"/>
  <c r="P13" i="1" s="1"/>
  <c r="G13" i="1"/>
  <c r="F13" i="1"/>
  <c r="V12" i="1"/>
  <c r="R12" i="1"/>
  <c r="Q12" i="1"/>
  <c r="O12" i="1"/>
  <c r="P12" i="1" s="1"/>
  <c r="G12" i="1"/>
  <c r="F12" i="1"/>
  <c r="V11" i="1"/>
  <c r="R11" i="1"/>
  <c r="Q11" i="1"/>
  <c r="O11" i="1"/>
  <c r="P11" i="1" s="1"/>
  <c r="G11" i="1"/>
  <c r="F11" i="1"/>
  <c r="V10" i="1"/>
  <c r="R10" i="1"/>
  <c r="Q10" i="1"/>
  <c r="O10" i="1"/>
  <c r="P10" i="1" s="1"/>
  <c r="G10" i="1"/>
  <c r="F10" i="1"/>
  <c r="V9" i="1"/>
  <c r="R9" i="1"/>
  <c r="Q9" i="1"/>
  <c r="O9" i="1"/>
  <c r="P9" i="1" s="1"/>
  <c r="G9" i="1"/>
  <c r="F9" i="1"/>
  <c r="C9" i="1"/>
  <c r="V8" i="1"/>
  <c r="R8" i="1"/>
  <c r="Q8" i="1"/>
  <c r="O8" i="1"/>
  <c r="P8" i="1" s="1"/>
  <c r="G8" i="1"/>
  <c r="F8" i="1"/>
  <c r="V7" i="1"/>
  <c r="R7" i="1"/>
  <c r="Q7" i="1"/>
  <c r="O7" i="1"/>
  <c r="P7" i="1" s="1"/>
  <c r="G7" i="1"/>
  <c r="F7" i="1"/>
  <c r="V6" i="1"/>
  <c r="R6" i="1"/>
  <c r="Q6" i="1"/>
  <c r="O6" i="1"/>
  <c r="P6" i="1" s="1"/>
  <c r="G6" i="1"/>
  <c r="F6" i="1"/>
  <c r="V5" i="1"/>
  <c r="R5" i="1"/>
  <c r="Q5" i="1"/>
  <c r="O5" i="1"/>
  <c r="P5" i="1" s="1"/>
  <c r="G5" i="1"/>
  <c r="F5" i="1"/>
  <c r="W4" i="1"/>
  <c r="V4" i="1"/>
  <c r="R4" i="1"/>
  <c r="M4" i="1" a="1"/>
  <c r="G4" i="1"/>
  <c r="F4" i="1"/>
  <c r="AT3" i="1"/>
  <c r="R3" i="1"/>
  <c r="Q3" i="1"/>
  <c r="AG3" i="1" s="1"/>
  <c r="AP3" i="1" s="1"/>
  <c r="O3" i="1"/>
  <c r="AE3" i="1" s="1"/>
  <c r="G89" i="38" l="1"/>
  <c r="G89" i="41"/>
  <c r="G95" i="45"/>
  <c r="G89" i="45"/>
  <c r="G89" i="46"/>
  <c r="P3" i="42"/>
  <c r="AF3" i="42" s="1"/>
  <c r="AO3" i="42" s="1"/>
  <c r="G97" i="82"/>
  <c r="H8" i="1"/>
  <c r="I8" i="1" s="1"/>
  <c r="J8" i="1" s="1"/>
  <c r="P3" i="39"/>
  <c r="AF3" i="39" s="1"/>
  <c r="AO3" i="39" s="1"/>
  <c r="V4" i="29"/>
  <c r="Y4" i="29" s="1"/>
  <c r="G91" i="25"/>
  <c r="H91" i="25" s="1"/>
  <c r="I91" i="25" s="1"/>
  <c r="J91" i="25" s="1"/>
  <c r="G97" i="34"/>
  <c r="G91" i="35"/>
  <c r="G91" i="46"/>
  <c r="G97" i="28"/>
  <c r="G91" i="29"/>
  <c r="G97" i="38"/>
  <c r="G91" i="39"/>
  <c r="G91" i="28"/>
  <c r="G97" i="83"/>
  <c r="G97" i="25"/>
  <c r="G91" i="26"/>
  <c r="G97" i="27"/>
  <c r="G97" i="36"/>
  <c r="G97" i="26"/>
  <c r="G91" i="27"/>
  <c r="G97" i="29"/>
  <c r="G91" i="34"/>
  <c r="G91" i="36"/>
  <c r="G91" i="40"/>
  <c r="G91" i="42"/>
  <c r="G97" i="73"/>
  <c r="H97" i="73" s="1"/>
  <c r="I97" i="73" s="1"/>
  <c r="J97" i="73" s="1"/>
  <c r="G97" i="80"/>
  <c r="G91" i="81"/>
  <c r="G91" i="84"/>
  <c r="G97" i="31"/>
  <c r="G97" i="33"/>
  <c r="G91" i="38"/>
  <c r="G97" i="41"/>
  <c r="G97" i="43"/>
  <c r="G91" i="45"/>
  <c r="G97" i="48"/>
  <c r="G91" i="82"/>
  <c r="G91" i="83"/>
  <c r="G91" i="33"/>
  <c r="G97" i="35"/>
  <c r="G97" i="37"/>
  <c r="G97" i="39"/>
  <c r="G91" i="41"/>
  <c r="G97" i="44"/>
  <c r="G97" i="46"/>
  <c r="G91" i="47"/>
  <c r="G97" i="74"/>
  <c r="G91" i="75"/>
  <c r="G91" i="76"/>
  <c r="G91" i="78"/>
  <c r="G91" i="79"/>
  <c r="G97" i="88"/>
  <c r="G97" i="30"/>
  <c r="G91" i="31"/>
  <c r="G97" i="32"/>
  <c r="G91" i="37"/>
  <c r="G97" i="40"/>
  <c r="G97" i="42"/>
  <c r="G91" i="43"/>
  <c r="G91" i="48"/>
  <c r="G91" i="73"/>
  <c r="H91" i="73" s="1"/>
  <c r="I91" i="73" s="1"/>
  <c r="J91" i="73" s="1"/>
  <c r="G97" i="77"/>
  <c r="G97" i="85"/>
  <c r="G91" i="30"/>
  <c r="G91" i="32"/>
  <c r="G91" i="44"/>
  <c r="G97" i="45"/>
  <c r="G97" i="47"/>
  <c r="G91" i="74"/>
  <c r="G97" i="75"/>
  <c r="G97" i="76"/>
  <c r="G91" i="77"/>
  <c r="G97" i="78"/>
  <c r="G91" i="86"/>
  <c r="G91" i="92"/>
  <c r="G97" i="81"/>
  <c r="G91" i="85"/>
  <c r="G97" i="86"/>
  <c r="G91" i="95"/>
  <c r="G91" i="93"/>
  <c r="G91" i="96"/>
  <c r="G91" i="88"/>
  <c r="G97" i="90"/>
  <c r="G97" i="94"/>
  <c r="G97" i="95"/>
  <c r="G97" i="96"/>
  <c r="G97" i="87"/>
  <c r="G97" i="93"/>
  <c r="G97" i="79"/>
  <c r="G91" i="80"/>
  <c r="G97" i="84"/>
  <c r="G97" i="89"/>
  <c r="G91" i="91"/>
  <c r="P3" i="31"/>
  <c r="AF3" i="31" s="1"/>
  <c r="AO3" i="31" s="1"/>
  <c r="G96" i="84"/>
  <c r="G90" i="86"/>
  <c r="G90" i="94"/>
  <c r="V6" i="15"/>
  <c r="G96" i="89"/>
  <c r="G90" i="89"/>
  <c r="G90" i="83"/>
  <c r="G90" i="84"/>
  <c r="G96" i="86"/>
  <c r="G96" i="94"/>
  <c r="G93" i="75"/>
  <c r="G93" i="45"/>
  <c r="G93" i="73"/>
  <c r="H93" i="73" s="1"/>
  <c r="I93" i="73" s="1"/>
  <c r="J93" i="73" s="1"/>
  <c r="G93" i="76"/>
  <c r="G93" i="80"/>
  <c r="G93" i="82"/>
  <c r="G93" i="74"/>
  <c r="G93" i="78"/>
  <c r="G93" i="89"/>
  <c r="G93" i="94"/>
  <c r="G93" i="38"/>
  <c r="G93" i="40"/>
  <c r="G93" i="47"/>
  <c r="G93" i="79"/>
  <c r="G93" i="83"/>
  <c r="G93" i="42"/>
  <c r="G93" i="44"/>
  <c r="G93" i="95"/>
  <c r="V6" i="4"/>
  <c r="P3" i="36"/>
  <c r="AF3" i="36" s="1"/>
  <c r="AO3" i="36" s="1"/>
  <c r="V4" i="63"/>
  <c r="Y4" i="63" s="1"/>
  <c r="V5" i="63"/>
  <c r="Q5" i="52"/>
  <c r="X4" i="36"/>
  <c r="P9" i="3"/>
  <c r="V6" i="20"/>
  <c r="V7" i="91"/>
  <c r="V9" i="51"/>
  <c r="V9" i="17"/>
  <c r="R3" i="20"/>
  <c r="AH3" i="20" s="1"/>
  <c r="AQ3" i="20" s="1"/>
  <c r="R4" i="20"/>
  <c r="V7" i="17"/>
  <c r="Q7" i="56"/>
  <c r="V7" i="77"/>
  <c r="G89" i="25"/>
  <c r="H89" i="25" s="1"/>
  <c r="I89" i="25" s="1"/>
  <c r="J89" i="25" s="1"/>
  <c r="G95" i="26"/>
  <c r="G95" i="27"/>
  <c r="G89" i="32"/>
  <c r="G89" i="36"/>
  <c r="G89" i="40"/>
  <c r="G89" i="26"/>
  <c r="G89" i="31"/>
  <c r="G89" i="35"/>
  <c r="G89" i="39"/>
  <c r="G89" i="43"/>
  <c r="G89" i="47"/>
  <c r="G89" i="73"/>
  <c r="H89" i="73" s="1"/>
  <c r="I89" i="73" s="1"/>
  <c r="J89" i="73" s="1"/>
  <c r="G89" i="75"/>
  <c r="G89" i="28"/>
  <c r="G95" i="32"/>
  <c r="G95" i="36"/>
  <c r="G95" i="40"/>
  <c r="G95" i="44"/>
  <c r="R3" i="67"/>
  <c r="AH3" i="67" s="1"/>
  <c r="AQ3" i="67" s="1"/>
  <c r="G89" i="76"/>
  <c r="G89" i="77"/>
  <c r="G89" i="44"/>
  <c r="G95" i="48"/>
  <c r="G95" i="82"/>
  <c r="G89" i="27"/>
  <c r="G95" i="30"/>
  <c r="G95" i="31"/>
  <c r="G95" i="34"/>
  <c r="G95" i="35"/>
  <c r="G95" i="38"/>
  <c r="G95" i="39"/>
  <c r="G95" i="42"/>
  <c r="G95" i="43"/>
  <c r="G95" i="46"/>
  <c r="G95" i="47"/>
  <c r="G89" i="48"/>
  <c r="R3" i="62"/>
  <c r="AH3" i="62" s="1"/>
  <c r="AQ3" i="62" s="1"/>
  <c r="G95" i="73"/>
  <c r="G95" i="74"/>
  <c r="G95" i="75"/>
  <c r="V27" i="82"/>
  <c r="M37" i="86"/>
  <c r="U37" i="86" s="1"/>
  <c r="V9" i="38"/>
  <c r="Q6" i="19"/>
  <c r="R3" i="66"/>
  <c r="AH3" i="66" s="1"/>
  <c r="AQ3" i="66" s="1"/>
  <c r="Q7" i="3"/>
  <c r="Q13" i="3"/>
  <c r="Q7" i="19"/>
  <c r="P7" i="2"/>
  <c r="P10" i="2"/>
  <c r="V7" i="32"/>
  <c r="V4" i="62"/>
  <c r="Y4" i="62" s="1"/>
  <c r="R14" i="40"/>
  <c r="Q5" i="19"/>
  <c r="R12" i="40"/>
  <c r="R16" i="54"/>
  <c r="V7" i="82"/>
  <c r="V7" i="95"/>
  <c r="Q15" i="19"/>
  <c r="H4" i="73"/>
  <c r="I4" i="73" s="1"/>
  <c r="J4" i="73" s="1"/>
  <c r="K4" i="73" s="1"/>
  <c r="V5" i="44"/>
  <c r="H9" i="73"/>
  <c r="I9" i="73" s="1"/>
  <c r="J9" i="73" s="1"/>
  <c r="G96" i="96"/>
  <c r="V5" i="11"/>
  <c r="P8" i="5"/>
  <c r="V4" i="8"/>
  <c r="Y4" i="8" s="1"/>
  <c r="R4" i="18"/>
  <c r="R3" i="40"/>
  <c r="AH3" i="40" s="1"/>
  <c r="AQ3" i="40" s="1"/>
  <c r="P3" i="50"/>
  <c r="AF3" i="50" s="1"/>
  <c r="AO3" i="50" s="1"/>
  <c r="Q6" i="56"/>
  <c r="M16" i="65"/>
  <c r="U16" i="65" s="1"/>
  <c r="V4" i="66"/>
  <c r="Y4" i="66" s="1"/>
  <c r="V5" i="66"/>
  <c r="V7" i="66"/>
  <c r="V27" i="76"/>
  <c r="G33" i="80"/>
  <c r="G51" i="80"/>
  <c r="G69" i="80"/>
  <c r="G39" i="81"/>
  <c r="G57" i="81"/>
  <c r="G81" i="81"/>
  <c r="G33" i="82"/>
  <c r="G51" i="82"/>
  <c r="G69" i="82"/>
  <c r="G87" i="82"/>
  <c r="G39" i="83"/>
  <c r="G63" i="83"/>
  <c r="G75" i="84"/>
  <c r="G93" i="84"/>
  <c r="G39" i="85"/>
  <c r="G57" i="85"/>
  <c r="G75" i="85"/>
  <c r="G93" i="85"/>
  <c r="G51" i="86"/>
  <c r="G93" i="86"/>
  <c r="V4" i="87"/>
  <c r="Y4" i="87" s="1"/>
  <c r="G33" i="87"/>
  <c r="G45" i="87"/>
  <c r="G57" i="87"/>
  <c r="G93" i="87"/>
  <c r="G51" i="88"/>
  <c r="G75" i="88"/>
  <c r="G69" i="89"/>
  <c r="G75" i="90"/>
  <c r="G87" i="90"/>
  <c r="V9" i="91"/>
  <c r="G39" i="91"/>
  <c r="G87" i="91"/>
  <c r="G33" i="92"/>
  <c r="G81" i="92"/>
  <c r="G93" i="92"/>
  <c r="G33" i="93"/>
  <c r="G57" i="93"/>
  <c r="G69" i="93"/>
  <c r="G27" i="94"/>
  <c r="G51" i="94"/>
  <c r="G63" i="94"/>
  <c r="G57" i="95"/>
  <c r="G81" i="95"/>
  <c r="G63" i="96"/>
  <c r="G75" i="96"/>
  <c r="M52" i="43"/>
  <c r="U52" i="43" s="1"/>
  <c r="G93" i="88"/>
  <c r="G63" i="89"/>
  <c r="G81" i="90"/>
  <c r="G33" i="91"/>
  <c r="G45" i="91"/>
  <c r="G81" i="91"/>
  <c r="G93" i="91"/>
  <c r="G27" i="92"/>
  <c r="G69" i="92"/>
  <c r="G87" i="92"/>
  <c r="G27" i="93"/>
  <c r="G51" i="93"/>
  <c r="G57" i="94"/>
  <c r="G51" i="95"/>
  <c r="G63" i="95"/>
  <c r="G45" i="96"/>
  <c r="G57" i="96"/>
  <c r="G69" i="96"/>
  <c r="H4" i="25"/>
  <c r="I4" i="25" s="1"/>
  <c r="J4" i="25" s="1"/>
  <c r="K4" i="25" s="1"/>
  <c r="P12" i="12"/>
  <c r="V4" i="17"/>
  <c r="Y4" i="17" s="1"/>
  <c r="V4" i="26"/>
  <c r="Y4" i="26" s="1"/>
  <c r="P3" i="43"/>
  <c r="AF3" i="43" s="1"/>
  <c r="AO3" i="43" s="1"/>
  <c r="V4" i="44"/>
  <c r="Y4" i="44" s="1"/>
  <c r="H9" i="49"/>
  <c r="I9" i="49" s="1"/>
  <c r="J9" i="49" s="1"/>
  <c r="V6" i="77"/>
  <c r="P3" i="78"/>
  <c r="AF3" i="78" s="1"/>
  <c r="AO3" i="78" s="1"/>
  <c r="G39" i="80"/>
  <c r="G57" i="80"/>
  <c r="G27" i="81"/>
  <c r="G45" i="81"/>
  <c r="G63" i="81"/>
  <c r="G87" i="81"/>
  <c r="G39" i="82"/>
  <c r="G57" i="82"/>
  <c r="G75" i="82"/>
  <c r="G27" i="83"/>
  <c r="G45" i="83"/>
  <c r="G69" i="83"/>
  <c r="G81" i="84"/>
  <c r="V8" i="85"/>
  <c r="G45" i="85"/>
  <c r="G63" i="85"/>
  <c r="G81" i="85"/>
  <c r="G57" i="86"/>
  <c r="G39" i="87"/>
  <c r="G75" i="87"/>
  <c r="G87" i="87"/>
  <c r="G33" i="88"/>
  <c r="G45" i="88"/>
  <c r="G57" i="88"/>
  <c r="G69" i="88"/>
  <c r="G45" i="89"/>
  <c r="G75" i="89"/>
  <c r="G87" i="89"/>
  <c r="V8" i="90"/>
  <c r="G57" i="90"/>
  <c r="G69" i="90"/>
  <c r="G75" i="92"/>
  <c r="G39" i="93"/>
  <c r="G81" i="93"/>
  <c r="G33" i="94"/>
  <c r="G45" i="94"/>
  <c r="G69" i="94"/>
  <c r="G39" i="95"/>
  <c r="G87" i="95"/>
  <c r="G33" i="96"/>
  <c r="G81" i="96"/>
  <c r="P9" i="11"/>
  <c r="Q7" i="11"/>
  <c r="P22" i="13"/>
  <c r="H7" i="25"/>
  <c r="I7" i="25" s="1"/>
  <c r="J7" i="25" s="1"/>
  <c r="R44" i="40"/>
  <c r="R50" i="40"/>
  <c r="V16" i="66"/>
  <c r="V17" i="77"/>
  <c r="G69" i="86"/>
  <c r="G87" i="86"/>
  <c r="G33" i="89"/>
  <c r="G57" i="89"/>
  <c r="V6" i="90"/>
  <c r="V13" i="90"/>
  <c r="G45" i="90"/>
  <c r="G93" i="90"/>
  <c r="G51" i="91"/>
  <c r="G93" i="93"/>
  <c r="Q6" i="10"/>
  <c r="P5" i="5"/>
  <c r="V6" i="9"/>
  <c r="Y4" i="2"/>
  <c r="P19" i="23"/>
  <c r="V41" i="31"/>
  <c r="V47" i="31"/>
  <c r="M77" i="33"/>
  <c r="U77" i="33" s="1"/>
  <c r="M12" i="43"/>
  <c r="U12" i="43" s="1"/>
  <c r="V9" i="45"/>
  <c r="M18" i="51"/>
  <c r="U18" i="51" s="1"/>
  <c r="V7" i="51"/>
  <c r="M17" i="56"/>
  <c r="U17" i="56" s="1"/>
  <c r="Q5" i="56"/>
  <c r="M23" i="60"/>
  <c r="U23" i="60" s="1"/>
  <c r="M10" i="65"/>
  <c r="U10" i="65" s="1"/>
  <c r="V18" i="66"/>
  <c r="M20" i="71"/>
  <c r="U20" i="71" s="1"/>
  <c r="R3" i="80"/>
  <c r="AH3" i="80" s="1"/>
  <c r="AQ3" i="80" s="1"/>
  <c r="M92" i="85"/>
  <c r="U92" i="85" s="1"/>
  <c r="V10" i="87"/>
  <c r="G43" i="87"/>
  <c r="G61" i="87"/>
  <c r="G72" i="87"/>
  <c r="G96" i="87"/>
  <c r="G30" i="88"/>
  <c r="G37" i="88"/>
  <c r="G49" i="88"/>
  <c r="G60" i="88"/>
  <c r="G84" i="88"/>
  <c r="G25" i="89"/>
  <c r="G48" i="89"/>
  <c r="G61" i="89"/>
  <c r="G91" i="89"/>
  <c r="G42" i="90"/>
  <c r="G61" i="90"/>
  <c r="G73" i="90"/>
  <c r="G96" i="90"/>
  <c r="G37" i="91"/>
  <c r="G48" i="91"/>
  <c r="G25" i="92"/>
  <c r="G60" i="92"/>
  <c r="G85" i="92"/>
  <c r="G97" i="92"/>
  <c r="G31" i="93"/>
  <c r="G54" i="93"/>
  <c r="G61" i="93"/>
  <c r="G84" i="93"/>
  <c r="G48" i="94"/>
  <c r="G55" i="94"/>
  <c r="G73" i="94"/>
  <c r="G91" i="94"/>
  <c r="V16" i="95"/>
  <c r="G25" i="95"/>
  <c r="G48" i="95"/>
  <c r="G55" i="95"/>
  <c r="G67" i="95"/>
  <c r="G42" i="96"/>
  <c r="G73" i="96"/>
  <c r="P14" i="5"/>
  <c r="P9" i="17"/>
  <c r="P3" i="25"/>
  <c r="AF3" i="25" s="1"/>
  <c r="AO3" i="25" s="1"/>
  <c r="V9" i="46"/>
  <c r="X4" i="60"/>
  <c r="M78" i="79"/>
  <c r="U78" i="79" s="1"/>
  <c r="V59" i="87"/>
  <c r="R7" i="88"/>
  <c r="P3" i="89"/>
  <c r="AF3" i="89" s="1"/>
  <c r="AO3" i="89" s="1"/>
  <c r="G24" i="90"/>
  <c r="G78" i="90"/>
  <c r="G42" i="91"/>
  <c r="G49" i="91"/>
  <c r="G79" i="91"/>
  <c r="G96" i="91"/>
  <c r="G42" i="92"/>
  <c r="G79" i="92"/>
  <c r="G25" i="93"/>
  <c r="G48" i="93"/>
  <c r="G73" i="93"/>
  <c r="G49" i="94"/>
  <c r="G78" i="94"/>
  <c r="G30" i="95"/>
  <c r="G49" i="95"/>
  <c r="G72" i="95"/>
  <c r="G24" i="96"/>
  <c r="G43" i="96"/>
  <c r="G79" i="96"/>
  <c r="G84" i="96"/>
  <c r="P3" i="40"/>
  <c r="AF3" i="40" s="1"/>
  <c r="AO3" i="40" s="1"/>
  <c r="V17" i="45"/>
  <c r="Q6" i="51"/>
  <c r="V23" i="51"/>
  <c r="M5" i="60"/>
  <c r="U5" i="60" s="1"/>
  <c r="Q21" i="25"/>
  <c r="M40" i="33"/>
  <c r="U40" i="33" s="1"/>
  <c r="V40" i="36"/>
  <c r="V46" i="36"/>
  <c r="V29" i="37"/>
  <c r="R3" i="44"/>
  <c r="AH3" i="44" s="1"/>
  <c r="AQ3" i="44" s="1"/>
  <c r="M40" i="48"/>
  <c r="U40" i="48" s="1"/>
  <c r="V15" i="51"/>
  <c r="M17" i="60"/>
  <c r="U17" i="60" s="1"/>
  <c r="R14" i="74"/>
  <c r="M69" i="82"/>
  <c r="U69" i="82" s="1"/>
  <c r="M43" i="85"/>
  <c r="U43" i="85" s="1"/>
  <c r="M8" i="5"/>
  <c r="U8" i="5" s="1"/>
  <c r="P6" i="5"/>
  <c r="M12" i="5"/>
  <c r="U12" i="5" s="1"/>
  <c r="P16" i="5"/>
  <c r="V4" i="10"/>
  <c r="Y4" i="10" s="1"/>
  <c r="Q6" i="14"/>
  <c r="P20" i="7"/>
  <c r="R9" i="8"/>
  <c r="R22" i="8"/>
  <c r="V5" i="9"/>
  <c r="Q5" i="11"/>
  <c r="Q5" i="14"/>
  <c r="V6" i="17"/>
  <c r="V5" i="31"/>
  <c r="M76" i="33"/>
  <c r="U76" i="33" s="1"/>
  <c r="V4" i="45"/>
  <c r="Y4" i="45" s="1"/>
  <c r="V5" i="45"/>
  <c r="M66" i="48"/>
  <c r="U66" i="48" s="1"/>
  <c r="H7" i="49"/>
  <c r="I7" i="49" s="1"/>
  <c r="J7" i="49" s="1"/>
  <c r="H8" i="49"/>
  <c r="I8" i="49" s="1"/>
  <c r="J8" i="49" s="1"/>
  <c r="M12" i="56"/>
  <c r="U12" i="56" s="1"/>
  <c r="M22" i="60"/>
  <c r="U22" i="60" s="1"/>
  <c r="Q10" i="61"/>
  <c r="V6" i="66"/>
  <c r="R3" i="72"/>
  <c r="AH3" i="72" s="1"/>
  <c r="AQ3" i="72" s="1"/>
  <c r="H14" i="73"/>
  <c r="I14" i="73" s="1"/>
  <c r="J14" i="73" s="1"/>
  <c r="R4" i="80"/>
  <c r="V4" i="82"/>
  <c r="Y4" i="82" s="1"/>
  <c r="M91" i="85"/>
  <c r="U91" i="85" s="1"/>
  <c r="G24" i="87"/>
  <c r="G54" i="87"/>
  <c r="G79" i="87"/>
  <c r="G84" i="87"/>
  <c r="G91" i="87"/>
  <c r="R62" i="88"/>
  <c r="G66" i="88"/>
  <c r="G72" i="88"/>
  <c r="G79" i="88"/>
  <c r="G36" i="89"/>
  <c r="G79" i="89"/>
  <c r="G49" i="90"/>
  <c r="G25" i="91"/>
  <c r="G66" i="91"/>
  <c r="G67" i="92"/>
  <c r="G49" i="93"/>
  <c r="G72" i="93"/>
  <c r="G36" i="94"/>
  <c r="G60" i="96"/>
  <c r="P20" i="2"/>
  <c r="V13" i="4"/>
  <c r="Q5" i="8"/>
  <c r="P5" i="2"/>
  <c r="P8" i="2"/>
  <c r="Q15" i="2"/>
  <c r="P17" i="2"/>
  <c r="Q20" i="3"/>
  <c r="V12" i="9"/>
  <c r="Q7" i="10"/>
  <c r="Q9" i="11"/>
  <c r="Q7" i="14"/>
  <c r="V7" i="15"/>
  <c r="V8" i="15"/>
  <c r="P9" i="19"/>
  <c r="Q20" i="19"/>
  <c r="P3" i="22"/>
  <c r="AF3" i="22" s="1"/>
  <c r="AO3" i="22" s="1"/>
  <c r="P3" i="23"/>
  <c r="AF3" i="23" s="1"/>
  <c r="AO3" i="23" s="1"/>
  <c r="H6" i="25"/>
  <c r="I6" i="25" s="1"/>
  <c r="J6" i="25" s="1"/>
  <c r="Q8" i="25"/>
  <c r="H12" i="25"/>
  <c r="I12" i="25" s="1"/>
  <c r="J12" i="25" s="1"/>
  <c r="V5" i="26"/>
  <c r="R4" i="32"/>
  <c r="P3" i="33"/>
  <c r="AF3" i="33" s="1"/>
  <c r="AO3" i="33" s="1"/>
  <c r="M7" i="43"/>
  <c r="U7" i="43" s="1"/>
  <c r="M49" i="43"/>
  <c r="U49" i="43" s="1"/>
  <c r="R4" i="44"/>
  <c r="R5" i="44"/>
  <c r="V6" i="44"/>
  <c r="R41" i="44"/>
  <c r="R47" i="44"/>
  <c r="R53" i="44"/>
  <c r="R59" i="44"/>
  <c r="R65" i="44"/>
  <c r="M28" i="45"/>
  <c r="U28" i="45" s="1"/>
  <c r="V56" i="45"/>
  <c r="V62" i="45"/>
  <c r="M6" i="48"/>
  <c r="U6" i="48" s="1"/>
  <c r="H4" i="49"/>
  <c r="I4" i="49" s="1"/>
  <c r="J4" i="49" s="1"/>
  <c r="K4" i="49" s="1"/>
  <c r="H6" i="49"/>
  <c r="I6" i="49" s="1"/>
  <c r="J6" i="49" s="1"/>
  <c r="M8" i="56"/>
  <c r="U8" i="56" s="1"/>
  <c r="M6" i="65"/>
  <c r="U6" i="65" s="1"/>
  <c r="M14" i="71"/>
  <c r="U14" i="71" s="1"/>
  <c r="R4" i="72"/>
  <c r="R5" i="72"/>
  <c r="R22" i="72"/>
  <c r="R3" i="74"/>
  <c r="AH3" i="74" s="1"/>
  <c r="AQ3" i="74" s="1"/>
  <c r="R3" i="79"/>
  <c r="AH3" i="79" s="1"/>
  <c r="AQ3" i="79" s="1"/>
  <c r="M66" i="79"/>
  <c r="U66" i="79" s="1"/>
  <c r="M67" i="81"/>
  <c r="U67" i="81" s="1"/>
  <c r="M36" i="86"/>
  <c r="U36" i="86" s="1"/>
  <c r="V5" i="87"/>
  <c r="V25" i="91"/>
  <c r="V18" i="92"/>
  <c r="V33" i="95"/>
  <c r="R21" i="27"/>
  <c r="R44" i="76"/>
  <c r="M4" i="7"/>
  <c r="U4" i="7" s="1"/>
  <c r="X4" i="7" s="1"/>
  <c r="P20" i="13"/>
  <c r="Q9" i="22"/>
  <c r="M4" i="23"/>
  <c r="U4" i="23" s="1"/>
  <c r="X4" i="23" s="1"/>
  <c r="Q63" i="25"/>
  <c r="V68" i="26"/>
  <c r="V74" i="26"/>
  <c r="R27" i="27"/>
  <c r="V81" i="42"/>
  <c r="M24" i="43"/>
  <c r="U24" i="43" s="1"/>
  <c r="M66" i="43"/>
  <c r="U66" i="43" s="1"/>
  <c r="V39" i="44"/>
  <c r="V10" i="45"/>
  <c r="V13" i="51"/>
  <c r="V21" i="51"/>
  <c r="V11" i="63"/>
  <c r="Q18" i="64"/>
  <c r="M23" i="66"/>
  <c r="U23" i="66" s="1"/>
  <c r="M21" i="67"/>
  <c r="U21" i="67" s="1"/>
  <c r="R4" i="75"/>
  <c r="M42" i="78"/>
  <c r="U42" i="78" s="1"/>
  <c r="R4" i="79"/>
  <c r="V56" i="87"/>
  <c r="R18" i="88"/>
  <c r="R7" i="94"/>
  <c r="V9" i="95"/>
  <c r="V22" i="95"/>
  <c r="P9" i="16"/>
  <c r="V7" i="26"/>
  <c r="Q5" i="10"/>
  <c r="M12" i="13"/>
  <c r="U12" i="13" s="1"/>
  <c r="M14" i="18"/>
  <c r="U14" i="18" s="1"/>
  <c r="P13" i="18"/>
  <c r="P15" i="18"/>
  <c r="P6" i="21"/>
  <c r="Q14" i="22"/>
  <c r="M8" i="23"/>
  <c r="U8" i="23" s="1"/>
  <c r="V14" i="26"/>
  <c r="V57" i="26"/>
  <c r="V63" i="26"/>
  <c r="V66" i="26"/>
  <c r="V86" i="26"/>
  <c r="R27" i="28"/>
  <c r="R30" i="28"/>
  <c r="M31" i="43"/>
  <c r="U31" i="43" s="1"/>
  <c r="M71" i="43"/>
  <c r="U71" i="43" s="1"/>
  <c r="M23" i="49"/>
  <c r="U23" i="49" s="1"/>
  <c r="M13" i="50"/>
  <c r="U13" i="50" s="1"/>
  <c r="Q5" i="66"/>
  <c r="R15" i="72"/>
  <c r="M25" i="89"/>
  <c r="U25" i="89" s="1"/>
  <c r="P5" i="13"/>
  <c r="P13" i="13"/>
  <c r="P16" i="13"/>
  <c r="P19" i="13"/>
  <c r="P5" i="18"/>
  <c r="Q21" i="18"/>
  <c r="Q23" i="19"/>
  <c r="P23" i="21"/>
  <c r="Q16" i="22"/>
  <c r="M10" i="23"/>
  <c r="U10" i="23" s="1"/>
  <c r="V6" i="26"/>
  <c r="V8" i="26"/>
  <c r="V10" i="26"/>
  <c r="V12" i="26"/>
  <c r="V39" i="26"/>
  <c r="V45" i="26"/>
  <c r="V81" i="26"/>
  <c r="V84" i="26"/>
  <c r="R6" i="27"/>
  <c r="M60" i="39"/>
  <c r="U60" i="39" s="1"/>
  <c r="V15" i="41"/>
  <c r="M34" i="43"/>
  <c r="U34" i="43" s="1"/>
  <c r="M76" i="43"/>
  <c r="U76" i="43" s="1"/>
  <c r="P9" i="54"/>
  <c r="M21" i="59"/>
  <c r="U21" i="59" s="1"/>
  <c r="R6" i="72"/>
  <c r="R9" i="79"/>
  <c r="V47" i="87"/>
  <c r="M72" i="89"/>
  <c r="U72" i="89" s="1"/>
  <c r="M50" i="91"/>
  <c r="U50" i="91" s="1"/>
  <c r="R32" i="94"/>
  <c r="V39" i="95"/>
  <c r="H7" i="1"/>
  <c r="I7" i="1" s="1"/>
  <c r="J7" i="1" s="1"/>
  <c r="V14" i="4"/>
  <c r="V20" i="4"/>
  <c r="M11" i="7"/>
  <c r="U11" i="7" s="1"/>
  <c r="Q18" i="2"/>
  <c r="M12" i="7"/>
  <c r="U12" i="7" s="1"/>
  <c r="P15" i="2"/>
  <c r="V7" i="4"/>
  <c r="P15" i="5"/>
  <c r="P18" i="5"/>
  <c r="P21" i="5"/>
  <c r="P11" i="9"/>
  <c r="P11" i="10"/>
  <c r="Q21" i="10"/>
  <c r="V10" i="11"/>
  <c r="Q18" i="19"/>
  <c r="Q7" i="25"/>
  <c r="H8" i="25"/>
  <c r="I8" i="25" s="1"/>
  <c r="J8" i="25" s="1"/>
  <c r="V10" i="38"/>
  <c r="R30" i="40"/>
  <c r="R36" i="40"/>
  <c r="R42" i="40"/>
  <c r="R63" i="40"/>
  <c r="M6" i="43"/>
  <c r="U6" i="43" s="1"/>
  <c r="M48" i="43"/>
  <c r="U48" i="43" s="1"/>
  <c r="R6" i="44"/>
  <c r="V8" i="44"/>
  <c r="V74" i="45"/>
  <c r="P9" i="64"/>
  <c r="M13" i="71"/>
  <c r="U13" i="71" s="1"/>
  <c r="R4" i="74"/>
  <c r="M13" i="81"/>
  <c r="U13" i="81" s="1"/>
  <c r="M19" i="86"/>
  <c r="U19" i="86" s="1"/>
  <c r="V23" i="87"/>
  <c r="V44" i="87"/>
  <c r="R29" i="88"/>
  <c r="R47" i="88"/>
  <c r="M85" i="89"/>
  <c r="U85" i="89" s="1"/>
  <c r="M70" i="93"/>
  <c r="U70" i="93" s="1"/>
  <c r="M50" i="95"/>
  <c r="U50" i="95" s="1"/>
  <c r="M60" i="96"/>
  <c r="U60" i="96" s="1"/>
  <c r="P3" i="1"/>
  <c r="AF3" i="1" s="1"/>
  <c r="AO3" i="1" s="1"/>
  <c r="V23" i="7"/>
  <c r="V9" i="7"/>
  <c r="V7" i="7"/>
  <c r="V4" i="7"/>
  <c r="Y4" i="7" s="1"/>
  <c r="V6" i="7"/>
  <c r="V8" i="7"/>
  <c r="V9" i="3"/>
  <c r="V5" i="3"/>
  <c r="V6" i="3"/>
  <c r="P3" i="80"/>
  <c r="AF3" i="80" s="1"/>
  <c r="AO3" i="80" s="1"/>
  <c r="AE3" i="80"/>
  <c r="AN3" i="80" s="1"/>
  <c r="H10" i="1"/>
  <c r="I10" i="1" s="1"/>
  <c r="J10" i="1" s="1"/>
  <c r="R5" i="4"/>
  <c r="R4" i="4"/>
  <c r="R12" i="4"/>
  <c r="Q15" i="6"/>
  <c r="Q18" i="6"/>
  <c r="V14" i="17"/>
  <c r="M11" i="19"/>
  <c r="U11" i="19" s="1"/>
  <c r="M8" i="21"/>
  <c r="U8" i="21" s="1"/>
  <c r="P14" i="21"/>
  <c r="V7" i="22"/>
  <c r="M24" i="25"/>
  <c r="U24" i="25" s="1"/>
  <c r="M16" i="30"/>
  <c r="U16" i="30" s="1"/>
  <c r="M70" i="30"/>
  <c r="U70" i="30" s="1"/>
  <c r="M12" i="31"/>
  <c r="U12" i="31" s="1"/>
  <c r="M52" i="31"/>
  <c r="U52" i="31" s="1"/>
  <c r="R14" i="32"/>
  <c r="R26" i="32"/>
  <c r="R29" i="32"/>
  <c r="R39" i="32"/>
  <c r="R40" i="48"/>
  <c r="R37" i="48"/>
  <c r="R22" i="48"/>
  <c r="R68" i="48"/>
  <c r="R62" i="48"/>
  <c r="R56" i="48"/>
  <c r="R18" i="52"/>
  <c r="R9" i="52"/>
  <c r="M20" i="55"/>
  <c r="U20" i="55" s="1"/>
  <c r="M7" i="55"/>
  <c r="U7" i="55" s="1"/>
  <c r="M10" i="55"/>
  <c r="U10" i="55" s="1"/>
  <c r="O11" i="66"/>
  <c r="P11" i="66" s="1"/>
  <c r="O22" i="66"/>
  <c r="P22" i="66" s="1"/>
  <c r="O15" i="66"/>
  <c r="P15" i="66" s="1"/>
  <c r="O7" i="66"/>
  <c r="P7" i="66" s="1"/>
  <c r="M6" i="72"/>
  <c r="U6" i="72" s="1"/>
  <c r="Q6" i="72"/>
  <c r="M79" i="73"/>
  <c r="U79" i="73" s="1"/>
  <c r="H13" i="73"/>
  <c r="I13" i="73" s="1"/>
  <c r="J13" i="73" s="1"/>
  <c r="H26" i="73"/>
  <c r="I26" i="73" s="1"/>
  <c r="J26" i="73" s="1"/>
  <c r="H29" i="73"/>
  <c r="I29" i="73" s="1"/>
  <c r="J29" i="73" s="1"/>
  <c r="H32" i="73"/>
  <c r="I32" i="73" s="1"/>
  <c r="J32" i="73" s="1"/>
  <c r="H35" i="73"/>
  <c r="I35" i="73" s="1"/>
  <c r="J35" i="73" s="1"/>
  <c r="H38" i="73"/>
  <c r="I38" i="73" s="1"/>
  <c r="J38" i="73" s="1"/>
  <c r="H44" i="73"/>
  <c r="I44" i="73" s="1"/>
  <c r="J44" i="73" s="1"/>
  <c r="H47" i="73"/>
  <c r="I47" i="73" s="1"/>
  <c r="J47" i="73" s="1"/>
  <c r="H50" i="73"/>
  <c r="I50" i="73" s="1"/>
  <c r="J50" i="73" s="1"/>
  <c r="H53" i="73"/>
  <c r="I53" i="73" s="1"/>
  <c r="J53" i="73" s="1"/>
  <c r="H56" i="73"/>
  <c r="I56" i="73" s="1"/>
  <c r="J56" i="73" s="1"/>
  <c r="V62" i="80"/>
  <c r="V60" i="80"/>
  <c r="V48" i="80"/>
  <c r="V11" i="80"/>
  <c r="V9" i="80"/>
  <c r="V30" i="89"/>
  <c r="V11" i="89"/>
  <c r="V7" i="89"/>
  <c r="V4" i="89"/>
  <c r="Y4" i="89" s="1"/>
  <c r="H13" i="1"/>
  <c r="I13" i="1" s="1"/>
  <c r="J13" i="1" s="1"/>
  <c r="P14" i="2"/>
  <c r="P19" i="2"/>
  <c r="Q15" i="3"/>
  <c r="P13" i="5"/>
  <c r="P17" i="5"/>
  <c r="P20" i="5"/>
  <c r="M18" i="7"/>
  <c r="U18" i="7" s="1"/>
  <c r="P10" i="7"/>
  <c r="Q23" i="10"/>
  <c r="V8" i="11"/>
  <c r="P7" i="13"/>
  <c r="P12" i="13"/>
  <c r="V4" i="14"/>
  <c r="Y4" i="14" s="1"/>
  <c r="P5" i="14"/>
  <c r="P6" i="14"/>
  <c r="Q15" i="14"/>
  <c r="P19" i="14"/>
  <c r="P22" i="15"/>
  <c r="V5" i="17"/>
  <c r="V13" i="17"/>
  <c r="V21" i="17"/>
  <c r="M19" i="19"/>
  <c r="U19" i="19" s="1"/>
  <c r="Q17" i="19"/>
  <c r="P5" i="21"/>
  <c r="P10" i="22"/>
  <c r="M11" i="23"/>
  <c r="U11" i="23" s="1"/>
  <c r="P11" i="23"/>
  <c r="M35" i="25"/>
  <c r="U35" i="25" s="1"/>
  <c r="H98" i="25"/>
  <c r="I98" i="25" s="1"/>
  <c r="J98" i="25" s="1"/>
  <c r="Q20" i="25"/>
  <c r="V29" i="26"/>
  <c r="M25" i="30"/>
  <c r="U25" i="30" s="1"/>
  <c r="M79" i="30"/>
  <c r="U79" i="30" s="1"/>
  <c r="M13" i="31"/>
  <c r="U13" i="31" s="1"/>
  <c r="M58" i="31"/>
  <c r="U58" i="31" s="1"/>
  <c r="M38" i="32"/>
  <c r="U38" i="32" s="1"/>
  <c r="R6" i="32"/>
  <c r="V8" i="32"/>
  <c r="R10" i="32"/>
  <c r="R12" i="32"/>
  <c r="R24" i="32"/>
  <c r="V37" i="32"/>
  <c r="M94" i="33"/>
  <c r="U94" i="33" s="1"/>
  <c r="R26" i="36"/>
  <c r="R32" i="36"/>
  <c r="R38" i="36"/>
  <c r="R20" i="40"/>
  <c r="V33" i="41"/>
  <c r="V18" i="42"/>
  <c r="M17" i="43"/>
  <c r="U17" i="43" s="1"/>
  <c r="M35" i="43"/>
  <c r="U35" i="43" s="1"/>
  <c r="M59" i="43"/>
  <c r="U59" i="43" s="1"/>
  <c r="M77" i="43"/>
  <c r="U77" i="43" s="1"/>
  <c r="V5" i="43"/>
  <c r="M42" i="45"/>
  <c r="U42" i="45" s="1"/>
  <c r="V96" i="45"/>
  <c r="V35" i="45"/>
  <c r="V29" i="45"/>
  <c r="V38" i="45"/>
  <c r="V44" i="45"/>
  <c r="M76" i="47"/>
  <c r="U76" i="47" s="1"/>
  <c r="M71" i="47"/>
  <c r="U71" i="47" s="1"/>
  <c r="M7" i="48"/>
  <c r="U7" i="48" s="1"/>
  <c r="M43" i="48"/>
  <c r="U43" i="48" s="1"/>
  <c r="R4" i="48"/>
  <c r="V10" i="51"/>
  <c r="V5" i="51"/>
  <c r="V4" i="51"/>
  <c r="Y4" i="51" s="1"/>
  <c r="V17" i="51"/>
  <c r="V8" i="51"/>
  <c r="V22" i="52"/>
  <c r="V9" i="52"/>
  <c r="Q10" i="53"/>
  <c r="Q5" i="53"/>
  <c r="R14" i="54"/>
  <c r="M4" i="55"/>
  <c r="U4" i="55" s="1"/>
  <c r="X4" i="55" s="1"/>
  <c r="V11" i="57"/>
  <c r="V4" i="57"/>
  <c r="Y4" i="57" s="1"/>
  <c r="M18" i="58"/>
  <c r="U18" i="58" s="1"/>
  <c r="M8" i="58"/>
  <c r="U8" i="58" s="1"/>
  <c r="M11" i="58"/>
  <c r="U11" i="58" s="1"/>
  <c r="V14" i="61"/>
  <c r="V20" i="61"/>
  <c r="V8" i="61"/>
  <c r="V7" i="61"/>
  <c r="V16" i="61"/>
  <c r="V10" i="66"/>
  <c r="V8" i="66"/>
  <c r="O14" i="66"/>
  <c r="P14" i="66" s="1"/>
  <c r="V9" i="69"/>
  <c r="M18" i="72"/>
  <c r="U18" i="72" s="1"/>
  <c r="V6" i="74"/>
  <c r="V66" i="74"/>
  <c r="V18" i="74"/>
  <c r="V8" i="74"/>
  <c r="V26" i="74"/>
  <c r="V51" i="74"/>
  <c r="V35" i="74"/>
  <c r="V7" i="80"/>
  <c r="P23" i="7"/>
  <c r="P8" i="14"/>
  <c r="P6" i="2"/>
  <c r="M7" i="4"/>
  <c r="U7" i="4" s="1"/>
  <c r="V19" i="4"/>
  <c r="P3" i="5"/>
  <c r="AF3" i="5" s="1"/>
  <c r="AO3" i="5" s="1"/>
  <c r="P7" i="5"/>
  <c r="P5" i="7"/>
  <c r="P12" i="7"/>
  <c r="R19" i="8"/>
  <c r="P8" i="9"/>
  <c r="P16" i="9"/>
  <c r="Q9" i="10"/>
  <c r="Q16" i="10"/>
  <c r="P3" i="11"/>
  <c r="AF3" i="11" s="1"/>
  <c r="AO3" i="11" s="1"/>
  <c r="M10" i="11"/>
  <c r="U10" i="11" s="1"/>
  <c r="V11" i="11"/>
  <c r="P15" i="13"/>
  <c r="P18" i="13"/>
  <c r="M20" i="15"/>
  <c r="U20" i="15" s="1"/>
  <c r="V12" i="17"/>
  <c r="V20" i="17"/>
  <c r="P16" i="21"/>
  <c r="P19" i="21"/>
  <c r="P22" i="21"/>
  <c r="V4" i="22"/>
  <c r="Y4" i="22" s="1"/>
  <c r="V6" i="22"/>
  <c r="M22" i="23"/>
  <c r="U22" i="23" s="1"/>
  <c r="Q5" i="24"/>
  <c r="Q54" i="25"/>
  <c r="V21" i="26"/>
  <c r="V32" i="26"/>
  <c r="V47" i="26"/>
  <c r="M43" i="30"/>
  <c r="U43" i="30" s="1"/>
  <c r="M24" i="31"/>
  <c r="U24" i="31" s="1"/>
  <c r="M66" i="31"/>
  <c r="U66" i="31" s="1"/>
  <c r="M50" i="32"/>
  <c r="U50" i="32" s="1"/>
  <c r="V22" i="32"/>
  <c r="R35" i="32"/>
  <c r="R45" i="32"/>
  <c r="R50" i="32"/>
  <c r="R68" i="32"/>
  <c r="M22" i="33"/>
  <c r="U22" i="33" s="1"/>
  <c r="R58" i="38"/>
  <c r="R18" i="40"/>
  <c r="R26" i="40"/>
  <c r="V75" i="41"/>
  <c r="V81" i="41"/>
  <c r="M22" i="43"/>
  <c r="U22" i="43" s="1"/>
  <c r="M40" i="43"/>
  <c r="U40" i="43" s="1"/>
  <c r="M60" i="43"/>
  <c r="U60" i="43" s="1"/>
  <c r="M78" i="43"/>
  <c r="U78" i="43" s="1"/>
  <c r="R14" i="44"/>
  <c r="V19" i="44"/>
  <c r="V31" i="44"/>
  <c r="M64" i="45"/>
  <c r="U64" i="45" s="1"/>
  <c r="V26" i="45"/>
  <c r="V83" i="45"/>
  <c r="V89" i="45"/>
  <c r="M35" i="47"/>
  <c r="U35" i="47" s="1"/>
  <c r="M22" i="48"/>
  <c r="U22" i="48" s="1"/>
  <c r="M48" i="48"/>
  <c r="U48" i="48" s="1"/>
  <c r="M21" i="50"/>
  <c r="U21" i="50" s="1"/>
  <c r="M20" i="50"/>
  <c r="U20" i="50" s="1"/>
  <c r="M8" i="51"/>
  <c r="U8" i="51" s="1"/>
  <c r="M12" i="55"/>
  <c r="U12" i="55" s="1"/>
  <c r="P11" i="57"/>
  <c r="M5" i="58"/>
  <c r="U5" i="58" s="1"/>
  <c r="R18" i="59"/>
  <c r="O5" i="66"/>
  <c r="P5" i="66" s="1"/>
  <c r="O6" i="66"/>
  <c r="P6" i="66" s="1"/>
  <c r="M66" i="75"/>
  <c r="U66" i="75" s="1"/>
  <c r="M65" i="75"/>
  <c r="U65" i="75" s="1"/>
  <c r="M41" i="75"/>
  <c r="U41" i="75" s="1"/>
  <c r="R88" i="78"/>
  <c r="R24" i="78"/>
  <c r="R33" i="78"/>
  <c r="R6" i="78"/>
  <c r="R12" i="78"/>
  <c r="R10" i="78"/>
  <c r="R14" i="78"/>
  <c r="R4" i="78"/>
  <c r="M48" i="80"/>
  <c r="U48" i="80" s="1"/>
  <c r="M37" i="80"/>
  <c r="U37" i="80" s="1"/>
  <c r="M69" i="92"/>
  <c r="U69" i="92" s="1"/>
  <c r="M60" i="92"/>
  <c r="U60" i="92" s="1"/>
  <c r="M42" i="92"/>
  <c r="U42" i="92" s="1"/>
  <c r="M24" i="92"/>
  <c r="U24" i="92" s="1"/>
  <c r="Q10" i="9"/>
  <c r="H4" i="1"/>
  <c r="I4" i="1" s="1"/>
  <c r="J4" i="1" s="1"/>
  <c r="K4" i="1" s="1"/>
  <c r="H5" i="1"/>
  <c r="I5" i="1" s="1"/>
  <c r="J5" i="1" s="1"/>
  <c r="H6" i="1"/>
  <c r="I6" i="1" s="1"/>
  <c r="J6" i="1" s="1"/>
  <c r="P11" i="2"/>
  <c r="Q16" i="2"/>
  <c r="Q9" i="3"/>
  <c r="P12" i="5"/>
  <c r="P19" i="5"/>
  <c r="P22" i="5"/>
  <c r="R10" i="8"/>
  <c r="P6" i="9"/>
  <c r="P22" i="10"/>
  <c r="V6" i="11"/>
  <c r="P6" i="13"/>
  <c r="P14" i="13"/>
  <c r="V5" i="14"/>
  <c r="V6" i="14"/>
  <c r="Q12" i="14"/>
  <c r="Q10" i="17"/>
  <c r="Q9" i="19"/>
  <c r="V5" i="22"/>
  <c r="Q5" i="23"/>
  <c r="Q57" i="25"/>
  <c r="Q60" i="25"/>
  <c r="V27" i="26"/>
  <c r="V50" i="26"/>
  <c r="V18" i="27"/>
  <c r="M46" i="30"/>
  <c r="U46" i="30" s="1"/>
  <c r="M30" i="31"/>
  <c r="U30" i="31" s="1"/>
  <c r="M67" i="31"/>
  <c r="U67" i="31" s="1"/>
  <c r="R64" i="31"/>
  <c r="M62" i="32"/>
  <c r="U62" i="32" s="1"/>
  <c r="R5" i="32"/>
  <c r="R20" i="32"/>
  <c r="V43" i="32"/>
  <c r="R48" i="32"/>
  <c r="R60" i="32"/>
  <c r="R66" i="32"/>
  <c r="M23" i="33"/>
  <c r="U23" i="33" s="1"/>
  <c r="R38" i="40"/>
  <c r="R59" i="40"/>
  <c r="V9" i="41"/>
  <c r="V4" i="42"/>
  <c r="Y4" i="42" s="1"/>
  <c r="M5" i="43"/>
  <c r="U5" i="43" s="1"/>
  <c r="M23" i="43"/>
  <c r="U23" i="43" s="1"/>
  <c r="M43" i="43"/>
  <c r="U43" i="43" s="1"/>
  <c r="M61" i="43"/>
  <c r="U61" i="43" s="1"/>
  <c r="R17" i="44"/>
  <c r="V67" i="44"/>
  <c r="M78" i="45"/>
  <c r="U78" i="45" s="1"/>
  <c r="M23" i="48"/>
  <c r="U23" i="48" s="1"/>
  <c r="M7" i="50"/>
  <c r="U7" i="50" s="1"/>
  <c r="M17" i="51"/>
  <c r="U17" i="51" s="1"/>
  <c r="R6" i="52"/>
  <c r="R20" i="52"/>
  <c r="M22" i="55"/>
  <c r="U22" i="55" s="1"/>
  <c r="Q5" i="55"/>
  <c r="P23" i="58"/>
  <c r="Q10" i="58"/>
  <c r="Q8" i="58"/>
  <c r="Q7" i="58"/>
  <c r="R16" i="59"/>
  <c r="V22" i="60"/>
  <c r="V15" i="60"/>
  <c r="V5" i="60"/>
  <c r="V4" i="60"/>
  <c r="Y4" i="60" s="1"/>
  <c r="V13" i="60"/>
  <c r="V11" i="60"/>
  <c r="V9" i="60"/>
  <c r="V17" i="60"/>
  <c r="Q5" i="61"/>
  <c r="V8" i="63"/>
  <c r="R8" i="68"/>
  <c r="R3" i="68"/>
  <c r="AH3" i="68" s="1"/>
  <c r="AQ3" i="68" s="1"/>
  <c r="P23" i="69"/>
  <c r="M8" i="69"/>
  <c r="U8" i="69" s="1"/>
  <c r="H6" i="73"/>
  <c r="I6" i="73" s="1"/>
  <c r="J6" i="73" s="1"/>
  <c r="V54" i="74"/>
  <c r="P11" i="14"/>
  <c r="P16" i="14"/>
  <c r="P22" i="14"/>
  <c r="P10" i="16"/>
  <c r="P12" i="21"/>
  <c r="P15" i="21"/>
  <c r="P18" i="21"/>
  <c r="M49" i="30"/>
  <c r="U49" i="30" s="1"/>
  <c r="M40" i="31"/>
  <c r="U40" i="31" s="1"/>
  <c r="M78" i="31"/>
  <c r="U78" i="31" s="1"/>
  <c r="R55" i="31"/>
  <c r="R18" i="32"/>
  <c r="R33" i="32"/>
  <c r="R41" i="32"/>
  <c r="V46" i="32"/>
  <c r="V24" i="41"/>
  <c r="M68" i="48"/>
  <c r="U68" i="48" s="1"/>
  <c r="M52" i="48"/>
  <c r="U52" i="48" s="1"/>
  <c r="M34" i="48"/>
  <c r="U34" i="48" s="1"/>
  <c r="M12" i="48"/>
  <c r="U12" i="48" s="1"/>
  <c r="M59" i="48"/>
  <c r="U59" i="48" s="1"/>
  <c r="M35" i="48"/>
  <c r="U35" i="48" s="1"/>
  <c r="M17" i="48"/>
  <c r="U17" i="48" s="1"/>
  <c r="M24" i="48"/>
  <c r="U24" i="48" s="1"/>
  <c r="M60" i="48"/>
  <c r="U60" i="48" s="1"/>
  <c r="V33" i="48"/>
  <c r="V53" i="48"/>
  <c r="V23" i="48"/>
  <c r="R10" i="52"/>
  <c r="R15" i="52"/>
  <c r="R11" i="55"/>
  <c r="R3" i="55"/>
  <c r="AH3" i="55" s="1"/>
  <c r="AQ3" i="55" s="1"/>
  <c r="V23" i="65"/>
  <c r="V11" i="65"/>
  <c r="V4" i="65"/>
  <c r="Y4" i="65" s="1"/>
  <c r="V22" i="65"/>
  <c r="V9" i="67"/>
  <c r="H33" i="73"/>
  <c r="I33" i="73" s="1"/>
  <c r="J33" i="73" s="1"/>
  <c r="H36" i="73"/>
  <c r="I36" i="73" s="1"/>
  <c r="J36" i="73" s="1"/>
  <c r="H51" i="73"/>
  <c r="I51" i="73" s="1"/>
  <c r="J51" i="73" s="1"/>
  <c r="H54" i="73"/>
  <c r="I54" i="73" s="1"/>
  <c r="J54" i="73" s="1"/>
  <c r="V36" i="80"/>
  <c r="V18" i="17"/>
  <c r="M10" i="19"/>
  <c r="U10" i="19" s="1"/>
  <c r="R3" i="23"/>
  <c r="AH3" i="23" s="1"/>
  <c r="AQ3" i="23" s="1"/>
  <c r="M5" i="25"/>
  <c r="U5" i="25" s="1"/>
  <c r="M13" i="30"/>
  <c r="U13" i="30" s="1"/>
  <c r="M67" i="30"/>
  <c r="U67" i="30" s="1"/>
  <c r="M4" i="31"/>
  <c r="U4" i="31" s="1"/>
  <c r="X4" i="31" s="1"/>
  <c r="M41" i="31"/>
  <c r="U41" i="31" s="1"/>
  <c r="R19" i="31"/>
  <c r="V16" i="32"/>
  <c r="V31" i="32"/>
  <c r="R18" i="38"/>
  <c r="V51" i="41"/>
  <c r="V78" i="42"/>
  <c r="M6" i="45"/>
  <c r="U6" i="45" s="1"/>
  <c r="R3" i="48"/>
  <c r="AH3" i="48" s="1"/>
  <c r="AQ3" i="48" s="1"/>
  <c r="M5" i="48"/>
  <c r="U5" i="48" s="1"/>
  <c r="M31" i="48"/>
  <c r="U31" i="48" s="1"/>
  <c r="M61" i="48"/>
  <c r="U61" i="48" s="1"/>
  <c r="R5" i="52"/>
  <c r="V17" i="67"/>
  <c r="H10" i="73"/>
  <c r="I10" i="73" s="1"/>
  <c r="J10" i="73" s="1"/>
  <c r="H17" i="73"/>
  <c r="I17" i="73" s="1"/>
  <c r="J17" i="73" s="1"/>
  <c r="H20" i="73"/>
  <c r="I20" i="73" s="1"/>
  <c r="J20" i="73" s="1"/>
  <c r="H41" i="73"/>
  <c r="I41" i="73" s="1"/>
  <c r="J41" i="73" s="1"/>
  <c r="M77" i="87"/>
  <c r="U77" i="87" s="1"/>
  <c r="M58" i="87"/>
  <c r="U58" i="87" s="1"/>
  <c r="M29" i="87"/>
  <c r="U29" i="87" s="1"/>
  <c r="M19" i="87"/>
  <c r="U19" i="87" s="1"/>
  <c r="M14" i="87"/>
  <c r="U14" i="87" s="1"/>
  <c r="M62" i="87"/>
  <c r="U62" i="87" s="1"/>
  <c r="P3" i="48"/>
  <c r="AF3" i="48" s="1"/>
  <c r="AO3" i="48" s="1"/>
  <c r="M7" i="49"/>
  <c r="U7" i="49" s="1"/>
  <c r="R7" i="72"/>
  <c r="V4" i="76"/>
  <c r="Y4" i="76" s="1"/>
  <c r="V20" i="77"/>
  <c r="M28" i="78"/>
  <c r="U28" i="78" s="1"/>
  <c r="R45" i="79"/>
  <c r="M12" i="81"/>
  <c r="U12" i="81" s="1"/>
  <c r="M66" i="81"/>
  <c r="U66" i="81" s="1"/>
  <c r="M63" i="82"/>
  <c r="U63" i="82" s="1"/>
  <c r="M50" i="84"/>
  <c r="U50" i="84" s="1"/>
  <c r="M20" i="85"/>
  <c r="U20" i="85" s="1"/>
  <c r="G24" i="86"/>
  <c r="G42" i="86"/>
  <c r="G60" i="86"/>
  <c r="G84" i="86"/>
  <c r="V32" i="87"/>
  <c r="V68" i="87"/>
  <c r="G90" i="87"/>
  <c r="R22" i="88"/>
  <c r="R38" i="88"/>
  <c r="G42" i="88"/>
  <c r="M14" i="89"/>
  <c r="U14" i="89" s="1"/>
  <c r="G30" i="90"/>
  <c r="G48" i="90"/>
  <c r="G66" i="90"/>
  <c r="G84" i="90"/>
  <c r="G30" i="91"/>
  <c r="G84" i="91"/>
  <c r="G30" i="92"/>
  <c r="G48" i="92"/>
  <c r="G66" i="92"/>
  <c r="G72" i="92"/>
  <c r="G90" i="92"/>
  <c r="M62" i="93"/>
  <c r="U62" i="93" s="1"/>
  <c r="R4" i="94"/>
  <c r="M38" i="95"/>
  <c r="U38" i="95" s="1"/>
  <c r="G36" i="95"/>
  <c r="G53" i="95"/>
  <c r="G60" i="95"/>
  <c r="G78" i="95"/>
  <c r="G90" i="95"/>
  <c r="G48" i="96"/>
  <c r="P3" i="76"/>
  <c r="AF3" i="76" s="1"/>
  <c r="AO3" i="76" s="1"/>
  <c r="V38" i="76"/>
  <c r="R46" i="80"/>
  <c r="M31" i="81"/>
  <c r="U31" i="81" s="1"/>
  <c r="M85" i="81"/>
  <c r="U85" i="81" s="1"/>
  <c r="R56" i="88"/>
  <c r="R5" i="79"/>
  <c r="R41" i="79"/>
  <c r="R34" i="80"/>
  <c r="R40" i="80"/>
  <c r="M40" i="81"/>
  <c r="U40" i="81" s="1"/>
  <c r="M94" i="81"/>
  <c r="U94" i="81" s="1"/>
  <c r="V14" i="76"/>
  <c r="M41" i="81"/>
  <c r="U41" i="81" s="1"/>
  <c r="M95" i="81"/>
  <c r="U95" i="81" s="1"/>
  <c r="R16" i="88"/>
  <c r="M98" i="89"/>
  <c r="U98" i="89" s="1"/>
  <c r="G36" i="90"/>
  <c r="G54" i="90"/>
  <c r="G72" i="90"/>
  <c r="G90" i="90"/>
  <c r="G78" i="91"/>
  <c r="G90" i="91"/>
  <c r="G36" i="92"/>
  <c r="G54" i="92"/>
  <c r="G78" i="92"/>
  <c r="G96" i="92"/>
  <c r="M19" i="93"/>
  <c r="U19" i="93" s="1"/>
  <c r="G24" i="94"/>
  <c r="G66" i="94"/>
  <c r="G66" i="95"/>
  <c r="G96" i="95"/>
  <c r="G36" i="96"/>
  <c r="G78" i="96"/>
  <c r="H16" i="49"/>
  <c r="I16" i="49" s="1"/>
  <c r="J16" i="49" s="1"/>
  <c r="H19" i="49"/>
  <c r="I19" i="49" s="1"/>
  <c r="J19" i="49" s="1"/>
  <c r="O20" i="49"/>
  <c r="P20" i="49" s="1"/>
  <c r="P9" i="59"/>
  <c r="H7" i="73"/>
  <c r="I7" i="73" s="1"/>
  <c r="J7" i="73" s="1"/>
  <c r="H8" i="73"/>
  <c r="I8" i="73" s="1"/>
  <c r="J8" i="73" s="1"/>
  <c r="H16" i="73"/>
  <c r="I16" i="73" s="1"/>
  <c r="J16" i="73" s="1"/>
  <c r="V34" i="77"/>
  <c r="V6" i="78"/>
  <c r="M5" i="81"/>
  <c r="U5" i="81" s="1"/>
  <c r="M59" i="81"/>
  <c r="U59" i="81" s="1"/>
  <c r="M19" i="85"/>
  <c r="U19" i="85" s="1"/>
  <c r="V82" i="85"/>
  <c r="G96" i="85"/>
  <c r="G77" i="86"/>
  <c r="V9" i="87"/>
  <c r="V35" i="87"/>
  <c r="G42" i="87"/>
  <c r="G48" i="87"/>
  <c r="V71" i="87"/>
  <c r="G78" i="87"/>
  <c r="G83" i="87"/>
  <c r="R3" i="88"/>
  <c r="AH3" i="88" s="1"/>
  <c r="AQ3" i="88" s="1"/>
  <c r="G78" i="88"/>
  <c r="G96" i="88"/>
  <c r="M4" i="89"/>
  <c r="U4" i="89" s="1"/>
  <c r="X4" i="89" s="1"/>
  <c r="AH4" i="89" s="1"/>
  <c r="G24" i="89"/>
  <c r="G42" i="89"/>
  <c r="G84" i="89"/>
  <c r="G54" i="91"/>
  <c r="M26" i="93"/>
  <c r="U26" i="93" s="1"/>
  <c r="G42" i="93"/>
  <c r="G60" i="93"/>
  <c r="G42" i="94"/>
  <c r="Q23" i="60"/>
  <c r="Q8" i="60"/>
  <c r="Q5" i="60"/>
  <c r="R53" i="82"/>
  <c r="R85" i="82"/>
  <c r="R46" i="82"/>
  <c r="G46" i="26"/>
  <c r="G46" i="25"/>
  <c r="H46" i="25" s="1"/>
  <c r="I46" i="25" s="1"/>
  <c r="J46" i="25" s="1"/>
  <c r="R10" i="16"/>
  <c r="R9" i="16"/>
  <c r="R6" i="16"/>
  <c r="R13" i="16"/>
  <c r="R20" i="16"/>
  <c r="R16" i="16"/>
  <c r="R23" i="16"/>
  <c r="M21" i="3"/>
  <c r="U21" i="3" s="1"/>
  <c r="M14" i="3"/>
  <c r="U14" i="3" s="1"/>
  <c r="M13" i="3"/>
  <c r="U13" i="3" s="1"/>
  <c r="M5" i="3"/>
  <c r="U5" i="3" s="1"/>
  <c r="M4" i="3"/>
  <c r="U4" i="3" s="1"/>
  <c r="X4" i="3" s="1"/>
  <c r="M22" i="3"/>
  <c r="U22" i="3" s="1"/>
  <c r="P8" i="17"/>
  <c r="P22" i="17"/>
  <c r="M65" i="28"/>
  <c r="U65" i="28" s="1"/>
  <c r="M59" i="28"/>
  <c r="U59" i="28" s="1"/>
  <c r="M22" i="28"/>
  <c r="U22" i="28" s="1"/>
  <c r="M58" i="28"/>
  <c r="U58" i="28" s="1"/>
  <c r="M20" i="28"/>
  <c r="U20" i="28" s="1"/>
  <c r="M46" i="28"/>
  <c r="U46" i="28" s="1"/>
  <c r="M10" i="28"/>
  <c r="U10" i="28" s="1"/>
  <c r="M44" i="28"/>
  <c r="U44" i="28" s="1"/>
  <c r="M34" i="28"/>
  <c r="U34" i="28" s="1"/>
  <c r="M32" i="28"/>
  <c r="U32" i="28" s="1"/>
  <c r="M8" i="28"/>
  <c r="U8" i="28" s="1"/>
  <c r="M23" i="3"/>
  <c r="U23" i="3" s="1"/>
  <c r="V23" i="6"/>
  <c r="V7" i="6"/>
  <c r="V6" i="6"/>
  <c r="V4" i="6"/>
  <c r="Y4" i="6" s="1"/>
  <c r="P17" i="17"/>
  <c r="V4" i="18"/>
  <c r="Y4" i="18" s="1"/>
  <c r="V9" i="18"/>
  <c r="R29" i="26"/>
  <c r="R4" i="26"/>
  <c r="V10" i="13"/>
  <c r="V9" i="13"/>
  <c r="V10" i="16"/>
  <c r="V4" i="16"/>
  <c r="Y4" i="16" s="1"/>
  <c r="V9" i="16"/>
  <c r="P12" i="17"/>
  <c r="M23" i="20"/>
  <c r="U23" i="20" s="1"/>
  <c r="M18" i="20"/>
  <c r="U18" i="20" s="1"/>
  <c r="M12" i="20"/>
  <c r="U12" i="20" s="1"/>
  <c r="M10" i="20"/>
  <c r="U10" i="20" s="1"/>
  <c r="M22" i="20"/>
  <c r="U22" i="20" s="1"/>
  <c r="M19" i="20"/>
  <c r="U19" i="20" s="1"/>
  <c r="M7" i="20"/>
  <c r="U7" i="20" s="1"/>
  <c r="M6" i="20"/>
  <c r="U6" i="20" s="1"/>
  <c r="V10" i="21"/>
  <c r="V9" i="21"/>
  <c r="V5" i="6"/>
  <c r="M23" i="12"/>
  <c r="U23" i="12" s="1"/>
  <c r="M10" i="12"/>
  <c r="U10" i="12" s="1"/>
  <c r="M7" i="12"/>
  <c r="U7" i="12" s="1"/>
  <c r="M22" i="12"/>
  <c r="U22" i="12" s="1"/>
  <c r="M6" i="12"/>
  <c r="U6" i="12" s="1"/>
  <c r="M19" i="12"/>
  <c r="U19" i="12" s="1"/>
  <c r="M4" i="12"/>
  <c r="U4" i="12" s="1"/>
  <c r="X4" i="12" s="1"/>
  <c r="M16" i="12"/>
  <c r="U16" i="12" s="1"/>
  <c r="V7" i="18"/>
  <c r="V8" i="18"/>
  <c r="P18" i="2"/>
  <c r="R19" i="2"/>
  <c r="Q18" i="3"/>
  <c r="Q23" i="3"/>
  <c r="M6" i="4"/>
  <c r="U6" i="4" s="1"/>
  <c r="M22" i="4"/>
  <c r="U22" i="4" s="1"/>
  <c r="P17" i="4"/>
  <c r="P11" i="5"/>
  <c r="P3" i="7"/>
  <c r="AF3" i="7" s="1"/>
  <c r="AO3" i="7" s="1"/>
  <c r="M19" i="7"/>
  <c r="U19" i="7" s="1"/>
  <c r="P6" i="7"/>
  <c r="P22" i="7"/>
  <c r="P3" i="9"/>
  <c r="AF3" i="9" s="1"/>
  <c r="AO3" i="9" s="1"/>
  <c r="P7" i="9"/>
  <c r="P9" i="9"/>
  <c r="P10" i="9"/>
  <c r="V13" i="9"/>
  <c r="Q10" i="10"/>
  <c r="Q15" i="10"/>
  <c r="Q18" i="10"/>
  <c r="P20" i="10"/>
  <c r="M8" i="11"/>
  <c r="U8" i="11" s="1"/>
  <c r="V4" i="11"/>
  <c r="Y4" i="11" s="1"/>
  <c r="Q21" i="11"/>
  <c r="R12" i="12"/>
  <c r="M8" i="13"/>
  <c r="U8" i="13" s="1"/>
  <c r="P23" i="13"/>
  <c r="P8" i="13"/>
  <c r="P17" i="13"/>
  <c r="P21" i="13"/>
  <c r="Q22" i="14"/>
  <c r="M19" i="15"/>
  <c r="U19" i="15" s="1"/>
  <c r="Q5" i="16"/>
  <c r="P13" i="17"/>
  <c r="V15" i="17"/>
  <c r="V19" i="17"/>
  <c r="P10" i="18"/>
  <c r="R7" i="18"/>
  <c r="P8" i="18"/>
  <c r="Q8" i="22"/>
  <c r="Q22" i="22"/>
  <c r="Q17" i="22"/>
  <c r="Q6" i="22"/>
  <c r="Q5" i="22"/>
  <c r="Q20" i="22"/>
  <c r="Q7" i="22"/>
  <c r="Q23" i="22"/>
  <c r="Q10" i="22"/>
  <c r="P12" i="23"/>
  <c r="P16" i="23"/>
  <c r="P18" i="23"/>
  <c r="R4" i="28"/>
  <c r="R32" i="28"/>
  <c r="R62" i="28"/>
  <c r="R65" i="28"/>
  <c r="M16" i="31"/>
  <c r="U16" i="31" s="1"/>
  <c r="M42" i="31"/>
  <c r="U42" i="31" s="1"/>
  <c r="H19" i="1"/>
  <c r="I19" i="1" s="1"/>
  <c r="J19" i="1" s="1"/>
  <c r="H22" i="1"/>
  <c r="I22" i="1" s="1"/>
  <c r="J22" i="1" s="1"/>
  <c r="R4" i="2"/>
  <c r="P16" i="2"/>
  <c r="R18" i="2"/>
  <c r="P3" i="3"/>
  <c r="AF3" i="3" s="1"/>
  <c r="AO3" i="3" s="1"/>
  <c r="Q5" i="3"/>
  <c r="Q6" i="3"/>
  <c r="V7" i="3"/>
  <c r="Q8" i="3"/>
  <c r="Q17" i="3"/>
  <c r="M10" i="4"/>
  <c r="U10" i="4" s="1"/>
  <c r="P11" i="4"/>
  <c r="P23" i="5"/>
  <c r="P3" i="6"/>
  <c r="AF3" i="6" s="1"/>
  <c r="AO3" i="6" s="1"/>
  <c r="R3" i="7"/>
  <c r="AH3" i="7" s="1"/>
  <c r="AQ3" i="7" s="1"/>
  <c r="M5" i="7"/>
  <c r="U5" i="7" s="1"/>
  <c r="V5" i="7"/>
  <c r="P13" i="7"/>
  <c r="P15" i="7"/>
  <c r="P9" i="8"/>
  <c r="P10" i="8"/>
  <c r="V4" i="9"/>
  <c r="Y4" i="9" s="1"/>
  <c r="P5" i="9"/>
  <c r="V7" i="9"/>
  <c r="V9" i="9"/>
  <c r="P19" i="9"/>
  <c r="V21" i="9"/>
  <c r="P3" i="10"/>
  <c r="AF3" i="10" s="1"/>
  <c r="AO3" i="10" s="1"/>
  <c r="Q12" i="10"/>
  <c r="P14" i="10"/>
  <c r="M11" i="11"/>
  <c r="U11" i="11" s="1"/>
  <c r="R5" i="11"/>
  <c r="Q6" i="11"/>
  <c r="V7" i="11"/>
  <c r="Q8" i="11"/>
  <c r="V9" i="11"/>
  <c r="Q18" i="11"/>
  <c r="P11" i="13"/>
  <c r="P12" i="14"/>
  <c r="P21" i="14"/>
  <c r="P7" i="17"/>
  <c r="P11" i="17"/>
  <c r="M20" i="18"/>
  <c r="U20" i="18" s="1"/>
  <c r="R6" i="18"/>
  <c r="V21" i="20"/>
  <c r="Q19" i="22"/>
  <c r="P21" i="22"/>
  <c r="R51" i="28"/>
  <c r="R57" i="28"/>
  <c r="M74" i="31"/>
  <c r="U74" i="31" s="1"/>
  <c r="M77" i="31"/>
  <c r="U77" i="31" s="1"/>
  <c r="M61" i="31"/>
  <c r="U61" i="31" s="1"/>
  <c r="M49" i="31"/>
  <c r="U49" i="31" s="1"/>
  <c r="M35" i="31"/>
  <c r="U35" i="31" s="1"/>
  <c r="M23" i="31"/>
  <c r="U23" i="31" s="1"/>
  <c r="M7" i="31"/>
  <c r="U7" i="31" s="1"/>
  <c r="M76" i="31"/>
  <c r="U76" i="31" s="1"/>
  <c r="M60" i="31"/>
  <c r="U60" i="31" s="1"/>
  <c r="M48" i="31"/>
  <c r="U48" i="31" s="1"/>
  <c r="M34" i="31"/>
  <c r="U34" i="31" s="1"/>
  <c r="M22" i="31"/>
  <c r="U22" i="31" s="1"/>
  <c r="M6" i="31"/>
  <c r="U6" i="31" s="1"/>
  <c r="M71" i="31"/>
  <c r="U71" i="31" s="1"/>
  <c r="M59" i="31"/>
  <c r="U59" i="31" s="1"/>
  <c r="M43" i="31"/>
  <c r="U43" i="31" s="1"/>
  <c r="M31" i="31"/>
  <c r="U31" i="31" s="1"/>
  <c r="M17" i="31"/>
  <c r="U17" i="31" s="1"/>
  <c r="M5" i="31"/>
  <c r="U5" i="31" s="1"/>
  <c r="M25" i="31"/>
  <c r="U25" i="31" s="1"/>
  <c r="M53" i="31"/>
  <c r="U53" i="31" s="1"/>
  <c r="M79" i="31"/>
  <c r="U79" i="31" s="1"/>
  <c r="R65" i="31"/>
  <c r="R3" i="31"/>
  <c r="AH3" i="31" s="1"/>
  <c r="AQ3" i="31" s="1"/>
  <c r="V32" i="31"/>
  <c r="R17" i="2"/>
  <c r="Q14" i="3"/>
  <c r="M12" i="4"/>
  <c r="U12" i="4" s="1"/>
  <c r="P19" i="7"/>
  <c r="P21" i="7"/>
  <c r="P18" i="9"/>
  <c r="V20" i="9"/>
  <c r="P23" i="9"/>
  <c r="M13" i="11"/>
  <c r="U13" i="11" s="1"/>
  <c r="Q15" i="11"/>
  <c r="P3" i="15"/>
  <c r="AF3" i="15" s="1"/>
  <c r="AO3" i="15" s="1"/>
  <c r="P6" i="17"/>
  <c r="P10" i="17"/>
  <c r="P16" i="17"/>
  <c r="Q23" i="18"/>
  <c r="Q14" i="18"/>
  <c r="Q20" i="18"/>
  <c r="Q17" i="18"/>
  <c r="R11" i="18"/>
  <c r="P16" i="22"/>
  <c r="V30" i="31"/>
  <c r="V68" i="31"/>
  <c r="V77" i="31"/>
  <c r="V88" i="34"/>
  <c r="V81" i="34"/>
  <c r="V29" i="34"/>
  <c r="V74" i="34"/>
  <c r="V54" i="34"/>
  <c r="V45" i="34"/>
  <c r="V27" i="34"/>
  <c r="V83" i="34"/>
  <c r="V65" i="34"/>
  <c r="V56" i="34"/>
  <c r="V36" i="34"/>
  <c r="V47" i="34"/>
  <c r="V38" i="34"/>
  <c r="V18" i="34"/>
  <c r="V4" i="34"/>
  <c r="Y4" i="34" s="1"/>
  <c r="V20" i="34"/>
  <c r="V5" i="34"/>
  <c r="V72" i="34"/>
  <c r="V63" i="34"/>
  <c r="V9" i="34"/>
  <c r="R16" i="2"/>
  <c r="R20" i="2"/>
  <c r="M18" i="4"/>
  <c r="U18" i="4" s="1"/>
  <c r="M5" i="6"/>
  <c r="U5" i="6" s="1"/>
  <c r="P7" i="7"/>
  <c r="P11" i="7"/>
  <c r="V9" i="8"/>
  <c r="P13" i="9"/>
  <c r="V15" i="9"/>
  <c r="V19" i="9"/>
  <c r="M14" i="10"/>
  <c r="U14" i="10" s="1"/>
  <c r="P23" i="10"/>
  <c r="M20" i="11"/>
  <c r="U20" i="11" s="1"/>
  <c r="Q12" i="11"/>
  <c r="Q17" i="11"/>
  <c r="Q22" i="11"/>
  <c r="M4" i="15"/>
  <c r="U4" i="15" s="1"/>
  <c r="X4" i="15" s="1"/>
  <c r="P14" i="15"/>
  <c r="P17" i="15"/>
  <c r="P5" i="17"/>
  <c r="P19" i="17"/>
  <c r="R16" i="18"/>
  <c r="R17" i="18"/>
  <c r="R21" i="18"/>
  <c r="P13" i="22"/>
  <c r="P18" i="22"/>
  <c r="P7" i="23"/>
  <c r="P21" i="23"/>
  <c r="P23" i="23"/>
  <c r="R12" i="28"/>
  <c r="Q21" i="3"/>
  <c r="M19" i="4"/>
  <c r="U19" i="4" s="1"/>
  <c r="M11" i="6"/>
  <c r="U11" i="6" s="1"/>
  <c r="V11" i="7"/>
  <c r="P14" i="7"/>
  <c r="P16" i="7"/>
  <c r="P18" i="7"/>
  <c r="P12" i="9"/>
  <c r="V14" i="9"/>
  <c r="P17" i="9"/>
  <c r="V18" i="9"/>
  <c r="P22" i="9"/>
  <c r="M20" i="10"/>
  <c r="U20" i="10" s="1"/>
  <c r="P15" i="10"/>
  <c r="Q14" i="11"/>
  <c r="P18" i="17"/>
  <c r="P23" i="17"/>
  <c r="R9" i="18"/>
  <c r="Q10" i="18"/>
  <c r="R22" i="18"/>
  <c r="V20" i="20"/>
  <c r="V22" i="20"/>
  <c r="V15" i="20"/>
  <c r="V7" i="20"/>
  <c r="V23" i="20"/>
  <c r="V16" i="20"/>
  <c r="M5" i="22"/>
  <c r="U5" i="22" s="1"/>
  <c r="M23" i="22"/>
  <c r="U23" i="22" s="1"/>
  <c r="P9" i="23"/>
  <c r="P17" i="23"/>
  <c r="P6" i="23"/>
  <c r="P20" i="23"/>
  <c r="P13" i="23"/>
  <c r="R18" i="24"/>
  <c r="R22" i="24"/>
  <c r="V69" i="27"/>
  <c r="V48" i="27"/>
  <c r="V36" i="27"/>
  <c r="V27" i="27"/>
  <c r="R59" i="28"/>
  <c r="R48" i="28"/>
  <c r="R29" i="28"/>
  <c r="R5" i="28"/>
  <c r="R66" i="28"/>
  <c r="R53" i="28"/>
  <c r="R26" i="28"/>
  <c r="R21" i="28"/>
  <c r="R68" i="28"/>
  <c r="R63" i="28"/>
  <c r="R42" i="28"/>
  <c r="R36" i="28"/>
  <c r="R23" i="28"/>
  <c r="R11" i="28"/>
  <c r="R9" i="28"/>
  <c r="R3" i="28"/>
  <c r="R15" i="28"/>
  <c r="R44" i="28"/>
  <c r="R47" i="28"/>
  <c r="V81" i="30"/>
  <c r="V78" i="30"/>
  <c r="V24" i="30"/>
  <c r="V42" i="30"/>
  <c r="V79" i="31"/>
  <c r="V24" i="31"/>
  <c r="V60" i="31"/>
  <c r="V51" i="31"/>
  <c r="V26" i="31"/>
  <c r="V6" i="31"/>
  <c r="V62" i="31"/>
  <c r="V45" i="31"/>
  <c r="V15" i="31"/>
  <c r="V10" i="31"/>
  <c r="V8" i="31"/>
  <c r="V75" i="31"/>
  <c r="V79" i="35"/>
  <c r="V9" i="35"/>
  <c r="M66" i="36"/>
  <c r="U66" i="36" s="1"/>
  <c r="M22" i="36"/>
  <c r="U22" i="36" s="1"/>
  <c r="M23" i="36"/>
  <c r="U23" i="36" s="1"/>
  <c r="M59" i="36"/>
  <c r="U59" i="36" s="1"/>
  <c r="R54" i="36"/>
  <c r="M20" i="19"/>
  <c r="U20" i="19" s="1"/>
  <c r="Q8" i="19"/>
  <c r="Q14" i="19"/>
  <c r="P13" i="20"/>
  <c r="P20" i="20"/>
  <c r="P9" i="21"/>
  <c r="P10" i="21"/>
  <c r="P21" i="21"/>
  <c r="P7" i="22"/>
  <c r="P15" i="22"/>
  <c r="M19" i="23"/>
  <c r="U19" i="23" s="1"/>
  <c r="P23" i="24"/>
  <c r="M54" i="25"/>
  <c r="U54" i="25" s="1"/>
  <c r="H11" i="25"/>
  <c r="I11" i="25" s="1"/>
  <c r="J11" i="25" s="1"/>
  <c r="Q24" i="25"/>
  <c r="Q36" i="25"/>
  <c r="V20" i="26"/>
  <c r="V30" i="26"/>
  <c r="V38" i="26"/>
  <c r="V48" i="26"/>
  <c r="V56" i="26"/>
  <c r="V72" i="26"/>
  <c r="V77" i="26"/>
  <c r="R30" i="27"/>
  <c r="R36" i="27"/>
  <c r="M28" i="30"/>
  <c r="U28" i="30" s="1"/>
  <c r="M52" i="30"/>
  <c r="U52" i="30" s="1"/>
  <c r="M82" i="30"/>
  <c r="U82" i="30" s="1"/>
  <c r="V13" i="32"/>
  <c r="R15" i="32"/>
  <c r="R17" i="32"/>
  <c r="V19" i="32"/>
  <c r="R21" i="32"/>
  <c r="R23" i="32"/>
  <c r="V25" i="32"/>
  <c r="R27" i="32"/>
  <c r="V40" i="32"/>
  <c r="R42" i="32"/>
  <c r="R44" i="32"/>
  <c r="M41" i="33"/>
  <c r="U41" i="33" s="1"/>
  <c r="M95" i="33"/>
  <c r="U95" i="33" s="1"/>
  <c r="M5" i="36"/>
  <c r="U5" i="36" s="1"/>
  <c r="V36" i="36"/>
  <c r="V68" i="36"/>
  <c r="V34" i="36"/>
  <c r="V16" i="36"/>
  <c r="V24" i="36"/>
  <c r="V27" i="40"/>
  <c r="V22" i="50"/>
  <c r="V7" i="50"/>
  <c r="V14" i="50"/>
  <c r="M4" i="19"/>
  <c r="U4" i="19" s="1"/>
  <c r="X4" i="19" s="1"/>
  <c r="M22" i="19"/>
  <c r="U22" i="19" s="1"/>
  <c r="P11" i="21"/>
  <c r="P7" i="21"/>
  <c r="P13" i="21"/>
  <c r="P17" i="21"/>
  <c r="P5" i="22"/>
  <c r="P6" i="22"/>
  <c r="P8" i="22"/>
  <c r="P12" i="22"/>
  <c r="P22" i="22"/>
  <c r="M20" i="23"/>
  <c r="U20" i="23" s="1"/>
  <c r="P10" i="23"/>
  <c r="P15" i="23"/>
  <c r="P22" i="23"/>
  <c r="Q5" i="25"/>
  <c r="H15" i="25"/>
  <c r="I15" i="25" s="1"/>
  <c r="J15" i="25" s="1"/>
  <c r="Q23" i="25"/>
  <c r="Q27" i="25"/>
  <c r="Q39" i="25"/>
  <c r="Q42" i="25"/>
  <c r="C8" i="26"/>
  <c r="Q36" i="26" s="1"/>
  <c r="V9" i="26"/>
  <c r="V18" i="26"/>
  <c r="V36" i="26"/>
  <c r="V41" i="26"/>
  <c r="V54" i="26"/>
  <c r="V59" i="26"/>
  <c r="V83" i="26"/>
  <c r="R12" i="27"/>
  <c r="M7" i="30"/>
  <c r="U7" i="30" s="1"/>
  <c r="M31" i="30"/>
  <c r="U31" i="30" s="1"/>
  <c r="M61" i="30"/>
  <c r="U61" i="30" s="1"/>
  <c r="M85" i="30"/>
  <c r="U85" i="30" s="1"/>
  <c r="V34" i="32"/>
  <c r="R36" i="32"/>
  <c r="R38" i="32"/>
  <c r="R56" i="32"/>
  <c r="M4" i="33"/>
  <c r="U4" i="33" s="1"/>
  <c r="X4" i="33" s="1"/>
  <c r="M58" i="33"/>
  <c r="U58" i="33" s="1"/>
  <c r="R11" i="35"/>
  <c r="R18" i="35"/>
  <c r="R6" i="35"/>
  <c r="R15" i="35"/>
  <c r="M40" i="36"/>
  <c r="U40" i="36" s="1"/>
  <c r="R14" i="36"/>
  <c r="V22" i="36"/>
  <c r="V64" i="36"/>
  <c r="Q23" i="50"/>
  <c r="Q5" i="50"/>
  <c r="Q8" i="50"/>
  <c r="V23" i="53"/>
  <c r="V4" i="53"/>
  <c r="Y4" i="53" s="1"/>
  <c r="V8" i="53"/>
  <c r="V9" i="53"/>
  <c r="Q11" i="54"/>
  <c r="Q7" i="54"/>
  <c r="Q10" i="54"/>
  <c r="Q8" i="54"/>
  <c r="Q5" i="54"/>
  <c r="Q6" i="54"/>
  <c r="Q23" i="70"/>
  <c r="Q5" i="70"/>
  <c r="P16" i="18"/>
  <c r="P3" i="19"/>
  <c r="AF3" i="19" s="1"/>
  <c r="AO3" i="19" s="1"/>
  <c r="M5" i="19"/>
  <c r="U5" i="19" s="1"/>
  <c r="M23" i="19"/>
  <c r="U23" i="19" s="1"/>
  <c r="Q13" i="19"/>
  <c r="Q21" i="19"/>
  <c r="P9" i="20"/>
  <c r="P8" i="21"/>
  <c r="P20" i="21"/>
  <c r="P19" i="22"/>
  <c r="P5" i="23"/>
  <c r="Q14" i="25"/>
  <c r="Q15" i="25"/>
  <c r="H18" i="25"/>
  <c r="I18" i="25" s="1"/>
  <c r="J18" i="25" s="1"/>
  <c r="Q45" i="25"/>
  <c r="V23" i="26"/>
  <c r="V65" i="26"/>
  <c r="V75" i="26"/>
  <c r="R18" i="27"/>
  <c r="R39" i="27"/>
  <c r="P3" i="30"/>
  <c r="AF3" i="30" s="1"/>
  <c r="AO3" i="30" s="1"/>
  <c r="M10" i="30"/>
  <c r="U10" i="30" s="1"/>
  <c r="M34" i="30"/>
  <c r="U34" i="30" s="1"/>
  <c r="M64" i="30"/>
  <c r="U64" i="30" s="1"/>
  <c r="M88" i="30"/>
  <c r="U88" i="30" s="1"/>
  <c r="R3" i="32"/>
  <c r="AH3" i="32" s="1"/>
  <c r="AQ3" i="32" s="1"/>
  <c r="M26" i="32"/>
  <c r="U26" i="32" s="1"/>
  <c r="V28" i="32"/>
  <c r="R30" i="32"/>
  <c r="R32" i="32"/>
  <c r="R47" i="32"/>
  <c r="V49" i="32"/>
  <c r="R51" i="32"/>
  <c r="R54" i="32"/>
  <c r="R62" i="32"/>
  <c r="R65" i="32"/>
  <c r="V67" i="32"/>
  <c r="R69" i="32"/>
  <c r="M5" i="33"/>
  <c r="U5" i="33" s="1"/>
  <c r="M59" i="33"/>
  <c r="U59" i="33" s="1"/>
  <c r="V4" i="35"/>
  <c r="Y4" i="35" s="1"/>
  <c r="M41" i="36"/>
  <c r="U41" i="36" s="1"/>
  <c r="V12" i="36"/>
  <c r="V42" i="36"/>
  <c r="V13" i="40"/>
  <c r="M58" i="36"/>
  <c r="U58" i="36" s="1"/>
  <c r="R39" i="36"/>
  <c r="R68" i="36"/>
  <c r="R20" i="36"/>
  <c r="R4" i="36"/>
  <c r="R66" i="36"/>
  <c r="R44" i="36"/>
  <c r="R11" i="36"/>
  <c r="R48" i="36"/>
  <c r="R62" i="36"/>
  <c r="M77" i="39"/>
  <c r="U77" i="39" s="1"/>
  <c r="M51" i="39"/>
  <c r="U51" i="39" s="1"/>
  <c r="M17" i="39"/>
  <c r="U17" i="39" s="1"/>
  <c r="M48" i="39"/>
  <c r="U48" i="39" s="1"/>
  <c r="M16" i="39"/>
  <c r="U16" i="39" s="1"/>
  <c r="M71" i="39"/>
  <c r="U71" i="39" s="1"/>
  <c r="M40" i="39"/>
  <c r="U40" i="39" s="1"/>
  <c r="M6" i="39"/>
  <c r="U6" i="39" s="1"/>
  <c r="M70" i="39"/>
  <c r="U70" i="39" s="1"/>
  <c r="M36" i="39"/>
  <c r="U36" i="39" s="1"/>
  <c r="M5" i="39"/>
  <c r="U5" i="39" s="1"/>
  <c r="M59" i="39"/>
  <c r="U59" i="39" s="1"/>
  <c r="M27" i="39"/>
  <c r="U27" i="39" s="1"/>
  <c r="V48" i="40"/>
  <c r="V7" i="40"/>
  <c r="V21" i="40"/>
  <c r="V12" i="40"/>
  <c r="V33" i="40"/>
  <c r="V8" i="40"/>
  <c r="V6" i="40"/>
  <c r="V9" i="40"/>
  <c r="V10" i="56"/>
  <c r="V16" i="56"/>
  <c r="V6" i="56"/>
  <c r="V4" i="56"/>
  <c r="Y4" i="56" s="1"/>
  <c r="V12" i="56"/>
  <c r="V19" i="56"/>
  <c r="V14" i="56"/>
  <c r="V7" i="56"/>
  <c r="V8" i="56"/>
  <c r="V23" i="56"/>
  <c r="V15" i="56"/>
  <c r="V9" i="56"/>
  <c r="V5" i="56"/>
  <c r="R4" i="40"/>
  <c r="R32" i="40"/>
  <c r="R54" i="40"/>
  <c r="V42" i="41"/>
  <c r="V45" i="42"/>
  <c r="M4" i="43"/>
  <c r="U4" i="43" s="1"/>
  <c r="X4" i="43" s="1"/>
  <c r="M16" i="43"/>
  <c r="U16" i="43" s="1"/>
  <c r="M30" i="43"/>
  <c r="U30" i="43" s="1"/>
  <c r="M42" i="43"/>
  <c r="U42" i="43" s="1"/>
  <c r="M58" i="43"/>
  <c r="U58" i="43" s="1"/>
  <c r="M70" i="43"/>
  <c r="U70" i="43" s="1"/>
  <c r="V21" i="44"/>
  <c r="R35" i="44"/>
  <c r="V49" i="44"/>
  <c r="M5" i="45"/>
  <c r="U5" i="45" s="1"/>
  <c r="M22" i="45"/>
  <c r="U22" i="45" s="1"/>
  <c r="M41" i="45"/>
  <c r="U41" i="45" s="1"/>
  <c r="M58" i="45"/>
  <c r="U58" i="45" s="1"/>
  <c r="M77" i="45"/>
  <c r="U77" i="45" s="1"/>
  <c r="M94" i="45"/>
  <c r="U94" i="45" s="1"/>
  <c r="V20" i="45"/>
  <c r="V65" i="45"/>
  <c r="V71" i="45"/>
  <c r="V98" i="45"/>
  <c r="M24" i="47"/>
  <c r="U24" i="47" s="1"/>
  <c r="M60" i="47"/>
  <c r="U60" i="47" s="1"/>
  <c r="M4" i="48"/>
  <c r="U4" i="48" s="1"/>
  <c r="X4" i="48" s="1"/>
  <c r="M16" i="48"/>
  <c r="U16" i="48" s="1"/>
  <c r="M30" i="48"/>
  <c r="U30" i="48" s="1"/>
  <c r="M42" i="48"/>
  <c r="U42" i="48" s="1"/>
  <c r="M58" i="48"/>
  <c r="U58" i="48" s="1"/>
  <c r="V18" i="48"/>
  <c r="R31" i="48"/>
  <c r="R50" i="48"/>
  <c r="V69" i="48"/>
  <c r="M6" i="49"/>
  <c r="U6" i="49" s="1"/>
  <c r="M22" i="49"/>
  <c r="U22" i="49" s="1"/>
  <c r="O8" i="49"/>
  <c r="P8" i="49" s="1"/>
  <c r="O9" i="49"/>
  <c r="P9" i="49" s="1"/>
  <c r="O21" i="49"/>
  <c r="P21" i="49" s="1"/>
  <c r="M6" i="50"/>
  <c r="U6" i="50" s="1"/>
  <c r="M7" i="51"/>
  <c r="U7" i="51" s="1"/>
  <c r="V14" i="51"/>
  <c r="V16" i="51"/>
  <c r="V18" i="51"/>
  <c r="V7" i="52"/>
  <c r="Q10" i="52"/>
  <c r="Q7" i="53"/>
  <c r="Q8" i="53"/>
  <c r="R18" i="54"/>
  <c r="O3" i="55"/>
  <c r="P3" i="55" s="1"/>
  <c r="AF3" i="55" s="1"/>
  <c r="AO3" i="55" s="1"/>
  <c r="M18" i="55"/>
  <c r="U18" i="55" s="1"/>
  <c r="P11" i="56"/>
  <c r="R6" i="67"/>
  <c r="R19" i="67"/>
  <c r="V20" i="70"/>
  <c r="V12" i="70"/>
  <c r="V14" i="70"/>
  <c r="V77" i="74"/>
  <c r="V67" i="74"/>
  <c r="V53" i="74"/>
  <c r="V42" i="74"/>
  <c r="V36" i="74"/>
  <c r="V15" i="74"/>
  <c r="V9" i="74"/>
  <c r="V7" i="74"/>
  <c r="V4" i="74"/>
  <c r="Y4" i="74" s="1"/>
  <c r="V44" i="74"/>
  <c r="V33" i="74"/>
  <c r="V27" i="74"/>
  <c r="V17" i="74"/>
  <c r="V5" i="74"/>
  <c r="V10" i="74"/>
  <c r="V59" i="74"/>
  <c r="R9" i="75"/>
  <c r="R39" i="75"/>
  <c r="R33" i="75"/>
  <c r="M73" i="79"/>
  <c r="U73" i="79" s="1"/>
  <c r="M44" i="79"/>
  <c r="U44" i="79" s="1"/>
  <c r="M33" i="79"/>
  <c r="U33" i="79" s="1"/>
  <c r="M24" i="79"/>
  <c r="U24" i="79" s="1"/>
  <c r="M55" i="79"/>
  <c r="U55" i="79" s="1"/>
  <c r="R40" i="83"/>
  <c r="R73" i="83"/>
  <c r="R61" i="83"/>
  <c r="R52" i="83"/>
  <c r="R13" i="83"/>
  <c r="R70" i="83"/>
  <c r="R25" i="83"/>
  <c r="R19" i="83"/>
  <c r="M10" i="45"/>
  <c r="U10" i="45" s="1"/>
  <c r="M29" i="45"/>
  <c r="U29" i="45" s="1"/>
  <c r="M46" i="45"/>
  <c r="U46" i="45" s="1"/>
  <c r="M65" i="45"/>
  <c r="U65" i="45" s="1"/>
  <c r="M82" i="45"/>
  <c r="U82" i="45" s="1"/>
  <c r="M36" i="47"/>
  <c r="U36" i="47" s="1"/>
  <c r="M72" i="47"/>
  <c r="U72" i="47" s="1"/>
  <c r="V45" i="48"/>
  <c r="V59" i="48"/>
  <c r="M12" i="49"/>
  <c r="U12" i="49" s="1"/>
  <c r="O13" i="49"/>
  <c r="P13" i="49" s="1"/>
  <c r="H23" i="49"/>
  <c r="I23" i="49" s="1"/>
  <c r="J23" i="49" s="1"/>
  <c r="R5" i="58"/>
  <c r="R7" i="64"/>
  <c r="R5" i="67"/>
  <c r="Q11" i="69"/>
  <c r="Q6" i="69"/>
  <c r="Q7" i="69"/>
  <c r="Q9" i="69"/>
  <c r="Q10" i="69"/>
  <c r="Q13" i="69"/>
  <c r="M20" i="70"/>
  <c r="U20" i="70" s="1"/>
  <c r="M17" i="70"/>
  <c r="U17" i="70" s="1"/>
  <c r="M12" i="70"/>
  <c r="U12" i="70" s="1"/>
  <c r="M10" i="70"/>
  <c r="U10" i="70" s="1"/>
  <c r="O10" i="72"/>
  <c r="P10" i="72" s="1"/>
  <c r="O8" i="72"/>
  <c r="P8" i="72" s="1"/>
  <c r="M16" i="45"/>
  <c r="U16" i="45" s="1"/>
  <c r="M30" i="45"/>
  <c r="U30" i="45" s="1"/>
  <c r="M52" i="45"/>
  <c r="U52" i="45" s="1"/>
  <c r="M66" i="45"/>
  <c r="U66" i="45" s="1"/>
  <c r="M88" i="45"/>
  <c r="U88" i="45" s="1"/>
  <c r="V20" i="46"/>
  <c r="M11" i="47"/>
  <c r="U11" i="47" s="1"/>
  <c r="M47" i="47"/>
  <c r="U47" i="47" s="1"/>
  <c r="V9" i="48"/>
  <c r="V35" i="48"/>
  <c r="V51" i="48"/>
  <c r="M13" i="49"/>
  <c r="U13" i="49" s="1"/>
  <c r="O12" i="49"/>
  <c r="P12" i="49" s="1"/>
  <c r="H15" i="49"/>
  <c r="I15" i="49" s="1"/>
  <c r="J15" i="49" s="1"/>
  <c r="H18" i="49"/>
  <c r="I18" i="49" s="1"/>
  <c r="J18" i="49" s="1"/>
  <c r="V13" i="52"/>
  <c r="Q15" i="53"/>
  <c r="M10" i="61"/>
  <c r="U10" i="61" s="1"/>
  <c r="M14" i="61"/>
  <c r="U14" i="61" s="1"/>
  <c r="M13" i="61"/>
  <c r="U13" i="61" s="1"/>
  <c r="M23" i="62"/>
  <c r="U23" i="62" s="1"/>
  <c r="M7" i="62"/>
  <c r="U7" i="62" s="1"/>
  <c r="R21" i="64"/>
  <c r="R4" i="64"/>
  <c r="Q8" i="66"/>
  <c r="Q23" i="66"/>
  <c r="Q16" i="66"/>
  <c r="Q14" i="66"/>
  <c r="Q11" i="66"/>
  <c r="Q9" i="66"/>
  <c r="Q15" i="66"/>
  <c r="R8" i="67"/>
  <c r="R22" i="67"/>
  <c r="R18" i="67"/>
  <c r="R16" i="67"/>
  <c r="R12" i="67"/>
  <c r="R13" i="67"/>
  <c r="M4" i="70"/>
  <c r="U4" i="70" s="1"/>
  <c r="X4" i="70" s="1"/>
  <c r="V23" i="71"/>
  <c r="V18" i="71"/>
  <c r="V13" i="71"/>
  <c r="V20" i="71"/>
  <c r="V15" i="71"/>
  <c r="V5" i="71"/>
  <c r="V10" i="71"/>
  <c r="M73" i="77"/>
  <c r="U73" i="77" s="1"/>
  <c r="M17" i="45"/>
  <c r="U17" i="45" s="1"/>
  <c r="M34" i="45"/>
  <c r="U34" i="45" s="1"/>
  <c r="M53" i="45"/>
  <c r="U53" i="45" s="1"/>
  <c r="M70" i="45"/>
  <c r="U70" i="45" s="1"/>
  <c r="M89" i="45"/>
  <c r="U89" i="45" s="1"/>
  <c r="V23" i="46"/>
  <c r="V38" i="46"/>
  <c r="V41" i="46"/>
  <c r="V56" i="46"/>
  <c r="V59" i="46"/>
  <c r="V74" i="46"/>
  <c r="V77" i="46"/>
  <c r="M12" i="47"/>
  <c r="U12" i="47" s="1"/>
  <c r="M48" i="47"/>
  <c r="U48" i="47" s="1"/>
  <c r="M4" i="49"/>
  <c r="U4" i="49" s="1"/>
  <c r="X4" i="49" s="1"/>
  <c r="AH4" i="49" s="1"/>
  <c r="M16" i="49"/>
  <c r="U16" i="49" s="1"/>
  <c r="O11" i="49"/>
  <c r="P11" i="49" s="1"/>
  <c r="P5" i="51"/>
  <c r="P11" i="62"/>
  <c r="Q11" i="64"/>
  <c r="Q23" i="64"/>
  <c r="Q21" i="64"/>
  <c r="Q19" i="64"/>
  <c r="Q17" i="64"/>
  <c r="Q12" i="64"/>
  <c r="Q10" i="64"/>
  <c r="Q5" i="64"/>
  <c r="Q6" i="64"/>
  <c r="R19" i="64"/>
  <c r="Q20" i="66"/>
  <c r="Q22" i="66"/>
  <c r="R23" i="67"/>
  <c r="Q12" i="69"/>
  <c r="M7" i="70"/>
  <c r="U7" i="70" s="1"/>
  <c r="Q23" i="71"/>
  <c r="Q9" i="71"/>
  <c r="Q5" i="71"/>
  <c r="Q8" i="72"/>
  <c r="Q7" i="72"/>
  <c r="Q14" i="72"/>
  <c r="Q12" i="72"/>
  <c r="R68" i="76"/>
  <c r="R29" i="76"/>
  <c r="R11" i="76"/>
  <c r="R3" i="76"/>
  <c r="AH3" i="76" s="1"/>
  <c r="AQ3" i="76" s="1"/>
  <c r="R23" i="76"/>
  <c r="R20" i="76"/>
  <c r="R38" i="76"/>
  <c r="R32" i="76"/>
  <c r="R5" i="76"/>
  <c r="R4" i="76"/>
  <c r="R10" i="76"/>
  <c r="V12" i="37"/>
  <c r="R9" i="40"/>
  <c r="R24" i="40"/>
  <c r="R48" i="40"/>
  <c r="R68" i="40"/>
  <c r="V12" i="41"/>
  <c r="V60" i="41"/>
  <c r="V42" i="42"/>
  <c r="M13" i="43"/>
  <c r="U13" i="43" s="1"/>
  <c r="M25" i="43"/>
  <c r="U25" i="43" s="1"/>
  <c r="M41" i="43"/>
  <c r="U41" i="43" s="1"/>
  <c r="M53" i="43"/>
  <c r="U53" i="43" s="1"/>
  <c r="M67" i="43"/>
  <c r="U67" i="43" s="1"/>
  <c r="M79" i="43"/>
  <c r="U79" i="43" s="1"/>
  <c r="R9" i="44"/>
  <c r="R11" i="44"/>
  <c r="R23" i="44"/>
  <c r="R29" i="44"/>
  <c r="V57" i="44"/>
  <c r="P3" i="45"/>
  <c r="AF3" i="45" s="1"/>
  <c r="AO3" i="45" s="1"/>
  <c r="M4" i="45"/>
  <c r="U4" i="45" s="1"/>
  <c r="X4" i="45" s="1"/>
  <c r="AH4" i="45" s="1"/>
  <c r="M18" i="45"/>
  <c r="U18" i="45" s="1"/>
  <c r="M40" i="45"/>
  <c r="U40" i="45" s="1"/>
  <c r="M54" i="45"/>
  <c r="U54" i="45" s="1"/>
  <c r="M76" i="45"/>
  <c r="U76" i="45" s="1"/>
  <c r="M90" i="45"/>
  <c r="U90" i="45" s="1"/>
  <c r="V47" i="45"/>
  <c r="V53" i="45"/>
  <c r="V92" i="45"/>
  <c r="V10" i="46"/>
  <c r="V26" i="46"/>
  <c r="V44" i="46"/>
  <c r="V62" i="46"/>
  <c r="M23" i="47"/>
  <c r="U23" i="47" s="1"/>
  <c r="M59" i="47"/>
  <c r="U59" i="47" s="1"/>
  <c r="M13" i="48"/>
  <c r="U13" i="48" s="1"/>
  <c r="M25" i="48"/>
  <c r="U25" i="48" s="1"/>
  <c r="M41" i="48"/>
  <c r="U41" i="48" s="1"/>
  <c r="M53" i="48"/>
  <c r="U53" i="48" s="1"/>
  <c r="M67" i="48"/>
  <c r="U67" i="48" s="1"/>
  <c r="R20" i="48"/>
  <c r="R28" i="48"/>
  <c r="R38" i="48"/>
  <c r="M5" i="49"/>
  <c r="U5" i="49" s="1"/>
  <c r="M17" i="49"/>
  <c r="U17" i="49" s="1"/>
  <c r="O10" i="49"/>
  <c r="P10" i="49" s="1"/>
  <c r="H14" i="49"/>
  <c r="I14" i="49" s="1"/>
  <c r="J14" i="49" s="1"/>
  <c r="H17" i="49"/>
  <c r="I17" i="49" s="1"/>
  <c r="J17" i="49" s="1"/>
  <c r="O22" i="49"/>
  <c r="P22" i="49" s="1"/>
  <c r="M22" i="50"/>
  <c r="U22" i="50" s="1"/>
  <c r="Q5" i="51"/>
  <c r="V20" i="51"/>
  <c r="V22" i="51"/>
  <c r="Q12" i="53"/>
  <c r="Q21" i="53"/>
  <c r="M17" i="55"/>
  <c r="U17" i="55" s="1"/>
  <c r="Q8" i="55"/>
  <c r="Q9" i="56"/>
  <c r="M22" i="57"/>
  <c r="U22" i="57" s="1"/>
  <c r="M18" i="57"/>
  <c r="U18" i="57" s="1"/>
  <c r="M12" i="57"/>
  <c r="U12" i="57" s="1"/>
  <c r="R22" i="59"/>
  <c r="R12" i="59"/>
  <c r="R6" i="59"/>
  <c r="R14" i="59"/>
  <c r="Q10" i="59"/>
  <c r="Q6" i="59"/>
  <c r="M20" i="60"/>
  <c r="U20" i="60" s="1"/>
  <c r="M13" i="60"/>
  <c r="U13" i="60" s="1"/>
  <c r="M12" i="60"/>
  <c r="U12" i="60" s="1"/>
  <c r="M7" i="60"/>
  <c r="U7" i="60" s="1"/>
  <c r="R22" i="64"/>
  <c r="Q20" i="67"/>
  <c r="Q10" i="67"/>
  <c r="Q6" i="67"/>
  <c r="Q7" i="67"/>
  <c r="V21" i="67"/>
  <c r="V20" i="67"/>
  <c r="V14" i="67"/>
  <c r="V7" i="67"/>
  <c r="V8" i="67"/>
  <c r="Q21" i="67"/>
  <c r="Q5" i="69"/>
  <c r="M18" i="70"/>
  <c r="U18" i="70" s="1"/>
  <c r="V22" i="70"/>
  <c r="Q5" i="72"/>
  <c r="V11" i="74"/>
  <c r="V24" i="74"/>
  <c r="V45" i="74"/>
  <c r="R15" i="75"/>
  <c r="G95" i="77"/>
  <c r="G77" i="78"/>
  <c r="G83" i="78"/>
  <c r="G89" i="78"/>
  <c r="G89" i="79"/>
  <c r="V88" i="82"/>
  <c r="V48" i="82"/>
  <c r="V23" i="82"/>
  <c r="V12" i="82"/>
  <c r="V10" i="82"/>
  <c r="V65" i="82"/>
  <c r="V14" i="82"/>
  <c r="V8" i="82"/>
  <c r="V6" i="82"/>
  <c r="V59" i="82"/>
  <c r="V42" i="82"/>
  <c r="V33" i="82"/>
  <c r="V63" i="82"/>
  <c r="V42" i="83"/>
  <c r="V36" i="83"/>
  <c r="G65" i="83"/>
  <c r="G83" i="83"/>
  <c r="M65" i="84"/>
  <c r="U65" i="84" s="1"/>
  <c r="M32" i="84"/>
  <c r="U32" i="84" s="1"/>
  <c r="M19" i="84"/>
  <c r="U19" i="84" s="1"/>
  <c r="M68" i="84"/>
  <c r="U68" i="84" s="1"/>
  <c r="M14" i="84"/>
  <c r="U14" i="84" s="1"/>
  <c r="G41" i="85"/>
  <c r="G59" i="95"/>
  <c r="M65" i="96"/>
  <c r="U65" i="96" s="1"/>
  <c r="M33" i="96"/>
  <c r="U33" i="96" s="1"/>
  <c r="M15" i="96"/>
  <c r="U15" i="96" s="1"/>
  <c r="M6" i="96"/>
  <c r="U6" i="96" s="1"/>
  <c r="M42" i="96"/>
  <c r="U42" i="96" s="1"/>
  <c r="AE3" i="93"/>
  <c r="AN3" i="93" s="1"/>
  <c r="P3" i="93"/>
  <c r="AF3" i="93" s="1"/>
  <c r="AO3" i="93" s="1"/>
  <c r="G29" i="89"/>
  <c r="G29" i="87"/>
  <c r="G29" i="82"/>
  <c r="G29" i="95"/>
  <c r="G29" i="88"/>
  <c r="G29" i="86"/>
  <c r="G29" i="92"/>
  <c r="G29" i="84"/>
  <c r="G29" i="83"/>
  <c r="G29" i="80"/>
  <c r="G29" i="96"/>
  <c r="G29" i="93"/>
  <c r="G35" i="96"/>
  <c r="G35" i="93"/>
  <c r="G35" i="89"/>
  <c r="G35" i="88"/>
  <c r="G35" i="87"/>
  <c r="G35" i="95"/>
  <c r="G35" i="86"/>
  <c r="G35" i="84"/>
  <c r="G35" i="80"/>
  <c r="G41" i="87"/>
  <c r="G41" i="96"/>
  <c r="G41" i="95"/>
  <c r="G41" i="93"/>
  <c r="G41" i="89"/>
  <c r="G41" i="80"/>
  <c r="G41" i="94"/>
  <c r="G41" i="91"/>
  <c r="G41" i="90"/>
  <c r="G41" i="88"/>
  <c r="G47" i="94"/>
  <c r="G47" i="91"/>
  <c r="G47" i="90"/>
  <c r="G47" i="88"/>
  <c r="G47" i="87"/>
  <c r="G47" i="81"/>
  <c r="G47" i="80"/>
  <c r="G47" i="96"/>
  <c r="G47" i="95"/>
  <c r="G47" i="93"/>
  <c r="G47" i="89"/>
  <c r="G47" i="92"/>
  <c r="G47" i="85"/>
  <c r="G53" i="92"/>
  <c r="G53" i="91"/>
  <c r="G53" i="87"/>
  <c r="G53" i="80"/>
  <c r="G53" i="94"/>
  <c r="G53" i="90"/>
  <c r="G53" i="81"/>
  <c r="G53" i="88"/>
  <c r="G53" i="86"/>
  <c r="G53" i="85"/>
  <c r="G53" i="84"/>
  <c r="G59" i="87"/>
  <c r="G59" i="86"/>
  <c r="G59" i="85"/>
  <c r="G59" i="84"/>
  <c r="G59" i="80"/>
  <c r="G59" i="92"/>
  <c r="G59" i="91"/>
  <c r="G59" i="94"/>
  <c r="G59" i="90"/>
  <c r="G59" i="81"/>
  <c r="G59" i="88"/>
  <c r="G65" i="87"/>
  <c r="G65" i="85"/>
  <c r="G65" i="86"/>
  <c r="G65" i="84"/>
  <c r="G65" i="92"/>
  <c r="G65" i="91"/>
  <c r="G65" i="82"/>
  <c r="G65" i="96"/>
  <c r="G65" i="93"/>
  <c r="G65" i="89"/>
  <c r="G65" i="88"/>
  <c r="G71" i="93"/>
  <c r="G71" i="89"/>
  <c r="G71" i="87"/>
  <c r="G71" i="85"/>
  <c r="G71" i="84"/>
  <c r="G71" i="92"/>
  <c r="G71" i="91"/>
  <c r="G71" i="86"/>
  <c r="G71" i="82"/>
  <c r="G71" i="96"/>
  <c r="G71" i="95"/>
  <c r="G71" i="88"/>
  <c r="G77" i="95"/>
  <c r="G77" i="88"/>
  <c r="G77" i="87"/>
  <c r="G77" i="80"/>
  <c r="G77" i="96"/>
  <c r="G77" i="93"/>
  <c r="G77" i="89"/>
  <c r="G77" i="85"/>
  <c r="G77" i="84"/>
  <c r="G77" i="82"/>
  <c r="G77" i="94"/>
  <c r="G77" i="90"/>
  <c r="G83" i="94"/>
  <c r="G83" i="90"/>
  <c r="G83" i="81"/>
  <c r="G83" i="91"/>
  <c r="G83" i="88"/>
  <c r="G83" i="80"/>
  <c r="G83" i="93"/>
  <c r="G83" i="89"/>
  <c r="G83" i="85"/>
  <c r="G83" i="82"/>
  <c r="G83" i="79"/>
  <c r="G89" i="94"/>
  <c r="G89" i="90"/>
  <c r="G89" i="81"/>
  <c r="G89" i="91"/>
  <c r="G89" i="88"/>
  <c r="G89" i="82"/>
  <c r="G89" i="80"/>
  <c r="G89" i="96"/>
  <c r="G89" i="95"/>
  <c r="G89" i="92"/>
  <c r="G89" i="87"/>
  <c r="G89" i="86"/>
  <c r="G95" i="95"/>
  <c r="G95" i="92"/>
  <c r="G95" i="87"/>
  <c r="G95" i="96"/>
  <c r="G95" i="86"/>
  <c r="G95" i="81"/>
  <c r="G95" i="84"/>
  <c r="V9" i="57"/>
  <c r="M17" i="58"/>
  <c r="U17" i="58" s="1"/>
  <c r="Q9" i="58"/>
  <c r="P3" i="60"/>
  <c r="AF3" i="60" s="1"/>
  <c r="AO3" i="60" s="1"/>
  <c r="V23" i="60"/>
  <c r="V22" i="61"/>
  <c r="R5" i="63"/>
  <c r="M17" i="65"/>
  <c r="U17" i="65" s="1"/>
  <c r="V9" i="66"/>
  <c r="V17" i="66"/>
  <c r="O19" i="66"/>
  <c r="P19" i="66" s="1"/>
  <c r="O21" i="66"/>
  <c r="P21" i="66" s="1"/>
  <c r="P11" i="68"/>
  <c r="M22" i="71"/>
  <c r="U22" i="71" s="1"/>
  <c r="H12" i="73"/>
  <c r="I12" i="73" s="1"/>
  <c r="J12" i="73" s="1"/>
  <c r="G83" i="73"/>
  <c r="H83" i="73" s="1"/>
  <c r="I83" i="73" s="1"/>
  <c r="J83" i="73" s="1"/>
  <c r="G89" i="74"/>
  <c r="G65" i="75"/>
  <c r="G83" i="75"/>
  <c r="G65" i="76"/>
  <c r="G71" i="76"/>
  <c r="V43" i="77"/>
  <c r="G77" i="77"/>
  <c r="M69" i="78"/>
  <c r="U69" i="78" s="1"/>
  <c r="R5" i="78"/>
  <c r="V9" i="78"/>
  <c r="R18" i="78"/>
  <c r="R20" i="78"/>
  <c r="G29" i="78"/>
  <c r="G35" i="78"/>
  <c r="R78" i="78"/>
  <c r="R87" i="78"/>
  <c r="R79" i="79"/>
  <c r="R66" i="79"/>
  <c r="R60" i="79"/>
  <c r="R54" i="79"/>
  <c r="R62" i="79"/>
  <c r="G59" i="79"/>
  <c r="R22" i="80"/>
  <c r="G65" i="81"/>
  <c r="G59" i="82"/>
  <c r="V75" i="82"/>
  <c r="G47" i="83"/>
  <c r="M55" i="84"/>
  <c r="U55" i="84" s="1"/>
  <c r="M44" i="85"/>
  <c r="U44" i="85" s="1"/>
  <c r="G95" i="85"/>
  <c r="M34" i="87"/>
  <c r="U34" i="87" s="1"/>
  <c r="G95" i="89"/>
  <c r="G35" i="90"/>
  <c r="G95" i="90"/>
  <c r="G29" i="91"/>
  <c r="G41" i="92"/>
  <c r="G59" i="93"/>
  <c r="G83" i="95"/>
  <c r="M20" i="58"/>
  <c r="U20" i="58" s="1"/>
  <c r="V21" i="60"/>
  <c r="V17" i="61"/>
  <c r="M22" i="65"/>
  <c r="U22" i="65" s="1"/>
  <c r="M5" i="66"/>
  <c r="U5" i="66" s="1"/>
  <c r="O13" i="66"/>
  <c r="P13" i="66" s="1"/>
  <c r="V14" i="66"/>
  <c r="V21" i="66"/>
  <c r="R4" i="68"/>
  <c r="R5" i="68"/>
  <c r="R11" i="68"/>
  <c r="M6" i="71"/>
  <c r="U6" i="71" s="1"/>
  <c r="R16" i="72"/>
  <c r="M7" i="73"/>
  <c r="U7" i="73" s="1"/>
  <c r="H59" i="73"/>
  <c r="I59" i="73" s="1"/>
  <c r="J59" i="73" s="1"/>
  <c r="G77" i="73"/>
  <c r="H77" i="73" s="1"/>
  <c r="I77" i="73" s="1"/>
  <c r="J77" i="73" s="1"/>
  <c r="G47" i="74"/>
  <c r="G53" i="74"/>
  <c r="G83" i="74"/>
  <c r="M11" i="75"/>
  <c r="U11" i="75" s="1"/>
  <c r="G59" i="75"/>
  <c r="M19" i="76"/>
  <c r="U19" i="76" s="1"/>
  <c r="G29" i="76"/>
  <c r="G59" i="76"/>
  <c r="V14" i="77"/>
  <c r="V25" i="77"/>
  <c r="G71" i="77"/>
  <c r="V18" i="78"/>
  <c r="R60" i="78"/>
  <c r="R69" i="78"/>
  <c r="G95" i="78"/>
  <c r="G35" i="79"/>
  <c r="G41" i="79"/>
  <c r="G53" i="79"/>
  <c r="R67" i="80"/>
  <c r="R64" i="80"/>
  <c r="R16" i="80"/>
  <c r="R58" i="80"/>
  <c r="R52" i="80"/>
  <c r="R20" i="80"/>
  <c r="G95" i="80"/>
  <c r="G41" i="81"/>
  <c r="M81" i="82"/>
  <c r="U81" i="82" s="1"/>
  <c r="M44" i="82"/>
  <c r="U44" i="82" s="1"/>
  <c r="M38" i="82"/>
  <c r="U38" i="82" s="1"/>
  <c r="M15" i="82"/>
  <c r="U15" i="82" s="1"/>
  <c r="G35" i="82"/>
  <c r="G41" i="82"/>
  <c r="G53" i="82"/>
  <c r="V27" i="83"/>
  <c r="G41" i="83"/>
  <c r="G77" i="83"/>
  <c r="G95" i="83"/>
  <c r="G47" i="84"/>
  <c r="G89" i="85"/>
  <c r="M75" i="87"/>
  <c r="U75" i="87" s="1"/>
  <c r="M70" i="87"/>
  <c r="U70" i="87" s="1"/>
  <c r="M55" i="87"/>
  <c r="U55" i="87" s="1"/>
  <c r="M41" i="87"/>
  <c r="U41" i="87" s="1"/>
  <c r="M26" i="87"/>
  <c r="U26" i="87" s="1"/>
  <c r="M12" i="87"/>
  <c r="U12" i="87" s="1"/>
  <c r="M79" i="87"/>
  <c r="U79" i="87" s="1"/>
  <c r="M65" i="87"/>
  <c r="U65" i="87" s="1"/>
  <c r="M50" i="87"/>
  <c r="U50" i="87" s="1"/>
  <c r="M36" i="87"/>
  <c r="U36" i="87" s="1"/>
  <c r="M22" i="87"/>
  <c r="U22" i="87" s="1"/>
  <c r="M7" i="87"/>
  <c r="U7" i="87" s="1"/>
  <c r="M78" i="87"/>
  <c r="U78" i="87" s="1"/>
  <c r="M64" i="87"/>
  <c r="U64" i="87" s="1"/>
  <c r="M49" i="87"/>
  <c r="U49" i="87" s="1"/>
  <c r="M35" i="87"/>
  <c r="U35" i="87" s="1"/>
  <c r="M20" i="87"/>
  <c r="U20" i="87" s="1"/>
  <c r="M6" i="87"/>
  <c r="U6" i="87" s="1"/>
  <c r="M71" i="87"/>
  <c r="U71" i="87" s="1"/>
  <c r="M56" i="87"/>
  <c r="U56" i="87" s="1"/>
  <c r="M42" i="87"/>
  <c r="U42" i="87" s="1"/>
  <c r="M28" i="87"/>
  <c r="U28" i="87" s="1"/>
  <c r="M13" i="87"/>
  <c r="U13" i="87" s="1"/>
  <c r="M43" i="87"/>
  <c r="U43" i="87" s="1"/>
  <c r="G89" i="89"/>
  <c r="G29" i="90"/>
  <c r="V44" i="91"/>
  <c r="V12" i="91"/>
  <c r="V49" i="91"/>
  <c r="V8" i="91"/>
  <c r="V6" i="91"/>
  <c r="V21" i="91"/>
  <c r="V16" i="91"/>
  <c r="V5" i="91"/>
  <c r="G35" i="92"/>
  <c r="G83" i="92"/>
  <c r="G53" i="93"/>
  <c r="AE3" i="96"/>
  <c r="AN3" i="96" s="1"/>
  <c r="P3" i="96"/>
  <c r="AF3" i="96" s="1"/>
  <c r="AO3" i="96" s="1"/>
  <c r="G83" i="96"/>
  <c r="M23" i="58"/>
  <c r="U23" i="58" s="1"/>
  <c r="Q5" i="58"/>
  <c r="V7" i="60"/>
  <c r="V8" i="60"/>
  <c r="V19" i="60"/>
  <c r="M5" i="65"/>
  <c r="U5" i="65" s="1"/>
  <c r="V12" i="65"/>
  <c r="M13" i="66"/>
  <c r="U13" i="66" s="1"/>
  <c r="V13" i="66"/>
  <c r="M7" i="71"/>
  <c r="U7" i="71" s="1"/>
  <c r="R19" i="72"/>
  <c r="M43" i="73"/>
  <c r="U43" i="73" s="1"/>
  <c r="H18" i="73"/>
  <c r="I18" i="73" s="1"/>
  <c r="J18" i="73" s="1"/>
  <c r="H24" i="73"/>
  <c r="I24" i="73" s="1"/>
  <c r="J24" i="73" s="1"/>
  <c r="H42" i="73"/>
  <c r="I42" i="73" s="1"/>
  <c r="J42" i="73" s="1"/>
  <c r="G71" i="73"/>
  <c r="H71" i="73" s="1"/>
  <c r="I71" i="73" s="1"/>
  <c r="J71" i="73" s="1"/>
  <c r="G59" i="74"/>
  <c r="G65" i="74"/>
  <c r="G77" i="74"/>
  <c r="M24" i="75"/>
  <c r="U24" i="75" s="1"/>
  <c r="G47" i="75"/>
  <c r="G53" i="75"/>
  <c r="M49" i="76"/>
  <c r="U49" i="76" s="1"/>
  <c r="G35" i="76"/>
  <c r="G53" i="76"/>
  <c r="G95" i="76"/>
  <c r="V54" i="77"/>
  <c r="G65" i="77"/>
  <c r="R42" i="78"/>
  <c r="R51" i="78"/>
  <c r="G29" i="79"/>
  <c r="G47" i="79"/>
  <c r="G95" i="79"/>
  <c r="G65" i="80"/>
  <c r="G71" i="80"/>
  <c r="G35" i="81"/>
  <c r="V9" i="82"/>
  <c r="V29" i="82"/>
  <c r="V35" i="82"/>
  <c r="V44" i="82"/>
  <c r="G47" i="82"/>
  <c r="V9" i="83"/>
  <c r="G35" i="83"/>
  <c r="G71" i="83"/>
  <c r="G89" i="83"/>
  <c r="G41" i="84"/>
  <c r="G89" i="84"/>
  <c r="M95" i="85"/>
  <c r="U95" i="85" s="1"/>
  <c r="M80" i="85"/>
  <c r="U80" i="85" s="1"/>
  <c r="M56" i="85"/>
  <c r="U56" i="85" s="1"/>
  <c r="M32" i="85"/>
  <c r="U32" i="85" s="1"/>
  <c r="M8" i="85"/>
  <c r="U8" i="85" s="1"/>
  <c r="M79" i="85"/>
  <c r="U79" i="85" s="1"/>
  <c r="M55" i="85"/>
  <c r="U55" i="85" s="1"/>
  <c r="M31" i="85"/>
  <c r="U31" i="85" s="1"/>
  <c r="M7" i="85"/>
  <c r="U7" i="85" s="1"/>
  <c r="M76" i="85"/>
  <c r="U76" i="85" s="1"/>
  <c r="M52" i="85"/>
  <c r="U52" i="85" s="1"/>
  <c r="M28" i="85"/>
  <c r="U28" i="85" s="1"/>
  <c r="M4" i="85"/>
  <c r="U4" i="85" s="1"/>
  <c r="X4" i="85" s="1"/>
  <c r="M88" i="85"/>
  <c r="U88" i="85" s="1"/>
  <c r="M64" i="85"/>
  <c r="U64" i="85" s="1"/>
  <c r="M40" i="85"/>
  <c r="U40" i="85" s="1"/>
  <c r="M16" i="85"/>
  <c r="U16" i="85" s="1"/>
  <c r="M68" i="85"/>
  <c r="U68" i="85" s="1"/>
  <c r="G47" i="86"/>
  <c r="M5" i="87"/>
  <c r="U5" i="87" s="1"/>
  <c r="M48" i="87"/>
  <c r="U48" i="87" s="1"/>
  <c r="M52" i="88"/>
  <c r="U52" i="88" s="1"/>
  <c r="M61" i="88"/>
  <c r="U61" i="88" s="1"/>
  <c r="M32" i="88"/>
  <c r="U32" i="88" s="1"/>
  <c r="M24" i="88"/>
  <c r="U24" i="88" s="1"/>
  <c r="G95" i="88"/>
  <c r="G71" i="90"/>
  <c r="R71" i="91"/>
  <c r="R10" i="91"/>
  <c r="R24" i="91"/>
  <c r="R14" i="91"/>
  <c r="R20" i="91"/>
  <c r="G77" i="92"/>
  <c r="G95" i="93"/>
  <c r="G29" i="94"/>
  <c r="G35" i="94"/>
  <c r="G95" i="94"/>
  <c r="G65" i="95"/>
  <c r="V20" i="96"/>
  <c r="V8" i="96"/>
  <c r="V4" i="96"/>
  <c r="Y4" i="96" s="1"/>
  <c r="V6" i="96"/>
  <c r="V24" i="85"/>
  <c r="M12" i="93"/>
  <c r="U12" i="93" s="1"/>
  <c r="M55" i="93"/>
  <c r="U55" i="93" s="1"/>
  <c r="M98" i="93"/>
  <c r="U98" i="93" s="1"/>
  <c r="M28" i="95"/>
  <c r="U28" i="95" s="1"/>
  <c r="V6" i="95"/>
  <c r="M22" i="81"/>
  <c r="U22" i="81" s="1"/>
  <c r="M48" i="81"/>
  <c r="U48" i="81" s="1"/>
  <c r="M76" i="81"/>
  <c r="U76" i="81" s="1"/>
  <c r="V37" i="85"/>
  <c r="V64" i="85"/>
  <c r="M54" i="86"/>
  <c r="U54" i="86" s="1"/>
  <c r="M36" i="89"/>
  <c r="U36" i="89" s="1"/>
  <c r="M34" i="93"/>
  <c r="U34" i="93" s="1"/>
  <c r="M77" i="93"/>
  <c r="U77" i="93" s="1"/>
  <c r="M60" i="95"/>
  <c r="U60" i="95" s="1"/>
  <c r="M23" i="81"/>
  <c r="U23" i="81" s="1"/>
  <c r="M49" i="81"/>
  <c r="U49" i="81" s="1"/>
  <c r="M77" i="81"/>
  <c r="U77" i="81" s="1"/>
  <c r="V4" i="85"/>
  <c r="Y4" i="85" s="1"/>
  <c r="V5" i="85"/>
  <c r="V27" i="85"/>
  <c r="M73" i="86"/>
  <c r="U73" i="86" s="1"/>
  <c r="R20" i="88"/>
  <c r="R31" i="88"/>
  <c r="R40" i="88"/>
  <c r="M48" i="89"/>
  <c r="U48" i="89" s="1"/>
  <c r="M5" i="93"/>
  <c r="U5" i="93" s="1"/>
  <c r="M41" i="93"/>
  <c r="U41" i="93" s="1"/>
  <c r="M84" i="93"/>
  <c r="U84" i="93" s="1"/>
  <c r="M7" i="95"/>
  <c r="U7" i="95" s="1"/>
  <c r="M72" i="95"/>
  <c r="U72" i="95" s="1"/>
  <c r="V24" i="80"/>
  <c r="M4" i="81"/>
  <c r="U4" i="81" s="1"/>
  <c r="X4" i="81" s="1"/>
  <c r="AH4" i="81" s="1"/>
  <c r="M30" i="81"/>
  <c r="U30" i="81" s="1"/>
  <c r="M58" i="81"/>
  <c r="U58" i="81" s="1"/>
  <c r="M84" i="81"/>
  <c r="U84" i="81" s="1"/>
  <c r="V22" i="85"/>
  <c r="V48" i="85"/>
  <c r="V14" i="87"/>
  <c r="R49" i="88"/>
  <c r="M14" i="91"/>
  <c r="U14" i="91" s="1"/>
  <c r="M6" i="92"/>
  <c r="U6" i="92" s="1"/>
  <c r="M7" i="93"/>
  <c r="U7" i="93" s="1"/>
  <c r="M48" i="93"/>
  <c r="U48" i="93" s="1"/>
  <c r="M91" i="93"/>
  <c r="U91" i="93" s="1"/>
  <c r="M16" i="95"/>
  <c r="U16" i="95" s="1"/>
  <c r="V57" i="95"/>
  <c r="G76" i="96"/>
  <c r="G76" i="92"/>
  <c r="G76" i="95"/>
  <c r="G76" i="91"/>
  <c r="G76" i="93"/>
  <c r="G76" i="90"/>
  <c r="G76" i="89"/>
  <c r="G76" i="84"/>
  <c r="G76" i="86"/>
  <c r="G76" i="85"/>
  <c r="G76" i="94"/>
  <c r="G76" i="88"/>
  <c r="G76" i="83"/>
  <c r="G76" i="82"/>
  <c r="G76" i="87"/>
  <c r="G76" i="79"/>
  <c r="G76" i="81"/>
  <c r="G76" i="77"/>
  <c r="G76" i="80"/>
  <c r="G76" i="74"/>
  <c r="G76" i="78"/>
  <c r="G76" i="76"/>
  <c r="G76" i="75"/>
  <c r="G76" i="46"/>
  <c r="G76" i="44"/>
  <c r="G76" i="73"/>
  <c r="H76" i="73" s="1"/>
  <c r="I76" i="73" s="1"/>
  <c r="J76" i="73" s="1"/>
  <c r="G76" i="48"/>
  <c r="G76" i="45"/>
  <c r="G76" i="39"/>
  <c r="G76" i="35"/>
  <c r="G76" i="37"/>
  <c r="G76" i="32"/>
  <c r="G76" i="31"/>
  <c r="G76" i="41"/>
  <c r="G76" i="38"/>
  <c r="G76" i="34"/>
  <c r="G76" i="29"/>
  <c r="G76" i="47"/>
  <c r="G76" i="42"/>
  <c r="G76" i="40"/>
  <c r="G76" i="30"/>
  <c r="G76" i="28"/>
  <c r="G76" i="27"/>
  <c r="G76" i="26"/>
  <c r="G76" i="36"/>
  <c r="G76" i="25"/>
  <c r="H76" i="25" s="1"/>
  <c r="I76" i="25" s="1"/>
  <c r="J76" i="25" s="1"/>
  <c r="G76" i="43"/>
  <c r="G76" i="33"/>
  <c r="P12" i="4"/>
  <c r="P11" i="6"/>
  <c r="P18" i="6"/>
  <c r="P23" i="8"/>
  <c r="P6" i="8"/>
  <c r="P8" i="8"/>
  <c r="V9" i="10"/>
  <c r="R8" i="12"/>
  <c r="R23" i="12"/>
  <c r="R17" i="12"/>
  <c r="R9" i="12"/>
  <c r="R4" i="12"/>
  <c r="R22" i="12"/>
  <c r="R16" i="12"/>
  <c r="R10" i="12"/>
  <c r="R14" i="12"/>
  <c r="R6" i="12"/>
  <c r="R18" i="12"/>
  <c r="R15" i="12"/>
  <c r="R7" i="12"/>
  <c r="R3" i="12"/>
  <c r="AH3" i="12" s="1"/>
  <c r="AQ3" i="12" s="1"/>
  <c r="R21" i="12"/>
  <c r="R13" i="12"/>
  <c r="V13" i="12"/>
  <c r="P19" i="12"/>
  <c r="P16" i="15"/>
  <c r="R10" i="20"/>
  <c r="M94" i="25"/>
  <c r="U94" i="25" s="1"/>
  <c r="M83" i="25"/>
  <c r="U83" i="25" s="1"/>
  <c r="M65" i="25"/>
  <c r="U65" i="25" s="1"/>
  <c r="M47" i="25"/>
  <c r="U47" i="25" s="1"/>
  <c r="M29" i="25"/>
  <c r="U29" i="25" s="1"/>
  <c r="M11" i="25"/>
  <c r="U11" i="25" s="1"/>
  <c r="M84" i="25"/>
  <c r="U84" i="25" s="1"/>
  <c r="M66" i="25"/>
  <c r="U66" i="25" s="1"/>
  <c r="M48" i="25"/>
  <c r="U48" i="25" s="1"/>
  <c r="M30" i="25"/>
  <c r="U30" i="25" s="1"/>
  <c r="M12" i="25"/>
  <c r="U12" i="25" s="1"/>
  <c r="M96" i="25"/>
  <c r="U96" i="25" s="1"/>
  <c r="M72" i="25"/>
  <c r="U72" i="25" s="1"/>
  <c r="M42" i="25"/>
  <c r="U42" i="25" s="1"/>
  <c r="M18" i="25"/>
  <c r="U18" i="25" s="1"/>
  <c r="M95" i="25"/>
  <c r="U95" i="25" s="1"/>
  <c r="M71" i="25"/>
  <c r="U71" i="25" s="1"/>
  <c r="M41" i="25"/>
  <c r="U41" i="25" s="1"/>
  <c r="M17" i="25"/>
  <c r="U17" i="25" s="1"/>
  <c r="M90" i="25"/>
  <c r="U90" i="25" s="1"/>
  <c r="M60" i="25"/>
  <c r="U60" i="25" s="1"/>
  <c r="M36" i="25"/>
  <c r="U36" i="25" s="1"/>
  <c r="M6" i="25"/>
  <c r="U6" i="25" s="1"/>
  <c r="M77" i="25"/>
  <c r="U77" i="25" s="1"/>
  <c r="M53" i="25"/>
  <c r="U53" i="25" s="1"/>
  <c r="M23" i="25"/>
  <c r="U23" i="25" s="1"/>
  <c r="M78" i="25"/>
  <c r="U78" i="25" s="1"/>
  <c r="V20" i="2"/>
  <c r="V7" i="2"/>
  <c r="V6" i="2"/>
  <c r="V18" i="2"/>
  <c r="V17" i="2"/>
  <c r="V16" i="2"/>
  <c r="V23" i="2"/>
  <c r="V22" i="2"/>
  <c r="V12" i="2"/>
  <c r="V9" i="2"/>
  <c r="V8" i="2"/>
  <c r="V8" i="10"/>
  <c r="R11" i="15"/>
  <c r="R10" i="15"/>
  <c r="Q11" i="20"/>
  <c r="Q10" i="20"/>
  <c r="Q8" i="20"/>
  <c r="Q5" i="20"/>
  <c r="V23" i="23"/>
  <c r="V11" i="23"/>
  <c r="V9" i="23"/>
  <c r="V10" i="23"/>
  <c r="V5" i="23"/>
  <c r="V8" i="23"/>
  <c r="G28" i="96"/>
  <c r="G28" i="94"/>
  <c r="G28" i="90"/>
  <c r="G28" i="89"/>
  <c r="G28" i="93"/>
  <c r="G28" i="92"/>
  <c r="G28" i="95"/>
  <c r="G28" i="91"/>
  <c r="G28" i="86"/>
  <c r="G28" i="88"/>
  <c r="G28" i="85"/>
  <c r="G28" i="82"/>
  <c r="G28" i="81"/>
  <c r="G28" i="84"/>
  <c r="G28" i="83"/>
  <c r="G28" i="79"/>
  <c r="G28" i="78"/>
  <c r="G28" i="76"/>
  <c r="G28" i="80"/>
  <c r="G28" i="87"/>
  <c r="G28" i="77"/>
  <c r="G28" i="74"/>
  <c r="G28" i="73"/>
  <c r="H28" i="73" s="1"/>
  <c r="I28" i="73" s="1"/>
  <c r="J28" i="73" s="1"/>
  <c r="G28" i="44"/>
  <c r="G28" i="43"/>
  <c r="G28" i="42"/>
  <c r="G28" i="48"/>
  <c r="G28" i="35"/>
  <c r="G28" i="47"/>
  <c r="G28" i="46"/>
  <c r="G28" i="39"/>
  <c r="G28" i="34"/>
  <c r="G28" i="30"/>
  <c r="G28" i="45"/>
  <c r="G28" i="38"/>
  <c r="G28" i="36"/>
  <c r="G28" i="33"/>
  <c r="G28" i="31"/>
  <c r="G28" i="41"/>
  <c r="G28" i="40"/>
  <c r="G28" i="29"/>
  <c r="G28" i="27"/>
  <c r="G28" i="37"/>
  <c r="G28" i="25"/>
  <c r="H28" i="25" s="1"/>
  <c r="I28" i="25" s="1"/>
  <c r="J28" i="25" s="1"/>
  <c r="G28" i="32"/>
  <c r="G28" i="28"/>
  <c r="G28" i="26"/>
  <c r="G34" i="96"/>
  <c r="G34" i="94"/>
  <c r="G34" i="95"/>
  <c r="G34" i="93"/>
  <c r="G34" i="92"/>
  <c r="G34" i="91"/>
  <c r="G34" i="87"/>
  <c r="G34" i="86"/>
  <c r="G34" i="84"/>
  <c r="G34" i="90"/>
  <c r="G34" i="89"/>
  <c r="G34" i="85"/>
  <c r="G34" i="82"/>
  <c r="G34" i="88"/>
  <c r="G34" i="81"/>
  <c r="G34" i="77"/>
  <c r="G34" i="79"/>
  <c r="G34" i="78"/>
  <c r="G34" i="83"/>
  <c r="G34" i="80"/>
  <c r="G34" i="73"/>
  <c r="H34" i="73" s="1"/>
  <c r="I34" i="73" s="1"/>
  <c r="J34" i="73" s="1"/>
  <c r="G34" i="75"/>
  <c r="G34" i="74"/>
  <c r="G34" i="76"/>
  <c r="G34" i="44"/>
  <c r="G34" i="48"/>
  <c r="G34" i="47"/>
  <c r="G34" i="46"/>
  <c r="G34" i="43"/>
  <c r="G34" i="35"/>
  <c r="G34" i="37"/>
  <c r="G34" i="33"/>
  <c r="G34" i="29"/>
  <c r="G34" i="41"/>
  <c r="G34" i="42"/>
  <c r="G34" i="39"/>
  <c r="G34" i="36"/>
  <c r="G34" i="31"/>
  <c r="G34" i="30"/>
  <c r="G34" i="34"/>
  <c r="G34" i="38"/>
  <c r="G34" i="45"/>
  <c r="G34" i="28"/>
  <c r="G34" i="40"/>
  <c r="G34" i="25"/>
  <c r="H34" i="25" s="1"/>
  <c r="I34" i="25" s="1"/>
  <c r="J34" i="25" s="1"/>
  <c r="G34" i="32"/>
  <c r="G34" i="26"/>
  <c r="G40" i="96"/>
  <c r="G40" i="95"/>
  <c r="G40" i="93"/>
  <c r="G40" i="94"/>
  <c r="G40" i="91"/>
  <c r="G40" i="90"/>
  <c r="G40" i="88"/>
  <c r="G40" i="85"/>
  <c r="G40" i="92"/>
  <c r="G40" i="86"/>
  <c r="G40" i="89"/>
  <c r="G40" i="87"/>
  <c r="G40" i="82"/>
  <c r="G40" i="84"/>
  <c r="G40" i="83"/>
  <c r="G40" i="81"/>
  <c r="G40" i="80"/>
  <c r="G40" i="79"/>
  <c r="G40" i="75"/>
  <c r="G40" i="77"/>
  <c r="G40" i="76"/>
  <c r="G40" i="78"/>
  <c r="G40" i="73"/>
  <c r="H40" i="73" s="1"/>
  <c r="I40" i="73" s="1"/>
  <c r="J40" i="73" s="1"/>
  <c r="G40" i="46"/>
  <c r="G40" i="44"/>
  <c r="G40" i="48"/>
  <c r="G40" i="45"/>
  <c r="G40" i="43"/>
  <c r="G40" i="41"/>
  <c r="G40" i="35"/>
  <c r="G40" i="31"/>
  <c r="G40" i="47"/>
  <c r="G40" i="74"/>
  <c r="G40" i="36"/>
  <c r="G40" i="34"/>
  <c r="G40" i="29"/>
  <c r="G40" i="42"/>
  <c r="G40" i="37"/>
  <c r="G40" i="39"/>
  <c r="G40" i="38"/>
  <c r="G40" i="40"/>
  <c r="G40" i="33"/>
  <c r="G40" i="30"/>
  <c r="G40" i="28"/>
  <c r="G40" i="27"/>
  <c r="G40" i="26"/>
  <c r="G40" i="25"/>
  <c r="H40" i="25" s="1"/>
  <c r="I40" i="25" s="1"/>
  <c r="J40" i="25" s="1"/>
  <c r="G40" i="32"/>
  <c r="G46" i="95"/>
  <c r="G46" i="94"/>
  <c r="G46" i="93"/>
  <c r="G46" i="92"/>
  <c r="G46" i="89"/>
  <c r="G46" i="96"/>
  <c r="G46" i="91"/>
  <c r="G46" i="90"/>
  <c r="G46" i="87"/>
  <c r="G46" i="88"/>
  <c r="G46" i="86"/>
  <c r="G46" i="85"/>
  <c r="G46" i="83"/>
  <c r="G46" i="81"/>
  <c r="G46" i="84"/>
  <c r="G46" i="82"/>
  <c r="G46" i="78"/>
  <c r="G46" i="79"/>
  <c r="G46" i="77"/>
  <c r="G46" i="76"/>
  <c r="G46" i="74"/>
  <c r="G46" i="75"/>
  <c r="G46" i="73"/>
  <c r="H46" i="73" s="1"/>
  <c r="I46" i="73" s="1"/>
  <c r="J46" i="73" s="1"/>
  <c r="G46" i="80"/>
  <c r="G46" i="44"/>
  <c r="G46" i="48"/>
  <c r="G46" i="47"/>
  <c r="G46" i="42"/>
  <c r="G46" i="46"/>
  <c r="G46" i="43"/>
  <c r="G46" i="35"/>
  <c r="G46" i="38"/>
  <c r="G46" i="37"/>
  <c r="G46" i="34"/>
  <c r="G46" i="30"/>
  <c r="G46" i="28"/>
  <c r="G46" i="45"/>
  <c r="G46" i="39"/>
  <c r="G46" i="31"/>
  <c r="G46" i="33"/>
  <c r="G46" i="41"/>
  <c r="G46" i="40"/>
  <c r="G46" i="29"/>
  <c r="G46" i="36"/>
  <c r="G46" i="32"/>
  <c r="G46" i="27"/>
  <c r="G52" i="94"/>
  <c r="G52" i="92"/>
  <c r="G52" i="93"/>
  <c r="G52" i="89"/>
  <c r="G52" i="96"/>
  <c r="G52" i="90"/>
  <c r="G52" i="86"/>
  <c r="G52" i="91"/>
  <c r="G52" i="95"/>
  <c r="G52" i="82"/>
  <c r="G52" i="88"/>
  <c r="G52" i="87"/>
  <c r="G52" i="84"/>
  <c r="G52" i="81"/>
  <c r="G52" i="77"/>
  <c r="G52" i="83"/>
  <c r="G52" i="80"/>
  <c r="G52" i="78"/>
  <c r="G52" i="73"/>
  <c r="H52" i="73" s="1"/>
  <c r="I52" i="73" s="1"/>
  <c r="J52" i="73" s="1"/>
  <c r="G52" i="85"/>
  <c r="G52" i="76"/>
  <c r="G52" i="74"/>
  <c r="G52" i="75"/>
  <c r="G52" i="79"/>
  <c r="G52" i="44"/>
  <c r="G52" i="48"/>
  <c r="G52" i="46"/>
  <c r="G52" i="47"/>
  <c r="G52" i="38"/>
  <c r="G52" i="37"/>
  <c r="G52" i="35"/>
  <c r="G52" i="45"/>
  <c r="G52" i="33"/>
  <c r="G52" i="29"/>
  <c r="G52" i="42"/>
  <c r="G52" i="41"/>
  <c r="G52" i="39"/>
  <c r="G52" i="31"/>
  <c r="G52" i="28"/>
  <c r="G52" i="43"/>
  <c r="G52" i="30"/>
  <c r="G52" i="36"/>
  <c r="G52" i="27"/>
  <c r="G52" i="32"/>
  <c r="G52" i="26"/>
  <c r="G52" i="40"/>
  <c r="G52" i="34"/>
  <c r="G58" i="96"/>
  <c r="G58" i="94"/>
  <c r="G58" i="95"/>
  <c r="G58" i="93"/>
  <c r="G58" i="89"/>
  <c r="G58" i="90"/>
  <c r="G58" i="88"/>
  <c r="G58" i="87"/>
  <c r="G58" i="85"/>
  <c r="G58" i="91"/>
  <c r="G58" i="92"/>
  <c r="G58" i="82"/>
  <c r="G58" i="84"/>
  <c r="G58" i="83"/>
  <c r="G58" i="86"/>
  <c r="G58" i="81"/>
  <c r="G58" i="75"/>
  <c r="G58" i="77"/>
  <c r="G58" i="76"/>
  <c r="G58" i="80"/>
  <c r="G58" i="79"/>
  <c r="G58" i="78"/>
  <c r="G58" i="74"/>
  <c r="G58" i="73"/>
  <c r="H58" i="73" s="1"/>
  <c r="I58" i="73" s="1"/>
  <c r="J58" i="73" s="1"/>
  <c r="G58" i="46"/>
  <c r="G58" i="44"/>
  <c r="G58" i="48"/>
  <c r="G58" i="45"/>
  <c r="G58" i="42"/>
  <c r="G58" i="41"/>
  <c r="G58" i="40"/>
  <c r="G58" i="35"/>
  <c r="G58" i="47"/>
  <c r="G58" i="39"/>
  <c r="G58" i="38"/>
  <c r="G58" i="34"/>
  <c r="G58" i="32"/>
  <c r="G58" i="29"/>
  <c r="G58" i="33"/>
  <c r="G58" i="31"/>
  <c r="G58" i="28"/>
  <c r="G58" i="37"/>
  <c r="G58" i="30"/>
  <c r="G58" i="27"/>
  <c r="G58" i="26"/>
  <c r="G58" i="25"/>
  <c r="H58" i="25" s="1"/>
  <c r="I58" i="25" s="1"/>
  <c r="J58" i="25" s="1"/>
  <c r="G58" i="43"/>
  <c r="G64" i="96"/>
  <c r="G64" i="95"/>
  <c r="G64" i="92"/>
  <c r="G64" i="93"/>
  <c r="G64" i="91"/>
  <c r="G64" i="90"/>
  <c r="G64" i="89"/>
  <c r="G64" i="94"/>
  <c r="G64" i="88"/>
  <c r="G64" i="85"/>
  <c r="G64" i="84"/>
  <c r="G64" i="87"/>
  <c r="G64" i="82"/>
  <c r="G64" i="81"/>
  <c r="G64" i="83"/>
  <c r="G64" i="86"/>
  <c r="G64" i="78"/>
  <c r="G64" i="80"/>
  <c r="G64" i="76"/>
  <c r="G64" i="77"/>
  <c r="G64" i="79"/>
  <c r="G64" i="75"/>
  <c r="G64" i="44"/>
  <c r="G64" i="73"/>
  <c r="H64" i="73" s="1"/>
  <c r="I64" i="73" s="1"/>
  <c r="J64" i="73" s="1"/>
  <c r="G64" i="48"/>
  <c r="G64" i="47"/>
  <c r="G64" i="74"/>
  <c r="G64" i="42"/>
  <c r="G64" i="41"/>
  <c r="G64" i="39"/>
  <c r="G64" i="35"/>
  <c r="G64" i="32"/>
  <c r="G64" i="34"/>
  <c r="G64" i="30"/>
  <c r="G64" i="40"/>
  <c r="G64" i="38"/>
  <c r="G64" i="46"/>
  <c r="G64" i="45"/>
  <c r="G64" i="33"/>
  <c r="G64" i="31"/>
  <c r="G64" i="37"/>
  <c r="G64" i="29"/>
  <c r="G64" i="26"/>
  <c r="G64" i="36"/>
  <c r="G64" i="25"/>
  <c r="H64" i="25" s="1"/>
  <c r="I64" i="25" s="1"/>
  <c r="J64" i="25" s="1"/>
  <c r="G64" i="43"/>
  <c r="G64" i="28"/>
  <c r="G64" i="27"/>
  <c r="G88" i="96"/>
  <c r="G88" i="95"/>
  <c r="G88" i="92"/>
  <c r="G88" i="93"/>
  <c r="G88" i="90"/>
  <c r="G88" i="89"/>
  <c r="G88" i="91"/>
  <c r="G88" i="84"/>
  <c r="G88" i="94"/>
  <c r="G88" i="88"/>
  <c r="G88" i="87"/>
  <c r="G88" i="81"/>
  <c r="G88" i="85"/>
  <c r="G88" i="82"/>
  <c r="G88" i="79"/>
  <c r="G88" i="86"/>
  <c r="G88" i="83"/>
  <c r="G88" i="78"/>
  <c r="G88" i="77"/>
  <c r="G88" i="76"/>
  <c r="G88" i="74"/>
  <c r="G88" i="80"/>
  <c r="G88" i="75"/>
  <c r="G88" i="44"/>
  <c r="G88" i="73"/>
  <c r="H88" i="73" s="1"/>
  <c r="I88" i="73" s="1"/>
  <c r="J88" i="73" s="1"/>
  <c r="G88" i="47"/>
  <c r="G88" i="45"/>
  <c r="G88" i="48"/>
  <c r="G88" i="46"/>
  <c r="G88" i="43"/>
  <c r="G88" i="37"/>
  <c r="G88" i="41"/>
  <c r="G88" i="33"/>
  <c r="G88" i="32"/>
  <c r="G88" i="29"/>
  <c r="G88" i="42"/>
  <c r="G88" i="39"/>
  <c r="G88" i="38"/>
  <c r="G88" i="30"/>
  <c r="G88" i="34"/>
  <c r="G88" i="40"/>
  <c r="G88" i="27"/>
  <c r="G88" i="31"/>
  <c r="G88" i="28"/>
  <c r="G88" i="36"/>
  <c r="G88" i="25"/>
  <c r="H88" i="25" s="1"/>
  <c r="I88" i="25" s="1"/>
  <c r="J88" i="25" s="1"/>
  <c r="G88" i="26"/>
  <c r="G88" i="35"/>
  <c r="V10" i="5"/>
  <c r="V9" i="5"/>
  <c r="P8" i="6"/>
  <c r="P15" i="6"/>
  <c r="V6" i="10"/>
  <c r="P9" i="12"/>
  <c r="P5" i="12"/>
  <c r="Q11" i="12"/>
  <c r="Q10" i="12"/>
  <c r="Q5" i="12"/>
  <c r="P9" i="15"/>
  <c r="P7" i="15"/>
  <c r="P13" i="15"/>
  <c r="P23" i="15"/>
  <c r="P6" i="15"/>
  <c r="P20" i="15"/>
  <c r="M79" i="35"/>
  <c r="U79" i="35" s="1"/>
  <c r="M70" i="35"/>
  <c r="U70" i="35" s="1"/>
  <c r="M58" i="35"/>
  <c r="U58" i="35" s="1"/>
  <c r="M46" i="35"/>
  <c r="U46" i="35" s="1"/>
  <c r="M34" i="35"/>
  <c r="U34" i="35" s="1"/>
  <c r="M22" i="35"/>
  <c r="U22" i="35" s="1"/>
  <c r="M10" i="35"/>
  <c r="U10" i="35" s="1"/>
  <c r="M78" i="35"/>
  <c r="U78" i="35" s="1"/>
  <c r="M66" i="35"/>
  <c r="U66" i="35" s="1"/>
  <c r="M54" i="35"/>
  <c r="U54" i="35" s="1"/>
  <c r="M42" i="35"/>
  <c r="U42" i="35" s="1"/>
  <c r="M30" i="35"/>
  <c r="U30" i="35" s="1"/>
  <c r="M18" i="35"/>
  <c r="U18" i="35" s="1"/>
  <c r="M6" i="35"/>
  <c r="U6" i="35" s="1"/>
  <c r="M77" i="35"/>
  <c r="U77" i="35" s="1"/>
  <c r="M65" i="35"/>
  <c r="U65" i="35" s="1"/>
  <c r="M53" i="35"/>
  <c r="U53" i="35" s="1"/>
  <c r="M41" i="35"/>
  <c r="U41" i="35" s="1"/>
  <c r="M29" i="35"/>
  <c r="U29" i="35" s="1"/>
  <c r="M17" i="35"/>
  <c r="U17" i="35" s="1"/>
  <c r="M5" i="35"/>
  <c r="U5" i="35" s="1"/>
  <c r="M71" i="35"/>
  <c r="U71" i="35" s="1"/>
  <c r="M59" i="35"/>
  <c r="U59" i="35" s="1"/>
  <c r="M47" i="35"/>
  <c r="U47" i="35" s="1"/>
  <c r="M35" i="35"/>
  <c r="U35" i="35" s="1"/>
  <c r="M23" i="35"/>
  <c r="U23" i="35" s="1"/>
  <c r="M11" i="35"/>
  <c r="U11" i="35" s="1"/>
  <c r="M52" i="35"/>
  <c r="U52" i="35" s="1"/>
  <c r="M16" i="35"/>
  <c r="U16" i="35" s="1"/>
  <c r="M48" i="35"/>
  <c r="U48" i="35" s="1"/>
  <c r="M12" i="35"/>
  <c r="U12" i="35" s="1"/>
  <c r="M76" i="35"/>
  <c r="U76" i="35" s="1"/>
  <c r="M40" i="35"/>
  <c r="U40" i="35" s="1"/>
  <c r="M4" i="35"/>
  <c r="U4" i="35" s="1"/>
  <c r="X4" i="35" s="1"/>
  <c r="M60" i="35"/>
  <c r="U60" i="35" s="1"/>
  <c r="M24" i="35"/>
  <c r="U24" i="35" s="1"/>
  <c r="M72" i="35"/>
  <c r="U72" i="35" s="1"/>
  <c r="M64" i="35"/>
  <c r="U64" i="35" s="1"/>
  <c r="M36" i="35"/>
  <c r="U36" i="35" s="1"/>
  <c r="G58" i="36"/>
  <c r="V7" i="10"/>
  <c r="G82" i="96"/>
  <c r="G82" i="95"/>
  <c r="G82" i="92"/>
  <c r="G82" i="93"/>
  <c r="G82" i="90"/>
  <c r="G82" i="89"/>
  <c r="G82" i="91"/>
  <c r="G82" i="85"/>
  <c r="G82" i="86"/>
  <c r="G82" i="84"/>
  <c r="G82" i="94"/>
  <c r="G82" i="88"/>
  <c r="G82" i="87"/>
  <c r="G82" i="82"/>
  <c r="G82" i="81"/>
  <c r="G82" i="78"/>
  <c r="G82" i="79"/>
  <c r="G82" i="83"/>
  <c r="G82" i="77"/>
  <c r="G82" i="74"/>
  <c r="G82" i="80"/>
  <c r="G82" i="75"/>
  <c r="G82" i="76"/>
  <c r="G82" i="44"/>
  <c r="G82" i="73"/>
  <c r="H82" i="73" s="1"/>
  <c r="I82" i="73" s="1"/>
  <c r="J82" i="73" s="1"/>
  <c r="G82" i="47"/>
  <c r="G82" i="48"/>
  <c r="G82" i="43"/>
  <c r="G82" i="42"/>
  <c r="G82" i="41"/>
  <c r="G82" i="37"/>
  <c r="G82" i="34"/>
  <c r="G82" i="32"/>
  <c r="G82" i="30"/>
  <c r="G82" i="45"/>
  <c r="G82" i="39"/>
  <c r="G82" i="46"/>
  <c r="G82" i="38"/>
  <c r="G82" i="33"/>
  <c r="G82" i="29"/>
  <c r="G82" i="26"/>
  <c r="G82" i="40"/>
  <c r="G82" i="27"/>
  <c r="G82" i="31"/>
  <c r="G82" i="28"/>
  <c r="G82" i="36"/>
  <c r="G82" i="25"/>
  <c r="H82" i="25" s="1"/>
  <c r="I82" i="25" s="1"/>
  <c r="J82" i="25" s="1"/>
  <c r="G82" i="35"/>
  <c r="V23" i="3"/>
  <c r="V11" i="3"/>
  <c r="V4" i="3"/>
  <c r="Y4" i="3" s="1"/>
  <c r="V10" i="3"/>
  <c r="R8" i="4"/>
  <c r="R21" i="4"/>
  <c r="R15" i="4"/>
  <c r="R7" i="4"/>
  <c r="R3" i="4"/>
  <c r="AH3" i="4" s="1"/>
  <c r="AQ3" i="4" s="1"/>
  <c r="R22" i="4"/>
  <c r="R16" i="4"/>
  <c r="R10" i="4"/>
  <c r="R23" i="4"/>
  <c r="R17" i="4"/>
  <c r="R9" i="4"/>
  <c r="R20" i="4"/>
  <c r="R14" i="4"/>
  <c r="R6" i="4"/>
  <c r="R19" i="4"/>
  <c r="P10" i="6"/>
  <c r="R10" i="10"/>
  <c r="R21" i="10"/>
  <c r="R20" i="10"/>
  <c r="R13" i="10"/>
  <c r="R22" i="10"/>
  <c r="R19" i="10"/>
  <c r="R14" i="10"/>
  <c r="R23" i="10"/>
  <c r="R15" i="10"/>
  <c r="R18" i="10"/>
  <c r="R12" i="10"/>
  <c r="R11" i="10"/>
  <c r="R9" i="10"/>
  <c r="R7" i="10"/>
  <c r="R6" i="10"/>
  <c r="R5" i="10"/>
  <c r="R17" i="10"/>
  <c r="V11" i="12"/>
  <c r="V18" i="12"/>
  <c r="V12" i="12"/>
  <c r="V23" i="12"/>
  <c r="V17" i="12"/>
  <c r="V9" i="12"/>
  <c r="V4" i="12"/>
  <c r="Y4" i="12" s="1"/>
  <c r="V22" i="12"/>
  <c r="V15" i="12"/>
  <c r="V7" i="12"/>
  <c r="V19" i="12"/>
  <c r="V16" i="12"/>
  <c r="V14" i="12"/>
  <c r="V10" i="12"/>
  <c r="V6" i="12"/>
  <c r="R3" i="15"/>
  <c r="AH3" i="15" s="1"/>
  <c r="AQ3" i="15" s="1"/>
  <c r="M18" i="17"/>
  <c r="U18" i="17" s="1"/>
  <c r="M17" i="17"/>
  <c r="U17" i="17" s="1"/>
  <c r="M23" i="17"/>
  <c r="U23" i="17" s="1"/>
  <c r="M11" i="17"/>
  <c r="U11" i="17" s="1"/>
  <c r="M5" i="17"/>
  <c r="U5" i="17" s="1"/>
  <c r="V23" i="19"/>
  <c r="V4" i="19"/>
  <c r="Y4" i="19" s="1"/>
  <c r="V10" i="19"/>
  <c r="V11" i="19"/>
  <c r="V9" i="19"/>
  <c r="V7" i="19"/>
  <c r="V6" i="19"/>
  <c r="V5" i="19"/>
  <c r="R8" i="20"/>
  <c r="R18" i="20"/>
  <c r="R12" i="20"/>
  <c r="R23" i="20"/>
  <c r="R17" i="20"/>
  <c r="R9" i="20"/>
  <c r="R15" i="20"/>
  <c r="R6" i="20"/>
  <c r="R19" i="20"/>
  <c r="R16" i="20"/>
  <c r="R7" i="20"/>
  <c r="R22" i="20"/>
  <c r="R14" i="20"/>
  <c r="R5" i="20"/>
  <c r="M28" i="35"/>
  <c r="U28" i="35" s="1"/>
  <c r="Q11" i="4"/>
  <c r="Q10" i="4"/>
  <c r="Q5" i="4"/>
  <c r="R8" i="19"/>
  <c r="R5" i="19"/>
  <c r="G94" i="96"/>
  <c r="G94" i="95"/>
  <c r="G94" i="94"/>
  <c r="G94" i="92"/>
  <c r="G94" i="93"/>
  <c r="G94" i="89"/>
  <c r="G94" i="91"/>
  <c r="G94" i="90"/>
  <c r="G94" i="86"/>
  <c r="G94" i="84"/>
  <c r="G94" i="85"/>
  <c r="G94" i="88"/>
  <c r="G94" i="87"/>
  <c r="G94" i="82"/>
  <c r="G94" i="81"/>
  <c r="G94" i="79"/>
  <c r="G94" i="83"/>
  <c r="G94" i="77"/>
  <c r="G94" i="78"/>
  <c r="G94" i="76"/>
  <c r="G94" i="80"/>
  <c r="G94" i="75"/>
  <c r="G94" i="74"/>
  <c r="G94" i="44"/>
  <c r="G94" i="73"/>
  <c r="H94" i="73" s="1"/>
  <c r="I94" i="73" s="1"/>
  <c r="J94" i="73" s="1"/>
  <c r="G94" i="47"/>
  <c r="G94" i="48"/>
  <c r="G94" i="45"/>
  <c r="G94" i="43"/>
  <c r="G94" i="42"/>
  <c r="G94" i="38"/>
  <c r="G94" i="32"/>
  <c r="G94" i="30"/>
  <c r="G94" i="46"/>
  <c r="G94" i="39"/>
  <c r="G94" i="41"/>
  <c r="G94" i="29"/>
  <c r="G94" i="40"/>
  <c r="G94" i="37"/>
  <c r="G94" i="34"/>
  <c r="G94" i="33"/>
  <c r="G94" i="27"/>
  <c r="G94" i="31"/>
  <c r="G94" i="28"/>
  <c r="G94" i="36"/>
  <c r="G94" i="25"/>
  <c r="H94" i="25" s="1"/>
  <c r="I94" i="25" s="1"/>
  <c r="J94" i="25" s="1"/>
  <c r="G94" i="35"/>
  <c r="M21" i="2"/>
  <c r="U21" i="2" s="1"/>
  <c r="M14" i="2"/>
  <c r="U14" i="2" s="1"/>
  <c r="M12" i="2"/>
  <c r="U12" i="2" s="1"/>
  <c r="R8" i="3"/>
  <c r="R5" i="3"/>
  <c r="P9" i="4"/>
  <c r="P5" i="4"/>
  <c r="P18" i="4"/>
  <c r="P12" i="6"/>
  <c r="P21" i="6"/>
  <c r="R16" i="10"/>
  <c r="V21" i="12"/>
  <c r="P23" i="12"/>
  <c r="P19" i="15"/>
  <c r="AE3" i="17"/>
  <c r="AN3" i="17" s="1"/>
  <c r="P3" i="17"/>
  <c r="AF3" i="17" s="1"/>
  <c r="AO3" i="17" s="1"/>
  <c r="V23" i="18"/>
  <c r="V6" i="18"/>
  <c r="R21" i="20"/>
  <c r="G34" i="27"/>
  <c r="G70" i="96"/>
  <c r="G70" i="92"/>
  <c r="G70" i="95"/>
  <c r="G70" i="91"/>
  <c r="G70" i="93"/>
  <c r="G70" i="90"/>
  <c r="G70" i="89"/>
  <c r="G70" i="87"/>
  <c r="G70" i="84"/>
  <c r="G70" i="94"/>
  <c r="G70" i="88"/>
  <c r="G70" i="83"/>
  <c r="G70" i="81"/>
  <c r="G70" i="86"/>
  <c r="G70" i="79"/>
  <c r="G70" i="82"/>
  <c r="G70" i="78"/>
  <c r="G70" i="85"/>
  <c r="G70" i="77"/>
  <c r="G70" i="80"/>
  <c r="G70" i="74"/>
  <c r="G70" i="76"/>
  <c r="G70" i="75"/>
  <c r="G70" i="47"/>
  <c r="G70" i="44"/>
  <c r="G70" i="73"/>
  <c r="H70" i="73" s="1"/>
  <c r="I70" i="73" s="1"/>
  <c r="J70" i="73" s="1"/>
  <c r="G70" i="48"/>
  <c r="G70" i="46"/>
  <c r="G70" i="39"/>
  <c r="G70" i="38"/>
  <c r="G70" i="35"/>
  <c r="G70" i="33"/>
  <c r="G70" i="32"/>
  <c r="G70" i="29"/>
  <c r="G70" i="42"/>
  <c r="G70" i="31"/>
  <c r="G70" i="30"/>
  <c r="G70" i="41"/>
  <c r="G70" i="37"/>
  <c r="G70" i="27"/>
  <c r="G70" i="45"/>
  <c r="G70" i="40"/>
  <c r="G70" i="34"/>
  <c r="G70" i="28"/>
  <c r="G70" i="36"/>
  <c r="G70" i="25"/>
  <c r="H70" i="25" s="1"/>
  <c r="I70" i="25" s="1"/>
  <c r="J70" i="25" s="1"/>
  <c r="G70" i="43"/>
  <c r="G70" i="26"/>
  <c r="M9" i="2"/>
  <c r="U9" i="2" s="1"/>
  <c r="Q11" i="2"/>
  <c r="Q21" i="2"/>
  <c r="Q23" i="2"/>
  <c r="Q22" i="2"/>
  <c r="Q13" i="2"/>
  <c r="Q12" i="2"/>
  <c r="Q9" i="2"/>
  <c r="Q14" i="2"/>
  <c r="Q7" i="2"/>
  <c r="Q6" i="2"/>
  <c r="Q5" i="2"/>
  <c r="Q20" i="2"/>
  <c r="Q10" i="2"/>
  <c r="Q19" i="2"/>
  <c r="P10" i="4"/>
  <c r="R13" i="4"/>
  <c r="R18" i="4"/>
  <c r="P23" i="4"/>
  <c r="Q8" i="6"/>
  <c r="Q10" i="6"/>
  <c r="Q7" i="6"/>
  <c r="Q23" i="6"/>
  <c r="Q20" i="6"/>
  <c r="Q17" i="6"/>
  <c r="Q14" i="6"/>
  <c r="Q9" i="6"/>
  <c r="Q22" i="6"/>
  <c r="Q19" i="6"/>
  <c r="Q16" i="6"/>
  <c r="Q13" i="6"/>
  <c r="Q6" i="6"/>
  <c r="Q5" i="6"/>
  <c r="Q12" i="6"/>
  <c r="Q21" i="6"/>
  <c r="R11" i="8"/>
  <c r="R21" i="8"/>
  <c r="R18" i="8"/>
  <c r="R15" i="8"/>
  <c r="R12" i="8"/>
  <c r="R7" i="8"/>
  <c r="R3" i="8"/>
  <c r="AH3" i="8" s="1"/>
  <c r="AQ3" i="8" s="1"/>
  <c r="R4" i="8"/>
  <c r="R23" i="8"/>
  <c r="R20" i="8"/>
  <c r="R17" i="8"/>
  <c r="R14" i="8"/>
  <c r="R6" i="8"/>
  <c r="R5" i="8"/>
  <c r="R16" i="8"/>
  <c r="M18" i="9"/>
  <c r="U18" i="9" s="1"/>
  <c r="M23" i="9"/>
  <c r="U23" i="9" s="1"/>
  <c r="M17" i="9"/>
  <c r="U17" i="9" s="1"/>
  <c r="M11" i="9"/>
  <c r="U11" i="9" s="1"/>
  <c r="R20" i="12"/>
  <c r="Q23" i="15"/>
  <c r="Q5" i="15"/>
  <c r="R13" i="20"/>
  <c r="V4" i="23"/>
  <c r="Y4" i="23" s="1"/>
  <c r="M59" i="25"/>
  <c r="U59" i="25" s="1"/>
  <c r="G94" i="26"/>
  <c r="V97" i="33"/>
  <c r="V96" i="33"/>
  <c r="V83" i="33"/>
  <c r="V78" i="33"/>
  <c r="V65" i="33"/>
  <c r="V60" i="33"/>
  <c r="V47" i="33"/>
  <c r="V42" i="33"/>
  <c r="V29" i="33"/>
  <c r="V24" i="33"/>
  <c r="V5" i="33"/>
  <c r="V86" i="33"/>
  <c r="V81" i="33"/>
  <c r="V68" i="33"/>
  <c r="V63" i="33"/>
  <c r="V50" i="33"/>
  <c r="V45" i="33"/>
  <c r="V32" i="33"/>
  <c r="V27" i="33"/>
  <c r="V14" i="33"/>
  <c r="V11" i="33"/>
  <c r="V4" i="33"/>
  <c r="Y4" i="33" s="1"/>
  <c r="V89" i="33"/>
  <c r="V84" i="33"/>
  <c r="V71" i="33"/>
  <c r="V66" i="33"/>
  <c r="V53" i="33"/>
  <c r="V48" i="33"/>
  <c r="V35" i="33"/>
  <c r="V30" i="33"/>
  <c r="V17" i="33"/>
  <c r="V12" i="33"/>
  <c r="V6" i="33"/>
  <c r="V93" i="33"/>
  <c r="V80" i="33"/>
  <c r="V75" i="33"/>
  <c r="V62" i="33"/>
  <c r="V57" i="33"/>
  <c r="V44" i="33"/>
  <c r="V39" i="33"/>
  <c r="V26" i="33"/>
  <c r="V21" i="33"/>
  <c r="V10" i="33"/>
  <c r="V54" i="33"/>
  <c r="V92" i="33"/>
  <c r="V69" i="33"/>
  <c r="V59" i="33"/>
  <c r="V38" i="33"/>
  <c r="V90" i="33"/>
  <c r="V36" i="33"/>
  <c r="V15" i="33"/>
  <c r="V87" i="33"/>
  <c r="V77" i="33"/>
  <c r="V56" i="33"/>
  <c r="V33" i="33"/>
  <c r="V23" i="33"/>
  <c r="V9" i="33"/>
  <c r="V95" i="33"/>
  <c r="V98" i="33"/>
  <c r="V74" i="33"/>
  <c r="V72" i="33"/>
  <c r="V51" i="33"/>
  <c r="V41" i="33"/>
  <c r="V20" i="33"/>
  <c r="R21" i="2"/>
  <c r="M11" i="3"/>
  <c r="U11" i="3" s="1"/>
  <c r="M20" i="3"/>
  <c r="U20" i="3" s="1"/>
  <c r="P13" i="4"/>
  <c r="V15" i="4"/>
  <c r="P19" i="4"/>
  <c r="V21" i="4"/>
  <c r="M6" i="5"/>
  <c r="U6" i="5" s="1"/>
  <c r="M10" i="7"/>
  <c r="U10" i="7" s="1"/>
  <c r="M17" i="7"/>
  <c r="U17" i="7" s="1"/>
  <c r="P8" i="10"/>
  <c r="P10" i="10"/>
  <c r="P16" i="10"/>
  <c r="P17" i="12"/>
  <c r="P20" i="12"/>
  <c r="V23" i="14"/>
  <c r="V11" i="14"/>
  <c r="M18" i="15"/>
  <c r="U18" i="15" s="1"/>
  <c r="M16" i="15"/>
  <c r="U16" i="15" s="1"/>
  <c r="M7" i="15"/>
  <c r="U7" i="15" s="1"/>
  <c r="M17" i="15"/>
  <c r="U17" i="15" s="1"/>
  <c r="M8" i="15"/>
  <c r="U8" i="15" s="1"/>
  <c r="M14" i="15"/>
  <c r="U14" i="15" s="1"/>
  <c r="V23" i="15"/>
  <c r="V11" i="15"/>
  <c r="V4" i="15"/>
  <c r="Y4" i="15" s="1"/>
  <c r="Z4" i="15" s="1"/>
  <c r="W5" i="15" s="1"/>
  <c r="Y5" i="15" s="1"/>
  <c r="P12" i="15"/>
  <c r="P20" i="18"/>
  <c r="P11" i="20"/>
  <c r="P18" i="20"/>
  <c r="P21" i="20"/>
  <c r="M21" i="21"/>
  <c r="U21" i="21" s="1"/>
  <c r="M12" i="21"/>
  <c r="U12" i="21" s="1"/>
  <c r="M14" i="21"/>
  <c r="U14" i="21" s="1"/>
  <c r="R7" i="24"/>
  <c r="P8" i="24"/>
  <c r="V10" i="24"/>
  <c r="V4" i="24"/>
  <c r="Y4" i="24" s="1"/>
  <c r="R12" i="24"/>
  <c r="M12" i="26"/>
  <c r="U12" i="26" s="1"/>
  <c r="AE3" i="37"/>
  <c r="AN3" i="37" s="1"/>
  <c r="P3" i="37"/>
  <c r="AF3" i="37" s="1"/>
  <c r="AO3" i="37" s="1"/>
  <c r="P3" i="2"/>
  <c r="AF3" i="2" s="1"/>
  <c r="AO3" i="2" s="1"/>
  <c r="P9" i="2"/>
  <c r="P12" i="2"/>
  <c r="P13" i="2"/>
  <c r="R15" i="2"/>
  <c r="P22" i="2"/>
  <c r="P23" i="2"/>
  <c r="M7" i="3"/>
  <c r="U7" i="3" s="1"/>
  <c r="M16" i="3"/>
  <c r="U16" i="3" s="1"/>
  <c r="P11" i="3"/>
  <c r="Q16" i="3"/>
  <c r="Q19" i="3"/>
  <c r="P3" i="4"/>
  <c r="AF3" i="4" s="1"/>
  <c r="AO3" i="4" s="1"/>
  <c r="M13" i="4"/>
  <c r="U13" i="4" s="1"/>
  <c r="V4" i="4"/>
  <c r="Y4" i="4" s="1"/>
  <c r="V12" i="4"/>
  <c r="P16" i="4"/>
  <c r="V18" i="4"/>
  <c r="P22" i="4"/>
  <c r="M14" i="5"/>
  <c r="U14" i="5" s="1"/>
  <c r="M17" i="6"/>
  <c r="U17" i="6" s="1"/>
  <c r="P9" i="6"/>
  <c r="V11" i="6"/>
  <c r="P14" i="6"/>
  <c r="P17" i="6"/>
  <c r="P20" i="6"/>
  <c r="P23" i="6"/>
  <c r="M6" i="7"/>
  <c r="U6" i="7" s="1"/>
  <c r="M13" i="7"/>
  <c r="U13" i="7" s="1"/>
  <c r="M20" i="7"/>
  <c r="U20" i="7" s="1"/>
  <c r="Q5" i="7"/>
  <c r="P8" i="7"/>
  <c r="R10" i="7"/>
  <c r="V10" i="9"/>
  <c r="P15" i="9"/>
  <c r="V17" i="9"/>
  <c r="P21" i="9"/>
  <c r="V23" i="9"/>
  <c r="Q11" i="10"/>
  <c r="Q20" i="10"/>
  <c r="Q19" i="10"/>
  <c r="P13" i="10"/>
  <c r="Q14" i="10"/>
  <c r="P19" i="10"/>
  <c r="Q22" i="10"/>
  <c r="M21" i="11"/>
  <c r="U21" i="11" s="1"/>
  <c r="M23" i="11"/>
  <c r="U23" i="11" s="1"/>
  <c r="M14" i="11"/>
  <c r="U14" i="11" s="1"/>
  <c r="M5" i="11"/>
  <c r="U5" i="11" s="1"/>
  <c r="M16" i="11"/>
  <c r="U16" i="11" s="1"/>
  <c r="M7" i="11"/>
  <c r="U7" i="11" s="1"/>
  <c r="M17" i="11"/>
  <c r="U17" i="11" s="1"/>
  <c r="P10" i="11"/>
  <c r="P11" i="12"/>
  <c r="P18" i="12"/>
  <c r="M21" i="13"/>
  <c r="U21" i="13" s="1"/>
  <c r="M14" i="13"/>
  <c r="U14" i="13" s="1"/>
  <c r="M18" i="13"/>
  <c r="U18" i="13" s="1"/>
  <c r="M18" i="14"/>
  <c r="U18" i="14" s="1"/>
  <c r="M17" i="14"/>
  <c r="U17" i="14" s="1"/>
  <c r="M23" i="14"/>
  <c r="U23" i="14" s="1"/>
  <c r="Q8" i="14"/>
  <c r="Q23" i="14"/>
  <c r="Q20" i="14"/>
  <c r="Q17" i="14"/>
  <c r="Q14" i="14"/>
  <c r="Q9" i="14"/>
  <c r="P10" i="14"/>
  <c r="P13" i="14"/>
  <c r="Q16" i="14"/>
  <c r="P18" i="14"/>
  <c r="Q21" i="14"/>
  <c r="M10" i="15"/>
  <c r="U10" i="15" s="1"/>
  <c r="M22" i="15"/>
  <c r="U22" i="15" s="1"/>
  <c r="P10" i="15"/>
  <c r="R11" i="16"/>
  <c r="R21" i="16"/>
  <c r="R18" i="16"/>
  <c r="R15" i="16"/>
  <c r="R12" i="16"/>
  <c r="R7" i="16"/>
  <c r="R4" i="16"/>
  <c r="R3" i="16"/>
  <c r="AH3" i="16" s="1"/>
  <c r="AQ3" i="16" s="1"/>
  <c r="P8" i="16"/>
  <c r="R17" i="16"/>
  <c r="R22" i="16"/>
  <c r="R5" i="18"/>
  <c r="Q15" i="18"/>
  <c r="P19" i="18"/>
  <c r="P22" i="18"/>
  <c r="V9" i="20"/>
  <c r="V10" i="20"/>
  <c r="V17" i="20"/>
  <c r="P19" i="20"/>
  <c r="M18" i="21"/>
  <c r="U18" i="21" s="1"/>
  <c r="V23" i="22"/>
  <c r="V11" i="22"/>
  <c r="R4" i="24"/>
  <c r="R16" i="24"/>
  <c r="R21" i="24"/>
  <c r="AE3" i="27"/>
  <c r="AN3" i="27" s="1"/>
  <c r="P3" i="27"/>
  <c r="AF3" i="27" s="1"/>
  <c r="AO3" i="27" s="1"/>
  <c r="V51" i="27"/>
  <c r="M65" i="44"/>
  <c r="U65" i="44" s="1"/>
  <c r="M46" i="44"/>
  <c r="U46" i="44" s="1"/>
  <c r="M29" i="44"/>
  <c r="U29" i="44" s="1"/>
  <c r="M10" i="44"/>
  <c r="U10" i="44" s="1"/>
  <c r="M69" i="44"/>
  <c r="U69" i="44" s="1"/>
  <c r="M52" i="44"/>
  <c r="U52" i="44" s="1"/>
  <c r="M33" i="44"/>
  <c r="U33" i="44" s="1"/>
  <c r="M16" i="44"/>
  <c r="U16" i="44" s="1"/>
  <c r="M41" i="44"/>
  <c r="U41" i="44" s="1"/>
  <c r="M17" i="44"/>
  <c r="U17" i="44" s="1"/>
  <c r="M64" i="44"/>
  <c r="U64" i="44" s="1"/>
  <c r="M40" i="44"/>
  <c r="U40" i="44" s="1"/>
  <c r="M9" i="44"/>
  <c r="U9" i="44" s="1"/>
  <c r="M58" i="44"/>
  <c r="U58" i="44" s="1"/>
  <c r="M34" i="44"/>
  <c r="U34" i="44" s="1"/>
  <c r="M5" i="44"/>
  <c r="U5" i="44" s="1"/>
  <c r="M45" i="44"/>
  <c r="U45" i="44" s="1"/>
  <c r="M21" i="44"/>
  <c r="U21" i="44" s="1"/>
  <c r="M53" i="44"/>
  <c r="U53" i="44" s="1"/>
  <c r="M28" i="44"/>
  <c r="U28" i="44" s="1"/>
  <c r="M22" i="44"/>
  <c r="U22" i="44" s="1"/>
  <c r="M57" i="44"/>
  <c r="U57" i="44" s="1"/>
  <c r="Y4" i="1"/>
  <c r="H16" i="1"/>
  <c r="I16" i="1" s="1"/>
  <c r="J16" i="1" s="1"/>
  <c r="R5" i="2"/>
  <c r="R6" i="2"/>
  <c r="R7" i="2"/>
  <c r="R14" i="2"/>
  <c r="P21" i="2"/>
  <c r="M8" i="3"/>
  <c r="U8" i="3" s="1"/>
  <c r="M17" i="3"/>
  <c r="U17" i="3" s="1"/>
  <c r="Q12" i="3"/>
  <c r="Q22" i="3"/>
  <c r="M4" i="4"/>
  <c r="U4" i="4" s="1"/>
  <c r="X4" i="4" s="1"/>
  <c r="M16" i="4"/>
  <c r="U16" i="4" s="1"/>
  <c r="P7" i="4"/>
  <c r="V9" i="4"/>
  <c r="P15" i="4"/>
  <c r="V17" i="4"/>
  <c r="P21" i="4"/>
  <c r="V23" i="4"/>
  <c r="M18" i="5"/>
  <c r="U18" i="5" s="1"/>
  <c r="P9" i="5"/>
  <c r="P10" i="5"/>
  <c r="M23" i="6"/>
  <c r="U23" i="6" s="1"/>
  <c r="P7" i="6"/>
  <c r="M7" i="7"/>
  <c r="U7" i="7" s="1"/>
  <c r="M14" i="7"/>
  <c r="U14" i="7" s="1"/>
  <c r="M22" i="7"/>
  <c r="U22" i="7" s="1"/>
  <c r="V10" i="7"/>
  <c r="P14" i="9"/>
  <c r="V16" i="9"/>
  <c r="P20" i="9"/>
  <c r="V22" i="9"/>
  <c r="M8" i="10"/>
  <c r="U8" i="10" s="1"/>
  <c r="P5" i="10"/>
  <c r="P6" i="10"/>
  <c r="P7" i="10"/>
  <c r="P9" i="10"/>
  <c r="P12" i="10"/>
  <c r="Q13" i="10"/>
  <c r="P18" i="10"/>
  <c r="P21" i="10"/>
  <c r="M4" i="11"/>
  <c r="U4" i="11" s="1"/>
  <c r="X4" i="11" s="1"/>
  <c r="M19" i="11"/>
  <c r="U19" i="11" s="1"/>
  <c r="P8" i="11"/>
  <c r="P6" i="12"/>
  <c r="P14" i="12"/>
  <c r="M6" i="13"/>
  <c r="U6" i="13" s="1"/>
  <c r="P3" i="13"/>
  <c r="AF3" i="13" s="1"/>
  <c r="AO3" i="13" s="1"/>
  <c r="P3" i="14"/>
  <c r="AF3" i="14" s="1"/>
  <c r="AO3" i="14" s="1"/>
  <c r="M5" i="14"/>
  <c r="U5" i="14" s="1"/>
  <c r="Q10" i="14"/>
  <c r="Q13" i="14"/>
  <c r="P15" i="14"/>
  <c r="Q18" i="14"/>
  <c r="M11" i="15"/>
  <c r="U11" i="15" s="1"/>
  <c r="M23" i="15"/>
  <c r="U23" i="15" s="1"/>
  <c r="P21" i="15"/>
  <c r="P23" i="16"/>
  <c r="P6" i="16"/>
  <c r="R14" i="16"/>
  <c r="R19" i="16"/>
  <c r="R10" i="18"/>
  <c r="R20" i="18"/>
  <c r="R14" i="18"/>
  <c r="R19" i="18"/>
  <c r="R13" i="18"/>
  <c r="Q11" i="18"/>
  <c r="Q19" i="18"/>
  <c r="Q13" i="18"/>
  <c r="Q18" i="18"/>
  <c r="Q12" i="18"/>
  <c r="Q9" i="18"/>
  <c r="Q7" i="18"/>
  <c r="Q6" i="18"/>
  <c r="Q5" i="18"/>
  <c r="P11" i="18"/>
  <c r="R12" i="18"/>
  <c r="P14" i="18"/>
  <c r="R15" i="18"/>
  <c r="P21" i="18"/>
  <c r="Q22" i="18"/>
  <c r="R23" i="18"/>
  <c r="M21" i="19"/>
  <c r="U21" i="19" s="1"/>
  <c r="M16" i="19"/>
  <c r="U16" i="19" s="1"/>
  <c r="M7" i="19"/>
  <c r="U7" i="19" s="1"/>
  <c r="M17" i="19"/>
  <c r="U17" i="19" s="1"/>
  <c r="M8" i="19"/>
  <c r="U8" i="19" s="1"/>
  <c r="M14" i="19"/>
  <c r="U14" i="19" s="1"/>
  <c r="P10" i="19"/>
  <c r="P5" i="20"/>
  <c r="P6" i="20"/>
  <c r="V11" i="20"/>
  <c r="V19" i="20"/>
  <c r="V13" i="20"/>
  <c r="V4" i="20"/>
  <c r="Y4" i="20" s="1"/>
  <c r="V18" i="20"/>
  <c r="V12" i="20"/>
  <c r="P12" i="20"/>
  <c r="P15" i="20"/>
  <c r="M20" i="21"/>
  <c r="U20" i="21" s="1"/>
  <c r="M18" i="23"/>
  <c r="U18" i="23" s="1"/>
  <c r="M23" i="23"/>
  <c r="U23" i="23" s="1"/>
  <c r="M14" i="23"/>
  <c r="U14" i="23" s="1"/>
  <c r="M5" i="23"/>
  <c r="U5" i="23" s="1"/>
  <c r="M16" i="23"/>
  <c r="U16" i="23" s="1"/>
  <c r="M7" i="23"/>
  <c r="U7" i="23" s="1"/>
  <c r="M17" i="23"/>
  <c r="U17" i="23" s="1"/>
  <c r="R9" i="24"/>
  <c r="R10" i="24"/>
  <c r="R13" i="24"/>
  <c r="V79" i="27"/>
  <c r="V78" i="27"/>
  <c r="V60" i="27"/>
  <c r="V42" i="27"/>
  <c r="V75" i="27"/>
  <c r="V57" i="27"/>
  <c r="V39" i="27"/>
  <c r="V30" i="27"/>
  <c r="V21" i="27"/>
  <c r="V12" i="27"/>
  <c r="V6" i="27"/>
  <c r="V72" i="27"/>
  <c r="V54" i="27"/>
  <c r="V63" i="27"/>
  <c r="V45" i="27"/>
  <c r="V33" i="27"/>
  <c r="V24" i="27"/>
  <c r="V15" i="27"/>
  <c r="V9" i="27"/>
  <c r="AE3" i="43"/>
  <c r="AN3" i="43" s="1"/>
  <c r="P3" i="44"/>
  <c r="AF3" i="44" s="1"/>
  <c r="AO3" i="44" s="1"/>
  <c r="AE3" i="44"/>
  <c r="AN3" i="44" s="1"/>
  <c r="M4" i="44"/>
  <c r="U4" i="44" s="1"/>
  <c r="X4" i="44" s="1"/>
  <c r="R9" i="2"/>
  <c r="R11" i="2"/>
  <c r="R12" i="2"/>
  <c r="R13" i="2"/>
  <c r="R22" i="2"/>
  <c r="R23" i="2"/>
  <c r="M10" i="3"/>
  <c r="U10" i="3" s="1"/>
  <c r="M19" i="3"/>
  <c r="U19" i="3" s="1"/>
  <c r="P6" i="4"/>
  <c r="V10" i="4"/>
  <c r="P14" i="4"/>
  <c r="V16" i="4"/>
  <c r="P20" i="4"/>
  <c r="V22" i="4"/>
  <c r="M20" i="5"/>
  <c r="U20" i="5" s="1"/>
  <c r="P5" i="6"/>
  <c r="P6" i="6"/>
  <c r="V9" i="6"/>
  <c r="P13" i="6"/>
  <c r="P16" i="6"/>
  <c r="P19" i="6"/>
  <c r="P22" i="6"/>
  <c r="M8" i="7"/>
  <c r="U8" i="7" s="1"/>
  <c r="M16" i="7"/>
  <c r="U16" i="7" s="1"/>
  <c r="M23" i="7"/>
  <c r="U23" i="7" s="1"/>
  <c r="P9" i="7"/>
  <c r="P17" i="7"/>
  <c r="P17" i="10"/>
  <c r="P10" i="12"/>
  <c r="P13" i="12"/>
  <c r="V9" i="14"/>
  <c r="M13" i="15"/>
  <c r="U13" i="15" s="1"/>
  <c r="P5" i="15"/>
  <c r="P8" i="15"/>
  <c r="V9" i="15"/>
  <c r="V10" i="15"/>
  <c r="P15" i="15"/>
  <c r="P18" i="15"/>
  <c r="P8" i="19"/>
  <c r="P14" i="20"/>
  <c r="M18" i="22"/>
  <c r="U18" i="22" s="1"/>
  <c r="M11" i="22"/>
  <c r="U11" i="22" s="1"/>
  <c r="M17" i="22"/>
  <c r="U17" i="22" s="1"/>
  <c r="R11" i="24"/>
  <c r="R23" i="24"/>
  <c r="R20" i="24"/>
  <c r="R17" i="24"/>
  <c r="R14" i="24"/>
  <c r="R6" i="24"/>
  <c r="R3" i="24"/>
  <c r="AH3" i="24" s="1"/>
  <c r="AQ3" i="24" s="1"/>
  <c r="V9" i="24"/>
  <c r="R15" i="24"/>
  <c r="P5" i="11"/>
  <c r="P11" i="11"/>
  <c r="Q16" i="11"/>
  <c r="Q19" i="11"/>
  <c r="P3" i="12"/>
  <c r="AF3" i="12" s="1"/>
  <c r="AO3" i="12" s="1"/>
  <c r="M13" i="12"/>
  <c r="U13" i="12" s="1"/>
  <c r="P7" i="12"/>
  <c r="P15" i="12"/>
  <c r="P21" i="12"/>
  <c r="P9" i="13"/>
  <c r="P10" i="13"/>
  <c r="P7" i="14"/>
  <c r="P14" i="17"/>
  <c r="V16" i="17"/>
  <c r="P20" i="17"/>
  <c r="V22" i="17"/>
  <c r="M8" i="18"/>
  <c r="U8" i="18" s="1"/>
  <c r="P3" i="18"/>
  <c r="AF3" i="18" s="1"/>
  <c r="AO3" i="18" s="1"/>
  <c r="P17" i="18"/>
  <c r="P23" i="18"/>
  <c r="Q12" i="19"/>
  <c r="Q22" i="19"/>
  <c r="M4" i="20"/>
  <c r="U4" i="20" s="1"/>
  <c r="X4" i="20" s="1"/>
  <c r="M16" i="20"/>
  <c r="U16" i="20" s="1"/>
  <c r="P7" i="20"/>
  <c r="P16" i="20"/>
  <c r="P22" i="20"/>
  <c r="P9" i="22"/>
  <c r="P14" i="22"/>
  <c r="P17" i="22"/>
  <c r="P20" i="22"/>
  <c r="P23" i="22"/>
  <c r="P8" i="23"/>
  <c r="R10" i="23"/>
  <c r="P14" i="23"/>
  <c r="P9" i="24"/>
  <c r="P10" i="24"/>
  <c r="Y4" i="25"/>
  <c r="Q10" i="25"/>
  <c r="Q33" i="25"/>
  <c r="Q51" i="25"/>
  <c r="R7" i="26"/>
  <c r="V15" i="26"/>
  <c r="V24" i="26"/>
  <c r="V33" i="26"/>
  <c r="V42" i="26"/>
  <c r="V51" i="26"/>
  <c r="V60" i="26"/>
  <c r="V69" i="26"/>
  <c r="V78" i="26"/>
  <c r="V87" i="26"/>
  <c r="M5" i="28"/>
  <c r="U5" i="28" s="1"/>
  <c r="M17" i="28"/>
  <c r="U17" i="28" s="1"/>
  <c r="M29" i="28"/>
  <c r="U29" i="28" s="1"/>
  <c r="M41" i="28"/>
  <c r="U41" i="28" s="1"/>
  <c r="M56" i="28"/>
  <c r="U56" i="28" s="1"/>
  <c r="R11" i="30"/>
  <c r="R3" i="30"/>
  <c r="AH3" i="30" s="1"/>
  <c r="AQ3" i="30" s="1"/>
  <c r="R21" i="30"/>
  <c r="R12" i="30"/>
  <c r="R6" i="30"/>
  <c r="R24" i="30"/>
  <c r="R15" i="30"/>
  <c r="R9" i="30"/>
  <c r="V15" i="30"/>
  <c r="V63" i="36"/>
  <c r="V69" i="36"/>
  <c r="V65" i="36"/>
  <c r="V61" i="36"/>
  <c r="V59" i="36"/>
  <c r="V55" i="36"/>
  <c r="V51" i="36"/>
  <c r="V47" i="36"/>
  <c r="V43" i="36"/>
  <c r="V41" i="36"/>
  <c r="V5" i="36"/>
  <c r="V39" i="36"/>
  <c r="V37" i="36"/>
  <c r="V33" i="36"/>
  <c r="V31" i="36"/>
  <c r="V27" i="36"/>
  <c r="V25" i="36"/>
  <c r="V21" i="36"/>
  <c r="V19" i="36"/>
  <c r="V15" i="36"/>
  <c r="V13" i="36"/>
  <c r="V11" i="36"/>
  <c r="V8" i="36"/>
  <c r="V6" i="36"/>
  <c r="V7" i="36"/>
  <c r="V18" i="36"/>
  <c r="V28" i="36"/>
  <c r="V50" i="36"/>
  <c r="V60" i="36"/>
  <c r="V17" i="37"/>
  <c r="R15" i="38"/>
  <c r="V6" i="39"/>
  <c r="V12" i="39"/>
  <c r="V9" i="39"/>
  <c r="V14" i="39"/>
  <c r="M11" i="28"/>
  <c r="U11" i="28" s="1"/>
  <c r="M23" i="28"/>
  <c r="U23" i="28" s="1"/>
  <c r="M35" i="28"/>
  <c r="U35" i="28" s="1"/>
  <c r="M47" i="28"/>
  <c r="U47" i="28" s="1"/>
  <c r="V97" i="29"/>
  <c r="V93" i="29"/>
  <c r="V84" i="29"/>
  <c r="V75" i="29"/>
  <c r="V66" i="29"/>
  <c r="V57" i="29"/>
  <c r="V48" i="29"/>
  <c r="V39" i="29"/>
  <c r="V30" i="29"/>
  <c r="V21" i="29"/>
  <c r="V12" i="29"/>
  <c r="V9" i="29"/>
  <c r="V90" i="29"/>
  <c r="V81" i="29"/>
  <c r="V72" i="29"/>
  <c r="V63" i="29"/>
  <c r="V54" i="29"/>
  <c r="V45" i="29"/>
  <c r="V36" i="29"/>
  <c r="V18" i="29"/>
  <c r="V33" i="29"/>
  <c r="V51" i="29"/>
  <c r="V69" i="29"/>
  <c r="V87" i="29"/>
  <c r="V9" i="30"/>
  <c r="V27" i="30"/>
  <c r="V45" i="30"/>
  <c r="V63" i="30"/>
  <c r="V80" i="37"/>
  <c r="V74" i="37"/>
  <c r="V44" i="37"/>
  <c r="V39" i="37"/>
  <c r="V18" i="37"/>
  <c r="V10" i="37"/>
  <c r="V89" i="37"/>
  <c r="V53" i="37"/>
  <c r="V42" i="37"/>
  <c r="V23" i="37"/>
  <c r="V5" i="37"/>
  <c r="V4" i="37"/>
  <c r="Y4" i="37" s="1"/>
  <c r="V68" i="37"/>
  <c r="V47" i="37"/>
  <c r="V21" i="37"/>
  <c r="V14" i="37"/>
  <c r="V11" i="37"/>
  <c r="V86" i="37"/>
  <c r="V41" i="37"/>
  <c r="V36" i="37"/>
  <c r="V27" i="37"/>
  <c r="V9" i="37"/>
  <c r="V33" i="37"/>
  <c r="V71" i="37"/>
  <c r="R7" i="38"/>
  <c r="R28" i="39"/>
  <c r="R30" i="39"/>
  <c r="R6" i="39"/>
  <c r="R21" i="39"/>
  <c r="R9" i="47"/>
  <c r="R54" i="47"/>
  <c r="R39" i="47"/>
  <c r="R27" i="47"/>
  <c r="R15" i="47"/>
  <c r="R11" i="47"/>
  <c r="R3" i="47"/>
  <c r="AH3" i="47" s="1"/>
  <c r="AQ3" i="47" s="1"/>
  <c r="R72" i="47"/>
  <c r="R56" i="47"/>
  <c r="R6" i="47"/>
  <c r="R74" i="47"/>
  <c r="R48" i="47"/>
  <c r="R36" i="47"/>
  <c r="R24" i="47"/>
  <c r="R12" i="47"/>
  <c r="R65" i="47"/>
  <c r="R42" i="47"/>
  <c r="R30" i="47"/>
  <c r="R18" i="47"/>
  <c r="R5" i="47"/>
  <c r="R45" i="47"/>
  <c r="R33" i="47"/>
  <c r="R4" i="47"/>
  <c r="R21" i="47"/>
  <c r="M66" i="28"/>
  <c r="U66" i="28" s="1"/>
  <c r="M64" i="28"/>
  <c r="U64" i="28" s="1"/>
  <c r="M52" i="28"/>
  <c r="U52" i="28" s="1"/>
  <c r="M62" i="28"/>
  <c r="U62" i="28" s="1"/>
  <c r="M14" i="28"/>
  <c r="U14" i="28" s="1"/>
  <c r="M26" i="28"/>
  <c r="U26" i="28" s="1"/>
  <c r="M38" i="28"/>
  <c r="U38" i="28" s="1"/>
  <c r="M50" i="28"/>
  <c r="U50" i="28" s="1"/>
  <c r="M68" i="28"/>
  <c r="U68" i="28" s="1"/>
  <c r="P3" i="29"/>
  <c r="AF3" i="29" s="1"/>
  <c r="AO3" i="29" s="1"/>
  <c r="V24" i="29"/>
  <c r="V88" i="30"/>
  <c r="V72" i="30"/>
  <c r="V54" i="30"/>
  <c r="V36" i="30"/>
  <c r="V21" i="30"/>
  <c r="V12" i="30"/>
  <c r="V6" i="30"/>
  <c r="V87" i="30"/>
  <c r="V69" i="30"/>
  <c r="V51" i="30"/>
  <c r="V33" i="30"/>
  <c r="V84" i="30"/>
  <c r="V66" i="30"/>
  <c r="V48" i="30"/>
  <c r="V30" i="30"/>
  <c r="V18" i="30"/>
  <c r="V75" i="30"/>
  <c r="V57" i="30"/>
  <c r="V39" i="30"/>
  <c r="AE3" i="35"/>
  <c r="AN3" i="35" s="1"/>
  <c r="P3" i="35"/>
  <c r="AF3" i="35" s="1"/>
  <c r="AO3" i="35" s="1"/>
  <c r="V26" i="37"/>
  <c r="V92" i="37"/>
  <c r="R88" i="38"/>
  <c r="R49" i="38"/>
  <c r="R22" i="38"/>
  <c r="R8" i="38"/>
  <c r="R6" i="38"/>
  <c r="R67" i="38"/>
  <c r="R59" i="38"/>
  <c r="R43" i="38"/>
  <c r="R61" i="38"/>
  <c r="R40" i="38"/>
  <c r="R70" i="38"/>
  <c r="R52" i="38"/>
  <c r="R25" i="38"/>
  <c r="R12" i="38"/>
  <c r="R34" i="38"/>
  <c r="R68" i="38"/>
  <c r="R37" i="39"/>
  <c r="AE3" i="41"/>
  <c r="AN3" i="41" s="1"/>
  <c r="P3" i="41"/>
  <c r="AF3" i="41" s="1"/>
  <c r="AO3" i="41" s="1"/>
  <c r="M89" i="42"/>
  <c r="U89" i="42" s="1"/>
  <c r="M61" i="42"/>
  <c r="U61" i="42" s="1"/>
  <c r="M25" i="42"/>
  <c r="U25" i="42" s="1"/>
  <c r="M67" i="42"/>
  <c r="U67" i="42" s="1"/>
  <c r="M31" i="42"/>
  <c r="U31" i="42" s="1"/>
  <c r="M79" i="42"/>
  <c r="U79" i="42" s="1"/>
  <c r="M19" i="42"/>
  <c r="U19" i="42" s="1"/>
  <c r="M73" i="42"/>
  <c r="U73" i="42" s="1"/>
  <c r="M13" i="42"/>
  <c r="U13" i="42" s="1"/>
  <c r="M55" i="42"/>
  <c r="U55" i="42" s="1"/>
  <c r="M7" i="42"/>
  <c r="U7" i="42" s="1"/>
  <c r="M85" i="42"/>
  <c r="U85" i="42" s="1"/>
  <c r="M37" i="42"/>
  <c r="U37" i="42" s="1"/>
  <c r="R63" i="47"/>
  <c r="O23" i="53"/>
  <c r="P23" i="53" s="1"/>
  <c r="O8" i="53"/>
  <c r="P8" i="53" s="1"/>
  <c r="M23" i="53"/>
  <c r="U23" i="53" s="1"/>
  <c r="M14" i="53"/>
  <c r="U14" i="53" s="1"/>
  <c r="M13" i="53"/>
  <c r="U13" i="53" s="1"/>
  <c r="M7" i="53"/>
  <c r="U7" i="53" s="1"/>
  <c r="M20" i="53"/>
  <c r="U20" i="53" s="1"/>
  <c r="M19" i="53"/>
  <c r="U19" i="53" s="1"/>
  <c r="M8" i="53"/>
  <c r="U8" i="53" s="1"/>
  <c r="M4" i="53"/>
  <c r="U4" i="53" s="1"/>
  <c r="X4" i="53" s="1"/>
  <c r="AH4" i="53" s="1"/>
  <c r="V10" i="55"/>
  <c r="V4" i="55"/>
  <c r="Y4" i="55" s="1"/>
  <c r="V23" i="55"/>
  <c r="V21" i="55"/>
  <c r="V19" i="55"/>
  <c r="V17" i="55"/>
  <c r="V15" i="55"/>
  <c r="V13" i="55"/>
  <c r="V12" i="55"/>
  <c r="V14" i="55"/>
  <c r="V16" i="55"/>
  <c r="V8" i="55"/>
  <c r="V7" i="55"/>
  <c r="V22" i="55"/>
  <c r="V9" i="55"/>
  <c r="V6" i="55"/>
  <c r="V18" i="55"/>
  <c r="V20" i="55"/>
  <c r="V5" i="55"/>
  <c r="V11" i="55"/>
  <c r="Q13" i="11"/>
  <c r="Q20" i="11"/>
  <c r="Q23" i="11"/>
  <c r="M12" i="12"/>
  <c r="U12" i="12" s="1"/>
  <c r="P16" i="12"/>
  <c r="P22" i="12"/>
  <c r="P9" i="14"/>
  <c r="P14" i="14"/>
  <c r="P17" i="14"/>
  <c r="P20" i="14"/>
  <c r="P23" i="14"/>
  <c r="P11" i="15"/>
  <c r="V10" i="17"/>
  <c r="P15" i="17"/>
  <c r="V17" i="17"/>
  <c r="P21" i="17"/>
  <c r="V23" i="17"/>
  <c r="P6" i="18"/>
  <c r="P7" i="18"/>
  <c r="P9" i="18"/>
  <c r="P12" i="18"/>
  <c r="P18" i="18"/>
  <c r="P5" i="19"/>
  <c r="P11" i="19"/>
  <c r="Q16" i="19"/>
  <c r="Q19" i="19"/>
  <c r="P3" i="20"/>
  <c r="AF3" i="20" s="1"/>
  <c r="AO3" i="20" s="1"/>
  <c r="M13" i="20"/>
  <c r="U13" i="20" s="1"/>
  <c r="P10" i="20"/>
  <c r="P17" i="20"/>
  <c r="P23" i="20"/>
  <c r="P3" i="21"/>
  <c r="AF3" i="21" s="1"/>
  <c r="AO3" i="21" s="1"/>
  <c r="P11" i="22"/>
  <c r="Q12" i="22"/>
  <c r="Q15" i="22"/>
  <c r="Q18" i="22"/>
  <c r="Q21" i="22"/>
  <c r="Q12" i="25"/>
  <c r="Q17" i="25"/>
  <c r="Q18" i="25"/>
  <c r="Q30" i="25"/>
  <c r="V11" i="26"/>
  <c r="V17" i="26"/>
  <c r="V26" i="26"/>
  <c r="V35" i="26"/>
  <c r="V44" i="26"/>
  <c r="V53" i="26"/>
  <c r="V62" i="26"/>
  <c r="V71" i="26"/>
  <c r="V80" i="26"/>
  <c r="V89" i="26"/>
  <c r="R9" i="27"/>
  <c r="R15" i="27"/>
  <c r="R24" i="27"/>
  <c r="R33" i="27"/>
  <c r="P3" i="28"/>
  <c r="AF3" i="28" s="1"/>
  <c r="AO3" i="28" s="1"/>
  <c r="M4" i="28"/>
  <c r="U4" i="28" s="1"/>
  <c r="X4" i="28" s="1"/>
  <c r="M16" i="28"/>
  <c r="U16" i="28" s="1"/>
  <c r="M28" i="28"/>
  <c r="U28" i="28" s="1"/>
  <c r="M40" i="28"/>
  <c r="U40" i="28" s="1"/>
  <c r="M53" i="28"/>
  <c r="U53" i="28" s="1"/>
  <c r="R67" i="28"/>
  <c r="R69" i="28"/>
  <c r="R54" i="28"/>
  <c r="R50" i="28"/>
  <c r="R35" i="28"/>
  <c r="R33" i="28"/>
  <c r="R18" i="28"/>
  <c r="R14" i="28"/>
  <c r="R10" i="28"/>
  <c r="R6" i="28"/>
  <c r="R60" i="28"/>
  <c r="R56" i="28"/>
  <c r="R41" i="28"/>
  <c r="R39" i="28"/>
  <c r="R24" i="28"/>
  <c r="R20" i="28"/>
  <c r="R38" i="28"/>
  <c r="R45" i="28"/>
  <c r="V6" i="29"/>
  <c r="V15" i="29"/>
  <c r="V42" i="29"/>
  <c r="V60" i="29"/>
  <c r="V78" i="29"/>
  <c r="V96" i="29"/>
  <c r="V9" i="36"/>
  <c r="V30" i="36"/>
  <c r="V52" i="36"/>
  <c r="V6" i="37"/>
  <c r="V56" i="37"/>
  <c r="R19" i="39"/>
  <c r="V97" i="41"/>
  <c r="V96" i="41"/>
  <c r="V87" i="41"/>
  <c r="V78" i="41"/>
  <c r="V69" i="41"/>
  <c r="V84" i="41"/>
  <c r="V63" i="41"/>
  <c r="V54" i="41"/>
  <c r="V45" i="41"/>
  <c r="V36" i="41"/>
  <c r="V27" i="41"/>
  <c r="V18" i="41"/>
  <c r="V5" i="41"/>
  <c r="V93" i="41"/>
  <c r="V4" i="41"/>
  <c r="Y4" i="41" s="1"/>
  <c r="V72" i="41"/>
  <c r="V57" i="41"/>
  <c r="V48" i="41"/>
  <c r="V39" i="41"/>
  <c r="V30" i="41"/>
  <c r="V21" i="41"/>
  <c r="V14" i="41"/>
  <c r="V6" i="41"/>
  <c r="V90" i="41"/>
  <c r="V10" i="41"/>
  <c r="M43" i="42"/>
  <c r="U43" i="42" s="1"/>
  <c r="O10" i="52"/>
  <c r="P10" i="52" s="1"/>
  <c r="O21" i="52"/>
  <c r="P21" i="52" s="1"/>
  <c r="O15" i="52"/>
  <c r="P15" i="52" s="1"/>
  <c r="O22" i="52"/>
  <c r="P22" i="52" s="1"/>
  <c r="O16" i="52"/>
  <c r="P16" i="52" s="1"/>
  <c r="O18" i="52"/>
  <c r="P18" i="52" s="1"/>
  <c r="O12" i="52"/>
  <c r="P12" i="52" s="1"/>
  <c r="O7" i="52"/>
  <c r="P7" i="52" s="1"/>
  <c r="O14" i="52"/>
  <c r="P14" i="52" s="1"/>
  <c r="O19" i="52"/>
  <c r="P19" i="52" s="1"/>
  <c r="O17" i="52"/>
  <c r="P17" i="52" s="1"/>
  <c r="O23" i="52"/>
  <c r="P23" i="52" s="1"/>
  <c r="O13" i="52"/>
  <c r="P13" i="52" s="1"/>
  <c r="O6" i="52"/>
  <c r="P6" i="52" s="1"/>
  <c r="O20" i="52"/>
  <c r="P20" i="52" s="1"/>
  <c r="V11" i="31"/>
  <c r="V17" i="31"/>
  <c r="V21" i="31"/>
  <c r="V36" i="31"/>
  <c r="V38" i="31"/>
  <c r="V53" i="31"/>
  <c r="V57" i="31"/>
  <c r="V72" i="31"/>
  <c r="M17" i="33"/>
  <c r="U17" i="33" s="1"/>
  <c r="M35" i="33"/>
  <c r="U35" i="33" s="1"/>
  <c r="M53" i="33"/>
  <c r="U53" i="33" s="1"/>
  <c r="M71" i="33"/>
  <c r="U71" i="33" s="1"/>
  <c r="M89" i="33"/>
  <c r="U89" i="33" s="1"/>
  <c r="V11" i="34"/>
  <c r="V15" i="34"/>
  <c r="V24" i="34"/>
  <c r="V33" i="34"/>
  <c r="V42" i="34"/>
  <c r="V51" i="34"/>
  <c r="V60" i="34"/>
  <c r="V69" i="34"/>
  <c r="V78" i="34"/>
  <c r="V87" i="34"/>
  <c r="M17" i="36"/>
  <c r="U17" i="36" s="1"/>
  <c r="M35" i="36"/>
  <c r="U35" i="36" s="1"/>
  <c r="M53" i="36"/>
  <c r="U53" i="36" s="1"/>
  <c r="R9" i="36"/>
  <c r="M4" i="39"/>
  <c r="U4" i="39" s="1"/>
  <c r="X4" i="39" s="1"/>
  <c r="M15" i="39"/>
  <c r="U15" i="39" s="1"/>
  <c r="M24" i="39"/>
  <c r="U24" i="39" s="1"/>
  <c r="M35" i="39"/>
  <c r="U35" i="39" s="1"/>
  <c r="M46" i="39"/>
  <c r="U46" i="39" s="1"/>
  <c r="M58" i="39"/>
  <c r="U58" i="39" s="1"/>
  <c r="M69" i="39"/>
  <c r="U69" i="39" s="1"/>
  <c r="M78" i="39"/>
  <c r="U78" i="39" s="1"/>
  <c r="R10" i="40"/>
  <c r="V39" i="40"/>
  <c r="V45" i="40"/>
  <c r="R56" i="40"/>
  <c r="R65" i="40"/>
  <c r="R11" i="42"/>
  <c r="R6" i="42"/>
  <c r="V88" i="42"/>
  <c r="V84" i="42"/>
  <c r="V66" i="42"/>
  <c r="V48" i="42"/>
  <c r="V30" i="42"/>
  <c r="V15" i="42"/>
  <c r="V87" i="42"/>
  <c r="V69" i="42"/>
  <c r="V51" i="42"/>
  <c r="V33" i="42"/>
  <c r="R15" i="42"/>
  <c r="V39" i="42"/>
  <c r="V75" i="42"/>
  <c r="R36" i="43"/>
  <c r="R42" i="43"/>
  <c r="V33" i="44"/>
  <c r="V51" i="44"/>
  <c r="V69" i="44"/>
  <c r="V16" i="50"/>
  <c r="M22" i="52"/>
  <c r="U22" i="52" s="1"/>
  <c r="M18" i="52"/>
  <c r="U18" i="52" s="1"/>
  <c r="M12" i="52"/>
  <c r="U12" i="52" s="1"/>
  <c r="R10" i="54"/>
  <c r="R4" i="54"/>
  <c r="R6" i="54"/>
  <c r="R7" i="54"/>
  <c r="R23" i="54"/>
  <c r="R21" i="54"/>
  <c r="R19" i="54"/>
  <c r="R17" i="54"/>
  <c r="R15" i="54"/>
  <c r="R13" i="54"/>
  <c r="R22" i="54"/>
  <c r="O10" i="61"/>
  <c r="P10" i="61" s="1"/>
  <c r="O22" i="61"/>
  <c r="P22" i="61" s="1"/>
  <c r="O16" i="61"/>
  <c r="P16" i="61" s="1"/>
  <c r="O7" i="61"/>
  <c r="P7" i="61" s="1"/>
  <c r="O6" i="61"/>
  <c r="P6" i="61" s="1"/>
  <c r="O5" i="61"/>
  <c r="P5" i="61" s="1"/>
  <c r="O23" i="61"/>
  <c r="P23" i="61" s="1"/>
  <c r="O17" i="61"/>
  <c r="P17" i="61" s="1"/>
  <c r="O19" i="61"/>
  <c r="P19" i="61" s="1"/>
  <c r="O13" i="61"/>
  <c r="P13" i="61" s="1"/>
  <c r="O20" i="61"/>
  <c r="P20" i="61" s="1"/>
  <c r="O14" i="61"/>
  <c r="P14" i="61" s="1"/>
  <c r="O21" i="61"/>
  <c r="P21" i="61" s="1"/>
  <c r="O18" i="61"/>
  <c r="P18" i="61" s="1"/>
  <c r="O15" i="61"/>
  <c r="P15" i="61" s="1"/>
  <c r="O12" i="61"/>
  <c r="P12" i="61" s="1"/>
  <c r="O3" i="61"/>
  <c r="O9" i="61"/>
  <c r="P9" i="61" s="1"/>
  <c r="O8" i="61"/>
  <c r="P8" i="61" s="1"/>
  <c r="Q23" i="63"/>
  <c r="M19" i="30"/>
  <c r="U19" i="30" s="1"/>
  <c r="M37" i="30"/>
  <c r="U37" i="30" s="1"/>
  <c r="M55" i="30"/>
  <c r="U55" i="30" s="1"/>
  <c r="M73" i="30"/>
  <c r="U73" i="30" s="1"/>
  <c r="M10" i="31"/>
  <c r="U10" i="31" s="1"/>
  <c r="M18" i="31"/>
  <c r="U18" i="31" s="1"/>
  <c r="M28" i="31"/>
  <c r="U28" i="31" s="1"/>
  <c r="M36" i="31"/>
  <c r="U36" i="31" s="1"/>
  <c r="M46" i="31"/>
  <c r="U46" i="31" s="1"/>
  <c r="M54" i="31"/>
  <c r="U54" i="31" s="1"/>
  <c r="M64" i="31"/>
  <c r="U64" i="31" s="1"/>
  <c r="M72" i="31"/>
  <c r="U72" i="31" s="1"/>
  <c r="V4" i="31"/>
  <c r="Y4" i="31" s="1"/>
  <c r="R7" i="31"/>
  <c r="V18" i="31"/>
  <c r="V20" i="31"/>
  <c r="V35" i="31"/>
  <c r="R37" i="31"/>
  <c r="V39" i="31"/>
  <c r="V54" i="31"/>
  <c r="V56" i="31"/>
  <c r="V71" i="31"/>
  <c r="P3" i="32"/>
  <c r="AF3" i="32" s="1"/>
  <c r="AO3" i="32" s="1"/>
  <c r="V9" i="32"/>
  <c r="R59" i="32"/>
  <c r="V61" i="32"/>
  <c r="R63" i="32"/>
  <c r="M10" i="33"/>
  <c r="U10" i="33" s="1"/>
  <c r="M28" i="33"/>
  <c r="U28" i="33" s="1"/>
  <c r="M46" i="33"/>
  <c r="U46" i="33" s="1"/>
  <c r="M64" i="33"/>
  <c r="U64" i="33" s="1"/>
  <c r="M82" i="33"/>
  <c r="U82" i="33" s="1"/>
  <c r="V10" i="34"/>
  <c r="V14" i="34"/>
  <c r="V23" i="34"/>
  <c r="V32" i="34"/>
  <c r="V41" i="34"/>
  <c r="V50" i="34"/>
  <c r="V59" i="34"/>
  <c r="V68" i="34"/>
  <c r="V77" i="34"/>
  <c r="V86" i="34"/>
  <c r="R21" i="35"/>
  <c r="M10" i="36"/>
  <c r="U10" i="36" s="1"/>
  <c r="M28" i="36"/>
  <c r="U28" i="36" s="1"/>
  <c r="M46" i="36"/>
  <c r="U46" i="36" s="1"/>
  <c r="M64" i="36"/>
  <c r="U64" i="36" s="1"/>
  <c r="M9" i="39"/>
  <c r="U9" i="39" s="1"/>
  <c r="M18" i="39"/>
  <c r="U18" i="39" s="1"/>
  <c r="M30" i="39"/>
  <c r="U30" i="39" s="1"/>
  <c r="M41" i="39"/>
  <c r="U41" i="39" s="1"/>
  <c r="M52" i="39"/>
  <c r="U52" i="39" s="1"/>
  <c r="M63" i="39"/>
  <c r="U63" i="39" s="1"/>
  <c r="M72" i="39"/>
  <c r="U72" i="39" s="1"/>
  <c r="R6" i="40"/>
  <c r="R11" i="40"/>
  <c r="V18" i="40"/>
  <c r="V24" i="40"/>
  <c r="V30" i="40"/>
  <c r="V36" i="40"/>
  <c r="V42" i="40"/>
  <c r="R57" i="40"/>
  <c r="R66" i="40"/>
  <c r="V6" i="42"/>
  <c r="V10" i="42"/>
  <c r="R12" i="42"/>
  <c r="V14" i="42"/>
  <c r="V21" i="42"/>
  <c r="V57" i="42"/>
  <c r="R18" i="43"/>
  <c r="V37" i="44"/>
  <c r="V55" i="44"/>
  <c r="V67" i="48"/>
  <c r="V44" i="48"/>
  <c r="V38" i="48"/>
  <c r="V32" i="48"/>
  <c r="V30" i="48"/>
  <c r="V17" i="48"/>
  <c r="V5" i="48"/>
  <c r="V4" i="48"/>
  <c r="Y4" i="48" s="1"/>
  <c r="V68" i="48"/>
  <c r="V66" i="48"/>
  <c r="V62" i="48"/>
  <c r="V60" i="48"/>
  <c r="V56" i="48"/>
  <c r="V54" i="48"/>
  <c r="V50" i="48"/>
  <c r="V48" i="48"/>
  <c r="V36" i="48"/>
  <c r="V24" i="48"/>
  <c r="V11" i="48"/>
  <c r="V8" i="48"/>
  <c r="V41" i="48"/>
  <c r="V26" i="48"/>
  <c r="V20" i="48"/>
  <c r="V14" i="48"/>
  <c r="V12" i="48"/>
  <c r="V6" i="48"/>
  <c r="V42" i="48"/>
  <c r="V27" i="48"/>
  <c r="V21" i="48"/>
  <c r="V15" i="48"/>
  <c r="V10" i="48"/>
  <c r="V29" i="48"/>
  <c r="V47" i="48"/>
  <c r="V57" i="48"/>
  <c r="V65" i="48"/>
  <c r="R11" i="50"/>
  <c r="R3" i="50"/>
  <c r="AH3" i="50" s="1"/>
  <c r="AQ3" i="50" s="1"/>
  <c r="M4" i="30"/>
  <c r="U4" i="30" s="1"/>
  <c r="X4" i="30" s="1"/>
  <c r="M22" i="30"/>
  <c r="U22" i="30" s="1"/>
  <c r="M40" i="30"/>
  <c r="U40" i="30" s="1"/>
  <c r="M58" i="30"/>
  <c r="U58" i="30" s="1"/>
  <c r="M76" i="30"/>
  <c r="U76" i="30" s="1"/>
  <c r="M11" i="31"/>
  <c r="U11" i="31" s="1"/>
  <c r="M19" i="31"/>
  <c r="U19" i="31" s="1"/>
  <c r="M29" i="31"/>
  <c r="U29" i="31" s="1"/>
  <c r="M37" i="31"/>
  <c r="U37" i="31" s="1"/>
  <c r="M47" i="31"/>
  <c r="U47" i="31" s="1"/>
  <c r="M55" i="31"/>
  <c r="U55" i="31" s="1"/>
  <c r="M65" i="31"/>
  <c r="U65" i="31" s="1"/>
  <c r="M73" i="31"/>
  <c r="U73" i="31" s="1"/>
  <c r="V7" i="31"/>
  <c r="V9" i="31"/>
  <c r="V14" i="31"/>
  <c r="V27" i="31"/>
  <c r="V29" i="31"/>
  <c r="V33" i="31"/>
  <c r="V44" i="31"/>
  <c r="R46" i="31"/>
  <c r="V50" i="31"/>
  <c r="V63" i="31"/>
  <c r="V65" i="31"/>
  <c r="V69" i="31"/>
  <c r="V78" i="31"/>
  <c r="M14" i="32"/>
  <c r="U14" i="32" s="1"/>
  <c r="R11" i="32"/>
  <c r="R53" i="32"/>
  <c r="R57" i="32"/>
  <c r="M11" i="33"/>
  <c r="U11" i="33" s="1"/>
  <c r="M29" i="33"/>
  <c r="U29" i="33" s="1"/>
  <c r="M47" i="33"/>
  <c r="U47" i="33" s="1"/>
  <c r="M65" i="33"/>
  <c r="U65" i="33" s="1"/>
  <c r="M83" i="33"/>
  <c r="U83" i="33" s="1"/>
  <c r="V6" i="34"/>
  <c r="V12" i="34"/>
  <c r="V21" i="34"/>
  <c r="V30" i="34"/>
  <c r="V39" i="34"/>
  <c r="V48" i="34"/>
  <c r="V57" i="34"/>
  <c r="V66" i="34"/>
  <c r="V75" i="34"/>
  <c r="V84" i="34"/>
  <c r="M11" i="36"/>
  <c r="U11" i="36" s="1"/>
  <c r="M29" i="36"/>
  <c r="U29" i="36" s="1"/>
  <c r="M47" i="36"/>
  <c r="U47" i="36" s="1"/>
  <c r="M65" i="36"/>
  <c r="U65" i="36" s="1"/>
  <c r="R5" i="36"/>
  <c r="R17" i="36"/>
  <c r="R23" i="36"/>
  <c r="R29" i="36"/>
  <c r="R35" i="36"/>
  <c r="R41" i="36"/>
  <c r="R59" i="36"/>
  <c r="P3" i="38"/>
  <c r="AF3" i="38" s="1"/>
  <c r="AO3" i="38" s="1"/>
  <c r="M10" i="39"/>
  <c r="U10" i="39" s="1"/>
  <c r="M22" i="39"/>
  <c r="U22" i="39" s="1"/>
  <c r="M33" i="39"/>
  <c r="U33" i="39" s="1"/>
  <c r="M42" i="39"/>
  <c r="U42" i="39" s="1"/>
  <c r="M53" i="39"/>
  <c r="U53" i="39" s="1"/>
  <c r="M64" i="39"/>
  <c r="U64" i="39" s="1"/>
  <c r="M76" i="39"/>
  <c r="U76" i="39" s="1"/>
  <c r="R53" i="40"/>
  <c r="R62" i="40"/>
  <c r="R3" i="42"/>
  <c r="AH3" i="42" s="1"/>
  <c r="AQ3" i="42" s="1"/>
  <c r="R9" i="42"/>
  <c r="V12" i="42"/>
  <c r="V24" i="42"/>
  <c r="V60" i="42"/>
  <c r="V9" i="43"/>
  <c r="V11" i="43"/>
  <c r="R24" i="43"/>
  <c r="R30" i="43"/>
  <c r="R48" i="43"/>
  <c r="V9" i="44"/>
  <c r="V13" i="44"/>
  <c r="V15" i="44"/>
  <c r="V27" i="44"/>
  <c r="V45" i="44"/>
  <c r="V39" i="48"/>
  <c r="Q10" i="63"/>
  <c r="Q8" i="63"/>
  <c r="Q7" i="63"/>
  <c r="Q22" i="63"/>
  <c r="Q20" i="63"/>
  <c r="Q18" i="63"/>
  <c r="Q16" i="63"/>
  <c r="Q14" i="63"/>
  <c r="Q12" i="63"/>
  <c r="Q9" i="63"/>
  <c r="Q6" i="63"/>
  <c r="Q5" i="63"/>
  <c r="Q17" i="63"/>
  <c r="Q19" i="63"/>
  <c r="Q21" i="63"/>
  <c r="Q15" i="63"/>
  <c r="O23" i="63"/>
  <c r="P23" i="63" s="1"/>
  <c r="O8" i="63"/>
  <c r="P8" i="63" s="1"/>
  <c r="O3" i="63"/>
  <c r="P3" i="63" s="1"/>
  <c r="AF3" i="63" s="1"/>
  <c r="AO3" i="63" s="1"/>
  <c r="V10" i="72"/>
  <c r="V23" i="72"/>
  <c r="V20" i="72"/>
  <c r="V17" i="72"/>
  <c r="V4" i="72"/>
  <c r="Y4" i="72" s="1"/>
  <c r="V21" i="72"/>
  <c r="V18" i="72"/>
  <c r="V14" i="72"/>
  <c r="V13" i="72"/>
  <c r="V12" i="72"/>
  <c r="V15" i="72"/>
  <c r="V8" i="72"/>
  <c r="V7" i="72"/>
  <c r="V6" i="72"/>
  <c r="V9" i="72"/>
  <c r="V16" i="72"/>
  <c r="V19" i="72"/>
  <c r="V12" i="31"/>
  <c r="V23" i="31"/>
  <c r="V42" i="31"/>
  <c r="V48" i="31"/>
  <c r="V59" i="31"/>
  <c r="V74" i="31"/>
  <c r="M16" i="33"/>
  <c r="U16" i="33" s="1"/>
  <c r="M34" i="33"/>
  <c r="U34" i="33" s="1"/>
  <c r="M52" i="33"/>
  <c r="U52" i="33" s="1"/>
  <c r="M70" i="33"/>
  <c r="U70" i="33" s="1"/>
  <c r="M88" i="33"/>
  <c r="U88" i="33" s="1"/>
  <c r="V17" i="34"/>
  <c r="V26" i="34"/>
  <c r="V35" i="34"/>
  <c r="V44" i="34"/>
  <c r="V53" i="34"/>
  <c r="V62" i="34"/>
  <c r="V71" i="34"/>
  <c r="V80" i="34"/>
  <c r="V89" i="34"/>
  <c r="M16" i="36"/>
  <c r="U16" i="36" s="1"/>
  <c r="M34" i="36"/>
  <c r="U34" i="36" s="1"/>
  <c r="M52" i="36"/>
  <c r="U52" i="36" s="1"/>
  <c r="R10" i="36"/>
  <c r="R45" i="36"/>
  <c r="R53" i="36"/>
  <c r="R57" i="36"/>
  <c r="R63" i="36"/>
  <c r="M12" i="39"/>
  <c r="U12" i="39" s="1"/>
  <c r="M23" i="39"/>
  <c r="U23" i="39" s="1"/>
  <c r="M34" i="39"/>
  <c r="U34" i="39" s="1"/>
  <c r="M45" i="39"/>
  <c r="U45" i="39" s="1"/>
  <c r="M54" i="39"/>
  <c r="U54" i="39" s="1"/>
  <c r="M66" i="39"/>
  <c r="U66" i="39" s="1"/>
  <c r="R5" i="40"/>
  <c r="R15" i="40"/>
  <c r="R17" i="40"/>
  <c r="R21" i="40"/>
  <c r="R23" i="40"/>
  <c r="R27" i="40"/>
  <c r="R29" i="40"/>
  <c r="R33" i="40"/>
  <c r="R35" i="40"/>
  <c r="R39" i="40"/>
  <c r="R41" i="40"/>
  <c r="R45" i="40"/>
  <c r="R47" i="40"/>
  <c r="R51" i="40"/>
  <c r="R60" i="40"/>
  <c r="R69" i="40"/>
  <c r="V9" i="42"/>
  <c r="V17" i="42"/>
  <c r="V27" i="42"/>
  <c r="V36" i="42"/>
  <c r="V63" i="42"/>
  <c r="V72" i="42"/>
  <c r="R54" i="43"/>
  <c r="V68" i="44"/>
  <c r="V66" i="44"/>
  <c r="V64" i="44"/>
  <c r="V60" i="44"/>
  <c r="V58" i="44"/>
  <c r="V54" i="44"/>
  <c r="V52" i="44"/>
  <c r="V48" i="44"/>
  <c r="V46" i="44"/>
  <c r="V42" i="44"/>
  <c r="V40" i="44"/>
  <c r="V36" i="44"/>
  <c r="V34" i="44"/>
  <c r="V30" i="44"/>
  <c r="V28" i="44"/>
  <c r="V24" i="44"/>
  <c r="V22" i="44"/>
  <c r="V18" i="44"/>
  <c r="V16" i="44"/>
  <c r="V12" i="44"/>
  <c r="V7" i="44"/>
  <c r="V25" i="44"/>
  <c r="V43" i="44"/>
  <c r="V61" i="44"/>
  <c r="V63" i="48"/>
  <c r="V23" i="50"/>
  <c r="V21" i="50"/>
  <c r="V6" i="50"/>
  <c r="V19" i="50"/>
  <c r="V17" i="50"/>
  <c r="V15" i="50"/>
  <c r="V10" i="50"/>
  <c r="V4" i="50"/>
  <c r="Y4" i="50" s="1"/>
  <c r="V13" i="50"/>
  <c r="V8" i="50"/>
  <c r="V12" i="50"/>
  <c r="V9" i="50"/>
  <c r="V5" i="50"/>
  <c r="V11" i="50"/>
  <c r="V18" i="50"/>
  <c r="V20" i="50"/>
  <c r="R12" i="54"/>
  <c r="M11" i="43"/>
  <c r="U11" i="43" s="1"/>
  <c r="M19" i="43"/>
  <c r="U19" i="43" s="1"/>
  <c r="M29" i="43"/>
  <c r="U29" i="43" s="1"/>
  <c r="M37" i="43"/>
  <c r="U37" i="43" s="1"/>
  <c r="M47" i="43"/>
  <c r="U47" i="43" s="1"/>
  <c r="M55" i="43"/>
  <c r="U55" i="43" s="1"/>
  <c r="M65" i="43"/>
  <c r="U65" i="43" s="1"/>
  <c r="M73" i="43"/>
  <c r="U73" i="43" s="1"/>
  <c r="R20" i="44"/>
  <c r="R26" i="44"/>
  <c r="R32" i="44"/>
  <c r="R38" i="44"/>
  <c r="R44" i="44"/>
  <c r="R50" i="44"/>
  <c r="R56" i="44"/>
  <c r="R62" i="44"/>
  <c r="R68" i="44"/>
  <c r="M12" i="45"/>
  <c r="U12" i="45" s="1"/>
  <c r="M24" i="45"/>
  <c r="U24" i="45" s="1"/>
  <c r="M36" i="45"/>
  <c r="U36" i="45" s="1"/>
  <c r="M48" i="45"/>
  <c r="U48" i="45" s="1"/>
  <c r="M60" i="45"/>
  <c r="U60" i="45" s="1"/>
  <c r="M72" i="45"/>
  <c r="U72" i="45" s="1"/>
  <c r="M84" i="45"/>
  <c r="U84" i="45" s="1"/>
  <c r="M96" i="45"/>
  <c r="U96" i="45" s="1"/>
  <c r="V4" i="46"/>
  <c r="Y4" i="46" s="1"/>
  <c r="V17" i="46"/>
  <c r="V35" i="46"/>
  <c r="V53" i="46"/>
  <c r="V71" i="46"/>
  <c r="V89" i="46"/>
  <c r="M7" i="47"/>
  <c r="U7" i="47" s="1"/>
  <c r="M19" i="47"/>
  <c r="U19" i="47" s="1"/>
  <c r="M31" i="47"/>
  <c r="U31" i="47" s="1"/>
  <c r="M43" i="47"/>
  <c r="U43" i="47" s="1"/>
  <c r="M55" i="47"/>
  <c r="U55" i="47" s="1"/>
  <c r="M67" i="47"/>
  <c r="U67" i="47" s="1"/>
  <c r="M79" i="47"/>
  <c r="U79" i="47" s="1"/>
  <c r="M11" i="48"/>
  <c r="U11" i="48" s="1"/>
  <c r="M19" i="48"/>
  <c r="U19" i="48" s="1"/>
  <c r="M29" i="48"/>
  <c r="U29" i="48" s="1"/>
  <c r="M37" i="48"/>
  <c r="U37" i="48" s="1"/>
  <c r="M47" i="48"/>
  <c r="U47" i="48" s="1"/>
  <c r="M55" i="48"/>
  <c r="U55" i="48" s="1"/>
  <c r="M65" i="48"/>
  <c r="U65" i="48" s="1"/>
  <c r="R7" i="48"/>
  <c r="R13" i="48"/>
  <c r="R29" i="48"/>
  <c r="R53" i="48"/>
  <c r="R59" i="48"/>
  <c r="R65" i="48"/>
  <c r="M11" i="49"/>
  <c r="U11" i="49" s="1"/>
  <c r="M19" i="49"/>
  <c r="U19" i="49" s="1"/>
  <c r="H10" i="49"/>
  <c r="I10" i="49" s="1"/>
  <c r="J10" i="49" s="1"/>
  <c r="H11" i="49"/>
  <c r="I11" i="49" s="1"/>
  <c r="J11" i="49" s="1"/>
  <c r="O14" i="49"/>
  <c r="P14" i="49" s="1"/>
  <c r="O15" i="49"/>
  <c r="P15" i="49" s="1"/>
  <c r="H20" i="49"/>
  <c r="I20" i="49" s="1"/>
  <c r="J20" i="49" s="1"/>
  <c r="O23" i="49"/>
  <c r="P23" i="49" s="1"/>
  <c r="M5" i="50"/>
  <c r="U5" i="50" s="1"/>
  <c r="M12" i="50"/>
  <c r="U12" i="50" s="1"/>
  <c r="M19" i="50"/>
  <c r="U19" i="50" s="1"/>
  <c r="M6" i="51"/>
  <c r="U6" i="51" s="1"/>
  <c r="M14" i="51"/>
  <c r="U14" i="51" s="1"/>
  <c r="Q7" i="51"/>
  <c r="V11" i="51"/>
  <c r="V19" i="51"/>
  <c r="V4" i="52"/>
  <c r="Y4" i="52" s="1"/>
  <c r="R7" i="52"/>
  <c r="V16" i="52"/>
  <c r="V21" i="52"/>
  <c r="M21" i="56"/>
  <c r="U21" i="56" s="1"/>
  <c r="M14" i="56"/>
  <c r="U14" i="56" s="1"/>
  <c r="M6" i="56"/>
  <c r="U6" i="56" s="1"/>
  <c r="M23" i="56"/>
  <c r="U23" i="56" s="1"/>
  <c r="M13" i="56"/>
  <c r="U13" i="56" s="1"/>
  <c r="M5" i="56"/>
  <c r="U5" i="56" s="1"/>
  <c r="M19" i="56"/>
  <c r="U19" i="56" s="1"/>
  <c r="M11" i="56"/>
  <c r="U11" i="56" s="1"/>
  <c r="M20" i="56"/>
  <c r="U20" i="56" s="1"/>
  <c r="V23" i="58"/>
  <c r="V4" i="58"/>
  <c r="Y4" i="58" s="1"/>
  <c r="V11" i="58"/>
  <c r="V8" i="58"/>
  <c r="V9" i="58"/>
  <c r="V5" i="58"/>
  <c r="R11" i="58"/>
  <c r="O8" i="67"/>
  <c r="P8" i="67" s="1"/>
  <c r="O22" i="67"/>
  <c r="P22" i="67" s="1"/>
  <c r="V8" i="70"/>
  <c r="V10" i="70"/>
  <c r="V23" i="70"/>
  <c r="V21" i="70"/>
  <c r="V19" i="70"/>
  <c r="V17" i="70"/>
  <c r="V15" i="70"/>
  <c r="V13" i="70"/>
  <c r="V11" i="70"/>
  <c r="V7" i="70"/>
  <c r="V5" i="70"/>
  <c r="V9" i="70"/>
  <c r="V6" i="70"/>
  <c r="V4" i="70"/>
  <c r="Y4" i="70" s="1"/>
  <c r="V16" i="70"/>
  <c r="V80" i="46"/>
  <c r="M13" i="47"/>
  <c r="U13" i="47" s="1"/>
  <c r="M25" i="47"/>
  <c r="U25" i="47" s="1"/>
  <c r="M37" i="47"/>
  <c r="U37" i="47" s="1"/>
  <c r="M49" i="47"/>
  <c r="U49" i="47" s="1"/>
  <c r="M61" i="47"/>
  <c r="U61" i="47" s="1"/>
  <c r="M73" i="47"/>
  <c r="U73" i="47" s="1"/>
  <c r="O19" i="49"/>
  <c r="P19" i="49" s="1"/>
  <c r="M8" i="50"/>
  <c r="U8" i="50" s="1"/>
  <c r="M16" i="50"/>
  <c r="U16" i="50" s="1"/>
  <c r="M23" i="50"/>
  <c r="U23" i="50" s="1"/>
  <c r="M11" i="51"/>
  <c r="U11" i="51" s="1"/>
  <c r="M19" i="51"/>
  <c r="U19" i="51" s="1"/>
  <c r="Q10" i="51"/>
  <c r="R8" i="52"/>
  <c r="R22" i="52"/>
  <c r="R16" i="52"/>
  <c r="R23" i="52"/>
  <c r="R17" i="52"/>
  <c r="R19" i="52"/>
  <c r="R13" i="52"/>
  <c r="R12" i="52"/>
  <c r="V15" i="52"/>
  <c r="R10" i="59"/>
  <c r="R7" i="59"/>
  <c r="R4" i="59"/>
  <c r="M21" i="61"/>
  <c r="U21" i="61" s="1"/>
  <c r="M19" i="61"/>
  <c r="U19" i="61" s="1"/>
  <c r="M12" i="61"/>
  <c r="U12" i="61" s="1"/>
  <c r="M5" i="61"/>
  <c r="U5" i="61" s="1"/>
  <c r="M18" i="61"/>
  <c r="U18" i="61" s="1"/>
  <c r="M11" i="61"/>
  <c r="U11" i="61" s="1"/>
  <c r="M4" i="61"/>
  <c r="U4" i="61" s="1"/>
  <c r="X4" i="61" s="1"/>
  <c r="AH4" i="61" s="1"/>
  <c r="M23" i="61"/>
  <c r="U23" i="61" s="1"/>
  <c r="M16" i="61"/>
  <c r="U16" i="61" s="1"/>
  <c r="M8" i="61"/>
  <c r="U8" i="61" s="1"/>
  <c r="M17" i="61"/>
  <c r="U17" i="61" s="1"/>
  <c r="M18" i="63"/>
  <c r="U18" i="63" s="1"/>
  <c r="M22" i="63"/>
  <c r="U22" i="63" s="1"/>
  <c r="M10" i="63"/>
  <c r="U10" i="63" s="1"/>
  <c r="M20" i="63"/>
  <c r="U20" i="63" s="1"/>
  <c r="M8" i="63"/>
  <c r="U8" i="63" s="1"/>
  <c r="M17" i="63"/>
  <c r="U17" i="63" s="1"/>
  <c r="M5" i="63"/>
  <c r="U5" i="63" s="1"/>
  <c r="M16" i="63"/>
  <c r="U16" i="63" s="1"/>
  <c r="M4" i="63"/>
  <c r="U4" i="63" s="1"/>
  <c r="X4" i="63" s="1"/>
  <c r="M23" i="63"/>
  <c r="U23" i="63" s="1"/>
  <c r="M11" i="63"/>
  <c r="U11" i="63" s="1"/>
  <c r="V11" i="68"/>
  <c r="V8" i="68"/>
  <c r="V4" i="68"/>
  <c r="Y4" i="68" s="1"/>
  <c r="V9" i="68"/>
  <c r="M33" i="46"/>
  <c r="U33" i="46" s="1"/>
  <c r="V29" i="46"/>
  <c r="V47" i="46"/>
  <c r="V65" i="46"/>
  <c r="V83" i="46"/>
  <c r="P3" i="47"/>
  <c r="AF3" i="47" s="1"/>
  <c r="AO3" i="47" s="1"/>
  <c r="M5" i="47"/>
  <c r="U5" i="47" s="1"/>
  <c r="M17" i="47"/>
  <c r="U17" i="47" s="1"/>
  <c r="M29" i="47"/>
  <c r="U29" i="47" s="1"/>
  <c r="M41" i="47"/>
  <c r="U41" i="47" s="1"/>
  <c r="M53" i="47"/>
  <c r="U53" i="47" s="1"/>
  <c r="M65" i="47"/>
  <c r="U65" i="47" s="1"/>
  <c r="M77" i="47"/>
  <c r="U77" i="47" s="1"/>
  <c r="O17" i="49"/>
  <c r="P17" i="49" s="1"/>
  <c r="O18" i="49"/>
  <c r="P18" i="49" s="1"/>
  <c r="M10" i="50"/>
  <c r="U10" i="50" s="1"/>
  <c r="M17" i="50"/>
  <c r="U17" i="50" s="1"/>
  <c r="M12" i="51"/>
  <c r="U12" i="51" s="1"/>
  <c r="M20" i="51"/>
  <c r="U20" i="51" s="1"/>
  <c r="Q9" i="51"/>
  <c r="V10" i="52"/>
  <c r="V23" i="52"/>
  <c r="V17" i="52"/>
  <c r="V18" i="52"/>
  <c r="V12" i="52"/>
  <c r="V20" i="52"/>
  <c r="V14" i="52"/>
  <c r="V19" i="52"/>
  <c r="R11" i="60"/>
  <c r="R4" i="60"/>
  <c r="M6" i="61"/>
  <c r="U6" i="61" s="1"/>
  <c r="M20" i="61"/>
  <c r="U20" i="61" s="1"/>
  <c r="M14" i="63"/>
  <c r="U14" i="63" s="1"/>
  <c r="O21" i="65"/>
  <c r="P21" i="65" s="1"/>
  <c r="O22" i="65"/>
  <c r="P22" i="65" s="1"/>
  <c r="O3" i="65"/>
  <c r="O11" i="65"/>
  <c r="P11" i="65" s="1"/>
  <c r="O16" i="65"/>
  <c r="P16" i="65" s="1"/>
  <c r="O5" i="65"/>
  <c r="P5" i="65" s="1"/>
  <c r="M10" i="43"/>
  <c r="U10" i="43" s="1"/>
  <c r="M18" i="43"/>
  <c r="U18" i="43" s="1"/>
  <c r="M28" i="43"/>
  <c r="U28" i="43" s="1"/>
  <c r="M36" i="43"/>
  <c r="U36" i="43" s="1"/>
  <c r="M46" i="43"/>
  <c r="U46" i="43" s="1"/>
  <c r="M54" i="43"/>
  <c r="U54" i="43" s="1"/>
  <c r="M64" i="43"/>
  <c r="U64" i="43" s="1"/>
  <c r="M72" i="43"/>
  <c r="U72" i="43" s="1"/>
  <c r="R10" i="44"/>
  <c r="M11" i="45"/>
  <c r="U11" i="45" s="1"/>
  <c r="M23" i="45"/>
  <c r="U23" i="45" s="1"/>
  <c r="M35" i="45"/>
  <c r="U35" i="45" s="1"/>
  <c r="M47" i="45"/>
  <c r="U47" i="45" s="1"/>
  <c r="M59" i="45"/>
  <c r="U59" i="45" s="1"/>
  <c r="M71" i="45"/>
  <c r="U71" i="45" s="1"/>
  <c r="M83" i="45"/>
  <c r="U83" i="45" s="1"/>
  <c r="M95" i="45"/>
  <c r="U95" i="45" s="1"/>
  <c r="V14" i="45"/>
  <c r="V23" i="45"/>
  <c r="V32" i="45"/>
  <c r="V41" i="45"/>
  <c r="V50" i="45"/>
  <c r="V59" i="45"/>
  <c r="V68" i="45"/>
  <c r="V77" i="45"/>
  <c r="V86" i="45"/>
  <c r="V95" i="45"/>
  <c r="P3" i="46"/>
  <c r="AF3" i="46" s="1"/>
  <c r="AO3" i="46" s="1"/>
  <c r="M69" i="46"/>
  <c r="U69" i="46" s="1"/>
  <c r="V5" i="46"/>
  <c r="V14" i="46"/>
  <c r="V32" i="46"/>
  <c r="V50" i="46"/>
  <c r="V68" i="46"/>
  <c r="V86" i="46"/>
  <c r="M6" i="47"/>
  <c r="U6" i="47" s="1"/>
  <c r="M18" i="47"/>
  <c r="U18" i="47" s="1"/>
  <c r="M30" i="47"/>
  <c r="U30" i="47" s="1"/>
  <c r="M42" i="47"/>
  <c r="U42" i="47" s="1"/>
  <c r="M54" i="47"/>
  <c r="U54" i="47" s="1"/>
  <c r="M66" i="47"/>
  <c r="U66" i="47" s="1"/>
  <c r="M78" i="47"/>
  <c r="U78" i="47" s="1"/>
  <c r="M10" i="48"/>
  <c r="U10" i="48" s="1"/>
  <c r="M18" i="48"/>
  <c r="U18" i="48" s="1"/>
  <c r="M28" i="48"/>
  <c r="U28" i="48" s="1"/>
  <c r="M36" i="48"/>
  <c r="U36" i="48" s="1"/>
  <c r="M46" i="48"/>
  <c r="U46" i="48" s="1"/>
  <c r="M54" i="48"/>
  <c r="U54" i="48" s="1"/>
  <c r="M64" i="48"/>
  <c r="U64" i="48" s="1"/>
  <c r="R19" i="48"/>
  <c r="O3" i="49"/>
  <c r="P3" i="49" s="1"/>
  <c r="AF3" i="49" s="1"/>
  <c r="AO3" i="49" s="1"/>
  <c r="M10" i="49"/>
  <c r="U10" i="49" s="1"/>
  <c r="M18" i="49"/>
  <c r="U18" i="49" s="1"/>
  <c r="H12" i="49"/>
  <c r="I12" i="49" s="1"/>
  <c r="J12" i="49" s="1"/>
  <c r="H13" i="49"/>
  <c r="I13" i="49" s="1"/>
  <c r="J13" i="49" s="1"/>
  <c r="O16" i="49"/>
  <c r="P16" i="49" s="1"/>
  <c r="H21" i="49"/>
  <c r="I21" i="49" s="1"/>
  <c r="J21" i="49" s="1"/>
  <c r="H22" i="49"/>
  <c r="I22" i="49" s="1"/>
  <c r="J22" i="49" s="1"/>
  <c r="M4" i="50"/>
  <c r="U4" i="50" s="1"/>
  <c r="X4" i="50" s="1"/>
  <c r="M11" i="50"/>
  <c r="U11" i="50" s="1"/>
  <c r="M18" i="50"/>
  <c r="U18" i="50" s="1"/>
  <c r="M5" i="51"/>
  <c r="U5" i="51" s="1"/>
  <c r="M13" i="51"/>
  <c r="U13" i="51" s="1"/>
  <c r="M23" i="51"/>
  <c r="U23" i="51" s="1"/>
  <c r="V12" i="51"/>
  <c r="R4" i="52"/>
  <c r="R11" i="52"/>
  <c r="R14" i="52"/>
  <c r="R21" i="52"/>
  <c r="M18" i="56"/>
  <c r="U18" i="56" s="1"/>
  <c r="Q11" i="59"/>
  <c r="Q8" i="59"/>
  <c r="Q7" i="59"/>
  <c r="Q9" i="59"/>
  <c r="Q5" i="59"/>
  <c r="R13" i="59"/>
  <c r="R15" i="59"/>
  <c r="R17" i="59"/>
  <c r="R19" i="59"/>
  <c r="R21" i="59"/>
  <c r="R23" i="59"/>
  <c r="O10" i="60"/>
  <c r="P10" i="60" s="1"/>
  <c r="M7" i="61"/>
  <c r="U7" i="61" s="1"/>
  <c r="M22" i="61"/>
  <c r="U22" i="61" s="1"/>
  <c r="Q6" i="61"/>
  <c r="V10" i="61"/>
  <c r="V18" i="61"/>
  <c r="V12" i="61"/>
  <c r="V19" i="61"/>
  <c r="V13" i="61"/>
  <c r="V21" i="61"/>
  <c r="V15" i="61"/>
  <c r="V9" i="61"/>
  <c r="V6" i="61"/>
  <c r="V5" i="61"/>
  <c r="V18" i="70"/>
  <c r="V69" i="76"/>
  <c r="V53" i="76"/>
  <c r="V37" i="76"/>
  <c r="V33" i="76"/>
  <c r="V24" i="76"/>
  <c r="V15" i="76"/>
  <c r="V10" i="76"/>
  <c r="V7" i="76"/>
  <c r="V56" i="76"/>
  <c r="V41" i="76"/>
  <c r="V35" i="76"/>
  <c r="V28" i="76"/>
  <c r="V26" i="76"/>
  <c r="V19" i="76"/>
  <c r="V17" i="76"/>
  <c r="V9" i="76"/>
  <c r="V50" i="76"/>
  <c r="V22" i="76"/>
  <c r="V20" i="76"/>
  <c r="V18" i="76"/>
  <c r="V6" i="76"/>
  <c r="V47" i="76"/>
  <c r="V44" i="76"/>
  <c r="V32" i="76"/>
  <c r="V8" i="76"/>
  <c r="V34" i="76"/>
  <c r="V30" i="76"/>
  <c r="V23" i="76"/>
  <c r="V13" i="76"/>
  <c r="V68" i="76"/>
  <c r="V25" i="76"/>
  <c r="V21" i="76"/>
  <c r="V11" i="76"/>
  <c r="V59" i="76"/>
  <c r="V40" i="76"/>
  <c r="V31" i="76"/>
  <c r="V29" i="76"/>
  <c r="V16" i="76"/>
  <c r="V12" i="76"/>
  <c r="V62" i="76"/>
  <c r="V65" i="76"/>
  <c r="R4" i="62"/>
  <c r="R6" i="62"/>
  <c r="R13" i="62"/>
  <c r="R15" i="62"/>
  <c r="R17" i="62"/>
  <c r="R19" i="62"/>
  <c r="R21" i="62"/>
  <c r="R23" i="62"/>
  <c r="V15" i="65"/>
  <c r="V19" i="65"/>
  <c r="M12" i="66"/>
  <c r="U12" i="66" s="1"/>
  <c r="M20" i="66"/>
  <c r="U20" i="66" s="1"/>
  <c r="M19" i="68"/>
  <c r="U19" i="68" s="1"/>
  <c r="O9" i="69"/>
  <c r="P9" i="69" s="1"/>
  <c r="M14" i="72"/>
  <c r="U14" i="72" s="1"/>
  <c r="O12" i="72"/>
  <c r="P12" i="72" s="1"/>
  <c r="O13" i="72"/>
  <c r="P13" i="72" s="1"/>
  <c r="O14" i="72"/>
  <c r="P14" i="72" s="1"/>
  <c r="O15" i="72"/>
  <c r="P15" i="72" s="1"/>
  <c r="M37" i="73"/>
  <c r="U37" i="73" s="1"/>
  <c r="M73" i="73"/>
  <c r="U73" i="73" s="1"/>
  <c r="M9" i="75"/>
  <c r="U9" i="75" s="1"/>
  <c r="M23" i="75"/>
  <c r="U23" i="75" s="1"/>
  <c r="M36" i="75"/>
  <c r="U36" i="75" s="1"/>
  <c r="M57" i="75"/>
  <c r="U57" i="75" s="1"/>
  <c r="R78" i="75"/>
  <c r="R60" i="75"/>
  <c r="R42" i="75"/>
  <c r="R24" i="75"/>
  <c r="R6" i="75"/>
  <c r="R45" i="75"/>
  <c r="R27" i="75"/>
  <c r="R30" i="75"/>
  <c r="R57" i="75"/>
  <c r="M16" i="76"/>
  <c r="U16" i="76" s="1"/>
  <c r="M46" i="76"/>
  <c r="U46" i="76" s="1"/>
  <c r="M55" i="77"/>
  <c r="U55" i="77" s="1"/>
  <c r="M29" i="80"/>
  <c r="U29" i="80" s="1"/>
  <c r="Q14" i="53"/>
  <c r="Q17" i="53"/>
  <c r="Q20" i="53"/>
  <c r="Q23" i="53"/>
  <c r="M11" i="55"/>
  <c r="U11" i="55" s="1"/>
  <c r="M19" i="55"/>
  <c r="U19" i="55" s="1"/>
  <c r="V13" i="56"/>
  <c r="V18" i="56"/>
  <c r="V21" i="56"/>
  <c r="M10" i="58"/>
  <c r="U10" i="58" s="1"/>
  <c r="M22" i="58"/>
  <c r="U22" i="58" s="1"/>
  <c r="O8" i="58"/>
  <c r="P8" i="58" s="1"/>
  <c r="Q12" i="58"/>
  <c r="Q14" i="58"/>
  <c r="Q16" i="58"/>
  <c r="Q18" i="58"/>
  <c r="Q20" i="58"/>
  <c r="Q22" i="58"/>
  <c r="M6" i="60"/>
  <c r="U6" i="60" s="1"/>
  <c r="M16" i="60"/>
  <c r="U16" i="60" s="1"/>
  <c r="V10" i="60"/>
  <c r="R5" i="62"/>
  <c r="R10" i="62"/>
  <c r="V10" i="63"/>
  <c r="R6" i="64"/>
  <c r="Q14" i="64"/>
  <c r="Q16" i="64"/>
  <c r="M9" i="65"/>
  <c r="U9" i="65" s="1"/>
  <c r="M18" i="65"/>
  <c r="U18" i="65" s="1"/>
  <c r="V5" i="65"/>
  <c r="V9" i="65"/>
  <c r="V14" i="65"/>
  <c r="V18" i="65"/>
  <c r="V21" i="65"/>
  <c r="M6" i="66"/>
  <c r="U6" i="66" s="1"/>
  <c r="M14" i="66"/>
  <c r="U14" i="66" s="1"/>
  <c r="R8" i="66"/>
  <c r="O12" i="66"/>
  <c r="P12" i="66" s="1"/>
  <c r="Q13" i="66"/>
  <c r="V15" i="66"/>
  <c r="O20" i="66"/>
  <c r="P20" i="66" s="1"/>
  <c r="Q21" i="66"/>
  <c r="V22" i="66"/>
  <c r="R9" i="67"/>
  <c r="R10" i="67"/>
  <c r="V13" i="67"/>
  <c r="V16" i="67"/>
  <c r="V19" i="67"/>
  <c r="R13" i="68"/>
  <c r="R15" i="68"/>
  <c r="R17" i="68"/>
  <c r="R19" i="68"/>
  <c r="R21" i="68"/>
  <c r="R23" i="68"/>
  <c r="Q8" i="69"/>
  <c r="M11" i="70"/>
  <c r="U11" i="70" s="1"/>
  <c r="M19" i="70"/>
  <c r="U19" i="70" s="1"/>
  <c r="Q8" i="70"/>
  <c r="M8" i="71"/>
  <c r="U8" i="71" s="1"/>
  <c r="M16" i="71"/>
  <c r="U16" i="71" s="1"/>
  <c r="M23" i="71"/>
  <c r="U23" i="71" s="1"/>
  <c r="V9" i="71"/>
  <c r="V12" i="71"/>
  <c r="V17" i="71"/>
  <c r="V22" i="71"/>
  <c r="M7" i="72"/>
  <c r="U7" i="72" s="1"/>
  <c r="M19" i="72"/>
  <c r="U19" i="72" s="1"/>
  <c r="R11" i="72"/>
  <c r="R12" i="72"/>
  <c r="R13" i="72"/>
  <c r="R14" i="72"/>
  <c r="R18" i="72"/>
  <c r="R21" i="72"/>
  <c r="M13" i="73"/>
  <c r="U13" i="73" s="1"/>
  <c r="M49" i="73"/>
  <c r="U49" i="73" s="1"/>
  <c r="M85" i="73"/>
  <c r="U85" i="73" s="1"/>
  <c r="H21" i="73"/>
  <c r="I21" i="73" s="1"/>
  <c r="J21" i="73" s="1"/>
  <c r="H39" i="73"/>
  <c r="I39" i="73" s="1"/>
  <c r="J39" i="73" s="1"/>
  <c r="H57" i="73"/>
  <c r="I57" i="73" s="1"/>
  <c r="J57" i="73" s="1"/>
  <c r="R10" i="74"/>
  <c r="V20" i="74"/>
  <c r="V29" i="74"/>
  <c r="V38" i="74"/>
  <c r="V47" i="74"/>
  <c r="V56" i="74"/>
  <c r="V75" i="74"/>
  <c r="M12" i="75"/>
  <c r="U12" i="75" s="1"/>
  <c r="M29" i="75"/>
  <c r="U29" i="75" s="1"/>
  <c r="M42" i="75"/>
  <c r="U42" i="75" s="1"/>
  <c r="R12" i="75"/>
  <c r="R36" i="75"/>
  <c r="M28" i="76"/>
  <c r="U28" i="76" s="1"/>
  <c r="R7" i="62"/>
  <c r="R12" i="62"/>
  <c r="R14" i="62"/>
  <c r="R16" i="62"/>
  <c r="R18" i="62"/>
  <c r="R20" i="62"/>
  <c r="R22" i="62"/>
  <c r="V17" i="65"/>
  <c r="M7" i="66"/>
  <c r="U7" i="66" s="1"/>
  <c r="M17" i="66"/>
  <c r="U17" i="66" s="1"/>
  <c r="M10" i="71"/>
  <c r="U10" i="71" s="1"/>
  <c r="M17" i="71"/>
  <c r="U17" i="71" s="1"/>
  <c r="V11" i="71"/>
  <c r="V19" i="71"/>
  <c r="M8" i="72"/>
  <c r="U8" i="72" s="1"/>
  <c r="M20" i="72"/>
  <c r="U20" i="72" s="1"/>
  <c r="M19" i="73"/>
  <c r="U19" i="73" s="1"/>
  <c r="M55" i="73"/>
  <c r="U55" i="73" s="1"/>
  <c r="M91" i="73"/>
  <c r="U91" i="73" s="1"/>
  <c r="M72" i="75"/>
  <c r="U72" i="75" s="1"/>
  <c r="M59" i="75"/>
  <c r="U59" i="75" s="1"/>
  <c r="M45" i="75"/>
  <c r="U45" i="75" s="1"/>
  <c r="M77" i="75"/>
  <c r="U77" i="75" s="1"/>
  <c r="M60" i="75"/>
  <c r="U60" i="75" s="1"/>
  <c r="M47" i="75"/>
  <c r="U47" i="75" s="1"/>
  <c r="M17" i="75"/>
  <c r="U17" i="75" s="1"/>
  <c r="M30" i="75"/>
  <c r="U30" i="75" s="1"/>
  <c r="M48" i="75"/>
  <c r="U48" i="75" s="1"/>
  <c r="M69" i="75"/>
  <c r="U69" i="75" s="1"/>
  <c r="M65" i="76"/>
  <c r="U65" i="76" s="1"/>
  <c r="M58" i="76"/>
  <c r="U58" i="76" s="1"/>
  <c r="M40" i="76"/>
  <c r="U40" i="76" s="1"/>
  <c r="M22" i="76"/>
  <c r="U22" i="76" s="1"/>
  <c r="M4" i="76"/>
  <c r="U4" i="76" s="1"/>
  <c r="X4" i="76" s="1"/>
  <c r="M61" i="76"/>
  <c r="U61" i="76" s="1"/>
  <c r="M43" i="76"/>
  <c r="U43" i="76" s="1"/>
  <c r="M25" i="76"/>
  <c r="U25" i="76" s="1"/>
  <c r="M7" i="76"/>
  <c r="U7" i="76" s="1"/>
  <c r="M31" i="76"/>
  <c r="U31" i="76" s="1"/>
  <c r="M55" i="76"/>
  <c r="U55" i="76" s="1"/>
  <c r="M95" i="77"/>
  <c r="U95" i="77" s="1"/>
  <c r="M85" i="77"/>
  <c r="U85" i="77" s="1"/>
  <c r="M67" i="77"/>
  <c r="U67" i="77" s="1"/>
  <c r="M49" i="77"/>
  <c r="U49" i="77" s="1"/>
  <c r="M31" i="77"/>
  <c r="U31" i="77" s="1"/>
  <c r="M13" i="77"/>
  <c r="U13" i="77" s="1"/>
  <c r="M82" i="77"/>
  <c r="U82" i="77" s="1"/>
  <c r="M64" i="77"/>
  <c r="U64" i="77" s="1"/>
  <c r="M46" i="77"/>
  <c r="U46" i="77" s="1"/>
  <c r="M28" i="77"/>
  <c r="U28" i="77" s="1"/>
  <c r="M10" i="77"/>
  <c r="U10" i="77" s="1"/>
  <c r="M97" i="77"/>
  <c r="U97" i="77" s="1"/>
  <c r="M79" i="77"/>
  <c r="U79" i="77" s="1"/>
  <c r="M61" i="77"/>
  <c r="U61" i="77" s="1"/>
  <c r="M43" i="77"/>
  <c r="U43" i="77" s="1"/>
  <c r="M25" i="77"/>
  <c r="U25" i="77" s="1"/>
  <c r="M7" i="77"/>
  <c r="U7" i="77" s="1"/>
  <c r="M94" i="77"/>
  <c r="U94" i="77" s="1"/>
  <c r="M76" i="77"/>
  <c r="U76" i="77" s="1"/>
  <c r="M58" i="77"/>
  <c r="U58" i="77" s="1"/>
  <c r="M40" i="77"/>
  <c r="U40" i="77" s="1"/>
  <c r="M22" i="77"/>
  <c r="U22" i="77" s="1"/>
  <c r="M4" i="77"/>
  <c r="U4" i="77" s="1"/>
  <c r="X4" i="77" s="1"/>
  <c r="AH4" i="77" s="1"/>
  <c r="M88" i="77"/>
  <c r="U88" i="77" s="1"/>
  <c r="M70" i="77"/>
  <c r="U70" i="77" s="1"/>
  <c r="M52" i="77"/>
  <c r="U52" i="77" s="1"/>
  <c r="M34" i="77"/>
  <c r="U34" i="77" s="1"/>
  <c r="M16" i="77"/>
  <c r="U16" i="77" s="1"/>
  <c r="M69" i="80"/>
  <c r="U69" i="80" s="1"/>
  <c r="M65" i="80"/>
  <c r="U65" i="80" s="1"/>
  <c r="M55" i="80"/>
  <c r="U55" i="80" s="1"/>
  <c r="M64" i="80"/>
  <c r="U64" i="80" s="1"/>
  <c r="M54" i="80"/>
  <c r="U54" i="80" s="1"/>
  <c r="M61" i="80"/>
  <c r="U61" i="80" s="1"/>
  <c r="M53" i="80"/>
  <c r="U53" i="80" s="1"/>
  <c r="M43" i="80"/>
  <c r="U43" i="80" s="1"/>
  <c r="M59" i="80"/>
  <c r="U59" i="80" s="1"/>
  <c r="M46" i="80"/>
  <c r="U46" i="80" s="1"/>
  <c r="M35" i="80"/>
  <c r="U35" i="80" s="1"/>
  <c r="M25" i="80"/>
  <c r="U25" i="80" s="1"/>
  <c r="M17" i="80"/>
  <c r="U17" i="80" s="1"/>
  <c r="M7" i="80"/>
  <c r="U7" i="80" s="1"/>
  <c r="M58" i="80"/>
  <c r="U58" i="80" s="1"/>
  <c r="M42" i="80"/>
  <c r="U42" i="80" s="1"/>
  <c r="M34" i="80"/>
  <c r="U34" i="80" s="1"/>
  <c r="M24" i="80"/>
  <c r="U24" i="80" s="1"/>
  <c r="M16" i="80"/>
  <c r="U16" i="80" s="1"/>
  <c r="M6" i="80"/>
  <c r="U6" i="80" s="1"/>
  <c r="M52" i="80"/>
  <c r="U52" i="80" s="1"/>
  <c r="M41" i="80"/>
  <c r="U41" i="80" s="1"/>
  <c r="M31" i="80"/>
  <c r="U31" i="80" s="1"/>
  <c r="M23" i="80"/>
  <c r="U23" i="80" s="1"/>
  <c r="M13" i="80"/>
  <c r="U13" i="80" s="1"/>
  <c r="M5" i="80"/>
  <c r="U5" i="80" s="1"/>
  <c r="M67" i="80"/>
  <c r="U67" i="80" s="1"/>
  <c r="M49" i="80"/>
  <c r="U49" i="80" s="1"/>
  <c r="M40" i="80"/>
  <c r="U40" i="80" s="1"/>
  <c r="M30" i="80"/>
  <c r="U30" i="80" s="1"/>
  <c r="M22" i="80"/>
  <c r="U22" i="80" s="1"/>
  <c r="M12" i="80"/>
  <c r="U12" i="80" s="1"/>
  <c r="M4" i="80"/>
  <c r="U4" i="80" s="1"/>
  <c r="X4" i="80" s="1"/>
  <c r="M60" i="80"/>
  <c r="U60" i="80" s="1"/>
  <c r="M47" i="80"/>
  <c r="U47" i="80" s="1"/>
  <c r="M36" i="80"/>
  <c r="U36" i="80" s="1"/>
  <c r="M28" i="80"/>
  <c r="U28" i="80" s="1"/>
  <c r="M18" i="80"/>
  <c r="U18" i="80" s="1"/>
  <c r="M10" i="80"/>
  <c r="U10" i="80" s="1"/>
  <c r="M66" i="80"/>
  <c r="U66" i="80" s="1"/>
  <c r="R85" i="86"/>
  <c r="R60" i="86"/>
  <c r="R33" i="86"/>
  <c r="R28" i="86"/>
  <c r="R10" i="86"/>
  <c r="R6" i="86"/>
  <c r="R3" i="86"/>
  <c r="AH3" i="86" s="1"/>
  <c r="AQ3" i="86" s="1"/>
  <c r="R22" i="86"/>
  <c r="R15" i="86"/>
  <c r="R9" i="86"/>
  <c r="R51" i="86"/>
  <c r="R42" i="86"/>
  <c r="R12" i="86"/>
  <c r="R24" i="86"/>
  <c r="R19" i="86"/>
  <c r="R14" i="86"/>
  <c r="R78" i="86"/>
  <c r="R69" i="86"/>
  <c r="R11" i="86"/>
  <c r="R5" i="86"/>
  <c r="R4" i="86"/>
  <c r="R21" i="86"/>
  <c r="Q13" i="53"/>
  <c r="Q16" i="53"/>
  <c r="Q19" i="53"/>
  <c r="Q22" i="53"/>
  <c r="M5" i="55"/>
  <c r="U5" i="55" s="1"/>
  <c r="M13" i="55"/>
  <c r="U13" i="55" s="1"/>
  <c r="M23" i="55"/>
  <c r="U23" i="55" s="1"/>
  <c r="P10" i="55"/>
  <c r="V17" i="56"/>
  <c r="V20" i="56"/>
  <c r="M14" i="58"/>
  <c r="U14" i="58" s="1"/>
  <c r="M10" i="60"/>
  <c r="U10" i="60" s="1"/>
  <c r="M18" i="60"/>
  <c r="U18" i="60" s="1"/>
  <c r="V12" i="60"/>
  <c r="V14" i="60"/>
  <c r="V16" i="60"/>
  <c r="V18" i="60"/>
  <c r="V20" i="60"/>
  <c r="M13" i="62"/>
  <c r="U13" i="62" s="1"/>
  <c r="V9" i="62"/>
  <c r="V9" i="63"/>
  <c r="Q13" i="64"/>
  <c r="Q20" i="64"/>
  <c r="M12" i="65"/>
  <c r="U12" i="65" s="1"/>
  <c r="M23" i="65"/>
  <c r="U23" i="65" s="1"/>
  <c r="V7" i="65"/>
  <c r="V8" i="65"/>
  <c r="V13" i="65"/>
  <c r="V20" i="65"/>
  <c r="M8" i="66"/>
  <c r="U8" i="66" s="1"/>
  <c r="M18" i="66"/>
  <c r="U18" i="66" s="1"/>
  <c r="V11" i="66"/>
  <c r="V12" i="66"/>
  <c r="O17" i="66"/>
  <c r="P17" i="66" s="1"/>
  <c r="O18" i="66"/>
  <c r="P18" i="66" s="1"/>
  <c r="Q19" i="66"/>
  <c r="V20" i="66"/>
  <c r="V12" i="67"/>
  <c r="V15" i="67"/>
  <c r="V18" i="67"/>
  <c r="R21" i="67"/>
  <c r="V22" i="67"/>
  <c r="M7" i="68"/>
  <c r="U7" i="68" s="1"/>
  <c r="R7" i="68"/>
  <c r="R10" i="68"/>
  <c r="M14" i="69"/>
  <c r="U14" i="69" s="1"/>
  <c r="R3" i="70"/>
  <c r="AH3" i="70" s="1"/>
  <c r="AQ3" i="70" s="1"/>
  <c r="M5" i="70"/>
  <c r="U5" i="70" s="1"/>
  <c r="M13" i="70"/>
  <c r="U13" i="70" s="1"/>
  <c r="M23" i="70"/>
  <c r="U23" i="70" s="1"/>
  <c r="Q10" i="70"/>
  <c r="M4" i="71"/>
  <c r="U4" i="71" s="1"/>
  <c r="X4" i="71" s="1"/>
  <c r="M11" i="71"/>
  <c r="U11" i="71" s="1"/>
  <c r="M18" i="71"/>
  <c r="U18" i="71" s="1"/>
  <c r="V4" i="71"/>
  <c r="Y4" i="71" s="1"/>
  <c r="V7" i="71"/>
  <c r="V8" i="71"/>
  <c r="V14" i="71"/>
  <c r="V21" i="71"/>
  <c r="M12" i="72"/>
  <c r="U12" i="72" s="1"/>
  <c r="Q10" i="72"/>
  <c r="R17" i="72"/>
  <c r="R20" i="72"/>
  <c r="R23" i="72"/>
  <c r="M25" i="73"/>
  <c r="U25" i="73" s="1"/>
  <c r="M61" i="73"/>
  <c r="U61" i="73" s="1"/>
  <c r="M97" i="73"/>
  <c r="U97" i="73" s="1"/>
  <c r="H27" i="73"/>
  <c r="I27" i="73" s="1"/>
  <c r="J27" i="73" s="1"/>
  <c r="H45" i="73"/>
  <c r="I45" i="73" s="1"/>
  <c r="J45" i="73" s="1"/>
  <c r="V12" i="74"/>
  <c r="V14" i="74"/>
  <c r="V23" i="74"/>
  <c r="V32" i="74"/>
  <c r="V41" i="74"/>
  <c r="V50" i="74"/>
  <c r="M5" i="75"/>
  <c r="U5" i="75" s="1"/>
  <c r="M18" i="75"/>
  <c r="U18" i="75" s="1"/>
  <c r="M33" i="75"/>
  <c r="U33" i="75" s="1"/>
  <c r="M53" i="75"/>
  <c r="U53" i="75" s="1"/>
  <c r="M71" i="75"/>
  <c r="U71" i="75" s="1"/>
  <c r="R11" i="75"/>
  <c r="R18" i="75"/>
  <c r="R51" i="75"/>
  <c r="M10" i="76"/>
  <c r="U10" i="76" s="1"/>
  <c r="M34" i="76"/>
  <c r="U34" i="76" s="1"/>
  <c r="M64" i="76"/>
  <c r="U64" i="76" s="1"/>
  <c r="M19" i="77"/>
  <c r="U19" i="77" s="1"/>
  <c r="M78" i="78"/>
  <c r="U78" i="78" s="1"/>
  <c r="M64" i="78"/>
  <c r="U64" i="78" s="1"/>
  <c r="M51" i="78"/>
  <c r="U51" i="78" s="1"/>
  <c r="M37" i="78"/>
  <c r="U37" i="78" s="1"/>
  <c r="M24" i="78"/>
  <c r="U24" i="78" s="1"/>
  <c r="M10" i="78"/>
  <c r="U10" i="78" s="1"/>
  <c r="M76" i="78"/>
  <c r="U76" i="78" s="1"/>
  <c r="M63" i="78"/>
  <c r="U63" i="78" s="1"/>
  <c r="M49" i="78"/>
  <c r="U49" i="78" s="1"/>
  <c r="M36" i="78"/>
  <c r="U36" i="78" s="1"/>
  <c r="M22" i="78"/>
  <c r="U22" i="78" s="1"/>
  <c r="M9" i="78"/>
  <c r="U9" i="78" s="1"/>
  <c r="M87" i="78"/>
  <c r="U87" i="78" s="1"/>
  <c r="M73" i="78"/>
  <c r="U73" i="78" s="1"/>
  <c r="M60" i="78"/>
  <c r="U60" i="78" s="1"/>
  <c r="M46" i="78"/>
  <c r="U46" i="78" s="1"/>
  <c r="M33" i="78"/>
  <c r="U33" i="78" s="1"/>
  <c r="M19" i="78"/>
  <c r="U19" i="78" s="1"/>
  <c r="M6" i="78"/>
  <c r="U6" i="78" s="1"/>
  <c r="M85" i="78"/>
  <c r="U85" i="78" s="1"/>
  <c r="M72" i="78"/>
  <c r="U72" i="78" s="1"/>
  <c r="M58" i="78"/>
  <c r="U58" i="78" s="1"/>
  <c r="M45" i="78"/>
  <c r="U45" i="78" s="1"/>
  <c r="M31" i="78"/>
  <c r="U31" i="78" s="1"/>
  <c r="M18" i="78"/>
  <c r="U18" i="78" s="1"/>
  <c r="M4" i="78"/>
  <c r="U4" i="78" s="1"/>
  <c r="X4" i="78" s="1"/>
  <c r="M81" i="78"/>
  <c r="U81" i="78" s="1"/>
  <c r="M67" i="78"/>
  <c r="U67" i="78" s="1"/>
  <c r="M54" i="78"/>
  <c r="U54" i="78" s="1"/>
  <c r="M40" i="78"/>
  <c r="U40" i="78" s="1"/>
  <c r="M27" i="78"/>
  <c r="U27" i="78" s="1"/>
  <c r="M13" i="78"/>
  <c r="U13" i="78" s="1"/>
  <c r="M82" i="78"/>
  <c r="U82" i="78" s="1"/>
  <c r="M11" i="80"/>
  <c r="U11" i="80" s="1"/>
  <c r="V59" i="84"/>
  <c r="V43" i="84"/>
  <c r="V4" i="84"/>
  <c r="Y4" i="84" s="1"/>
  <c r="Q9" i="53"/>
  <c r="Q9" i="54"/>
  <c r="M6" i="55"/>
  <c r="U6" i="55" s="1"/>
  <c r="M16" i="55"/>
  <c r="U16" i="55" s="1"/>
  <c r="V11" i="56"/>
  <c r="V22" i="56"/>
  <c r="M6" i="57"/>
  <c r="U6" i="57" s="1"/>
  <c r="O3" i="58"/>
  <c r="P3" i="58" s="1"/>
  <c r="AF3" i="58" s="1"/>
  <c r="AO3" i="58" s="1"/>
  <c r="M4" i="58"/>
  <c r="U4" i="58" s="1"/>
  <c r="X4" i="58" s="1"/>
  <c r="M16" i="58"/>
  <c r="U16" i="58" s="1"/>
  <c r="O5" i="58"/>
  <c r="P5" i="58" s="1"/>
  <c r="Q13" i="58"/>
  <c r="Q15" i="58"/>
  <c r="Q17" i="58"/>
  <c r="Q19" i="58"/>
  <c r="Q21" i="58"/>
  <c r="Q23" i="58"/>
  <c r="M11" i="60"/>
  <c r="U11" i="60" s="1"/>
  <c r="M19" i="60"/>
  <c r="U19" i="60" s="1"/>
  <c r="M19" i="62"/>
  <c r="U19" i="62" s="1"/>
  <c r="R11" i="62"/>
  <c r="R11" i="63"/>
  <c r="Q7" i="64"/>
  <c r="Q8" i="64"/>
  <c r="R13" i="64"/>
  <c r="Q15" i="64"/>
  <c r="Q22" i="64"/>
  <c r="M4" i="65"/>
  <c r="U4" i="65" s="1"/>
  <c r="X4" i="65" s="1"/>
  <c r="V16" i="65"/>
  <c r="M11" i="66"/>
  <c r="U11" i="66" s="1"/>
  <c r="M19" i="66"/>
  <c r="U19" i="66" s="1"/>
  <c r="Q10" i="66"/>
  <c r="O16" i="66"/>
  <c r="P16" i="66" s="1"/>
  <c r="Q17" i="66"/>
  <c r="Q18" i="66"/>
  <c r="V19" i="66"/>
  <c r="O23" i="66"/>
  <c r="P23" i="66" s="1"/>
  <c r="R7" i="67"/>
  <c r="R11" i="67"/>
  <c r="R14" i="67"/>
  <c r="R17" i="67"/>
  <c r="R20" i="67"/>
  <c r="M13" i="68"/>
  <c r="U13" i="68" s="1"/>
  <c r="R12" i="68"/>
  <c r="R14" i="68"/>
  <c r="R16" i="68"/>
  <c r="R18" i="68"/>
  <c r="R20" i="68"/>
  <c r="R22" i="68"/>
  <c r="M20" i="69"/>
  <c r="U20" i="69" s="1"/>
  <c r="M6" i="70"/>
  <c r="U6" i="70" s="1"/>
  <c r="M16" i="70"/>
  <c r="U16" i="70" s="1"/>
  <c r="R4" i="70"/>
  <c r="Q9" i="70"/>
  <c r="M5" i="71"/>
  <c r="U5" i="71" s="1"/>
  <c r="M12" i="71"/>
  <c r="U12" i="71" s="1"/>
  <c r="M19" i="71"/>
  <c r="U19" i="71" s="1"/>
  <c r="V16" i="71"/>
  <c r="M13" i="72"/>
  <c r="U13" i="72" s="1"/>
  <c r="O6" i="72"/>
  <c r="P6" i="72" s="1"/>
  <c r="O7" i="72"/>
  <c r="P7" i="72" s="1"/>
  <c r="R9" i="72"/>
  <c r="R10" i="72"/>
  <c r="O16" i="72"/>
  <c r="P16" i="72" s="1"/>
  <c r="M31" i="73"/>
  <c r="U31" i="73" s="1"/>
  <c r="M67" i="73"/>
  <c r="U67" i="73" s="1"/>
  <c r="H15" i="73"/>
  <c r="I15" i="73" s="1"/>
  <c r="J15" i="73" s="1"/>
  <c r="H23" i="73"/>
  <c r="I23" i="73" s="1"/>
  <c r="J23" i="73" s="1"/>
  <c r="H30" i="73"/>
  <c r="I30" i="73" s="1"/>
  <c r="J30" i="73" s="1"/>
  <c r="H48" i="73"/>
  <c r="I48" i="73" s="1"/>
  <c r="J48" i="73" s="1"/>
  <c r="V21" i="74"/>
  <c r="V30" i="74"/>
  <c r="V39" i="74"/>
  <c r="V48" i="74"/>
  <c r="V76" i="74"/>
  <c r="R3" i="75"/>
  <c r="AH3" i="75" s="1"/>
  <c r="AQ3" i="75" s="1"/>
  <c r="M6" i="75"/>
  <c r="U6" i="75" s="1"/>
  <c r="M21" i="75"/>
  <c r="U21" i="75" s="1"/>
  <c r="M35" i="75"/>
  <c r="U35" i="75" s="1"/>
  <c r="M54" i="75"/>
  <c r="U54" i="75" s="1"/>
  <c r="M78" i="75"/>
  <c r="U78" i="75" s="1"/>
  <c r="R5" i="75"/>
  <c r="V72" i="75"/>
  <c r="V10" i="75"/>
  <c r="V6" i="75"/>
  <c r="R21" i="75"/>
  <c r="R54" i="75"/>
  <c r="M13" i="76"/>
  <c r="U13" i="76" s="1"/>
  <c r="M37" i="76"/>
  <c r="U37" i="76" s="1"/>
  <c r="M67" i="76"/>
  <c r="U67" i="76" s="1"/>
  <c r="M37" i="77"/>
  <c r="U37" i="77" s="1"/>
  <c r="M15" i="78"/>
  <c r="U15" i="78" s="1"/>
  <c r="M19" i="80"/>
  <c r="U19" i="80" s="1"/>
  <c r="V11" i="77"/>
  <c r="V50" i="77"/>
  <c r="V15" i="78"/>
  <c r="R26" i="78"/>
  <c r="R35" i="78"/>
  <c r="R44" i="78"/>
  <c r="R53" i="78"/>
  <c r="R62" i="78"/>
  <c r="R71" i="78"/>
  <c r="R80" i="78"/>
  <c r="R89" i="78"/>
  <c r="M9" i="79"/>
  <c r="U9" i="79" s="1"/>
  <c r="M20" i="79"/>
  <c r="U20" i="79" s="1"/>
  <c r="M32" i="79"/>
  <c r="U32" i="79" s="1"/>
  <c r="M43" i="79"/>
  <c r="U43" i="79" s="1"/>
  <c r="M54" i="79"/>
  <c r="U54" i="79" s="1"/>
  <c r="M63" i="79"/>
  <c r="U63" i="79" s="1"/>
  <c r="M74" i="79"/>
  <c r="U74" i="79" s="1"/>
  <c r="R6" i="79"/>
  <c r="R12" i="79"/>
  <c r="R20" i="79"/>
  <c r="V28" i="79"/>
  <c r="R30" i="79"/>
  <c r="R47" i="79"/>
  <c r="R68" i="79"/>
  <c r="R74" i="79"/>
  <c r="V26" i="80"/>
  <c r="V38" i="80"/>
  <c r="V50" i="80"/>
  <c r="R28" i="82"/>
  <c r="R62" i="82"/>
  <c r="R26" i="82"/>
  <c r="R8" i="82"/>
  <c r="R55" i="82"/>
  <c r="R19" i="82"/>
  <c r="R35" i="82"/>
  <c r="R9" i="82"/>
  <c r="V17" i="83"/>
  <c r="V38" i="83"/>
  <c r="V75" i="83"/>
  <c r="M18" i="86"/>
  <c r="U18" i="86" s="1"/>
  <c r="V10" i="77"/>
  <c r="V56" i="77"/>
  <c r="R29" i="78"/>
  <c r="R38" i="78"/>
  <c r="R47" i="78"/>
  <c r="R56" i="78"/>
  <c r="R65" i="78"/>
  <c r="R74" i="78"/>
  <c r="R83" i="78"/>
  <c r="M14" i="79"/>
  <c r="U14" i="79" s="1"/>
  <c r="M25" i="79"/>
  <c r="U25" i="79" s="1"/>
  <c r="M36" i="79"/>
  <c r="U36" i="79" s="1"/>
  <c r="M45" i="79"/>
  <c r="U45" i="79" s="1"/>
  <c r="M56" i="79"/>
  <c r="U56" i="79" s="1"/>
  <c r="M68" i="79"/>
  <c r="U68" i="79" s="1"/>
  <c r="M79" i="79"/>
  <c r="U79" i="79" s="1"/>
  <c r="R11" i="79"/>
  <c r="R15" i="79"/>
  <c r="R17" i="79"/>
  <c r="R23" i="79"/>
  <c r="R27" i="79"/>
  <c r="R33" i="79"/>
  <c r="V37" i="79"/>
  <c r="R39" i="79"/>
  <c r="R50" i="79"/>
  <c r="R56" i="79"/>
  <c r="R71" i="79"/>
  <c r="R77" i="79"/>
  <c r="V67" i="80"/>
  <c r="V69" i="80"/>
  <c r="V65" i="80"/>
  <c r="V63" i="80"/>
  <c r="V59" i="80"/>
  <c r="V57" i="80"/>
  <c r="V53" i="80"/>
  <c r="V51" i="80"/>
  <c r="V47" i="80"/>
  <c r="V45" i="80"/>
  <c r="V41" i="80"/>
  <c r="V39" i="80"/>
  <c r="V35" i="80"/>
  <c r="V33" i="80"/>
  <c r="V29" i="80"/>
  <c r="V27" i="80"/>
  <c r="V23" i="80"/>
  <c r="V10" i="80"/>
  <c r="V21" i="80"/>
  <c r="V5" i="80"/>
  <c r="V17" i="80"/>
  <c r="V15" i="80"/>
  <c r="V8" i="80"/>
  <c r="V6" i="80"/>
  <c r="V4" i="80"/>
  <c r="Y4" i="80" s="1"/>
  <c r="V9" i="77"/>
  <c r="V13" i="77"/>
  <c r="V16" i="77"/>
  <c r="V19" i="77"/>
  <c r="V22" i="77"/>
  <c r="V31" i="77"/>
  <c r="V40" i="77"/>
  <c r="R9" i="78"/>
  <c r="R27" i="78"/>
  <c r="R36" i="78"/>
  <c r="R45" i="78"/>
  <c r="R54" i="78"/>
  <c r="R63" i="78"/>
  <c r="R72" i="78"/>
  <c r="R81" i="78"/>
  <c r="M6" i="79"/>
  <c r="U6" i="79" s="1"/>
  <c r="M15" i="79"/>
  <c r="U15" i="79" s="1"/>
  <c r="M26" i="79"/>
  <c r="U26" i="79" s="1"/>
  <c r="M37" i="79"/>
  <c r="U37" i="79" s="1"/>
  <c r="M48" i="79"/>
  <c r="U48" i="79" s="1"/>
  <c r="M60" i="79"/>
  <c r="U60" i="79" s="1"/>
  <c r="M69" i="79"/>
  <c r="U69" i="79" s="1"/>
  <c r="V19" i="79"/>
  <c r="R21" i="79"/>
  <c r="R29" i="79"/>
  <c r="R48" i="79"/>
  <c r="R69" i="79"/>
  <c r="V73" i="79"/>
  <c r="R75" i="79"/>
  <c r="V18" i="80"/>
  <c r="V20" i="80"/>
  <c r="V32" i="80"/>
  <c r="V44" i="80"/>
  <c r="V56" i="80"/>
  <c r="V68" i="80"/>
  <c r="V11" i="83"/>
  <c r="V23" i="83"/>
  <c r="R54" i="84"/>
  <c r="R56" i="84"/>
  <c r="R18" i="84"/>
  <c r="R36" i="84"/>
  <c r="R20" i="84"/>
  <c r="R15" i="84"/>
  <c r="R6" i="84"/>
  <c r="R3" i="84"/>
  <c r="AH3" i="84" s="1"/>
  <c r="AQ3" i="84" s="1"/>
  <c r="R63" i="84"/>
  <c r="R38" i="84"/>
  <c r="R12" i="84"/>
  <c r="R47" i="84"/>
  <c r="R29" i="84"/>
  <c r="R27" i="84"/>
  <c r="V74" i="77"/>
  <c r="R15" i="78"/>
  <c r="R23" i="78"/>
  <c r="R32" i="78"/>
  <c r="R41" i="78"/>
  <c r="R50" i="78"/>
  <c r="R59" i="78"/>
  <c r="R68" i="78"/>
  <c r="R77" i="78"/>
  <c r="R86" i="78"/>
  <c r="M7" i="79"/>
  <c r="U7" i="79" s="1"/>
  <c r="M18" i="79"/>
  <c r="U18" i="79" s="1"/>
  <c r="M27" i="79"/>
  <c r="U27" i="79" s="1"/>
  <c r="M38" i="79"/>
  <c r="U38" i="79" s="1"/>
  <c r="M50" i="79"/>
  <c r="U50" i="79" s="1"/>
  <c r="M61" i="79"/>
  <c r="U61" i="79" s="1"/>
  <c r="M72" i="79"/>
  <c r="U72" i="79" s="1"/>
  <c r="R36" i="79"/>
  <c r="R42" i="79"/>
  <c r="R44" i="79"/>
  <c r="R53" i="79"/>
  <c r="R59" i="79"/>
  <c r="R63" i="79"/>
  <c r="R65" i="79"/>
  <c r="V14" i="80"/>
  <c r="V30" i="80"/>
  <c r="V42" i="80"/>
  <c r="V54" i="80"/>
  <c r="V66" i="80"/>
  <c r="V79" i="83"/>
  <c r="V60" i="83"/>
  <c r="V48" i="83"/>
  <c r="V39" i="83"/>
  <c r="V35" i="83"/>
  <c r="V20" i="83"/>
  <c r="V18" i="83"/>
  <c r="V10" i="83"/>
  <c r="V5" i="83"/>
  <c r="V69" i="83"/>
  <c r="V57" i="83"/>
  <c r="V41" i="83"/>
  <c r="V26" i="83"/>
  <c r="V24" i="83"/>
  <c r="V8" i="83"/>
  <c r="V78" i="83"/>
  <c r="V66" i="83"/>
  <c r="V45" i="83"/>
  <c r="V32" i="83"/>
  <c r="V30" i="83"/>
  <c r="V15" i="83"/>
  <c r="V6" i="83"/>
  <c r="V72" i="83"/>
  <c r="V51" i="83"/>
  <c r="V33" i="83"/>
  <c r="V29" i="83"/>
  <c r="V14" i="83"/>
  <c r="V12" i="83"/>
  <c r="V4" i="83"/>
  <c r="Y4" i="83" s="1"/>
  <c r="V21" i="83"/>
  <c r="V54" i="83"/>
  <c r="R45" i="84"/>
  <c r="V82" i="86"/>
  <c r="V28" i="86"/>
  <c r="V86" i="86"/>
  <c r="V9" i="86"/>
  <c r="R9" i="76"/>
  <c r="R17" i="76"/>
  <c r="R26" i="76"/>
  <c r="R35" i="76"/>
  <c r="R41" i="76"/>
  <c r="V4" i="77"/>
  <c r="Y4" i="77" s="1"/>
  <c r="V5" i="77"/>
  <c r="V8" i="77"/>
  <c r="V12" i="77"/>
  <c r="V15" i="77"/>
  <c r="V18" i="77"/>
  <c r="V21" i="77"/>
  <c r="V28" i="77"/>
  <c r="V37" i="77"/>
  <c r="R17" i="78"/>
  <c r="R21" i="78"/>
  <c r="R30" i="78"/>
  <c r="R39" i="78"/>
  <c r="R48" i="78"/>
  <c r="R57" i="78"/>
  <c r="R66" i="78"/>
  <c r="R75" i="78"/>
  <c r="R84" i="78"/>
  <c r="M8" i="79"/>
  <c r="U8" i="79" s="1"/>
  <c r="M19" i="79"/>
  <c r="U19" i="79" s="1"/>
  <c r="M30" i="79"/>
  <c r="U30" i="79" s="1"/>
  <c r="M42" i="79"/>
  <c r="U42" i="79" s="1"/>
  <c r="M51" i="79"/>
  <c r="U51" i="79" s="1"/>
  <c r="M62" i="79"/>
  <c r="U62" i="79" s="1"/>
  <c r="R10" i="79"/>
  <c r="R14" i="79"/>
  <c r="R18" i="79"/>
  <c r="R24" i="79"/>
  <c r="R26" i="79"/>
  <c r="R32" i="79"/>
  <c r="R38" i="79"/>
  <c r="R51" i="79"/>
  <c r="V55" i="79"/>
  <c r="R57" i="79"/>
  <c r="R72" i="79"/>
  <c r="R78" i="79"/>
  <c r="V12" i="80"/>
  <c r="V9" i="81"/>
  <c r="V63" i="83"/>
  <c r="R65" i="84"/>
  <c r="M86" i="86"/>
  <c r="U86" i="86" s="1"/>
  <c r="M88" i="86"/>
  <c r="U88" i="86" s="1"/>
  <c r="M78" i="86"/>
  <c r="U78" i="86" s="1"/>
  <c r="M70" i="86"/>
  <c r="U70" i="86" s="1"/>
  <c r="M60" i="86"/>
  <c r="U60" i="86" s="1"/>
  <c r="M52" i="86"/>
  <c r="U52" i="86" s="1"/>
  <c r="M42" i="86"/>
  <c r="U42" i="86" s="1"/>
  <c r="M34" i="86"/>
  <c r="U34" i="86" s="1"/>
  <c r="M24" i="86"/>
  <c r="U24" i="86" s="1"/>
  <c r="M16" i="86"/>
  <c r="U16" i="86" s="1"/>
  <c r="M6" i="86"/>
  <c r="U6" i="86" s="1"/>
  <c r="M85" i="86"/>
  <c r="U85" i="86" s="1"/>
  <c r="M77" i="86"/>
  <c r="U77" i="86" s="1"/>
  <c r="M67" i="86"/>
  <c r="U67" i="86" s="1"/>
  <c r="M59" i="86"/>
  <c r="U59" i="86" s="1"/>
  <c r="M49" i="86"/>
  <c r="U49" i="86" s="1"/>
  <c r="M41" i="86"/>
  <c r="U41" i="86" s="1"/>
  <c r="M31" i="86"/>
  <c r="U31" i="86" s="1"/>
  <c r="M23" i="86"/>
  <c r="U23" i="86" s="1"/>
  <c r="M13" i="86"/>
  <c r="U13" i="86" s="1"/>
  <c r="M5" i="86"/>
  <c r="U5" i="86" s="1"/>
  <c r="M84" i="86"/>
  <c r="U84" i="86" s="1"/>
  <c r="M76" i="86"/>
  <c r="U76" i="86" s="1"/>
  <c r="M66" i="86"/>
  <c r="U66" i="86" s="1"/>
  <c r="M58" i="86"/>
  <c r="U58" i="86" s="1"/>
  <c r="M48" i="86"/>
  <c r="U48" i="86" s="1"/>
  <c r="M40" i="86"/>
  <c r="U40" i="86" s="1"/>
  <c r="M30" i="86"/>
  <c r="U30" i="86" s="1"/>
  <c r="M22" i="86"/>
  <c r="U22" i="86" s="1"/>
  <c r="M12" i="86"/>
  <c r="U12" i="86" s="1"/>
  <c r="M4" i="86"/>
  <c r="U4" i="86" s="1"/>
  <c r="X4" i="86" s="1"/>
  <c r="M83" i="86"/>
  <c r="U83" i="86" s="1"/>
  <c r="M65" i="86"/>
  <c r="U65" i="86" s="1"/>
  <c r="M47" i="86"/>
  <c r="U47" i="86" s="1"/>
  <c r="M29" i="86"/>
  <c r="U29" i="86" s="1"/>
  <c r="M11" i="86"/>
  <c r="U11" i="86" s="1"/>
  <c r="M82" i="86"/>
  <c r="U82" i="86" s="1"/>
  <c r="M64" i="86"/>
  <c r="U64" i="86" s="1"/>
  <c r="M46" i="86"/>
  <c r="U46" i="86" s="1"/>
  <c r="M28" i="86"/>
  <c r="U28" i="86" s="1"/>
  <c r="M10" i="86"/>
  <c r="U10" i="86" s="1"/>
  <c r="M79" i="86"/>
  <c r="U79" i="86" s="1"/>
  <c r="M61" i="86"/>
  <c r="U61" i="86" s="1"/>
  <c r="M43" i="86"/>
  <c r="U43" i="86" s="1"/>
  <c r="M25" i="86"/>
  <c r="U25" i="86" s="1"/>
  <c r="M7" i="86"/>
  <c r="U7" i="86" s="1"/>
  <c r="M89" i="86"/>
  <c r="U89" i="86" s="1"/>
  <c r="M71" i="86"/>
  <c r="U71" i="86" s="1"/>
  <c r="M53" i="86"/>
  <c r="U53" i="86" s="1"/>
  <c r="M35" i="86"/>
  <c r="U35" i="86" s="1"/>
  <c r="M17" i="86"/>
  <c r="U17" i="86" s="1"/>
  <c r="M55" i="86"/>
  <c r="U55" i="86" s="1"/>
  <c r="V55" i="86"/>
  <c r="M11" i="81"/>
  <c r="U11" i="81" s="1"/>
  <c r="M19" i="81"/>
  <c r="U19" i="81" s="1"/>
  <c r="M29" i="81"/>
  <c r="U29" i="81" s="1"/>
  <c r="M37" i="81"/>
  <c r="U37" i="81" s="1"/>
  <c r="M47" i="81"/>
  <c r="U47" i="81" s="1"/>
  <c r="M55" i="81"/>
  <c r="U55" i="81" s="1"/>
  <c r="M65" i="81"/>
  <c r="U65" i="81" s="1"/>
  <c r="M73" i="81"/>
  <c r="U73" i="81" s="1"/>
  <c r="M83" i="81"/>
  <c r="U83" i="81" s="1"/>
  <c r="M91" i="81"/>
  <c r="U91" i="81" s="1"/>
  <c r="M8" i="82"/>
  <c r="U8" i="82" s="1"/>
  <c r="M33" i="82"/>
  <c r="U33" i="82" s="1"/>
  <c r="M62" i="82"/>
  <c r="U62" i="82" s="1"/>
  <c r="M87" i="82"/>
  <c r="U87" i="82" s="1"/>
  <c r="V5" i="82"/>
  <c r="V18" i="82"/>
  <c r="V20" i="82"/>
  <c r="V39" i="82"/>
  <c r="V50" i="82"/>
  <c r="V54" i="82"/>
  <c r="V56" i="82"/>
  <c r="V72" i="82"/>
  <c r="V87" i="82"/>
  <c r="R7" i="83"/>
  <c r="R31" i="83"/>
  <c r="R46" i="83"/>
  <c r="R79" i="83"/>
  <c r="M13" i="84"/>
  <c r="U13" i="84" s="1"/>
  <c r="M31" i="84"/>
  <c r="U31" i="84" s="1"/>
  <c r="M49" i="84"/>
  <c r="U49" i="84" s="1"/>
  <c r="M67" i="84"/>
  <c r="U67" i="84" s="1"/>
  <c r="V11" i="85"/>
  <c r="V25" i="85"/>
  <c r="V42" i="85"/>
  <c r="V55" i="85"/>
  <c r="V73" i="85"/>
  <c r="V91" i="85"/>
  <c r="R59" i="90"/>
  <c r="R25" i="90"/>
  <c r="R13" i="90"/>
  <c r="R6" i="90"/>
  <c r="R50" i="90"/>
  <c r="R11" i="90"/>
  <c r="R34" i="90"/>
  <c r="R16" i="90"/>
  <c r="R10" i="90"/>
  <c r="R3" i="90"/>
  <c r="AH3" i="90" s="1"/>
  <c r="AQ3" i="90" s="1"/>
  <c r="R18" i="90"/>
  <c r="R29" i="90"/>
  <c r="R20" i="90"/>
  <c r="R12" i="90"/>
  <c r="R5" i="90"/>
  <c r="P3" i="95"/>
  <c r="AF3" i="95" s="1"/>
  <c r="AO3" i="95" s="1"/>
  <c r="AE3" i="95"/>
  <c r="AN3" i="95" s="1"/>
  <c r="R13" i="80"/>
  <c r="M6" i="81"/>
  <c r="U6" i="81" s="1"/>
  <c r="M16" i="81"/>
  <c r="U16" i="81" s="1"/>
  <c r="M24" i="81"/>
  <c r="U24" i="81" s="1"/>
  <c r="M34" i="81"/>
  <c r="U34" i="81" s="1"/>
  <c r="M42" i="81"/>
  <c r="U42" i="81" s="1"/>
  <c r="M52" i="81"/>
  <c r="U52" i="81" s="1"/>
  <c r="M60" i="81"/>
  <c r="U60" i="81" s="1"/>
  <c r="M70" i="81"/>
  <c r="U70" i="81" s="1"/>
  <c r="M78" i="81"/>
  <c r="U78" i="81" s="1"/>
  <c r="M88" i="81"/>
  <c r="U88" i="81" s="1"/>
  <c r="M96" i="81"/>
  <c r="U96" i="81" s="1"/>
  <c r="M20" i="82"/>
  <c r="U20" i="82" s="1"/>
  <c r="M45" i="82"/>
  <c r="U45" i="82" s="1"/>
  <c r="M74" i="82"/>
  <c r="U74" i="82" s="1"/>
  <c r="V17" i="82"/>
  <c r="V21" i="82"/>
  <c r="V38" i="82"/>
  <c r="V51" i="82"/>
  <c r="V53" i="82"/>
  <c r="V57" i="82"/>
  <c r="V81" i="82"/>
  <c r="M20" i="84"/>
  <c r="U20" i="84" s="1"/>
  <c r="M38" i="84"/>
  <c r="U38" i="84" s="1"/>
  <c r="M56" i="84"/>
  <c r="U56" i="84" s="1"/>
  <c r="V19" i="85"/>
  <c r="R4" i="90"/>
  <c r="M7" i="81"/>
  <c r="U7" i="81" s="1"/>
  <c r="M17" i="81"/>
  <c r="U17" i="81" s="1"/>
  <c r="M25" i="81"/>
  <c r="U25" i="81" s="1"/>
  <c r="M35" i="81"/>
  <c r="U35" i="81" s="1"/>
  <c r="M43" i="81"/>
  <c r="U43" i="81" s="1"/>
  <c r="M53" i="81"/>
  <c r="U53" i="81" s="1"/>
  <c r="M61" i="81"/>
  <c r="U61" i="81" s="1"/>
  <c r="M71" i="81"/>
  <c r="U71" i="81" s="1"/>
  <c r="M79" i="81"/>
  <c r="U79" i="81" s="1"/>
  <c r="M89" i="81"/>
  <c r="U89" i="81" s="1"/>
  <c r="M97" i="81"/>
  <c r="U97" i="81" s="1"/>
  <c r="M26" i="82"/>
  <c r="U26" i="82" s="1"/>
  <c r="M51" i="82"/>
  <c r="U51" i="82" s="1"/>
  <c r="M80" i="82"/>
  <c r="U80" i="82" s="1"/>
  <c r="V11" i="82"/>
  <c r="V15" i="82"/>
  <c r="V32" i="82"/>
  <c r="V36" i="82"/>
  <c r="V45" i="82"/>
  <c r="V47" i="82"/>
  <c r="V66" i="82"/>
  <c r="V84" i="82"/>
  <c r="R43" i="83"/>
  <c r="R64" i="83"/>
  <c r="M7" i="84"/>
  <c r="U7" i="84" s="1"/>
  <c r="M25" i="84"/>
  <c r="U25" i="84" s="1"/>
  <c r="M43" i="84"/>
  <c r="U43" i="84" s="1"/>
  <c r="M61" i="84"/>
  <c r="U61" i="84" s="1"/>
  <c r="V30" i="85"/>
  <c r="R25" i="80"/>
  <c r="R31" i="80"/>
  <c r="R37" i="80"/>
  <c r="R43" i="80"/>
  <c r="R49" i="80"/>
  <c r="R55" i="80"/>
  <c r="R61" i="80"/>
  <c r="M10" i="81"/>
  <c r="U10" i="81" s="1"/>
  <c r="M18" i="81"/>
  <c r="U18" i="81" s="1"/>
  <c r="M28" i="81"/>
  <c r="U28" i="81" s="1"/>
  <c r="M36" i="81"/>
  <c r="U36" i="81" s="1"/>
  <c r="M46" i="81"/>
  <c r="U46" i="81" s="1"/>
  <c r="M54" i="81"/>
  <c r="U54" i="81" s="1"/>
  <c r="M64" i="81"/>
  <c r="U64" i="81" s="1"/>
  <c r="M72" i="81"/>
  <c r="U72" i="81" s="1"/>
  <c r="M82" i="81"/>
  <c r="U82" i="81" s="1"/>
  <c r="M90" i="81"/>
  <c r="U90" i="81" s="1"/>
  <c r="M27" i="82"/>
  <c r="U27" i="82" s="1"/>
  <c r="M56" i="82"/>
  <c r="U56" i="82" s="1"/>
  <c r="V24" i="82"/>
  <c r="V26" i="82"/>
  <c r="V30" i="82"/>
  <c r="V41" i="82"/>
  <c r="V60" i="82"/>
  <c r="V62" i="82"/>
  <c r="V69" i="82"/>
  <c r="R37" i="83"/>
  <c r="R55" i="83"/>
  <c r="M8" i="84"/>
  <c r="U8" i="84" s="1"/>
  <c r="M26" i="84"/>
  <c r="U26" i="84" s="1"/>
  <c r="M44" i="84"/>
  <c r="U44" i="84" s="1"/>
  <c r="M62" i="84"/>
  <c r="U62" i="84" s="1"/>
  <c r="V98" i="85"/>
  <c r="V94" i="85"/>
  <c r="V85" i="85"/>
  <c r="V76" i="85"/>
  <c r="V67" i="85"/>
  <c r="V58" i="85"/>
  <c r="V51" i="85"/>
  <c r="V46" i="85"/>
  <c r="V33" i="85"/>
  <c r="V28" i="85"/>
  <c r="V15" i="85"/>
  <c r="V9" i="85"/>
  <c r="V6" i="85"/>
  <c r="V49" i="85"/>
  <c r="V36" i="85"/>
  <c r="V31" i="85"/>
  <c r="V18" i="85"/>
  <c r="V13" i="85"/>
  <c r="V97" i="85"/>
  <c r="V88" i="85"/>
  <c r="V79" i="85"/>
  <c r="V70" i="85"/>
  <c r="V61" i="85"/>
  <c r="V52" i="85"/>
  <c r="V39" i="85"/>
  <c r="V34" i="85"/>
  <c r="V21" i="85"/>
  <c r="V16" i="85"/>
  <c r="V7" i="85"/>
  <c r="V12" i="85"/>
  <c r="V40" i="85"/>
  <c r="V45" i="85"/>
  <c r="M60" i="88"/>
  <c r="U60" i="88" s="1"/>
  <c r="M95" i="89"/>
  <c r="U95" i="89" s="1"/>
  <c r="M91" i="89"/>
  <c r="U91" i="89" s="1"/>
  <c r="M82" i="89"/>
  <c r="U82" i="89" s="1"/>
  <c r="M73" i="89"/>
  <c r="U73" i="89" s="1"/>
  <c r="M64" i="89"/>
  <c r="U64" i="89" s="1"/>
  <c r="M55" i="89"/>
  <c r="U55" i="89" s="1"/>
  <c r="M46" i="89"/>
  <c r="U46" i="89" s="1"/>
  <c r="M37" i="89"/>
  <c r="U37" i="89" s="1"/>
  <c r="M28" i="89"/>
  <c r="U28" i="89" s="1"/>
  <c r="M19" i="89"/>
  <c r="U19" i="89" s="1"/>
  <c r="M10" i="89"/>
  <c r="U10" i="89" s="1"/>
  <c r="M97" i="89"/>
  <c r="U97" i="89" s="1"/>
  <c r="M88" i="89"/>
  <c r="U88" i="89" s="1"/>
  <c r="M79" i="89"/>
  <c r="U79" i="89" s="1"/>
  <c r="M70" i="89"/>
  <c r="U70" i="89" s="1"/>
  <c r="M61" i="89"/>
  <c r="U61" i="89" s="1"/>
  <c r="M13" i="89"/>
  <c r="U13" i="89" s="1"/>
  <c r="M24" i="89"/>
  <c r="U24" i="89" s="1"/>
  <c r="M34" i="89"/>
  <c r="U34" i="89" s="1"/>
  <c r="M44" i="89"/>
  <c r="U44" i="89" s="1"/>
  <c r="M56" i="89"/>
  <c r="U56" i="89" s="1"/>
  <c r="M68" i="89"/>
  <c r="U68" i="89" s="1"/>
  <c r="M84" i="89"/>
  <c r="U84" i="89" s="1"/>
  <c r="M96" i="89"/>
  <c r="U96" i="89" s="1"/>
  <c r="M38" i="88"/>
  <c r="U38" i="88" s="1"/>
  <c r="M67" i="88"/>
  <c r="U67" i="88" s="1"/>
  <c r="R25" i="88"/>
  <c r="R34" i="88"/>
  <c r="R43" i="88"/>
  <c r="R52" i="88"/>
  <c r="R65" i="88"/>
  <c r="M6" i="89"/>
  <c r="U6" i="89" s="1"/>
  <c r="M16" i="89"/>
  <c r="U16" i="89" s="1"/>
  <c r="M26" i="89"/>
  <c r="U26" i="89" s="1"/>
  <c r="M38" i="89"/>
  <c r="U38" i="89" s="1"/>
  <c r="M49" i="89"/>
  <c r="U49" i="89" s="1"/>
  <c r="M60" i="89"/>
  <c r="U60" i="89" s="1"/>
  <c r="M74" i="89"/>
  <c r="U74" i="89" s="1"/>
  <c r="M86" i="89"/>
  <c r="U86" i="89" s="1"/>
  <c r="V75" i="94"/>
  <c r="V69" i="94"/>
  <c r="V14" i="94"/>
  <c r="V10" i="94"/>
  <c r="V60" i="94"/>
  <c r="V49" i="94"/>
  <c r="V51" i="94"/>
  <c r="V11" i="94"/>
  <c r="V4" i="94"/>
  <c r="Y4" i="94" s="1"/>
  <c r="V61" i="94"/>
  <c r="V42" i="94"/>
  <c r="V9" i="94"/>
  <c r="R5" i="95"/>
  <c r="R6" i="95"/>
  <c r="R52" i="95"/>
  <c r="R26" i="95"/>
  <c r="R4" i="95"/>
  <c r="M10" i="85"/>
  <c r="U10" i="85" s="1"/>
  <c r="M22" i="85"/>
  <c r="U22" i="85" s="1"/>
  <c r="M34" i="85"/>
  <c r="U34" i="85" s="1"/>
  <c r="M46" i="85"/>
  <c r="U46" i="85" s="1"/>
  <c r="M58" i="85"/>
  <c r="U58" i="85" s="1"/>
  <c r="M70" i="85"/>
  <c r="U70" i="85" s="1"/>
  <c r="M82" i="85"/>
  <c r="U82" i="85" s="1"/>
  <c r="M94" i="85"/>
  <c r="U94" i="85" s="1"/>
  <c r="M8" i="87"/>
  <c r="U8" i="87" s="1"/>
  <c r="M16" i="87"/>
  <c r="U16" i="87" s="1"/>
  <c r="M23" i="87"/>
  <c r="U23" i="87" s="1"/>
  <c r="M30" i="87"/>
  <c r="U30" i="87" s="1"/>
  <c r="M37" i="87"/>
  <c r="U37" i="87" s="1"/>
  <c r="M44" i="87"/>
  <c r="U44" i="87" s="1"/>
  <c r="M52" i="87"/>
  <c r="U52" i="87" s="1"/>
  <c r="M59" i="87"/>
  <c r="U59" i="87" s="1"/>
  <c r="M66" i="87"/>
  <c r="U66" i="87" s="1"/>
  <c r="M73" i="87"/>
  <c r="U73" i="87" s="1"/>
  <c r="V17" i="87"/>
  <c r="V26" i="87"/>
  <c r="V38" i="87"/>
  <c r="V50" i="87"/>
  <c r="V62" i="87"/>
  <c r="V74" i="87"/>
  <c r="M10" i="88"/>
  <c r="U10" i="88" s="1"/>
  <c r="M39" i="88"/>
  <c r="U39" i="88" s="1"/>
  <c r="R4" i="88"/>
  <c r="R10" i="88"/>
  <c r="R12" i="88"/>
  <c r="R23" i="88"/>
  <c r="R32" i="88"/>
  <c r="R41" i="88"/>
  <c r="R50" i="88"/>
  <c r="M7" i="89"/>
  <c r="U7" i="89" s="1"/>
  <c r="M18" i="89"/>
  <c r="U18" i="89" s="1"/>
  <c r="M30" i="89"/>
  <c r="U30" i="89" s="1"/>
  <c r="M40" i="89"/>
  <c r="U40" i="89" s="1"/>
  <c r="M50" i="89"/>
  <c r="U50" i="89" s="1"/>
  <c r="M62" i="89"/>
  <c r="U62" i="89" s="1"/>
  <c r="M76" i="89"/>
  <c r="U76" i="89" s="1"/>
  <c r="M90" i="89"/>
  <c r="U90" i="89" s="1"/>
  <c r="V5" i="94"/>
  <c r="M13" i="85"/>
  <c r="U13" i="85" s="1"/>
  <c r="M25" i="85"/>
  <c r="U25" i="85" s="1"/>
  <c r="M37" i="85"/>
  <c r="U37" i="85" s="1"/>
  <c r="M49" i="85"/>
  <c r="U49" i="85" s="1"/>
  <c r="M61" i="85"/>
  <c r="U61" i="85" s="1"/>
  <c r="M73" i="85"/>
  <c r="U73" i="85" s="1"/>
  <c r="M85" i="85"/>
  <c r="U85" i="85" s="1"/>
  <c r="M97" i="85"/>
  <c r="U97" i="85" s="1"/>
  <c r="M10" i="87"/>
  <c r="U10" i="87" s="1"/>
  <c r="M17" i="87"/>
  <c r="U17" i="87" s="1"/>
  <c r="M24" i="87"/>
  <c r="U24" i="87" s="1"/>
  <c r="M31" i="87"/>
  <c r="U31" i="87" s="1"/>
  <c r="M38" i="87"/>
  <c r="U38" i="87" s="1"/>
  <c r="M46" i="87"/>
  <c r="U46" i="87" s="1"/>
  <c r="M53" i="87"/>
  <c r="U53" i="87" s="1"/>
  <c r="M60" i="87"/>
  <c r="U60" i="87" s="1"/>
  <c r="M67" i="87"/>
  <c r="U67" i="87" s="1"/>
  <c r="M74" i="87"/>
  <c r="U74" i="87" s="1"/>
  <c r="V11" i="87"/>
  <c r="R13" i="87"/>
  <c r="R22" i="87"/>
  <c r="V29" i="87"/>
  <c r="V41" i="87"/>
  <c r="V53" i="87"/>
  <c r="V65" i="87"/>
  <c r="V77" i="87"/>
  <c r="M16" i="88"/>
  <c r="U16" i="88" s="1"/>
  <c r="M45" i="88"/>
  <c r="U45" i="88" s="1"/>
  <c r="R15" i="88"/>
  <c r="R17" i="88"/>
  <c r="R19" i="88"/>
  <c r="R28" i="88"/>
  <c r="R37" i="88"/>
  <c r="R46" i="88"/>
  <c r="M8" i="89"/>
  <c r="U8" i="89" s="1"/>
  <c r="M20" i="89"/>
  <c r="U20" i="89" s="1"/>
  <c r="M31" i="89"/>
  <c r="U31" i="89" s="1"/>
  <c r="M42" i="89"/>
  <c r="U42" i="89" s="1"/>
  <c r="M52" i="89"/>
  <c r="U52" i="89" s="1"/>
  <c r="M66" i="89"/>
  <c r="U66" i="89" s="1"/>
  <c r="M78" i="89"/>
  <c r="U78" i="89" s="1"/>
  <c r="M92" i="89"/>
  <c r="U92" i="89" s="1"/>
  <c r="V69" i="92"/>
  <c r="V59" i="92"/>
  <c r="V57" i="92"/>
  <c r="V39" i="92"/>
  <c r="V31" i="92"/>
  <c r="V21" i="92"/>
  <c r="V19" i="92"/>
  <c r="V12" i="92"/>
  <c r="V41" i="92"/>
  <c r="V17" i="92"/>
  <c r="V10" i="92"/>
  <c r="V5" i="92"/>
  <c r="V4" i="92"/>
  <c r="Y4" i="92" s="1"/>
  <c r="V28" i="92"/>
  <c r="V26" i="92"/>
  <c r="V24" i="92"/>
  <c r="V22" i="92"/>
  <c r="V15" i="92"/>
  <c r="V13" i="92"/>
  <c r="V8" i="92"/>
  <c r="V32" i="92"/>
  <c r="V30" i="92"/>
  <c r="V20" i="92"/>
  <c r="V6" i="92"/>
  <c r="V50" i="92"/>
  <c r="V27" i="92"/>
  <c r="V25" i="92"/>
  <c r="V23" i="92"/>
  <c r="V16" i="92"/>
  <c r="V14" i="92"/>
  <c r="V9" i="92"/>
  <c r="V7" i="92"/>
  <c r="V40" i="94"/>
  <c r="M14" i="85"/>
  <c r="U14" i="85" s="1"/>
  <c r="M26" i="85"/>
  <c r="U26" i="85" s="1"/>
  <c r="M38" i="85"/>
  <c r="U38" i="85" s="1"/>
  <c r="M50" i="85"/>
  <c r="U50" i="85" s="1"/>
  <c r="M62" i="85"/>
  <c r="U62" i="85" s="1"/>
  <c r="M74" i="85"/>
  <c r="U74" i="85" s="1"/>
  <c r="M86" i="85"/>
  <c r="U86" i="85" s="1"/>
  <c r="M98" i="85"/>
  <c r="U98" i="85" s="1"/>
  <c r="P3" i="87"/>
  <c r="AF3" i="87" s="1"/>
  <c r="AO3" i="87" s="1"/>
  <c r="M4" i="87"/>
  <c r="U4" i="87" s="1"/>
  <c r="X4" i="87" s="1"/>
  <c r="M11" i="87"/>
  <c r="U11" i="87" s="1"/>
  <c r="M18" i="87"/>
  <c r="U18" i="87" s="1"/>
  <c r="M25" i="87"/>
  <c r="U25" i="87" s="1"/>
  <c r="M32" i="87"/>
  <c r="U32" i="87" s="1"/>
  <c r="M40" i="87"/>
  <c r="U40" i="87" s="1"/>
  <c r="M47" i="87"/>
  <c r="U47" i="87" s="1"/>
  <c r="M54" i="87"/>
  <c r="U54" i="87" s="1"/>
  <c r="M61" i="87"/>
  <c r="U61" i="87" s="1"/>
  <c r="M68" i="87"/>
  <c r="U68" i="87" s="1"/>
  <c r="M76" i="87"/>
  <c r="U76" i="87" s="1"/>
  <c r="R8" i="87"/>
  <c r="V20" i="87"/>
  <c r="M18" i="88"/>
  <c r="U18" i="88" s="1"/>
  <c r="M54" i="88"/>
  <c r="U54" i="88" s="1"/>
  <c r="R26" i="88"/>
  <c r="R35" i="88"/>
  <c r="R44" i="88"/>
  <c r="M12" i="89"/>
  <c r="U12" i="89" s="1"/>
  <c r="M22" i="89"/>
  <c r="U22" i="89" s="1"/>
  <c r="M32" i="89"/>
  <c r="U32" i="89" s="1"/>
  <c r="M43" i="89"/>
  <c r="U43" i="89" s="1"/>
  <c r="M54" i="89"/>
  <c r="U54" i="89" s="1"/>
  <c r="M67" i="89"/>
  <c r="U67" i="89" s="1"/>
  <c r="M80" i="89"/>
  <c r="U80" i="89" s="1"/>
  <c r="M94" i="89"/>
  <c r="U94" i="89" s="1"/>
  <c r="V28" i="89"/>
  <c r="V8" i="89"/>
  <c r="V9" i="89"/>
  <c r="V31" i="89"/>
  <c r="V48" i="92"/>
  <c r="V4" i="90"/>
  <c r="Y4" i="90" s="1"/>
  <c r="V5" i="90"/>
  <c r="V18" i="90"/>
  <c r="M8" i="91"/>
  <c r="U8" i="91" s="1"/>
  <c r="M44" i="91"/>
  <c r="U44" i="91" s="1"/>
  <c r="R9" i="91"/>
  <c r="M5" i="92"/>
  <c r="U5" i="92" s="1"/>
  <c r="M23" i="92"/>
  <c r="U23" i="92" s="1"/>
  <c r="M41" i="92"/>
  <c r="U41" i="92" s="1"/>
  <c r="M59" i="92"/>
  <c r="U59" i="92" s="1"/>
  <c r="M4" i="93"/>
  <c r="U4" i="93" s="1"/>
  <c r="X4" i="93" s="1"/>
  <c r="AH4" i="93" s="1"/>
  <c r="M11" i="93"/>
  <c r="U11" i="93" s="1"/>
  <c r="M18" i="93"/>
  <c r="U18" i="93" s="1"/>
  <c r="M25" i="93"/>
  <c r="U25" i="93" s="1"/>
  <c r="M32" i="93"/>
  <c r="U32" i="93" s="1"/>
  <c r="M40" i="93"/>
  <c r="U40" i="93" s="1"/>
  <c r="M47" i="93"/>
  <c r="U47" i="93" s="1"/>
  <c r="M54" i="93"/>
  <c r="U54" i="93" s="1"/>
  <c r="M61" i="93"/>
  <c r="U61" i="93" s="1"/>
  <c r="M68" i="93"/>
  <c r="U68" i="93" s="1"/>
  <c r="M76" i="93"/>
  <c r="U76" i="93" s="1"/>
  <c r="M83" i="93"/>
  <c r="U83" i="93" s="1"/>
  <c r="M90" i="93"/>
  <c r="U90" i="93" s="1"/>
  <c r="M97" i="93"/>
  <c r="U97" i="93" s="1"/>
  <c r="M75" i="94"/>
  <c r="U75" i="94" s="1"/>
  <c r="R23" i="94"/>
  <c r="R37" i="94"/>
  <c r="M6" i="95"/>
  <c r="U6" i="95" s="1"/>
  <c r="M15" i="95"/>
  <c r="U15" i="95" s="1"/>
  <c r="M27" i="95"/>
  <c r="U27" i="95" s="1"/>
  <c r="M37" i="95"/>
  <c r="U37" i="95" s="1"/>
  <c r="M49" i="95"/>
  <c r="U49" i="95" s="1"/>
  <c r="M58" i="95"/>
  <c r="U58" i="95" s="1"/>
  <c r="M70" i="95"/>
  <c r="U70" i="95" s="1"/>
  <c r="V5" i="95"/>
  <c r="V8" i="95"/>
  <c r="V30" i="95"/>
  <c r="V46" i="95"/>
  <c r="M5" i="96"/>
  <c r="U5" i="96" s="1"/>
  <c r="M32" i="96"/>
  <c r="U32" i="96" s="1"/>
  <c r="M59" i="96"/>
  <c r="U59" i="96" s="1"/>
  <c r="V40" i="96"/>
  <c r="V7" i="90"/>
  <c r="V9" i="90"/>
  <c r="M20" i="91"/>
  <c r="U20" i="91" s="1"/>
  <c r="M56" i="91"/>
  <c r="U56" i="91" s="1"/>
  <c r="V11" i="91"/>
  <c r="R15" i="91"/>
  <c r="V17" i="91"/>
  <c r="V58" i="91"/>
  <c r="M11" i="92"/>
  <c r="U11" i="92" s="1"/>
  <c r="M29" i="92"/>
  <c r="U29" i="92" s="1"/>
  <c r="M47" i="92"/>
  <c r="U47" i="92" s="1"/>
  <c r="M65" i="92"/>
  <c r="U65" i="92" s="1"/>
  <c r="R13" i="92"/>
  <c r="R22" i="92"/>
  <c r="M6" i="93"/>
  <c r="U6" i="93" s="1"/>
  <c r="M13" i="93"/>
  <c r="U13" i="93" s="1"/>
  <c r="M20" i="93"/>
  <c r="U20" i="93" s="1"/>
  <c r="M28" i="93"/>
  <c r="U28" i="93" s="1"/>
  <c r="M35" i="93"/>
  <c r="U35" i="93" s="1"/>
  <c r="M42" i="93"/>
  <c r="U42" i="93" s="1"/>
  <c r="M49" i="93"/>
  <c r="U49" i="93" s="1"/>
  <c r="M56" i="93"/>
  <c r="U56" i="93" s="1"/>
  <c r="M64" i="93"/>
  <c r="U64" i="93" s="1"/>
  <c r="M71" i="93"/>
  <c r="U71" i="93" s="1"/>
  <c r="M78" i="93"/>
  <c r="U78" i="93" s="1"/>
  <c r="M85" i="93"/>
  <c r="U85" i="93" s="1"/>
  <c r="M92" i="93"/>
  <c r="U92" i="93" s="1"/>
  <c r="M8" i="95"/>
  <c r="U8" i="95" s="1"/>
  <c r="M20" i="95"/>
  <c r="U20" i="95" s="1"/>
  <c r="M30" i="95"/>
  <c r="U30" i="95" s="1"/>
  <c r="M42" i="95"/>
  <c r="U42" i="95" s="1"/>
  <c r="M51" i="95"/>
  <c r="U51" i="95" s="1"/>
  <c r="M63" i="95"/>
  <c r="U63" i="95" s="1"/>
  <c r="M73" i="95"/>
  <c r="U73" i="95" s="1"/>
  <c r="V13" i="95"/>
  <c r="V36" i="95"/>
  <c r="M14" i="96"/>
  <c r="U14" i="96" s="1"/>
  <c r="M41" i="96"/>
  <c r="U41" i="96" s="1"/>
  <c r="M68" i="96"/>
  <c r="U68" i="96" s="1"/>
  <c r="M26" i="91"/>
  <c r="U26" i="91" s="1"/>
  <c r="M62" i="91"/>
  <c r="U62" i="91" s="1"/>
  <c r="M12" i="92"/>
  <c r="U12" i="92" s="1"/>
  <c r="M30" i="92"/>
  <c r="U30" i="92" s="1"/>
  <c r="M48" i="92"/>
  <c r="U48" i="92" s="1"/>
  <c r="M66" i="92"/>
  <c r="U66" i="92" s="1"/>
  <c r="M14" i="93"/>
  <c r="U14" i="93" s="1"/>
  <c r="M22" i="93"/>
  <c r="U22" i="93" s="1"/>
  <c r="M29" i="93"/>
  <c r="U29" i="93" s="1"/>
  <c r="M36" i="93"/>
  <c r="U36" i="93" s="1"/>
  <c r="M43" i="93"/>
  <c r="U43" i="93" s="1"/>
  <c r="M50" i="93"/>
  <c r="U50" i="93" s="1"/>
  <c r="M58" i="93"/>
  <c r="U58" i="93" s="1"/>
  <c r="M65" i="93"/>
  <c r="U65" i="93" s="1"/>
  <c r="M72" i="93"/>
  <c r="U72" i="93" s="1"/>
  <c r="M79" i="93"/>
  <c r="U79" i="93" s="1"/>
  <c r="M86" i="93"/>
  <c r="U86" i="93" s="1"/>
  <c r="M94" i="93"/>
  <c r="U94" i="93" s="1"/>
  <c r="M9" i="95"/>
  <c r="U9" i="95" s="1"/>
  <c r="M21" i="95"/>
  <c r="U21" i="95" s="1"/>
  <c r="M31" i="95"/>
  <c r="U31" i="95" s="1"/>
  <c r="M43" i="95"/>
  <c r="U43" i="95" s="1"/>
  <c r="M52" i="95"/>
  <c r="U52" i="95" s="1"/>
  <c r="M64" i="95"/>
  <c r="U64" i="95" s="1"/>
  <c r="M74" i="95"/>
  <c r="U74" i="95" s="1"/>
  <c r="M32" i="91"/>
  <c r="U32" i="91" s="1"/>
  <c r="M68" i="91"/>
  <c r="U68" i="91" s="1"/>
  <c r="V20" i="91"/>
  <c r="V22" i="91"/>
  <c r="V76" i="91"/>
  <c r="M17" i="92"/>
  <c r="U17" i="92" s="1"/>
  <c r="M35" i="92"/>
  <c r="U35" i="92" s="1"/>
  <c r="M53" i="92"/>
  <c r="U53" i="92" s="1"/>
  <c r="R19" i="92"/>
  <c r="R57" i="92"/>
  <c r="R67" i="92"/>
  <c r="M8" i="93"/>
  <c r="U8" i="93" s="1"/>
  <c r="M16" i="93"/>
  <c r="U16" i="93" s="1"/>
  <c r="M23" i="93"/>
  <c r="U23" i="93" s="1"/>
  <c r="M30" i="93"/>
  <c r="U30" i="93" s="1"/>
  <c r="M37" i="93"/>
  <c r="U37" i="93" s="1"/>
  <c r="M44" i="93"/>
  <c r="U44" i="93" s="1"/>
  <c r="M52" i="93"/>
  <c r="U52" i="93" s="1"/>
  <c r="M59" i="93"/>
  <c r="U59" i="93" s="1"/>
  <c r="M66" i="93"/>
  <c r="U66" i="93" s="1"/>
  <c r="M73" i="93"/>
  <c r="U73" i="93" s="1"/>
  <c r="M80" i="93"/>
  <c r="U80" i="93" s="1"/>
  <c r="M88" i="93"/>
  <c r="U88" i="93" s="1"/>
  <c r="M95" i="93"/>
  <c r="U95" i="93" s="1"/>
  <c r="M21" i="94"/>
  <c r="U21" i="94" s="1"/>
  <c r="R10" i="94"/>
  <c r="R14" i="94"/>
  <c r="M13" i="95"/>
  <c r="U13" i="95" s="1"/>
  <c r="M22" i="95"/>
  <c r="U22" i="95" s="1"/>
  <c r="M34" i="95"/>
  <c r="U34" i="95" s="1"/>
  <c r="M44" i="95"/>
  <c r="U44" i="95" s="1"/>
  <c r="M56" i="95"/>
  <c r="U56" i="95" s="1"/>
  <c r="M66" i="95"/>
  <c r="U66" i="95" s="1"/>
  <c r="M78" i="95"/>
  <c r="U78" i="95" s="1"/>
  <c r="V19" i="95"/>
  <c r="M23" i="96"/>
  <c r="U23" i="96" s="1"/>
  <c r="M50" i="96"/>
  <c r="U50" i="96" s="1"/>
  <c r="R7" i="96"/>
  <c r="M38" i="91"/>
  <c r="U38" i="91" s="1"/>
  <c r="M74" i="91"/>
  <c r="U74" i="91" s="1"/>
  <c r="M18" i="92"/>
  <c r="U18" i="92" s="1"/>
  <c r="M36" i="92"/>
  <c r="U36" i="92" s="1"/>
  <c r="M54" i="92"/>
  <c r="U54" i="92" s="1"/>
  <c r="R7" i="92"/>
  <c r="R55" i="92"/>
  <c r="M10" i="93"/>
  <c r="U10" i="93" s="1"/>
  <c r="M17" i="93"/>
  <c r="U17" i="93" s="1"/>
  <c r="M24" i="93"/>
  <c r="U24" i="93" s="1"/>
  <c r="M31" i="93"/>
  <c r="U31" i="93" s="1"/>
  <c r="M38" i="93"/>
  <c r="U38" i="93" s="1"/>
  <c r="M46" i="93"/>
  <c r="U46" i="93" s="1"/>
  <c r="M53" i="93"/>
  <c r="U53" i="93" s="1"/>
  <c r="M60" i="93"/>
  <c r="U60" i="93" s="1"/>
  <c r="M67" i="93"/>
  <c r="U67" i="93" s="1"/>
  <c r="M74" i="93"/>
  <c r="U74" i="93" s="1"/>
  <c r="M82" i="93"/>
  <c r="U82" i="93" s="1"/>
  <c r="M89" i="93"/>
  <c r="U89" i="93" s="1"/>
  <c r="M96" i="93"/>
  <c r="U96" i="93" s="1"/>
  <c r="M48" i="94"/>
  <c r="U48" i="94" s="1"/>
  <c r="M14" i="95"/>
  <c r="U14" i="95" s="1"/>
  <c r="M24" i="95"/>
  <c r="U24" i="95" s="1"/>
  <c r="M36" i="95"/>
  <c r="U36" i="95" s="1"/>
  <c r="M45" i="95"/>
  <c r="U45" i="95" s="1"/>
  <c r="M57" i="95"/>
  <c r="U57" i="95" s="1"/>
  <c r="M67" i="95"/>
  <c r="U67" i="95" s="1"/>
  <c r="M24" i="96"/>
  <c r="U24" i="96" s="1"/>
  <c r="M51" i="96"/>
  <c r="U51" i="96" s="1"/>
  <c r="V7" i="96"/>
  <c r="V9" i="96"/>
  <c r="V11" i="96"/>
  <c r="R13" i="96"/>
  <c r="M22" i="1"/>
  <c r="U22" i="1" s="1"/>
  <c r="M16" i="1"/>
  <c r="U16" i="1" s="1"/>
  <c r="M10" i="1"/>
  <c r="U10" i="1" s="1"/>
  <c r="M4" i="1"/>
  <c r="U4" i="1" s="1"/>
  <c r="X4" i="1" s="1"/>
  <c r="AH4" i="1" s="1"/>
  <c r="M20" i="1"/>
  <c r="U20" i="1" s="1"/>
  <c r="M14" i="1"/>
  <c r="U14" i="1" s="1"/>
  <c r="M8" i="1"/>
  <c r="U8" i="1" s="1"/>
  <c r="M19" i="1"/>
  <c r="U19" i="1" s="1"/>
  <c r="M13" i="1"/>
  <c r="U13" i="1" s="1"/>
  <c r="M7" i="1"/>
  <c r="U7" i="1" s="1"/>
  <c r="M12" i="1"/>
  <c r="U12" i="1" s="1"/>
  <c r="C9" i="70"/>
  <c r="H17" i="70" s="1"/>
  <c r="I17" i="70" s="1"/>
  <c r="J17" i="70" s="1"/>
  <c r="C9" i="65"/>
  <c r="H10" i="65" s="1"/>
  <c r="I10" i="65" s="1"/>
  <c r="J10" i="65" s="1"/>
  <c r="C9" i="71"/>
  <c r="H8" i="71" s="1"/>
  <c r="C9" i="72"/>
  <c r="H18" i="72" s="1"/>
  <c r="C9" i="68"/>
  <c r="C9" i="69"/>
  <c r="H8" i="69" s="1"/>
  <c r="I8" i="69" s="1"/>
  <c r="J8" i="69" s="1"/>
  <c r="C9" i="60"/>
  <c r="H21" i="60" s="1"/>
  <c r="C9" i="55"/>
  <c r="H20" i="55" s="1"/>
  <c r="C9" i="50"/>
  <c r="H10" i="50" s="1"/>
  <c r="C9" i="67"/>
  <c r="H22" i="67" s="1"/>
  <c r="C9" i="56"/>
  <c r="C9" i="51"/>
  <c r="H8" i="51" s="1"/>
  <c r="C9" i="61"/>
  <c r="H16" i="61" s="1"/>
  <c r="I16" i="61" s="1"/>
  <c r="J16" i="61" s="1"/>
  <c r="C9" i="52"/>
  <c r="H17" i="52" s="1"/>
  <c r="C9" i="66"/>
  <c r="H11" i="66" s="1"/>
  <c r="I11" i="66" s="1"/>
  <c r="J11" i="66" s="1"/>
  <c r="C9" i="62"/>
  <c r="H4" i="62" s="1"/>
  <c r="I4" i="62" s="1"/>
  <c r="J4" i="62" s="1"/>
  <c r="K4" i="62" s="1"/>
  <c r="C9" i="57"/>
  <c r="C9" i="64"/>
  <c r="H5" i="64" s="1"/>
  <c r="C9" i="59"/>
  <c r="H6" i="59" s="1"/>
  <c r="C9" i="54"/>
  <c r="H4" i="54" s="1"/>
  <c r="I4" i="54" s="1"/>
  <c r="J4" i="54" s="1"/>
  <c r="K4" i="54" s="1"/>
  <c r="C9" i="63"/>
  <c r="H8" i="63" s="1"/>
  <c r="C9" i="58"/>
  <c r="H11" i="58" s="1"/>
  <c r="I11" i="58" s="1"/>
  <c r="J11" i="58" s="1"/>
  <c r="C9" i="53"/>
  <c r="C9" i="23"/>
  <c r="H8" i="23" s="1"/>
  <c r="C9" i="15"/>
  <c r="C9" i="7"/>
  <c r="H10" i="7" s="1"/>
  <c r="C9" i="18"/>
  <c r="H4" i="18" s="1"/>
  <c r="I4" i="18" s="1"/>
  <c r="J4" i="18" s="1"/>
  <c r="K4" i="18" s="1"/>
  <c r="C9" i="10"/>
  <c r="H11" i="10" s="1"/>
  <c r="I11" i="10" s="1"/>
  <c r="J11" i="10" s="1"/>
  <c r="C9" i="24"/>
  <c r="H23" i="24" s="1"/>
  <c r="C9" i="21"/>
  <c r="H22" i="21" s="1"/>
  <c r="I22" i="21" s="1"/>
  <c r="J22" i="21" s="1"/>
  <c r="C9" i="16"/>
  <c r="H21" i="16" s="1"/>
  <c r="C9" i="13"/>
  <c r="H6" i="13" s="1"/>
  <c r="I6" i="13" s="1"/>
  <c r="J6" i="13" s="1"/>
  <c r="C9" i="8"/>
  <c r="H23" i="8" s="1"/>
  <c r="C9" i="5"/>
  <c r="H10" i="5" s="1"/>
  <c r="I10" i="5" s="1"/>
  <c r="J10" i="5" s="1"/>
  <c r="C9" i="19"/>
  <c r="C9" i="11"/>
  <c r="H5" i="11" s="1"/>
  <c r="C9" i="3"/>
  <c r="C9" i="22"/>
  <c r="H8" i="22" s="1"/>
  <c r="I8" i="22" s="1"/>
  <c r="J8" i="22" s="1"/>
  <c r="C9" i="14"/>
  <c r="H14" i="14" s="1"/>
  <c r="I14" i="14" s="1"/>
  <c r="J14" i="14" s="1"/>
  <c r="C9" i="6"/>
  <c r="H23" i="6" s="1"/>
  <c r="I23" i="6" s="1"/>
  <c r="J23" i="6" s="1"/>
  <c r="C9" i="20"/>
  <c r="C9" i="17"/>
  <c r="H21" i="17" s="1"/>
  <c r="I21" i="17" s="1"/>
  <c r="J21" i="17" s="1"/>
  <c r="C9" i="12"/>
  <c r="H13" i="12" s="1"/>
  <c r="C9" i="9"/>
  <c r="H14" i="9" s="1"/>
  <c r="I14" i="9" s="1"/>
  <c r="J14" i="9" s="1"/>
  <c r="C9" i="4"/>
  <c r="H21" i="4" s="1"/>
  <c r="P5" i="3"/>
  <c r="AN3" i="9"/>
  <c r="AN3" i="22"/>
  <c r="AN3" i="24"/>
  <c r="M15" i="1"/>
  <c r="U15" i="1" s="1"/>
  <c r="M5" i="1"/>
  <c r="U5" i="1" s="1"/>
  <c r="M17" i="1"/>
  <c r="U17" i="1" s="1"/>
  <c r="C9" i="2"/>
  <c r="P23" i="3"/>
  <c r="P22" i="3"/>
  <c r="P21" i="3"/>
  <c r="P20" i="3"/>
  <c r="P19" i="3"/>
  <c r="P18" i="3"/>
  <c r="P17" i="3"/>
  <c r="P16" i="3"/>
  <c r="P15" i="3"/>
  <c r="P14" i="3"/>
  <c r="P13" i="3"/>
  <c r="P12" i="3"/>
  <c r="P7" i="3"/>
  <c r="P6" i="3"/>
  <c r="P8" i="3"/>
  <c r="AN3" i="16"/>
  <c r="M6" i="1"/>
  <c r="U6" i="1" s="1"/>
  <c r="M18" i="1"/>
  <c r="U18" i="1" s="1"/>
  <c r="H9" i="1"/>
  <c r="I9" i="1" s="1"/>
  <c r="J9" i="1" s="1"/>
  <c r="H11" i="1"/>
  <c r="I11" i="1" s="1"/>
  <c r="J11" i="1" s="1"/>
  <c r="H14" i="1"/>
  <c r="I14" i="1" s="1"/>
  <c r="J14" i="1" s="1"/>
  <c r="H17" i="1"/>
  <c r="I17" i="1" s="1"/>
  <c r="J17" i="1" s="1"/>
  <c r="H20" i="1"/>
  <c r="I20" i="1" s="1"/>
  <c r="J20" i="1" s="1"/>
  <c r="H23" i="1"/>
  <c r="I23" i="1" s="1"/>
  <c r="J23" i="1" s="1"/>
  <c r="M19" i="2"/>
  <c r="U19" i="2" s="1"/>
  <c r="M13" i="2"/>
  <c r="U13" i="2" s="1"/>
  <c r="M7" i="2"/>
  <c r="U7" i="2" s="1"/>
  <c r="M23" i="2"/>
  <c r="U23" i="2" s="1"/>
  <c r="M17" i="2"/>
  <c r="U17" i="2" s="1"/>
  <c r="M11" i="2"/>
  <c r="U11" i="2" s="1"/>
  <c r="M5" i="2"/>
  <c r="U5" i="2" s="1"/>
  <c r="M22" i="2"/>
  <c r="U22" i="2" s="1"/>
  <c r="M16" i="2"/>
  <c r="U16" i="2" s="1"/>
  <c r="M10" i="2"/>
  <c r="U10" i="2" s="1"/>
  <c r="M4" i="2"/>
  <c r="U4" i="2" s="1"/>
  <c r="X4" i="2" s="1"/>
  <c r="M15" i="2"/>
  <c r="U15" i="2" s="1"/>
  <c r="V13" i="2"/>
  <c r="V19" i="2"/>
  <c r="AN3" i="10"/>
  <c r="AN3" i="18"/>
  <c r="AN3" i="25"/>
  <c r="AN3" i="1"/>
  <c r="M9" i="1"/>
  <c r="U9" i="1" s="1"/>
  <c r="M21" i="1"/>
  <c r="U21" i="1" s="1"/>
  <c r="M6" i="2"/>
  <c r="U6" i="2" s="1"/>
  <c r="M18" i="2"/>
  <c r="U18" i="2" s="1"/>
  <c r="V14" i="2"/>
  <c r="P10" i="3"/>
  <c r="AN3" i="7"/>
  <c r="AN3" i="13"/>
  <c r="H13" i="13"/>
  <c r="I13" i="13" s="1"/>
  <c r="J13" i="13" s="1"/>
  <c r="AN3" i="15"/>
  <c r="AN3" i="8"/>
  <c r="M11" i="1"/>
  <c r="U11" i="1" s="1"/>
  <c r="M23" i="1"/>
  <c r="U23" i="1" s="1"/>
  <c r="H12" i="1"/>
  <c r="I12" i="1" s="1"/>
  <c r="J12" i="1" s="1"/>
  <c r="H15" i="1"/>
  <c r="I15" i="1" s="1"/>
  <c r="J15" i="1" s="1"/>
  <c r="H18" i="1"/>
  <c r="I18" i="1" s="1"/>
  <c r="J18" i="1" s="1"/>
  <c r="H21" i="1"/>
  <c r="I21" i="1" s="1"/>
  <c r="J21" i="1" s="1"/>
  <c r="M8" i="2"/>
  <c r="U8" i="2" s="1"/>
  <c r="M20" i="2"/>
  <c r="U20" i="2" s="1"/>
  <c r="V11" i="2"/>
  <c r="V5" i="2"/>
  <c r="V10" i="2"/>
  <c r="V15" i="2"/>
  <c r="V21" i="2"/>
  <c r="AE3" i="3"/>
  <c r="AN3" i="6"/>
  <c r="AN3" i="14"/>
  <c r="AN3" i="21"/>
  <c r="AN3" i="23"/>
  <c r="AH3" i="1"/>
  <c r="AQ3" i="1" s="1"/>
  <c r="Q8" i="2"/>
  <c r="M6" i="3"/>
  <c r="U6" i="3" s="1"/>
  <c r="M12" i="3"/>
  <c r="U12" i="3" s="1"/>
  <c r="M18" i="3"/>
  <c r="U18" i="3" s="1"/>
  <c r="R4" i="3"/>
  <c r="R9" i="3"/>
  <c r="Q10" i="3"/>
  <c r="V12" i="3"/>
  <c r="V13" i="3"/>
  <c r="V14" i="3"/>
  <c r="V15" i="3"/>
  <c r="V16" i="3"/>
  <c r="V17" i="3"/>
  <c r="V18" i="3"/>
  <c r="V19" i="3"/>
  <c r="V20" i="3"/>
  <c r="V21" i="3"/>
  <c r="V22" i="3"/>
  <c r="M8" i="4"/>
  <c r="U8" i="4" s="1"/>
  <c r="M14" i="4"/>
  <c r="U14" i="4" s="1"/>
  <c r="M20" i="4"/>
  <c r="U20" i="4" s="1"/>
  <c r="Q6" i="4"/>
  <c r="Q7" i="4"/>
  <c r="V8" i="4"/>
  <c r="R11" i="4"/>
  <c r="Q12" i="4"/>
  <c r="Q13" i="4"/>
  <c r="Q14" i="4"/>
  <c r="Q15" i="4"/>
  <c r="Q16" i="4"/>
  <c r="Q17" i="4"/>
  <c r="Q18" i="4"/>
  <c r="Q19" i="4"/>
  <c r="Q20" i="4"/>
  <c r="Q21" i="4"/>
  <c r="Q22" i="4"/>
  <c r="Q23" i="4"/>
  <c r="M4" i="5"/>
  <c r="U4" i="5" s="1"/>
  <c r="X4" i="5" s="1"/>
  <c r="AH4" i="5" s="1"/>
  <c r="M10" i="5"/>
  <c r="U10" i="5" s="1"/>
  <c r="M16" i="5"/>
  <c r="U16" i="5" s="1"/>
  <c r="M22" i="5"/>
  <c r="U22" i="5" s="1"/>
  <c r="Q9" i="5"/>
  <c r="V11" i="5"/>
  <c r="R3" i="6"/>
  <c r="M7" i="6"/>
  <c r="U7" i="6" s="1"/>
  <c r="M13" i="6"/>
  <c r="U13" i="6" s="1"/>
  <c r="M19" i="6"/>
  <c r="U19" i="6" s="1"/>
  <c r="R10" i="6"/>
  <c r="Q11" i="6"/>
  <c r="M9" i="7"/>
  <c r="U9" i="7" s="1"/>
  <c r="M15" i="7"/>
  <c r="U15" i="7" s="1"/>
  <c r="R6" i="7"/>
  <c r="R7" i="7"/>
  <c r="R12" i="7"/>
  <c r="R13" i="7"/>
  <c r="R14" i="7"/>
  <c r="R15" i="7"/>
  <c r="R16" i="7"/>
  <c r="R17" i="7"/>
  <c r="R18" i="7"/>
  <c r="R19" i="7"/>
  <c r="R20" i="7"/>
  <c r="R21" i="7"/>
  <c r="R22" i="7"/>
  <c r="R23" i="7"/>
  <c r="P3" i="8"/>
  <c r="AF3" i="8" s="1"/>
  <c r="AO3" i="8" s="1"/>
  <c r="M5" i="8"/>
  <c r="U5" i="8" s="1"/>
  <c r="M11" i="8"/>
  <c r="U11" i="8" s="1"/>
  <c r="M17" i="8"/>
  <c r="U17" i="8" s="1"/>
  <c r="M23" i="8"/>
  <c r="U23" i="8" s="1"/>
  <c r="V5" i="8"/>
  <c r="R8" i="8"/>
  <c r="Q9" i="8"/>
  <c r="V11" i="8"/>
  <c r="AH3" i="9"/>
  <c r="AQ3" i="9" s="1"/>
  <c r="M7" i="9"/>
  <c r="U7" i="9" s="1"/>
  <c r="M13" i="9"/>
  <c r="U13" i="9" s="1"/>
  <c r="M19" i="9"/>
  <c r="U19" i="9" s="1"/>
  <c r="Q5" i="9"/>
  <c r="Q6" i="9"/>
  <c r="Q7" i="9"/>
  <c r="V8" i="9"/>
  <c r="Q12" i="9"/>
  <c r="Q13" i="9"/>
  <c r="Q14" i="9"/>
  <c r="Q15" i="9"/>
  <c r="Q16" i="9"/>
  <c r="Q17" i="9"/>
  <c r="Q18" i="9"/>
  <c r="Q19" i="9"/>
  <c r="Q20" i="9"/>
  <c r="Q21" i="9"/>
  <c r="Q22" i="9"/>
  <c r="Q23" i="9"/>
  <c r="M4" i="10"/>
  <c r="U4" i="10" s="1"/>
  <c r="X4" i="10" s="1"/>
  <c r="AH4" i="10" s="1"/>
  <c r="M10" i="10"/>
  <c r="U10" i="10" s="1"/>
  <c r="M16" i="10"/>
  <c r="U16" i="10" s="1"/>
  <c r="M22" i="10"/>
  <c r="U22" i="10" s="1"/>
  <c r="Q8" i="10"/>
  <c r="V10" i="10"/>
  <c r="M6" i="11"/>
  <c r="U6" i="11" s="1"/>
  <c r="M12" i="11"/>
  <c r="U12" i="11" s="1"/>
  <c r="M18" i="11"/>
  <c r="U18" i="11" s="1"/>
  <c r="R4" i="11"/>
  <c r="R9" i="11"/>
  <c r="Q10" i="11"/>
  <c r="V12" i="11"/>
  <c r="V13" i="11"/>
  <c r="V14" i="11"/>
  <c r="V15" i="11"/>
  <c r="V16" i="11"/>
  <c r="V17" i="11"/>
  <c r="V18" i="11"/>
  <c r="V19" i="11"/>
  <c r="V20" i="11"/>
  <c r="V21" i="11"/>
  <c r="V22" i="11"/>
  <c r="M8" i="12"/>
  <c r="U8" i="12" s="1"/>
  <c r="M14" i="12"/>
  <c r="U14" i="12" s="1"/>
  <c r="M20" i="12"/>
  <c r="U20" i="12" s="1"/>
  <c r="R5" i="12"/>
  <c r="Q6" i="12"/>
  <c r="Q7" i="12"/>
  <c r="V8" i="12"/>
  <c r="R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M4" i="13"/>
  <c r="U4" i="13" s="1"/>
  <c r="X4" i="13" s="1"/>
  <c r="AH4" i="13" s="1"/>
  <c r="M10" i="13"/>
  <c r="U10" i="13" s="1"/>
  <c r="M16" i="13"/>
  <c r="U16" i="13" s="1"/>
  <c r="M22" i="13"/>
  <c r="U22" i="13" s="1"/>
  <c r="Q9" i="13"/>
  <c r="V11" i="13"/>
  <c r="R3" i="14"/>
  <c r="M7" i="14"/>
  <c r="U7" i="14" s="1"/>
  <c r="M13" i="14"/>
  <c r="U13" i="14" s="1"/>
  <c r="M19" i="14"/>
  <c r="U19" i="14" s="1"/>
  <c r="R10" i="14"/>
  <c r="Q11" i="14"/>
  <c r="M9" i="15"/>
  <c r="U9" i="15" s="1"/>
  <c r="M15" i="15"/>
  <c r="U15" i="15" s="1"/>
  <c r="M21" i="15"/>
  <c r="U21" i="15" s="1"/>
  <c r="R6" i="15"/>
  <c r="R7" i="15"/>
  <c r="R12" i="15"/>
  <c r="R13" i="15"/>
  <c r="R14" i="15"/>
  <c r="R15" i="15"/>
  <c r="R16" i="15"/>
  <c r="R17" i="15"/>
  <c r="R18" i="15"/>
  <c r="R19" i="15"/>
  <c r="R20" i="15"/>
  <c r="R21" i="15"/>
  <c r="R22" i="15"/>
  <c r="R23" i="15"/>
  <c r="P3" i="16"/>
  <c r="AF3" i="16" s="1"/>
  <c r="AO3" i="16" s="1"/>
  <c r="M5" i="16"/>
  <c r="U5" i="16" s="1"/>
  <c r="M11" i="16"/>
  <c r="U11" i="16" s="1"/>
  <c r="M17" i="16"/>
  <c r="U17" i="16" s="1"/>
  <c r="M23" i="16"/>
  <c r="U23" i="16" s="1"/>
  <c r="V5" i="16"/>
  <c r="R8" i="16"/>
  <c r="Q9" i="16"/>
  <c r="V11" i="16"/>
  <c r="AH3" i="17"/>
  <c r="AQ3" i="17" s="1"/>
  <c r="M7" i="17"/>
  <c r="U7" i="17" s="1"/>
  <c r="M13" i="17"/>
  <c r="U13" i="17" s="1"/>
  <c r="M19" i="17"/>
  <c r="U19" i="17" s="1"/>
  <c r="Q5" i="17"/>
  <c r="Q6" i="17"/>
  <c r="Q7" i="17"/>
  <c r="V8" i="17"/>
  <c r="Q12" i="17"/>
  <c r="Q13" i="17"/>
  <c r="Q14" i="17"/>
  <c r="Q15" i="17"/>
  <c r="Q16" i="17"/>
  <c r="Q17" i="17"/>
  <c r="Q18" i="17"/>
  <c r="Q19" i="17"/>
  <c r="Q20" i="17"/>
  <c r="Q21" i="17"/>
  <c r="Q22" i="17"/>
  <c r="Q23" i="17"/>
  <c r="M4" i="18"/>
  <c r="U4" i="18" s="1"/>
  <c r="X4" i="18" s="1"/>
  <c r="M10" i="18"/>
  <c r="U10" i="18" s="1"/>
  <c r="M16" i="18"/>
  <c r="U16" i="18" s="1"/>
  <c r="M22" i="18"/>
  <c r="U22" i="18" s="1"/>
  <c r="Q8" i="18"/>
  <c r="V10" i="18"/>
  <c r="M6" i="19"/>
  <c r="U6" i="19" s="1"/>
  <c r="M12" i="19"/>
  <c r="U12" i="19" s="1"/>
  <c r="M18" i="19"/>
  <c r="U18" i="19" s="1"/>
  <c r="R4" i="19"/>
  <c r="R9" i="19"/>
  <c r="Q10" i="19"/>
  <c r="V12" i="19"/>
  <c r="V13" i="19"/>
  <c r="V14" i="19"/>
  <c r="V15" i="19"/>
  <c r="V16" i="19"/>
  <c r="V17" i="19"/>
  <c r="V18" i="19"/>
  <c r="V19" i="19"/>
  <c r="V20" i="19"/>
  <c r="V21" i="19"/>
  <c r="V22" i="19"/>
  <c r="M8" i="20"/>
  <c r="U8" i="20" s="1"/>
  <c r="M14" i="20"/>
  <c r="U14" i="20" s="1"/>
  <c r="M20" i="20"/>
  <c r="U20" i="20" s="1"/>
  <c r="Q6" i="20"/>
  <c r="Q7" i="20"/>
  <c r="V8" i="20"/>
  <c r="R11" i="20"/>
  <c r="Q12" i="20"/>
  <c r="Q13" i="20"/>
  <c r="Q14" i="20"/>
  <c r="Q15" i="20"/>
  <c r="Q16" i="20"/>
  <c r="Q17" i="20"/>
  <c r="Q18" i="20"/>
  <c r="Q19" i="20"/>
  <c r="Q20" i="20"/>
  <c r="Q21" i="20"/>
  <c r="Q22" i="20"/>
  <c r="Q23" i="20"/>
  <c r="M4" i="21"/>
  <c r="U4" i="21" s="1"/>
  <c r="X4" i="21" s="1"/>
  <c r="AH4" i="21" s="1"/>
  <c r="M10" i="21"/>
  <c r="U10" i="21" s="1"/>
  <c r="M16" i="21"/>
  <c r="U16" i="21" s="1"/>
  <c r="M22" i="21"/>
  <c r="U22" i="21" s="1"/>
  <c r="Q9" i="21"/>
  <c r="V11" i="21"/>
  <c r="R3" i="22"/>
  <c r="M7" i="22"/>
  <c r="U7" i="22" s="1"/>
  <c r="M13" i="22"/>
  <c r="U13" i="22" s="1"/>
  <c r="M19" i="22"/>
  <c r="U19" i="22" s="1"/>
  <c r="R10" i="22"/>
  <c r="Q11" i="22"/>
  <c r="M9" i="23"/>
  <c r="U9" i="23" s="1"/>
  <c r="M15" i="23"/>
  <c r="U15" i="23" s="1"/>
  <c r="M21" i="23"/>
  <c r="U21" i="23" s="1"/>
  <c r="R6" i="23"/>
  <c r="R7" i="23"/>
  <c r="R12" i="23"/>
  <c r="R13" i="23"/>
  <c r="R14" i="23"/>
  <c r="R15" i="23"/>
  <c r="R16" i="23"/>
  <c r="R17" i="23"/>
  <c r="R18" i="23"/>
  <c r="R19" i="23"/>
  <c r="R20" i="23"/>
  <c r="R21" i="23"/>
  <c r="R22" i="23"/>
  <c r="R23" i="23"/>
  <c r="P3" i="24"/>
  <c r="AF3" i="24" s="1"/>
  <c r="AO3" i="24" s="1"/>
  <c r="M5" i="24"/>
  <c r="U5" i="24" s="1"/>
  <c r="M11" i="24"/>
  <c r="U11" i="24" s="1"/>
  <c r="M17" i="24"/>
  <c r="U17" i="24" s="1"/>
  <c r="M23" i="24"/>
  <c r="U23" i="24" s="1"/>
  <c r="V5" i="24"/>
  <c r="R8" i="24"/>
  <c r="Q9" i="24"/>
  <c r="V11" i="24"/>
  <c r="AH3" i="25"/>
  <c r="AQ3" i="25" s="1"/>
  <c r="M7" i="25"/>
  <c r="U7" i="25" s="1"/>
  <c r="M13" i="25"/>
  <c r="U13" i="25" s="1"/>
  <c r="M19" i="25"/>
  <c r="U19" i="25" s="1"/>
  <c r="M25" i="25"/>
  <c r="U25" i="25" s="1"/>
  <c r="M31" i="25"/>
  <c r="U31" i="25" s="1"/>
  <c r="M37" i="25"/>
  <c r="U37" i="25" s="1"/>
  <c r="M43" i="25"/>
  <c r="U43" i="25" s="1"/>
  <c r="M49" i="25"/>
  <c r="U49" i="25" s="1"/>
  <c r="M55" i="25"/>
  <c r="U55" i="25" s="1"/>
  <c r="M61" i="25"/>
  <c r="U61" i="25" s="1"/>
  <c r="M67" i="25"/>
  <c r="U67" i="25" s="1"/>
  <c r="M73" i="25"/>
  <c r="U73" i="25" s="1"/>
  <c r="M79" i="25"/>
  <c r="U79" i="25" s="1"/>
  <c r="M85" i="25"/>
  <c r="U85" i="25" s="1"/>
  <c r="M91" i="25"/>
  <c r="U91" i="25" s="1"/>
  <c r="M97" i="25"/>
  <c r="U97" i="25" s="1"/>
  <c r="C8" i="96"/>
  <c r="C8" i="95"/>
  <c r="C8" i="94"/>
  <c r="C8" i="93"/>
  <c r="C8" i="92"/>
  <c r="C8" i="90"/>
  <c r="C8" i="91"/>
  <c r="C8" i="89"/>
  <c r="C8" i="87"/>
  <c r="C8" i="88"/>
  <c r="C8" i="86"/>
  <c r="C8" i="85"/>
  <c r="C8" i="84"/>
  <c r="C8" i="83"/>
  <c r="C8" i="82"/>
  <c r="C8" i="81"/>
  <c r="C8" i="80"/>
  <c r="C8" i="79"/>
  <c r="C8" i="78"/>
  <c r="C8" i="76"/>
  <c r="C8" i="77"/>
  <c r="C8" i="75"/>
  <c r="C8" i="74"/>
  <c r="C8" i="46"/>
  <c r="C8" i="45"/>
  <c r="C8" i="48"/>
  <c r="C8" i="47"/>
  <c r="C8" i="43"/>
  <c r="C8" i="44"/>
  <c r="C8" i="42"/>
  <c r="C8" i="41"/>
  <c r="C8" i="39"/>
  <c r="C8" i="40"/>
  <c r="C8" i="38"/>
  <c r="C8" i="36"/>
  <c r="C8" i="37"/>
  <c r="C8" i="34"/>
  <c r="C8" i="33"/>
  <c r="C8" i="35"/>
  <c r="C8" i="32"/>
  <c r="C8" i="28"/>
  <c r="C8" i="31"/>
  <c r="C8" i="30"/>
  <c r="C8" i="29"/>
  <c r="C8" i="27"/>
  <c r="Q98" i="25"/>
  <c r="Q95" i="25"/>
  <c r="Q92" i="25"/>
  <c r="Q89" i="25"/>
  <c r="Q86" i="25"/>
  <c r="Q83" i="25"/>
  <c r="Q80" i="25"/>
  <c r="Q77" i="25"/>
  <c r="Q74" i="25"/>
  <c r="Q71" i="25"/>
  <c r="Q68" i="25"/>
  <c r="Q65" i="25"/>
  <c r="Q62" i="25"/>
  <c r="Q59" i="25"/>
  <c r="Q56" i="25"/>
  <c r="Q53" i="25"/>
  <c r="Q50" i="25"/>
  <c r="Q47" i="25"/>
  <c r="Q44" i="25"/>
  <c r="Q41" i="25"/>
  <c r="Q38" i="25"/>
  <c r="Q35" i="25"/>
  <c r="Q32" i="25"/>
  <c r="Q29" i="25"/>
  <c r="Q26" i="25"/>
  <c r="Q9" i="25"/>
  <c r="H10" i="25"/>
  <c r="I10" i="25" s="1"/>
  <c r="J10" i="25" s="1"/>
  <c r="Q13" i="25"/>
  <c r="H14" i="25"/>
  <c r="I14" i="25" s="1"/>
  <c r="J14" i="25" s="1"/>
  <c r="Q16" i="25"/>
  <c r="H17" i="25"/>
  <c r="I17" i="25" s="1"/>
  <c r="J17" i="25" s="1"/>
  <c r="Q19" i="25"/>
  <c r="H20" i="25"/>
  <c r="I20" i="25" s="1"/>
  <c r="J20" i="25" s="1"/>
  <c r="Q22" i="25"/>
  <c r="H23" i="25"/>
  <c r="I23" i="25" s="1"/>
  <c r="J23" i="25" s="1"/>
  <c r="Q25" i="25"/>
  <c r="H26" i="25"/>
  <c r="I26" i="25" s="1"/>
  <c r="J26" i="25" s="1"/>
  <c r="Q28" i="25"/>
  <c r="Q31" i="25"/>
  <c r="Q34" i="25"/>
  <c r="Q37" i="25"/>
  <c r="Q40" i="25"/>
  <c r="Q43" i="25"/>
  <c r="Q46" i="25"/>
  <c r="Q49" i="25"/>
  <c r="Q52" i="25"/>
  <c r="Q55" i="25"/>
  <c r="Q58" i="25"/>
  <c r="Q61" i="25"/>
  <c r="Q64" i="25"/>
  <c r="Q67" i="25"/>
  <c r="Q70" i="25"/>
  <c r="Q73" i="25"/>
  <c r="Q76" i="25"/>
  <c r="Q79" i="25"/>
  <c r="Q82" i="25"/>
  <c r="Q85" i="25"/>
  <c r="Q88" i="25"/>
  <c r="Q91" i="25"/>
  <c r="Q94" i="25"/>
  <c r="Q97" i="25"/>
  <c r="M6" i="26"/>
  <c r="U6" i="26" s="1"/>
  <c r="M14" i="26"/>
  <c r="U14" i="26" s="1"/>
  <c r="M24" i="26"/>
  <c r="U24" i="26" s="1"/>
  <c r="M32" i="26"/>
  <c r="U32" i="26" s="1"/>
  <c r="M42" i="26"/>
  <c r="U42" i="26" s="1"/>
  <c r="M50" i="26"/>
  <c r="U50" i="26" s="1"/>
  <c r="M60" i="26"/>
  <c r="U60" i="26" s="1"/>
  <c r="M68" i="26"/>
  <c r="U68" i="26" s="1"/>
  <c r="M78" i="26"/>
  <c r="U78" i="26" s="1"/>
  <c r="M86" i="26"/>
  <c r="U86" i="26" s="1"/>
  <c r="R16" i="26"/>
  <c r="R17" i="26"/>
  <c r="R34" i="26"/>
  <c r="R35" i="26"/>
  <c r="R44" i="26"/>
  <c r="R50" i="26"/>
  <c r="R56" i="26"/>
  <c r="M15" i="27"/>
  <c r="U15" i="27" s="1"/>
  <c r="M51" i="27"/>
  <c r="U51" i="27" s="1"/>
  <c r="R8" i="2"/>
  <c r="R3" i="3"/>
  <c r="R10" i="3"/>
  <c r="M9" i="4"/>
  <c r="U9" i="4" s="1"/>
  <c r="M15" i="4"/>
  <c r="U15" i="4" s="1"/>
  <c r="M21" i="4"/>
  <c r="U21" i="4" s="1"/>
  <c r="P8" i="4"/>
  <c r="M5" i="5"/>
  <c r="U5" i="5" s="1"/>
  <c r="M11" i="5"/>
  <c r="U11" i="5" s="1"/>
  <c r="M17" i="5"/>
  <c r="U17" i="5" s="1"/>
  <c r="M23" i="5"/>
  <c r="U23" i="5" s="1"/>
  <c r="V5" i="5"/>
  <c r="V6" i="5"/>
  <c r="V7" i="5"/>
  <c r="Q10" i="5"/>
  <c r="V12" i="5"/>
  <c r="V13" i="5"/>
  <c r="V14" i="5"/>
  <c r="V15" i="5"/>
  <c r="V16" i="5"/>
  <c r="V17" i="5"/>
  <c r="V18" i="5"/>
  <c r="V19" i="5"/>
  <c r="V20" i="5"/>
  <c r="V21" i="5"/>
  <c r="V22" i="5"/>
  <c r="V23" i="5"/>
  <c r="M8" i="6"/>
  <c r="U8" i="6" s="1"/>
  <c r="M14" i="6"/>
  <c r="U14" i="6" s="1"/>
  <c r="M20" i="6"/>
  <c r="U20" i="6" s="1"/>
  <c r="R5" i="6"/>
  <c r="V8" i="6"/>
  <c r="R11" i="6"/>
  <c r="Q8" i="7"/>
  <c r="M6" i="8"/>
  <c r="U6" i="8" s="1"/>
  <c r="M12" i="8"/>
  <c r="U12" i="8" s="1"/>
  <c r="M18" i="8"/>
  <c r="U18" i="8" s="1"/>
  <c r="P5" i="8"/>
  <c r="V6" i="8"/>
  <c r="V7" i="8"/>
  <c r="Q10" i="8"/>
  <c r="P11" i="8"/>
  <c r="V12" i="8"/>
  <c r="V13" i="8"/>
  <c r="V14" i="8"/>
  <c r="V15" i="8"/>
  <c r="V16" i="8"/>
  <c r="V17" i="8"/>
  <c r="V18" i="8"/>
  <c r="V19" i="8"/>
  <c r="V20" i="8"/>
  <c r="V21" i="8"/>
  <c r="V22" i="8"/>
  <c r="V23" i="8"/>
  <c r="M8" i="9"/>
  <c r="U8" i="9" s="1"/>
  <c r="M14" i="9"/>
  <c r="U14" i="9" s="1"/>
  <c r="M20" i="9"/>
  <c r="U20" i="9" s="1"/>
  <c r="M5" i="10"/>
  <c r="U5" i="10" s="1"/>
  <c r="M11" i="10"/>
  <c r="U11" i="10" s="1"/>
  <c r="M17" i="10"/>
  <c r="U17" i="10" s="1"/>
  <c r="M23" i="10"/>
  <c r="U23" i="10" s="1"/>
  <c r="V5" i="10"/>
  <c r="R8" i="10"/>
  <c r="V11" i="10"/>
  <c r="R3" i="11"/>
  <c r="P6" i="11"/>
  <c r="P7" i="11"/>
  <c r="R10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M9" i="12"/>
  <c r="U9" i="12" s="1"/>
  <c r="M15" i="12"/>
  <c r="U15" i="12" s="1"/>
  <c r="M21" i="12"/>
  <c r="U21" i="12" s="1"/>
  <c r="P8" i="12"/>
  <c r="M5" i="13"/>
  <c r="U5" i="13" s="1"/>
  <c r="M11" i="13"/>
  <c r="U11" i="13" s="1"/>
  <c r="M17" i="13"/>
  <c r="U17" i="13" s="1"/>
  <c r="M23" i="13"/>
  <c r="U23" i="13" s="1"/>
  <c r="V5" i="13"/>
  <c r="V6" i="13"/>
  <c r="V7" i="13"/>
  <c r="Q10" i="13"/>
  <c r="V12" i="13"/>
  <c r="V13" i="13"/>
  <c r="V14" i="13"/>
  <c r="V15" i="13"/>
  <c r="V16" i="13"/>
  <c r="V17" i="13"/>
  <c r="V18" i="13"/>
  <c r="V19" i="13"/>
  <c r="V20" i="13"/>
  <c r="V21" i="13"/>
  <c r="V22" i="13"/>
  <c r="V23" i="13"/>
  <c r="M8" i="14"/>
  <c r="U8" i="14" s="1"/>
  <c r="M14" i="14"/>
  <c r="U14" i="14" s="1"/>
  <c r="M20" i="14"/>
  <c r="U20" i="14" s="1"/>
  <c r="R5" i="14"/>
  <c r="V8" i="14"/>
  <c r="R11" i="14"/>
  <c r="Q8" i="15"/>
  <c r="M6" i="16"/>
  <c r="U6" i="16" s="1"/>
  <c r="M12" i="16"/>
  <c r="U12" i="16" s="1"/>
  <c r="M18" i="16"/>
  <c r="U18" i="16" s="1"/>
  <c r="P5" i="16"/>
  <c r="V6" i="16"/>
  <c r="V7" i="16"/>
  <c r="Q10" i="16"/>
  <c r="P11" i="16"/>
  <c r="V12" i="16"/>
  <c r="V13" i="16"/>
  <c r="V14" i="16"/>
  <c r="V15" i="16"/>
  <c r="V16" i="16"/>
  <c r="V17" i="16"/>
  <c r="V18" i="16"/>
  <c r="V19" i="16"/>
  <c r="V20" i="16"/>
  <c r="V21" i="16"/>
  <c r="V22" i="16"/>
  <c r="V23" i="16"/>
  <c r="M8" i="17"/>
  <c r="U8" i="17" s="1"/>
  <c r="M14" i="17"/>
  <c r="U14" i="17" s="1"/>
  <c r="M20" i="17"/>
  <c r="U20" i="17" s="1"/>
  <c r="M5" i="18"/>
  <c r="U5" i="18" s="1"/>
  <c r="M11" i="18"/>
  <c r="U11" i="18" s="1"/>
  <c r="M17" i="18"/>
  <c r="U17" i="18" s="1"/>
  <c r="M23" i="18"/>
  <c r="U23" i="18" s="1"/>
  <c r="V5" i="18"/>
  <c r="R8" i="18"/>
  <c r="V11" i="18"/>
  <c r="R3" i="19"/>
  <c r="P6" i="19"/>
  <c r="P7" i="19"/>
  <c r="R10" i="19"/>
  <c r="P12" i="19"/>
  <c r="P13" i="19"/>
  <c r="P14" i="19"/>
  <c r="P15" i="19"/>
  <c r="P16" i="19"/>
  <c r="P17" i="19"/>
  <c r="P18" i="19"/>
  <c r="P19" i="19"/>
  <c r="P20" i="19"/>
  <c r="P21" i="19"/>
  <c r="P22" i="19"/>
  <c r="P23" i="19"/>
  <c r="M9" i="20"/>
  <c r="U9" i="20" s="1"/>
  <c r="M15" i="20"/>
  <c r="U15" i="20" s="1"/>
  <c r="M21" i="20"/>
  <c r="U21" i="20" s="1"/>
  <c r="P8" i="20"/>
  <c r="M5" i="21"/>
  <c r="U5" i="21" s="1"/>
  <c r="M11" i="21"/>
  <c r="U11" i="21" s="1"/>
  <c r="M17" i="21"/>
  <c r="U17" i="21" s="1"/>
  <c r="M23" i="21"/>
  <c r="U23" i="21" s="1"/>
  <c r="V5" i="21"/>
  <c r="V6" i="21"/>
  <c r="V7" i="21"/>
  <c r="Q10" i="21"/>
  <c r="V12" i="21"/>
  <c r="V13" i="21"/>
  <c r="V14" i="21"/>
  <c r="V15" i="21"/>
  <c r="V16" i="21"/>
  <c r="V17" i="21"/>
  <c r="V18" i="21"/>
  <c r="V19" i="21"/>
  <c r="V20" i="21"/>
  <c r="V21" i="21"/>
  <c r="V22" i="21"/>
  <c r="V23" i="21"/>
  <c r="M8" i="22"/>
  <c r="U8" i="22" s="1"/>
  <c r="M14" i="22"/>
  <c r="U14" i="22" s="1"/>
  <c r="M20" i="22"/>
  <c r="U20" i="22" s="1"/>
  <c r="R5" i="22"/>
  <c r="V8" i="22"/>
  <c r="R11" i="22"/>
  <c r="Q8" i="23"/>
  <c r="M6" i="24"/>
  <c r="U6" i="24" s="1"/>
  <c r="M12" i="24"/>
  <c r="U12" i="24" s="1"/>
  <c r="M18" i="24"/>
  <c r="U18" i="24" s="1"/>
  <c r="P5" i="24"/>
  <c r="V6" i="24"/>
  <c r="V7" i="24"/>
  <c r="Q10" i="24"/>
  <c r="P11" i="24"/>
  <c r="V12" i="24"/>
  <c r="V13" i="24"/>
  <c r="V14" i="24"/>
  <c r="V15" i="24"/>
  <c r="V16" i="24"/>
  <c r="V17" i="24"/>
  <c r="V18" i="24"/>
  <c r="V19" i="24"/>
  <c r="V20" i="24"/>
  <c r="V21" i="24"/>
  <c r="V22" i="24"/>
  <c r="V23" i="24"/>
  <c r="M8" i="25"/>
  <c r="U8" i="25" s="1"/>
  <c r="M14" i="25"/>
  <c r="U14" i="25" s="1"/>
  <c r="M20" i="25"/>
  <c r="U20" i="25" s="1"/>
  <c r="M26" i="25"/>
  <c r="U26" i="25" s="1"/>
  <c r="M32" i="25"/>
  <c r="U32" i="25" s="1"/>
  <c r="M38" i="25"/>
  <c r="U38" i="25" s="1"/>
  <c r="M44" i="25"/>
  <c r="U44" i="25" s="1"/>
  <c r="M50" i="25"/>
  <c r="U50" i="25" s="1"/>
  <c r="M56" i="25"/>
  <c r="U56" i="25" s="1"/>
  <c r="M62" i="25"/>
  <c r="U62" i="25" s="1"/>
  <c r="M68" i="25"/>
  <c r="U68" i="25" s="1"/>
  <c r="M74" i="25"/>
  <c r="U74" i="25" s="1"/>
  <c r="M80" i="25"/>
  <c r="U80" i="25" s="1"/>
  <c r="M86" i="25"/>
  <c r="U86" i="25" s="1"/>
  <c r="M92" i="25"/>
  <c r="U92" i="25" s="1"/>
  <c r="M98" i="25"/>
  <c r="U98" i="25" s="1"/>
  <c r="H5" i="25"/>
  <c r="I5" i="25" s="1"/>
  <c r="J5" i="25" s="1"/>
  <c r="Q66" i="25"/>
  <c r="Q69" i="25"/>
  <c r="Q72" i="25"/>
  <c r="Q75" i="25"/>
  <c r="Q78" i="25"/>
  <c r="Q81" i="25"/>
  <c r="Q84" i="25"/>
  <c r="Q87" i="25"/>
  <c r="Q90" i="25"/>
  <c r="Q93" i="25"/>
  <c r="Q96" i="25"/>
  <c r="M7" i="26"/>
  <c r="U7" i="26" s="1"/>
  <c r="M15" i="26"/>
  <c r="U15" i="26" s="1"/>
  <c r="M25" i="26"/>
  <c r="U25" i="26" s="1"/>
  <c r="M33" i="26"/>
  <c r="U33" i="26" s="1"/>
  <c r="M43" i="26"/>
  <c r="U43" i="26" s="1"/>
  <c r="M51" i="26"/>
  <c r="U51" i="26" s="1"/>
  <c r="M61" i="26"/>
  <c r="U61" i="26" s="1"/>
  <c r="M69" i="26"/>
  <c r="U69" i="26" s="1"/>
  <c r="M79" i="26"/>
  <c r="U79" i="26" s="1"/>
  <c r="M87" i="26"/>
  <c r="U87" i="26" s="1"/>
  <c r="R10" i="26"/>
  <c r="R19" i="26"/>
  <c r="R20" i="26"/>
  <c r="R37" i="26"/>
  <c r="R38" i="26"/>
  <c r="M21" i="27"/>
  <c r="U21" i="27" s="1"/>
  <c r="M57" i="27"/>
  <c r="U57" i="27" s="1"/>
  <c r="R11" i="3"/>
  <c r="AE3" i="4"/>
  <c r="Q8" i="4"/>
  <c r="Q11" i="5"/>
  <c r="M9" i="6"/>
  <c r="U9" i="6" s="1"/>
  <c r="M15" i="6"/>
  <c r="U15" i="6" s="1"/>
  <c r="M21" i="6"/>
  <c r="U21" i="6" s="1"/>
  <c r="R6" i="6"/>
  <c r="R7" i="6"/>
  <c r="R12" i="6"/>
  <c r="R13" i="6"/>
  <c r="R14" i="6"/>
  <c r="R15" i="6"/>
  <c r="R16" i="6"/>
  <c r="R17" i="6"/>
  <c r="R18" i="6"/>
  <c r="R19" i="6"/>
  <c r="R20" i="6"/>
  <c r="R21" i="6"/>
  <c r="R22" i="6"/>
  <c r="R23" i="6"/>
  <c r="R8" i="7"/>
  <c r="Q9" i="7"/>
  <c r="M7" i="8"/>
  <c r="U7" i="8" s="1"/>
  <c r="M13" i="8"/>
  <c r="U13" i="8" s="1"/>
  <c r="M19" i="8"/>
  <c r="U19" i="8" s="1"/>
  <c r="P7" i="8"/>
  <c r="Q11" i="8"/>
  <c r="P12" i="8"/>
  <c r="P13" i="8"/>
  <c r="P14" i="8"/>
  <c r="P15" i="8"/>
  <c r="P16" i="8"/>
  <c r="P17" i="8"/>
  <c r="P18" i="8"/>
  <c r="P19" i="8"/>
  <c r="P20" i="8"/>
  <c r="P21" i="8"/>
  <c r="P22" i="8"/>
  <c r="M9" i="9"/>
  <c r="U9" i="9" s="1"/>
  <c r="M15" i="9"/>
  <c r="U15" i="9" s="1"/>
  <c r="M21" i="9"/>
  <c r="U21" i="9" s="1"/>
  <c r="Q8" i="9"/>
  <c r="M6" i="10"/>
  <c r="U6" i="10" s="1"/>
  <c r="M12" i="10"/>
  <c r="U12" i="10" s="1"/>
  <c r="M18" i="10"/>
  <c r="U18" i="10" s="1"/>
  <c r="V12" i="10"/>
  <c r="V13" i="10"/>
  <c r="V14" i="10"/>
  <c r="V15" i="10"/>
  <c r="V16" i="10"/>
  <c r="V17" i="10"/>
  <c r="V18" i="10"/>
  <c r="V19" i="10"/>
  <c r="V20" i="10"/>
  <c r="V21" i="10"/>
  <c r="V22" i="10"/>
  <c r="R11" i="11"/>
  <c r="AE3" i="12"/>
  <c r="Q8" i="12"/>
  <c r="Q11" i="13"/>
  <c r="M9" i="14"/>
  <c r="U9" i="14" s="1"/>
  <c r="M15" i="14"/>
  <c r="U15" i="14" s="1"/>
  <c r="M21" i="14"/>
  <c r="U21" i="14" s="1"/>
  <c r="R6" i="14"/>
  <c r="R7" i="14"/>
  <c r="R12" i="14"/>
  <c r="R13" i="14"/>
  <c r="R14" i="14"/>
  <c r="R15" i="14"/>
  <c r="R16" i="14"/>
  <c r="R17" i="14"/>
  <c r="R18" i="14"/>
  <c r="R19" i="14"/>
  <c r="R20" i="14"/>
  <c r="R21" i="14"/>
  <c r="R22" i="14"/>
  <c r="R23" i="14"/>
  <c r="R8" i="15"/>
  <c r="Q9" i="15"/>
  <c r="M7" i="16"/>
  <c r="U7" i="16" s="1"/>
  <c r="M13" i="16"/>
  <c r="U13" i="16" s="1"/>
  <c r="M19" i="16"/>
  <c r="U19" i="16" s="1"/>
  <c r="P7" i="16"/>
  <c r="Q11" i="16"/>
  <c r="P12" i="16"/>
  <c r="P13" i="16"/>
  <c r="P14" i="16"/>
  <c r="P15" i="16"/>
  <c r="P16" i="16"/>
  <c r="P17" i="16"/>
  <c r="P18" i="16"/>
  <c r="P19" i="16"/>
  <c r="P20" i="16"/>
  <c r="P21" i="16"/>
  <c r="P22" i="16"/>
  <c r="M9" i="17"/>
  <c r="U9" i="17" s="1"/>
  <c r="M15" i="17"/>
  <c r="U15" i="17" s="1"/>
  <c r="M21" i="17"/>
  <c r="U21" i="17" s="1"/>
  <c r="Q8" i="17"/>
  <c r="M6" i="18"/>
  <c r="U6" i="18" s="1"/>
  <c r="M12" i="18"/>
  <c r="U12" i="18" s="1"/>
  <c r="M18" i="18"/>
  <c r="U18" i="18" s="1"/>
  <c r="V12" i="18"/>
  <c r="V13" i="18"/>
  <c r="V14" i="18"/>
  <c r="V15" i="18"/>
  <c r="V16" i="18"/>
  <c r="V17" i="18"/>
  <c r="V18" i="18"/>
  <c r="V19" i="18"/>
  <c r="V20" i="18"/>
  <c r="V21" i="18"/>
  <c r="V22" i="18"/>
  <c r="R11" i="19"/>
  <c r="AE3" i="20"/>
  <c r="Q11" i="21"/>
  <c r="M9" i="22"/>
  <c r="U9" i="22" s="1"/>
  <c r="M15" i="22"/>
  <c r="U15" i="22" s="1"/>
  <c r="M21" i="22"/>
  <c r="U21" i="22" s="1"/>
  <c r="R6" i="22"/>
  <c r="R7" i="22"/>
  <c r="R12" i="22"/>
  <c r="R13" i="22"/>
  <c r="R14" i="22"/>
  <c r="R15" i="22"/>
  <c r="R16" i="22"/>
  <c r="R17" i="22"/>
  <c r="R18" i="22"/>
  <c r="R19" i="22"/>
  <c r="R20" i="22"/>
  <c r="R21" i="22"/>
  <c r="R22" i="22"/>
  <c r="R23" i="22"/>
  <c r="R8" i="23"/>
  <c r="Q9" i="23"/>
  <c r="M7" i="24"/>
  <c r="U7" i="24" s="1"/>
  <c r="M13" i="24"/>
  <c r="U13" i="24" s="1"/>
  <c r="M19" i="24"/>
  <c r="U19" i="24" s="1"/>
  <c r="P6" i="24"/>
  <c r="P7" i="24"/>
  <c r="Q11" i="24"/>
  <c r="P12" i="24"/>
  <c r="P13" i="24"/>
  <c r="P14" i="24"/>
  <c r="P15" i="24"/>
  <c r="P16" i="24"/>
  <c r="P17" i="24"/>
  <c r="P18" i="24"/>
  <c r="P19" i="24"/>
  <c r="P20" i="24"/>
  <c r="P21" i="24"/>
  <c r="P22" i="24"/>
  <c r="M9" i="25"/>
  <c r="U9" i="25" s="1"/>
  <c r="M15" i="25"/>
  <c r="U15" i="25" s="1"/>
  <c r="M21" i="25"/>
  <c r="U21" i="25" s="1"/>
  <c r="M27" i="25"/>
  <c r="U27" i="25" s="1"/>
  <c r="M33" i="25"/>
  <c r="U33" i="25" s="1"/>
  <c r="M39" i="25"/>
  <c r="U39" i="25" s="1"/>
  <c r="M45" i="25"/>
  <c r="U45" i="25" s="1"/>
  <c r="M51" i="25"/>
  <c r="U51" i="25" s="1"/>
  <c r="M57" i="25"/>
  <c r="U57" i="25" s="1"/>
  <c r="M63" i="25"/>
  <c r="U63" i="25" s="1"/>
  <c r="M69" i="25"/>
  <c r="U69" i="25" s="1"/>
  <c r="M75" i="25"/>
  <c r="U75" i="25" s="1"/>
  <c r="M81" i="25"/>
  <c r="U81" i="25" s="1"/>
  <c r="M87" i="25"/>
  <c r="U87" i="25" s="1"/>
  <c r="M93" i="25"/>
  <c r="U93" i="25" s="1"/>
  <c r="H9" i="25"/>
  <c r="I9" i="25" s="1"/>
  <c r="J9" i="25" s="1"/>
  <c r="H13" i="25"/>
  <c r="I13" i="25" s="1"/>
  <c r="J13" i="25" s="1"/>
  <c r="H16" i="25"/>
  <c r="I16" i="25" s="1"/>
  <c r="J16" i="25" s="1"/>
  <c r="H19" i="25"/>
  <c r="I19" i="25" s="1"/>
  <c r="J19" i="25" s="1"/>
  <c r="H22" i="25"/>
  <c r="I22" i="25" s="1"/>
  <c r="J22" i="25" s="1"/>
  <c r="H25" i="25"/>
  <c r="I25" i="25" s="1"/>
  <c r="J25" i="25" s="1"/>
  <c r="M8" i="26"/>
  <c r="U8" i="26" s="1"/>
  <c r="M18" i="26"/>
  <c r="U18" i="26" s="1"/>
  <c r="M26" i="26"/>
  <c r="U26" i="26" s="1"/>
  <c r="M36" i="26"/>
  <c r="U36" i="26" s="1"/>
  <c r="M44" i="26"/>
  <c r="U44" i="26" s="1"/>
  <c r="M54" i="26"/>
  <c r="U54" i="26" s="1"/>
  <c r="M62" i="26"/>
  <c r="U62" i="26" s="1"/>
  <c r="M72" i="26"/>
  <c r="U72" i="26" s="1"/>
  <c r="M80" i="26"/>
  <c r="U80" i="26" s="1"/>
  <c r="R22" i="26"/>
  <c r="R23" i="26"/>
  <c r="R40" i="26"/>
  <c r="R41" i="26"/>
  <c r="M27" i="27"/>
  <c r="U27" i="27" s="1"/>
  <c r="M63" i="27"/>
  <c r="U63" i="27" s="1"/>
  <c r="R3" i="2"/>
  <c r="M9" i="3"/>
  <c r="U9" i="3" s="1"/>
  <c r="M15" i="3"/>
  <c r="U15" i="3" s="1"/>
  <c r="R6" i="3"/>
  <c r="R7" i="3"/>
  <c r="R12" i="3"/>
  <c r="R13" i="3"/>
  <c r="R14" i="3"/>
  <c r="R15" i="3"/>
  <c r="R16" i="3"/>
  <c r="R17" i="3"/>
  <c r="R18" i="3"/>
  <c r="R19" i="3"/>
  <c r="R20" i="3"/>
  <c r="R21" i="3"/>
  <c r="R22" i="3"/>
  <c r="R23" i="3"/>
  <c r="M5" i="4"/>
  <c r="U5" i="4" s="1"/>
  <c r="M11" i="4"/>
  <c r="U11" i="4" s="1"/>
  <c r="M17" i="4"/>
  <c r="U17" i="4" s="1"/>
  <c r="V5" i="4"/>
  <c r="Q9" i="4"/>
  <c r="AH3" i="5"/>
  <c r="AQ3" i="5" s="1"/>
  <c r="M7" i="5"/>
  <c r="U7" i="5" s="1"/>
  <c r="M13" i="5"/>
  <c r="U13" i="5" s="1"/>
  <c r="M19" i="5"/>
  <c r="U19" i="5" s="1"/>
  <c r="Q5" i="5"/>
  <c r="Q6" i="5"/>
  <c r="Q7" i="5"/>
  <c r="V8" i="5"/>
  <c r="Q12" i="5"/>
  <c r="Q13" i="5"/>
  <c r="Q14" i="5"/>
  <c r="Q15" i="5"/>
  <c r="Q16" i="5"/>
  <c r="Q17" i="5"/>
  <c r="Q18" i="5"/>
  <c r="Q19" i="5"/>
  <c r="Q20" i="5"/>
  <c r="Q21" i="5"/>
  <c r="Q22" i="5"/>
  <c r="Q23" i="5"/>
  <c r="M4" i="6"/>
  <c r="U4" i="6" s="1"/>
  <c r="X4" i="6" s="1"/>
  <c r="M10" i="6"/>
  <c r="U10" i="6" s="1"/>
  <c r="M16" i="6"/>
  <c r="U16" i="6" s="1"/>
  <c r="M22" i="6"/>
  <c r="U22" i="6" s="1"/>
  <c r="V10" i="6"/>
  <c r="R4" i="7"/>
  <c r="R9" i="7"/>
  <c r="Q10" i="7"/>
  <c r="V12" i="7"/>
  <c r="V13" i="7"/>
  <c r="V14" i="7"/>
  <c r="V15" i="7"/>
  <c r="V16" i="7"/>
  <c r="V17" i="7"/>
  <c r="V18" i="7"/>
  <c r="V19" i="7"/>
  <c r="V20" i="7"/>
  <c r="V21" i="7"/>
  <c r="V22" i="7"/>
  <c r="M8" i="8"/>
  <c r="U8" i="8" s="1"/>
  <c r="M14" i="8"/>
  <c r="U14" i="8" s="1"/>
  <c r="M20" i="8"/>
  <c r="U20" i="8" s="1"/>
  <c r="Q6" i="8"/>
  <c r="Q7" i="8"/>
  <c r="V8" i="8"/>
  <c r="Q12" i="8"/>
  <c r="Q13" i="8"/>
  <c r="Q14" i="8"/>
  <c r="Q15" i="8"/>
  <c r="Q16" i="8"/>
  <c r="Q17" i="8"/>
  <c r="Q18" i="8"/>
  <c r="Q19" i="8"/>
  <c r="Q20" i="8"/>
  <c r="Q21" i="8"/>
  <c r="Q22" i="8"/>
  <c r="Q23" i="8"/>
  <c r="M4" i="9"/>
  <c r="U4" i="9" s="1"/>
  <c r="X4" i="9" s="1"/>
  <c r="AH4" i="9" s="1"/>
  <c r="M10" i="9"/>
  <c r="U10" i="9" s="1"/>
  <c r="M16" i="9"/>
  <c r="U16" i="9" s="1"/>
  <c r="M22" i="9"/>
  <c r="U22" i="9" s="1"/>
  <c r="Q9" i="9"/>
  <c r="R3" i="10"/>
  <c r="M7" i="10"/>
  <c r="U7" i="10" s="1"/>
  <c r="M13" i="10"/>
  <c r="U13" i="10" s="1"/>
  <c r="M19" i="10"/>
  <c r="U19" i="10" s="1"/>
  <c r="M9" i="11"/>
  <c r="U9" i="11" s="1"/>
  <c r="M15" i="11"/>
  <c r="U15" i="11" s="1"/>
  <c r="R6" i="11"/>
  <c r="R7" i="11"/>
  <c r="R12" i="11"/>
  <c r="R13" i="11"/>
  <c r="R14" i="11"/>
  <c r="R15" i="11"/>
  <c r="R16" i="11"/>
  <c r="R17" i="11"/>
  <c r="R18" i="11"/>
  <c r="R19" i="11"/>
  <c r="R20" i="11"/>
  <c r="R21" i="11"/>
  <c r="R22" i="11"/>
  <c r="R23" i="11"/>
  <c r="M5" i="12"/>
  <c r="U5" i="12" s="1"/>
  <c r="M11" i="12"/>
  <c r="U11" i="12" s="1"/>
  <c r="M17" i="12"/>
  <c r="U17" i="12" s="1"/>
  <c r="V5" i="12"/>
  <c r="Q9" i="12"/>
  <c r="AH3" i="13"/>
  <c r="AQ3" i="13" s="1"/>
  <c r="M7" i="13"/>
  <c r="U7" i="13" s="1"/>
  <c r="M13" i="13"/>
  <c r="U13" i="13" s="1"/>
  <c r="M19" i="13"/>
  <c r="U19" i="13" s="1"/>
  <c r="Q5" i="13"/>
  <c r="Q6" i="13"/>
  <c r="Q7" i="13"/>
  <c r="V8" i="13"/>
  <c r="Q12" i="13"/>
  <c r="Q13" i="13"/>
  <c r="Q14" i="13"/>
  <c r="Q15" i="13"/>
  <c r="Q16" i="13"/>
  <c r="Q17" i="13"/>
  <c r="Q18" i="13"/>
  <c r="Q19" i="13"/>
  <c r="Q20" i="13"/>
  <c r="Q21" i="13"/>
  <c r="Q22" i="13"/>
  <c r="Q23" i="13"/>
  <c r="M4" i="14"/>
  <c r="U4" i="14" s="1"/>
  <c r="X4" i="14" s="1"/>
  <c r="M10" i="14"/>
  <c r="U10" i="14" s="1"/>
  <c r="M16" i="14"/>
  <c r="U16" i="14" s="1"/>
  <c r="M22" i="14"/>
  <c r="U22" i="14" s="1"/>
  <c r="V10" i="14"/>
  <c r="M6" i="15"/>
  <c r="U6" i="15" s="1"/>
  <c r="M12" i="15"/>
  <c r="U12" i="15" s="1"/>
  <c r="R4" i="15"/>
  <c r="R9" i="15"/>
  <c r="Q10" i="15"/>
  <c r="V12" i="15"/>
  <c r="V13" i="15"/>
  <c r="V14" i="15"/>
  <c r="V15" i="15"/>
  <c r="V16" i="15"/>
  <c r="V17" i="15"/>
  <c r="V18" i="15"/>
  <c r="V19" i="15"/>
  <c r="V20" i="15"/>
  <c r="V21" i="15"/>
  <c r="V22" i="15"/>
  <c r="M8" i="16"/>
  <c r="U8" i="16" s="1"/>
  <c r="M14" i="16"/>
  <c r="U14" i="16" s="1"/>
  <c r="M20" i="16"/>
  <c r="U20" i="16" s="1"/>
  <c r="R5" i="16"/>
  <c r="Q6" i="16"/>
  <c r="Q7" i="16"/>
  <c r="V8" i="16"/>
  <c r="Q12" i="16"/>
  <c r="Q13" i="16"/>
  <c r="Q14" i="16"/>
  <c r="Q15" i="16"/>
  <c r="Q16" i="16"/>
  <c r="Q17" i="16"/>
  <c r="Q18" i="16"/>
  <c r="Q19" i="16"/>
  <c r="Q20" i="16"/>
  <c r="Q21" i="16"/>
  <c r="Q22" i="16"/>
  <c r="Q23" i="16"/>
  <c r="M4" i="17"/>
  <c r="U4" i="17" s="1"/>
  <c r="X4" i="17" s="1"/>
  <c r="AH4" i="17" s="1"/>
  <c r="M10" i="17"/>
  <c r="U10" i="17" s="1"/>
  <c r="M16" i="17"/>
  <c r="U16" i="17" s="1"/>
  <c r="M22" i="17"/>
  <c r="U22" i="17" s="1"/>
  <c r="Q9" i="17"/>
  <c r="R3" i="18"/>
  <c r="M7" i="18"/>
  <c r="U7" i="18" s="1"/>
  <c r="M13" i="18"/>
  <c r="U13" i="18" s="1"/>
  <c r="M19" i="18"/>
  <c r="U19" i="18" s="1"/>
  <c r="M9" i="19"/>
  <c r="U9" i="19" s="1"/>
  <c r="M15" i="19"/>
  <c r="U15" i="19" s="1"/>
  <c r="R6" i="19"/>
  <c r="R7" i="19"/>
  <c r="R12" i="19"/>
  <c r="R13" i="19"/>
  <c r="R14" i="19"/>
  <c r="R15" i="19"/>
  <c r="R16" i="19"/>
  <c r="R17" i="19"/>
  <c r="R18" i="19"/>
  <c r="R19" i="19"/>
  <c r="R20" i="19"/>
  <c r="R21" i="19"/>
  <c r="R22" i="19"/>
  <c r="R23" i="19"/>
  <c r="M5" i="20"/>
  <c r="U5" i="20" s="1"/>
  <c r="M11" i="20"/>
  <c r="U11" i="20" s="1"/>
  <c r="M17" i="20"/>
  <c r="U17" i="20" s="1"/>
  <c r="V5" i="20"/>
  <c r="Q9" i="20"/>
  <c r="AH3" i="21"/>
  <c r="AQ3" i="21" s="1"/>
  <c r="M7" i="21"/>
  <c r="U7" i="21" s="1"/>
  <c r="M13" i="21"/>
  <c r="U13" i="21" s="1"/>
  <c r="M19" i="21"/>
  <c r="U19" i="21" s="1"/>
  <c r="Q5" i="21"/>
  <c r="Q6" i="21"/>
  <c r="Q7" i="21"/>
  <c r="V8" i="21"/>
  <c r="Q12" i="21"/>
  <c r="Q13" i="21"/>
  <c r="Q14" i="21"/>
  <c r="Q15" i="21"/>
  <c r="Q16" i="21"/>
  <c r="Q17" i="21"/>
  <c r="Q18" i="21"/>
  <c r="Q19" i="21"/>
  <c r="Q20" i="21"/>
  <c r="Q21" i="21"/>
  <c r="Q22" i="21"/>
  <c r="Q23" i="21"/>
  <c r="M4" i="22"/>
  <c r="U4" i="22" s="1"/>
  <c r="X4" i="22" s="1"/>
  <c r="M10" i="22"/>
  <c r="U10" i="22" s="1"/>
  <c r="M16" i="22"/>
  <c r="U16" i="22" s="1"/>
  <c r="M22" i="22"/>
  <c r="U22" i="22" s="1"/>
  <c r="V10" i="22"/>
  <c r="M6" i="23"/>
  <c r="U6" i="23" s="1"/>
  <c r="M12" i="23"/>
  <c r="U12" i="23" s="1"/>
  <c r="R4" i="23"/>
  <c r="V6" i="23"/>
  <c r="V7" i="23"/>
  <c r="R9" i="23"/>
  <c r="Q10" i="23"/>
  <c r="V12" i="23"/>
  <c r="V13" i="23"/>
  <c r="V14" i="23"/>
  <c r="V15" i="23"/>
  <c r="V16" i="23"/>
  <c r="V17" i="23"/>
  <c r="V18" i="23"/>
  <c r="V19" i="23"/>
  <c r="V20" i="23"/>
  <c r="V21" i="23"/>
  <c r="V22" i="23"/>
  <c r="M8" i="24"/>
  <c r="U8" i="24" s="1"/>
  <c r="M14" i="24"/>
  <c r="U14" i="24" s="1"/>
  <c r="M20" i="24"/>
  <c r="U20" i="24" s="1"/>
  <c r="R5" i="24"/>
  <c r="Q6" i="24"/>
  <c r="Q7" i="24"/>
  <c r="V8" i="24"/>
  <c r="Q12" i="24"/>
  <c r="Q13" i="24"/>
  <c r="Q14" i="24"/>
  <c r="Q15" i="24"/>
  <c r="Q16" i="24"/>
  <c r="Q17" i="24"/>
  <c r="Q18" i="24"/>
  <c r="Q19" i="24"/>
  <c r="Q20" i="24"/>
  <c r="Q21" i="24"/>
  <c r="Q22" i="24"/>
  <c r="Q23" i="24"/>
  <c r="M4" i="25"/>
  <c r="U4" i="25" s="1"/>
  <c r="X4" i="25" s="1"/>
  <c r="M10" i="25"/>
  <c r="U10" i="25" s="1"/>
  <c r="M16" i="25"/>
  <c r="U16" i="25" s="1"/>
  <c r="M22" i="25"/>
  <c r="U22" i="25" s="1"/>
  <c r="M28" i="25"/>
  <c r="U28" i="25" s="1"/>
  <c r="M34" i="25"/>
  <c r="U34" i="25" s="1"/>
  <c r="M40" i="25"/>
  <c r="U40" i="25" s="1"/>
  <c r="M46" i="25"/>
  <c r="U46" i="25" s="1"/>
  <c r="M52" i="25"/>
  <c r="U52" i="25" s="1"/>
  <c r="M58" i="25"/>
  <c r="U58" i="25" s="1"/>
  <c r="M64" i="25"/>
  <c r="U64" i="25" s="1"/>
  <c r="M70" i="25"/>
  <c r="U70" i="25" s="1"/>
  <c r="M76" i="25"/>
  <c r="U76" i="25" s="1"/>
  <c r="M82" i="25"/>
  <c r="U82" i="25" s="1"/>
  <c r="M88" i="25"/>
  <c r="U88" i="25" s="1"/>
  <c r="Q6" i="25"/>
  <c r="Q11" i="25"/>
  <c r="H30" i="25"/>
  <c r="I30" i="25" s="1"/>
  <c r="J30" i="25" s="1"/>
  <c r="H33" i="25"/>
  <c r="I33" i="25" s="1"/>
  <c r="J33" i="25" s="1"/>
  <c r="H36" i="25"/>
  <c r="I36" i="25" s="1"/>
  <c r="J36" i="25" s="1"/>
  <c r="H39" i="25"/>
  <c r="I39" i="25" s="1"/>
  <c r="J39" i="25" s="1"/>
  <c r="H42" i="25"/>
  <c r="I42" i="25" s="1"/>
  <c r="J42" i="25" s="1"/>
  <c r="H45" i="25"/>
  <c r="I45" i="25" s="1"/>
  <c r="J45" i="25" s="1"/>
  <c r="H48" i="25"/>
  <c r="I48" i="25" s="1"/>
  <c r="J48" i="25" s="1"/>
  <c r="H51" i="25"/>
  <c r="I51" i="25" s="1"/>
  <c r="J51" i="25" s="1"/>
  <c r="H54" i="25"/>
  <c r="I54" i="25" s="1"/>
  <c r="J54" i="25" s="1"/>
  <c r="H57" i="25"/>
  <c r="I57" i="25" s="1"/>
  <c r="J57" i="25" s="1"/>
  <c r="H60" i="25"/>
  <c r="I60" i="25" s="1"/>
  <c r="J60" i="25" s="1"/>
  <c r="H63" i="25"/>
  <c r="I63" i="25" s="1"/>
  <c r="J63" i="25" s="1"/>
  <c r="H66" i="25"/>
  <c r="I66" i="25" s="1"/>
  <c r="J66" i="25" s="1"/>
  <c r="H72" i="25"/>
  <c r="I72" i="25" s="1"/>
  <c r="J72" i="25" s="1"/>
  <c r="H75" i="25"/>
  <c r="I75" i="25" s="1"/>
  <c r="J75" i="25" s="1"/>
  <c r="H81" i="25"/>
  <c r="I81" i="25" s="1"/>
  <c r="J81" i="25" s="1"/>
  <c r="H84" i="25"/>
  <c r="I84" i="25" s="1"/>
  <c r="J84" i="25" s="1"/>
  <c r="H87" i="25"/>
  <c r="I87" i="25" s="1"/>
  <c r="J87" i="25" s="1"/>
  <c r="H90" i="25"/>
  <c r="I90" i="25" s="1"/>
  <c r="J90" i="25" s="1"/>
  <c r="H93" i="25"/>
  <c r="I93" i="25" s="1"/>
  <c r="J93" i="25" s="1"/>
  <c r="H96" i="25"/>
  <c r="I96" i="25" s="1"/>
  <c r="J96" i="25" s="1"/>
  <c r="R3" i="26"/>
  <c r="M9" i="26"/>
  <c r="U9" i="26" s="1"/>
  <c r="M19" i="26"/>
  <c r="U19" i="26" s="1"/>
  <c r="M27" i="26"/>
  <c r="U27" i="26" s="1"/>
  <c r="M37" i="26"/>
  <c r="U37" i="26" s="1"/>
  <c r="M45" i="26"/>
  <c r="U45" i="26" s="1"/>
  <c r="M55" i="26"/>
  <c r="U55" i="26" s="1"/>
  <c r="M63" i="26"/>
  <c r="U63" i="26" s="1"/>
  <c r="M73" i="26"/>
  <c r="U73" i="26" s="1"/>
  <c r="M81" i="26"/>
  <c r="U81" i="26" s="1"/>
  <c r="R25" i="26"/>
  <c r="R26" i="26"/>
  <c r="R43" i="26"/>
  <c r="R47" i="26"/>
  <c r="R53" i="26"/>
  <c r="M33" i="27"/>
  <c r="U33" i="27" s="1"/>
  <c r="R8" i="6"/>
  <c r="Q11" i="7"/>
  <c r="M9" i="8"/>
  <c r="U9" i="8" s="1"/>
  <c r="M15" i="8"/>
  <c r="U15" i="8" s="1"/>
  <c r="M21" i="8"/>
  <c r="U21" i="8" s="1"/>
  <c r="AE3" i="11"/>
  <c r="R8" i="14"/>
  <c r="Q11" i="15"/>
  <c r="M9" i="16"/>
  <c r="U9" i="16" s="1"/>
  <c r="M15" i="16"/>
  <c r="U15" i="16" s="1"/>
  <c r="M21" i="16"/>
  <c r="U21" i="16" s="1"/>
  <c r="AE3" i="19"/>
  <c r="R8" i="22"/>
  <c r="Q11" i="23"/>
  <c r="M9" i="24"/>
  <c r="U9" i="24" s="1"/>
  <c r="M15" i="24"/>
  <c r="U15" i="24" s="1"/>
  <c r="M21" i="24"/>
  <c r="U21" i="24" s="1"/>
  <c r="H21" i="25"/>
  <c r="I21" i="25" s="1"/>
  <c r="J21" i="25" s="1"/>
  <c r="H24" i="25"/>
  <c r="I24" i="25" s="1"/>
  <c r="J24" i="25" s="1"/>
  <c r="H27" i="25"/>
  <c r="I27" i="25" s="1"/>
  <c r="J27" i="25" s="1"/>
  <c r="H29" i="25"/>
  <c r="I29" i="25" s="1"/>
  <c r="J29" i="25" s="1"/>
  <c r="H31" i="25"/>
  <c r="I31" i="25" s="1"/>
  <c r="J31" i="25" s="1"/>
  <c r="H32" i="25"/>
  <c r="I32" i="25" s="1"/>
  <c r="J32" i="25" s="1"/>
  <c r="H35" i="25"/>
  <c r="I35" i="25" s="1"/>
  <c r="J35" i="25" s="1"/>
  <c r="H37" i="25"/>
  <c r="I37" i="25" s="1"/>
  <c r="J37" i="25" s="1"/>
  <c r="H38" i="25"/>
  <c r="I38" i="25" s="1"/>
  <c r="J38" i="25" s="1"/>
  <c r="H41" i="25"/>
  <c r="I41" i="25" s="1"/>
  <c r="J41" i="25" s="1"/>
  <c r="H43" i="25"/>
  <c r="I43" i="25" s="1"/>
  <c r="J43" i="25" s="1"/>
  <c r="H44" i="25"/>
  <c r="I44" i="25" s="1"/>
  <c r="J44" i="25" s="1"/>
  <c r="H47" i="25"/>
  <c r="I47" i="25" s="1"/>
  <c r="J47" i="25" s="1"/>
  <c r="H49" i="25"/>
  <c r="I49" i="25" s="1"/>
  <c r="J49" i="25" s="1"/>
  <c r="H50" i="25"/>
  <c r="I50" i="25" s="1"/>
  <c r="J50" i="25" s="1"/>
  <c r="H52" i="25"/>
  <c r="I52" i="25" s="1"/>
  <c r="J52" i="25" s="1"/>
  <c r="H53" i="25"/>
  <c r="I53" i="25" s="1"/>
  <c r="J53" i="25" s="1"/>
  <c r="H55" i="25"/>
  <c r="I55" i="25" s="1"/>
  <c r="J55" i="25" s="1"/>
  <c r="H56" i="25"/>
  <c r="I56" i="25" s="1"/>
  <c r="J56" i="25" s="1"/>
  <c r="H59" i="25"/>
  <c r="I59" i="25" s="1"/>
  <c r="J59" i="25" s="1"/>
  <c r="H61" i="25"/>
  <c r="I61" i="25" s="1"/>
  <c r="J61" i="25" s="1"/>
  <c r="H62" i="25"/>
  <c r="I62" i="25" s="1"/>
  <c r="J62" i="25" s="1"/>
  <c r="H65" i="25"/>
  <c r="I65" i="25" s="1"/>
  <c r="J65" i="25" s="1"/>
  <c r="H67" i="25"/>
  <c r="I67" i="25" s="1"/>
  <c r="J67" i="25" s="1"/>
  <c r="H68" i="25"/>
  <c r="I68" i="25" s="1"/>
  <c r="J68" i="25" s="1"/>
  <c r="H71" i="25"/>
  <c r="I71" i="25" s="1"/>
  <c r="J71" i="25" s="1"/>
  <c r="H73" i="25"/>
  <c r="I73" i="25" s="1"/>
  <c r="J73" i="25" s="1"/>
  <c r="H74" i="25"/>
  <c r="I74" i="25" s="1"/>
  <c r="J74" i="25" s="1"/>
  <c r="H77" i="25"/>
  <c r="I77" i="25" s="1"/>
  <c r="J77" i="25" s="1"/>
  <c r="H79" i="25"/>
  <c r="I79" i="25" s="1"/>
  <c r="J79" i="25" s="1"/>
  <c r="H80" i="25"/>
  <c r="I80" i="25" s="1"/>
  <c r="J80" i="25" s="1"/>
  <c r="H83" i="25"/>
  <c r="I83" i="25" s="1"/>
  <c r="J83" i="25" s="1"/>
  <c r="H85" i="25"/>
  <c r="I85" i="25" s="1"/>
  <c r="J85" i="25" s="1"/>
  <c r="H86" i="25"/>
  <c r="I86" i="25" s="1"/>
  <c r="J86" i="25" s="1"/>
  <c r="H92" i="25"/>
  <c r="I92" i="25" s="1"/>
  <c r="J92" i="25" s="1"/>
  <c r="H95" i="25"/>
  <c r="I95" i="25" s="1"/>
  <c r="J95" i="25" s="1"/>
  <c r="H97" i="25"/>
  <c r="I97" i="25" s="1"/>
  <c r="J97" i="25" s="1"/>
  <c r="M20" i="26"/>
  <c r="U20" i="26" s="1"/>
  <c r="M30" i="26"/>
  <c r="U30" i="26" s="1"/>
  <c r="M38" i="26"/>
  <c r="U38" i="26" s="1"/>
  <c r="M48" i="26"/>
  <c r="U48" i="26" s="1"/>
  <c r="M56" i="26"/>
  <c r="U56" i="26" s="1"/>
  <c r="M66" i="26"/>
  <c r="U66" i="26" s="1"/>
  <c r="M74" i="26"/>
  <c r="U74" i="26" s="1"/>
  <c r="R28" i="26"/>
  <c r="M79" i="27"/>
  <c r="U79" i="27" s="1"/>
  <c r="M73" i="27"/>
  <c r="U73" i="27" s="1"/>
  <c r="M67" i="27"/>
  <c r="U67" i="27" s="1"/>
  <c r="M61" i="27"/>
  <c r="U61" i="27" s="1"/>
  <c r="M55" i="27"/>
  <c r="U55" i="27" s="1"/>
  <c r="M49" i="27"/>
  <c r="U49" i="27" s="1"/>
  <c r="M43" i="27"/>
  <c r="U43" i="27" s="1"/>
  <c r="M37" i="27"/>
  <c r="U37" i="27" s="1"/>
  <c r="M31" i="27"/>
  <c r="U31" i="27" s="1"/>
  <c r="M25" i="27"/>
  <c r="U25" i="27" s="1"/>
  <c r="M19" i="27"/>
  <c r="U19" i="27" s="1"/>
  <c r="M13" i="27"/>
  <c r="U13" i="27" s="1"/>
  <c r="M7" i="27"/>
  <c r="U7" i="27" s="1"/>
  <c r="M78" i="27"/>
  <c r="U78" i="27" s="1"/>
  <c r="M72" i="27"/>
  <c r="U72" i="27" s="1"/>
  <c r="M66" i="27"/>
  <c r="U66" i="27" s="1"/>
  <c r="M60" i="27"/>
  <c r="U60" i="27" s="1"/>
  <c r="M54" i="27"/>
  <c r="U54" i="27" s="1"/>
  <c r="M48" i="27"/>
  <c r="U48" i="27" s="1"/>
  <c r="M42" i="27"/>
  <c r="U42" i="27" s="1"/>
  <c r="M36" i="27"/>
  <c r="U36" i="27" s="1"/>
  <c r="M30" i="27"/>
  <c r="U30" i="27" s="1"/>
  <c r="M24" i="27"/>
  <c r="U24" i="27" s="1"/>
  <c r="M18" i="27"/>
  <c r="U18" i="27" s="1"/>
  <c r="M12" i="27"/>
  <c r="U12" i="27" s="1"/>
  <c r="M6" i="27"/>
  <c r="U6" i="27" s="1"/>
  <c r="M77" i="27"/>
  <c r="U77" i="27" s="1"/>
  <c r="M71" i="27"/>
  <c r="U71" i="27" s="1"/>
  <c r="M65" i="27"/>
  <c r="U65" i="27" s="1"/>
  <c r="M59" i="27"/>
  <c r="U59" i="27" s="1"/>
  <c r="M53" i="27"/>
  <c r="U53" i="27" s="1"/>
  <c r="M47" i="27"/>
  <c r="U47" i="27" s="1"/>
  <c r="M41" i="27"/>
  <c r="U41" i="27" s="1"/>
  <c r="M35" i="27"/>
  <c r="U35" i="27" s="1"/>
  <c r="M29" i="27"/>
  <c r="U29" i="27" s="1"/>
  <c r="M23" i="27"/>
  <c r="U23" i="27" s="1"/>
  <c r="M17" i="27"/>
  <c r="U17" i="27" s="1"/>
  <c r="M11" i="27"/>
  <c r="U11" i="27" s="1"/>
  <c r="M5" i="27"/>
  <c r="U5" i="27" s="1"/>
  <c r="M76" i="27"/>
  <c r="U76" i="27" s="1"/>
  <c r="M70" i="27"/>
  <c r="U70" i="27" s="1"/>
  <c r="M64" i="27"/>
  <c r="U64" i="27" s="1"/>
  <c r="M58" i="27"/>
  <c r="U58" i="27" s="1"/>
  <c r="M52" i="27"/>
  <c r="U52" i="27" s="1"/>
  <c r="M46" i="27"/>
  <c r="U46" i="27" s="1"/>
  <c r="M40" i="27"/>
  <c r="U40" i="27" s="1"/>
  <c r="M34" i="27"/>
  <c r="U34" i="27" s="1"/>
  <c r="M28" i="27"/>
  <c r="U28" i="27" s="1"/>
  <c r="M22" i="27"/>
  <c r="U22" i="27" s="1"/>
  <c r="M16" i="27"/>
  <c r="U16" i="27" s="1"/>
  <c r="M10" i="27"/>
  <c r="U10" i="27" s="1"/>
  <c r="M4" i="27"/>
  <c r="U4" i="27" s="1"/>
  <c r="X4" i="27" s="1"/>
  <c r="M74" i="27"/>
  <c r="U74" i="27" s="1"/>
  <c r="M68" i="27"/>
  <c r="U68" i="27" s="1"/>
  <c r="M62" i="27"/>
  <c r="U62" i="27" s="1"/>
  <c r="M56" i="27"/>
  <c r="U56" i="27" s="1"/>
  <c r="M50" i="27"/>
  <c r="U50" i="27" s="1"/>
  <c r="M44" i="27"/>
  <c r="U44" i="27" s="1"/>
  <c r="M38" i="27"/>
  <c r="U38" i="27" s="1"/>
  <c r="M32" i="27"/>
  <c r="U32" i="27" s="1"/>
  <c r="M26" i="27"/>
  <c r="U26" i="27" s="1"/>
  <c r="M20" i="27"/>
  <c r="U20" i="27" s="1"/>
  <c r="M14" i="27"/>
  <c r="U14" i="27" s="1"/>
  <c r="M8" i="27"/>
  <c r="U8" i="27" s="1"/>
  <c r="M39" i="27"/>
  <c r="U39" i="27" s="1"/>
  <c r="M75" i="27"/>
  <c r="U75" i="27" s="1"/>
  <c r="M9" i="5"/>
  <c r="U9" i="5" s="1"/>
  <c r="M15" i="5"/>
  <c r="U15" i="5" s="1"/>
  <c r="V4" i="5"/>
  <c r="Y4" i="5" s="1"/>
  <c r="M6" i="6"/>
  <c r="U6" i="6" s="1"/>
  <c r="M12" i="6"/>
  <c r="U12" i="6" s="1"/>
  <c r="R4" i="6"/>
  <c r="V12" i="6"/>
  <c r="V13" i="6"/>
  <c r="V14" i="6"/>
  <c r="V15" i="6"/>
  <c r="V16" i="6"/>
  <c r="V17" i="6"/>
  <c r="V18" i="6"/>
  <c r="V19" i="6"/>
  <c r="V20" i="6"/>
  <c r="V21" i="6"/>
  <c r="V22" i="6"/>
  <c r="R5" i="7"/>
  <c r="Q6" i="7"/>
  <c r="Q7" i="7"/>
  <c r="Q12" i="7"/>
  <c r="Q13" i="7"/>
  <c r="Q14" i="7"/>
  <c r="Q15" i="7"/>
  <c r="Q16" i="7"/>
  <c r="Q17" i="7"/>
  <c r="Q18" i="7"/>
  <c r="Q19" i="7"/>
  <c r="Q20" i="7"/>
  <c r="Q21" i="7"/>
  <c r="Q22" i="7"/>
  <c r="M4" i="8"/>
  <c r="U4" i="8" s="1"/>
  <c r="X4" i="8" s="1"/>
  <c r="M10" i="8"/>
  <c r="U10" i="8" s="1"/>
  <c r="M16" i="8"/>
  <c r="U16" i="8" s="1"/>
  <c r="M6" i="9"/>
  <c r="U6" i="9" s="1"/>
  <c r="M12" i="9"/>
  <c r="U12" i="9" s="1"/>
  <c r="M9" i="10"/>
  <c r="U9" i="10" s="1"/>
  <c r="M15" i="10"/>
  <c r="U15" i="10" s="1"/>
  <c r="M9" i="13"/>
  <c r="U9" i="13" s="1"/>
  <c r="M15" i="13"/>
  <c r="U15" i="13" s="1"/>
  <c r="V4" i="13"/>
  <c r="Y4" i="13" s="1"/>
  <c r="M6" i="14"/>
  <c r="U6" i="14" s="1"/>
  <c r="M12" i="14"/>
  <c r="U12" i="14" s="1"/>
  <c r="R4" i="14"/>
  <c r="V12" i="14"/>
  <c r="V13" i="14"/>
  <c r="V14" i="14"/>
  <c r="V15" i="14"/>
  <c r="V16" i="14"/>
  <c r="V17" i="14"/>
  <c r="V18" i="14"/>
  <c r="V19" i="14"/>
  <c r="V20" i="14"/>
  <c r="V21" i="14"/>
  <c r="V22" i="14"/>
  <c r="R5" i="15"/>
  <c r="Q6" i="15"/>
  <c r="Q7" i="15"/>
  <c r="Q12" i="15"/>
  <c r="Q13" i="15"/>
  <c r="Q14" i="15"/>
  <c r="Q15" i="15"/>
  <c r="Q16" i="15"/>
  <c r="Q17" i="15"/>
  <c r="Q18" i="15"/>
  <c r="Q19" i="15"/>
  <c r="Q20" i="15"/>
  <c r="Q21" i="15"/>
  <c r="Q22" i="15"/>
  <c r="M4" i="16"/>
  <c r="U4" i="16" s="1"/>
  <c r="X4" i="16" s="1"/>
  <c r="M10" i="16"/>
  <c r="U10" i="16" s="1"/>
  <c r="M16" i="16"/>
  <c r="U16" i="16" s="1"/>
  <c r="M6" i="17"/>
  <c r="U6" i="17" s="1"/>
  <c r="M12" i="17"/>
  <c r="U12" i="17" s="1"/>
  <c r="M9" i="18"/>
  <c r="U9" i="18" s="1"/>
  <c r="M15" i="18"/>
  <c r="U15" i="18" s="1"/>
  <c r="M9" i="21"/>
  <c r="U9" i="21" s="1"/>
  <c r="M15" i="21"/>
  <c r="U15" i="21" s="1"/>
  <c r="V4" i="21"/>
  <c r="Y4" i="21" s="1"/>
  <c r="M6" i="22"/>
  <c r="U6" i="22" s="1"/>
  <c r="M12" i="22"/>
  <c r="U12" i="22" s="1"/>
  <c r="R4" i="22"/>
  <c r="V12" i="22"/>
  <c r="V13" i="22"/>
  <c r="V14" i="22"/>
  <c r="V15" i="22"/>
  <c r="V16" i="22"/>
  <c r="V17" i="22"/>
  <c r="V18" i="22"/>
  <c r="V19" i="22"/>
  <c r="V20" i="22"/>
  <c r="V21" i="22"/>
  <c r="V22" i="22"/>
  <c r="R5" i="23"/>
  <c r="Q6" i="23"/>
  <c r="Q7" i="23"/>
  <c r="Q12" i="23"/>
  <c r="Q13" i="23"/>
  <c r="Q14" i="23"/>
  <c r="Q15" i="23"/>
  <c r="Q16" i="23"/>
  <c r="Q17" i="23"/>
  <c r="Q18" i="23"/>
  <c r="Q19" i="23"/>
  <c r="Q20" i="23"/>
  <c r="Q21" i="23"/>
  <c r="Q22" i="23"/>
  <c r="M4" i="24"/>
  <c r="U4" i="24" s="1"/>
  <c r="X4" i="24" s="1"/>
  <c r="M10" i="24"/>
  <c r="U10" i="24" s="1"/>
  <c r="M16" i="24"/>
  <c r="U16" i="24" s="1"/>
  <c r="B8" i="96"/>
  <c r="Q3" i="96" s="1"/>
  <c r="AG3" i="96" s="1"/>
  <c r="AP3" i="96" s="1"/>
  <c r="B8" i="95"/>
  <c r="Q3" i="95" s="1"/>
  <c r="AG3" i="95" s="1"/>
  <c r="AP3" i="95" s="1"/>
  <c r="B8" i="94"/>
  <c r="Q3" i="94" s="1"/>
  <c r="AG3" i="94" s="1"/>
  <c r="AP3" i="94" s="1"/>
  <c r="B8" i="92"/>
  <c r="Q3" i="92" s="1"/>
  <c r="AG3" i="92" s="1"/>
  <c r="AP3" i="92" s="1"/>
  <c r="B8" i="93"/>
  <c r="Q3" i="93" s="1"/>
  <c r="AG3" i="93" s="1"/>
  <c r="AP3" i="93" s="1"/>
  <c r="B8" i="91"/>
  <c r="Q3" i="91" s="1"/>
  <c r="AG3" i="91" s="1"/>
  <c r="AP3" i="91" s="1"/>
  <c r="B8" i="90"/>
  <c r="Q3" i="90" s="1"/>
  <c r="AG3" i="90" s="1"/>
  <c r="AP3" i="90" s="1"/>
  <c r="B8" i="89"/>
  <c r="Q3" i="89" s="1"/>
  <c r="AG3" i="89" s="1"/>
  <c r="AP3" i="89" s="1"/>
  <c r="B8" i="88"/>
  <c r="Q3" i="88" s="1"/>
  <c r="AG3" i="88" s="1"/>
  <c r="AP3" i="88" s="1"/>
  <c r="B8" i="87"/>
  <c r="Q3" i="87" s="1"/>
  <c r="AG3" i="87" s="1"/>
  <c r="AP3" i="87" s="1"/>
  <c r="B8" i="86"/>
  <c r="Q3" i="86" s="1"/>
  <c r="AG3" i="86" s="1"/>
  <c r="AP3" i="86" s="1"/>
  <c r="B8" i="83"/>
  <c r="Q3" i="83" s="1"/>
  <c r="AG3" i="83" s="1"/>
  <c r="AP3" i="83" s="1"/>
  <c r="B8" i="84"/>
  <c r="Q3" i="84" s="1"/>
  <c r="AG3" i="84" s="1"/>
  <c r="AP3" i="84" s="1"/>
  <c r="B8" i="80"/>
  <c r="Q3" i="80" s="1"/>
  <c r="AG3" i="80" s="1"/>
  <c r="AP3" i="80" s="1"/>
  <c r="B8" i="82"/>
  <c r="Q3" i="82" s="1"/>
  <c r="AG3" i="82" s="1"/>
  <c r="AP3" i="82" s="1"/>
  <c r="B8" i="81"/>
  <c r="Q3" i="81" s="1"/>
  <c r="AG3" i="81" s="1"/>
  <c r="AP3" i="81" s="1"/>
  <c r="B8" i="85"/>
  <c r="Q3" i="85" s="1"/>
  <c r="AG3" i="85" s="1"/>
  <c r="AP3" i="85" s="1"/>
  <c r="B8" i="78"/>
  <c r="Q3" i="78" s="1"/>
  <c r="AG3" i="78" s="1"/>
  <c r="AP3" i="78" s="1"/>
  <c r="B8" i="79"/>
  <c r="Q3" i="79" s="1"/>
  <c r="AG3" i="79" s="1"/>
  <c r="AP3" i="79" s="1"/>
  <c r="B8" i="75"/>
  <c r="Q3" i="75" s="1"/>
  <c r="AG3" i="75" s="1"/>
  <c r="AP3" i="75" s="1"/>
  <c r="B8" i="76"/>
  <c r="Q3" i="76" s="1"/>
  <c r="AG3" i="76" s="1"/>
  <c r="AP3" i="76" s="1"/>
  <c r="B8" i="77"/>
  <c r="Q3" i="77" s="1"/>
  <c r="AG3" i="77" s="1"/>
  <c r="AP3" i="77" s="1"/>
  <c r="B8" i="74"/>
  <c r="Q3" i="74" s="1"/>
  <c r="AG3" i="74" s="1"/>
  <c r="AP3" i="74" s="1"/>
  <c r="B8" i="48"/>
  <c r="Q3" i="48" s="1"/>
  <c r="AG3" i="48" s="1"/>
  <c r="AP3" i="48" s="1"/>
  <c r="B8" i="46"/>
  <c r="Q3" i="46" s="1"/>
  <c r="AG3" i="46" s="1"/>
  <c r="AP3" i="46" s="1"/>
  <c r="B8" i="45"/>
  <c r="Q3" i="45" s="1"/>
  <c r="AG3" i="45" s="1"/>
  <c r="AP3" i="45" s="1"/>
  <c r="B8" i="47"/>
  <c r="Q3" i="47" s="1"/>
  <c r="AG3" i="47" s="1"/>
  <c r="AP3" i="47" s="1"/>
  <c r="B8" i="42"/>
  <c r="Q3" i="42" s="1"/>
  <c r="AG3" i="42" s="1"/>
  <c r="AP3" i="42" s="1"/>
  <c r="B8" i="41"/>
  <c r="Q3" i="41" s="1"/>
  <c r="AG3" i="41" s="1"/>
  <c r="AP3" i="41" s="1"/>
  <c r="B8" i="39"/>
  <c r="Q3" i="39" s="1"/>
  <c r="AG3" i="39" s="1"/>
  <c r="AP3" i="39" s="1"/>
  <c r="B8" i="43"/>
  <c r="Q3" i="43" s="1"/>
  <c r="AG3" i="43" s="1"/>
  <c r="AP3" i="43" s="1"/>
  <c r="B8" i="44"/>
  <c r="Q3" i="44" s="1"/>
  <c r="AG3" i="44" s="1"/>
  <c r="AP3" i="44" s="1"/>
  <c r="B8" i="38"/>
  <c r="Q3" i="38" s="1"/>
  <c r="AG3" i="38" s="1"/>
  <c r="AP3" i="38" s="1"/>
  <c r="B8" i="37"/>
  <c r="Q3" i="37" s="1"/>
  <c r="AG3" i="37" s="1"/>
  <c r="AP3" i="37" s="1"/>
  <c r="B8" i="40"/>
  <c r="Q3" i="40" s="1"/>
  <c r="AG3" i="40" s="1"/>
  <c r="AP3" i="40" s="1"/>
  <c r="B8" i="35"/>
  <c r="Q3" i="35" s="1"/>
  <c r="AG3" i="35" s="1"/>
  <c r="AP3" i="35" s="1"/>
  <c r="B8" i="36"/>
  <c r="Q3" i="36" s="1"/>
  <c r="AG3" i="36" s="1"/>
  <c r="AP3" i="36" s="1"/>
  <c r="B8" i="34"/>
  <c r="Q3" i="34" s="1"/>
  <c r="AG3" i="34" s="1"/>
  <c r="AP3" i="34" s="1"/>
  <c r="B8" i="33"/>
  <c r="Q3" i="33" s="1"/>
  <c r="AG3" i="33" s="1"/>
  <c r="AP3" i="33" s="1"/>
  <c r="B8" i="31"/>
  <c r="Q3" i="31" s="1"/>
  <c r="AG3" i="31" s="1"/>
  <c r="AP3" i="31" s="1"/>
  <c r="B8" i="30"/>
  <c r="Q3" i="30" s="1"/>
  <c r="AG3" i="30" s="1"/>
  <c r="AP3" i="30" s="1"/>
  <c r="B8" i="29"/>
  <c r="Q3" i="29" s="1"/>
  <c r="AG3" i="29" s="1"/>
  <c r="AP3" i="29" s="1"/>
  <c r="B8" i="27"/>
  <c r="Q3" i="27" s="1"/>
  <c r="AG3" i="27" s="1"/>
  <c r="AP3" i="27" s="1"/>
  <c r="B8" i="32"/>
  <c r="Q3" i="32" s="1"/>
  <c r="AG3" i="32" s="1"/>
  <c r="AP3" i="32" s="1"/>
  <c r="B8" i="28"/>
  <c r="Q3" i="28" s="1"/>
  <c r="AG3" i="28" s="1"/>
  <c r="AP3" i="28" s="1"/>
  <c r="B8" i="26"/>
  <c r="Q3" i="26" s="1"/>
  <c r="AG3" i="26" s="1"/>
  <c r="AP3" i="26" s="1"/>
  <c r="C9" i="96"/>
  <c r="C9" i="95"/>
  <c r="H14" i="95" s="1"/>
  <c r="I14" i="95" s="1"/>
  <c r="J14" i="95" s="1"/>
  <c r="C9" i="94"/>
  <c r="H19" i="94" s="1"/>
  <c r="I19" i="94" s="1"/>
  <c r="J19" i="94" s="1"/>
  <c r="C9" i="92"/>
  <c r="C9" i="93"/>
  <c r="H56" i="93" s="1"/>
  <c r="I56" i="93" s="1"/>
  <c r="J56" i="93" s="1"/>
  <c r="C9" i="91"/>
  <c r="H9" i="91" s="1"/>
  <c r="I9" i="91" s="1"/>
  <c r="J9" i="91" s="1"/>
  <c r="C9" i="90"/>
  <c r="H32" i="90" s="1"/>
  <c r="I32" i="90" s="1"/>
  <c r="J32" i="90" s="1"/>
  <c r="C9" i="89"/>
  <c r="H27" i="89" s="1"/>
  <c r="I27" i="89" s="1"/>
  <c r="J27" i="89" s="1"/>
  <c r="C9" i="88"/>
  <c r="H48" i="88" s="1"/>
  <c r="I48" i="88" s="1"/>
  <c r="J48" i="88" s="1"/>
  <c r="C9" i="87"/>
  <c r="H8" i="87" s="1"/>
  <c r="I8" i="87" s="1"/>
  <c r="J8" i="87" s="1"/>
  <c r="C9" i="86"/>
  <c r="H54" i="86" s="1"/>
  <c r="I54" i="86" s="1"/>
  <c r="J54" i="86" s="1"/>
  <c r="C9" i="85"/>
  <c r="H35" i="85" s="1"/>
  <c r="I35" i="85" s="1"/>
  <c r="J35" i="85" s="1"/>
  <c r="C9" i="83"/>
  <c r="H22" i="83" s="1"/>
  <c r="I22" i="83" s="1"/>
  <c r="J22" i="83" s="1"/>
  <c r="C9" i="82"/>
  <c r="C9" i="84"/>
  <c r="H50" i="84" s="1"/>
  <c r="I50" i="84" s="1"/>
  <c r="J50" i="84" s="1"/>
  <c r="C9" i="80"/>
  <c r="H6" i="80" s="1"/>
  <c r="I6" i="80" s="1"/>
  <c r="J6" i="80" s="1"/>
  <c r="C9" i="81"/>
  <c r="H24" i="81" s="1"/>
  <c r="I24" i="81" s="1"/>
  <c r="J24" i="81" s="1"/>
  <c r="C9" i="78"/>
  <c r="H9" i="78" s="1"/>
  <c r="I9" i="78" s="1"/>
  <c r="J9" i="78" s="1"/>
  <c r="C9" i="79"/>
  <c r="C9" i="75"/>
  <c r="H45" i="75" s="1"/>
  <c r="I45" i="75" s="1"/>
  <c r="J45" i="75" s="1"/>
  <c r="C9" i="76"/>
  <c r="H62" i="76" s="1"/>
  <c r="I62" i="76" s="1"/>
  <c r="J62" i="76" s="1"/>
  <c r="C9" i="77"/>
  <c r="H25" i="77" s="1"/>
  <c r="I25" i="77" s="1"/>
  <c r="J25" i="77" s="1"/>
  <c r="C9" i="74"/>
  <c r="H33" i="74" s="1"/>
  <c r="I33" i="74" s="1"/>
  <c r="J33" i="74" s="1"/>
  <c r="C9" i="48"/>
  <c r="H10" i="48" s="1"/>
  <c r="I10" i="48" s="1"/>
  <c r="J10" i="48" s="1"/>
  <c r="C9" i="46"/>
  <c r="H21" i="46" s="1"/>
  <c r="I21" i="46" s="1"/>
  <c r="J21" i="46" s="1"/>
  <c r="C9" i="45"/>
  <c r="H48" i="45" s="1"/>
  <c r="I48" i="45" s="1"/>
  <c r="J48" i="45" s="1"/>
  <c r="C9" i="47"/>
  <c r="H32" i="47" s="1"/>
  <c r="I32" i="47" s="1"/>
  <c r="J32" i="47" s="1"/>
  <c r="C9" i="42"/>
  <c r="H66" i="42" s="1"/>
  <c r="I66" i="42" s="1"/>
  <c r="J66" i="42" s="1"/>
  <c r="C9" i="41"/>
  <c r="H75" i="41" s="1"/>
  <c r="I75" i="41" s="1"/>
  <c r="J75" i="41" s="1"/>
  <c r="C9" i="39"/>
  <c r="H15" i="39" s="1"/>
  <c r="I15" i="39" s="1"/>
  <c r="J15" i="39" s="1"/>
  <c r="C9" i="43"/>
  <c r="H24" i="43" s="1"/>
  <c r="I24" i="43" s="1"/>
  <c r="J24" i="43" s="1"/>
  <c r="C9" i="44"/>
  <c r="H65" i="44" s="1"/>
  <c r="I65" i="44" s="1"/>
  <c r="J65" i="44" s="1"/>
  <c r="C9" i="38"/>
  <c r="H18" i="38" s="1"/>
  <c r="I18" i="38" s="1"/>
  <c r="J18" i="38" s="1"/>
  <c r="C9" i="37"/>
  <c r="H20" i="37" s="1"/>
  <c r="I20" i="37" s="1"/>
  <c r="J20" i="37" s="1"/>
  <c r="C9" i="40"/>
  <c r="H4" i="40" s="1"/>
  <c r="I4" i="40" s="1"/>
  <c r="J4" i="40" s="1"/>
  <c r="K4" i="40" s="1"/>
  <c r="C9" i="35"/>
  <c r="H21" i="35" s="1"/>
  <c r="I21" i="35" s="1"/>
  <c r="J21" i="35" s="1"/>
  <c r="C9" i="36"/>
  <c r="H66" i="36" s="1"/>
  <c r="I66" i="36" s="1"/>
  <c r="J66" i="36" s="1"/>
  <c r="C9" i="34"/>
  <c r="H25" i="34" s="1"/>
  <c r="I25" i="34" s="1"/>
  <c r="J25" i="34" s="1"/>
  <c r="C9" i="33"/>
  <c r="H45" i="33" s="1"/>
  <c r="I45" i="33" s="1"/>
  <c r="J45" i="33" s="1"/>
  <c r="C9" i="31"/>
  <c r="H21" i="31" s="1"/>
  <c r="I21" i="31" s="1"/>
  <c r="J21" i="31" s="1"/>
  <c r="C9" i="30"/>
  <c r="H24" i="30" s="1"/>
  <c r="I24" i="30" s="1"/>
  <c r="J24" i="30" s="1"/>
  <c r="C9" i="29"/>
  <c r="H93" i="29" s="1"/>
  <c r="I93" i="29" s="1"/>
  <c r="J93" i="29" s="1"/>
  <c r="C9" i="27"/>
  <c r="C9" i="28"/>
  <c r="H45" i="28" s="1"/>
  <c r="I45" i="28" s="1"/>
  <c r="J45" i="28" s="1"/>
  <c r="C9" i="32"/>
  <c r="H20" i="32" s="1"/>
  <c r="I20" i="32" s="1"/>
  <c r="J20" i="32" s="1"/>
  <c r="C9" i="26"/>
  <c r="H19" i="26" s="1"/>
  <c r="I19" i="26" s="1"/>
  <c r="J19" i="26" s="1"/>
  <c r="H78" i="25"/>
  <c r="I78" i="25" s="1"/>
  <c r="J78" i="25" s="1"/>
  <c r="H69" i="25"/>
  <c r="I69" i="25" s="1"/>
  <c r="J69" i="25" s="1"/>
  <c r="M88" i="26"/>
  <c r="U88" i="26" s="1"/>
  <c r="M82" i="26"/>
  <c r="U82" i="26" s="1"/>
  <c r="M76" i="26"/>
  <c r="U76" i="26" s="1"/>
  <c r="M70" i="26"/>
  <c r="U70" i="26" s="1"/>
  <c r="M64" i="26"/>
  <c r="U64" i="26" s="1"/>
  <c r="M58" i="26"/>
  <c r="U58" i="26" s="1"/>
  <c r="M52" i="26"/>
  <c r="U52" i="26" s="1"/>
  <c r="M46" i="26"/>
  <c r="U46" i="26" s="1"/>
  <c r="M40" i="26"/>
  <c r="U40" i="26" s="1"/>
  <c r="M34" i="26"/>
  <c r="U34" i="26" s="1"/>
  <c r="M28" i="26"/>
  <c r="U28" i="26" s="1"/>
  <c r="M22" i="26"/>
  <c r="U22" i="26" s="1"/>
  <c r="M16" i="26"/>
  <c r="U16" i="26" s="1"/>
  <c r="M10" i="26"/>
  <c r="U10" i="26" s="1"/>
  <c r="M4" i="26"/>
  <c r="U4" i="26" s="1"/>
  <c r="X4" i="26" s="1"/>
  <c r="M89" i="26"/>
  <c r="U89" i="26" s="1"/>
  <c r="M83" i="26"/>
  <c r="U83" i="26" s="1"/>
  <c r="M77" i="26"/>
  <c r="U77" i="26" s="1"/>
  <c r="M71" i="26"/>
  <c r="U71" i="26" s="1"/>
  <c r="M65" i="26"/>
  <c r="U65" i="26" s="1"/>
  <c r="M59" i="26"/>
  <c r="U59" i="26" s="1"/>
  <c r="M53" i="26"/>
  <c r="U53" i="26" s="1"/>
  <c r="M47" i="26"/>
  <c r="U47" i="26" s="1"/>
  <c r="M41" i="26"/>
  <c r="U41" i="26" s="1"/>
  <c r="M35" i="26"/>
  <c r="U35" i="26" s="1"/>
  <c r="M29" i="26"/>
  <c r="U29" i="26" s="1"/>
  <c r="M23" i="26"/>
  <c r="U23" i="26" s="1"/>
  <c r="M17" i="26"/>
  <c r="U17" i="26" s="1"/>
  <c r="M11" i="26"/>
  <c r="U11" i="26" s="1"/>
  <c r="M5" i="26"/>
  <c r="U5" i="26" s="1"/>
  <c r="M13" i="26"/>
  <c r="U13" i="26" s="1"/>
  <c r="M21" i="26"/>
  <c r="U21" i="26" s="1"/>
  <c r="M31" i="26"/>
  <c r="U31" i="26" s="1"/>
  <c r="M39" i="26"/>
  <c r="U39" i="26" s="1"/>
  <c r="M49" i="26"/>
  <c r="U49" i="26" s="1"/>
  <c r="M57" i="26"/>
  <c r="U57" i="26" s="1"/>
  <c r="M67" i="26"/>
  <c r="U67" i="26" s="1"/>
  <c r="M75" i="26"/>
  <c r="U75" i="26" s="1"/>
  <c r="M85" i="26"/>
  <c r="U85" i="26" s="1"/>
  <c r="R87" i="26"/>
  <c r="R84" i="26"/>
  <c r="R81" i="26"/>
  <c r="R78" i="26"/>
  <c r="R75" i="26"/>
  <c r="R72" i="26"/>
  <c r="R69" i="26"/>
  <c r="R66" i="26"/>
  <c r="R63" i="26"/>
  <c r="R60" i="26"/>
  <c r="R57" i="26"/>
  <c r="R54" i="26"/>
  <c r="R51" i="26"/>
  <c r="R48" i="26"/>
  <c r="R45" i="26"/>
  <c r="R42" i="26"/>
  <c r="R39" i="26"/>
  <c r="R36" i="26"/>
  <c r="R33" i="26"/>
  <c r="R30" i="26"/>
  <c r="R27" i="26"/>
  <c r="R24" i="26"/>
  <c r="R21" i="26"/>
  <c r="R18" i="26"/>
  <c r="R15" i="26"/>
  <c r="R12" i="26"/>
  <c r="R6" i="26"/>
  <c r="R88" i="26"/>
  <c r="R85" i="26"/>
  <c r="R82" i="26"/>
  <c r="R79" i="26"/>
  <c r="R76" i="26"/>
  <c r="R73" i="26"/>
  <c r="R70" i="26"/>
  <c r="R67" i="26"/>
  <c r="R64" i="26"/>
  <c r="R61" i="26"/>
  <c r="R58" i="26"/>
  <c r="R55" i="26"/>
  <c r="R52" i="26"/>
  <c r="R49" i="26"/>
  <c r="R46" i="26"/>
  <c r="R11" i="26"/>
  <c r="R5" i="26"/>
  <c r="R8" i="26"/>
  <c r="R9" i="26"/>
  <c r="R13" i="26"/>
  <c r="R14" i="26"/>
  <c r="R31" i="26"/>
  <c r="R32" i="26"/>
  <c r="R59" i="26"/>
  <c r="R62" i="26"/>
  <c r="R65" i="26"/>
  <c r="R68" i="26"/>
  <c r="R71" i="26"/>
  <c r="R74" i="26"/>
  <c r="R77" i="26"/>
  <c r="R80" i="26"/>
  <c r="R83" i="26"/>
  <c r="R86" i="26"/>
  <c r="R89" i="26"/>
  <c r="M9" i="27"/>
  <c r="U9" i="27" s="1"/>
  <c r="M45" i="27"/>
  <c r="U45" i="27" s="1"/>
  <c r="V11" i="28"/>
  <c r="V5" i="28"/>
  <c r="V69" i="28"/>
  <c r="V66" i="28"/>
  <c r="V63" i="28"/>
  <c r="V60" i="28"/>
  <c r="V57" i="28"/>
  <c r="V54" i="28"/>
  <c r="V51" i="28"/>
  <c r="V48" i="28"/>
  <c r="V45" i="28"/>
  <c r="V42" i="28"/>
  <c r="V39" i="28"/>
  <c r="V36" i="28"/>
  <c r="V33" i="28"/>
  <c r="V30" i="28"/>
  <c r="V27" i="28"/>
  <c r="V24" i="28"/>
  <c r="V21" i="28"/>
  <c r="V18" i="28"/>
  <c r="V15" i="28"/>
  <c r="V12" i="28"/>
  <c r="V6" i="28"/>
  <c r="V67" i="28"/>
  <c r="V64" i="28"/>
  <c r="V61" i="28"/>
  <c r="V58" i="28"/>
  <c r="V55" i="28"/>
  <c r="V52" i="28"/>
  <c r="V49" i="28"/>
  <c r="V46" i="28"/>
  <c r="V43" i="28"/>
  <c r="V40" i="28"/>
  <c r="V37" i="28"/>
  <c r="V34" i="28"/>
  <c r="V31" i="28"/>
  <c r="V28" i="28"/>
  <c r="V25" i="28"/>
  <c r="V22" i="28"/>
  <c r="V19" i="28"/>
  <c r="V16" i="28"/>
  <c r="V13" i="28"/>
  <c r="V8" i="28"/>
  <c r="V7" i="28"/>
  <c r="V68" i="28"/>
  <c r="V65" i="28"/>
  <c r="V62" i="28"/>
  <c r="V59" i="28"/>
  <c r="V56" i="28"/>
  <c r="V53" i="28"/>
  <c r="V50" i="28"/>
  <c r="V47" i="28"/>
  <c r="V44" i="28"/>
  <c r="V41" i="28"/>
  <c r="V38" i="28"/>
  <c r="V35" i="28"/>
  <c r="V32" i="28"/>
  <c r="V29" i="28"/>
  <c r="V26" i="28"/>
  <c r="V23" i="28"/>
  <c r="V20" i="28"/>
  <c r="V17" i="28"/>
  <c r="V14" i="28"/>
  <c r="V10" i="28"/>
  <c r="V4" i="28"/>
  <c r="Y4" i="28" s="1"/>
  <c r="AN3" i="29"/>
  <c r="P3" i="26"/>
  <c r="AF3" i="26" s="1"/>
  <c r="V13" i="26"/>
  <c r="V16" i="26"/>
  <c r="V19" i="26"/>
  <c r="V22" i="26"/>
  <c r="V25" i="26"/>
  <c r="V28" i="26"/>
  <c r="V31" i="26"/>
  <c r="V34" i="26"/>
  <c r="V37" i="26"/>
  <c r="V40" i="26"/>
  <c r="V43" i="26"/>
  <c r="V46" i="26"/>
  <c r="V49" i="26"/>
  <c r="V52" i="26"/>
  <c r="V55" i="26"/>
  <c r="V58" i="26"/>
  <c r="V61" i="26"/>
  <c r="V64" i="26"/>
  <c r="V67" i="26"/>
  <c r="V70" i="26"/>
  <c r="V73" i="26"/>
  <c r="V76" i="26"/>
  <c r="V79" i="26"/>
  <c r="V82" i="26"/>
  <c r="V85" i="26"/>
  <c r="R4" i="27"/>
  <c r="R10" i="27"/>
  <c r="R14" i="27"/>
  <c r="R17" i="27"/>
  <c r="R20" i="27"/>
  <c r="R23" i="27"/>
  <c r="R26" i="27"/>
  <c r="R29" i="27"/>
  <c r="R32" i="27"/>
  <c r="R35" i="27"/>
  <c r="R38" i="27"/>
  <c r="R41" i="27"/>
  <c r="R44" i="27"/>
  <c r="R47" i="27"/>
  <c r="R50" i="27"/>
  <c r="R53" i="27"/>
  <c r="R56" i="27"/>
  <c r="R59" i="27"/>
  <c r="R62" i="27"/>
  <c r="R65" i="27"/>
  <c r="R68" i="27"/>
  <c r="R71" i="27"/>
  <c r="R74" i="27"/>
  <c r="R77" i="27"/>
  <c r="AH3" i="28"/>
  <c r="AQ3" i="28" s="1"/>
  <c r="M7" i="28"/>
  <c r="U7" i="28" s="1"/>
  <c r="M13" i="28"/>
  <c r="U13" i="28" s="1"/>
  <c r="M19" i="28"/>
  <c r="U19" i="28" s="1"/>
  <c r="M25" i="28"/>
  <c r="U25" i="28" s="1"/>
  <c r="M31" i="28"/>
  <c r="U31" i="28" s="1"/>
  <c r="M37" i="28"/>
  <c r="U37" i="28" s="1"/>
  <c r="M43" i="28"/>
  <c r="U43" i="28" s="1"/>
  <c r="M49" i="28"/>
  <c r="U49" i="28" s="1"/>
  <c r="M55" i="28"/>
  <c r="U55" i="28" s="1"/>
  <c r="M61" i="28"/>
  <c r="U61" i="28" s="1"/>
  <c r="M67" i="28"/>
  <c r="U67" i="28" s="1"/>
  <c r="M8" i="29"/>
  <c r="U8" i="29" s="1"/>
  <c r="M14" i="29"/>
  <c r="U14" i="29" s="1"/>
  <c r="M20" i="29"/>
  <c r="U20" i="29" s="1"/>
  <c r="M26" i="29"/>
  <c r="U26" i="29" s="1"/>
  <c r="M32" i="29"/>
  <c r="U32" i="29" s="1"/>
  <c r="M38" i="29"/>
  <c r="U38" i="29" s="1"/>
  <c r="M44" i="29"/>
  <c r="U44" i="29" s="1"/>
  <c r="M50" i="29"/>
  <c r="U50" i="29" s="1"/>
  <c r="M56" i="29"/>
  <c r="U56" i="29" s="1"/>
  <c r="M62" i="29"/>
  <c r="U62" i="29" s="1"/>
  <c r="M68" i="29"/>
  <c r="U68" i="29" s="1"/>
  <c r="M74" i="29"/>
  <c r="U74" i="29" s="1"/>
  <c r="M80" i="29"/>
  <c r="U80" i="29" s="1"/>
  <c r="M86" i="29"/>
  <c r="U86" i="29" s="1"/>
  <c r="M92" i="29"/>
  <c r="U92" i="29" s="1"/>
  <c r="M98" i="29"/>
  <c r="U98" i="29" s="1"/>
  <c r="M6" i="30"/>
  <c r="U6" i="30" s="1"/>
  <c r="M12" i="30"/>
  <c r="U12" i="30" s="1"/>
  <c r="M18" i="30"/>
  <c r="U18" i="30" s="1"/>
  <c r="M24" i="30"/>
  <c r="U24" i="30" s="1"/>
  <c r="M30" i="30"/>
  <c r="U30" i="30" s="1"/>
  <c r="M36" i="30"/>
  <c r="U36" i="30" s="1"/>
  <c r="M42" i="30"/>
  <c r="U42" i="30" s="1"/>
  <c r="M48" i="30"/>
  <c r="U48" i="30" s="1"/>
  <c r="M54" i="30"/>
  <c r="U54" i="30" s="1"/>
  <c r="M60" i="30"/>
  <c r="U60" i="30" s="1"/>
  <c r="M66" i="30"/>
  <c r="U66" i="30" s="1"/>
  <c r="M72" i="30"/>
  <c r="U72" i="30" s="1"/>
  <c r="M78" i="30"/>
  <c r="U78" i="30" s="1"/>
  <c r="M84" i="30"/>
  <c r="U84" i="30" s="1"/>
  <c r="R4" i="30"/>
  <c r="R10" i="30"/>
  <c r="R14" i="30"/>
  <c r="R17" i="30"/>
  <c r="R20" i="30"/>
  <c r="R23" i="30"/>
  <c r="R26" i="30"/>
  <c r="R29" i="30"/>
  <c r="R32" i="30"/>
  <c r="R35" i="30"/>
  <c r="R38" i="30"/>
  <c r="R41" i="30"/>
  <c r="R44" i="30"/>
  <c r="R47" i="30"/>
  <c r="R50" i="30"/>
  <c r="R53" i="30"/>
  <c r="R56" i="30"/>
  <c r="R59" i="30"/>
  <c r="R62" i="30"/>
  <c r="R65" i="30"/>
  <c r="R68" i="30"/>
  <c r="R71" i="30"/>
  <c r="R74" i="30"/>
  <c r="R77" i="30"/>
  <c r="R80" i="30"/>
  <c r="R83" i="30"/>
  <c r="R86" i="30"/>
  <c r="R89" i="30"/>
  <c r="M9" i="31"/>
  <c r="U9" i="31" s="1"/>
  <c r="M15" i="31"/>
  <c r="U15" i="31" s="1"/>
  <c r="M21" i="31"/>
  <c r="U21" i="31" s="1"/>
  <c r="M27" i="31"/>
  <c r="U27" i="31" s="1"/>
  <c r="M33" i="31"/>
  <c r="U33" i="31" s="1"/>
  <c r="M39" i="31"/>
  <c r="U39" i="31" s="1"/>
  <c r="M45" i="31"/>
  <c r="U45" i="31" s="1"/>
  <c r="M51" i="31"/>
  <c r="U51" i="31" s="1"/>
  <c r="M57" i="31"/>
  <c r="U57" i="31" s="1"/>
  <c r="M63" i="31"/>
  <c r="U63" i="31" s="1"/>
  <c r="M69" i="31"/>
  <c r="U69" i="31" s="1"/>
  <c r="M75" i="31"/>
  <c r="U75" i="31" s="1"/>
  <c r="R20" i="31"/>
  <c r="R29" i="31"/>
  <c r="R38" i="31"/>
  <c r="R47" i="31"/>
  <c r="R56" i="31"/>
  <c r="M10" i="32"/>
  <c r="U10" i="32" s="1"/>
  <c r="M22" i="32"/>
  <c r="U22" i="32" s="1"/>
  <c r="M34" i="32"/>
  <c r="U34" i="32" s="1"/>
  <c r="M46" i="32"/>
  <c r="U46" i="32" s="1"/>
  <c r="V69" i="32"/>
  <c r="V66" i="32"/>
  <c r="V63" i="32"/>
  <c r="V60" i="32"/>
  <c r="V57" i="32"/>
  <c r="V54" i="32"/>
  <c r="V51" i="32"/>
  <c r="V48" i="32"/>
  <c r="V45" i="32"/>
  <c r="V42" i="32"/>
  <c r="V39" i="32"/>
  <c r="V36" i="32"/>
  <c r="V33" i="32"/>
  <c r="V30" i="32"/>
  <c r="V27" i="32"/>
  <c r="V24" i="32"/>
  <c r="V21" i="32"/>
  <c r="V18" i="32"/>
  <c r="V15" i="32"/>
  <c r="V12" i="32"/>
  <c r="V6" i="32"/>
  <c r="V68" i="32"/>
  <c r="V65" i="32"/>
  <c r="V62" i="32"/>
  <c r="V59" i="32"/>
  <c r="V56" i="32"/>
  <c r="V53" i="32"/>
  <c r="V50" i="32"/>
  <c r="V47" i="32"/>
  <c r="V44" i="32"/>
  <c r="V41" i="32"/>
  <c r="V38" i="32"/>
  <c r="V35" i="32"/>
  <c r="V32" i="32"/>
  <c r="V29" i="32"/>
  <c r="V26" i="32"/>
  <c r="V23" i="32"/>
  <c r="V20" i="32"/>
  <c r="V17" i="32"/>
  <c r="V14" i="32"/>
  <c r="V10" i="32"/>
  <c r="V4" i="32"/>
  <c r="Y4" i="32" s="1"/>
  <c r="V11" i="32"/>
  <c r="V5" i="32"/>
  <c r="AN3" i="34"/>
  <c r="M9" i="29"/>
  <c r="U9" i="29" s="1"/>
  <c r="M15" i="29"/>
  <c r="U15" i="29" s="1"/>
  <c r="M21" i="29"/>
  <c r="U21" i="29" s="1"/>
  <c r="M27" i="29"/>
  <c r="U27" i="29" s="1"/>
  <c r="M33" i="29"/>
  <c r="U33" i="29" s="1"/>
  <c r="M39" i="29"/>
  <c r="U39" i="29" s="1"/>
  <c r="M45" i="29"/>
  <c r="U45" i="29" s="1"/>
  <c r="M51" i="29"/>
  <c r="U51" i="29" s="1"/>
  <c r="M57" i="29"/>
  <c r="U57" i="29" s="1"/>
  <c r="M63" i="29"/>
  <c r="U63" i="29" s="1"/>
  <c r="M69" i="29"/>
  <c r="U69" i="29" s="1"/>
  <c r="M75" i="29"/>
  <c r="U75" i="29" s="1"/>
  <c r="M81" i="29"/>
  <c r="U81" i="29" s="1"/>
  <c r="M87" i="29"/>
  <c r="U87" i="29" s="1"/>
  <c r="M93" i="29"/>
  <c r="U93" i="29" s="1"/>
  <c r="AE3" i="31"/>
  <c r="V5" i="27"/>
  <c r="R7" i="27"/>
  <c r="R8" i="27"/>
  <c r="V11" i="27"/>
  <c r="R13" i="27"/>
  <c r="R16" i="27"/>
  <c r="R19" i="27"/>
  <c r="R22" i="27"/>
  <c r="R25" i="27"/>
  <c r="R28" i="27"/>
  <c r="R31" i="27"/>
  <c r="R34" i="27"/>
  <c r="R37" i="27"/>
  <c r="R40" i="27"/>
  <c r="R43" i="27"/>
  <c r="R46" i="27"/>
  <c r="R49" i="27"/>
  <c r="R52" i="27"/>
  <c r="R55" i="27"/>
  <c r="R58" i="27"/>
  <c r="R61" i="27"/>
  <c r="R64" i="27"/>
  <c r="R67" i="27"/>
  <c r="R70" i="27"/>
  <c r="R73" i="27"/>
  <c r="R76" i="27"/>
  <c r="R79" i="27"/>
  <c r="M9" i="28"/>
  <c r="U9" i="28" s="1"/>
  <c r="M15" i="28"/>
  <c r="U15" i="28" s="1"/>
  <c r="M21" i="28"/>
  <c r="U21" i="28" s="1"/>
  <c r="M27" i="28"/>
  <c r="U27" i="28" s="1"/>
  <c r="M33" i="28"/>
  <c r="U33" i="28" s="1"/>
  <c r="M39" i="28"/>
  <c r="U39" i="28" s="1"/>
  <c r="M45" i="28"/>
  <c r="U45" i="28" s="1"/>
  <c r="M51" i="28"/>
  <c r="U51" i="28" s="1"/>
  <c r="M57" i="28"/>
  <c r="U57" i="28" s="1"/>
  <c r="M63" i="28"/>
  <c r="U63" i="28" s="1"/>
  <c r="M69" i="28"/>
  <c r="U69" i="28" s="1"/>
  <c r="M4" i="29"/>
  <c r="U4" i="29" s="1"/>
  <c r="X4" i="29" s="1"/>
  <c r="M10" i="29"/>
  <c r="U10" i="29" s="1"/>
  <c r="M16" i="29"/>
  <c r="U16" i="29" s="1"/>
  <c r="M22" i="29"/>
  <c r="U22" i="29" s="1"/>
  <c r="M28" i="29"/>
  <c r="U28" i="29" s="1"/>
  <c r="M34" i="29"/>
  <c r="U34" i="29" s="1"/>
  <c r="M40" i="29"/>
  <c r="U40" i="29" s="1"/>
  <c r="M46" i="29"/>
  <c r="U46" i="29" s="1"/>
  <c r="M52" i="29"/>
  <c r="U52" i="29" s="1"/>
  <c r="M58" i="29"/>
  <c r="U58" i="29" s="1"/>
  <c r="M64" i="29"/>
  <c r="U64" i="29" s="1"/>
  <c r="M70" i="29"/>
  <c r="U70" i="29" s="1"/>
  <c r="M76" i="29"/>
  <c r="U76" i="29" s="1"/>
  <c r="M82" i="29"/>
  <c r="U82" i="29" s="1"/>
  <c r="M88" i="29"/>
  <c r="U88" i="29" s="1"/>
  <c r="M94" i="29"/>
  <c r="U94" i="29" s="1"/>
  <c r="V11" i="29"/>
  <c r="M8" i="30"/>
  <c r="U8" i="30" s="1"/>
  <c r="M14" i="30"/>
  <c r="U14" i="30" s="1"/>
  <c r="M20" i="30"/>
  <c r="U20" i="30" s="1"/>
  <c r="M26" i="30"/>
  <c r="U26" i="30" s="1"/>
  <c r="M32" i="30"/>
  <c r="U32" i="30" s="1"/>
  <c r="M38" i="30"/>
  <c r="U38" i="30" s="1"/>
  <c r="M44" i="30"/>
  <c r="U44" i="30" s="1"/>
  <c r="M50" i="30"/>
  <c r="U50" i="30" s="1"/>
  <c r="M56" i="30"/>
  <c r="U56" i="30" s="1"/>
  <c r="M62" i="30"/>
  <c r="U62" i="30" s="1"/>
  <c r="M68" i="30"/>
  <c r="U68" i="30" s="1"/>
  <c r="M74" i="30"/>
  <c r="U74" i="30" s="1"/>
  <c r="M80" i="30"/>
  <c r="U80" i="30" s="1"/>
  <c r="M86" i="30"/>
  <c r="U86" i="30" s="1"/>
  <c r="V5" i="30"/>
  <c r="R7" i="30"/>
  <c r="R8" i="30"/>
  <c r="V11" i="30"/>
  <c r="R13" i="30"/>
  <c r="R16" i="30"/>
  <c r="R19" i="30"/>
  <c r="R22" i="30"/>
  <c r="R25" i="30"/>
  <c r="R28" i="30"/>
  <c r="R31" i="30"/>
  <c r="R34" i="30"/>
  <c r="R37" i="30"/>
  <c r="R40" i="30"/>
  <c r="R43" i="30"/>
  <c r="R46" i="30"/>
  <c r="R49" i="30"/>
  <c r="R52" i="30"/>
  <c r="R55" i="30"/>
  <c r="R58" i="30"/>
  <c r="R61" i="30"/>
  <c r="R64" i="30"/>
  <c r="R67" i="30"/>
  <c r="R70" i="30"/>
  <c r="R73" i="30"/>
  <c r="R76" i="30"/>
  <c r="R79" i="30"/>
  <c r="R82" i="30"/>
  <c r="R85" i="30"/>
  <c r="R88" i="30"/>
  <c r="R78" i="31"/>
  <c r="R75" i="31"/>
  <c r="R72" i="31"/>
  <c r="R69" i="31"/>
  <c r="R66" i="31"/>
  <c r="R63" i="31"/>
  <c r="R60" i="31"/>
  <c r="R57" i="31"/>
  <c r="R54" i="31"/>
  <c r="R51" i="31"/>
  <c r="R48" i="31"/>
  <c r="R45" i="31"/>
  <c r="R42" i="31"/>
  <c r="R39" i="31"/>
  <c r="R36" i="31"/>
  <c r="R33" i="31"/>
  <c r="R30" i="31"/>
  <c r="R27" i="31"/>
  <c r="R24" i="31"/>
  <c r="R21" i="31"/>
  <c r="R18" i="31"/>
  <c r="R15" i="31"/>
  <c r="R12" i="31"/>
  <c r="R6" i="31"/>
  <c r="R77" i="31"/>
  <c r="R74" i="31"/>
  <c r="R11" i="31"/>
  <c r="R5" i="31"/>
  <c r="R8" i="31"/>
  <c r="R9" i="31"/>
  <c r="R17" i="31"/>
  <c r="R26" i="31"/>
  <c r="R35" i="31"/>
  <c r="R44" i="31"/>
  <c r="R53" i="31"/>
  <c r="R62" i="31"/>
  <c r="R71" i="31"/>
  <c r="M65" i="32"/>
  <c r="U65" i="32" s="1"/>
  <c r="M59" i="32"/>
  <c r="U59" i="32" s="1"/>
  <c r="M53" i="32"/>
  <c r="U53" i="32" s="1"/>
  <c r="M47" i="32"/>
  <c r="U47" i="32" s="1"/>
  <c r="M41" i="32"/>
  <c r="U41" i="32" s="1"/>
  <c r="M35" i="32"/>
  <c r="U35" i="32" s="1"/>
  <c r="M29" i="32"/>
  <c r="U29" i="32" s="1"/>
  <c r="M23" i="32"/>
  <c r="U23" i="32" s="1"/>
  <c r="M17" i="32"/>
  <c r="U17" i="32" s="1"/>
  <c r="M11" i="32"/>
  <c r="U11" i="32" s="1"/>
  <c r="M5" i="32"/>
  <c r="U5" i="32" s="1"/>
  <c r="M67" i="32"/>
  <c r="U67" i="32" s="1"/>
  <c r="M61" i="32"/>
  <c r="U61" i="32" s="1"/>
  <c r="M55" i="32"/>
  <c r="U55" i="32" s="1"/>
  <c r="M49" i="32"/>
  <c r="U49" i="32" s="1"/>
  <c r="M43" i="32"/>
  <c r="U43" i="32" s="1"/>
  <c r="M37" i="32"/>
  <c r="U37" i="32" s="1"/>
  <c r="M31" i="32"/>
  <c r="U31" i="32" s="1"/>
  <c r="M25" i="32"/>
  <c r="U25" i="32" s="1"/>
  <c r="M19" i="32"/>
  <c r="U19" i="32" s="1"/>
  <c r="M13" i="32"/>
  <c r="U13" i="32" s="1"/>
  <c r="M7" i="32"/>
  <c r="U7" i="32" s="1"/>
  <c r="M66" i="32"/>
  <c r="U66" i="32" s="1"/>
  <c r="M60" i="32"/>
  <c r="U60" i="32" s="1"/>
  <c r="M54" i="32"/>
  <c r="U54" i="32" s="1"/>
  <c r="M48" i="32"/>
  <c r="U48" i="32" s="1"/>
  <c r="M42" i="32"/>
  <c r="U42" i="32" s="1"/>
  <c r="M36" i="32"/>
  <c r="U36" i="32" s="1"/>
  <c r="M30" i="32"/>
  <c r="U30" i="32" s="1"/>
  <c r="M24" i="32"/>
  <c r="U24" i="32" s="1"/>
  <c r="M18" i="32"/>
  <c r="U18" i="32" s="1"/>
  <c r="M12" i="32"/>
  <c r="U12" i="32" s="1"/>
  <c r="M6" i="32"/>
  <c r="U6" i="32" s="1"/>
  <c r="M15" i="32"/>
  <c r="U15" i="32" s="1"/>
  <c r="M27" i="32"/>
  <c r="U27" i="32" s="1"/>
  <c r="M39" i="32"/>
  <c r="U39" i="32" s="1"/>
  <c r="M51" i="32"/>
  <c r="U51" i="32" s="1"/>
  <c r="M63" i="32"/>
  <c r="U63" i="32" s="1"/>
  <c r="V4" i="27"/>
  <c r="Y4" i="27" s="1"/>
  <c r="V10" i="27"/>
  <c r="V14" i="27"/>
  <c r="V17" i="27"/>
  <c r="V20" i="27"/>
  <c r="V23" i="27"/>
  <c r="V26" i="27"/>
  <c r="V29" i="27"/>
  <c r="V32" i="27"/>
  <c r="V35" i="27"/>
  <c r="V38" i="27"/>
  <c r="V41" i="27"/>
  <c r="V44" i="27"/>
  <c r="V47" i="27"/>
  <c r="V50" i="27"/>
  <c r="V53" i="27"/>
  <c r="V56" i="27"/>
  <c r="V59" i="27"/>
  <c r="V62" i="27"/>
  <c r="V65" i="27"/>
  <c r="V68" i="27"/>
  <c r="V71" i="27"/>
  <c r="V74" i="27"/>
  <c r="V77" i="27"/>
  <c r="M5" i="29"/>
  <c r="U5" i="29" s="1"/>
  <c r="M11" i="29"/>
  <c r="U11" i="29" s="1"/>
  <c r="M17" i="29"/>
  <c r="U17" i="29" s="1"/>
  <c r="M23" i="29"/>
  <c r="U23" i="29" s="1"/>
  <c r="M29" i="29"/>
  <c r="U29" i="29" s="1"/>
  <c r="M35" i="29"/>
  <c r="U35" i="29" s="1"/>
  <c r="M41" i="29"/>
  <c r="U41" i="29" s="1"/>
  <c r="M47" i="29"/>
  <c r="U47" i="29" s="1"/>
  <c r="M53" i="29"/>
  <c r="U53" i="29" s="1"/>
  <c r="M59" i="29"/>
  <c r="U59" i="29" s="1"/>
  <c r="M65" i="29"/>
  <c r="U65" i="29" s="1"/>
  <c r="M71" i="29"/>
  <c r="U71" i="29" s="1"/>
  <c r="M77" i="29"/>
  <c r="U77" i="29" s="1"/>
  <c r="M83" i="29"/>
  <c r="U83" i="29" s="1"/>
  <c r="M89" i="29"/>
  <c r="U89" i="29" s="1"/>
  <c r="M95" i="29"/>
  <c r="U95" i="29" s="1"/>
  <c r="V5" i="29"/>
  <c r="V10" i="29"/>
  <c r="V14" i="29"/>
  <c r="V17" i="29"/>
  <c r="V20" i="29"/>
  <c r="V23" i="29"/>
  <c r="V26" i="29"/>
  <c r="V29" i="29"/>
  <c r="V32" i="29"/>
  <c r="V35" i="29"/>
  <c r="V38" i="29"/>
  <c r="V41" i="29"/>
  <c r="V44" i="29"/>
  <c r="V47" i="29"/>
  <c r="V50" i="29"/>
  <c r="V53" i="29"/>
  <c r="V56" i="29"/>
  <c r="V59" i="29"/>
  <c r="V62" i="29"/>
  <c r="V65" i="29"/>
  <c r="V68" i="29"/>
  <c r="V71" i="29"/>
  <c r="V74" i="29"/>
  <c r="V77" i="29"/>
  <c r="V80" i="29"/>
  <c r="V83" i="29"/>
  <c r="V86" i="29"/>
  <c r="V89" i="29"/>
  <c r="V92" i="29"/>
  <c r="V95" i="29"/>
  <c r="V98" i="29"/>
  <c r="M9" i="30"/>
  <c r="U9" i="30" s="1"/>
  <c r="M15" i="30"/>
  <c r="U15" i="30" s="1"/>
  <c r="M21" i="30"/>
  <c r="U21" i="30" s="1"/>
  <c r="M27" i="30"/>
  <c r="U27" i="30" s="1"/>
  <c r="M33" i="30"/>
  <c r="U33" i="30" s="1"/>
  <c r="M39" i="30"/>
  <c r="U39" i="30" s="1"/>
  <c r="M45" i="30"/>
  <c r="U45" i="30" s="1"/>
  <c r="M51" i="30"/>
  <c r="U51" i="30" s="1"/>
  <c r="M57" i="30"/>
  <c r="U57" i="30" s="1"/>
  <c r="M63" i="30"/>
  <c r="U63" i="30" s="1"/>
  <c r="M69" i="30"/>
  <c r="U69" i="30" s="1"/>
  <c r="M75" i="30"/>
  <c r="U75" i="30" s="1"/>
  <c r="M81" i="30"/>
  <c r="U81" i="30" s="1"/>
  <c r="M87" i="30"/>
  <c r="U87" i="30" s="1"/>
  <c r="V4" i="30"/>
  <c r="Y4" i="30" s="1"/>
  <c r="V10" i="30"/>
  <c r="V14" i="30"/>
  <c r="V17" i="30"/>
  <c r="V20" i="30"/>
  <c r="V23" i="30"/>
  <c r="V26" i="30"/>
  <c r="V29" i="30"/>
  <c r="V32" i="30"/>
  <c r="V35" i="30"/>
  <c r="V38" i="30"/>
  <c r="V41" i="30"/>
  <c r="V44" i="30"/>
  <c r="V47" i="30"/>
  <c r="V50" i="30"/>
  <c r="V53" i="30"/>
  <c r="V56" i="30"/>
  <c r="V59" i="30"/>
  <c r="V62" i="30"/>
  <c r="V65" i="30"/>
  <c r="V68" i="30"/>
  <c r="V71" i="30"/>
  <c r="V74" i="30"/>
  <c r="V77" i="30"/>
  <c r="V80" i="30"/>
  <c r="V83" i="30"/>
  <c r="V86" i="30"/>
  <c r="V89" i="30"/>
  <c r="R16" i="31"/>
  <c r="R25" i="31"/>
  <c r="R34" i="31"/>
  <c r="R43" i="31"/>
  <c r="R52" i="31"/>
  <c r="R61" i="31"/>
  <c r="R70" i="31"/>
  <c r="R73" i="31"/>
  <c r="R76" i="31"/>
  <c r="R79" i="31"/>
  <c r="M4" i="32"/>
  <c r="U4" i="32" s="1"/>
  <c r="X4" i="32" s="1"/>
  <c r="M16" i="32"/>
  <c r="U16" i="32" s="1"/>
  <c r="M28" i="32"/>
  <c r="U28" i="32" s="1"/>
  <c r="M40" i="32"/>
  <c r="U40" i="32" s="1"/>
  <c r="M52" i="32"/>
  <c r="U52" i="32" s="1"/>
  <c r="M64" i="32"/>
  <c r="U64" i="32" s="1"/>
  <c r="R42" i="27"/>
  <c r="R45" i="27"/>
  <c r="R48" i="27"/>
  <c r="R51" i="27"/>
  <c r="R54" i="27"/>
  <c r="R57" i="27"/>
  <c r="R60" i="27"/>
  <c r="R63" i="27"/>
  <c r="R66" i="27"/>
  <c r="R69" i="27"/>
  <c r="R72" i="27"/>
  <c r="R75" i="27"/>
  <c r="R78" i="27"/>
  <c r="M6" i="29"/>
  <c r="U6" i="29" s="1"/>
  <c r="M12" i="29"/>
  <c r="U12" i="29" s="1"/>
  <c r="M18" i="29"/>
  <c r="U18" i="29" s="1"/>
  <c r="M24" i="29"/>
  <c r="U24" i="29" s="1"/>
  <c r="M30" i="29"/>
  <c r="U30" i="29" s="1"/>
  <c r="M36" i="29"/>
  <c r="U36" i="29" s="1"/>
  <c r="M42" i="29"/>
  <c r="U42" i="29" s="1"/>
  <c r="M48" i="29"/>
  <c r="U48" i="29" s="1"/>
  <c r="M54" i="29"/>
  <c r="U54" i="29" s="1"/>
  <c r="M60" i="29"/>
  <c r="U60" i="29" s="1"/>
  <c r="M66" i="29"/>
  <c r="U66" i="29" s="1"/>
  <c r="M72" i="29"/>
  <c r="U72" i="29" s="1"/>
  <c r="M78" i="29"/>
  <c r="U78" i="29" s="1"/>
  <c r="M84" i="29"/>
  <c r="U84" i="29" s="1"/>
  <c r="M90" i="29"/>
  <c r="U90" i="29" s="1"/>
  <c r="M96" i="29"/>
  <c r="U96" i="29" s="1"/>
  <c r="AE3" i="30"/>
  <c r="R27" i="30"/>
  <c r="R30" i="30"/>
  <c r="R33" i="30"/>
  <c r="R36" i="30"/>
  <c r="R39" i="30"/>
  <c r="R42" i="30"/>
  <c r="R45" i="30"/>
  <c r="R48" i="30"/>
  <c r="R51" i="30"/>
  <c r="R54" i="30"/>
  <c r="R57" i="30"/>
  <c r="R60" i="30"/>
  <c r="R63" i="30"/>
  <c r="R66" i="30"/>
  <c r="R69" i="30"/>
  <c r="R72" i="30"/>
  <c r="R75" i="30"/>
  <c r="R78" i="30"/>
  <c r="R81" i="30"/>
  <c r="R84" i="30"/>
  <c r="R87" i="30"/>
  <c r="R10" i="31"/>
  <c r="R14" i="31"/>
  <c r="R23" i="31"/>
  <c r="R32" i="31"/>
  <c r="R41" i="31"/>
  <c r="R50" i="31"/>
  <c r="R59" i="31"/>
  <c r="R68" i="31"/>
  <c r="M8" i="32"/>
  <c r="U8" i="32" s="1"/>
  <c r="M20" i="32"/>
  <c r="U20" i="32" s="1"/>
  <c r="M32" i="32"/>
  <c r="U32" i="32" s="1"/>
  <c r="M44" i="32"/>
  <c r="U44" i="32" s="1"/>
  <c r="M56" i="32"/>
  <c r="U56" i="32" s="1"/>
  <c r="M68" i="32"/>
  <c r="U68" i="32" s="1"/>
  <c r="R3" i="27"/>
  <c r="R5" i="27"/>
  <c r="V7" i="27"/>
  <c r="V8" i="27"/>
  <c r="V13" i="27"/>
  <c r="V16" i="27"/>
  <c r="V19" i="27"/>
  <c r="V22" i="27"/>
  <c r="V25" i="27"/>
  <c r="V28" i="27"/>
  <c r="V31" i="27"/>
  <c r="V34" i="27"/>
  <c r="V37" i="27"/>
  <c r="V40" i="27"/>
  <c r="V43" i="27"/>
  <c r="V46" i="27"/>
  <c r="V49" i="27"/>
  <c r="V52" i="27"/>
  <c r="V55" i="27"/>
  <c r="V58" i="27"/>
  <c r="V61" i="27"/>
  <c r="V64" i="27"/>
  <c r="V67" i="27"/>
  <c r="V70" i="27"/>
  <c r="V73" i="27"/>
  <c r="V76" i="27"/>
  <c r="M6" i="28"/>
  <c r="U6" i="28" s="1"/>
  <c r="M12" i="28"/>
  <c r="U12" i="28" s="1"/>
  <c r="M18" i="28"/>
  <c r="U18" i="28" s="1"/>
  <c r="M24" i="28"/>
  <c r="U24" i="28" s="1"/>
  <c r="M30" i="28"/>
  <c r="U30" i="28" s="1"/>
  <c r="M36" i="28"/>
  <c r="U36" i="28" s="1"/>
  <c r="M42" i="28"/>
  <c r="U42" i="28" s="1"/>
  <c r="M48" i="28"/>
  <c r="U48" i="28" s="1"/>
  <c r="M54" i="28"/>
  <c r="U54" i="28" s="1"/>
  <c r="M60" i="28"/>
  <c r="U60" i="28" s="1"/>
  <c r="R7" i="28"/>
  <c r="R8" i="28"/>
  <c r="R13" i="28"/>
  <c r="R16" i="28"/>
  <c r="R19" i="28"/>
  <c r="R22" i="28"/>
  <c r="R25" i="28"/>
  <c r="R28" i="28"/>
  <c r="R31" i="28"/>
  <c r="R34" i="28"/>
  <c r="R37" i="28"/>
  <c r="R40" i="28"/>
  <c r="R43" i="28"/>
  <c r="R46" i="28"/>
  <c r="R49" i="28"/>
  <c r="R52" i="28"/>
  <c r="R55" i="28"/>
  <c r="R58" i="28"/>
  <c r="R61" i="28"/>
  <c r="R64" i="28"/>
  <c r="AH3" i="29"/>
  <c r="AQ3" i="29" s="1"/>
  <c r="M7" i="29"/>
  <c r="U7" i="29" s="1"/>
  <c r="M13" i="29"/>
  <c r="U13" i="29" s="1"/>
  <c r="M19" i="29"/>
  <c r="U19" i="29" s="1"/>
  <c r="M25" i="29"/>
  <c r="U25" i="29" s="1"/>
  <c r="M31" i="29"/>
  <c r="U31" i="29" s="1"/>
  <c r="M37" i="29"/>
  <c r="U37" i="29" s="1"/>
  <c r="M43" i="29"/>
  <c r="U43" i="29" s="1"/>
  <c r="M49" i="29"/>
  <c r="U49" i="29" s="1"/>
  <c r="M55" i="29"/>
  <c r="U55" i="29" s="1"/>
  <c r="M61" i="29"/>
  <c r="U61" i="29" s="1"/>
  <c r="M67" i="29"/>
  <c r="U67" i="29" s="1"/>
  <c r="M73" i="29"/>
  <c r="U73" i="29" s="1"/>
  <c r="M79" i="29"/>
  <c r="U79" i="29" s="1"/>
  <c r="M85" i="29"/>
  <c r="U85" i="29" s="1"/>
  <c r="M91" i="29"/>
  <c r="U91" i="29" s="1"/>
  <c r="V7" i="29"/>
  <c r="V8" i="29"/>
  <c r="V13" i="29"/>
  <c r="V16" i="29"/>
  <c r="V19" i="29"/>
  <c r="V22" i="29"/>
  <c r="V25" i="29"/>
  <c r="V28" i="29"/>
  <c r="V31" i="29"/>
  <c r="V34" i="29"/>
  <c r="V37" i="29"/>
  <c r="V40" i="29"/>
  <c r="V43" i="29"/>
  <c r="V46" i="29"/>
  <c r="V49" i="29"/>
  <c r="V52" i="29"/>
  <c r="V55" i="29"/>
  <c r="V58" i="29"/>
  <c r="V61" i="29"/>
  <c r="V64" i="29"/>
  <c r="V67" i="29"/>
  <c r="V70" i="29"/>
  <c r="V73" i="29"/>
  <c r="V76" i="29"/>
  <c r="V79" i="29"/>
  <c r="V82" i="29"/>
  <c r="V85" i="29"/>
  <c r="V88" i="29"/>
  <c r="V91" i="29"/>
  <c r="V94" i="29"/>
  <c r="M5" i="30"/>
  <c r="U5" i="30" s="1"/>
  <c r="M11" i="30"/>
  <c r="U11" i="30" s="1"/>
  <c r="M17" i="30"/>
  <c r="U17" i="30" s="1"/>
  <c r="M23" i="30"/>
  <c r="U23" i="30" s="1"/>
  <c r="M29" i="30"/>
  <c r="U29" i="30" s="1"/>
  <c r="M35" i="30"/>
  <c r="U35" i="30" s="1"/>
  <c r="M41" i="30"/>
  <c r="U41" i="30" s="1"/>
  <c r="M47" i="30"/>
  <c r="U47" i="30" s="1"/>
  <c r="M53" i="30"/>
  <c r="U53" i="30" s="1"/>
  <c r="M59" i="30"/>
  <c r="U59" i="30" s="1"/>
  <c r="M65" i="30"/>
  <c r="U65" i="30" s="1"/>
  <c r="M71" i="30"/>
  <c r="U71" i="30" s="1"/>
  <c r="M77" i="30"/>
  <c r="U77" i="30" s="1"/>
  <c r="M83" i="30"/>
  <c r="U83" i="30" s="1"/>
  <c r="R5" i="30"/>
  <c r="V7" i="30"/>
  <c r="V8" i="30"/>
  <c r="V13" i="30"/>
  <c r="V16" i="30"/>
  <c r="V19" i="30"/>
  <c r="V22" i="30"/>
  <c r="V25" i="30"/>
  <c r="V28" i="30"/>
  <c r="V31" i="30"/>
  <c r="V34" i="30"/>
  <c r="V37" i="30"/>
  <c r="V40" i="30"/>
  <c r="V43" i="30"/>
  <c r="V46" i="30"/>
  <c r="V49" i="30"/>
  <c r="V52" i="30"/>
  <c r="V55" i="30"/>
  <c r="V58" i="30"/>
  <c r="V61" i="30"/>
  <c r="V64" i="30"/>
  <c r="V67" i="30"/>
  <c r="V70" i="30"/>
  <c r="V73" i="30"/>
  <c r="V76" i="30"/>
  <c r="V79" i="30"/>
  <c r="V82" i="30"/>
  <c r="V85" i="30"/>
  <c r="M8" i="31"/>
  <c r="U8" i="31" s="1"/>
  <c r="M14" i="31"/>
  <c r="U14" i="31" s="1"/>
  <c r="M20" i="31"/>
  <c r="U20" i="31" s="1"/>
  <c r="M26" i="31"/>
  <c r="U26" i="31" s="1"/>
  <c r="M32" i="31"/>
  <c r="U32" i="31" s="1"/>
  <c r="M38" i="31"/>
  <c r="U38" i="31" s="1"/>
  <c r="M44" i="31"/>
  <c r="U44" i="31" s="1"/>
  <c r="M50" i="31"/>
  <c r="U50" i="31" s="1"/>
  <c r="M56" i="31"/>
  <c r="U56" i="31" s="1"/>
  <c r="M62" i="31"/>
  <c r="U62" i="31" s="1"/>
  <c r="M68" i="31"/>
  <c r="U68" i="31" s="1"/>
  <c r="R4" i="31"/>
  <c r="R13" i="31"/>
  <c r="R22" i="31"/>
  <c r="R31" i="31"/>
  <c r="R40" i="31"/>
  <c r="R49" i="31"/>
  <c r="R58" i="31"/>
  <c r="R67" i="31"/>
  <c r="M9" i="32"/>
  <c r="U9" i="32" s="1"/>
  <c r="M21" i="32"/>
  <c r="U21" i="32" s="1"/>
  <c r="M33" i="32"/>
  <c r="U33" i="32" s="1"/>
  <c r="M45" i="32"/>
  <c r="U45" i="32" s="1"/>
  <c r="M57" i="32"/>
  <c r="U57" i="32" s="1"/>
  <c r="M69" i="32"/>
  <c r="U69" i="32" s="1"/>
  <c r="V52" i="32"/>
  <c r="V58" i="32"/>
  <c r="V64" i="32"/>
  <c r="V13" i="31"/>
  <c r="V16" i="31"/>
  <c r="V19" i="31"/>
  <c r="V22" i="31"/>
  <c r="V25" i="31"/>
  <c r="V28" i="31"/>
  <c r="V31" i="31"/>
  <c r="V34" i="31"/>
  <c r="V37" i="31"/>
  <c r="V40" i="31"/>
  <c r="V43" i="31"/>
  <c r="V46" i="31"/>
  <c r="V49" i="31"/>
  <c r="V52" i="31"/>
  <c r="V55" i="31"/>
  <c r="V58" i="31"/>
  <c r="V61" i="31"/>
  <c r="V64" i="31"/>
  <c r="V67" i="31"/>
  <c r="V70" i="31"/>
  <c r="V73" i="31"/>
  <c r="V76" i="31"/>
  <c r="R7" i="32"/>
  <c r="R8" i="32"/>
  <c r="R13" i="32"/>
  <c r="R16" i="32"/>
  <c r="R19" i="32"/>
  <c r="R22" i="32"/>
  <c r="R25" i="32"/>
  <c r="R28" i="32"/>
  <c r="R31" i="32"/>
  <c r="R34" i="32"/>
  <c r="R37" i="32"/>
  <c r="R40" i="32"/>
  <c r="R43" i="32"/>
  <c r="R46" i="32"/>
  <c r="R49" i="32"/>
  <c r="R52" i="32"/>
  <c r="R55" i="32"/>
  <c r="R58" i="32"/>
  <c r="R61" i="32"/>
  <c r="R64" i="32"/>
  <c r="R67" i="32"/>
  <c r="AH3" i="33"/>
  <c r="AQ3" i="33" s="1"/>
  <c r="M7" i="33"/>
  <c r="U7" i="33" s="1"/>
  <c r="M13" i="33"/>
  <c r="U13" i="33" s="1"/>
  <c r="M19" i="33"/>
  <c r="U19" i="33" s="1"/>
  <c r="M25" i="33"/>
  <c r="U25" i="33" s="1"/>
  <c r="M31" i="33"/>
  <c r="U31" i="33" s="1"/>
  <c r="M37" i="33"/>
  <c r="U37" i="33" s="1"/>
  <c r="M43" i="33"/>
  <c r="U43" i="33" s="1"/>
  <c r="M49" i="33"/>
  <c r="U49" i="33" s="1"/>
  <c r="M55" i="33"/>
  <c r="U55" i="33" s="1"/>
  <c r="M61" i="33"/>
  <c r="U61" i="33" s="1"/>
  <c r="M67" i="33"/>
  <c r="U67" i="33" s="1"/>
  <c r="M73" i="33"/>
  <c r="U73" i="33" s="1"/>
  <c r="M79" i="33"/>
  <c r="U79" i="33" s="1"/>
  <c r="M85" i="33"/>
  <c r="U85" i="33" s="1"/>
  <c r="M91" i="33"/>
  <c r="U91" i="33" s="1"/>
  <c r="M97" i="33"/>
  <c r="U97" i="33" s="1"/>
  <c r="V7" i="33"/>
  <c r="V8" i="33"/>
  <c r="V13" i="33"/>
  <c r="V16" i="33"/>
  <c r="V19" i="33"/>
  <c r="V22" i="33"/>
  <c r="V25" i="33"/>
  <c r="V28" i="33"/>
  <c r="V31" i="33"/>
  <c r="V34" i="33"/>
  <c r="V37" i="33"/>
  <c r="V40" i="33"/>
  <c r="V43" i="33"/>
  <c r="V46" i="33"/>
  <c r="V49" i="33"/>
  <c r="V52" i="33"/>
  <c r="V55" i="33"/>
  <c r="V58" i="33"/>
  <c r="V61" i="33"/>
  <c r="V64" i="33"/>
  <c r="V67" i="33"/>
  <c r="V70" i="33"/>
  <c r="V73" i="33"/>
  <c r="V76" i="33"/>
  <c r="V79" i="33"/>
  <c r="V82" i="33"/>
  <c r="V85" i="33"/>
  <c r="V88" i="33"/>
  <c r="V91" i="33"/>
  <c r="V94" i="33"/>
  <c r="P3" i="34"/>
  <c r="AF3" i="34" s="1"/>
  <c r="AO3" i="34" s="1"/>
  <c r="M5" i="34"/>
  <c r="U5" i="34" s="1"/>
  <c r="M11" i="34"/>
  <c r="U11" i="34" s="1"/>
  <c r="M17" i="34"/>
  <c r="U17" i="34" s="1"/>
  <c r="M23" i="34"/>
  <c r="U23" i="34" s="1"/>
  <c r="M29" i="34"/>
  <c r="U29" i="34" s="1"/>
  <c r="M35" i="34"/>
  <c r="U35" i="34" s="1"/>
  <c r="M41" i="34"/>
  <c r="U41" i="34" s="1"/>
  <c r="M47" i="34"/>
  <c r="U47" i="34" s="1"/>
  <c r="M53" i="34"/>
  <c r="U53" i="34" s="1"/>
  <c r="M59" i="34"/>
  <c r="U59" i="34" s="1"/>
  <c r="M65" i="34"/>
  <c r="U65" i="34" s="1"/>
  <c r="M71" i="34"/>
  <c r="U71" i="34" s="1"/>
  <c r="M77" i="34"/>
  <c r="U77" i="34" s="1"/>
  <c r="M83" i="34"/>
  <c r="U83" i="34" s="1"/>
  <c r="M89" i="34"/>
  <c r="U89" i="34" s="1"/>
  <c r="R5" i="34"/>
  <c r="V7" i="34"/>
  <c r="V8" i="34"/>
  <c r="R11" i="34"/>
  <c r="V13" i="34"/>
  <c r="V16" i="34"/>
  <c r="V19" i="34"/>
  <c r="V22" i="34"/>
  <c r="V25" i="34"/>
  <c r="V28" i="34"/>
  <c r="V31" i="34"/>
  <c r="V34" i="34"/>
  <c r="V37" i="34"/>
  <c r="V40" i="34"/>
  <c r="V43" i="34"/>
  <c r="V46" i="34"/>
  <c r="V49" i="34"/>
  <c r="V52" i="34"/>
  <c r="V55" i="34"/>
  <c r="V58" i="34"/>
  <c r="V61" i="34"/>
  <c r="V64" i="34"/>
  <c r="V67" i="34"/>
  <c r="V70" i="34"/>
  <c r="V73" i="34"/>
  <c r="V76" i="34"/>
  <c r="V79" i="34"/>
  <c r="V82" i="34"/>
  <c r="V85" i="34"/>
  <c r="M8" i="35"/>
  <c r="U8" i="35" s="1"/>
  <c r="M14" i="35"/>
  <c r="U14" i="35" s="1"/>
  <c r="M20" i="35"/>
  <c r="U20" i="35" s="1"/>
  <c r="M26" i="35"/>
  <c r="U26" i="35" s="1"/>
  <c r="M32" i="35"/>
  <c r="U32" i="35" s="1"/>
  <c r="M38" i="35"/>
  <c r="U38" i="35" s="1"/>
  <c r="M44" i="35"/>
  <c r="U44" i="35" s="1"/>
  <c r="M50" i="35"/>
  <c r="U50" i="35" s="1"/>
  <c r="M56" i="35"/>
  <c r="U56" i="35" s="1"/>
  <c r="M62" i="35"/>
  <c r="U62" i="35" s="1"/>
  <c r="M68" i="35"/>
  <c r="U68" i="35" s="1"/>
  <c r="M74" i="35"/>
  <c r="U74" i="35" s="1"/>
  <c r="R4" i="35"/>
  <c r="R10" i="35"/>
  <c r="R14" i="35"/>
  <c r="R17" i="35"/>
  <c r="R20" i="35"/>
  <c r="R23" i="35"/>
  <c r="R26" i="35"/>
  <c r="R29" i="35"/>
  <c r="R32" i="35"/>
  <c r="R35" i="35"/>
  <c r="R38" i="35"/>
  <c r="R41" i="35"/>
  <c r="R44" i="35"/>
  <c r="R47" i="35"/>
  <c r="R50" i="35"/>
  <c r="R53" i="35"/>
  <c r="R56" i="35"/>
  <c r="R59" i="35"/>
  <c r="R62" i="35"/>
  <c r="R65" i="35"/>
  <c r="R68" i="35"/>
  <c r="R71" i="35"/>
  <c r="R74" i="35"/>
  <c r="R77" i="35"/>
  <c r="R3" i="36"/>
  <c r="M7" i="36"/>
  <c r="U7" i="36" s="1"/>
  <c r="M13" i="36"/>
  <c r="U13" i="36" s="1"/>
  <c r="M19" i="36"/>
  <c r="U19" i="36" s="1"/>
  <c r="M25" i="36"/>
  <c r="U25" i="36" s="1"/>
  <c r="M31" i="36"/>
  <c r="U31" i="36" s="1"/>
  <c r="M37" i="36"/>
  <c r="U37" i="36" s="1"/>
  <c r="M43" i="36"/>
  <c r="U43" i="36" s="1"/>
  <c r="M49" i="36"/>
  <c r="U49" i="36" s="1"/>
  <c r="M55" i="36"/>
  <c r="U55" i="36" s="1"/>
  <c r="M61" i="36"/>
  <c r="U61" i="36" s="1"/>
  <c r="M67" i="36"/>
  <c r="U67" i="36" s="1"/>
  <c r="V4" i="36"/>
  <c r="Y4" i="36" s="1"/>
  <c r="V10" i="36"/>
  <c r="V14" i="36"/>
  <c r="V17" i="36"/>
  <c r="V20" i="36"/>
  <c r="V23" i="36"/>
  <c r="V26" i="36"/>
  <c r="V29" i="36"/>
  <c r="V32" i="36"/>
  <c r="V35" i="36"/>
  <c r="V38" i="36"/>
  <c r="R42" i="36"/>
  <c r="V44" i="36"/>
  <c r="R47" i="36"/>
  <c r="V49" i="36"/>
  <c r="R51" i="36"/>
  <c r="V53" i="36"/>
  <c r="R56" i="36"/>
  <c r="V58" i="36"/>
  <c r="R60" i="36"/>
  <c r="V62" i="36"/>
  <c r="R65" i="36"/>
  <c r="V67" i="36"/>
  <c r="R69" i="36"/>
  <c r="M6" i="37"/>
  <c r="U6" i="37" s="1"/>
  <c r="M14" i="37"/>
  <c r="U14" i="37" s="1"/>
  <c r="M21" i="37"/>
  <c r="U21" i="37" s="1"/>
  <c r="M28" i="37"/>
  <c r="U28" i="37" s="1"/>
  <c r="M35" i="37"/>
  <c r="U35" i="37" s="1"/>
  <c r="M42" i="37"/>
  <c r="U42" i="37" s="1"/>
  <c r="M50" i="37"/>
  <c r="U50" i="37" s="1"/>
  <c r="M57" i="37"/>
  <c r="U57" i="37" s="1"/>
  <c r="M64" i="37"/>
  <c r="U64" i="37" s="1"/>
  <c r="M71" i="37"/>
  <c r="U71" i="37" s="1"/>
  <c r="M78" i="37"/>
  <c r="U78" i="37" s="1"/>
  <c r="M86" i="37"/>
  <c r="U86" i="37" s="1"/>
  <c r="M93" i="37"/>
  <c r="U93" i="37" s="1"/>
  <c r="V30" i="37"/>
  <c r="V35" i="37"/>
  <c r="V48" i="37"/>
  <c r="V62" i="37"/>
  <c r="M10" i="38"/>
  <c r="U10" i="38" s="1"/>
  <c r="M22" i="38"/>
  <c r="U22" i="38" s="1"/>
  <c r="M34" i="38"/>
  <c r="U34" i="38" s="1"/>
  <c r="M46" i="38"/>
  <c r="U46" i="38" s="1"/>
  <c r="M58" i="38"/>
  <c r="U58" i="38" s="1"/>
  <c r="M70" i="38"/>
  <c r="U70" i="38" s="1"/>
  <c r="M82" i="38"/>
  <c r="U82" i="38" s="1"/>
  <c r="V62" i="38"/>
  <c r="V71" i="38"/>
  <c r="V80" i="38"/>
  <c r="V89" i="38"/>
  <c r="M8" i="33"/>
  <c r="U8" i="33" s="1"/>
  <c r="M14" i="33"/>
  <c r="U14" i="33" s="1"/>
  <c r="M20" i="33"/>
  <c r="U20" i="33" s="1"/>
  <c r="M26" i="33"/>
  <c r="U26" i="33" s="1"/>
  <c r="M32" i="33"/>
  <c r="U32" i="33" s="1"/>
  <c r="M38" i="33"/>
  <c r="U38" i="33" s="1"/>
  <c r="M44" i="33"/>
  <c r="U44" i="33" s="1"/>
  <c r="M50" i="33"/>
  <c r="U50" i="33" s="1"/>
  <c r="M56" i="33"/>
  <c r="U56" i="33" s="1"/>
  <c r="M62" i="33"/>
  <c r="U62" i="33" s="1"/>
  <c r="M68" i="33"/>
  <c r="U68" i="33" s="1"/>
  <c r="M74" i="33"/>
  <c r="U74" i="33" s="1"/>
  <c r="M80" i="33"/>
  <c r="U80" i="33" s="1"/>
  <c r="M86" i="33"/>
  <c r="U86" i="33" s="1"/>
  <c r="M92" i="33"/>
  <c r="U92" i="33" s="1"/>
  <c r="M98" i="33"/>
  <c r="U98" i="33" s="1"/>
  <c r="M6" i="34"/>
  <c r="U6" i="34" s="1"/>
  <c r="M12" i="34"/>
  <c r="U12" i="34" s="1"/>
  <c r="M18" i="34"/>
  <c r="U18" i="34" s="1"/>
  <c r="M24" i="34"/>
  <c r="U24" i="34" s="1"/>
  <c r="M30" i="34"/>
  <c r="U30" i="34" s="1"/>
  <c r="M36" i="34"/>
  <c r="U36" i="34" s="1"/>
  <c r="M42" i="34"/>
  <c r="U42" i="34" s="1"/>
  <c r="M48" i="34"/>
  <c r="U48" i="34" s="1"/>
  <c r="M54" i="34"/>
  <c r="U54" i="34" s="1"/>
  <c r="M60" i="34"/>
  <c r="U60" i="34" s="1"/>
  <c r="M66" i="34"/>
  <c r="U66" i="34" s="1"/>
  <c r="M72" i="34"/>
  <c r="U72" i="34" s="1"/>
  <c r="M78" i="34"/>
  <c r="U78" i="34" s="1"/>
  <c r="M84" i="34"/>
  <c r="U84" i="34" s="1"/>
  <c r="R4" i="34"/>
  <c r="R10" i="34"/>
  <c r="R14" i="34"/>
  <c r="R17" i="34"/>
  <c r="R20" i="34"/>
  <c r="R23" i="34"/>
  <c r="R26" i="34"/>
  <c r="R29" i="34"/>
  <c r="R32" i="34"/>
  <c r="R35" i="34"/>
  <c r="R38" i="34"/>
  <c r="R41" i="34"/>
  <c r="R44" i="34"/>
  <c r="R47" i="34"/>
  <c r="R50" i="34"/>
  <c r="R53" i="34"/>
  <c r="R56" i="34"/>
  <c r="R59" i="34"/>
  <c r="R62" i="34"/>
  <c r="R65" i="34"/>
  <c r="R68" i="34"/>
  <c r="R71" i="34"/>
  <c r="R74" i="34"/>
  <c r="R77" i="34"/>
  <c r="R80" i="34"/>
  <c r="R83" i="34"/>
  <c r="R86" i="34"/>
  <c r="R89" i="34"/>
  <c r="M9" i="35"/>
  <c r="U9" i="35" s="1"/>
  <c r="M15" i="35"/>
  <c r="U15" i="35" s="1"/>
  <c r="M21" i="35"/>
  <c r="U21" i="35" s="1"/>
  <c r="M27" i="35"/>
  <c r="U27" i="35" s="1"/>
  <c r="M33" i="35"/>
  <c r="U33" i="35" s="1"/>
  <c r="M39" i="35"/>
  <c r="U39" i="35" s="1"/>
  <c r="M45" i="35"/>
  <c r="U45" i="35" s="1"/>
  <c r="M51" i="35"/>
  <c r="U51" i="35" s="1"/>
  <c r="M57" i="35"/>
  <c r="U57" i="35" s="1"/>
  <c r="M63" i="35"/>
  <c r="U63" i="35" s="1"/>
  <c r="M69" i="35"/>
  <c r="U69" i="35" s="1"/>
  <c r="M75" i="35"/>
  <c r="U75" i="35" s="1"/>
  <c r="V6" i="35"/>
  <c r="R9" i="35"/>
  <c r="V12" i="35"/>
  <c r="V15" i="35"/>
  <c r="V18" i="35"/>
  <c r="V21" i="35"/>
  <c r="V24" i="35"/>
  <c r="V27" i="35"/>
  <c r="V30" i="35"/>
  <c r="V33" i="35"/>
  <c r="V36" i="35"/>
  <c r="V39" i="35"/>
  <c r="V42" i="35"/>
  <c r="V45" i="35"/>
  <c r="V48" i="35"/>
  <c r="V51" i="35"/>
  <c r="V54" i="35"/>
  <c r="V57" i="35"/>
  <c r="V60" i="35"/>
  <c r="V63" i="35"/>
  <c r="V66" i="35"/>
  <c r="V69" i="35"/>
  <c r="V72" i="35"/>
  <c r="V75" i="35"/>
  <c r="V78" i="35"/>
  <c r="M8" i="36"/>
  <c r="U8" i="36" s="1"/>
  <c r="M14" i="36"/>
  <c r="U14" i="36" s="1"/>
  <c r="M20" i="36"/>
  <c r="U20" i="36" s="1"/>
  <c r="M26" i="36"/>
  <c r="U26" i="36" s="1"/>
  <c r="M32" i="36"/>
  <c r="U32" i="36" s="1"/>
  <c r="M38" i="36"/>
  <c r="U38" i="36" s="1"/>
  <c r="M44" i="36"/>
  <c r="U44" i="36" s="1"/>
  <c r="M50" i="36"/>
  <c r="U50" i="36" s="1"/>
  <c r="M56" i="36"/>
  <c r="U56" i="36" s="1"/>
  <c r="M62" i="36"/>
  <c r="U62" i="36" s="1"/>
  <c r="M68" i="36"/>
  <c r="U68" i="36" s="1"/>
  <c r="R6" i="36"/>
  <c r="R12" i="36"/>
  <c r="R15" i="36"/>
  <c r="R18" i="36"/>
  <c r="R21" i="36"/>
  <c r="R24" i="36"/>
  <c r="R27" i="36"/>
  <c r="R30" i="36"/>
  <c r="R33" i="36"/>
  <c r="R36" i="36"/>
  <c r="V48" i="36"/>
  <c r="V57" i="36"/>
  <c r="V66" i="36"/>
  <c r="M8" i="37"/>
  <c r="U8" i="37" s="1"/>
  <c r="M15" i="37"/>
  <c r="U15" i="37" s="1"/>
  <c r="M22" i="37"/>
  <c r="U22" i="37" s="1"/>
  <c r="M29" i="37"/>
  <c r="U29" i="37" s="1"/>
  <c r="M36" i="37"/>
  <c r="U36" i="37" s="1"/>
  <c r="M44" i="37"/>
  <c r="U44" i="37" s="1"/>
  <c r="M51" i="37"/>
  <c r="U51" i="37" s="1"/>
  <c r="M58" i="37"/>
  <c r="U58" i="37" s="1"/>
  <c r="M65" i="37"/>
  <c r="U65" i="37" s="1"/>
  <c r="M72" i="37"/>
  <c r="U72" i="37" s="1"/>
  <c r="M80" i="37"/>
  <c r="U80" i="37" s="1"/>
  <c r="M87" i="37"/>
  <c r="U87" i="37" s="1"/>
  <c r="M94" i="37"/>
  <c r="U94" i="37" s="1"/>
  <c r="V97" i="37"/>
  <c r="V94" i="37"/>
  <c r="V91" i="37"/>
  <c r="V88" i="37"/>
  <c r="V85" i="37"/>
  <c r="V82" i="37"/>
  <c r="V79" i="37"/>
  <c r="V76" i="37"/>
  <c r="V73" i="37"/>
  <c r="V70" i="37"/>
  <c r="V67" i="37"/>
  <c r="V64" i="37"/>
  <c r="V61" i="37"/>
  <c r="V58" i="37"/>
  <c r="V55" i="37"/>
  <c r="V52" i="37"/>
  <c r="V49" i="37"/>
  <c r="V46" i="37"/>
  <c r="V43" i="37"/>
  <c r="V40" i="37"/>
  <c r="V37" i="37"/>
  <c r="V34" i="37"/>
  <c r="V31" i="37"/>
  <c r="V28" i="37"/>
  <c r="V25" i="37"/>
  <c r="V22" i="37"/>
  <c r="V19" i="37"/>
  <c r="V16" i="37"/>
  <c r="V13" i="37"/>
  <c r="V8" i="37"/>
  <c r="V7" i="37"/>
  <c r="V96" i="37"/>
  <c r="V93" i="37"/>
  <c r="V90" i="37"/>
  <c r="V87" i="37"/>
  <c r="V84" i="37"/>
  <c r="V81" i="37"/>
  <c r="V78" i="37"/>
  <c r="V75" i="37"/>
  <c r="V72" i="37"/>
  <c r="V69" i="37"/>
  <c r="V66" i="37"/>
  <c r="V63" i="37"/>
  <c r="V60" i="37"/>
  <c r="V57" i="37"/>
  <c r="V54" i="37"/>
  <c r="V15" i="37"/>
  <c r="V20" i="37"/>
  <c r="V24" i="37"/>
  <c r="V32" i="37"/>
  <c r="V45" i="37"/>
  <c r="V50" i="37"/>
  <c r="V65" i="37"/>
  <c r="V83" i="37"/>
  <c r="V98" i="37"/>
  <c r="M14" i="38"/>
  <c r="U14" i="38" s="1"/>
  <c r="M26" i="38"/>
  <c r="U26" i="38" s="1"/>
  <c r="M38" i="38"/>
  <c r="U38" i="38" s="1"/>
  <c r="M50" i="38"/>
  <c r="U50" i="38" s="1"/>
  <c r="M62" i="38"/>
  <c r="U62" i="38" s="1"/>
  <c r="M74" i="38"/>
  <c r="U74" i="38" s="1"/>
  <c r="R13" i="38"/>
  <c r="R16" i="38"/>
  <c r="R19" i="38"/>
  <c r="V24" i="38"/>
  <c r="V33" i="38"/>
  <c r="V42" i="38"/>
  <c r="V51" i="38"/>
  <c r="V65" i="38"/>
  <c r="V74" i="38"/>
  <c r="AE3" i="39"/>
  <c r="R11" i="39"/>
  <c r="R5" i="39"/>
  <c r="R3" i="39"/>
  <c r="R77" i="39"/>
  <c r="R74" i="39"/>
  <c r="R71" i="39"/>
  <c r="R68" i="39"/>
  <c r="R65" i="39"/>
  <c r="R62" i="39"/>
  <c r="R59" i="39"/>
  <c r="R56" i="39"/>
  <c r="R53" i="39"/>
  <c r="R50" i="39"/>
  <c r="R47" i="39"/>
  <c r="R44" i="39"/>
  <c r="R41" i="39"/>
  <c r="R38" i="39"/>
  <c r="R35" i="39"/>
  <c r="R32" i="39"/>
  <c r="R29" i="39"/>
  <c r="R26" i="39"/>
  <c r="R23" i="39"/>
  <c r="R20" i="39"/>
  <c r="R17" i="39"/>
  <c r="R14" i="39"/>
  <c r="R10" i="39"/>
  <c r="R4" i="39"/>
  <c r="R79" i="39"/>
  <c r="R72" i="39"/>
  <c r="R70" i="39"/>
  <c r="R63" i="39"/>
  <c r="R61" i="39"/>
  <c r="R54" i="39"/>
  <c r="R52" i="39"/>
  <c r="R45" i="39"/>
  <c r="R43" i="39"/>
  <c r="R36" i="39"/>
  <c r="R34" i="39"/>
  <c r="R27" i="39"/>
  <c r="R25" i="39"/>
  <c r="R18" i="39"/>
  <c r="R16" i="39"/>
  <c r="R75" i="39"/>
  <c r="R73" i="39"/>
  <c r="R66" i="39"/>
  <c r="R64" i="39"/>
  <c r="R57" i="39"/>
  <c r="R55" i="39"/>
  <c r="R48" i="39"/>
  <c r="R46" i="39"/>
  <c r="R39" i="39"/>
  <c r="R78" i="39"/>
  <c r="R76" i="39"/>
  <c r="R69" i="39"/>
  <c r="R67" i="39"/>
  <c r="R60" i="39"/>
  <c r="R58" i="39"/>
  <c r="R51" i="39"/>
  <c r="R49" i="39"/>
  <c r="R42" i="39"/>
  <c r="R40" i="39"/>
  <c r="R33" i="39"/>
  <c r="R31" i="39"/>
  <c r="R24" i="39"/>
  <c r="R22" i="39"/>
  <c r="R15" i="39"/>
  <c r="R13" i="39"/>
  <c r="R9" i="39"/>
  <c r="R8" i="39"/>
  <c r="R7" i="39"/>
  <c r="V79" i="39"/>
  <c r="V76" i="39"/>
  <c r="V73" i="39"/>
  <c r="V70" i="39"/>
  <c r="V67" i="39"/>
  <c r="V64" i="39"/>
  <c r="V61" i="39"/>
  <c r="V58" i="39"/>
  <c r="V55" i="39"/>
  <c r="V52" i="39"/>
  <c r="V49" i="39"/>
  <c r="V46" i="39"/>
  <c r="V43" i="39"/>
  <c r="V40" i="39"/>
  <c r="V37" i="39"/>
  <c r="V34" i="39"/>
  <c r="V31" i="39"/>
  <c r="V28" i="39"/>
  <c r="V25" i="39"/>
  <c r="V22" i="39"/>
  <c r="V19" i="39"/>
  <c r="V16" i="39"/>
  <c r="V13" i="39"/>
  <c r="V8" i="39"/>
  <c r="V7" i="39"/>
  <c r="V11" i="39"/>
  <c r="V10" i="39"/>
  <c r="V5" i="39"/>
  <c r="V4" i="39"/>
  <c r="Y4" i="39" s="1"/>
  <c r="V77" i="39"/>
  <c r="V75" i="39"/>
  <c r="V68" i="39"/>
  <c r="V66" i="39"/>
  <c r="V59" i="39"/>
  <c r="V57" i="39"/>
  <c r="V50" i="39"/>
  <c r="V48" i="39"/>
  <c r="V41" i="39"/>
  <c r="V39" i="39"/>
  <c r="V32" i="39"/>
  <c r="V30" i="39"/>
  <c r="V78" i="39"/>
  <c r="V71" i="39"/>
  <c r="V69" i="39"/>
  <c r="V62" i="39"/>
  <c r="V60" i="39"/>
  <c r="V53" i="39"/>
  <c r="V51" i="39"/>
  <c r="V44" i="39"/>
  <c r="V42" i="39"/>
  <c r="V35" i="39"/>
  <c r="V33" i="39"/>
  <c r="V26" i="39"/>
  <c r="V24" i="39"/>
  <c r="V17" i="39"/>
  <c r="V15" i="39"/>
  <c r="V74" i="39"/>
  <c r="V72" i="39"/>
  <c r="V65" i="39"/>
  <c r="V63" i="39"/>
  <c r="V56" i="39"/>
  <c r="V54" i="39"/>
  <c r="V47" i="39"/>
  <c r="V45" i="39"/>
  <c r="V38" i="39"/>
  <c r="V36" i="39"/>
  <c r="V29" i="39"/>
  <c r="V27" i="39"/>
  <c r="V20" i="39"/>
  <c r="V18" i="39"/>
  <c r="R12" i="39"/>
  <c r="V21" i="39"/>
  <c r="V23" i="39"/>
  <c r="M9" i="33"/>
  <c r="U9" i="33" s="1"/>
  <c r="M15" i="33"/>
  <c r="U15" i="33" s="1"/>
  <c r="M21" i="33"/>
  <c r="U21" i="33" s="1"/>
  <c r="M27" i="33"/>
  <c r="U27" i="33" s="1"/>
  <c r="M33" i="33"/>
  <c r="U33" i="33" s="1"/>
  <c r="M39" i="33"/>
  <c r="U39" i="33" s="1"/>
  <c r="M45" i="33"/>
  <c r="U45" i="33" s="1"/>
  <c r="M51" i="33"/>
  <c r="U51" i="33" s="1"/>
  <c r="M57" i="33"/>
  <c r="U57" i="33" s="1"/>
  <c r="M63" i="33"/>
  <c r="U63" i="33" s="1"/>
  <c r="M69" i="33"/>
  <c r="U69" i="33" s="1"/>
  <c r="M75" i="33"/>
  <c r="U75" i="33" s="1"/>
  <c r="M81" i="33"/>
  <c r="U81" i="33" s="1"/>
  <c r="M87" i="33"/>
  <c r="U87" i="33" s="1"/>
  <c r="M93" i="33"/>
  <c r="U93" i="33" s="1"/>
  <c r="R3" i="34"/>
  <c r="M7" i="34"/>
  <c r="U7" i="34" s="1"/>
  <c r="M13" i="34"/>
  <c r="U13" i="34" s="1"/>
  <c r="M19" i="34"/>
  <c r="U19" i="34" s="1"/>
  <c r="M25" i="34"/>
  <c r="U25" i="34" s="1"/>
  <c r="M31" i="34"/>
  <c r="U31" i="34" s="1"/>
  <c r="M37" i="34"/>
  <c r="U37" i="34" s="1"/>
  <c r="M43" i="34"/>
  <c r="U43" i="34" s="1"/>
  <c r="M49" i="34"/>
  <c r="U49" i="34" s="1"/>
  <c r="M55" i="34"/>
  <c r="U55" i="34" s="1"/>
  <c r="M61" i="34"/>
  <c r="U61" i="34" s="1"/>
  <c r="M67" i="34"/>
  <c r="U67" i="34" s="1"/>
  <c r="M73" i="34"/>
  <c r="U73" i="34" s="1"/>
  <c r="M79" i="34"/>
  <c r="U79" i="34" s="1"/>
  <c r="M85" i="34"/>
  <c r="U85" i="34" s="1"/>
  <c r="R9" i="34"/>
  <c r="V5" i="35"/>
  <c r="R7" i="35"/>
  <c r="R8" i="35"/>
  <c r="V11" i="35"/>
  <c r="R13" i="35"/>
  <c r="R16" i="35"/>
  <c r="R19" i="35"/>
  <c r="R22" i="35"/>
  <c r="R25" i="35"/>
  <c r="R28" i="35"/>
  <c r="R31" i="35"/>
  <c r="R34" i="35"/>
  <c r="R37" i="35"/>
  <c r="R40" i="35"/>
  <c r="R43" i="35"/>
  <c r="R46" i="35"/>
  <c r="R49" i="35"/>
  <c r="R52" i="35"/>
  <c r="R55" i="35"/>
  <c r="R58" i="35"/>
  <c r="R61" i="35"/>
  <c r="R64" i="35"/>
  <c r="R67" i="35"/>
  <c r="R70" i="35"/>
  <c r="R73" i="35"/>
  <c r="R76" i="35"/>
  <c r="R79" i="35"/>
  <c r="M9" i="36"/>
  <c r="U9" i="36" s="1"/>
  <c r="M15" i="36"/>
  <c r="U15" i="36" s="1"/>
  <c r="M21" i="36"/>
  <c r="U21" i="36" s="1"/>
  <c r="M27" i="36"/>
  <c r="U27" i="36" s="1"/>
  <c r="M33" i="36"/>
  <c r="U33" i="36" s="1"/>
  <c r="M39" i="36"/>
  <c r="U39" i="36" s="1"/>
  <c r="M45" i="36"/>
  <c r="U45" i="36" s="1"/>
  <c r="M51" i="36"/>
  <c r="U51" i="36" s="1"/>
  <c r="M57" i="36"/>
  <c r="U57" i="36" s="1"/>
  <c r="M63" i="36"/>
  <c r="U63" i="36" s="1"/>
  <c r="M69" i="36"/>
  <c r="U69" i="36" s="1"/>
  <c r="M9" i="37"/>
  <c r="U9" i="37" s="1"/>
  <c r="M16" i="37"/>
  <c r="U16" i="37" s="1"/>
  <c r="M23" i="37"/>
  <c r="U23" i="37" s="1"/>
  <c r="M30" i="37"/>
  <c r="U30" i="37" s="1"/>
  <c r="M38" i="37"/>
  <c r="U38" i="37" s="1"/>
  <c r="M45" i="37"/>
  <c r="U45" i="37" s="1"/>
  <c r="M52" i="37"/>
  <c r="U52" i="37" s="1"/>
  <c r="M59" i="37"/>
  <c r="U59" i="37" s="1"/>
  <c r="M66" i="37"/>
  <c r="U66" i="37" s="1"/>
  <c r="M74" i="37"/>
  <c r="U74" i="37" s="1"/>
  <c r="M81" i="37"/>
  <c r="U81" i="37" s="1"/>
  <c r="M88" i="37"/>
  <c r="U88" i="37" s="1"/>
  <c r="M89" i="38"/>
  <c r="U89" i="38" s="1"/>
  <c r="M83" i="38"/>
  <c r="U83" i="38" s="1"/>
  <c r="M77" i="38"/>
  <c r="U77" i="38" s="1"/>
  <c r="M71" i="38"/>
  <c r="U71" i="38" s="1"/>
  <c r="M65" i="38"/>
  <c r="U65" i="38" s="1"/>
  <c r="M59" i="38"/>
  <c r="U59" i="38" s="1"/>
  <c r="M53" i="38"/>
  <c r="U53" i="38" s="1"/>
  <c r="M47" i="38"/>
  <c r="U47" i="38" s="1"/>
  <c r="M41" i="38"/>
  <c r="U41" i="38" s="1"/>
  <c r="M35" i="38"/>
  <c r="U35" i="38" s="1"/>
  <c r="M29" i="38"/>
  <c r="U29" i="38" s="1"/>
  <c r="M23" i="38"/>
  <c r="U23" i="38" s="1"/>
  <c r="M17" i="38"/>
  <c r="U17" i="38" s="1"/>
  <c r="M11" i="38"/>
  <c r="U11" i="38" s="1"/>
  <c r="M5" i="38"/>
  <c r="U5" i="38" s="1"/>
  <c r="M85" i="38"/>
  <c r="U85" i="38" s="1"/>
  <c r="M79" i="38"/>
  <c r="U79" i="38" s="1"/>
  <c r="M73" i="38"/>
  <c r="U73" i="38" s="1"/>
  <c r="M67" i="38"/>
  <c r="U67" i="38" s="1"/>
  <c r="M61" i="38"/>
  <c r="U61" i="38" s="1"/>
  <c r="M55" i="38"/>
  <c r="U55" i="38" s="1"/>
  <c r="M49" i="38"/>
  <c r="U49" i="38" s="1"/>
  <c r="M43" i="38"/>
  <c r="U43" i="38" s="1"/>
  <c r="M37" i="38"/>
  <c r="U37" i="38" s="1"/>
  <c r="M31" i="38"/>
  <c r="U31" i="38" s="1"/>
  <c r="M25" i="38"/>
  <c r="U25" i="38" s="1"/>
  <c r="M19" i="38"/>
  <c r="U19" i="38" s="1"/>
  <c r="M13" i="38"/>
  <c r="U13" i="38" s="1"/>
  <c r="M7" i="38"/>
  <c r="U7" i="38" s="1"/>
  <c r="M84" i="38"/>
  <c r="U84" i="38" s="1"/>
  <c r="M78" i="38"/>
  <c r="U78" i="38" s="1"/>
  <c r="M72" i="38"/>
  <c r="U72" i="38" s="1"/>
  <c r="M66" i="38"/>
  <c r="U66" i="38" s="1"/>
  <c r="M60" i="38"/>
  <c r="U60" i="38" s="1"/>
  <c r="M54" i="38"/>
  <c r="U54" i="38" s="1"/>
  <c r="M48" i="38"/>
  <c r="U48" i="38" s="1"/>
  <c r="M42" i="38"/>
  <c r="U42" i="38" s="1"/>
  <c r="M36" i="38"/>
  <c r="U36" i="38" s="1"/>
  <c r="M30" i="38"/>
  <c r="U30" i="38" s="1"/>
  <c r="M24" i="38"/>
  <c r="U24" i="38" s="1"/>
  <c r="M18" i="38"/>
  <c r="U18" i="38" s="1"/>
  <c r="M12" i="38"/>
  <c r="U12" i="38" s="1"/>
  <c r="M6" i="38"/>
  <c r="U6" i="38" s="1"/>
  <c r="M15" i="38"/>
  <c r="U15" i="38" s="1"/>
  <c r="M27" i="38"/>
  <c r="U27" i="38" s="1"/>
  <c r="M39" i="38"/>
  <c r="U39" i="38" s="1"/>
  <c r="M51" i="38"/>
  <c r="U51" i="38" s="1"/>
  <c r="M63" i="38"/>
  <c r="U63" i="38" s="1"/>
  <c r="M75" i="38"/>
  <c r="U75" i="38" s="1"/>
  <c r="M87" i="38"/>
  <c r="U87" i="38" s="1"/>
  <c r="V88" i="38"/>
  <c r="V85" i="38"/>
  <c r="V82" i="38"/>
  <c r="V79" i="38"/>
  <c r="V76" i="38"/>
  <c r="V73" i="38"/>
  <c r="V70" i="38"/>
  <c r="V67" i="38"/>
  <c r="V64" i="38"/>
  <c r="V61" i="38"/>
  <c r="V58" i="38"/>
  <c r="V87" i="38"/>
  <c r="V78" i="38"/>
  <c r="V69" i="38"/>
  <c r="V60" i="38"/>
  <c r="V53" i="38"/>
  <c r="V44" i="38"/>
  <c r="V35" i="38"/>
  <c r="V26" i="38"/>
  <c r="V19" i="38"/>
  <c r="V16" i="38"/>
  <c r="V13" i="38"/>
  <c r="V8" i="38"/>
  <c r="V7" i="38"/>
  <c r="V84" i="38"/>
  <c r="V75" i="38"/>
  <c r="V66" i="38"/>
  <c r="V56" i="38"/>
  <c r="V47" i="38"/>
  <c r="V38" i="38"/>
  <c r="V29" i="38"/>
  <c r="V18" i="38"/>
  <c r="V15" i="38"/>
  <c r="V12" i="38"/>
  <c r="V6" i="38"/>
  <c r="V86" i="38"/>
  <c r="V77" i="38"/>
  <c r="V68" i="38"/>
  <c r="V59" i="38"/>
  <c r="V57" i="38"/>
  <c r="V52" i="38"/>
  <c r="V48" i="38"/>
  <c r="V43" i="38"/>
  <c r="V39" i="38"/>
  <c r="V34" i="38"/>
  <c r="V30" i="38"/>
  <c r="V25" i="38"/>
  <c r="V21" i="38"/>
  <c r="V28" i="38"/>
  <c r="V37" i="38"/>
  <c r="V46" i="38"/>
  <c r="V55" i="38"/>
  <c r="M8" i="34"/>
  <c r="U8" i="34" s="1"/>
  <c r="M14" i="34"/>
  <c r="U14" i="34" s="1"/>
  <c r="M20" i="34"/>
  <c r="U20" i="34" s="1"/>
  <c r="M26" i="34"/>
  <c r="U26" i="34" s="1"/>
  <c r="M32" i="34"/>
  <c r="U32" i="34" s="1"/>
  <c r="M38" i="34"/>
  <c r="U38" i="34" s="1"/>
  <c r="M44" i="34"/>
  <c r="U44" i="34" s="1"/>
  <c r="M50" i="34"/>
  <c r="U50" i="34" s="1"/>
  <c r="M56" i="34"/>
  <c r="U56" i="34" s="1"/>
  <c r="M62" i="34"/>
  <c r="U62" i="34" s="1"/>
  <c r="M68" i="34"/>
  <c r="U68" i="34" s="1"/>
  <c r="M74" i="34"/>
  <c r="U74" i="34" s="1"/>
  <c r="M80" i="34"/>
  <c r="U80" i="34" s="1"/>
  <c r="M86" i="34"/>
  <c r="U86" i="34" s="1"/>
  <c r="R7" i="34"/>
  <c r="R8" i="34"/>
  <c r="R13" i="34"/>
  <c r="R16" i="34"/>
  <c r="R19" i="34"/>
  <c r="R22" i="34"/>
  <c r="R25" i="34"/>
  <c r="R28" i="34"/>
  <c r="R31" i="34"/>
  <c r="R34" i="34"/>
  <c r="R37" i="34"/>
  <c r="R40" i="34"/>
  <c r="R43" i="34"/>
  <c r="R46" i="34"/>
  <c r="R49" i="34"/>
  <c r="R52" i="34"/>
  <c r="R55" i="34"/>
  <c r="R58" i="34"/>
  <c r="R61" i="34"/>
  <c r="R64" i="34"/>
  <c r="R67" i="34"/>
  <c r="R70" i="34"/>
  <c r="R73" i="34"/>
  <c r="R76" i="34"/>
  <c r="R79" i="34"/>
  <c r="R82" i="34"/>
  <c r="R85" i="34"/>
  <c r="R88" i="34"/>
  <c r="V10" i="35"/>
  <c r="V14" i="35"/>
  <c r="V17" i="35"/>
  <c r="V20" i="35"/>
  <c r="V23" i="35"/>
  <c r="V26" i="35"/>
  <c r="V29" i="35"/>
  <c r="V32" i="35"/>
  <c r="V35" i="35"/>
  <c r="V38" i="35"/>
  <c r="V41" i="35"/>
  <c r="V44" i="35"/>
  <c r="V47" i="35"/>
  <c r="V50" i="35"/>
  <c r="V53" i="35"/>
  <c r="V56" i="35"/>
  <c r="V59" i="35"/>
  <c r="V62" i="35"/>
  <c r="V65" i="35"/>
  <c r="V68" i="35"/>
  <c r="V71" i="35"/>
  <c r="V74" i="35"/>
  <c r="V77" i="35"/>
  <c r="AE3" i="36"/>
  <c r="M97" i="37"/>
  <c r="U97" i="37" s="1"/>
  <c r="M91" i="37"/>
  <c r="U91" i="37" s="1"/>
  <c r="M85" i="37"/>
  <c r="U85" i="37" s="1"/>
  <c r="M79" i="37"/>
  <c r="U79" i="37" s="1"/>
  <c r="M73" i="37"/>
  <c r="U73" i="37" s="1"/>
  <c r="M67" i="37"/>
  <c r="U67" i="37" s="1"/>
  <c r="M61" i="37"/>
  <c r="U61" i="37" s="1"/>
  <c r="M55" i="37"/>
  <c r="U55" i="37" s="1"/>
  <c r="M49" i="37"/>
  <c r="U49" i="37" s="1"/>
  <c r="M43" i="37"/>
  <c r="U43" i="37" s="1"/>
  <c r="M37" i="37"/>
  <c r="U37" i="37" s="1"/>
  <c r="M31" i="37"/>
  <c r="U31" i="37" s="1"/>
  <c r="M25" i="37"/>
  <c r="U25" i="37" s="1"/>
  <c r="M19" i="37"/>
  <c r="U19" i="37" s="1"/>
  <c r="M13" i="37"/>
  <c r="U13" i="37" s="1"/>
  <c r="M7" i="37"/>
  <c r="U7" i="37" s="1"/>
  <c r="M10" i="37"/>
  <c r="U10" i="37" s="1"/>
  <c r="M17" i="37"/>
  <c r="U17" i="37" s="1"/>
  <c r="M24" i="37"/>
  <c r="U24" i="37" s="1"/>
  <c r="M32" i="37"/>
  <c r="U32" i="37" s="1"/>
  <c r="M39" i="37"/>
  <c r="U39" i="37" s="1"/>
  <c r="M46" i="37"/>
  <c r="U46" i="37" s="1"/>
  <c r="M53" i="37"/>
  <c r="U53" i="37" s="1"/>
  <c r="M60" i="37"/>
  <c r="U60" i="37" s="1"/>
  <c r="M68" i="37"/>
  <c r="U68" i="37" s="1"/>
  <c r="M75" i="37"/>
  <c r="U75" i="37" s="1"/>
  <c r="M82" i="37"/>
  <c r="U82" i="37" s="1"/>
  <c r="M89" i="37"/>
  <c r="U89" i="37" s="1"/>
  <c r="M96" i="37"/>
  <c r="U96" i="37" s="1"/>
  <c r="M4" i="38"/>
  <c r="U4" i="38" s="1"/>
  <c r="X4" i="38" s="1"/>
  <c r="M16" i="38"/>
  <c r="U16" i="38" s="1"/>
  <c r="M28" i="38"/>
  <c r="U28" i="38" s="1"/>
  <c r="M40" i="38"/>
  <c r="U40" i="38" s="1"/>
  <c r="M52" i="38"/>
  <c r="U52" i="38" s="1"/>
  <c r="M64" i="38"/>
  <c r="U64" i="38" s="1"/>
  <c r="M76" i="38"/>
  <c r="U76" i="38" s="1"/>
  <c r="M88" i="38"/>
  <c r="U88" i="38" s="1"/>
  <c r="V11" i="38"/>
  <c r="V23" i="38"/>
  <c r="V32" i="38"/>
  <c r="V41" i="38"/>
  <c r="V50" i="38"/>
  <c r="M9" i="34"/>
  <c r="U9" i="34" s="1"/>
  <c r="M15" i="34"/>
  <c r="U15" i="34" s="1"/>
  <c r="M21" i="34"/>
  <c r="U21" i="34" s="1"/>
  <c r="M27" i="34"/>
  <c r="U27" i="34" s="1"/>
  <c r="M33" i="34"/>
  <c r="U33" i="34" s="1"/>
  <c r="M39" i="34"/>
  <c r="U39" i="34" s="1"/>
  <c r="M45" i="34"/>
  <c r="U45" i="34" s="1"/>
  <c r="M51" i="34"/>
  <c r="U51" i="34" s="1"/>
  <c r="M57" i="34"/>
  <c r="U57" i="34" s="1"/>
  <c r="M63" i="34"/>
  <c r="U63" i="34" s="1"/>
  <c r="M69" i="34"/>
  <c r="U69" i="34" s="1"/>
  <c r="M75" i="34"/>
  <c r="U75" i="34" s="1"/>
  <c r="M81" i="34"/>
  <c r="U81" i="34" s="1"/>
  <c r="M87" i="34"/>
  <c r="U87" i="34" s="1"/>
  <c r="R24" i="35"/>
  <c r="R27" i="35"/>
  <c r="R30" i="35"/>
  <c r="R33" i="35"/>
  <c r="R36" i="35"/>
  <c r="R39" i="35"/>
  <c r="R42" i="35"/>
  <c r="R45" i="35"/>
  <c r="R48" i="35"/>
  <c r="R51" i="35"/>
  <c r="R54" i="35"/>
  <c r="R57" i="35"/>
  <c r="R60" i="35"/>
  <c r="R63" i="35"/>
  <c r="R66" i="35"/>
  <c r="R69" i="35"/>
  <c r="R72" i="35"/>
  <c r="R75" i="35"/>
  <c r="R78" i="35"/>
  <c r="M4" i="37"/>
  <c r="U4" i="37" s="1"/>
  <c r="X4" i="37" s="1"/>
  <c r="M11" i="37"/>
  <c r="U11" i="37" s="1"/>
  <c r="M18" i="37"/>
  <c r="U18" i="37" s="1"/>
  <c r="M26" i="37"/>
  <c r="U26" i="37" s="1"/>
  <c r="M33" i="37"/>
  <c r="U33" i="37" s="1"/>
  <c r="M40" i="37"/>
  <c r="U40" i="37" s="1"/>
  <c r="M47" i="37"/>
  <c r="U47" i="37" s="1"/>
  <c r="M54" i="37"/>
  <c r="U54" i="37" s="1"/>
  <c r="M62" i="37"/>
  <c r="U62" i="37" s="1"/>
  <c r="M69" i="37"/>
  <c r="U69" i="37" s="1"/>
  <c r="M76" i="37"/>
  <c r="U76" i="37" s="1"/>
  <c r="M83" i="37"/>
  <c r="U83" i="37" s="1"/>
  <c r="M90" i="37"/>
  <c r="U90" i="37" s="1"/>
  <c r="M98" i="37"/>
  <c r="U98" i="37" s="1"/>
  <c r="M8" i="38"/>
  <c r="U8" i="38" s="1"/>
  <c r="M20" i="38"/>
  <c r="U20" i="38" s="1"/>
  <c r="M32" i="38"/>
  <c r="U32" i="38" s="1"/>
  <c r="M44" i="38"/>
  <c r="U44" i="38" s="1"/>
  <c r="M56" i="38"/>
  <c r="U56" i="38" s="1"/>
  <c r="M68" i="38"/>
  <c r="U68" i="38" s="1"/>
  <c r="M80" i="38"/>
  <c r="U80" i="38" s="1"/>
  <c r="V14" i="38"/>
  <c r="V17" i="38"/>
  <c r="V20" i="38"/>
  <c r="R76" i="38"/>
  <c r="R77" i="38"/>
  <c r="R79" i="38"/>
  <c r="R85" i="38"/>
  <c r="R86" i="38"/>
  <c r="M6" i="33"/>
  <c r="U6" i="33" s="1"/>
  <c r="M12" i="33"/>
  <c r="U12" i="33" s="1"/>
  <c r="M18" i="33"/>
  <c r="U18" i="33" s="1"/>
  <c r="M24" i="33"/>
  <c r="U24" i="33" s="1"/>
  <c r="M30" i="33"/>
  <c r="U30" i="33" s="1"/>
  <c r="M36" i="33"/>
  <c r="U36" i="33" s="1"/>
  <c r="M42" i="33"/>
  <c r="U42" i="33" s="1"/>
  <c r="M48" i="33"/>
  <c r="U48" i="33" s="1"/>
  <c r="M54" i="33"/>
  <c r="U54" i="33" s="1"/>
  <c r="M60" i="33"/>
  <c r="U60" i="33" s="1"/>
  <c r="M66" i="33"/>
  <c r="U66" i="33" s="1"/>
  <c r="M72" i="33"/>
  <c r="U72" i="33" s="1"/>
  <c r="M78" i="33"/>
  <c r="U78" i="33" s="1"/>
  <c r="M84" i="33"/>
  <c r="U84" i="33" s="1"/>
  <c r="M90" i="33"/>
  <c r="U90" i="33" s="1"/>
  <c r="M4" i="34"/>
  <c r="U4" i="34" s="1"/>
  <c r="X4" i="34" s="1"/>
  <c r="M10" i="34"/>
  <c r="U10" i="34" s="1"/>
  <c r="M16" i="34"/>
  <c r="U16" i="34" s="1"/>
  <c r="M22" i="34"/>
  <c r="U22" i="34" s="1"/>
  <c r="M28" i="34"/>
  <c r="U28" i="34" s="1"/>
  <c r="M34" i="34"/>
  <c r="U34" i="34" s="1"/>
  <c r="M40" i="34"/>
  <c r="U40" i="34" s="1"/>
  <c r="M46" i="34"/>
  <c r="U46" i="34" s="1"/>
  <c r="M52" i="34"/>
  <c r="U52" i="34" s="1"/>
  <c r="M58" i="34"/>
  <c r="U58" i="34" s="1"/>
  <c r="M64" i="34"/>
  <c r="U64" i="34" s="1"/>
  <c r="M70" i="34"/>
  <c r="U70" i="34" s="1"/>
  <c r="M76" i="34"/>
  <c r="U76" i="34" s="1"/>
  <c r="M82" i="34"/>
  <c r="U82" i="34" s="1"/>
  <c r="R6" i="34"/>
  <c r="R12" i="34"/>
  <c r="R15" i="34"/>
  <c r="R18" i="34"/>
  <c r="R21" i="34"/>
  <c r="R24" i="34"/>
  <c r="R27" i="34"/>
  <c r="R30" i="34"/>
  <c r="R33" i="34"/>
  <c r="R36" i="34"/>
  <c r="R39" i="34"/>
  <c r="R42" i="34"/>
  <c r="R45" i="34"/>
  <c r="R48" i="34"/>
  <c r="R51" i="34"/>
  <c r="R54" i="34"/>
  <c r="R57" i="34"/>
  <c r="R60" i="34"/>
  <c r="R63" i="34"/>
  <c r="R66" i="34"/>
  <c r="R69" i="34"/>
  <c r="R72" i="34"/>
  <c r="R75" i="34"/>
  <c r="R78" i="34"/>
  <c r="R81" i="34"/>
  <c r="R84" i="34"/>
  <c r="R3" i="35"/>
  <c r="M7" i="35"/>
  <c r="U7" i="35" s="1"/>
  <c r="M13" i="35"/>
  <c r="U13" i="35" s="1"/>
  <c r="M19" i="35"/>
  <c r="U19" i="35" s="1"/>
  <c r="M25" i="35"/>
  <c r="U25" i="35" s="1"/>
  <c r="M31" i="35"/>
  <c r="U31" i="35" s="1"/>
  <c r="M37" i="35"/>
  <c r="U37" i="35" s="1"/>
  <c r="M43" i="35"/>
  <c r="U43" i="35" s="1"/>
  <c r="M49" i="35"/>
  <c r="U49" i="35" s="1"/>
  <c r="M55" i="35"/>
  <c r="U55" i="35" s="1"/>
  <c r="M61" i="35"/>
  <c r="U61" i="35" s="1"/>
  <c r="M67" i="35"/>
  <c r="U67" i="35" s="1"/>
  <c r="M73" i="35"/>
  <c r="U73" i="35" s="1"/>
  <c r="R5" i="35"/>
  <c r="V7" i="35"/>
  <c r="V8" i="35"/>
  <c r="V13" i="35"/>
  <c r="V16" i="35"/>
  <c r="V19" i="35"/>
  <c r="V22" i="35"/>
  <c r="V25" i="35"/>
  <c r="V28" i="35"/>
  <c r="V31" i="35"/>
  <c r="V34" i="35"/>
  <c r="V37" i="35"/>
  <c r="V40" i="35"/>
  <c r="V43" i="35"/>
  <c r="V46" i="35"/>
  <c r="V49" i="35"/>
  <c r="V52" i="35"/>
  <c r="V55" i="35"/>
  <c r="V58" i="35"/>
  <c r="V61" i="35"/>
  <c r="V64" i="35"/>
  <c r="V67" i="35"/>
  <c r="V70" i="35"/>
  <c r="V73" i="35"/>
  <c r="V76" i="35"/>
  <c r="M6" i="36"/>
  <c r="U6" i="36" s="1"/>
  <c r="M12" i="36"/>
  <c r="U12" i="36" s="1"/>
  <c r="M18" i="36"/>
  <c r="U18" i="36" s="1"/>
  <c r="M24" i="36"/>
  <c r="U24" i="36" s="1"/>
  <c r="M30" i="36"/>
  <c r="U30" i="36" s="1"/>
  <c r="M36" i="36"/>
  <c r="U36" i="36" s="1"/>
  <c r="M42" i="36"/>
  <c r="U42" i="36" s="1"/>
  <c r="M48" i="36"/>
  <c r="U48" i="36" s="1"/>
  <c r="M54" i="36"/>
  <c r="U54" i="36" s="1"/>
  <c r="M60" i="36"/>
  <c r="U60" i="36" s="1"/>
  <c r="R67" i="36"/>
  <c r="R64" i="36"/>
  <c r="R61" i="36"/>
  <c r="R58" i="36"/>
  <c r="R55" i="36"/>
  <c r="R52" i="36"/>
  <c r="R49" i="36"/>
  <c r="R46" i="36"/>
  <c r="R43" i="36"/>
  <c r="R7" i="36"/>
  <c r="R8" i="36"/>
  <c r="R13" i="36"/>
  <c r="R16" i="36"/>
  <c r="R19" i="36"/>
  <c r="R22" i="36"/>
  <c r="R25" i="36"/>
  <c r="R28" i="36"/>
  <c r="R31" i="36"/>
  <c r="R34" i="36"/>
  <c r="R37" i="36"/>
  <c r="R40" i="36"/>
  <c r="V45" i="36"/>
  <c r="V54" i="36"/>
  <c r="M5" i="37"/>
  <c r="U5" i="37" s="1"/>
  <c r="M12" i="37"/>
  <c r="U12" i="37" s="1"/>
  <c r="M20" i="37"/>
  <c r="U20" i="37" s="1"/>
  <c r="M27" i="37"/>
  <c r="U27" i="37" s="1"/>
  <c r="M34" i="37"/>
  <c r="U34" i="37" s="1"/>
  <c r="M41" i="37"/>
  <c r="U41" i="37" s="1"/>
  <c r="M48" i="37"/>
  <c r="U48" i="37" s="1"/>
  <c r="M56" i="37"/>
  <c r="U56" i="37" s="1"/>
  <c r="M63" i="37"/>
  <c r="U63" i="37" s="1"/>
  <c r="M70" i="37"/>
  <c r="U70" i="37" s="1"/>
  <c r="M77" i="37"/>
  <c r="U77" i="37" s="1"/>
  <c r="M84" i="37"/>
  <c r="U84" i="37" s="1"/>
  <c r="M92" i="37"/>
  <c r="U92" i="37" s="1"/>
  <c r="V51" i="37"/>
  <c r="V59" i="37"/>
  <c r="V77" i="37"/>
  <c r="V95" i="37"/>
  <c r="M9" i="38"/>
  <c r="U9" i="38" s="1"/>
  <c r="M21" i="38"/>
  <c r="U21" i="38" s="1"/>
  <c r="M33" i="38"/>
  <c r="U33" i="38" s="1"/>
  <c r="M45" i="38"/>
  <c r="U45" i="38" s="1"/>
  <c r="M57" i="38"/>
  <c r="U57" i="38" s="1"/>
  <c r="M69" i="38"/>
  <c r="U69" i="38" s="1"/>
  <c r="M81" i="38"/>
  <c r="U81" i="38" s="1"/>
  <c r="V4" i="38"/>
  <c r="Y4" i="38" s="1"/>
  <c r="V5" i="38"/>
  <c r="R87" i="38"/>
  <c r="R84" i="38"/>
  <c r="R81" i="38"/>
  <c r="R78" i="38"/>
  <c r="R75" i="38"/>
  <c r="R72" i="38"/>
  <c r="R69" i="38"/>
  <c r="R66" i="38"/>
  <c r="R63" i="38"/>
  <c r="R60" i="38"/>
  <c r="R57" i="38"/>
  <c r="R54" i="38"/>
  <c r="R51" i="38"/>
  <c r="R48" i="38"/>
  <c r="R45" i="38"/>
  <c r="R42" i="38"/>
  <c r="R39" i="38"/>
  <c r="R36" i="38"/>
  <c r="R33" i="38"/>
  <c r="R30" i="38"/>
  <c r="R27" i="38"/>
  <c r="R24" i="38"/>
  <c r="R21" i="38"/>
  <c r="R83" i="38"/>
  <c r="R74" i="38"/>
  <c r="R65" i="38"/>
  <c r="R11" i="38"/>
  <c r="R5" i="38"/>
  <c r="R89" i="38"/>
  <c r="R80" i="38"/>
  <c r="R71" i="38"/>
  <c r="R62" i="38"/>
  <c r="R9" i="38"/>
  <c r="R3" i="38"/>
  <c r="R82" i="38"/>
  <c r="R73" i="38"/>
  <c r="R64" i="38"/>
  <c r="R55" i="38"/>
  <c r="R50" i="38"/>
  <c r="R46" i="38"/>
  <c r="R41" i="38"/>
  <c r="R37" i="38"/>
  <c r="R32" i="38"/>
  <c r="R28" i="38"/>
  <c r="R23" i="38"/>
  <c r="R20" i="38"/>
  <c r="R17" i="38"/>
  <c r="R14" i="38"/>
  <c r="R10" i="38"/>
  <c r="R4" i="38"/>
  <c r="V22" i="38"/>
  <c r="R26" i="38"/>
  <c r="V27" i="38"/>
  <c r="R29" i="38"/>
  <c r="V31" i="38"/>
  <c r="R35" i="38"/>
  <c r="V36" i="38"/>
  <c r="R38" i="38"/>
  <c r="V40" i="38"/>
  <c r="R44" i="38"/>
  <c r="V45" i="38"/>
  <c r="R47" i="38"/>
  <c r="V49" i="38"/>
  <c r="R53" i="38"/>
  <c r="V54" i="38"/>
  <c r="R56" i="38"/>
  <c r="V63" i="38"/>
  <c r="V72" i="38"/>
  <c r="V81" i="38"/>
  <c r="M8" i="40"/>
  <c r="U8" i="40" s="1"/>
  <c r="M16" i="40"/>
  <c r="U16" i="40" s="1"/>
  <c r="M26" i="40"/>
  <c r="U26" i="40" s="1"/>
  <c r="M34" i="40"/>
  <c r="U34" i="40" s="1"/>
  <c r="M44" i="40"/>
  <c r="U44" i="40" s="1"/>
  <c r="M52" i="40"/>
  <c r="U52" i="40" s="1"/>
  <c r="M62" i="40"/>
  <c r="U62" i="40" s="1"/>
  <c r="M15" i="41"/>
  <c r="U15" i="41" s="1"/>
  <c r="M51" i="41"/>
  <c r="U51" i="41" s="1"/>
  <c r="M87" i="41"/>
  <c r="U87" i="41" s="1"/>
  <c r="M9" i="40"/>
  <c r="U9" i="40" s="1"/>
  <c r="M17" i="40"/>
  <c r="U17" i="40" s="1"/>
  <c r="M27" i="40"/>
  <c r="U27" i="40" s="1"/>
  <c r="M35" i="40"/>
  <c r="U35" i="40" s="1"/>
  <c r="M45" i="40"/>
  <c r="U45" i="40" s="1"/>
  <c r="M53" i="40"/>
  <c r="U53" i="40" s="1"/>
  <c r="M63" i="40"/>
  <c r="U63" i="40" s="1"/>
  <c r="V11" i="40"/>
  <c r="V5" i="40"/>
  <c r="V69" i="40"/>
  <c r="V66" i="40"/>
  <c r="V63" i="40"/>
  <c r="V60" i="40"/>
  <c r="V57" i="40"/>
  <c r="V54" i="40"/>
  <c r="V51" i="40"/>
  <c r="V67" i="40"/>
  <c r="V64" i="40"/>
  <c r="V61" i="40"/>
  <c r="V58" i="40"/>
  <c r="V55" i="40"/>
  <c r="V52" i="40"/>
  <c r="V49" i="40"/>
  <c r="V46" i="40"/>
  <c r="V43" i="40"/>
  <c r="V40" i="40"/>
  <c r="V37" i="40"/>
  <c r="V34" i="40"/>
  <c r="V31" i="40"/>
  <c r="V28" i="40"/>
  <c r="V25" i="40"/>
  <c r="V22" i="40"/>
  <c r="V68" i="40"/>
  <c r="V65" i="40"/>
  <c r="V62" i="40"/>
  <c r="V59" i="40"/>
  <c r="V56" i="40"/>
  <c r="V53" i="40"/>
  <c r="V50" i="40"/>
  <c r="V47" i="40"/>
  <c r="V44" i="40"/>
  <c r="V41" i="40"/>
  <c r="V38" i="40"/>
  <c r="V35" i="40"/>
  <c r="V32" i="40"/>
  <c r="V29" i="40"/>
  <c r="V26" i="40"/>
  <c r="V23" i="40"/>
  <c r="V20" i="40"/>
  <c r="V17" i="40"/>
  <c r="V14" i="40"/>
  <c r="V10" i="40"/>
  <c r="V4" i="40"/>
  <c r="Y4" i="40" s="1"/>
  <c r="V16" i="40"/>
  <c r="M21" i="41"/>
  <c r="U21" i="41" s="1"/>
  <c r="M57" i="41"/>
  <c r="U57" i="41" s="1"/>
  <c r="M93" i="41"/>
  <c r="U93" i="41" s="1"/>
  <c r="R77" i="43"/>
  <c r="R74" i="43"/>
  <c r="R71" i="43"/>
  <c r="R68" i="43"/>
  <c r="R65" i="43"/>
  <c r="R62" i="43"/>
  <c r="R59" i="43"/>
  <c r="R56" i="43"/>
  <c r="R53" i="43"/>
  <c r="R50" i="43"/>
  <c r="R47" i="43"/>
  <c r="R44" i="43"/>
  <c r="R41" i="43"/>
  <c r="R38" i="43"/>
  <c r="R35" i="43"/>
  <c r="R32" i="43"/>
  <c r="R29" i="43"/>
  <c r="R26" i="43"/>
  <c r="R23" i="43"/>
  <c r="R20" i="43"/>
  <c r="R17" i="43"/>
  <c r="R14" i="43"/>
  <c r="R10" i="43"/>
  <c r="R4" i="43"/>
  <c r="R11" i="43"/>
  <c r="R5" i="43"/>
  <c r="R3" i="43"/>
  <c r="R12" i="43"/>
  <c r="R6" i="43"/>
  <c r="R78" i="43"/>
  <c r="R75" i="43"/>
  <c r="R72" i="43"/>
  <c r="R69" i="43"/>
  <c r="R66" i="43"/>
  <c r="R63" i="43"/>
  <c r="R60" i="43"/>
  <c r="R79" i="43"/>
  <c r="R76" i="43"/>
  <c r="R73" i="43"/>
  <c r="R70" i="43"/>
  <c r="R67" i="43"/>
  <c r="R64" i="43"/>
  <c r="R61" i="43"/>
  <c r="R58" i="43"/>
  <c r="R55" i="43"/>
  <c r="R52" i="43"/>
  <c r="R49" i="43"/>
  <c r="R46" i="43"/>
  <c r="R43" i="43"/>
  <c r="R40" i="43"/>
  <c r="R37" i="43"/>
  <c r="R34" i="43"/>
  <c r="R31" i="43"/>
  <c r="R28" i="43"/>
  <c r="R25" i="43"/>
  <c r="R22" i="43"/>
  <c r="R19" i="43"/>
  <c r="R16" i="43"/>
  <c r="R9" i="43"/>
  <c r="R8" i="43"/>
  <c r="M10" i="40"/>
  <c r="U10" i="40" s="1"/>
  <c r="M20" i="40"/>
  <c r="U20" i="40" s="1"/>
  <c r="M28" i="40"/>
  <c r="U28" i="40" s="1"/>
  <c r="M38" i="40"/>
  <c r="U38" i="40" s="1"/>
  <c r="M46" i="40"/>
  <c r="U46" i="40" s="1"/>
  <c r="M56" i="40"/>
  <c r="U56" i="40" s="1"/>
  <c r="M27" i="41"/>
  <c r="U27" i="41" s="1"/>
  <c r="M63" i="41"/>
  <c r="U63" i="41" s="1"/>
  <c r="M66" i="40"/>
  <c r="U66" i="40" s="1"/>
  <c r="M60" i="40"/>
  <c r="U60" i="40" s="1"/>
  <c r="M54" i="40"/>
  <c r="U54" i="40" s="1"/>
  <c r="M48" i="40"/>
  <c r="U48" i="40" s="1"/>
  <c r="M42" i="40"/>
  <c r="U42" i="40" s="1"/>
  <c r="M36" i="40"/>
  <c r="U36" i="40" s="1"/>
  <c r="M30" i="40"/>
  <c r="U30" i="40" s="1"/>
  <c r="M24" i="40"/>
  <c r="U24" i="40" s="1"/>
  <c r="M18" i="40"/>
  <c r="U18" i="40" s="1"/>
  <c r="M12" i="40"/>
  <c r="U12" i="40" s="1"/>
  <c r="M6" i="40"/>
  <c r="U6" i="40" s="1"/>
  <c r="M67" i="40"/>
  <c r="U67" i="40" s="1"/>
  <c r="M61" i="40"/>
  <c r="U61" i="40" s="1"/>
  <c r="M55" i="40"/>
  <c r="U55" i="40" s="1"/>
  <c r="M49" i="40"/>
  <c r="U49" i="40" s="1"/>
  <c r="M43" i="40"/>
  <c r="U43" i="40" s="1"/>
  <c r="M37" i="40"/>
  <c r="U37" i="40" s="1"/>
  <c r="M31" i="40"/>
  <c r="U31" i="40" s="1"/>
  <c r="M25" i="40"/>
  <c r="U25" i="40" s="1"/>
  <c r="M19" i="40"/>
  <c r="U19" i="40" s="1"/>
  <c r="M13" i="40"/>
  <c r="U13" i="40" s="1"/>
  <c r="M7" i="40"/>
  <c r="U7" i="40" s="1"/>
  <c r="M11" i="40"/>
  <c r="U11" i="40" s="1"/>
  <c r="M21" i="40"/>
  <c r="U21" i="40" s="1"/>
  <c r="M29" i="40"/>
  <c r="U29" i="40" s="1"/>
  <c r="M39" i="40"/>
  <c r="U39" i="40" s="1"/>
  <c r="M47" i="40"/>
  <c r="U47" i="40" s="1"/>
  <c r="M57" i="40"/>
  <c r="U57" i="40" s="1"/>
  <c r="M65" i="40"/>
  <c r="U65" i="40" s="1"/>
  <c r="M33" i="41"/>
  <c r="U33" i="41" s="1"/>
  <c r="M4" i="40"/>
  <c r="U4" i="40" s="1"/>
  <c r="X4" i="40" s="1"/>
  <c r="M14" i="40"/>
  <c r="U14" i="40" s="1"/>
  <c r="M22" i="40"/>
  <c r="U22" i="40" s="1"/>
  <c r="M32" i="40"/>
  <c r="U32" i="40" s="1"/>
  <c r="M40" i="40"/>
  <c r="U40" i="40" s="1"/>
  <c r="M50" i="40"/>
  <c r="U50" i="40" s="1"/>
  <c r="M58" i="40"/>
  <c r="U58" i="40" s="1"/>
  <c r="M68" i="40"/>
  <c r="U68" i="40" s="1"/>
  <c r="M97" i="41"/>
  <c r="U97" i="41" s="1"/>
  <c r="M91" i="41"/>
  <c r="U91" i="41" s="1"/>
  <c r="M85" i="41"/>
  <c r="U85" i="41" s="1"/>
  <c r="M79" i="41"/>
  <c r="U79" i="41" s="1"/>
  <c r="M73" i="41"/>
  <c r="U73" i="41" s="1"/>
  <c r="M67" i="41"/>
  <c r="U67" i="41" s="1"/>
  <c r="M61" i="41"/>
  <c r="U61" i="41" s="1"/>
  <c r="M55" i="41"/>
  <c r="U55" i="41" s="1"/>
  <c r="M49" i="41"/>
  <c r="U49" i="41" s="1"/>
  <c r="M43" i="41"/>
  <c r="U43" i="41" s="1"/>
  <c r="M37" i="41"/>
  <c r="U37" i="41" s="1"/>
  <c r="M31" i="41"/>
  <c r="U31" i="41" s="1"/>
  <c r="M25" i="41"/>
  <c r="U25" i="41" s="1"/>
  <c r="M19" i="41"/>
  <c r="U19" i="41" s="1"/>
  <c r="M13" i="41"/>
  <c r="U13" i="41" s="1"/>
  <c r="M7" i="41"/>
  <c r="U7" i="41" s="1"/>
  <c r="M96" i="41"/>
  <c r="U96" i="41" s="1"/>
  <c r="M90" i="41"/>
  <c r="U90" i="41" s="1"/>
  <c r="M84" i="41"/>
  <c r="U84" i="41" s="1"/>
  <c r="M78" i="41"/>
  <c r="U78" i="41" s="1"/>
  <c r="M72" i="41"/>
  <c r="U72" i="41" s="1"/>
  <c r="M66" i="41"/>
  <c r="U66" i="41" s="1"/>
  <c r="M60" i="41"/>
  <c r="U60" i="41" s="1"/>
  <c r="M54" i="41"/>
  <c r="U54" i="41" s="1"/>
  <c r="M48" i="41"/>
  <c r="U48" i="41" s="1"/>
  <c r="M42" i="41"/>
  <c r="U42" i="41" s="1"/>
  <c r="M36" i="41"/>
  <c r="U36" i="41" s="1"/>
  <c r="M30" i="41"/>
  <c r="U30" i="41" s="1"/>
  <c r="M24" i="41"/>
  <c r="U24" i="41" s="1"/>
  <c r="M18" i="41"/>
  <c r="U18" i="41" s="1"/>
  <c r="M12" i="41"/>
  <c r="U12" i="41" s="1"/>
  <c r="M6" i="41"/>
  <c r="U6" i="41" s="1"/>
  <c r="M95" i="41"/>
  <c r="U95" i="41" s="1"/>
  <c r="M89" i="41"/>
  <c r="U89" i="41" s="1"/>
  <c r="M83" i="41"/>
  <c r="U83" i="41" s="1"/>
  <c r="M77" i="41"/>
  <c r="U77" i="41" s="1"/>
  <c r="M71" i="41"/>
  <c r="U71" i="41" s="1"/>
  <c r="M65" i="41"/>
  <c r="U65" i="41" s="1"/>
  <c r="M59" i="41"/>
  <c r="U59" i="41" s="1"/>
  <c r="M53" i="41"/>
  <c r="U53" i="41" s="1"/>
  <c r="M47" i="41"/>
  <c r="U47" i="41" s="1"/>
  <c r="M41" i="41"/>
  <c r="U41" i="41" s="1"/>
  <c r="M35" i="41"/>
  <c r="U35" i="41" s="1"/>
  <c r="M29" i="41"/>
  <c r="U29" i="41" s="1"/>
  <c r="M23" i="41"/>
  <c r="U23" i="41" s="1"/>
  <c r="M17" i="41"/>
  <c r="U17" i="41" s="1"/>
  <c r="M11" i="41"/>
  <c r="U11" i="41" s="1"/>
  <c r="M5" i="41"/>
  <c r="U5" i="41" s="1"/>
  <c r="M94" i="41"/>
  <c r="U94" i="41" s="1"/>
  <c r="M88" i="41"/>
  <c r="U88" i="41" s="1"/>
  <c r="M82" i="41"/>
  <c r="U82" i="41" s="1"/>
  <c r="M76" i="41"/>
  <c r="U76" i="41" s="1"/>
  <c r="M70" i="41"/>
  <c r="U70" i="41" s="1"/>
  <c r="M64" i="41"/>
  <c r="U64" i="41" s="1"/>
  <c r="M58" i="41"/>
  <c r="U58" i="41" s="1"/>
  <c r="M52" i="41"/>
  <c r="U52" i="41" s="1"/>
  <c r="M46" i="41"/>
  <c r="U46" i="41" s="1"/>
  <c r="M40" i="41"/>
  <c r="U40" i="41" s="1"/>
  <c r="M34" i="41"/>
  <c r="U34" i="41" s="1"/>
  <c r="M28" i="41"/>
  <c r="U28" i="41" s="1"/>
  <c r="M22" i="41"/>
  <c r="U22" i="41" s="1"/>
  <c r="M16" i="41"/>
  <c r="U16" i="41" s="1"/>
  <c r="M10" i="41"/>
  <c r="U10" i="41" s="1"/>
  <c r="M4" i="41"/>
  <c r="U4" i="41" s="1"/>
  <c r="X4" i="41" s="1"/>
  <c r="M98" i="41"/>
  <c r="U98" i="41" s="1"/>
  <c r="M92" i="41"/>
  <c r="U92" i="41" s="1"/>
  <c r="M86" i="41"/>
  <c r="U86" i="41" s="1"/>
  <c r="M80" i="41"/>
  <c r="U80" i="41" s="1"/>
  <c r="M74" i="41"/>
  <c r="U74" i="41" s="1"/>
  <c r="M68" i="41"/>
  <c r="U68" i="41" s="1"/>
  <c r="M62" i="41"/>
  <c r="U62" i="41" s="1"/>
  <c r="M56" i="41"/>
  <c r="U56" i="41" s="1"/>
  <c r="M50" i="41"/>
  <c r="U50" i="41" s="1"/>
  <c r="M44" i="41"/>
  <c r="U44" i="41" s="1"/>
  <c r="M38" i="41"/>
  <c r="U38" i="41" s="1"/>
  <c r="M32" i="41"/>
  <c r="U32" i="41" s="1"/>
  <c r="M26" i="41"/>
  <c r="U26" i="41" s="1"/>
  <c r="M20" i="41"/>
  <c r="U20" i="41" s="1"/>
  <c r="M14" i="41"/>
  <c r="U14" i="41" s="1"/>
  <c r="M8" i="41"/>
  <c r="U8" i="41" s="1"/>
  <c r="M39" i="41"/>
  <c r="U39" i="41" s="1"/>
  <c r="M75" i="41"/>
  <c r="U75" i="41" s="1"/>
  <c r="AH3" i="37"/>
  <c r="AQ3" i="37" s="1"/>
  <c r="M79" i="39"/>
  <c r="U79" i="39" s="1"/>
  <c r="M73" i="39"/>
  <c r="U73" i="39" s="1"/>
  <c r="M67" i="39"/>
  <c r="U67" i="39" s="1"/>
  <c r="M61" i="39"/>
  <c r="U61" i="39" s="1"/>
  <c r="M55" i="39"/>
  <c r="U55" i="39" s="1"/>
  <c r="M49" i="39"/>
  <c r="U49" i="39" s="1"/>
  <c r="M43" i="39"/>
  <c r="U43" i="39" s="1"/>
  <c r="M37" i="39"/>
  <c r="U37" i="39" s="1"/>
  <c r="M31" i="39"/>
  <c r="U31" i="39" s="1"/>
  <c r="M25" i="39"/>
  <c r="U25" i="39" s="1"/>
  <c r="M19" i="39"/>
  <c r="U19" i="39" s="1"/>
  <c r="M13" i="39"/>
  <c r="U13" i="39" s="1"/>
  <c r="M7" i="39"/>
  <c r="U7" i="39" s="1"/>
  <c r="M74" i="39"/>
  <c r="U74" i="39" s="1"/>
  <c r="M68" i="39"/>
  <c r="U68" i="39" s="1"/>
  <c r="M62" i="39"/>
  <c r="U62" i="39" s="1"/>
  <c r="M56" i="39"/>
  <c r="U56" i="39" s="1"/>
  <c r="M50" i="39"/>
  <c r="U50" i="39" s="1"/>
  <c r="M44" i="39"/>
  <c r="U44" i="39" s="1"/>
  <c r="M38" i="39"/>
  <c r="U38" i="39" s="1"/>
  <c r="M32" i="39"/>
  <c r="U32" i="39" s="1"/>
  <c r="M26" i="39"/>
  <c r="U26" i="39" s="1"/>
  <c r="M20" i="39"/>
  <c r="U20" i="39" s="1"/>
  <c r="M14" i="39"/>
  <c r="U14" i="39" s="1"/>
  <c r="M8" i="39"/>
  <c r="U8" i="39" s="1"/>
  <c r="M11" i="39"/>
  <c r="U11" i="39" s="1"/>
  <c r="M21" i="39"/>
  <c r="U21" i="39" s="1"/>
  <c r="M29" i="39"/>
  <c r="U29" i="39" s="1"/>
  <c r="M39" i="39"/>
  <c r="U39" i="39" s="1"/>
  <c r="M47" i="39"/>
  <c r="U47" i="39" s="1"/>
  <c r="M57" i="39"/>
  <c r="U57" i="39" s="1"/>
  <c r="M65" i="39"/>
  <c r="U65" i="39" s="1"/>
  <c r="M75" i="39"/>
  <c r="U75" i="39" s="1"/>
  <c r="M5" i="40"/>
  <c r="U5" i="40" s="1"/>
  <c r="M15" i="40"/>
  <c r="U15" i="40" s="1"/>
  <c r="M23" i="40"/>
  <c r="U23" i="40" s="1"/>
  <c r="M33" i="40"/>
  <c r="U33" i="40" s="1"/>
  <c r="M41" i="40"/>
  <c r="U41" i="40" s="1"/>
  <c r="M51" i="40"/>
  <c r="U51" i="40" s="1"/>
  <c r="M59" i="40"/>
  <c r="U59" i="40" s="1"/>
  <c r="M69" i="40"/>
  <c r="U69" i="40" s="1"/>
  <c r="V19" i="40"/>
  <c r="M9" i="41"/>
  <c r="U9" i="41" s="1"/>
  <c r="M45" i="41"/>
  <c r="U45" i="41" s="1"/>
  <c r="M81" i="41"/>
  <c r="U81" i="41" s="1"/>
  <c r="R7" i="43"/>
  <c r="R13" i="43"/>
  <c r="R15" i="43"/>
  <c r="R21" i="43"/>
  <c r="R27" i="43"/>
  <c r="R33" i="43"/>
  <c r="R39" i="43"/>
  <c r="R45" i="43"/>
  <c r="R51" i="43"/>
  <c r="R57" i="43"/>
  <c r="M6" i="42"/>
  <c r="U6" i="42" s="1"/>
  <c r="M12" i="42"/>
  <c r="U12" i="42" s="1"/>
  <c r="M18" i="42"/>
  <c r="U18" i="42" s="1"/>
  <c r="M24" i="42"/>
  <c r="U24" i="42" s="1"/>
  <c r="M30" i="42"/>
  <c r="U30" i="42" s="1"/>
  <c r="M36" i="42"/>
  <c r="U36" i="42" s="1"/>
  <c r="M42" i="42"/>
  <c r="U42" i="42" s="1"/>
  <c r="M48" i="42"/>
  <c r="U48" i="42" s="1"/>
  <c r="M54" i="42"/>
  <c r="U54" i="42" s="1"/>
  <c r="M60" i="42"/>
  <c r="U60" i="42" s="1"/>
  <c r="M66" i="42"/>
  <c r="U66" i="42" s="1"/>
  <c r="M72" i="42"/>
  <c r="U72" i="42" s="1"/>
  <c r="M78" i="42"/>
  <c r="U78" i="42" s="1"/>
  <c r="M84" i="42"/>
  <c r="U84" i="42" s="1"/>
  <c r="R4" i="42"/>
  <c r="R10" i="42"/>
  <c r="R14" i="42"/>
  <c r="R17" i="42"/>
  <c r="R20" i="42"/>
  <c r="R23" i="42"/>
  <c r="R26" i="42"/>
  <c r="R29" i="42"/>
  <c r="R32" i="42"/>
  <c r="R35" i="42"/>
  <c r="R38" i="42"/>
  <c r="R41" i="42"/>
  <c r="R44" i="42"/>
  <c r="R47" i="42"/>
  <c r="R50" i="42"/>
  <c r="R53" i="42"/>
  <c r="R56" i="42"/>
  <c r="R59" i="42"/>
  <c r="R62" i="42"/>
  <c r="R65" i="42"/>
  <c r="R68" i="42"/>
  <c r="R71" i="42"/>
  <c r="R74" i="42"/>
  <c r="R77" i="42"/>
  <c r="R80" i="42"/>
  <c r="R83" i="42"/>
  <c r="R86" i="42"/>
  <c r="R89" i="42"/>
  <c r="M9" i="43"/>
  <c r="U9" i="43" s="1"/>
  <c r="M15" i="43"/>
  <c r="U15" i="43" s="1"/>
  <c r="M21" i="43"/>
  <c r="U21" i="43" s="1"/>
  <c r="M27" i="43"/>
  <c r="U27" i="43" s="1"/>
  <c r="M33" i="43"/>
  <c r="U33" i="43" s="1"/>
  <c r="M39" i="43"/>
  <c r="U39" i="43" s="1"/>
  <c r="M45" i="43"/>
  <c r="U45" i="43" s="1"/>
  <c r="M51" i="43"/>
  <c r="U51" i="43" s="1"/>
  <c r="M57" i="43"/>
  <c r="U57" i="43" s="1"/>
  <c r="M63" i="43"/>
  <c r="U63" i="43" s="1"/>
  <c r="M69" i="43"/>
  <c r="U69" i="43" s="1"/>
  <c r="M75" i="43"/>
  <c r="U75" i="43" s="1"/>
  <c r="V6" i="43"/>
  <c r="V12" i="43"/>
  <c r="M68" i="44"/>
  <c r="U68" i="44" s="1"/>
  <c r="M62" i="44"/>
  <c r="U62" i="44" s="1"/>
  <c r="M56" i="44"/>
  <c r="U56" i="44" s="1"/>
  <c r="M50" i="44"/>
  <c r="U50" i="44" s="1"/>
  <c r="M44" i="44"/>
  <c r="U44" i="44" s="1"/>
  <c r="M38" i="44"/>
  <c r="U38" i="44" s="1"/>
  <c r="M32" i="44"/>
  <c r="U32" i="44" s="1"/>
  <c r="M26" i="44"/>
  <c r="U26" i="44" s="1"/>
  <c r="M20" i="44"/>
  <c r="U20" i="44" s="1"/>
  <c r="M14" i="44"/>
  <c r="U14" i="44" s="1"/>
  <c r="M8" i="44"/>
  <c r="U8" i="44" s="1"/>
  <c r="M67" i="44"/>
  <c r="U67" i="44" s="1"/>
  <c r="M61" i="44"/>
  <c r="U61" i="44" s="1"/>
  <c r="M55" i="44"/>
  <c r="U55" i="44" s="1"/>
  <c r="M49" i="44"/>
  <c r="U49" i="44" s="1"/>
  <c r="M43" i="44"/>
  <c r="U43" i="44" s="1"/>
  <c r="M37" i="44"/>
  <c r="U37" i="44" s="1"/>
  <c r="M31" i="44"/>
  <c r="U31" i="44" s="1"/>
  <c r="M25" i="44"/>
  <c r="U25" i="44" s="1"/>
  <c r="M19" i="44"/>
  <c r="U19" i="44" s="1"/>
  <c r="M13" i="44"/>
  <c r="U13" i="44" s="1"/>
  <c r="M7" i="44"/>
  <c r="U7" i="44" s="1"/>
  <c r="M66" i="44"/>
  <c r="U66" i="44" s="1"/>
  <c r="M60" i="44"/>
  <c r="U60" i="44" s="1"/>
  <c r="M54" i="44"/>
  <c r="U54" i="44" s="1"/>
  <c r="M48" i="44"/>
  <c r="U48" i="44" s="1"/>
  <c r="M42" i="44"/>
  <c r="U42" i="44" s="1"/>
  <c r="M36" i="44"/>
  <c r="U36" i="44" s="1"/>
  <c r="M30" i="44"/>
  <c r="U30" i="44" s="1"/>
  <c r="M24" i="44"/>
  <c r="U24" i="44" s="1"/>
  <c r="M18" i="44"/>
  <c r="U18" i="44" s="1"/>
  <c r="M12" i="44"/>
  <c r="U12" i="44" s="1"/>
  <c r="M6" i="44"/>
  <c r="U6" i="44" s="1"/>
  <c r="M15" i="44"/>
  <c r="U15" i="44" s="1"/>
  <c r="M27" i="44"/>
  <c r="U27" i="44" s="1"/>
  <c r="M39" i="44"/>
  <c r="U39" i="44" s="1"/>
  <c r="M51" i="44"/>
  <c r="U51" i="44" s="1"/>
  <c r="M63" i="44"/>
  <c r="U63" i="44" s="1"/>
  <c r="M27" i="46"/>
  <c r="U27" i="46" s="1"/>
  <c r="AN3" i="48"/>
  <c r="O23" i="64"/>
  <c r="P23" i="64" s="1"/>
  <c r="O22" i="64"/>
  <c r="P22" i="64" s="1"/>
  <c r="O21" i="64"/>
  <c r="P21" i="64" s="1"/>
  <c r="O20" i="64"/>
  <c r="P20" i="64" s="1"/>
  <c r="O19" i="64"/>
  <c r="P19" i="64" s="1"/>
  <c r="O18" i="64"/>
  <c r="P18" i="64" s="1"/>
  <c r="O17" i="64"/>
  <c r="P17" i="64" s="1"/>
  <c r="O16" i="64"/>
  <c r="P16" i="64" s="1"/>
  <c r="O15" i="64"/>
  <c r="P15" i="64" s="1"/>
  <c r="O14" i="64"/>
  <c r="P14" i="64" s="1"/>
  <c r="O13" i="64"/>
  <c r="P13" i="64" s="1"/>
  <c r="O12" i="64"/>
  <c r="P12" i="64" s="1"/>
  <c r="O7" i="64"/>
  <c r="P7" i="64" s="1"/>
  <c r="O6" i="64"/>
  <c r="P6" i="64" s="1"/>
  <c r="O11" i="64"/>
  <c r="P11" i="64" s="1"/>
  <c r="O5" i="64"/>
  <c r="P5" i="64" s="1"/>
  <c r="O10" i="64"/>
  <c r="P10" i="64" s="1"/>
  <c r="O3" i="64"/>
  <c r="O8" i="64"/>
  <c r="P8" i="64" s="1"/>
  <c r="V11" i="41"/>
  <c r="M8" i="42"/>
  <c r="U8" i="42" s="1"/>
  <c r="M14" i="42"/>
  <c r="U14" i="42" s="1"/>
  <c r="M20" i="42"/>
  <c r="U20" i="42" s="1"/>
  <c r="M26" i="42"/>
  <c r="U26" i="42" s="1"/>
  <c r="M32" i="42"/>
  <c r="U32" i="42" s="1"/>
  <c r="M38" i="42"/>
  <c r="U38" i="42" s="1"/>
  <c r="M44" i="42"/>
  <c r="U44" i="42" s="1"/>
  <c r="M50" i="42"/>
  <c r="U50" i="42" s="1"/>
  <c r="M56" i="42"/>
  <c r="U56" i="42" s="1"/>
  <c r="M62" i="42"/>
  <c r="U62" i="42" s="1"/>
  <c r="M68" i="42"/>
  <c r="U68" i="42" s="1"/>
  <c r="M74" i="42"/>
  <c r="U74" i="42" s="1"/>
  <c r="M80" i="42"/>
  <c r="U80" i="42" s="1"/>
  <c r="M86" i="42"/>
  <c r="U86" i="42" s="1"/>
  <c r="V5" i="42"/>
  <c r="R7" i="42"/>
  <c r="R8" i="42"/>
  <c r="V11" i="42"/>
  <c r="R13" i="42"/>
  <c r="R16" i="42"/>
  <c r="R19" i="42"/>
  <c r="R22" i="42"/>
  <c r="R25" i="42"/>
  <c r="R28" i="42"/>
  <c r="R31" i="42"/>
  <c r="R34" i="42"/>
  <c r="R37" i="42"/>
  <c r="R40" i="42"/>
  <c r="R43" i="42"/>
  <c r="R46" i="42"/>
  <c r="R49" i="42"/>
  <c r="R52" i="42"/>
  <c r="R55" i="42"/>
  <c r="R58" i="42"/>
  <c r="R61" i="42"/>
  <c r="R64" i="42"/>
  <c r="R67" i="42"/>
  <c r="R70" i="42"/>
  <c r="R73" i="42"/>
  <c r="R76" i="42"/>
  <c r="R79" i="42"/>
  <c r="R82" i="42"/>
  <c r="R85" i="42"/>
  <c r="R88" i="42"/>
  <c r="V4" i="43"/>
  <c r="Y4" i="43" s="1"/>
  <c r="M85" i="46"/>
  <c r="U85" i="46" s="1"/>
  <c r="M79" i="46"/>
  <c r="U79" i="46" s="1"/>
  <c r="M73" i="46"/>
  <c r="U73" i="46" s="1"/>
  <c r="M67" i="46"/>
  <c r="U67" i="46" s="1"/>
  <c r="M61" i="46"/>
  <c r="U61" i="46" s="1"/>
  <c r="M55" i="46"/>
  <c r="U55" i="46" s="1"/>
  <c r="M49" i="46"/>
  <c r="U49" i="46" s="1"/>
  <c r="M43" i="46"/>
  <c r="U43" i="46" s="1"/>
  <c r="M37" i="46"/>
  <c r="U37" i="46" s="1"/>
  <c r="M31" i="46"/>
  <c r="U31" i="46" s="1"/>
  <c r="M25" i="46"/>
  <c r="U25" i="46" s="1"/>
  <c r="M19" i="46"/>
  <c r="U19" i="46" s="1"/>
  <c r="M13" i="46"/>
  <c r="U13" i="46" s="1"/>
  <c r="M7" i="46"/>
  <c r="U7" i="46" s="1"/>
  <c r="M84" i="46"/>
  <c r="U84" i="46" s="1"/>
  <c r="M78" i="46"/>
  <c r="U78" i="46" s="1"/>
  <c r="M72" i="46"/>
  <c r="U72" i="46" s="1"/>
  <c r="M66" i="46"/>
  <c r="U66" i="46" s="1"/>
  <c r="M60" i="46"/>
  <c r="U60" i="46" s="1"/>
  <c r="M54" i="46"/>
  <c r="U54" i="46" s="1"/>
  <c r="M48" i="46"/>
  <c r="U48" i="46" s="1"/>
  <c r="M42" i="46"/>
  <c r="U42" i="46" s="1"/>
  <c r="M36" i="46"/>
  <c r="U36" i="46" s="1"/>
  <c r="M30" i="46"/>
  <c r="U30" i="46" s="1"/>
  <c r="M24" i="46"/>
  <c r="U24" i="46" s="1"/>
  <c r="M18" i="46"/>
  <c r="U18" i="46" s="1"/>
  <c r="M12" i="46"/>
  <c r="U12" i="46" s="1"/>
  <c r="M6" i="46"/>
  <c r="U6" i="46" s="1"/>
  <c r="M89" i="46"/>
  <c r="U89" i="46" s="1"/>
  <c r="M83" i="46"/>
  <c r="U83" i="46" s="1"/>
  <c r="M77" i="46"/>
  <c r="U77" i="46" s="1"/>
  <c r="M71" i="46"/>
  <c r="U71" i="46" s="1"/>
  <c r="M65" i="46"/>
  <c r="U65" i="46" s="1"/>
  <c r="M59" i="46"/>
  <c r="U59" i="46" s="1"/>
  <c r="M53" i="46"/>
  <c r="U53" i="46" s="1"/>
  <c r="M47" i="46"/>
  <c r="U47" i="46" s="1"/>
  <c r="M41" i="46"/>
  <c r="U41" i="46" s="1"/>
  <c r="M35" i="46"/>
  <c r="U35" i="46" s="1"/>
  <c r="M29" i="46"/>
  <c r="U29" i="46" s="1"/>
  <c r="M23" i="46"/>
  <c r="U23" i="46" s="1"/>
  <c r="M17" i="46"/>
  <c r="U17" i="46" s="1"/>
  <c r="M11" i="46"/>
  <c r="U11" i="46" s="1"/>
  <c r="M5" i="46"/>
  <c r="U5" i="46" s="1"/>
  <c r="M88" i="46"/>
  <c r="U88" i="46" s="1"/>
  <c r="M82" i="46"/>
  <c r="U82" i="46" s="1"/>
  <c r="M76" i="46"/>
  <c r="U76" i="46" s="1"/>
  <c r="M70" i="46"/>
  <c r="U70" i="46" s="1"/>
  <c r="M64" i="46"/>
  <c r="U64" i="46" s="1"/>
  <c r="M58" i="46"/>
  <c r="U58" i="46" s="1"/>
  <c r="M52" i="46"/>
  <c r="U52" i="46" s="1"/>
  <c r="M46" i="46"/>
  <c r="U46" i="46" s="1"/>
  <c r="M40" i="46"/>
  <c r="U40" i="46" s="1"/>
  <c r="M34" i="46"/>
  <c r="U34" i="46" s="1"/>
  <c r="M28" i="46"/>
  <c r="U28" i="46" s="1"/>
  <c r="M22" i="46"/>
  <c r="U22" i="46" s="1"/>
  <c r="M16" i="46"/>
  <c r="U16" i="46" s="1"/>
  <c r="M10" i="46"/>
  <c r="U10" i="46" s="1"/>
  <c r="M4" i="46"/>
  <c r="U4" i="46" s="1"/>
  <c r="X4" i="46" s="1"/>
  <c r="M86" i="46"/>
  <c r="U86" i="46" s="1"/>
  <c r="M80" i="46"/>
  <c r="U80" i="46" s="1"/>
  <c r="M74" i="46"/>
  <c r="U74" i="46" s="1"/>
  <c r="M68" i="46"/>
  <c r="U68" i="46" s="1"/>
  <c r="M62" i="46"/>
  <c r="U62" i="46" s="1"/>
  <c r="M56" i="46"/>
  <c r="U56" i="46" s="1"/>
  <c r="M50" i="46"/>
  <c r="U50" i="46" s="1"/>
  <c r="M44" i="46"/>
  <c r="U44" i="46" s="1"/>
  <c r="M38" i="46"/>
  <c r="U38" i="46" s="1"/>
  <c r="M32" i="46"/>
  <c r="U32" i="46" s="1"/>
  <c r="M26" i="46"/>
  <c r="U26" i="46" s="1"/>
  <c r="M20" i="46"/>
  <c r="U20" i="46" s="1"/>
  <c r="M14" i="46"/>
  <c r="U14" i="46" s="1"/>
  <c r="M8" i="46"/>
  <c r="U8" i="46" s="1"/>
  <c r="M39" i="46"/>
  <c r="U39" i="46" s="1"/>
  <c r="M75" i="46"/>
  <c r="U75" i="46" s="1"/>
  <c r="R23" i="51"/>
  <c r="R22" i="51"/>
  <c r="R21" i="51"/>
  <c r="R20" i="51"/>
  <c r="R19" i="51"/>
  <c r="R18" i="51"/>
  <c r="R17" i="51"/>
  <c r="R16" i="51"/>
  <c r="R15" i="51"/>
  <c r="R14" i="51"/>
  <c r="R13" i="51"/>
  <c r="R12" i="51"/>
  <c r="R7" i="51"/>
  <c r="R6" i="51"/>
  <c r="R11" i="51"/>
  <c r="R5" i="51"/>
  <c r="R10" i="51"/>
  <c r="R3" i="51"/>
  <c r="R9" i="51"/>
  <c r="R4" i="51"/>
  <c r="R8" i="51"/>
  <c r="V17" i="41"/>
  <c r="V20" i="41"/>
  <c r="V23" i="41"/>
  <c r="V26" i="41"/>
  <c r="V29" i="41"/>
  <c r="V32" i="41"/>
  <c r="V35" i="41"/>
  <c r="V38" i="41"/>
  <c r="V41" i="41"/>
  <c r="V44" i="41"/>
  <c r="V47" i="41"/>
  <c r="V50" i="41"/>
  <c r="V53" i="41"/>
  <c r="V56" i="41"/>
  <c r="V59" i="41"/>
  <c r="V62" i="41"/>
  <c r="V65" i="41"/>
  <c r="V68" i="41"/>
  <c r="V71" i="41"/>
  <c r="V74" i="41"/>
  <c r="V77" i="41"/>
  <c r="V80" i="41"/>
  <c r="V83" i="41"/>
  <c r="V86" i="41"/>
  <c r="V89" i="41"/>
  <c r="V92" i="41"/>
  <c r="V95" i="41"/>
  <c r="V98" i="41"/>
  <c r="M9" i="42"/>
  <c r="U9" i="42" s="1"/>
  <c r="M15" i="42"/>
  <c r="U15" i="42" s="1"/>
  <c r="M21" i="42"/>
  <c r="U21" i="42" s="1"/>
  <c r="M27" i="42"/>
  <c r="U27" i="42" s="1"/>
  <c r="M33" i="42"/>
  <c r="U33" i="42" s="1"/>
  <c r="M39" i="42"/>
  <c r="U39" i="42" s="1"/>
  <c r="M45" i="42"/>
  <c r="U45" i="42" s="1"/>
  <c r="M51" i="42"/>
  <c r="U51" i="42" s="1"/>
  <c r="M57" i="42"/>
  <c r="U57" i="42" s="1"/>
  <c r="M63" i="42"/>
  <c r="U63" i="42" s="1"/>
  <c r="M69" i="42"/>
  <c r="U69" i="42" s="1"/>
  <c r="M75" i="42"/>
  <c r="U75" i="42" s="1"/>
  <c r="M81" i="42"/>
  <c r="U81" i="42" s="1"/>
  <c r="M87" i="42"/>
  <c r="U87" i="42" s="1"/>
  <c r="V20" i="42"/>
  <c r="V23" i="42"/>
  <c r="V26" i="42"/>
  <c r="V29" i="42"/>
  <c r="V32" i="42"/>
  <c r="V35" i="42"/>
  <c r="V38" i="42"/>
  <c r="V41" i="42"/>
  <c r="V44" i="42"/>
  <c r="V47" i="42"/>
  <c r="V50" i="42"/>
  <c r="V53" i="42"/>
  <c r="V56" i="42"/>
  <c r="V59" i="42"/>
  <c r="V62" i="42"/>
  <c r="V65" i="42"/>
  <c r="V68" i="42"/>
  <c r="V71" i="42"/>
  <c r="V74" i="42"/>
  <c r="V77" i="42"/>
  <c r="V80" i="42"/>
  <c r="V83" i="42"/>
  <c r="V86" i="42"/>
  <c r="V89" i="42"/>
  <c r="V78" i="43"/>
  <c r="V75" i="43"/>
  <c r="V72" i="43"/>
  <c r="V69" i="43"/>
  <c r="V66" i="43"/>
  <c r="V63" i="43"/>
  <c r="V60" i="43"/>
  <c r="V57" i="43"/>
  <c r="V54" i="43"/>
  <c r="V51" i="43"/>
  <c r="V48" i="43"/>
  <c r="V45" i="43"/>
  <c r="V42" i="43"/>
  <c r="V39" i="43"/>
  <c r="V36" i="43"/>
  <c r="V33" i="43"/>
  <c r="V30" i="43"/>
  <c r="V27" i="43"/>
  <c r="V24" i="43"/>
  <c r="V21" i="43"/>
  <c r="V18" i="43"/>
  <c r="V15" i="43"/>
  <c r="V79" i="43"/>
  <c r="V76" i="43"/>
  <c r="V73" i="43"/>
  <c r="V70" i="43"/>
  <c r="V67" i="43"/>
  <c r="V64" i="43"/>
  <c r="V61" i="43"/>
  <c r="V58" i="43"/>
  <c r="V55" i="43"/>
  <c r="V52" i="43"/>
  <c r="V49" i="43"/>
  <c r="V46" i="43"/>
  <c r="V43" i="43"/>
  <c r="V40" i="43"/>
  <c r="V37" i="43"/>
  <c r="V34" i="43"/>
  <c r="V31" i="43"/>
  <c r="V28" i="43"/>
  <c r="V25" i="43"/>
  <c r="V22" i="43"/>
  <c r="V19" i="43"/>
  <c r="V16" i="43"/>
  <c r="V14" i="43"/>
  <c r="V17" i="43"/>
  <c r="V20" i="43"/>
  <c r="V23" i="43"/>
  <c r="V26" i="43"/>
  <c r="V29" i="43"/>
  <c r="V32" i="43"/>
  <c r="V35" i="43"/>
  <c r="V38" i="43"/>
  <c r="V41" i="43"/>
  <c r="V44" i="43"/>
  <c r="V47" i="43"/>
  <c r="V50" i="43"/>
  <c r="V53" i="43"/>
  <c r="V56" i="43"/>
  <c r="V59" i="43"/>
  <c r="V62" i="43"/>
  <c r="V65" i="43"/>
  <c r="V68" i="43"/>
  <c r="V71" i="43"/>
  <c r="V74" i="43"/>
  <c r="V77" i="43"/>
  <c r="M9" i="46"/>
  <c r="U9" i="46" s="1"/>
  <c r="M45" i="46"/>
  <c r="U45" i="46" s="1"/>
  <c r="M81" i="46"/>
  <c r="U81" i="46" s="1"/>
  <c r="AN3" i="47"/>
  <c r="V78" i="47"/>
  <c r="V75" i="47"/>
  <c r="V72" i="47"/>
  <c r="V69" i="47"/>
  <c r="V66" i="47"/>
  <c r="V63" i="47"/>
  <c r="V60" i="47"/>
  <c r="V57" i="47"/>
  <c r="V54" i="47"/>
  <c r="V51" i="47"/>
  <c r="V11" i="47"/>
  <c r="V5" i="47"/>
  <c r="V73" i="47"/>
  <c r="V71" i="47"/>
  <c r="V64" i="47"/>
  <c r="V62" i="47"/>
  <c r="V55" i="47"/>
  <c r="V53" i="47"/>
  <c r="V48" i="47"/>
  <c r="V45" i="47"/>
  <c r="V42" i="47"/>
  <c r="V39" i="47"/>
  <c r="V36" i="47"/>
  <c r="V33" i="47"/>
  <c r="V30" i="47"/>
  <c r="V27" i="47"/>
  <c r="V24" i="47"/>
  <c r="V21" i="47"/>
  <c r="V18" i="47"/>
  <c r="V15" i="47"/>
  <c r="V12" i="47"/>
  <c r="V6" i="47"/>
  <c r="V76" i="47"/>
  <c r="V74" i="47"/>
  <c r="V67" i="47"/>
  <c r="V65" i="47"/>
  <c r="V58" i="47"/>
  <c r="V56" i="47"/>
  <c r="V49" i="47"/>
  <c r="V46" i="47"/>
  <c r="V43" i="47"/>
  <c r="V40" i="47"/>
  <c r="V37" i="47"/>
  <c r="V34" i="47"/>
  <c r="V31" i="47"/>
  <c r="V28" i="47"/>
  <c r="V25" i="47"/>
  <c r="V22" i="47"/>
  <c r="V19" i="47"/>
  <c r="V16" i="47"/>
  <c r="V13" i="47"/>
  <c r="V8" i="47"/>
  <c r="V7" i="47"/>
  <c r="V79" i="47"/>
  <c r="V77" i="47"/>
  <c r="V70" i="47"/>
  <c r="V68" i="47"/>
  <c r="V61" i="47"/>
  <c r="V59" i="47"/>
  <c r="V52" i="47"/>
  <c r="V50" i="47"/>
  <c r="V47" i="47"/>
  <c r="V44" i="47"/>
  <c r="V41" i="47"/>
  <c r="V38" i="47"/>
  <c r="V35" i="47"/>
  <c r="V32" i="47"/>
  <c r="V29" i="47"/>
  <c r="V26" i="47"/>
  <c r="V23" i="47"/>
  <c r="V20" i="47"/>
  <c r="V17" i="47"/>
  <c r="V14" i="47"/>
  <c r="V10" i="47"/>
  <c r="V4" i="47"/>
  <c r="Y4" i="47" s="1"/>
  <c r="AE3" i="42"/>
  <c r="M4" i="42"/>
  <c r="U4" i="42" s="1"/>
  <c r="X4" i="42" s="1"/>
  <c r="M10" i="42"/>
  <c r="U10" i="42" s="1"/>
  <c r="M16" i="42"/>
  <c r="U16" i="42" s="1"/>
  <c r="M22" i="42"/>
  <c r="U22" i="42" s="1"/>
  <c r="M28" i="42"/>
  <c r="U28" i="42" s="1"/>
  <c r="M34" i="42"/>
  <c r="U34" i="42" s="1"/>
  <c r="M40" i="42"/>
  <c r="U40" i="42" s="1"/>
  <c r="M46" i="42"/>
  <c r="U46" i="42" s="1"/>
  <c r="M52" i="42"/>
  <c r="U52" i="42" s="1"/>
  <c r="M58" i="42"/>
  <c r="U58" i="42" s="1"/>
  <c r="M64" i="42"/>
  <c r="U64" i="42" s="1"/>
  <c r="M70" i="42"/>
  <c r="U70" i="42" s="1"/>
  <c r="M76" i="42"/>
  <c r="U76" i="42" s="1"/>
  <c r="M82" i="42"/>
  <c r="U82" i="42" s="1"/>
  <c r="M88" i="42"/>
  <c r="U88" i="42" s="1"/>
  <c r="R18" i="42"/>
  <c r="R21" i="42"/>
  <c r="R24" i="42"/>
  <c r="R27" i="42"/>
  <c r="R30" i="42"/>
  <c r="R33" i="42"/>
  <c r="R36" i="42"/>
  <c r="R39" i="42"/>
  <c r="R42" i="42"/>
  <c r="R45" i="42"/>
  <c r="R48" i="42"/>
  <c r="R51" i="42"/>
  <c r="R54" i="42"/>
  <c r="R57" i="42"/>
  <c r="R60" i="42"/>
  <c r="R63" i="42"/>
  <c r="R66" i="42"/>
  <c r="R69" i="42"/>
  <c r="R72" i="42"/>
  <c r="R75" i="42"/>
  <c r="R78" i="42"/>
  <c r="R81" i="42"/>
  <c r="R84" i="42"/>
  <c r="R87" i="42"/>
  <c r="V7" i="43"/>
  <c r="V8" i="43"/>
  <c r="V13" i="43"/>
  <c r="M15" i="46"/>
  <c r="U15" i="46" s="1"/>
  <c r="M51" i="46"/>
  <c r="U51" i="46" s="1"/>
  <c r="M87" i="46"/>
  <c r="U87" i="46" s="1"/>
  <c r="V23" i="54"/>
  <c r="V22" i="54"/>
  <c r="V21" i="54"/>
  <c r="V20" i="54"/>
  <c r="V19" i="54"/>
  <c r="V18" i="54"/>
  <c r="V17" i="54"/>
  <c r="V16" i="54"/>
  <c r="V15" i="54"/>
  <c r="V14" i="54"/>
  <c r="V13" i="54"/>
  <c r="V12" i="54"/>
  <c r="V7" i="54"/>
  <c r="V6" i="54"/>
  <c r="V11" i="54"/>
  <c r="V5" i="54"/>
  <c r="V10" i="54"/>
  <c r="V8" i="54"/>
  <c r="V9" i="54"/>
  <c r="V4" i="54"/>
  <c r="Y4" i="54" s="1"/>
  <c r="R7" i="40"/>
  <c r="R8" i="40"/>
  <c r="R13" i="40"/>
  <c r="R16" i="40"/>
  <c r="R19" i="40"/>
  <c r="R22" i="40"/>
  <c r="R25" i="40"/>
  <c r="R28" i="40"/>
  <c r="R31" i="40"/>
  <c r="R34" i="40"/>
  <c r="R37" i="40"/>
  <c r="R40" i="40"/>
  <c r="R43" i="40"/>
  <c r="R46" i="40"/>
  <c r="R49" i="40"/>
  <c r="R52" i="40"/>
  <c r="R55" i="40"/>
  <c r="R58" i="40"/>
  <c r="R61" i="40"/>
  <c r="R64" i="40"/>
  <c r="AH3" i="41"/>
  <c r="AQ3" i="41" s="1"/>
  <c r="V7" i="41"/>
  <c r="V8" i="41"/>
  <c r="V13" i="41"/>
  <c r="V16" i="41"/>
  <c r="V19" i="41"/>
  <c r="V22" i="41"/>
  <c r="V25" i="41"/>
  <c r="V28" i="41"/>
  <c r="V31" i="41"/>
  <c r="V34" i="41"/>
  <c r="V37" i="41"/>
  <c r="V40" i="41"/>
  <c r="V43" i="41"/>
  <c r="V46" i="41"/>
  <c r="V49" i="41"/>
  <c r="V52" i="41"/>
  <c r="V55" i="41"/>
  <c r="V58" i="41"/>
  <c r="V61" i="41"/>
  <c r="V64" i="41"/>
  <c r="V67" i="41"/>
  <c r="V70" i="41"/>
  <c r="V73" i="41"/>
  <c r="V76" i="41"/>
  <c r="V79" i="41"/>
  <c r="V82" i="41"/>
  <c r="V85" i="41"/>
  <c r="V88" i="41"/>
  <c r="V91" i="41"/>
  <c r="V94" i="41"/>
  <c r="M5" i="42"/>
  <c r="U5" i="42" s="1"/>
  <c r="M11" i="42"/>
  <c r="U11" i="42" s="1"/>
  <c r="M17" i="42"/>
  <c r="U17" i="42" s="1"/>
  <c r="M23" i="42"/>
  <c r="U23" i="42" s="1"/>
  <c r="M29" i="42"/>
  <c r="U29" i="42" s="1"/>
  <c r="M35" i="42"/>
  <c r="U35" i="42" s="1"/>
  <c r="M41" i="42"/>
  <c r="U41" i="42" s="1"/>
  <c r="M47" i="42"/>
  <c r="U47" i="42" s="1"/>
  <c r="M53" i="42"/>
  <c r="U53" i="42" s="1"/>
  <c r="M59" i="42"/>
  <c r="U59" i="42" s="1"/>
  <c r="M65" i="42"/>
  <c r="U65" i="42" s="1"/>
  <c r="M71" i="42"/>
  <c r="U71" i="42" s="1"/>
  <c r="M77" i="42"/>
  <c r="U77" i="42" s="1"/>
  <c r="M83" i="42"/>
  <c r="U83" i="42" s="1"/>
  <c r="R5" i="42"/>
  <c r="V7" i="42"/>
  <c r="V8" i="42"/>
  <c r="V13" i="42"/>
  <c r="V16" i="42"/>
  <c r="V19" i="42"/>
  <c r="V22" i="42"/>
  <c r="V25" i="42"/>
  <c r="V28" i="42"/>
  <c r="V31" i="42"/>
  <c r="V34" i="42"/>
  <c r="V37" i="42"/>
  <c r="V40" i="42"/>
  <c r="V43" i="42"/>
  <c r="V46" i="42"/>
  <c r="V49" i="42"/>
  <c r="V52" i="42"/>
  <c r="V55" i="42"/>
  <c r="V58" i="42"/>
  <c r="V61" i="42"/>
  <c r="V64" i="42"/>
  <c r="V67" i="42"/>
  <c r="V70" i="42"/>
  <c r="V73" i="42"/>
  <c r="V76" i="42"/>
  <c r="V79" i="42"/>
  <c r="V82" i="42"/>
  <c r="V85" i="42"/>
  <c r="M8" i="43"/>
  <c r="U8" i="43" s="1"/>
  <c r="M14" i="43"/>
  <c r="U14" i="43" s="1"/>
  <c r="M20" i="43"/>
  <c r="U20" i="43" s="1"/>
  <c r="M26" i="43"/>
  <c r="U26" i="43" s="1"/>
  <c r="M32" i="43"/>
  <c r="U32" i="43" s="1"/>
  <c r="M38" i="43"/>
  <c r="U38" i="43" s="1"/>
  <c r="M44" i="43"/>
  <c r="U44" i="43" s="1"/>
  <c r="M50" i="43"/>
  <c r="U50" i="43" s="1"/>
  <c r="M56" i="43"/>
  <c r="U56" i="43" s="1"/>
  <c r="M62" i="43"/>
  <c r="U62" i="43" s="1"/>
  <c r="M68" i="43"/>
  <c r="U68" i="43" s="1"/>
  <c r="M11" i="44"/>
  <c r="U11" i="44" s="1"/>
  <c r="M23" i="44"/>
  <c r="U23" i="44" s="1"/>
  <c r="M35" i="44"/>
  <c r="U35" i="44" s="1"/>
  <c r="M47" i="44"/>
  <c r="U47" i="44" s="1"/>
  <c r="M59" i="44"/>
  <c r="U59" i="44" s="1"/>
  <c r="AN3" i="45"/>
  <c r="M21" i="46"/>
  <c r="U21" i="46" s="1"/>
  <c r="M57" i="46"/>
  <c r="U57" i="46" s="1"/>
  <c r="V9" i="47"/>
  <c r="AH3" i="53"/>
  <c r="AQ3" i="53" s="1"/>
  <c r="O23" i="54"/>
  <c r="P23" i="54" s="1"/>
  <c r="O22" i="54"/>
  <c r="P22" i="54" s="1"/>
  <c r="O21" i="54"/>
  <c r="P21" i="54" s="1"/>
  <c r="O20" i="54"/>
  <c r="P20" i="54" s="1"/>
  <c r="O19" i="54"/>
  <c r="P19" i="54" s="1"/>
  <c r="O18" i="54"/>
  <c r="P18" i="54" s="1"/>
  <c r="O17" i="54"/>
  <c r="P17" i="54" s="1"/>
  <c r="O16" i="54"/>
  <c r="P16" i="54" s="1"/>
  <c r="O15" i="54"/>
  <c r="P15" i="54" s="1"/>
  <c r="O14" i="54"/>
  <c r="P14" i="54" s="1"/>
  <c r="O13" i="54"/>
  <c r="P13" i="54" s="1"/>
  <c r="O12" i="54"/>
  <c r="P12" i="54" s="1"/>
  <c r="O7" i="54"/>
  <c r="P7" i="54" s="1"/>
  <c r="O6" i="54"/>
  <c r="P6" i="54" s="1"/>
  <c r="O11" i="54"/>
  <c r="P11" i="54" s="1"/>
  <c r="O5" i="54"/>
  <c r="P5" i="54" s="1"/>
  <c r="O10" i="54"/>
  <c r="P10" i="54" s="1"/>
  <c r="O3" i="54"/>
  <c r="O8" i="54"/>
  <c r="P8" i="54" s="1"/>
  <c r="O23" i="59"/>
  <c r="P23" i="59" s="1"/>
  <c r="O22" i="59"/>
  <c r="P22" i="59" s="1"/>
  <c r="O21" i="59"/>
  <c r="P21" i="59" s="1"/>
  <c r="O20" i="59"/>
  <c r="P20" i="59" s="1"/>
  <c r="O19" i="59"/>
  <c r="P19" i="59" s="1"/>
  <c r="O18" i="59"/>
  <c r="P18" i="59" s="1"/>
  <c r="O17" i="59"/>
  <c r="P17" i="59" s="1"/>
  <c r="O16" i="59"/>
  <c r="P16" i="59" s="1"/>
  <c r="O15" i="59"/>
  <c r="P15" i="59" s="1"/>
  <c r="O14" i="59"/>
  <c r="P14" i="59" s="1"/>
  <c r="O13" i="59"/>
  <c r="P13" i="59" s="1"/>
  <c r="O12" i="59"/>
  <c r="P12" i="59" s="1"/>
  <c r="O7" i="59"/>
  <c r="P7" i="59" s="1"/>
  <c r="O6" i="59"/>
  <c r="P6" i="59" s="1"/>
  <c r="O11" i="59"/>
  <c r="P11" i="59" s="1"/>
  <c r="O5" i="59"/>
  <c r="P5" i="59" s="1"/>
  <c r="O10" i="59"/>
  <c r="P10" i="59" s="1"/>
  <c r="O3" i="59"/>
  <c r="O8" i="59"/>
  <c r="P8" i="59" s="1"/>
  <c r="V23" i="59"/>
  <c r="V22" i="59"/>
  <c r="V21" i="59"/>
  <c r="V20" i="59"/>
  <c r="V19" i="59"/>
  <c r="V18" i="59"/>
  <c r="V17" i="59"/>
  <c r="V16" i="59"/>
  <c r="V15" i="59"/>
  <c r="V14" i="59"/>
  <c r="V13" i="59"/>
  <c r="V12" i="59"/>
  <c r="V7" i="59"/>
  <c r="V6" i="59"/>
  <c r="V11" i="59"/>
  <c r="V5" i="59"/>
  <c r="V10" i="59"/>
  <c r="V8" i="59"/>
  <c r="V9" i="59"/>
  <c r="V4" i="59"/>
  <c r="Y4" i="59" s="1"/>
  <c r="V23" i="64"/>
  <c r="V22" i="64"/>
  <c r="V21" i="64"/>
  <c r="V20" i="64"/>
  <c r="V19" i="64"/>
  <c r="V18" i="64"/>
  <c r="V17" i="64"/>
  <c r="V16" i="64"/>
  <c r="V15" i="64"/>
  <c r="V14" i="64"/>
  <c r="V13" i="64"/>
  <c r="V12" i="64"/>
  <c r="V7" i="64"/>
  <c r="V6" i="64"/>
  <c r="V11" i="64"/>
  <c r="V5" i="64"/>
  <c r="V10" i="64"/>
  <c r="V8" i="64"/>
  <c r="V9" i="64"/>
  <c r="V4" i="64"/>
  <c r="Y4" i="64" s="1"/>
  <c r="V11" i="45"/>
  <c r="R7" i="46"/>
  <c r="R8" i="46"/>
  <c r="V11" i="46"/>
  <c r="R13" i="46"/>
  <c r="R16" i="46"/>
  <c r="R19" i="46"/>
  <c r="R22" i="46"/>
  <c r="R25" i="46"/>
  <c r="R28" i="46"/>
  <c r="R31" i="46"/>
  <c r="R34" i="46"/>
  <c r="R37" i="46"/>
  <c r="R40" i="46"/>
  <c r="R43" i="46"/>
  <c r="R46" i="46"/>
  <c r="R49" i="46"/>
  <c r="R52" i="46"/>
  <c r="R55" i="46"/>
  <c r="R58" i="46"/>
  <c r="R61" i="46"/>
  <c r="R64" i="46"/>
  <c r="R67" i="46"/>
  <c r="R70" i="46"/>
  <c r="R73" i="46"/>
  <c r="R76" i="46"/>
  <c r="R79" i="46"/>
  <c r="R82" i="46"/>
  <c r="R85" i="46"/>
  <c r="R88" i="46"/>
  <c r="O8" i="50"/>
  <c r="P8" i="50" s="1"/>
  <c r="O23" i="50"/>
  <c r="P23" i="50" s="1"/>
  <c r="O22" i="50"/>
  <c r="P22" i="50" s="1"/>
  <c r="O21" i="50"/>
  <c r="P21" i="50" s="1"/>
  <c r="O20" i="50"/>
  <c r="P20" i="50" s="1"/>
  <c r="O19" i="50"/>
  <c r="P19" i="50" s="1"/>
  <c r="O18" i="50"/>
  <c r="P18" i="50" s="1"/>
  <c r="O17" i="50"/>
  <c r="P17" i="50" s="1"/>
  <c r="O16" i="50"/>
  <c r="P16" i="50" s="1"/>
  <c r="O15" i="50"/>
  <c r="P15" i="50" s="1"/>
  <c r="O14" i="50"/>
  <c r="P14" i="50" s="1"/>
  <c r="O13" i="50"/>
  <c r="P13" i="50" s="1"/>
  <c r="O12" i="50"/>
  <c r="P12" i="50" s="1"/>
  <c r="O7" i="50"/>
  <c r="P7" i="50" s="1"/>
  <c r="O6" i="50"/>
  <c r="P6" i="50" s="1"/>
  <c r="O11" i="50"/>
  <c r="P11" i="50" s="1"/>
  <c r="O5" i="50"/>
  <c r="P5" i="50" s="1"/>
  <c r="O9" i="50"/>
  <c r="P9" i="50" s="1"/>
  <c r="O9" i="56"/>
  <c r="P9" i="56" s="1"/>
  <c r="O8" i="56"/>
  <c r="P8" i="56" s="1"/>
  <c r="O23" i="56"/>
  <c r="P23" i="56" s="1"/>
  <c r="O22" i="56"/>
  <c r="P22" i="56" s="1"/>
  <c r="O21" i="56"/>
  <c r="P21" i="56" s="1"/>
  <c r="O20" i="56"/>
  <c r="P20" i="56" s="1"/>
  <c r="O19" i="56"/>
  <c r="P19" i="56" s="1"/>
  <c r="O18" i="56"/>
  <c r="P18" i="56" s="1"/>
  <c r="O17" i="56"/>
  <c r="P17" i="56" s="1"/>
  <c r="O16" i="56"/>
  <c r="P16" i="56" s="1"/>
  <c r="O15" i="56"/>
  <c r="P15" i="56" s="1"/>
  <c r="O14" i="56"/>
  <c r="P14" i="56" s="1"/>
  <c r="O13" i="56"/>
  <c r="P13" i="56" s="1"/>
  <c r="O12" i="56"/>
  <c r="P12" i="56" s="1"/>
  <c r="O7" i="56"/>
  <c r="P7" i="56" s="1"/>
  <c r="O6" i="56"/>
  <c r="P6" i="56" s="1"/>
  <c r="O10" i="56"/>
  <c r="P10" i="56" s="1"/>
  <c r="O3" i="56"/>
  <c r="AN3" i="60"/>
  <c r="Q23" i="65"/>
  <c r="Q22" i="65"/>
  <c r="Q21" i="65"/>
  <c r="Q20" i="65"/>
  <c r="Q19" i="65"/>
  <c r="Q18" i="65"/>
  <c r="Q17" i="65"/>
  <c r="Q16" i="65"/>
  <c r="Q15" i="65"/>
  <c r="Q14" i="65"/>
  <c r="Q13" i="65"/>
  <c r="Q12" i="65"/>
  <c r="Q7" i="65"/>
  <c r="Q6" i="65"/>
  <c r="Q5" i="65"/>
  <c r="Q9" i="65"/>
  <c r="Q11" i="65"/>
  <c r="Q10" i="65"/>
  <c r="Q8" i="65"/>
  <c r="M22" i="67"/>
  <c r="U22" i="67" s="1"/>
  <c r="M16" i="67"/>
  <c r="U16" i="67" s="1"/>
  <c r="M10" i="67"/>
  <c r="U10" i="67" s="1"/>
  <c r="M4" i="67"/>
  <c r="U4" i="67" s="1"/>
  <c r="X4" i="67" s="1"/>
  <c r="M23" i="67"/>
  <c r="U23" i="67" s="1"/>
  <c r="M17" i="67"/>
  <c r="U17" i="67" s="1"/>
  <c r="M11" i="67"/>
  <c r="U11" i="67" s="1"/>
  <c r="M5" i="67"/>
  <c r="U5" i="67" s="1"/>
  <c r="M19" i="67"/>
  <c r="U19" i="67" s="1"/>
  <c r="M9" i="67"/>
  <c r="U9" i="67" s="1"/>
  <c r="M18" i="67"/>
  <c r="U18" i="67" s="1"/>
  <c r="M8" i="67"/>
  <c r="U8" i="67" s="1"/>
  <c r="M15" i="67"/>
  <c r="U15" i="67" s="1"/>
  <c r="M7" i="67"/>
  <c r="U7" i="67" s="1"/>
  <c r="M14" i="67"/>
  <c r="U14" i="67" s="1"/>
  <c r="M6" i="67"/>
  <c r="U6" i="67" s="1"/>
  <c r="M20" i="67"/>
  <c r="U20" i="67" s="1"/>
  <c r="M12" i="67"/>
  <c r="U12" i="67" s="1"/>
  <c r="AE3" i="46"/>
  <c r="R6" i="46"/>
  <c r="R12" i="46"/>
  <c r="R15" i="46"/>
  <c r="R18" i="46"/>
  <c r="R21" i="46"/>
  <c r="R24" i="46"/>
  <c r="R27" i="46"/>
  <c r="R30" i="46"/>
  <c r="R33" i="46"/>
  <c r="R36" i="46"/>
  <c r="R39" i="46"/>
  <c r="R42" i="46"/>
  <c r="R45" i="46"/>
  <c r="R48" i="46"/>
  <c r="R51" i="46"/>
  <c r="R54" i="46"/>
  <c r="R57" i="46"/>
  <c r="R60" i="46"/>
  <c r="R63" i="46"/>
  <c r="R66" i="46"/>
  <c r="R69" i="46"/>
  <c r="R72" i="46"/>
  <c r="R75" i="46"/>
  <c r="R78" i="46"/>
  <c r="R81" i="46"/>
  <c r="R84" i="46"/>
  <c r="R87" i="46"/>
  <c r="Q9" i="57"/>
  <c r="Q8" i="57"/>
  <c r="Q23" i="57"/>
  <c r="Q22" i="57"/>
  <c r="Q21" i="57"/>
  <c r="Q20" i="57"/>
  <c r="Q19" i="57"/>
  <c r="Q18" i="57"/>
  <c r="Q17" i="57"/>
  <c r="Q16" i="57"/>
  <c r="Q15" i="57"/>
  <c r="Q14" i="57"/>
  <c r="Q13" i="57"/>
  <c r="Q12" i="57"/>
  <c r="Q7" i="57"/>
  <c r="Q6" i="57"/>
  <c r="Q5" i="57"/>
  <c r="Q10" i="57"/>
  <c r="R7" i="44"/>
  <c r="R8" i="44"/>
  <c r="V11" i="44"/>
  <c r="R13" i="44"/>
  <c r="R16" i="44"/>
  <c r="R19" i="44"/>
  <c r="R22" i="44"/>
  <c r="R25" i="44"/>
  <c r="R28" i="44"/>
  <c r="R31" i="44"/>
  <c r="R34" i="44"/>
  <c r="R37" i="44"/>
  <c r="R40" i="44"/>
  <c r="R43" i="44"/>
  <c r="R46" i="44"/>
  <c r="R49" i="44"/>
  <c r="R52" i="44"/>
  <c r="R55" i="44"/>
  <c r="R58" i="44"/>
  <c r="R61" i="44"/>
  <c r="R64" i="44"/>
  <c r="R67" i="44"/>
  <c r="AH3" i="45"/>
  <c r="AQ3" i="45" s="1"/>
  <c r="M7" i="45"/>
  <c r="U7" i="45" s="1"/>
  <c r="M13" i="45"/>
  <c r="U13" i="45" s="1"/>
  <c r="M19" i="45"/>
  <c r="U19" i="45" s="1"/>
  <c r="M25" i="45"/>
  <c r="U25" i="45" s="1"/>
  <c r="M31" i="45"/>
  <c r="U31" i="45" s="1"/>
  <c r="M37" i="45"/>
  <c r="U37" i="45" s="1"/>
  <c r="M43" i="45"/>
  <c r="U43" i="45" s="1"/>
  <c r="M49" i="45"/>
  <c r="U49" i="45" s="1"/>
  <c r="M55" i="45"/>
  <c r="U55" i="45" s="1"/>
  <c r="M61" i="45"/>
  <c r="U61" i="45" s="1"/>
  <c r="M67" i="45"/>
  <c r="U67" i="45" s="1"/>
  <c r="M73" i="45"/>
  <c r="U73" i="45" s="1"/>
  <c r="M79" i="45"/>
  <c r="U79" i="45" s="1"/>
  <c r="M85" i="45"/>
  <c r="U85" i="45" s="1"/>
  <c r="M91" i="45"/>
  <c r="U91" i="45" s="1"/>
  <c r="M97" i="45"/>
  <c r="U97" i="45" s="1"/>
  <c r="V7" i="45"/>
  <c r="V8" i="45"/>
  <c r="V13" i="45"/>
  <c r="V16" i="45"/>
  <c r="V19" i="45"/>
  <c r="V22" i="45"/>
  <c r="V25" i="45"/>
  <c r="V28" i="45"/>
  <c r="V31" i="45"/>
  <c r="V34" i="45"/>
  <c r="V37" i="45"/>
  <c r="V40" i="45"/>
  <c r="V43" i="45"/>
  <c r="V46" i="45"/>
  <c r="V49" i="45"/>
  <c r="V52" i="45"/>
  <c r="V55" i="45"/>
  <c r="V58" i="45"/>
  <c r="V61" i="45"/>
  <c r="V64" i="45"/>
  <c r="V67" i="45"/>
  <c r="V70" i="45"/>
  <c r="V73" i="45"/>
  <c r="V76" i="45"/>
  <c r="V79" i="45"/>
  <c r="V82" i="45"/>
  <c r="V85" i="45"/>
  <c r="V88" i="45"/>
  <c r="V91" i="45"/>
  <c r="V94" i="45"/>
  <c r="V97" i="45"/>
  <c r="R5" i="46"/>
  <c r="V7" i="46"/>
  <c r="V8" i="46"/>
  <c r="R11" i="46"/>
  <c r="V13" i="46"/>
  <c r="V16" i="46"/>
  <c r="V19" i="46"/>
  <c r="V22" i="46"/>
  <c r="V25" i="46"/>
  <c r="V28" i="46"/>
  <c r="V31" i="46"/>
  <c r="V34" i="46"/>
  <c r="V37" i="46"/>
  <c r="V40" i="46"/>
  <c r="V43" i="46"/>
  <c r="V46" i="46"/>
  <c r="V49" i="46"/>
  <c r="V52" i="46"/>
  <c r="V55" i="46"/>
  <c r="V58" i="46"/>
  <c r="V61" i="46"/>
  <c r="V64" i="46"/>
  <c r="V67" i="46"/>
  <c r="V70" i="46"/>
  <c r="V73" i="46"/>
  <c r="V76" i="46"/>
  <c r="V79" i="46"/>
  <c r="V82" i="46"/>
  <c r="V85" i="46"/>
  <c r="V88" i="46"/>
  <c r="M8" i="47"/>
  <c r="U8" i="47" s="1"/>
  <c r="M14" i="47"/>
  <c r="U14" i="47" s="1"/>
  <c r="M20" i="47"/>
  <c r="U20" i="47" s="1"/>
  <c r="M26" i="47"/>
  <c r="U26" i="47" s="1"/>
  <c r="M32" i="47"/>
  <c r="U32" i="47" s="1"/>
  <c r="M38" i="47"/>
  <c r="U38" i="47" s="1"/>
  <c r="M44" i="47"/>
  <c r="U44" i="47" s="1"/>
  <c r="M50" i="47"/>
  <c r="U50" i="47" s="1"/>
  <c r="M56" i="47"/>
  <c r="U56" i="47" s="1"/>
  <c r="M62" i="47"/>
  <c r="U62" i="47" s="1"/>
  <c r="M68" i="47"/>
  <c r="U68" i="47" s="1"/>
  <c r="M74" i="47"/>
  <c r="U74" i="47" s="1"/>
  <c r="R10" i="47"/>
  <c r="R14" i="47"/>
  <c r="R17" i="47"/>
  <c r="R20" i="47"/>
  <c r="R23" i="47"/>
  <c r="R26" i="47"/>
  <c r="R29" i="47"/>
  <c r="R32" i="47"/>
  <c r="R35" i="47"/>
  <c r="R38" i="47"/>
  <c r="R41" i="47"/>
  <c r="R44" i="47"/>
  <c r="R47" i="47"/>
  <c r="R51" i="47"/>
  <c r="R53" i="47"/>
  <c r="R60" i="47"/>
  <c r="R62" i="47"/>
  <c r="R69" i="47"/>
  <c r="R71" i="47"/>
  <c r="R78" i="47"/>
  <c r="R69" i="48"/>
  <c r="R66" i="48"/>
  <c r="R63" i="48"/>
  <c r="R60" i="48"/>
  <c r="R57" i="48"/>
  <c r="R54" i="48"/>
  <c r="R51" i="48"/>
  <c r="R48" i="48"/>
  <c r="R45" i="48"/>
  <c r="R42" i="48"/>
  <c r="R39" i="48"/>
  <c r="R36" i="48"/>
  <c r="R33" i="48"/>
  <c r="R30" i="48"/>
  <c r="R27" i="48"/>
  <c r="R24" i="48"/>
  <c r="R21" i="48"/>
  <c r="R18" i="48"/>
  <c r="R15" i="48"/>
  <c r="R12" i="48"/>
  <c r="R6" i="48"/>
  <c r="R67" i="48"/>
  <c r="R64" i="48"/>
  <c r="R61" i="48"/>
  <c r="R58" i="48"/>
  <c r="R55" i="48"/>
  <c r="R52" i="48"/>
  <c r="R49" i="48"/>
  <c r="R11" i="48"/>
  <c r="R5" i="48"/>
  <c r="R8" i="48"/>
  <c r="R9" i="48"/>
  <c r="R17" i="48"/>
  <c r="R26" i="48"/>
  <c r="R35" i="48"/>
  <c r="R43" i="48"/>
  <c r="R44" i="48"/>
  <c r="AE3" i="50"/>
  <c r="O10" i="50"/>
  <c r="P10" i="50" s="1"/>
  <c r="M19" i="54"/>
  <c r="U19" i="54" s="1"/>
  <c r="M13" i="54"/>
  <c r="U13" i="54" s="1"/>
  <c r="M7" i="54"/>
  <c r="U7" i="54" s="1"/>
  <c r="M18" i="54"/>
  <c r="U18" i="54" s="1"/>
  <c r="M12" i="54"/>
  <c r="U12" i="54" s="1"/>
  <c r="M6" i="54"/>
  <c r="U6" i="54" s="1"/>
  <c r="M23" i="54"/>
  <c r="U23" i="54" s="1"/>
  <c r="M17" i="54"/>
  <c r="U17" i="54" s="1"/>
  <c r="M11" i="54"/>
  <c r="U11" i="54" s="1"/>
  <c r="M5" i="54"/>
  <c r="U5" i="54" s="1"/>
  <c r="M22" i="54"/>
  <c r="U22" i="54" s="1"/>
  <c r="M16" i="54"/>
  <c r="U16" i="54" s="1"/>
  <c r="M10" i="54"/>
  <c r="U10" i="54" s="1"/>
  <c r="M4" i="54"/>
  <c r="U4" i="54" s="1"/>
  <c r="X4" i="54" s="1"/>
  <c r="M20" i="54"/>
  <c r="U20" i="54" s="1"/>
  <c r="M14" i="54"/>
  <c r="U14" i="54" s="1"/>
  <c r="M8" i="54"/>
  <c r="U8" i="54" s="1"/>
  <c r="M19" i="59"/>
  <c r="U19" i="59" s="1"/>
  <c r="M13" i="59"/>
  <c r="U13" i="59" s="1"/>
  <c r="M7" i="59"/>
  <c r="U7" i="59" s="1"/>
  <c r="M18" i="59"/>
  <c r="U18" i="59" s="1"/>
  <c r="M12" i="59"/>
  <c r="U12" i="59" s="1"/>
  <c r="M6" i="59"/>
  <c r="U6" i="59" s="1"/>
  <c r="M23" i="59"/>
  <c r="U23" i="59" s="1"/>
  <c r="M17" i="59"/>
  <c r="U17" i="59" s="1"/>
  <c r="M11" i="59"/>
  <c r="U11" i="59" s="1"/>
  <c r="M5" i="59"/>
  <c r="U5" i="59" s="1"/>
  <c r="M22" i="59"/>
  <c r="U22" i="59" s="1"/>
  <c r="M16" i="59"/>
  <c r="U16" i="59" s="1"/>
  <c r="M10" i="59"/>
  <c r="U10" i="59" s="1"/>
  <c r="M4" i="59"/>
  <c r="U4" i="59" s="1"/>
  <c r="X4" i="59" s="1"/>
  <c r="M20" i="59"/>
  <c r="U20" i="59" s="1"/>
  <c r="M14" i="59"/>
  <c r="U14" i="59" s="1"/>
  <c r="M8" i="59"/>
  <c r="U8" i="59" s="1"/>
  <c r="M19" i="64"/>
  <c r="U19" i="64" s="1"/>
  <c r="M13" i="64"/>
  <c r="U13" i="64" s="1"/>
  <c r="M7" i="64"/>
  <c r="U7" i="64" s="1"/>
  <c r="M18" i="64"/>
  <c r="U18" i="64" s="1"/>
  <c r="M12" i="64"/>
  <c r="U12" i="64" s="1"/>
  <c r="M6" i="64"/>
  <c r="U6" i="64" s="1"/>
  <c r="M23" i="64"/>
  <c r="U23" i="64" s="1"/>
  <c r="M17" i="64"/>
  <c r="U17" i="64" s="1"/>
  <c r="M11" i="64"/>
  <c r="U11" i="64" s="1"/>
  <c r="M5" i="64"/>
  <c r="U5" i="64" s="1"/>
  <c r="M22" i="64"/>
  <c r="U22" i="64" s="1"/>
  <c r="M16" i="64"/>
  <c r="U16" i="64" s="1"/>
  <c r="M10" i="64"/>
  <c r="U10" i="64" s="1"/>
  <c r="M4" i="64"/>
  <c r="U4" i="64" s="1"/>
  <c r="X4" i="64" s="1"/>
  <c r="M20" i="64"/>
  <c r="U20" i="64" s="1"/>
  <c r="M14" i="64"/>
  <c r="U14" i="64" s="1"/>
  <c r="M8" i="64"/>
  <c r="U8" i="64" s="1"/>
  <c r="V10" i="44"/>
  <c r="V14" i="44"/>
  <c r="V17" i="44"/>
  <c r="V20" i="44"/>
  <c r="V23" i="44"/>
  <c r="V26" i="44"/>
  <c r="V29" i="44"/>
  <c r="V32" i="44"/>
  <c r="V35" i="44"/>
  <c r="V38" i="44"/>
  <c r="V41" i="44"/>
  <c r="V44" i="44"/>
  <c r="V47" i="44"/>
  <c r="V50" i="44"/>
  <c r="V53" i="44"/>
  <c r="V56" i="44"/>
  <c r="V59" i="44"/>
  <c r="V62" i="44"/>
  <c r="V65" i="44"/>
  <c r="M8" i="45"/>
  <c r="U8" i="45" s="1"/>
  <c r="M14" i="45"/>
  <c r="U14" i="45" s="1"/>
  <c r="M20" i="45"/>
  <c r="U20" i="45" s="1"/>
  <c r="M26" i="45"/>
  <c r="U26" i="45" s="1"/>
  <c r="M32" i="45"/>
  <c r="U32" i="45" s="1"/>
  <c r="M38" i="45"/>
  <c r="U38" i="45" s="1"/>
  <c r="M44" i="45"/>
  <c r="U44" i="45" s="1"/>
  <c r="M50" i="45"/>
  <c r="U50" i="45" s="1"/>
  <c r="M56" i="45"/>
  <c r="U56" i="45" s="1"/>
  <c r="M62" i="45"/>
  <c r="U62" i="45" s="1"/>
  <c r="M68" i="45"/>
  <c r="U68" i="45" s="1"/>
  <c r="M74" i="45"/>
  <c r="U74" i="45" s="1"/>
  <c r="M80" i="45"/>
  <c r="U80" i="45" s="1"/>
  <c r="M86" i="45"/>
  <c r="U86" i="45" s="1"/>
  <c r="M92" i="45"/>
  <c r="U92" i="45" s="1"/>
  <c r="M98" i="45"/>
  <c r="U98" i="45" s="1"/>
  <c r="R4" i="46"/>
  <c r="R10" i="46"/>
  <c r="R14" i="46"/>
  <c r="R17" i="46"/>
  <c r="R20" i="46"/>
  <c r="R23" i="46"/>
  <c r="R26" i="46"/>
  <c r="R29" i="46"/>
  <c r="R32" i="46"/>
  <c r="R35" i="46"/>
  <c r="R38" i="46"/>
  <c r="R41" i="46"/>
  <c r="R44" i="46"/>
  <c r="R47" i="46"/>
  <c r="R50" i="46"/>
  <c r="R53" i="46"/>
  <c r="R56" i="46"/>
  <c r="R59" i="46"/>
  <c r="R62" i="46"/>
  <c r="R65" i="46"/>
  <c r="R68" i="46"/>
  <c r="R71" i="46"/>
  <c r="R74" i="46"/>
  <c r="R77" i="46"/>
  <c r="R80" i="46"/>
  <c r="R83" i="46"/>
  <c r="R86" i="46"/>
  <c r="R89" i="46"/>
  <c r="M9" i="47"/>
  <c r="U9" i="47" s="1"/>
  <c r="M15" i="47"/>
  <c r="U15" i="47" s="1"/>
  <c r="M21" i="47"/>
  <c r="U21" i="47" s="1"/>
  <c r="M27" i="47"/>
  <c r="U27" i="47" s="1"/>
  <c r="M33" i="47"/>
  <c r="U33" i="47" s="1"/>
  <c r="M39" i="47"/>
  <c r="U39" i="47" s="1"/>
  <c r="M45" i="47"/>
  <c r="U45" i="47" s="1"/>
  <c r="M51" i="47"/>
  <c r="U51" i="47" s="1"/>
  <c r="M57" i="47"/>
  <c r="U57" i="47" s="1"/>
  <c r="M63" i="47"/>
  <c r="U63" i="47" s="1"/>
  <c r="M69" i="47"/>
  <c r="U69" i="47" s="1"/>
  <c r="M75" i="47"/>
  <c r="U75" i="47" s="1"/>
  <c r="R16" i="48"/>
  <c r="R25" i="48"/>
  <c r="R34" i="48"/>
  <c r="R46" i="48"/>
  <c r="Q10" i="49"/>
  <c r="Q9" i="49"/>
  <c r="Q8" i="49"/>
  <c r="Q7" i="49"/>
  <c r="Q6" i="49"/>
  <c r="Q5" i="49"/>
  <c r="Q23" i="49"/>
  <c r="Q22" i="49"/>
  <c r="Q21" i="49"/>
  <c r="Q20" i="49"/>
  <c r="Q19" i="49"/>
  <c r="Q18" i="49"/>
  <c r="Q17" i="49"/>
  <c r="Q16" i="49"/>
  <c r="Q15" i="49"/>
  <c r="Q14" i="49"/>
  <c r="Q13" i="49"/>
  <c r="Q12" i="49"/>
  <c r="Q11" i="49"/>
  <c r="O9" i="51"/>
  <c r="P9" i="51" s="1"/>
  <c r="O8" i="51"/>
  <c r="P8" i="51" s="1"/>
  <c r="O23" i="51"/>
  <c r="P23" i="51" s="1"/>
  <c r="O22" i="51"/>
  <c r="P22" i="51" s="1"/>
  <c r="O21" i="51"/>
  <c r="P21" i="51" s="1"/>
  <c r="O20" i="51"/>
  <c r="P20" i="51" s="1"/>
  <c r="O19" i="51"/>
  <c r="P19" i="51" s="1"/>
  <c r="O18" i="51"/>
  <c r="P18" i="51" s="1"/>
  <c r="O17" i="51"/>
  <c r="P17" i="51" s="1"/>
  <c r="O16" i="51"/>
  <c r="P16" i="51" s="1"/>
  <c r="O15" i="51"/>
  <c r="P15" i="51" s="1"/>
  <c r="O14" i="51"/>
  <c r="P14" i="51" s="1"/>
  <c r="O13" i="51"/>
  <c r="P13" i="51" s="1"/>
  <c r="O12" i="51"/>
  <c r="P12" i="51" s="1"/>
  <c r="O7" i="51"/>
  <c r="P7" i="51" s="1"/>
  <c r="O6" i="51"/>
  <c r="P6" i="51" s="1"/>
  <c r="O10" i="51"/>
  <c r="P10" i="51" s="1"/>
  <c r="O3" i="51"/>
  <c r="M9" i="54"/>
  <c r="U9" i="54" s="1"/>
  <c r="O5" i="56"/>
  <c r="P5" i="56" s="1"/>
  <c r="R23" i="56"/>
  <c r="R22" i="56"/>
  <c r="R21" i="56"/>
  <c r="R20" i="56"/>
  <c r="R19" i="56"/>
  <c r="R18" i="56"/>
  <c r="R17" i="56"/>
  <c r="R16" i="56"/>
  <c r="R15" i="56"/>
  <c r="R14" i="56"/>
  <c r="R13" i="56"/>
  <c r="R12" i="56"/>
  <c r="R7" i="56"/>
  <c r="R6" i="56"/>
  <c r="R11" i="56"/>
  <c r="R5" i="56"/>
  <c r="R10" i="56"/>
  <c r="R3" i="56"/>
  <c r="R9" i="56"/>
  <c r="R4" i="56"/>
  <c r="Q11" i="57"/>
  <c r="M9" i="59"/>
  <c r="U9" i="59" s="1"/>
  <c r="M9" i="64"/>
  <c r="U9" i="64" s="1"/>
  <c r="R12" i="44"/>
  <c r="R15" i="44"/>
  <c r="R18" i="44"/>
  <c r="R21" i="44"/>
  <c r="R24" i="44"/>
  <c r="R27" i="44"/>
  <c r="R30" i="44"/>
  <c r="R33" i="44"/>
  <c r="R36" i="44"/>
  <c r="R39" i="44"/>
  <c r="R42" i="44"/>
  <c r="R45" i="44"/>
  <c r="R48" i="44"/>
  <c r="R51" i="44"/>
  <c r="R54" i="44"/>
  <c r="R57" i="44"/>
  <c r="R60" i="44"/>
  <c r="R63" i="44"/>
  <c r="R66" i="44"/>
  <c r="M9" i="45"/>
  <c r="U9" i="45" s="1"/>
  <c r="M15" i="45"/>
  <c r="U15" i="45" s="1"/>
  <c r="M21" i="45"/>
  <c r="U21" i="45" s="1"/>
  <c r="M27" i="45"/>
  <c r="U27" i="45" s="1"/>
  <c r="M33" i="45"/>
  <c r="U33" i="45" s="1"/>
  <c r="M39" i="45"/>
  <c r="U39" i="45" s="1"/>
  <c r="M45" i="45"/>
  <c r="U45" i="45" s="1"/>
  <c r="M51" i="45"/>
  <c r="U51" i="45" s="1"/>
  <c r="M57" i="45"/>
  <c r="U57" i="45" s="1"/>
  <c r="M63" i="45"/>
  <c r="U63" i="45" s="1"/>
  <c r="M69" i="45"/>
  <c r="U69" i="45" s="1"/>
  <c r="M75" i="45"/>
  <c r="U75" i="45" s="1"/>
  <c r="M81" i="45"/>
  <c r="U81" i="45" s="1"/>
  <c r="M87" i="45"/>
  <c r="U87" i="45" s="1"/>
  <c r="V6" i="45"/>
  <c r="V12" i="45"/>
  <c r="V15" i="45"/>
  <c r="V18" i="45"/>
  <c r="V21" i="45"/>
  <c r="V24" i="45"/>
  <c r="V27" i="45"/>
  <c r="V30" i="45"/>
  <c r="V33" i="45"/>
  <c r="V36" i="45"/>
  <c r="V39" i="45"/>
  <c r="V42" i="45"/>
  <c r="V45" i="45"/>
  <c r="V48" i="45"/>
  <c r="V51" i="45"/>
  <c r="V54" i="45"/>
  <c r="V57" i="45"/>
  <c r="V60" i="45"/>
  <c r="V63" i="45"/>
  <c r="V66" i="45"/>
  <c r="V69" i="45"/>
  <c r="V72" i="45"/>
  <c r="V75" i="45"/>
  <c r="V78" i="45"/>
  <c r="V81" i="45"/>
  <c r="V84" i="45"/>
  <c r="V87" i="45"/>
  <c r="V90" i="45"/>
  <c r="V93" i="45"/>
  <c r="R3" i="46"/>
  <c r="V6" i="46"/>
  <c r="V12" i="46"/>
  <c r="V15" i="46"/>
  <c r="V18" i="46"/>
  <c r="V21" i="46"/>
  <c r="V24" i="46"/>
  <c r="V27" i="46"/>
  <c r="V30" i="46"/>
  <c r="V33" i="46"/>
  <c r="V36" i="46"/>
  <c r="V39" i="46"/>
  <c r="V42" i="46"/>
  <c r="V45" i="46"/>
  <c r="V48" i="46"/>
  <c r="V51" i="46"/>
  <c r="V54" i="46"/>
  <c r="V57" i="46"/>
  <c r="V60" i="46"/>
  <c r="V63" i="46"/>
  <c r="V66" i="46"/>
  <c r="V69" i="46"/>
  <c r="V72" i="46"/>
  <c r="V75" i="46"/>
  <c r="V78" i="46"/>
  <c r="V81" i="46"/>
  <c r="V84" i="46"/>
  <c r="M4" i="47"/>
  <c r="U4" i="47" s="1"/>
  <c r="X4" i="47" s="1"/>
  <c r="M10" i="47"/>
  <c r="U10" i="47" s="1"/>
  <c r="M16" i="47"/>
  <c r="U16" i="47" s="1"/>
  <c r="M22" i="47"/>
  <c r="U22" i="47" s="1"/>
  <c r="M28" i="47"/>
  <c r="U28" i="47" s="1"/>
  <c r="M34" i="47"/>
  <c r="U34" i="47" s="1"/>
  <c r="M40" i="47"/>
  <c r="U40" i="47" s="1"/>
  <c r="M46" i="47"/>
  <c r="U46" i="47" s="1"/>
  <c r="M52" i="47"/>
  <c r="U52" i="47" s="1"/>
  <c r="M58" i="47"/>
  <c r="U58" i="47" s="1"/>
  <c r="M64" i="47"/>
  <c r="U64" i="47" s="1"/>
  <c r="M70" i="47"/>
  <c r="U70" i="47" s="1"/>
  <c r="R79" i="47"/>
  <c r="R76" i="47"/>
  <c r="R73" i="47"/>
  <c r="R70" i="47"/>
  <c r="R67" i="47"/>
  <c r="R64" i="47"/>
  <c r="R61" i="47"/>
  <c r="R58" i="47"/>
  <c r="R55" i="47"/>
  <c r="R52" i="47"/>
  <c r="R7" i="47"/>
  <c r="R8" i="47"/>
  <c r="R13" i="47"/>
  <c r="R16" i="47"/>
  <c r="R19" i="47"/>
  <c r="R22" i="47"/>
  <c r="R25" i="47"/>
  <c r="R28" i="47"/>
  <c r="R31" i="47"/>
  <c r="R34" i="47"/>
  <c r="R37" i="47"/>
  <c r="R40" i="47"/>
  <c r="R43" i="47"/>
  <c r="R46" i="47"/>
  <c r="R49" i="47"/>
  <c r="R50" i="47"/>
  <c r="R57" i="47"/>
  <c r="R59" i="47"/>
  <c r="R66" i="47"/>
  <c r="R68" i="47"/>
  <c r="R75" i="47"/>
  <c r="R77" i="47"/>
  <c r="R10" i="48"/>
  <c r="R14" i="48"/>
  <c r="R23" i="48"/>
  <c r="R32" i="48"/>
  <c r="R41" i="48"/>
  <c r="R47" i="48"/>
  <c r="Y4" i="49"/>
  <c r="O11" i="51"/>
  <c r="P11" i="51" s="1"/>
  <c r="M15" i="54"/>
  <c r="U15" i="54" s="1"/>
  <c r="O8" i="55"/>
  <c r="P8" i="55" s="1"/>
  <c r="O23" i="55"/>
  <c r="P23" i="55" s="1"/>
  <c r="O22" i="55"/>
  <c r="P22" i="55" s="1"/>
  <c r="O21" i="55"/>
  <c r="P21" i="55" s="1"/>
  <c r="O20" i="55"/>
  <c r="P20" i="55" s="1"/>
  <c r="O19" i="55"/>
  <c r="P19" i="55" s="1"/>
  <c r="O18" i="55"/>
  <c r="P18" i="55" s="1"/>
  <c r="O17" i="55"/>
  <c r="P17" i="55" s="1"/>
  <c r="O16" i="55"/>
  <c r="P16" i="55" s="1"/>
  <c r="O15" i="55"/>
  <c r="P15" i="55" s="1"/>
  <c r="O14" i="55"/>
  <c r="P14" i="55" s="1"/>
  <c r="O13" i="55"/>
  <c r="P13" i="55" s="1"/>
  <c r="O12" i="55"/>
  <c r="P12" i="55" s="1"/>
  <c r="O7" i="55"/>
  <c r="P7" i="55" s="1"/>
  <c r="O6" i="55"/>
  <c r="P6" i="55" s="1"/>
  <c r="O11" i="55"/>
  <c r="P11" i="55" s="1"/>
  <c r="O5" i="55"/>
  <c r="P5" i="55" s="1"/>
  <c r="O9" i="55"/>
  <c r="P9" i="55" s="1"/>
  <c r="O8" i="60"/>
  <c r="P8" i="60" s="1"/>
  <c r="O23" i="60"/>
  <c r="P23" i="60" s="1"/>
  <c r="O22" i="60"/>
  <c r="P22" i="60" s="1"/>
  <c r="O21" i="60"/>
  <c r="P21" i="60" s="1"/>
  <c r="O20" i="60"/>
  <c r="P20" i="60" s="1"/>
  <c r="O19" i="60"/>
  <c r="P19" i="60" s="1"/>
  <c r="O18" i="60"/>
  <c r="P18" i="60" s="1"/>
  <c r="O17" i="60"/>
  <c r="P17" i="60" s="1"/>
  <c r="O16" i="60"/>
  <c r="P16" i="60" s="1"/>
  <c r="O15" i="60"/>
  <c r="P15" i="60" s="1"/>
  <c r="O14" i="60"/>
  <c r="P14" i="60" s="1"/>
  <c r="O13" i="60"/>
  <c r="P13" i="60" s="1"/>
  <c r="O12" i="60"/>
  <c r="P12" i="60" s="1"/>
  <c r="O7" i="60"/>
  <c r="P7" i="60" s="1"/>
  <c r="O6" i="60"/>
  <c r="P6" i="60" s="1"/>
  <c r="O11" i="60"/>
  <c r="P11" i="60" s="1"/>
  <c r="O5" i="60"/>
  <c r="P5" i="60" s="1"/>
  <c r="O9" i="60"/>
  <c r="P9" i="60" s="1"/>
  <c r="Q9" i="62"/>
  <c r="Q8" i="62"/>
  <c r="Q23" i="62"/>
  <c r="Q22" i="62"/>
  <c r="Q21" i="62"/>
  <c r="Q20" i="62"/>
  <c r="Q19" i="62"/>
  <c r="Q18" i="62"/>
  <c r="Q17" i="62"/>
  <c r="Q16" i="62"/>
  <c r="Q15" i="62"/>
  <c r="Q14" i="62"/>
  <c r="Q13" i="62"/>
  <c r="Q12" i="62"/>
  <c r="Q7" i="62"/>
  <c r="Q6" i="62"/>
  <c r="Q10" i="62"/>
  <c r="Q11" i="62"/>
  <c r="M15" i="64"/>
  <c r="U15" i="64" s="1"/>
  <c r="M9" i="48"/>
  <c r="U9" i="48" s="1"/>
  <c r="M15" i="48"/>
  <c r="U15" i="48" s="1"/>
  <c r="M21" i="48"/>
  <c r="U21" i="48" s="1"/>
  <c r="M27" i="48"/>
  <c r="U27" i="48" s="1"/>
  <c r="M33" i="48"/>
  <c r="U33" i="48" s="1"/>
  <c r="M39" i="48"/>
  <c r="U39" i="48" s="1"/>
  <c r="M45" i="48"/>
  <c r="U45" i="48" s="1"/>
  <c r="M51" i="48"/>
  <c r="U51" i="48" s="1"/>
  <c r="M57" i="48"/>
  <c r="U57" i="48" s="1"/>
  <c r="M63" i="48"/>
  <c r="U63" i="48" s="1"/>
  <c r="M69" i="48"/>
  <c r="U69" i="48" s="1"/>
  <c r="V13" i="48"/>
  <c r="V16" i="48"/>
  <c r="V19" i="48"/>
  <c r="V22" i="48"/>
  <c r="V25" i="48"/>
  <c r="V28" i="48"/>
  <c r="V31" i="48"/>
  <c r="V34" i="48"/>
  <c r="V37" i="48"/>
  <c r="V40" i="48"/>
  <c r="V43" i="48"/>
  <c r="V46" i="48"/>
  <c r="V49" i="48"/>
  <c r="V52" i="48"/>
  <c r="V55" i="48"/>
  <c r="V58" i="48"/>
  <c r="V61" i="48"/>
  <c r="V64" i="48"/>
  <c r="M9" i="49"/>
  <c r="U9" i="49" s="1"/>
  <c r="M15" i="49"/>
  <c r="U15" i="49" s="1"/>
  <c r="M21" i="49"/>
  <c r="U21" i="49" s="1"/>
  <c r="O5" i="49"/>
  <c r="P5" i="49" s="1"/>
  <c r="O6" i="49"/>
  <c r="P6" i="49" s="1"/>
  <c r="M9" i="50"/>
  <c r="U9" i="50" s="1"/>
  <c r="M15" i="50"/>
  <c r="U15" i="50" s="1"/>
  <c r="R6" i="50"/>
  <c r="R7" i="50"/>
  <c r="R12" i="50"/>
  <c r="R13" i="50"/>
  <c r="R14" i="50"/>
  <c r="R15" i="50"/>
  <c r="R16" i="50"/>
  <c r="R17" i="50"/>
  <c r="R18" i="50"/>
  <c r="R19" i="50"/>
  <c r="R20" i="50"/>
  <c r="R21" i="50"/>
  <c r="R22" i="50"/>
  <c r="R23" i="50"/>
  <c r="M4" i="51"/>
  <c r="U4" i="51" s="1"/>
  <c r="X4" i="51" s="1"/>
  <c r="M10" i="51"/>
  <c r="U10" i="51" s="1"/>
  <c r="M16" i="51"/>
  <c r="U16" i="51" s="1"/>
  <c r="M22" i="51"/>
  <c r="U22" i="51" s="1"/>
  <c r="Q8" i="51"/>
  <c r="M5" i="52"/>
  <c r="U5" i="52" s="1"/>
  <c r="M11" i="52"/>
  <c r="U11" i="52" s="1"/>
  <c r="M17" i="52"/>
  <c r="U17" i="52" s="1"/>
  <c r="M23" i="52"/>
  <c r="U23" i="52" s="1"/>
  <c r="O5" i="52"/>
  <c r="P5" i="52" s="1"/>
  <c r="V5" i="52"/>
  <c r="Q9" i="52"/>
  <c r="O11" i="52"/>
  <c r="P11" i="52" s="1"/>
  <c r="V11" i="52"/>
  <c r="M6" i="53"/>
  <c r="U6" i="53" s="1"/>
  <c r="M12" i="53"/>
  <c r="U12" i="53" s="1"/>
  <c r="M18" i="53"/>
  <c r="U18" i="53" s="1"/>
  <c r="Q11" i="53"/>
  <c r="R5" i="54"/>
  <c r="R11" i="54"/>
  <c r="Q12" i="54"/>
  <c r="Q13" i="54"/>
  <c r="Q14" i="54"/>
  <c r="Q15" i="54"/>
  <c r="Q16" i="54"/>
  <c r="Q17" i="54"/>
  <c r="Q18" i="54"/>
  <c r="Q19" i="54"/>
  <c r="Q20" i="54"/>
  <c r="Q21" i="54"/>
  <c r="Q22" i="54"/>
  <c r="Q23" i="54"/>
  <c r="M9" i="55"/>
  <c r="U9" i="55" s="1"/>
  <c r="M15" i="55"/>
  <c r="U15" i="55" s="1"/>
  <c r="M21" i="55"/>
  <c r="U21" i="55" s="1"/>
  <c r="R6" i="55"/>
  <c r="R7" i="55"/>
  <c r="R12" i="55"/>
  <c r="R13" i="55"/>
  <c r="R14" i="55"/>
  <c r="R15" i="55"/>
  <c r="R16" i="55"/>
  <c r="R17" i="55"/>
  <c r="R18" i="55"/>
  <c r="R19" i="55"/>
  <c r="R20" i="55"/>
  <c r="R21" i="55"/>
  <c r="R22" i="55"/>
  <c r="R23" i="55"/>
  <c r="M4" i="56"/>
  <c r="U4" i="56" s="1"/>
  <c r="X4" i="56" s="1"/>
  <c r="M10" i="56"/>
  <c r="U10" i="56" s="1"/>
  <c r="M16" i="56"/>
  <c r="U16" i="56" s="1"/>
  <c r="M22" i="56"/>
  <c r="U22" i="56" s="1"/>
  <c r="Q8" i="56"/>
  <c r="M5" i="57"/>
  <c r="U5" i="57" s="1"/>
  <c r="M11" i="57"/>
  <c r="U11" i="57" s="1"/>
  <c r="M17" i="57"/>
  <c r="U17" i="57" s="1"/>
  <c r="M23" i="57"/>
  <c r="U23" i="57" s="1"/>
  <c r="O5" i="57"/>
  <c r="P5" i="57" s="1"/>
  <c r="V5" i="57"/>
  <c r="O6" i="57"/>
  <c r="P6" i="57" s="1"/>
  <c r="V6" i="57"/>
  <c r="O7" i="57"/>
  <c r="P7" i="57" s="1"/>
  <c r="V7" i="57"/>
  <c r="O12" i="57"/>
  <c r="P12" i="57" s="1"/>
  <c r="V12" i="57"/>
  <c r="O13" i="57"/>
  <c r="P13" i="57" s="1"/>
  <c r="V13" i="57"/>
  <c r="O14" i="57"/>
  <c r="P14" i="57" s="1"/>
  <c r="V14" i="57"/>
  <c r="O15" i="57"/>
  <c r="P15" i="57" s="1"/>
  <c r="V15" i="57"/>
  <c r="O16" i="57"/>
  <c r="P16" i="57" s="1"/>
  <c r="V16" i="57"/>
  <c r="O17" i="57"/>
  <c r="P17" i="57" s="1"/>
  <c r="V17" i="57"/>
  <c r="O18" i="57"/>
  <c r="P18" i="57" s="1"/>
  <c r="V18" i="57"/>
  <c r="O19" i="57"/>
  <c r="P19" i="57" s="1"/>
  <c r="V19" i="57"/>
  <c r="O20" i="57"/>
  <c r="P20" i="57" s="1"/>
  <c r="V20" i="57"/>
  <c r="O21" i="57"/>
  <c r="P21" i="57" s="1"/>
  <c r="V21" i="57"/>
  <c r="O22" i="57"/>
  <c r="P22" i="57" s="1"/>
  <c r="V22" i="57"/>
  <c r="O23" i="57"/>
  <c r="P23" i="57" s="1"/>
  <c r="V23" i="57"/>
  <c r="R3" i="58"/>
  <c r="M7" i="58"/>
  <c r="U7" i="58" s="1"/>
  <c r="M13" i="58"/>
  <c r="U13" i="58" s="1"/>
  <c r="M19" i="58"/>
  <c r="U19" i="58" s="1"/>
  <c r="R10" i="58"/>
  <c r="Q11" i="58"/>
  <c r="R5" i="59"/>
  <c r="R11" i="59"/>
  <c r="Q12" i="59"/>
  <c r="Q13" i="59"/>
  <c r="Q14" i="59"/>
  <c r="Q15" i="59"/>
  <c r="Q16" i="59"/>
  <c r="Q17" i="59"/>
  <c r="Q18" i="59"/>
  <c r="Q19" i="59"/>
  <c r="Q20" i="59"/>
  <c r="Q21" i="59"/>
  <c r="Q22" i="59"/>
  <c r="Q23" i="59"/>
  <c r="M9" i="60"/>
  <c r="U9" i="60" s="1"/>
  <c r="M15" i="60"/>
  <c r="U15" i="60" s="1"/>
  <c r="M21" i="60"/>
  <c r="U21" i="60" s="1"/>
  <c r="R6" i="60"/>
  <c r="R7" i="60"/>
  <c r="R12" i="60"/>
  <c r="R13" i="60"/>
  <c r="R14" i="60"/>
  <c r="R15" i="60"/>
  <c r="R16" i="60"/>
  <c r="R17" i="60"/>
  <c r="R18" i="60"/>
  <c r="R19" i="60"/>
  <c r="R20" i="60"/>
  <c r="R21" i="60"/>
  <c r="R22" i="60"/>
  <c r="R23" i="60"/>
  <c r="Q9" i="61"/>
  <c r="O11" i="61"/>
  <c r="P11" i="61" s="1"/>
  <c r="V11" i="61"/>
  <c r="M6" i="62"/>
  <c r="U6" i="62" s="1"/>
  <c r="M12" i="62"/>
  <c r="U12" i="62" s="1"/>
  <c r="M18" i="62"/>
  <c r="U18" i="62" s="1"/>
  <c r="O6" i="62"/>
  <c r="P6" i="62" s="1"/>
  <c r="V6" i="62"/>
  <c r="O7" i="62"/>
  <c r="P7" i="62" s="1"/>
  <c r="V7" i="62"/>
  <c r="R9" i="62"/>
  <c r="O12" i="62"/>
  <c r="P12" i="62" s="1"/>
  <c r="V12" i="62"/>
  <c r="O13" i="62"/>
  <c r="P13" i="62" s="1"/>
  <c r="V13" i="62"/>
  <c r="O14" i="62"/>
  <c r="P14" i="62" s="1"/>
  <c r="V14" i="62"/>
  <c r="O15" i="62"/>
  <c r="P15" i="62" s="1"/>
  <c r="V15" i="62"/>
  <c r="O16" i="62"/>
  <c r="P16" i="62" s="1"/>
  <c r="V16" i="62"/>
  <c r="O17" i="62"/>
  <c r="P17" i="62" s="1"/>
  <c r="V17" i="62"/>
  <c r="O18" i="62"/>
  <c r="P18" i="62" s="1"/>
  <c r="V18" i="62"/>
  <c r="O19" i="62"/>
  <c r="P19" i="62" s="1"/>
  <c r="V19" i="62"/>
  <c r="O20" i="62"/>
  <c r="P20" i="62" s="1"/>
  <c r="V20" i="62"/>
  <c r="O21" i="62"/>
  <c r="P21" i="62" s="1"/>
  <c r="V21" i="62"/>
  <c r="O22" i="62"/>
  <c r="P22" i="62" s="1"/>
  <c r="V22" i="62"/>
  <c r="O23" i="62"/>
  <c r="P23" i="62" s="1"/>
  <c r="V23" i="62"/>
  <c r="R3" i="63"/>
  <c r="M7" i="63"/>
  <c r="U7" i="63" s="1"/>
  <c r="M13" i="63"/>
  <c r="U13" i="63" s="1"/>
  <c r="M19" i="63"/>
  <c r="U19" i="63" s="1"/>
  <c r="R10" i="63"/>
  <c r="Q11" i="63"/>
  <c r="R5" i="64"/>
  <c r="R11" i="64"/>
  <c r="O10" i="65"/>
  <c r="P10" i="65" s="1"/>
  <c r="O15" i="65"/>
  <c r="P15" i="65" s="1"/>
  <c r="O8" i="66"/>
  <c r="P8" i="66" s="1"/>
  <c r="Q5" i="67"/>
  <c r="O6" i="67"/>
  <c r="P6" i="67" s="1"/>
  <c r="O7" i="67"/>
  <c r="P7" i="67" s="1"/>
  <c r="V10" i="67"/>
  <c r="V11" i="67"/>
  <c r="V5" i="67"/>
  <c r="O21" i="67"/>
  <c r="P21" i="67" s="1"/>
  <c r="P3" i="73"/>
  <c r="AF3" i="73" s="1"/>
  <c r="AO3" i="73" s="1"/>
  <c r="AE3" i="73"/>
  <c r="R8" i="50"/>
  <c r="Q9" i="50"/>
  <c r="AH3" i="52"/>
  <c r="AQ3" i="52" s="1"/>
  <c r="M7" i="52"/>
  <c r="U7" i="52" s="1"/>
  <c r="M13" i="52"/>
  <c r="U13" i="52" s="1"/>
  <c r="M19" i="52"/>
  <c r="U19" i="52" s="1"/>
  <c r="Q11" i="52"/>
  <c r="O9" i="53"/>
  <c r="P9" i="53" s="1"/>
  <c r="R8" i="55"/>
  <c r="Q9" i="55"/>
  <c r="Q10" i="56"/>
  <c r="AH3" i="57"/>
  <c r="AQ3" i="57" s="1"/>
  <c r="M7" i="57"/>
  <c r="U7" i="57" s="1"/>
  <c r="M13" i="57"/>
  <c r="U13" i="57" s="1"/>
  <c r="M19" i="57"/>
  <c r="U19" i="57" s="1"/>
  <c r="O8" i="57"/>
  <c r="P8" i="57" s="1"/>
  <c r="V8" i="57"/>
  <c r="M9" i="58"/>
  <c r="U9" i="58" s="1"/>
  <c r="M15" i="58"/>
  <c r="U15" i="58" s="1"/>
  <c r="M21" i="58"/>
  <c r="U21" i="58" s="1"/>
  <c r="R6" i="58"/>
  <c r="R7" i="58"/>
  <c r="O9" i="58"/>
  <c r="P9" i="58" s="1"/>
  <c r="R12" i="58"/>
  <c r="R13" i="58"/>
  <c r="R14" i="58"/>
  <c r="R15" i="58"/>
  <c r="R16" i="58"/>
  <c r="R17" i="58"/>
  <c r="R18" i="58"/>
  <c r="R19" i="58"/>
  <c r="R20" i="58"/>
  <c r="R21" i="58"/>
  <c r="R22" i="58"/>
  <c r="R23" i="58"/>
  <c r="R8" i="60"/>
  <c r="Q9" i="60"/>
  <c r="Q11" i="61"/>
  <c r="M8" i="62"/>
  <c r="U8" i="62" s="1"/>
  <c r="M14" i="62"/>
  <c r="U14" i="62" s="1"/>
  <c r="M20" i="62"/>
  <c r="U20" i="62" s="1"/>
  <c r="O8" i="62"/>
  <c r="P8" i="62" s="1"/>
  <c r="V8" i="62"/>
  <c r="M9" i="63"/>
  <c r="U9" i="63" s="1"/>
  <c r="M15" i="63"/>
  <c r="U15" i="63" s="1"/>
  <c r="M21" i="63"/>
  <c r="U21" i="63" s="1"/>
  <c r="R6" i="63"/>
  <c r="R7" i="63"/>
  <c r="O9" i="63"/>
  <c r="P9" i="63" s="1"/>
  <c r="R12" i="63"/>
  <c r="R13" i="63"/>
  <c r="R14" i="63"/>
  <c r="R15" i="63"/>
  <c r="R16" i="63"/>
  <c r="R17" i="63"/>
  <c r="R18" i="63"/>
  <c r="R19" i="63"/>
  <c r="R20" i="63"/>
  <c r="R21" i="63"/>
  <c r="R22" i="63"/>
  <c r="R23" i="63"/>
  <c r="O8" i="65"/>
  <c r="P8" i="65" s="1"/>
  <c r="O9" i="65"/>
  <c r="P9" i="65" s="1"/>
  <c r="O6" i="65"/>
  <c r="P6" i="65" s="1"/>
  <c r="O17" i="65"/>
  <c r="P17" i="65" s="1"/>
  <c r="O23" i="65"/>
  <c r="P23" i="65" s="1"/>
  <c r="R10" i="66"/>
  <c r="O9" i="66"/>
  <c r="P9" i="66" s="1"/>
  <c r="O10" i="66"/>
  <c r="P10" i="66" s="1"/>
  <c r="O3" i="66"/>
  <c r="Q9" i="68"/>
  <c r="Q8" i="68"/>
  <c r="Q23" i="68"/>
  <c r="Q22" i="68"/>
  <c r="Q21" i="68"/>
  <c r="Q20" i="68"/>
  <c r="Q19" i="68"/>
  <c r="Q18" i="68"/>
  <c r="Q17" i="68"/>
  <c r="Q16" i="68"/>
  <c r="Q15" i="68"/>
  <c r="Q14" i="68"/>
  <c r="Q13" i="68"/>
  <c r="Q12" i="68"/>
  <c r="Q7" i="68"/>
  <c r="Q6" i="68"/>
  <c r="Q10" i="68"/>
  <c r="R4" i="50"/>
  <c r="R9" i="50"/>
  <c r="Q10" i="50"/>
  <c r="Q11" i="51"/>
  <c r="M8" i="52"/>
  <c r="U8" i="52" s="1"/>
  <c r="M14" i="52"/>
  <c r="U14" i="52" s="1"/>
  <c r="M20" i="52"/>
  <c r="U20" i="52" s="1"/>
  <c r="Q6" i="52"/>
  <c r="Q7" i="52"/>
  <c r="O8" i="52"/>
  <c r="P8" i="52" s="1"/>
  <c r="V8" i="52"/>
  <c r="Q12" i="52"/>
  <c r="Q13" i="52"/>
  <c r="Q14" i="52"/>
  <c r="Q15" i="52"/>
  <c r="Q16" i="52"/>
  <c r="Q17" i="52"/>
  <c r="Q18" i="52"/>
  <c r="Q19" i="52"/>
  <c r="Q20" i="52"/>
  <c r="Q21" i="52"/>
  <c r="Q22" i="52"/>
  <c r="Q23" i="52"/>
  <c r="M9" i="53"/>
  <c r="U9" i="53" s="1"/>
  <c r="M15" i="53"/>
  <c r="U15" i="53" s="1"/>
  <c r="M21" i="53"/>
  <c r="U21" i="53" s="1"/>
  <c r="O10" i="53"/>
  <c r="P10" i="53" s="1"/>
  <c r="V10" i="53"/>
  <c r="R8" i="54"/>
  <c r="R4" i="55"/>
  <c r="R9" i="55"/>
  <c r="Q10" i="55"/>
  <c r="Q11" i="56"/>
  <c r="M8" i="57"/>
  <c r="U8" i="57" s="1"/>
  <c r="M14" i="57"/>
  <c r="U14" i="57" s="1"/>
  <c r="M20" i="57"/>
  <c r="U20" i="57" s="1"/>
  <c r="O9" i="57"/>
  <c r="P9" i="57" s="1"/>
  <c r="O10" i="58"/>
  <c r="P10" i="58" s="1"/>
  <c r="R8" i="59"/>
  <c r="R9" i="60"/>
  <c r="Q10" i="60"/>
  <c r="AH3" i="61"/>
  <c r="AQ3" i="61" s="1"/>
  <c r="Q7" i="61"/>
  <c r="Q12" i="61"/>
  <c r="Q13" i="61"/>
  <c r="Q14" i="61"/>
  <c r="Q15" i="61"/>
  <c r="Q16" i="61"/>
  <c r="Q17" i="61"/>
  <c r="Q18" i="61"/>
  <c r="Q19" i="61"/>
  <c r="Q20" i="61"/>
  <c r="Q21" i="61"/>
  <c r="Q22" i="61"/>
  <c r="Q23" i="61"/>
  <c r="M9" i="62"/>
  <c r="U9" i="62" s="1"/>
  <c r="M15" i="62"/>
  <c r="U15" i="62" s="1"/>
  <c r="M21" i="62"/>
  <c r="U21" i="62" s="1"/>
  <c r="O9" i="62"/>
  <c r="P9" i="62" s="1"/>
  <c r="O10" i="63"/>
  <c r="P10" i="63" s="1"/>
  <c r="R8" i="64"/>
  <c r="R14" i="64"/>
  <c r="R17" i="64"/>
  <c r="R20" i="64"/>
  <c r="R23" i="64"/>
  <c r="O7" i="65"/>
  <c r="P7" i="65" s="1"/>
  <c r="O12" i="65"/>
  <c r="P12" i="65" s="1"/>
  <c r="O18" i="65"/>
  <c r="P18" i="65" s="1"/>
  <c r="O10" i="67"/>
  <c r="P10" i="67" s="1"/>
  <c r="O3" i="67"/>
  <c r="O11" i="67"/>
  <c r="P11" i="67" s="1"/>
  <c r="O5" i="67"/>
  <c r="P5" i="67" s="1"/>
  <c r="Q8" i="67"/>
  <c r="Q23" i="67"/>
  <c r="Q22" i="67"/>
  <c r="Q9" i="67"/>
  <c r="Q11" i="67"/>
  <c r="O12" i="67"/>
  <c r="P12" i="67" s="1"/>
  <c r="O13" i="67"/>
  <c r="P13" i="67" s="1"/>
  <c r="O14" i="67"/>
  <c r="P14" i="67" s="1"/>
  <c r="O15" i="67"/>
  <c r="P15" i="67" s="1"/>
  <c r="O16" i="67"/>
  <c r="P16" i="67" s="1"/>
  <c r="O17" i="67"/>
  <c r="P17" i="67" s="1"/>
  <c r="O18" i="67"/>
  <c r="P18" i="67" s="1"/>
  <c r="O19" i="67"/>
  <c r="P19" i="67" s="1"/>
  <c r="O23" i="67"/>
  <c r="P23" i="67" s="1"/>
  <c r="Q11" i="68"/>
  <c r="AH3" i="49"/>
  <c r="AQ3" i="49" s="1"/>
  <c r="R10" i="50"/>
  <c r="Q11" i="50"/>
  <c r="Q12" i="51"/>
  <c r="Q13" i="51"/>
  <c r="Q14" i="51"/>
  <c r="Q15" i="51"/>
  <c r="Q16" i="51"/>
  <c r="Q17" i="51"/>
  <c r="Q18" i="51"/>
  <c r="Q19" i="51"/>
  <c r="Q20" i="51"/>
  <c r="Q21" i="51"/>
  <c r="Q22" i="51"/>
  <c r="M9" i="52"/>
  <c r="U9" i="52" s="1"/>
  <c r="M15" i="52"/>
  <c r="U15" i="52" s="1"/>
  <c r="M21" i="52"/>
  <c r="U21" i="52" s="1"/>
  <c r="O9" i="52"/>
  <c r="P9" i="52" s="1"/>
  <c r="O3" i="53"/>
  <c r="M10" i="53"/>
  <c r="U10" i="53" s="1"/>
  <c r="M16" i="53"/>
  <c r="U16" i="53" s="1"/>
  <c r="M22" i="53"/>
  <c r="U22" i="53" s="1"/>
  <c r="O11" i="53"/>
  <c r="P11" i="53" s="1"/>
  <c r="V11" i="53"/>
  <c r="R9" i="54"/>
  <c r="R10" i="55"/>
  <c r="Q11" i="55"/>
  <c r="Q12" i="56"/>
  <c r="Q13" i="56"/>
  <c r="Q14" i="56"/>
  <c r="Q15" i="56"/>
  <c r="Q16" i="56"/>
  <c r="Q17" i="56"/>
  <c r="Q18" i="56"/>
  <c r="Q19" i="56"/>
  <c r="Q20" i="56"/>
  <c r="Q21" i="56"/>
  <c r="Q22" i="56"/>
  <c r="M9" i="57"/>
  <c r="U9" i="57" s="1"/>
  <c r="M15" i="57"/>
  <c r="U15" i="57" s="1"/>
  <c r="M21" i="57"/>
  <c r="U21" i="57" s="1"/>
  <c r="O10" i="57"/>
  <c r="P10" i="57" s="1"/>
  <c r="V10" i="57"/>
  <c r="R8" i="58"/>
  <c r="O11" i="58"/>
  <c r="P11" i="58" s="1"/>
  <c r="R9" i="59"/>
  <c r="AH3" i="60"/>
  <c r="AQ3" i="60" s="1"/>
  <c r="R10" i="60"/>
  <c r="Q11" i="60"/>
  <c r="O3" i="62"/>
  <c r="M4" i="62"/>
  <c r="U4" i="62" s="1"/>
  <c r="X4" i="62" s="1"/>
  <c r="M10" i="62"/>
  <c r="U10" i="62" s="1"/>
  <c r="M16" i="62"/>
  <c r="U16" i="62" s="1"/>
  <c r="M22" i="62"/>
  <c r="U22" i="62" s="1"/>
  <c r="O10" i="62"/>
  <c r="P10" i="62" s="1"/>
  <c r="V10" i="62"/>
  <c r="O5" i="63"/>
  <c r="P5" i="63" s="1"/>
  <c r="R8" i="63"/>
  <c r="O11" i="63"/>
  <c r="P11" i="63" s="1"/>
  <c r="R9" i="64"/>
  <c r="O13" i="65"/>
  <c r="P13" i="65" s="1"/>
  <c r="O19" i="65"/>
  <c r="P19" i="65" s="1"/>
  <c r="R23" i="66"/>
  <c r="R22" i="66"/>
  <c r="R21" i="66"/>
  <c r="R20" i="66"/>
  <c r="R19" i="66"/>
  <c r="R18" i="66"/>
  <c r="R17" i="66"/>
  <c r="R16" i="66"/>
  <c r="R15" i="66"/>
  <c r="R14" i="66"/>
  <c r="R13" i="66"/>
  <c r="R12" i="66"/>
  <c r="R7" i="66"/>
  <c r="R6" i="66"/>
  <c r="R9" i="66"/>
  <c r="O9" i="67"/>
  <c r="P9" i="67" s="1"/>
  <c r="O8" i="70"/>
  <c r="P8" i="70" s="1"/>
  <c r="O23" i="70"/>
  <c r="P23" i="70" s="1"/>
  <c r="O22" i="70"/>
  <c r="P22" i="70" s="1"/>
  <c r="O21" i="70"/>
  <c r="P21" i="70" s="1"/>
  <c r="O20" i="70"/>
  <c r="P20" i="70" s="1"/>
  <c r="O19" i="70"/>
  <c r="P19" i="70" s="1"/>
  <c r="O18" i="70"/>
  <c r="P18" i="70" s="1"/>
  <c r="O17" i="70"/>
  <c r="P17" i="70" s="1"/>
  <c r="O16" i="70"/>
  <c r="P16" i="70" s="1"/>
  <c r="O15" i="70"/>
  <c r="P15" i="70" s="1"/>
  <c r="O14" i="70"/>
  <c r="P14" i="70" s="1"/>
  <c r="O13" i="70"/>
  <c r="P13" i="70" s="1"/>
  <c r="O12" i="70"/>
  <c r="P12" i="70" s="1"/>
  <c r="O7" i="70"/>
  <c r="P7" i="70" s="1"/>
  <c r="O6" i="70"/>
  <c r="P6" i="70" s="1"/>
  <c r="O11" i="70"/>
  <c r="P11" i="70" s="1"/>
  <c r="O5" i="70"/>
  <c r="P5" i="70" s="1"/>
  <c r="O10" i="70"/>
  <c r="P10" i="70" s="1"/>
  <c r="O3" i="70"/>
  <c r="O9" i="70"/>
  <c r="P9" i="70" s="1"/>
  <c r="O9" i="71"/>
  <c r="P9" i="71" s="1"/>
  <c r="O8" i="71"/>
  <c r="P8" i="71" s="1"/>
  <c r="O23" i="71"/>
  <c r="P23" i="71" s="1"/>
  <c r="O22" i="71"/>
  <c r="P22" i="71" s="1"/>
  <c r="O21" i="71"/>
  <c r="P21" i="71" s="1"/>
  <c r="O20" i="71"/>
  <c r="P20" i="71" s="1"/>
  <c r="O19" i="71"/>
  <c r="P19" i="71" s="1"/>
  <c r="O18" i="71"/>
  <c r="P18" i="71" s="1"/>
  <c r="O17" i="71"/>
  <c r="P17" i="71" s="1"/>
  <c r="O16" i="71"/>
  <c r="P16" i="71" s="1"/>
  <c r="O15" i="71"/>
  <c r="P15" i="71" s="1"/>
  <c r="O14" i="71"/>
  <c r="P14" i="71" s="1"/>
  <c r="O13" i="71"/>
  <c r="P13" i="71" s="1"/>
  <c r="O12" i="71"/>
  <c r="P12" i="71" s="1"/>
  <c r="O7" i="71"/>
  <c r="P7" i="71" s="1"/>
  <c r="O6" i="71"/>
  <c r="P6" i="71" s="1"/>
  <c r="O11" i="71"/>
  <c r="P11" i="71" s="1"/>
  <c r="O5" i="71"/>
  <c r="P5" i="71" s="1"/>
  <c r="O10" i="71"/>
  <c r="P10" i="71" s="1"/>
  <c r="O3" i="71"/>
  <c r="M8" i="48"/>
  <c r="U8" i="48" s="1"/>
  <c r="M14" i="48"/>
  <c r="U14" i="48" s="1"/>
  <c r="M20" i="48"/>
  <c r="U20" i="48" s="1"/>
  <c r="M26" i="48"/>
  <c r="U26" i="48" s="1"/>
  <c r="M32" i="48"/>
  <c r="U32" i="48" s="1"/>
  <c r="M38" i="48"/>
  <c r="U38" i="48" s="1"/>
  <c r="M44" i="48"/>
  <c r="U44" i="48" s="1"/>
  <c r="M50" i="48"/>
  <c r="U50" i="48" s="1"/>
  <c r="M56" i="48"/>
  <c r="U56" i="48" s="1"/>
  <c r="M62" i="48"/>
  <c r="U62" i="48" s="1"/>
  <c r="M8" i="49"/>
  <c r="U8" i="49" s="1"/>
  <c r="M14" i="49"/>
  <c r="U14" i="49" s="1"/>
  <c r="R5" i="50"/>
  <c r="Q6" i="50"/>
  <c r="Q7" i="50"/>
  <c r="Q12" i="50"/>
  <c r="Q13" i="50"/>
  <c r="Q14" i="50"/>
  <c r="Q15" i="50"/>
  <c r="Q16" i="50"/>
  <c r="Q17" i="50"/>
  <c r="Q18" i="50"/>
  <c r="Q19" i="50"/>
  <c r="Q20" i="50"/>
  <c r="Q21" i="50"/>
  <c r="Q22" i="50"/>
  <c r="M9" i="51"/>
  <c r="U9" i="51" s="1"/>
  <c r="M15" i="51"/>
  <c r="U15" i="51" s="1"/>
  <c r="O3" i="52"/>
  <c r="M4" i="52"/>
  <c r="U4" i="52" s="1"/>
  <c r="X4" i="52" s="1"/>
  <c r="M10" i="52"/>
  <c r="U10" i="52" s="1"/>
  <c r="M16" i="52"/>
  <c r="U16" i="52" s="1"/>
  <c r="M5" i="53"/>
  <c r="U5" i="53" s="1"/>
  <c r="M11" i="53"/>
  <c r="U11" i="53" s="1"/>
  <c r="M17" i="53"/>
  <c r="U17" i="53" s="1"/>
  <c r="O5" i="53"/>
  <c r="P5" i="53" s="1"/>
  <c r="V5" i="53"/>
  <c r="O6" i="53"/>
  <c r="P6" i="53" s="1"/>
  <c r="V6" i="53"/>
  <c r="O7" i="53"/>
  <c r="P7" i="53" s="1"/>
  <c r="V7" i="53"/>
  <c r="O12" i="53"/>
  <c r="P12" i="53" s="1"/>
  <c r="V12" i="53"/>
  <c r="O13" i="53"/>
  <c r="P13" i="53" s="1"/>
  <c r="V13" i="53"/>
  <c r="O14" i="53"/>
  <c r="P14" i="53" s="1"/>
  <c r="V14" i="53"/>
  <c r="O15" i="53"/>
  <c r="P15" i="53" s="1"/>
  <c r="V15" i="53"/>
  <c r="O16" i="53"/>
  <c r="P16" i="53" s="1"/>
  <c r="V16" i="53"/>
  <c r="O17" i="53"/>
  <c r="P17" i="53" s="1"/>
  <c r="V17" i="53"/>
  <c r="O18" i="53"/>
  <c r="P18" i="53" s="1"/>
  <c r="V18" i="53"/>
  <c r="O19" i="53"/>
  <c r="P19" i="53" s="1"/>
  <c r="V19" i="53"/>
  <c r="O20" i="53"/>
  <c r="P20" i="53" s="1"/>
  <c r="V20" i="53"/>
  <c r="O21" i="53"/>
  <c r="P21" i="53" s="1"/>
  <c r="V21" i="53"/>
  <c r="O22" i="53"/>
  <c r="P22" i="53" s="1"/>
  <c r="V22" i="53"/>
  <c r="R3" i="54"/>
  <c r="M8" i="55"/>
  <c r="U8" i="55" s="1"/>
  <c r="M14" i="55"/>
  <c r="U14" i="55" s="1"/>
  <c r="R5" i="55"/>
  <c r="Q6" i="55"/>
  <c r="Q7" i="55"/>
  <c r="Q12" i="55"/>
  <c r="Q13" i="55"/>
  <c r="Q14" i="55"/>
  <c r="Q15" i="55"/>
  <c r="Q16" i="55"/>
  <c r="Q17" i="55"/>
  <c r="Q18" i="55"/>
  <c r="Q19" i="55"/>
  <c r="Q20" i="55"/>
  <c r="Q21" i="55"/>
  <c r="Q22" i="55"/>
  <c r="M9" i="56"/>
  <c r="U9" i="56" s="1"/>
  <c r="M15" i="56"/>
  <c r="U15" i="56" s="1"/>
  <c r="O3" i="57"/>
  <c r="M4" i="57"/>
  <c r="U4" i="57" s="1"/>
  <c r="X4" i="57" s="1"/>
  <c r="M10" i="57"/>
  <c r="U10" i="57" s="1"/>
  <c r="M16" i="57"/>
  <c r="U16" i="57" s="1"/>
  <c r="M6" i="58"/>
  <c r="U6" i="58" s="1"/>
  <c r="M12" i="58"/>
  <c r="U12" i="58" s="1"/>
  <c r="R4" i="58"/>
  <c r="O6" i="58"/>
  <c r="P6" i="58" s="1"/>
  <c r="V6" i="58"/>
  <c r="O7" i="58"/>
  <c r="P7" i="58" s="1"/>
  <c r="V7" i="58"/>
  <c r="O12" i="58"/>
  <c r="P12" i="58" s="1"/>
  <c r="V12" i="58"/>
  <c r="O13" i="58"/>
  <c r="P13" i="58" s="1"/>
  <c r="V13" i="58"/>
  <c r="O14" i="58"/>
  <c r="P14" i="58" s="1"/>
  <c r="V14" i="58"/>
  <c r="O15" i="58"/>
  <c r="P15" i="58" s="1"/>
  <c r="V15" i="58"/>
  <c r="O16" i="58"/>
  <c r="P16" i="58" s="1"/>
  <c r="V16" i="58"/>
  <c r="O17" i="58"/>
  <c r="P17" i="58" s="1"/>
  <c r="V17" i="58"/>
  <c r="O18" i="58"/>
  <c r="P18" i="58" s="1"/>
  <c r="V18" i="58"/>
  <c r="O19" i="58"/>
  <c r="P19" i="58" s="1"/>
  <c r="V19" i="58"/>
  <c r="O20" i="58"/>
  <c r="P20" i="58" s="1"/>
  <c r="V20" i="58"/>
  <c r="O21" i="58"/>
  <c r="P21" i="58" s="1"/>
  <c r="V21" i="58"/>
  <c r="O22" i="58"/>
  <c r="P22" i="58" s="1"/>
  <c r="V22" i="58"/>
  <c r="R3" i="59"/>
  <c r="M8" i="60"/>
  <c r="U8" i="60" s="1"/>
  <c r="M14" i="60"/>
  <c r="U14" i="60" s="1"/>
  <c r="R5" i="60"/>
  <c r="Q6" i="60"/>
  <c r="Q7" i="60"/>
  <c r="Q12" i="60"/>
  <c r="Q13" i="60"/>
  <c r="Q14" i="60"/>
  <c r="Q15" i="60"/>
  <c r="Q16" i="60"/>
  <c r="Q17" i="60"/>
  <c r="Q18" i="60"/>
  <c r="Q19" i="60"/>
  <c r="Q20" i="60"/>
  <c r="Q21" i="60"/>
  <c r="Q22" i="60"/>
  <c r="M9" i="61"/>
  <c r="U9" i="61" s="1"/>
  <c r="M15" i="61"/>
  <c r="U15" i="61" s="1"/>
  <c r="V4" i="61"/>
  <c r="Y4" i="61" s="1"/>
  <c r="M5" i="62"/>
  <c r="U5" i="62" s="1"/>
  <c r="M11" i="62"/>
  <c r="U11" i="62" s="1"/>
  <c r="M17" i="62"/>
  <c r="U17" i="62" s="1"/>
  <c r="O5" i="62"/>
  <c r="P5" i="62" s="1"/>
  <c r="V5" i="62"/>
  <c r="M6" i="63"/>
  <c r="U6" i="63" s="1"/>
  <c r="M12" i="63"/>
  <c r="U12" i="63" s="1"/>
  <c r="R4" i="63"/>
  <c r="O6" i="63"/>
  <c r="P6" i="63" s="1"/>
  <c r="V6" i="63"/>
  <c r="O7" i="63"/>
  <c r="P7" i="63" s="1"/>
  <c r="V7" i="63"/>
  <c r="O12" i="63"/>
  <c r="P12" i="63" s="1"/>
  <c r="V12" i="63"/>
  <c r="O13" i="63"/>
  <c r="P13" i="63" s="1"/>
  <c r="V13" i="63"/>
  <c r="O14" i="63"/>
  <c r="P14" i="63" s="1"/>
  <c r="V14" i="63"/>
  <c r="O15" i="63"/>
  <c r="P15" i="63" s="1"/>
  <c r="V15" i="63"/>
  <c r="O16" i="63"/>
  <c r="P16" i="63" s="1"/>
  <c r="V16" i="63"/>
  <c r="O17" i="63"/>
  <c r="P17" i="63" s="1"/>
  <c r="V17" i="63"/>
  <c r="O18" i="63"/>
  <c r="P18" i="63" s="1"/>
  <c r="V18" i="63"/>
  <c r="O19" i="63"/>
  <c r="P19" i="63" s="1"/>
  <c r="V19" i="63"/>
  <c r="O20" i="63"/>
  <c r="P20" i="63" s="1"/>
  <c r="V20" i="63"/>
  <c r="O21" i="63"/>
  <c r="P21" i="63" s="1"/>
  <c r="V21" i="63"/>
  <c r="O22" i="63"/>
  <c r="P22" i="63" s="1"/>
  <c r="V22" i="63"/>
  <c r="R3" i="64"/>
  <c r="R10" i="64"/>
  <c r="R12" i="64"/>
  <c r="R15" i="64"/>
  <c r="R18" i="64"/>
  <c r="M19" i="65"/>
  <c r="U19" i="65" s="1"/>
  <c r="M13" i="65"/>
  <c r="U13" i="65" s="1"/>
  <c r="M7" i="65"/>
  <c r="U7" i="65" s="1"/>
  <c r="M20" i="65"/>
  <c r="U20" i="65" s="1"/>
  <c r="M14" i="65"/>
  <c r="U14" i="65" s="1"/>
  <c r="M8" i="65"/>
  <c r="U8" i="65" s="1"/>
  <c r="M11" i="65"/>
  <c r="U11" i="65" s="1"/>
  <c r="M21" i="65"/>
  <c r="U21" i="65" s="1"/>
  <c r="O14" i="65"/>
  <c r="P14" i="65" s="1"/>
  <c r="O20" i="65"/>
  <c r="P20" i="65" s="1"/>
  <c r="R4" i="66"/>
  <c r="R5" i="66"/>
  <c r="Q6" i="66"/>
  <c r="Q7" i="66"/>
  <c r="V4" i="67"/>
  <c r="Y4" i="67" s="1"/>
  <c r="Q12" i="67"/>
  <c r="Q13" i="67"/>
  <c r="Q14" i="67"/>
  <c r="Q15" i="67"/>
  <c r="Q16" i="67"/>
  <c r="Q17" i="67"/>
  <c r="Q18" i="67"/>
  <c r="Q19" i="67"/>
  <c r="O20" i="67"/>
  <c r="P20" i="67" s="1"/>
  <c r="V23" i="67"/>
  <c r="M4" i="66"/>
  <c r="U4" i="66" s="1"/>
  <c r="X4" i="66" s="1"/>
  <c r="M10" i="66"/>
  <c r="U10" i="66" s="1"/>
  <c r="M16" i="66"/>
  <c r="U16" i="66" s="1"/>
  <c r="M22" i="66"/>
  <c r="U22" i="66" s="1"/>
  <c r="M6" i="68"/>
  <c r="U6" i="68" s="1"/>
  <c r="M12" i="68"/>
  <c r="U12" i="68" s="1"/>
  <c r="M18" i="68"/>
  <c r="U18" i="68" s="1"/>
  <c r="O6" i="68"/>
  <c r="P6" i="68" s="1"/>
  <c r="V6" i="68"/>
  <c r="O7" i="68"/>
  <c r="P7" i="68" s="1"/>
  <c r="V7" i="68"/>
  <c r="R9" i="68"/>
  <c r="O12" i="68"/>
  <c r="P12" i="68" s="1"/>
  <c r="V12" i="68"/>
  <c r="O13" i="68"/>
  <c r="P13" i="68" s="1"/>
  <c r="V13" i="68"/>
  <c r="O14" i="68"/>
  <c r="P14" i="68" s="1"/>
  <c r="V14" i="68"/>
  <c r="O15" i="68"/>
  <c r="P15" i="68" s="1"/>
  <c r="V15" i="68"/>
  <c r="O16" i="68"/>
  <c r="P16" i="68" s="1"/>
  <c r="V16" i="68"/>
  <c r="O17" i="68"/>
  <c r="P17" i="68" s="1"/>
  <c r="V17" i="68"/>
  <c r="O18" i="68"/>
  <c r="P18" i="68" s="1"/>
  <c r="V18" i="68"/>
  <c r="O19" i="68"/>
  <c r="P19" i="68" s="1"/>
  <c r="V19" i="68"/>
  <c r="O20" i="68"/>
  <c r="P20" i="68" s="1"/>
  <c r="V20" i="68"/>
  <c r="O21" i="68"/>
  <c r="P21" i="68" s="1"/>
  <c r="V21" i="68"/>
  <c r="O22" i="68"/>
  <c r="P22" i="68" s="1"/>
  <c r="V22" i="68"/>
  <c r="O23" i="68"/>
  <c r="P23" i="68" s="1"/>
  <c r="V23" i="68"/>
  <c r="AH3" i="69"/>
  <c r="AQ3" i="69" s="1"/>
  <c r="M7" i="69"/>
  <c r="U7" i="69" s="1"/>
  <c r="M13" i="69"/>
  <c r="U13" i="69" s="1"/>
  <c r="M19" i="69"/>
  <c r="U19" i="69" s="1"/>
  <c r="O8" i="69"/>
  <c r="P8" i="69" s="1"/>
  <c r="V8" i="69"/>
  <c r="Q14" i="69"/>
  <c r="Q15" i="69"/>
  <c r="Q16" i="69"/>
  <c r="Q17" i="69"/>
  <c r="Q18" i="69"/>
  <c r="Q19" i="69"/>
  <c r="Q20" i="69"/>
  <c r="Q21" i="69"/>
  <c r="Q22" i="69"/>
  <c r="Q23" i="69"/>
  <c r="M9" i="70"/>
  <c r="U9" i="70" s="1"/>
  <c r="M15" i="70"/>
  <c r="U15" i="70" s="1"/>
  <c r="M21" i="70"/>
  <c r="U21" i="70" s="1"/>
  <c r="R6" i="70"/>
  <c r="R7" i="70"/>
  <c r="R12" i="70"/>
  <c r="R13" i="70"/>
  <c r="R14" i="70"/>
  <c r="R15" i="70"/>
  <c r="R16" i="70"/>
  <c r="R17" i="70"/>
  <c r="R18" i="70"/>
  <c r="R19" i="70"/>
  <c r="R20" i="70"/>
  <c r="R21" i="70"/>
  <c r="R22" i="70"/>
  <c r="R23" i="70"/>
  <c r="Q8" i="71"/>
  <c r="M5" i="72"/>
  <c r="U5" i="72" s="1"/>
  <c r="M11" i="72"/>
  <c r="U11" i="72" s="1"/>
  <c r="M17" i="72"/>
  <c r="U17" i="72" s="1"/>
  <c r="M23" i="72"/>
  <c r="U23" i="72" s="1"/>
  <c r="O5" i="72"/>
  <c r="P5" i="72" s="1"/>
  <c r="V5" i="72"/>
  <c r="Q9" i="72"/>
  <c r="O11" i="72"/>
  <c r="P11" i="72" s="1"/>
  <c r="V11" i="72"/>
  <c r="M6" i="73"/>
  <c r="U6" i="73" s="1"/>
  <c r="M12" i="73"/>
  <c r="U12" i="73" s="1"/>
  <c r="M18" i="73"/>
  <c r="U18" i="73" s="1"/>
  <c r="M24" i="73"/>
  <c r="U24" i="73" s="1"/>
  <c r="M30" i="73"/>
  <c r="U30" i="73" s="1"/>
  <c r="M36" i="73"/>
  <c r="U36" i="73" s="1"/>
  <c r="M42" i="73"/>
  <c r="U42" i="73" s="1"/>
  <c r="M48" i="73"/>
  <c r="U48" i="73" s="1"/>
  <c r="M54" i="73"/>
  <c r="U54" i="73" s="1"/>
  <c r="M60" i="73"/>
  <c r="U60" i="73" s="1"/>
  <c r="M66" i="73"/>
  <c r="U66" i="73" s="1"/>
  <c r="M72" i="73"/>
  <c r="U72" i="73" s="1"/>
  <c r="M78" i="73"/>
  <c r="U78" i="73" s="1"/>
  <c r="M84" i="73"/>
  <c r="U84" i="73" s="1"/>
  <c r="M90" i="73"/>
  <c r="U90" i="73" s="1"/>
  <c r="M96" i="73"/>
  <c r="U96" i="73" s="1"/>
  <c r="Q5" i="73"/>
  <c r="H85" i="73"/>
  <c r="I85" i="73" s="1"/>
  <c r="J85" i="73" s="1"/>
  <c r="H79" i="73"/>
  <c r="I79" i="73" s="1"/>
  <c r="J79" i="73" s="1"/>
  <c r="H73" i="73"/>
  <c r="I73" i="73" s="1"/>
  <c r="J73" i="73" s="1"/>
  <c r="H98" i="73"/>
  <c r="I98" i="73" s="1"/>
  <c r="J98" i="73" s="1"/>
  <c r="H95" i="73"/>
  <c r="I95" i="73" s="1"/>
  <c r="J95" i="73" s="1"/>
  <c r="H92" i="73"/>
  <c r="I92" i="73" s="1"/>
  <c r="J92" i="73" s="1"/>
  <c r="H86" i="73"/>
  <c r="I86" i="73" s="1"/>
  <c r="J86" i="73" s="1"/>
  <c r="H11" i="73"/>
  <c r="I11" i="73" s="1"/>
  <c r="J11" i="73" s="1"/>
  <c r="H19" i="73"/>
  <c r="I19" i="73" s="1"/>
  <c r="J19" i="73" s="1"/>
  <c r="Q21" i="73"/>
  <c r="Q24" i="73"/>
  <c r="Q27" i="73"/>
  <c r="Q30" i="73"/>
  <c r="Q33" i="73"/>
  <c r="Q36" i="73"/>
  <c r="Q39" i="73"/>
  <c r="Q42" i="73"/>
  <c r="Q45" i="73"/>
  <c r="Q48" i="73"/>
  <c r="Q51" i="73"/>
  <c r="Q54" i="73"/>
  <c r="Q57" i="73"/>
  <c r="Q60" i="73"/>
  <c r="Q63" i="73"/>
  <c r="Q66" i="73"/>
  <c r="AE3" i="74"/>
  <c r="P3" i="74"/>
  <c r="AF3" i="74" s="1"/>
  <c r="AO3" i="74" s="1"/>
  <c r="R8" i="71"/>
  <c r="O17" i="72"/>
  <c r="P17" i="72" s="1"/>
  <c r="O18" i="72"/>
  <c r="P18" i="72" s="1"/>
  <c r="O19" i="72"/>
  <c r="P19" i="72" s="1"/>
  <c r="O20" i="72"/>
  <c r="P20" i="72" s="1"/>
  <c r="O21" i="72"/>
  <c r="P21" i="72" s="1"/>
  <c r="O22" i="72"/>
  <c r="P22" i="72" s="1"/>
  <c r="O23" i="72"/>
  <c r="P23" i="72" s="1"/>
  <c r="AH3" i="73"/>
  <c r="AQ3" i="73" s="1"/>
  <c r="Q98" i="73"/>
  <c r="Q95" i="73"/>
  <c r="Q92" i="73"/>
  <c r="Q89" i="73"/>
  <c r="Q86" i="73"/>
  <c r="Q83" i="73"/>
  <c r="Q80" i="73"/>
  <c r="Q77" i="73"/>
  <c r="Q74" i="73"/>
  <c r="Q71" i="73"/>
  <c r="Q68" i="73"/>
  <c r="Q65" i="73"/>
  <c r="Q62" i="73"/>
  <c r="Q59" i="73"/>
  <c r="Q56" i="73"/>
  <c r="Q53" i="73"/>
  <c r="Q50" i="73"/>
  <c r="Q47" i="73"/>
  <c r="Q44" i="73"/>
  <c r="Q41" i="73"/>
  <c r="Q38" i="73"/>
  <c r="Q35" i="73"/>
  <c r="Q32" i="73"/>
  <c r="Q29" i="73"/>
  <c r="Q26" i="73"/>
  <c r="Q23" i="73"/>
  <c r="Q20" i="73"/>
  <c r="Q96" i="73"/>
  <c r="Q93" i="73"/>
  <c r="Q90" i="73"/>
  <c r="Q87" i="73"/>
  <c r="Q84" i="73"/>
  <c r="Q81" i="73"/>
  <c r="Q78" i="73"/>
  <c r="Q75" i="73"/>
  <c r="Q72" i="73"/>
  <c r="Q97" i="73"/>
  <c r="Q94" i="73"/>
  <c r="Q91" i="73"/>
  <c r="Q88" i="73"/>
  <c r="Q85" i="73"/>
  <c r="Q9" i="73"/>
  <c r="Q13" i="73"/>
  <c r="Q16" i="73"/>
  <c r="Q73" i="73"/>
  <c r="Q76" i="73"/>
  <c r="Q79" i="73"/>
  <c r="Q82" i="73"/>
  <c r="M8" i="68"/>
  <c r="U8" i="68" s="1"/>
  <c r="M14" i="68"/>
  <c r="U14" i="68" s="1"/>
  <c r="M20" i="68"/>
  <c r="U20" i="68" s="1"/>
  <c r="O8" i="68"/>
  <c r="P8" i="68" s="1"/>
  <c r="M9" i="69"/>
  <c r="U9" i="69" s="1"/>
  <c r="M15" i="69"/>
  <c r="U15" i="69" s="1"/>
  <c r="M21" i="69"/>
  <c r="U21" i="69" s="1"/>
  <c r="V4" i="69"/>
  <c r="Y4" i="69" s="1"/>
  <c r="O10" i="69"/>
  <c r="P10" i="69" s="1"/>
  <c r="V10" i="69"/>
  <c r="R8" i="70"/>
  <c r="R4" i="71"/>
  <c r="R9" i="71"/>
  <c r="Q10" i="71"/>
  <c r="Q11" i="72"/>
  <c r="M8" i="73"/>
  <c r="U8" i="73" s="1"/>
  <c r="M14" i="73"/>
  <c r="U14" i="73" s="1"/>
  <c r="M20" i="73"/>
  <c r="U20" i="73" s="1"/>
  <c r="M26" i="73"/>
  <c r="U26" i="73" s="1"/>
  <c r="M32" i="73"/>
  <c r="U32" i="73" s="1"/>
  <c r="M38" i="73"/>
  <c r="U38" i="73" s="1"/>
  <c r="M44" i="73"/>
  <c r="U44" i="73" s="1"/>
  <c r="M50" i="73"/>
  <c r="U50" i="73" s="1"/>
  <c r="M56" i="73"/>
  <c r="U56" i="73" s="1"/>
  <c r="M62" i="73"/>
  <c r="U62" i="73" s="1"/>
  <c r="M68" i="73"/>
  <c r="U68" i="73" s="1"/>
  <c r="M74" i="73"/>
  <c r="U74" i="73" s="1"/>
  <c r="M80" i="73"/>
  <c r="U80" i="73" s="1"/>
  <c r="M86" i="73"/>
  <c r="U86" i="73" s="1"/>
  <c r="M92" i="73"/>
  <c r="U92" i="73" s="1"/>
  <c r="M98" i="73"/>
  <c r="U98" i="73" s="1"/>
  <c r="H5" i="73"/>
  <c r="I5" i="73" s="1"/>
  <c r="J5" i="73" s="1"/>
  <c r="Q7" i="73"/>
  <c r="Q8" i="73"/>
  <c r="H22" i="73"/>
  <c r="I22" i="73" s="1"/>
  <c r="J22" i="73" s="1"/>
  <c r="H25" i="73"/>
  <c r="I25" i="73" s="1"/>
  <c r="J25" i="73" s="1"/>
  <c r="H31" i="73"/>
  <c r="I31" i="73" s="1"/>
  <c r="J31" i="73" s="1"/>
  <c r="H37" i="73"/>
  <c r="I37" i="73" s="1"/>
  <c r="J37" i="73" s="1"/>
  <c r="H43" i="73"/>
  <c r="I43" i="73" s="1"/>
  <c r="J43" i="73" s="1"/>
  <c r="H49" i="73"/>
  <c r="I49" i="73" s="1"/>
  <c r="J49" i="73" s="1"/>
  <c r="H55" i="73"/>
  <c r="I55" i="73" s="1"/>
  <c r="J55" i="73" s="1"/>
  <c r="H61" i="73"/>
  <c r="I61" i="73" s="1"/>
  <c r="J61" i="73" s="1"/>
  <c r="H67" i="73"/>
  <c r="I67" i="73" s="1"/>
  <c r="J67" i="73" s="1"/>
  <c r="H84" i="73"/>
  <c r="I84" i="73" s="1"/>
  <c r="J84" i="73" s="1"/>
  <c r="H90" i="73"/>
  <c r="I90" i="73" s="1"/>
  <c r="J90" i="73" s="1"/>
  <c r="H96" i="73"/>
  <c r="I96" i="73" s="1"/>
  <c r="J96" i="73" s="1"/>
  <c r="M9" i="68"/>
  <c r="U9" i="68" s="1"/>
  <c r="M15" i="68"/>
  <c r="U15" i="68" s="1"/>
  <c r="M21" i="68"/>
  <c r="U21" i="68" s="1"/>
  <c r="O9" i="68"/>
  <c r="P9" i="68" s="1"/>
  <c r="O3" i="69"/>
  <c r="M4" i="69"/>
  <c r="U4" i="69" s="1"/>
  <c r="X4" i="69" s="1"/>
  <c r="AH4" i="69" s="1"/>
  <c r="M10" i="69"/>
  <c r="U10" i="69" s="1"/>
  <c r="M16" i="69"/>
  <c r="U16" i="69" s="1"/>
  <c r="M22" i="69"/>
  <c r="U22" i="69" s="1"/>
  <c r="O11" i="69"/>
  <c r="P11" i="69" s="1"/>
  <c r="V11" i="69"/>
  <c r="R9" i="70"/>
  <c r="R3" i="71"/>
  <c r="R10" i="71"/>
  <c r="Q11" i="71"/>
  <c r="Q15" i="72"/>
  <c r="Q16" i="72"/>
  <c r="Q17" i="72"/>
  <c r="Q18" i="72"/>
  <c r="Q19" i="72"/>
  <c r="Q20" i="72"/>
  <c r="Q21" i="72"/>
  <c r="Q22" i="72"/>
  <c r="Q23" i="72"/>
  <c r="M9" i="73"/>
  <c r="U9" i="73" s="1"/>
  <c r="M15" i="73"/>
  <c r="U15" i="73" s="1"/>
  <c r="M21" i="73"/>
  <c r="U21" i="73" s="1"/>
  <c r="M27" i="73"/>
  <c r="U27" i="73" s="1"/>
  <c r="M33" i="73"/>
  <c r="U33" i="73" s="1"/>
  <c r="M39" i="73"/>
  <c r="U39" i="73" s="1"/>
  <c r="M45" i="73"/>
  <c r="U45" i="73" s="1"/>
  <c r="M51" i="73"/>
  <c r="U51" i="73" s="1"/>
  <c r="M57" i="73"/>
  <c r="U57" i="73" s="1"/>
  <c r="M63" i="73"/>
  <c r="U63" i="73" s="1"/>
  <c r="M69" i="73"/>
  <c r="U69" i="73" s="1"/>
  <c r="M75" i="73"/>
  <c r="U75" i="73" s="1"/>
  <c r="M81" i="73"/>
  <c r="U81" i="73" s="1"/>
  <c r="M87" i="73"/>
  <c r="U87" i="73" s="1"/>
  <c r="M93" i="73"/>
  <c r="U93" i="73" s="1"/>
  <c r="Y4" i="73"/>
  <c r="Q12" i="73"/>
  <c r="Q15" i="73"/>
  <c r="Q18" i="73"/>
  <c r="Q19" i="73"/>
  <c r="H60" i="73"/>
  <c r="I60" i="73" s="1"/>
  <c r="J60" i="73" s="1"/>
  <c r="H62" i="73"/>
  <c r="I62" i="73" s="1"/>
  <c r="J62" i="73" s="1"/>
  <c r="H63" i="73"/>
  <c r="I63" i="73" s="1"/>
  <c r="J63" i="73" s="1"/>
  <c r="H65" i="73"/>
  <c r="I65" i="73" s="1"/>
  <c r="J65" i="73" s="1"/>
  <c r="H66" i="73"/>
  <c r="I66" i="73" s="1"/>
  <c r="J66" i="73" s="1"/>
  <c r="H68" i="73"/>
  <c r="I68" i="73" s="1"/>
  <c r="J68" i="73" s="1"/>
  <c r="H69" i="73"/>
  <c r="I69" i="73" s="1"/>
  <c r="J69" i="73" s="1"/>
  <c r="H74" i="73"/>
  <c r="I74" i="73" s="1"/>
  <c r="J74" i="73" s="1"/>
  <c r="H80" i="73"/>
  <c r="I80" i="73" s="1"/>
  <c r="J80" i="73" s="1"/>
  <c r="O3" i="68"/>
  <c r="M4" i="68"/>
  <c r="U4" i="68" s="1"/>
  <c r="X4" i="68" s="1"/>
  <c r="M10" i="68"/>
  <c r="U10" i="68" s="1"/>
  <c r="M16" i="68"/>
  <c r="U16" i="68" s="1"/>
  <c r="M22" i="68"/>
  <c r="U22" i="68" s="1"/>
  <c r="O10" i="68"/>
  <c r="P10" i="68" s="1"/>
  <c r="V10" i="68"/>
  <c r="M5" i="69"/>
  <c r="U5" i="69" s="1"/>
  <c r="M11" i="69"/>
  <c r="U11" i="69" s="1"/>
  <c r="M17" i="69"/>
  <c r="U17" i="69" s="1"/>
  <c r="M23" i="69"/>
  <c r="U23" i="69" s="1"/>
  <c r="O5" i="69"/>
  <c r="P5" i="69" s="1"/>
  <c r="V5" i="69"/>
  <c r="O6" i="69"/>
  <c r="P6" i="69" s="1"/>
  <c r="V6" i="69"/>
  <c r="O7" i="69"/>
  <c r="P7" i="69" s="1"/>
  <c r="V7" i="69"/>
  <c r="O12" i="69"/>
  <c r="P12" i="69" s="1"/>
  <c r="V12" i="69"/>
  <c r="O13" i="69"/>
  <c r="P13" i="69" s="1"/>
  <c r="V13" i="69"/>
  <c r="O14" i="69"/>
  <c r="P14" i="69" s="1"/>
  <c r="V14" i="69"/>
  <c r="O15" i="69"/>
  <c r="P15" i="69" s="1"/>
  <c r="V15" i="69"/>
  <c r="O16" i="69"/>
  <c r="P16" i="69" s="1"/>
  <c r="V16" i="69"/>
  <c r="O17" i="69"/>
  <c r="P17" i="69" s="1"/>
  <c r="V17" i="69"/>
  <c r="O18" i="69"/>
  <c r="P18" i="69" s="1"/>
  <c r="V18" i="69"/>
  <c r="O19" i="69"/>
  <c r="P19" i="69" s="1"/>
  <c r="V19" i="69"/>
  <c r="O20" i="69"/>
  <c r="P20" i="69" s="1"/>
  <c r="V20" i="69"/>
  <c r="O21" i="69"/>
  <c r="P21" i="69" s="1"/>
  <c r="V21" i="69"/>
  <c r="O22" i="69"/>
  <c r="P22" i="69" s="1"/>
  <c r="V22" i="69"/>
  <c r="R10" i="70"/>
  <c r="Q11" i="70"/>
  <c r="R5" i="71"/>
  <c r="Q6" i="71"/>
  <c r="Q7" i="71"/>
  <c r="R11" i="71"/>
  <c r="Q12" i="71"/>
  <c r="Q13" i="71"/>
  <c r="Q14" i="71"/>
  <c r="Q15" i="71"/>
  <c r="Q16" i="71"/>
  <c r="Q17" i="71"/>
  <c r="Q18" i="71"/>
  <c r="Q19" i="71"/>
  <c r="Q20" i="71"/>
  <c r="Q21" i="71"/>
  <c r="Q22" i="71"/>
  <c r="M9" i="72"/>
  <c r="U9" i="72" s="1"/>
  <c r="M15" i="72"/>
  <c r="U15" i="72" s="1"/>
  <c r="M21" i="72"/>
  <c r="U21" i="72" s="1"/>
  <c r="O9" i="72"/>
  <c r="P9" i="72" s="1"/>
  <c r="M4" i="73"/>
  <c r="U4" i="73" s="1"/>
  <c r="X4" i="73" s="1"/>
  <c r="M10" i="73"/>
  <c r="U10" i="73" s="1"/>
  <c r="M16" i="73"/>
  <c r="U16" i="73" s="1"/>
  <c r="M22" i="73"/>
  <c r="U22" i="73" s="1"/>
  <c r="M28" i="73"/>
  <c r="U28" i="73" s="1"/>
  <c r="M34" i="73"/>
  <c r="U34" i="73" s="1"/>
  <c r="M40" i="73"/>
  <c r="U40" i="73" s="1"/>
  <c r="M46" i="73"/>
  <c r="U46" i="73" s="1"/>
  <c r="M52" i="73"/>
  <c r="U52" i="73" s="1"/>
  <c r="M58" i="73"/>
  <c r="U58" i="73" s="1"/>
  <c r="M64" i="73"/>
  <c r="U64" i="73" s="1"/>
  <c r="M70" i="73"/>
  <c r="U70" i="73" s="1"/>
  <c r="M76" i="73"/>
  <c r="U76" i="73" s="1"/>
  <c r="M82" i="73"/>
  <c r="U82" i="73" s="1"/>
  <c r="M88" i="73"/>
  <c r="U88" i="73" s="1"/>
  <c r="M94" i="73"/>
  <c r="U94" i="73" s="1"/>
  <c r="Q6" i="73"/>
  <c r="Q11" i="73"/>
  <c r="Q22" i="73"/>
  <c r="Q25" i="73"/>
  <c r="Q28" i="73"/>
  <c r="Q31" i="73"/>
  <c r="Q34" i="73"/>
  <c r="Q37" i="73"/>
  <c r="Q40" i="73"/>
  <c r="Q43" i="73"/>
  <c r="Q46" i="73"/>
  <c r="Q49" i="73"/>
  <c r="Q52" i="73"/>
  <c r="Q55" i="73"/>
  <c r="Q58" i="73"/>
  <c r="Q61" i="73"/>
  <c r="Q64" i="73"/>
  <c r="Q67" i="73"/>
  <c r="Q70" i="73"/>
  <c r="AH3" i="65"/>
  <c r="AQ3" i="65" s="1"/>
  <c r="M9" i="66"/>
  <c r="U9" i="66" s="1"/>
  <c r="M15" i="66"/>
  <c r="U15" i="66" s="1"/>
  <c r="M5" i="68"/>
  <c r="U5" i="68" s="1"/>
  <c r="M11" i="68"/>
  <c r="U11" i="68" s="1"/>
  <c r="M17" i="68"/>
  <c r="U17" i="68" s="1"/>
  <c r="O5" i="68"/>
  <c r="P5" i="68" s="1"/>
  <c r="V5" i="68"/>
  <c r="M6" i="69"/>
  <c r="U6" i="69" s="1"/>
  <c r="M12" i="69"/>
  <c r="U12" i="69" s="1"/>
  <c r="M8" i="70"/>
  <c r="U8" i="70" s="1"/>
  <c r="M14" i="70"/>
  <c r="U14" i="70" s="1"/>
  <c r="R5" i="70"/>
  <c r="Q6" i="70"/>
  <c r="Q7" i="70"/>
  <c r="Q12" i="70"/>
  <c r="Q13" i="70"/>
  <c r="Q14" i="70"/>
  <c r="Q15" i="70"/>
  <c r="Q16" i="70"/>
  <c r="Q17" i="70"/>
  <c r="Q18" i="70"/>
  <c r="Q19" i="70"/>
  <c r="Q20" i="70"/>
  <c r="Q21" i="70"/>
  <c r="Q22" i="70"/>
  <c r="M9" i="71"/>
  <c r="U9" i="71" s="1"/>
  <c r="M15" i="71"/>
  <c r="U15" i="71" s="1"/>
  <c r="R6" i="71"/>
  <c r="R7" i="71"/>
  <c r="R12" i="71"/>
  <c r="R13" i="71"/>
  <c r="R14" i="71"/>
  <c r="R15" i="71"/>
  <c r="R16" i="71"/>
  <c r="R17" i="71"/>
  <c r="R18" i="71"/>
  <c r="R19" i="71"/>
  <c r="R20" i="71"/>
  <c r="R21" i="71"/>
  <c r="R22" i="71"/>
  <c r="O3" i="72"/>
  <c r="M4" i="72"/>
  <c r="U4" i="72" s="1"/>
  <c r="X4" i="72" s="1"/>
  <c r="M10" i="72"/>
  <c r="U10" i="72" s="1"/>
  <c r="M16" i="72"/>
  <c r="U16" i="72" s="1"/>
  <c r="M5" i="73"/>
  <c r="U5" i="73" s="1"/>
  <c r="M11" i="73"/>
  <c r="U11" i="73" s="1"/>
  <c r="M17" i="73"/>
  <c r="U17" i="73" s="1"/>
  <c r="M23" i="73"/>
  <c r="U23" i="73" s="1"/>
  <c r="M29" i="73"/>
  <c r="U29" i="73" s="1"/>
  <c r="M35" i="73"/>
  <c r="U35" i="73" s="1"/>
  <c r="M41" i="73"/>
  <c r="U41" i="73" s="1"/>
  <c r="M47" i="73"/>
  <c r="U47" i="73" s="1"/>
  <c r="M53" i="73"/>
  <c r="U53" i="73" s="1"/>
  <c r="M59" i="73"/>
  <c r="U59" i="73" s="1"/>
  <c r="M65" i="73"/>
  <c r="U65" i="73" s="1"/>
  <c r="M71" i="73"/>
  <c r="U71" i="73" s="1"/>
  <c r="M77" i="73"/>
  <c r="U77" i="73" s="1"/>
  <c r="M83" i="73"/>
  <c r="U83" i="73" s="1"/>
  <c r="M89" i="73"/>
  <c r="U89" i="73" s="1"/>
  <c r="Q10" i="73"/>
  <c r="Q14" i="73"/>
  <c r="Q17" i="73"/>
  <c r="H72" i="73"/>
  <c r="I72" i="73" s="1"/>
  <c r="J72" i="73" s="1"/>
  <c r="H75" i="73"/>
  <c r="I75" i="73" s="1"/>
  <c r="J75" i="73" s="1"/>
  <c r="H78" i="73"/>
  <c r="I78" i="73" s="1"/>
  <c r="J78" i="73" s="1"/>
  <c r="H81" i="73"/>
  <c r="I81" i="73" s="1"/>
  <c r="J81" i="73" s="1"/>
  <c r="H87" i="73"/>
  <c r="I87" i="73" s="1"/>
  <c r="J87" i="73" s="1"/>
  <c r="M5" i="74"/>
  <c r="U5" i="74" s="1"/>
  <c r="M11" i="74"/>
  <c r="U11" i="74" s="1"/>
  <c r="M17" i="74"/>
  <c r="U17" i="74" s="1"/>
  <c r="M23" i="74"/>
  <c r="U23" i="74" s="1"/>
  <c r="M29" i="74"/>
  <c r="U29" i="74" s="1"/>
  <c r="M35" i="74"/>
  <c r="U35" i="74" s="1"/>
  <c r="M41" i="74"/>
  <c r="U41" i="74" s="1"/>
  <c r="M47" i="74"/>
  <c r="U47" i="74" s="1"/>
  <c r="M53" i="74"/>
  <c r="U53" i="74" s="1"/>
  <c r="M59" i="74"/>
  <c r="U59" i="74" s="1"/>
  <c r="M65" i="74"/>
  <c r="U65" i="74" s="1"/>
  <c r="M71" i="74"/>
  <c r="U71" i="74" s="1"/>
  <c r="M77" i="74"/>
  <c r="U77" i="74" s="1"/>
  <c r="M83" i="74"/>
  <c r="U83" i="74" s="1"/>
  <c r="M89" i="74"/>
  <c r="U89" i="74" s="1"/>
  <c r="R5" i="74"/>
  <c r="R11" i="74"/>
  <c r="V13" i="74"/>
  <c r="V16" i="74"/>
  <c r="V19" i="74"/>
  <c r="V22" i="74"/>
  <c r="V25" i="74"/>
  <c r="V28" i="74"/>
  <c r="V31" i="74"/>
  <c r="V34" i="74"/>
  <c r="V37" i="74"/>
  <c r="V40" i="74"/>
  <c r="V43" i="74"/>
  <c r="V46" i="74"/>
  <c r="V49" i="74"/>
  <c r="V52" i="74"/>
  <c r="V55" i="74"/>
  <c r="V58" i="74"/>
  <c r="R60" i="74"/>
  <c r="V63" i="74"/>
  <c r="V64" i="74"/>
  <c r="R69" i="74"/>
  <c r="V72" i="74"/>
  <c r="V73" i="74"/>
  <c r="R78" i="74"/>
  <c r="V81" i="74"/>
  <c r="V84" i="74"/>
  <c r="V87" i="74"/>
  <c r="M79" i="75"/>
  <c r="U79" i="75" s="1"/>
  <c r="M73" i="75"/>
  <c r="U73" i="75" s="1"/>
  <c r="M67" i="75"/>
  <c r="U67" i="75" s="1"/>
  <c r="M61" i="75"/>
  <c r="U61" i="75" s="1"/>
  <c r="M55" i="75"/>
  <c r="U55" i="75" s="1"/>
  <c r="M49" i="75"/>
  <c r="U49" i="75" s="1"/>
  <c r="M43" i="75"/>
  <c r="U43" i="75" s="1"/>
  <c r="M37" i="75"/>
  <c r="U37" i="75" s="1"/>
  <c r="M31" i="75"/>
  <c r="U31" i="75" s="1"/>
  <c r="M25" i="75"/>
  <c r="U25" i="75" s="1"/>
  <c r="M19" i="75"/>
  <c r="U19" i="75" s="1"/>
  <c r="M13" i="75"/>
  <c r="U13" i="75" s="1"/>
  <c r="M7" i="75"/>
  <c r="U7" i="75" s="1"/>
  <c r="M76" i="75"/>
  <c r="U76" i="75" s="1"/>
  <c r="M70" i="75"/>
  <c r="U70" i="75" s="1"/>
  <c r="M64" i="75"/>
  <c r="U64" i="75" s="1"/>
  <c r="M58" i="75"/>
  <c r="U58" i="75" s="1"/>
  <c r="M52" i="75"/>
  <c r="U52" i="75" s="1"/>
  <c r="M46" i="75"/>
  <c r="U46" i="75" s="1"/>
  <c r="M40" i="75"/>
  <c r="U40" i="75" s="1"/>
  <c r="M34" i="75"/>
  <c r="U34" i="75" s="1"/>
  <c r="M28" i="75"/>
  <c r="U28" i="75" s="1"/>
  <c r="M22" i="75"/>
  <c r="U22" i="75" s="1"/>
  <c r="M16" i="75"/>
  <c r="U16" i="75" s="1"/>
  <c r="M10" i="75"/>
  <c r="U10" i="75" s="1"/>
  <c r="M4" i="75"/>
  <c r="U4" i="75" s="1"/>
  <c r="X4" i="75" s="1"/>
  <c r="M74" i="75"/>
  <c r="U74" i="75" s="1"/>
  <c r="M68" i="75"/>
  <c r="U68" i="75" s="1"/>
  <c r="M62" i="75"/>
  <c r="U62" i="75" s="1"/>
  <c r="M56" i="75"/>
  <c r="U56" i="75" s="1"/>
  <c r="M50" i="75"/>
  <c r="U50" i="75" s="1"/>
  <c r="M44" i="75"/>
  <c r="U44" i="75" s="1"/>
  <c r="M38" i="75"/>
  <c r="U38" i="75" s="1"/>
  <c r="M32" i="75"/>
  <c r="U32" i="75" s="1"/>
  <c r="M26" i="75"/>
  <c r="U26" i="75" s="1"/>
  <c r="M20" i="75"/>
  <c r="U20" i="75" s="1"/>
  <c r="M14" i="75"/>
  <c r="U14" i="75" s="1"/>
  <c r="M8" i="75"/>
  <c r="U8" i="75" s="1"/>
  <c r="M15" i="75"/>
  <c r="U15" i="75" s="1"/>
  <c r="M27" i="75"/>
  <c r="U27" i="75" s="1"/>
  <c r="M39" i="75"/>
  <c r="U39" i="75" s="1"/>
  <c r="M51" i="75"/>
  <c r="U51" i="75" s="1"/>
  <c r="M63" i="75"/>
  <c r="U63" i="75" s="1"/>
  <c r="M75" i="75"/>
  <c r="U75" i="75" s="1"/>
  <c r="V12" i="75"/>
  <c r="V36" i="75"/>
  <c r="V54" i="75"/>
  <c r="V66" i="75"/>
  <c r="V75" i="75"/>
  <c r="M6" i="74"/>
  <c r="U6" i="74" s="1"/>
  <c r="M12" i="74"/>
  <c r="U12" i="74" s="1"/>
  <c r="M18" i="74"/>
  <c r="U18" i="74" s="1"/>
  <c r="M24" i="74"/>
  <c r="U24" i="74" s="1"/>
  <c r="M30" i="74"/>
  <c r="U30" i="74" s="1"/>
  <c r="M36" i="74"/>
  <c r="U36" i="74" s="1"/>
  <c r="M42" i="74"/>
  <c r="U42" i="74" s="1"/>
  <c r="M48" i="74"/>
  <c r="U48" i="74" s="1"/>
  <c r="M54" i="74"/>
  <c r="U54" i="74" s="1"/>
  <c r="M60" i="74"/>
  <c r="U60" i="74" s="1"/>
  <c r="M66" i="74"/>
  <c r="U66" i="74" s="1"/>
  <c r="M72" i="74"/>
  <c r="U72" i="74" s="1"/>
  <c r="M78" i="74"/>
  <c r="U78" i="74" s="1"/>
  <c r="M84" i="74"/>
  <c r="U84" i="74" s="1"/>
  <c r="R17" i="74"/>
  <c r="R20" i="74"/>
  <c r="R23" i="74"/>
  <c r="R26" i="74"/>
  <c r="R29" i="74"/>
  <c r="R32" i="74"/>
  <c r="R35" i="74"/>
  <c r="R38" i="74"/>
  <c r="R41" i="74"/>
  <c r="R44" i="74"/>
  <c r="R47" i="74"/>
  <c r="R50" i="74"/>
  <c r="R53" i="74"/>
  <c r="R56" i="74"/>
  <c r="V62" i="74"/>
  <c r="V71" i="74"/>
  <c r="V80" i="74"/>
  <c r="V83" i="74"/>
  <c r="V86" i="74"/>
  <c r="V89" i="74"/>
  <c r="V14" i="75"/>
  <c r="V21" i="75"/>
  <c r="V30" i="75"/>
  <c r="V33" i="75"/>
  <c r="V51" i="75"/>
  <c r="M7" i="74"/>
  <c r="U7" i="74" s="1"/>
  <c r="M13" i="74"/>
  <c r="U13" i="74" s="1"/>
  <c r="M19" i="74"/>
  <c r="U19" i="74" s="1"/>
  <c r="M25" i="74"/>
  <c r="U25" i="74" s="1"/>
  <c r="M31" i="74"/>
  <c r="U31" i="74" s="1"/>
  <c r="M37" i="74"/>
  <c r="U37" i="74" s="1"/>
  <c r="M43" i="74"/>
  <c r="U43" i="74" s="1"/>
  <c r="M49" i="74"/>
  <c r="U49" i="74" s="1"/>
  <c r="M55" i="74"/>
  <c r="U55" i="74" s="1"/>
  <c r="M61" i="74"/>
  <c r="U61" i="74" s="1"/>
  <c r="M67" i="74"/>
  <c r="U67" i="74" s="1"/>
  <c r="M73" i="74"/>
  <c r="U73" i="74" s="1"/>
  <c r="M79" i="74"/>
  <c r="U79" i="74" s="1"/>
  <c r="M85" i="74"/>
  <c r="U85" i="74" s="1"/>
  <c r="R9" i="74"/>
  <c r="V57" i="74"/>
  <c r="R59" i="74"/>
  <c r="V61" i="74"/>
  <c r="R66" i="74"/>
  <c r="V69" i="74"/>
  <c r="V70" i="74"/>
  <c r="V78" i="74"/>
  <c r="V79" i="74"/>
  <c r="P3" i="75"/>
  <c r="AF3" i="75" s="1"/>
  <c r="AO3" i="75" s="1"/>
  <c r="V48" i="75"/>
  <c r="V63" i="75"/>
  <c r="M8" i="74"/>
  <c r="U8" i="74" s="1"/>
  <c r="M14" i="74"/>
  <c r="U14" i="74" s="1"/>
  <c r="M20" i="74"/>
  <c r="U20" i="74" s="1"/>
  <c r="M26" i="74"/>
  <c r="U26" i="74" s="1"/>
  <c r="M32" i="74"/>
  <c r="U32" i="74" s="1"/>
  <c r="M38" i="74"/>
  <c r="U38" i="74" s="1"/>
  <c r="M44" i="74"/>
  <c r="U44" i="74" s="1"/>
  <c r="M50" i="74"/>
  <c r="U50" i="74" s="1"/>
  <c r="M56" i="74"/>
  <c r="U56" i="74" s="1"/>
  <c r="M62" i="74"/>
  <c r="U62" i="74" s="1"/>
  <c r="M68" i="74"/>
  <c r="U68" i="74" s="1"/>
  <c r="M74" i="74"/>
  <c r="U74" i="74" s="1"/>
  <c r="M80" i="74"/>
  <c r="U80" i="74" s="1"/>
  <c r="M86" i="74"/>
  <c r="U86" i="74" s="1"/>
  <c r="R88" i="74"/>
  <c r="R85" i="74"/>
  <c r="R82" i="74"/>
  <c r="R79" i="74"/>
  <c r="R76" i="74"/>
  <c r="R73" i="74"/>
  <c r="R70" i="74"/>
  <c r="R67" i="74"/>
  <c r="R64" i="74"/>
  <c r="R61" i="74"/>
  <c r="R89" i="74"/>
  <c r="R86" i="74"/>
  <c r="R83" i="74"/>
  <c r="R80" i="74"/>
  <c r="R77" i="74"/>
  <c r="R74" i="74"/>
  <c r="R71" i="74"/>
  <c r="R68" i="74"/>
  <c r="R65" i="74"/>
  <c r="R62" i="74"/>
  <c r="R7" i="74"/>
  <c r="R8" i="74"/>
  <c r="R13" i="74"/>
  <c r="R16" i="74"/>
  <c r="R19" i="74"/>
  <c r="R22" i="74"/>
  <c r="R25" i="74"/>
  <c r="R28" i="74"/>
  <c r="R31" i="74"/>
  <c r="R34" i="74"/>
  <c r="R37" i="74"/>
  <c r="R40" i="74"/>
  <c r="R43" i="74"/>
  <c r="R46" i="74"/>
  <c r="R49" i="74"/>
  <c r="R52" i="74"/>
  <c r="R55" i="74"/>
  <c r="R58" i="74"/>
  <c r="V60" i="74"/>
  <c r="V68" i="74"/>
  <c r="AN3" i="75"/>
  <c r="V79" i="75"/>
  <c r="V76" i="75"/>
  <c r="V73" i="75"/>
  <c r="V70" i="75"/>
  <c r="V67" i="75"/>
  <c r="V64" i="75"/>
  <c r="V61" i="75"/>
  <c r="V58" i="75"/>
  <c r="V55" i="75"/>
  <c r="V52" i="75"/>
  <c r="V49" i="75"/>
  <c r="V46" i="75"/>
  <c r="V43" i="75"/>
  <c r="V40" i="75"/>
  <c r="V37" i="75"/>
  <c r="V34" i="75"/>
  <c r="V31" i="75"/>
  <c r="V28" i="75"/>
  <c r="V25" i="75"/>
  <c r="V22" i="75"/>
  <c r="V19" i="75"/>
  <c r="V16" i="75"/>
  <c r="V13" i="75"/>
  <c r="V8" i="75"/>
  <c r="V7" i="75"/>
  <c r="V77" i="75"/>
  <c r="V74" i="75"/>
  <c r="V71" i="75"/>
  <c r="V68" i="75"/>
  <c r="V65" i="75"/>
  <c r="V62" i="75"/>
  <c r="V59" i="75"/>
  <c r="V56" i="75"/>
  <c r="V53" i="75"/>
  <c r="V50" i="75"/>
  <c r="V47" i="75"/>
  <c r="V44" i="75"/>
  <c r="V41" i="75"/>
  <c r="V38" i="75"/>
  <c r="V35" i="75"/>
  <c r="V32" i="75"/>
  <c r="V29" i="75"/>
  <c r="V26" i="75"/>
  <c r="V23" i="75"/>
  <c r="V20" i="75"/>
  <c r="V17" i="75"/>
  <c r="V11" i="75"/>
  <c r="V5" i="75"/>
  <c r="V15" i="75"/>
  <c r="V24" i="75"/>
  <c r="V45" i="75"/>
  <c r="M9" i="74"/>
  <c r="U9" i="74" s="1"/>
  <c r="M15" i="74"/>
  <c r="U15" i="74" s="1"/>
  <c r="M21" i="74"/>
  <c r="U21" i="74" s="1"/>
  <c r="M27" i="74"/>
  <c r="U27" i="74" s="1"/>
  <c r="M33" i="74"/>
  <c r="U33" i="74" s="1"/>
  <c r="M39" i="74"/>
  <c r="U39" i="74" s="1"/>
  <c r="M45" i="74"/>
  <c r="U45" i="74" s="1"/>
  <c r="M51" i="74"/>
  <c r="U51" i="74" s="1"/>
  <c r="M57" i="74"/>
  <c r="U57" i="74" s="1"/>
  <c r="M63" i="74"/>
  <c r="U63" i="74" s="1"/>
  <c r="M69" i="74"/>
  <c r="U69" i="74" s="1"/>
  <c r="M75" i="74"/>
  <c r="U75" i="74" s="1"/>
  <c r="M81" i="74"/>
  <c r="U81" i="74" s="1"/>
  <c r="M87" i="74"/>
  <c r="U87" i="74" s="1"/>
  <c r="R63" i="74"/>
  <c r="R72" i="74"/>
  <c r="R81" i="74"/>
  <c r="V42" i="75"/>
  <c r="V60" i="75"/>
  <c r="V69" i="75"/>
  <c r="V78" i="75"/>
  <c r="M4" i="74"/>
  <c r="U4" i="74" s="1"/>
  <c r="X4" i="74" s="1"/>
  <c r="M10" i="74"/>
  <c r="U10" i="74" s="1"/>
  <c r="M16" i="74"/>
  <c r="U16" i="74" s="1"/>
  <c r="M22" i="74"/>
  <c r="U22" i="74" s="1"/>
  <c r="M28" i="74"/>
  <c r="U28" i="74" s="1"/>
  <c r="M34" i="74"/>
  <c r="U34" i="74" s="1"/>
  <c r="M40" i="74"/>
  <c r="U40" i="74" s="1"/>
  <c r="M46" i="74"/>
  <c r="U46" i="74" s="1"/>
  <c r="M52" i="74"/>
  <c r="U52" i="74" s="1"/>
  <c r="M58" i="74"/>
  <c r="U58" i="74" s="1"/>
  <c r="M64" i="74"/>
  <c r="U64" i="74" s="1"/>
  <c r="M70" i="74"/>
  <c r="U70" i="74" s="1"/>
  <c r="M76" i="74"/>
  <c r="U76" i="74" s="1"/>
  <c r="M82" i="74"/>
  <c r="U82" i="74" s="1"/>
  <c r="R6" i="74"/>
  <c r="V88" i="74"/>
  <c r="V85" i="74"/>
  <c r="V82" i="74"/>
  <c r="R12" i="74"/>
  <c r="R15" i="74"/>
  <c r="R18" i="74"/>
  <c r="R21" i="74"/>
  <c r="R24" i="74"/>
  <c r="R27" i="74"/>
  <c r="R30" i="74"/>
  <c r="R33" i="74"/>
  <c r="R36" i="74"/>
  <c r="R39" i="74"/>
  <c r="R42" i="74"/>
  <c r="R45" i="74"/>
  <c r="R48" i="74"/>
  <c r="R51" i="74"/>
  <c r="R54" i="74"/>
  <c r="R57" i="74"/>
  <c r="V65" i="74"/>
  <c r="V74" i="74"/>
  <c r="R84" i="74"/>
  <c r="R87" i="74"/>
  <c r="V4" i="75"/>
  <c r="Y4" i="75" s="1"/>
  <c r="V18" i="75"/>
  <c r="V27" i="75"/>
  <c r="V39" i="75"/>
  <c r="V57" i="75"/>
  <c r="P3" i="77"/>
  <c r="AF3" i="77" s="1"/>
  <c r="AO3" i="77" s="1"/>
  <c r="AE3" i="77"/>
  <c r="R10" i="75"/>
  <c r="R14" i="75"/>
  <c r="R17" i="75"/>
  <c r="R20" i="75"/>
  <c r="R23" i="75"/>
  <c r="R26" i="75"/>
  <c r="R29" i="75"/>
  <c r="R32" i="75"/>
  <c r="R35" i="75"/>
  <c r="R38" i="75"/>
  <c r="R41" i="75"/>
  <c r="R44" i="75"/>
  <c r="R47" i="75"/>
  <c r="R50" i="75"/>
  <c r="R53" i="75"/>
  <c r="R56" i="75"/>
  <c r="R59" i="75"/>
  <c r="R62" i="75"/>
  <c r="R65" i="75"/>
  <c r="R68" i="75"/>
  <c r="R71" i="75"/>
  <c r="R74" i="75"/>
  <c r="R77" i="75"/>
  <c r="M6" i="76"/>
  <c r="U6" i="76" s="1"/>
  <c r="M12" i="76"/>
  <c r="U12" i="76" s="1"/>
  <c r="M18" i="76"/>
  <c r="U18" i="76" s="1"/>
  <c r="M24" i="76"/>
  <c r="U24" i="76" s="1"/>
  <c r="M30" i="76"/>
  <c r="U30" i="76" s="1"/>
  <c r="M36" i="76"/>
  <c r="U36" i="76" s="1"/>
  <c r="M42" i="76"/>
  <c r="U42" i="76" s="1"/>
  <c r="M48" i="76"/>
  <c r="U48" i="76" s="1"/>
  <c r="M54" i="76"/>
  <c r="U54" i="76" s="1"/>
  <c r="M60" i="76"/>
  <c r="U60" i="76" s="1"/>
  <c r="M66" i="76"/>
  <c r="U66" i="76" s="1"/>
  <c r="R7" i="76"/>
  <c r="R8" i="76"/>
  <c r="R13" i="76"/>
  <c r="R16" i="76"/>
  <c r="R19" i="76"/>
  <c r="R22" i="76"/>
  <c r="R25" i="76"/>
  <c r="R28" i="76"/>
  <c r="R31" i="76"/>
  <c r="R34" i="76"/>
  <c r="R37" i="76"/>
  <c r="R40" i="76"/>
  <c r="R43" i="76"/>
  <c r="R46" i="76"/>
  <c r="R49" i="76"/>
  <c r="R52" i="76"/>
  <c r="R55" i="76"/>
  <c r="R58" i="76"/>
  <c r="R61" i="76"/>
  <c r="R64" i="76"/>
  <c r="R67" i="76"/>
  <c r="M6" i="77"/>
  <c r="U6" i="77" s="1"/>
  <c r="M12" i="77"/>
  <c r="U12" i="77" s="1"/>
  <c r="M18" i="77"/>
  <c r="U18" i="77" s="1"/>
  <c r="M24" i="77"/>
  <c r="U24" i="77" s="1"/>
  <c r="M30" i="77"/>
  <c r="U30" i="77" s="1"/>
  <c r="M36" i="77"/>
  <c r="U36" i="77" s="1"/>
  <c r="M42" i="77"/>
  <c r="U42" i="77" s="1"/>
  <c r="M48" i="77"/>
  <c r="U48" i="77" s="1"/>
  <c r="M54" i="77"/>
  <c r="U54" i="77" s="1"/>
  <c r="M60" i="77"/>
  <c r="U60" i="77" s="1"/>
  <c r="M66" i="77"/>
  <c r="U66" i="77" s="1"/>
  <c r="M72" i="77"/>
  <c r="U72" i="77" s="1"/>
  <c r="M78" i="77"/>
  <c r="U78" i="77" s="1"/>
  <c r="M84" i="77"/>
  <c r="U84" i="77" s="1"/>
  <c r="M90" i="77"/>
  <c r="U90" i="77" s="1"/>
  <c r="M96" i="77"/>
  <c r="U96" i="77" s="1"/>
  <c r="V98" i="77"/>
  <c r="V95" i="77"/>
  <c r="V92" i="77"/>
  <c r="V89" i="77"/>
  <c r="V86" i="77"/>
  <c r="V90" i="77"/>
  <c r="V88" i="77"/>
  <c r="V97" i="77"/>
  <c r="V82" i="77"/>
  <c r="V79" i="77"/>
  <c r="V76" i="77"/>
  <c r="V73" i="77"/>
  <c r="V70" i="77"/>
  <c r="V67" i="77"/>
  <c r="V64" i="77"/>
  <c r="V61" i="77"/>
  <c r="V58" i="77"/>
  <c r="V55" i="77"/>
  <c r="V52" i="77"/>
  <c r="V91" i="77"/>
  <c r="V87" i="77"/>
  <c r="V77" i="77"/>
  <c r="V75" i="77"/>
  <c r="V93" i="77"/>
  <c r="V80" i="77"/>
  <c r="V78" i="77"/>
  <c r="V84" i="77"/>
  <c r="V83" i="77"/>
  <c r="V81" i="77"/>
  <c r="V94" i="77"/>
  <c r="V68" i="77"/>
  <c r="V85" i="77"/>
  <c r="V96" i="77"/>
  <c r="V51" i="77"/>
  <c r="V57" i="77"/>
  <c r="V59" i="77"/>
  <c r="AH3" i="77"/>
  <c r="AQ3" i="77" s="1"/>
  <c r="R7" i="75"/>
  <c r="R8" i="75"/>
  <c r="R13" i="75"/>
  <c r="R16" i="75"/>
  <c r="R19" i="75"/>
  <c r="R22" i="75"/>
  <c r="R25" i="75"/>
  <c r="R28" i="75"/>
  <c r="R31" i="75"/>
  <c r="R34" i="75"/>
  <c r="R37" i="75"/>
  <c r="R40" i="75"/>
  <c r="R43" i="75"/>
  <c r="R46" i="75"/>
  <c r="R49" i="75"/>
  <c r="R52" i="75"/>
  <c r="R55" i="75"/>
  <c r="R58" i="75"/>
  <c r="R61" i="75"/>
  <c r="R64" i="75"/>
  <c r="R67" i="75"/>
  <c r="R70" i="75"/>
  <c r="R73" i="75"/>
  <c r="R76" i="75"/>
  <c r="R79" i="75"/>
  <c r="M8" i="76"/>
  <c r="U8" i="76" s="1"/>
  <c r="M14" i="76"/>
  <c r="U14" i="76" s="1"/>
  <c r="M20" i="76"/>
  <c r="U20" i="76" s="1"/>
  <c r="M26" i="76"/>
  <c r="U26" i="76" s="1"/>
  <c r="M32" i="76"/>
  <c r="U32" i="76" s="1"/>
  <c r="M38" i="76"/>
  <c r="U38" i="76" s="1"/>
  <c r="M44" i="76"/>
  <c r="U44" i="76" s="1"/>
  <c r="M50" i="76"/>
  <c r="U50" i="76" s="1"/>
  <c r="M56" i="76"/>
  <c r="U56" i="76" s="1"/>
  <c r="M62" i="76"/>
  <c r="U62" i="76" s="1"/>
  <c r="M68" i="76"/>
  <c r="U68" i="76" s="1"/>
  <c r="R6" i="76"/>
  <c r="R12" i="76"/>
  <c r="R15" i="76"/>
  <c r="R18" i="76"/>
  <c r="R21" i="76"/>
  <c r="R24" i="76"/>
  <c r="R27" i="76"/>
  <c r="R30" i="76"/>
  <c r="R33" i="76"/>
  <c r="R36" i="76"/>
  <c r="R39" i="76"/>
  <c r="R42" i="76"/>
  <c r="R45" i="76"/>
  <c r="R48" i="76"/>
  <c r="R51" i="76"/>
  <c r="R54" i="76"/>
  <c r="R57" i="76"/>
  <c r="R60" i="76"/>
  <c r="R63" i="76"/>
  <c r="R66" i="76"/>
  <c r="R69" i="76"/>
  <c r="M8" i="77"/>
  <c r="U8" i="77" s="1"/>
  <c r="M14" i="77"/>
  <c r="U14" i="77" s="1"/>
  <c r="M20" i="77"/>
  <c r="U20" i="77" s="1"/>
  <c r="M26" i="77"/>
  <c r="U26" i="77" s="1"/>
  <c r="M32" i="77"/>
  <c r="U32" i="77" s="1"/>
  <c r="M38" i="77"/>
  <c r="U38" i="77" s="1"/>
  <c r="M44" i="77"/>
  <c r="U44" i="77" s="1"/>
  <c r="M50" i="77"/>
  <c r="U50" i="77" s="1"/>
  <c r="M56" i="77"/>
  <c r="U56" i="77" s="1"/>
  <c r="M62" i="77"/>
  <c r="U62" i="77" s="1"/>
  <c r="M68" i="77"/>
  <c r="U68" i="77" s="1"/>
  <c r="M74" i="77"/>
  <c r="U74" i="77" s="1"/>
  <c r="M80" i="77"/>
  <c r="U80" i="77" s="1"/>
  <c r="M86" i="77"/>
  <c r="U86" i="77" s="1"/>
  <c r="M92" i="77"/>
  <c r="U92" i="77" s="1"/>
  <c r="M98" i="77"/>
  <c r="U98" i="77" s="1"/>
  <c r="V53" i="77"/>
  <c r="M9" i="76"/>
  <c r="U9" i="76" s="1"/>
  <c r="M15" i="76"/>
  <c r="U15" i="76" s="1"/>
  <c r="M21" i="76"/>
  <c r="U21" i="76" s="1"/>
  <c r="M27" i="76"/>
  <c r="U27" i="76" s="1"/>
  <c r="M33" i="76"/>
  <c r="U33" i="76" s="1"/>
  <c r="M39" i="76"/>
  <c r="U39" i="76" s="1"/>
  <c r="M45" i="76"/>
  <c r="U45" i="76" s="1"/>
  <c r="M51" i="76"/>
  <c r="U51" i="76" s="1"/>
  <c r="M57" i="76"/>
  <c r="U57" i="76" s="1"/>
  <c r="M63" i="76"/>
  <c r="U63" i="76" s="1"/>
  <c r="M69" i="76"/>
  <c r="U69" i="76" s="1"/>
  <c r="V43" i="76"/>
  <c r="V46" i="76"/>
  <c r="V49" i="76"/>
  <c r="V52" i="76"/>
  <c r="V55" i="76"/>
  <c r="V58" i="76"/>
  <c r="V61" i="76"/>
  <c r="V64" i="76"/>
  <c r="V67" i="76"/>
  <c r="M9" i="77"/>
  <c r="U9" i="77" s="1"/>
  <c r="M15" i="77"/>
  <c r="U15" i="77" s="1"/>
  <c r="M21" i="77"/>
  <c r="U21" i="77" s="1"/>
  <c r="M27" i="77"/>
  <c r="U27" i="77" s="1"/>
  <c r="M33" i="77"/>
  <c r="U33" i="77" s="1"/>
  <c r="M39" i="77"/>
  <c r="U39" i="77" s="1"/>
  <c r="M45" i="77"/>
  <c r="U45" i="77" s="1"/>
  <c r="M51" i="77"/>
  <c r="U51" i="77" s="1"/>
  <c r="M57" i="77"/>
  <c r="U57" i="77" s="1"/>
  <c r="M63" i="77"/>
  <c r="U63" i="77" s="1"/>
  <c r="M69" i="77"/>
  <c r="U69" i="77" s="1"/>
  <c r="M75" i="77"/>
  <c r="U75" i="77" s="1"/>
  <c r="M81" i="77"/>
  <c r="U81" i="77" s="1"/>
  <c r="M87" i="77"/>
  <c r="U87" i="77" s="1"/>
  <c r="M93" i="77"/>
  <c r="U93" i="77" s="1"/>
  <c r="V24" i="77"/>
  <c r="V27" i="77"/>
  <c r="V30" i="77"/>
  <c r="V33" i="77"/>
  <c r="V36" i="77"/>
  <c r="V39" i="77"/>
  <c r="V42" i="77"/>
  <c r="V45" i="77"/>
  <c r="V48" i="77"/>
  <c r="V49" i="77"/>
  <c r="V66" i="77"/>
  <c r="V69" i="77"/>
  <c r="V72" i="77"/>
  <c r="R63" i="75"/>
  <c r="R66" i="75"/>
  <c r="R69" i="75"/>
  <c r="R72" i="75"/>
  <c r="R75" i="75"/>
  <c r="AE3" i="76"/>
  <c r="R47" i="76"/>
  <c r="R50" i="76"/>
  <c r="R53" i="76"/>
  <c r="R56" i="76"/>
  <c r="R59" i="76"/>
  <c r="R62" i="76"/>
  <c r="R65" i="76"/>
  <c r="V63" i="77"/>
  <c r="V65" i="77"/>
  <c r="M5" i="76"/>
  <c r="U5" i="76" s="1"/>
  <c r="M11" i="76"/>
  <c r="U11" i="76" s="1"/>
  <c r="M17" i="76"/>
  <c r="U17" i="76" s="1"/>
  <c r="M23" i="76"/>
  <c r="U23" i="76" s="1"/>
  <c r="M29" i="76"/>
  <c r="U29" i="76" s="1"/>
  <c r="M35" i="76"/>
  <c r="U35" i="76" s="1"/>
  <c r="M41" i="76"/>
  <c r="U41" i="76" s="1"/>
  <c r="M47" i="76"/>
  <c r="U47" i="76" s="1"/>
  <c r="M53" i="76"/>
  <c r="U53" i="76" s="1"/>
  <c r="M59" i="76"/>
  <c r="U59" i="76" s="1"/>
  <c r="V36" i="76"/>
  <c r="V39" i="76"/>
  <c r="V42" i="76"/>
  <c r="V45" i="76"/>
  <c r="V48" i="76"/>
  <c r="V51" i="76"/>
  <c r="V54" i="76"/>
  <c r="V57" i="76"/>
  <c r="V60" i="76"/>
  <c r="V63" i="76"/>
  <c r="V66" i="76"/>
  <c r="M5" i="77"/>
  <c r="U5" i="77" s="1"/>
  <c r="M11" i="77"/>
  <c r="U11" i="77" s="1"/>
  <c r="M17" i="77"/>
  <c r="U17" i="77" s="1"/>
  <c r="M23" i="77"/>
  <c r="U23" i="77" s="1"/>
  <c r="M29" i="77"/>
  <c r="U29" i="77" s="1"/>
  <c r="M35" i="77"/>
  <c r="U35" i="77" s="1"/>
  <c r="M41" i="77"/>
  <c r="U41" i="77" s="1"/>
  <c r="M47" i="77"/>
  <c r="U47" i="77" s="1"/>
  <c r="M53" i="77"/>
  <c r="U53" i="77" s="1"/>
  <c r="M59" i="77"/>
  <c r="U59" i="77" s="1"/>
  <c r="M65" i="77"/>
  <c r="U65" i="77" s="1"/>
  <c r="M71" i="77"/>
  <c r="U71" i="77" s="1"/>
  <c r="M77" i="77"/>
  <c r="U77" i="77" s="1"/>
  <c r="M83" i="77"/>
  <c r="U83" i="77" s="1"/>
  <c r="M89" i="77"/>
  <c r="U89" i="77" s="1"/>
  <c r="V23" i="77"/>
  <c r="V26" i="77"/>
  <c r="V29" i="77"/>
  <c r="V32" i="77"/>
  <c r="V35" i="77"/>
  <c r="V38" i="77"/>
  <c r="V41" i="77"/>
  <c r="V44" i="77"/>
  <c r="V47" i="77"/>
  <c r="V60" i="77"/>
  <c r="V62" i="77"/>
  <c r="V71" i="77"/>
  <c r="AE3" i="78"/>
  <c r="V11" i="78"/>
  <c r="V5" i="78"/>
  <c r="V88" i="78"/>
  <c r="V85" i="78"/>
  <c r="V82" i="78"/>
  <c r="V79" i="78"/>
  <c r="V76" i="78"/>
  <c r="V73" i="78"/>
  <c r="V70" i="78"/>
  <c r="V67" i="78"/>
  <c r="V64" i="78"/>
  <c r="V61" i="78"/>
  <c r="V58" i="78"/>
  <c r="V55" i="78"/>
  <c r="V52" i="78"/>
  <c r="V49" i="78"/>
  <c r="V46" i="78"/>
  <c r="V43" i="78"/>
  <c r="V40" i="78"/>
  <c r="V37" i="78"/>
  <c r="V34" i="78"/>
  <c r="V31" i="78"/>
  <c r="V28" i="78"/>
  <c r="V25" i="78"/>
  <c r="V22" i="78"/>
  <c r="V19" i="78"/>
  <c r="V16" i="78"/>
  <c r="V13" i="78"/>
  <c r="V8" i="78"/>
  <c r="V7" i="78"/>
  <c r="V89" i="78"/>
  <c r="V86" i="78"/>
  <c r="V83" i="78"/>
  <c r="V80" i="78"/>
  <c r="V77" i="78"/>
  <c r="V74" i="78"/>
  <c r="V71" i="78"/>
  <c r="V68" i="78"/>
  <c r="V65" i="78"/>
  <c r="V62" i="78"/>
  <c r="V59" i="78"/>
  <c r="V56" i="78"/>
  <c r="V53" i="78"/>
  <c r="V50" i="78"/>
  <c r="V47" i="78"/>
  <c r="V44" i="78"/>
  <c r="V41" i="78"/>
  <c r="V38" i="78"/>
  <c r="V35" i="78"/>
  <c r="V32" i="78"/>
  <c r="V29" i="78"/>
  <c r="V26" i="78"/>
  <c r="V23" i="78"/>
  <c r="V20" i="78"/>
  <c r="V17" i="78"/>
  <c r="V14" i="78"/>
  <c r="V10" i="78"/>
  <c r="V87" i="78"/>
  <c r="V84" i="78"/>
  <c r="V81" i="78"/>
  <c r="V78" i="78"/>
  <c r="V75" i="78"/>
  <c r="V72" i="78"/>
  <c r="V69" i="78"/>
  <c r="V66" i="78"/>
  <c r="V63" i="78"/>
  <c r="V60" i="78"/>
  <c r="V57" i="78"/>
  <c r="V54" i="78"/>
  <c r="V51" i="78"/>
  <c r="V48" i="78"/>
  <c r="V45" i="78"/>
  <c r="V42" i="78"/>
  <c r="V39" i="78"/>
  <c r="V36" i="78"/>
  <c r="V33" i="78"/>
  <c r="V30" i="78"/>
  <c r="V27" i="78"/>
  <c r="V24" i="78"/>
  <c r="V4" i="78"/>
  <c r="Y4" i="78" s="1"/>
  <c r="V21" i="78"/>
  <c r="M86" i="78"/>
  <c r="U86" i="78" s="1"/>
  <c r="M80" i="78"/>
  <c r="U80" i="78" s="1"/>
  <c r="M74" i="78"/>
  <c r="U74" i="78" s="1"/>
  <c r="M68" i="78"/>
  <c r="U68" i="78" s="1"/>
  <c r="M62" i="78"/>
  <c r="U62" i="78" s="1"/>
  <c r="M56" i="78"/>
  <c r="U56" i="78" s="1"/>
  <c r="M50" i="78"/>
  <c r="U50" i="78" s="1"/>
  <c r="M44" i="78"/>
  <c r="U44" i="78" s="1"/>
  <c r="M38" i="78"/>
  <c r="U38" i="78" s="1"/>
  <c r="M32" i="78"/>
  <c r="U32" i="78" s="1"/>
  <c r="M26" i="78"/>
  <c r="U26" i="78" s="1"/>
  <c r="M20" i="78"/>
  <c r="U20" i="78" s="1"/>
  <c r="M14" i="78"/>
  <c r="U14" i="78" s="1"/>
  <c r="M8" i="78"/>
  <c r="U8" i="78" s="1"/>
  <c r="M89" i="78"/>
  <c r="U89" i="78" s="1"/>
  <c r="M83" i="78"/>
  <c r="U83" i="78" s="1"/>
  <c r="M77" i="78"/>
  <c r="U77" i="78" s="1"/>
  <c r="M71" i="78"/>
  <c r="U71" i="78" s="1"/>
  <c r="M65" i="78"/>
  <c r="U65" i="78" s="1"/>
  <c r="M59" i="78"/>
  <c r="U59" i="78" s="1"/>
  <c r="M53" i="78"/>
  <c r="U53" i="78" s="1"/>
  <c r="M47" i="78"/>
  <c r="U47" i="78" s="1"/>
  <c r="M41" i="78"/>
  <c r="U41" i="78" s="1"/>
  <c r="M35" i="78"/>
  <c r="U35" i="78" s="1"/>
  <c r="M29" i="78"/>
  <c r="U29" i="78" s="1"/>
  <c r="M23" i="78"/>
  <c r="U23" i="78" s="1"/>
  <c r="M17" i="78"/>
  <c r="U17" i="78" s="1"/>
  <c r="M11" i="78"/>
  <c r="U11" i="78" s="1"/>
  <c r="M5" i="78"/>
  <c r="U5" i="78" s="1"/>
  <c r="M12" i="78"/>
  <c r="U12" i="78" s="1"/>
  <c r="M21" i="78"/>
  <c r="U21" i="78" s="1"/>
  <c r="M30" i="78"/>
  <c r="U30" i="78" s="1"/>
  <c r="M39" i="78"/>
  <c r="U39" i="78" s="1"/>
  <c r="M48" i="78"/>
  <c r="U48" i="78" s="1"/>
  <c r="M57" i="78"/>
  <c r="U57" i="78" s="1"/>
  <c r="M66" i="78"/>
  <c r="U66" i="78" s="1"/>
  <c r="M75" i="78"/>
  <c r="U75" i="78" s="1"/>
  <c r="M84" i="78"/>
  <c r="U84" i="78" s="1"/>
  <c r="P3" i="79"/>
  <c r="AF3" i="79" s="1"/>
  <c r="AO3" i="79" s="1"/>
  <c r="AE3" i="79"/>
  <c r="M79" i="83"/>
  <c r="U79" i="83" s="1"/>
  <c r="M73" i="83"/>
  <c r="U73" i="83" s="1"/>
  <c r="M67" i="83"/>
  <c r="U67" i="83" s="1"/>
  <c r="M61" i="83"/>
  <c r="U61" i="83" s="1"/>
  <c r="M55" i="83"/>
  <c r="U55" i="83" s="1"/>
  <c r="M49" i="83"/>
  <c r="U49" i="83" s="1"/>
  <c r="M43" i="83"/>
  <c r="U43" i="83" s="1"/>
  <c r="M37" i="83"/>
  <c r="U37" i="83" s="1"/>
  <c r="M31" i="83"/>
  <c r="U31" i="83" s="1"/>
  <c r="M25" i="83"/>
  <c r="U25" i="83" s="1"/>
  <c r="M19" i="83"/>
  <c r="U19" i="83" s="1"/>
  <c r="M13" i="83"/>
  <c r="U13" i="83" s="1"/>
  <c r="M7" i="83"/>
  <c r="U7" i="83" s="1"/>
  <c r="M78" i="83"/>
  <c r="U78" i="83" s="1"/>
  <c r="M72" i="83"/>
  <c r="U72" i="83" s="1"/>
  <c r="M66" i="83"/>
  <c r="U66" i="83" s="1"/>
  <c r="M60" i="83"/>
  <c r="U60" i="83" s="1"/>
  <c r="M54" i="83"/>
  <c r="U54" i="83" s="1"/>
  <c r="M48" i="83"/>
  <c r="U48" i="83" s="1"/>
  <c r="M42" i="83"/>
  <c r="U42" i="83" s="1"/>
  <c r="M36" i="83"/>
  <c r="U36" i="83" s="1"/>
  <c r="M30" i="83"/>
  <c r="U30" i="83" s="1"/>
  <c r="M24" i="83"/>
  <c r="U24" i="83" s="1"/>
  <c r="M18" i="83"/>
  <c r="U18" i="83" s="1"/>
  <c r="M12" i="83"/>
  <c r="U12" i="83" s="1"/>
  <c r="M6" i="83"/>
  <c r="U6" i="83" s="1"/>
  <c r="M77" i="83"/>
  <c r="U77" i="83" s="1"/>
  <c r="M71" i="83"/>
  <c r="U71" i="83" s="1"/>
  <c r="M65" i="83"/>
  <c r="U65" i="83" s="1"/>
  <c r="M59" i="83"/>
  <c r="U59" i="83" s="1"/>
  <c r="M53" i="83"/>
  <c r="U53" i="83" s="1"/>
  <c r="M47" i="83"/>
  <c r="U47" i="83" s="1"/>
  <c r="M41" i="83"/>
  <c r="U41" i="83" s="1"/>
  <c r="M35" i="83"/>
  <c r="U35" i="83" s="1"/>
  <c r="M29" i="83"/>
  <c r="U29" i="83" s="1"/>
  <c r="M23" i="83"/>
  <c r="U23" i="83" s="1"/>
  <c r="M17" i="83"/>
  <c r="U17" i="83" s="1"/>
  <c r="M11" i="83"/>
  <c r="U11" i="83" s="1"/>
  <c r="M5" i="83"/>
  <c r="U5" i="83" s="1"/>
  <c r="M74" i="83"/>
  <c r="U74" i="83" s="1"/>
  <c r="M68" i="83"/>
  <c r="U68" i="83" s="1"/>
  <c r="M62" i="83"/>
  <c r="U62" i="83" s="1"/>
  <c r="M56" i="83"/>
  <c r="U56" i="83" s="1"/>
  <c r="M50" i="83"/>
  <c r="U50" i="83" s="1"/>
  <c r="M44" i="83"/>
  <c r="U44" i="83" s="1"/>
  <c r="M38" i="83"/>
  <c r="U38" i="83" s="1"/>
  <c r="M32" i="83"/>
  <c r="U32" i="83" s="1"/>
  <c r="M26" i="83"/>
  <c r="U26" i="83" s="1"/>
  <c r="M20" i="83"/>
  <c r="U20" i="83" s="1"/>
  <c r="M14" i="83"/>
  <c r="U14" i="83" s="1"/>
  <c r="M8" i="83"/>
  <c r="U8" i="83" s="1"/>
  <c r="M69" i="83"/>
  <c r="U69" i="83" s="1"/>
  <c r="M51" i="83"/>
  <c r="U51" i="83" s="1"/>
  <c r="M33" i="83"/>
  <c r="U33" i="83" s="1"/>
  <c r="M15" i="83"/>
  <c r="U15" i="83" s="1"/>
  <c r="M64" i="83"/>
  <c r="U64" i="83" s="1"/>
  <c r="M46" i="83"/>
  <c r="U46" i="83" s="1"/>
  <c r="M28" i="83"/>
  <c r="U28" i="83" s="1"/>
  <c r="M10" i="83"/>
  <c r="U10" i="83" s="1"/>
  <c r="M63" i="83"/>
  <c r="U63" i="83" s="1"/>
  <c r="M45" i="83"/>
  <c r="U45" i="83" s="1"/>
  <c r="M27" i="83"/>
  <c r="U27" i="83" s="1"/>
  <c r="M9" i="83"/>
  <c r="U9" i="83" s="1"/>
  <c r="M70" i="83"/>
  <c r="U70" i="83" s="1"/>
  <c r="M52" i="83"/>
  <c r="U52" i="83" s="1"/>
  <c r="M34" i="83"/>
  <c r="U34" i="83" s="1"/>
  <c r="M16" i="83"/>
  <c r="U16" i="83" s="1"/>
  <c r="M39" i="83"/>
  <c r="U39" i="83" s="1"/>
  <c r="M76" i="83"/>
  <c r="U76" i="83" s="1"/>
  <c r="M22" i="83"/>
  <c r="U22" i="83" s="1"/>
  <c r="M75" i="83"/>
  <c r="U75" i="83" s="1"/>
  <c r="M21" i="83"/>
  <c r="U21" i="83" s="1"/>
  <c r="M58" i="83"/>
  <c r="U58" i="83" s="1"/>
  <c r="M4" i="83"/>
  <c r="U4" i="83" s="1"/>
  <c r="X4" i="83" s="1"/>
  <c r="M40" i="83"/>
  <c r="U40" i="83" s="1"/>
  <c r="P3" i="84"/>
  <c r="AF3" i="84" s="1"/>
  <c r="AO3" i="84" s="1"/>
  <c r="AE3" i="84"/>
  <c r="M7" i="78"/>
  <c r="U7" i="78" s="1"/>
  <c r="M16" i="78"/>
  <c r="U16" i="78" s="1"/>
  <c r="M25" i="78"/>
  <c r="U25" i="78" s="1"/>
  <c r="M34" i="78"/>
  <c r="U34" i="78" s="1"/>
  <c r="M43" i="78"/>
  <c r="U43" i="78" s="1"/>
  <c r="M52" i="78"/>
  <c r="U52" i="78" s="1"/>
  <c r="M61" i="78"/>
  <c r="U61" i="78" s="1"/>
  <c r="M70" i="78"/>
  <c r="U70" i="78" s="1"/>
  <c r="M79" i="78"/>
  <c r="U79" i="78" s="1"/>
  <c r="M88" i="78"/>
  <c r="U88" i="78" s="1"/>
  <c r="V77" i="79"/>
  <c r="V74" i="79"/>
  <c r="V71" i="79"/>
  <c r="V68" i="79"/>
  <c r="V65" i="79"/>
  <c r="V62" i="79"/>
  <c r="V59" i="79"/>
  <c r="V56" i="79"/>
  <c r="V53" i="79"/>
  <c r="V50" i="79"/>
  <c r="V47" i="79"/>
  <c r="V44" i="79"/>
  <c r="V41" i="79"/>
  <c r="V38" i="79"/>
  <c r="V35" i="79"/>
  <c r="V32" i="79"/>
  <c r="V29" i="79"/>
  <c r="V26" i="79"/>
  <c r="V23" i="79"/>
  <c r="V20" i="79"/>
  <c r="V17" i="79"/>
  <c r="V14" i="79"/>
  <c r="V10" i="79"/>
  <c r="V4" i="79"/>
  <c r="Y4" i="79" s="1"/>
  <c r="V11" i="79"/>
  <c r="V5" i="79"/>
  <c r="V76" i="79"/>
  <c r="V67" i="79"/>
  <c r="V58" i="79"/>
  <c r="V49" i="79"/>
  <c r="V40" i="79"/>
  <c r="V31" i="79"/>
  <c r="V22" i="79"/>
  <c r="V13" i="79"/>
  <c r="V9" i="79"/>
  <c r="V7" i="79"/>
  <c r="V78" i="79"/>
  <c r="V69" i="79"/>
  <c r="V60" i="79"/>
  <c r="V51" i="79"/>
  <c r="V42" i="79"/>
  <c r="V33" i="79"/>
  <c r="V24" i="79"/>
  <c r="V15" i="79"/>
  <c r="V79" i="79"/>
  <c r="V70" i="79"/>
  <c r="V61" i="79"/>
  <c r="V52" i="79"/>
  <c r="V43" i="79"/>
  <c r="V34" i="79"/>
  <c r="V25" i="79"/>
  <c r="V16" i="79"/>
  <c r="V72" i="79"/>
  <c r="V63" i="79"/>
  <c r="V54" i="79"/>
  <c r="V45" i="79"/>
  <c r="V36" i="79"/>
  <c r="V27" i="79"/>
  <c r="V18" i="79"/>
  <c r="V75" i="79"/>
  <c r="V66" i="79"/>
  <c r="V57" i="79"/>
  <c r="V48" i="79"/>
  <c r="V39" i="79"/>
  <c r="V30" i="79"/>
  <c r="V21" i="79"/>
  <c r="V12" i="79"/>
  <c r="V8" i="79"/>
  <c r="V6" i="79"/>
  <c r="V46" i="79"/>
  <c r="AE3" i="81"/>
  <c r="P3" i="81"/>
  <c r="AF3" i="81" s="1"/>
  <c r="AO3" i="81" s="1"/>
  <c r="M57" i="83"/>
  <c r="U57" i="83" s="1"/>
  <c r="P3" i="83"/>
  <c r="AF3" i="83" s="1"/>
  <c r="AO3" i="83" s="1"/>
  <c r="AE3" i="83"/>
  <c r="R11" i="80"/>
  <c r="R5" i="80"/>
  <c r="R69" i="80"/>
  <c r="R66" i="80"/>
  <c r="R63" i="80"/>
  <c r="R60" i="80"/>
  <c r="R57" i="80"/>
  <c r="R54" i="80"/>
  <c r="R51" i="80"/>
  <c r="R48" i="80"/>
  <c r="R45" i="80"/>
  <c r="R42" i="80"/>
  <c r="R39" i="80"/>
  <c r="R36" i="80"/>
  <c r="R33" i="80"/>
  <c r="R30" i="80"/>
  <c r="R27" i="80"/>
  <c r="R24" i="80"/>
  <c r="R21" i="80"/>
  <c r="R18" i="80"/>
  <c r="R15" i="80"/>
  <c r="R12" i="80"/>
  <c r="R6" i="80"/>
  <c r="R68" i="80"/>
  <c r="R65" i="80"/>
  <c r="R62" i="80"/>
  <c r="R59" i="80"/>
  <c r="R56" i="80"/>
  <c r="R53" i="80"/>
  <c r="R50" i="80"/>
  <c r="R47" i="80"/>
  <c r="R44" i="80"/>
  <c r="R41" i="80"/>
  <c r="R38" i="80"/>
  <c r="R35" i="80"/>
  <c r="R32" i="80"/>
  <c r="R29" i="80"/>
  <c r="R26" i="80"/>
  <c r="R8" i="80"/>
  <c r="R9" i="80"/>
  <c r="R17" i="80"/>
  <c r="V20" i="81"/>
  <c r="V29" i="81"/>
  <c r="V38" i="81"/>
  <c r="V47" i="81"/>
  <c r="V56" i="81"/>
  <c r="V65" i="81"/>
  <c r="V74" i="81"/>
  <c r="V83" i="81"/>
  <c r="V92" i="81"/>
  <c r="R11" i="82"/>
  <c r="R87" i="82"/>
  <c r="R84" i="82"/>
  <c r="R81" i="82"/>
  <c r="R78" i="82"/>
  <c r="R75" i="82"/>
  <c r="R72" i="82"/>
  <c r="R69" i="82"/>
  <c r="R66" i="82"/>
  <c r="R63" i="82"/>
  <c r="R60" i="82"/>
  <c r="R57" i="82"/>
  <c r="R54" i="82"/>
  <c r="R51" i="82"/>
  <c r="R48" i="82"/>
  <c r="R45" i="82"/>
  <c r="R42" i="82"/>
  <c r="R39" i="82"/>
  <c r="R36" i="82"/>
  <c r="R33" i="82"/>
  <c r="R30" i="82"/>
  <c r="R27" i="82"/>
  <c r="R24" i="82"/>
  <c r="R21" i="82"/>
  <c r="R18" i="82"/>
  <c r="R15" i="82"/>
  <c r="R12" i="82"/>
  <c r="R89" i="82"/>
  <c r="R86" i="82"/>
  <c r="R83" i="82"/>
  <c r="R80" i="82"/>
  <c r="R77" i="82"/>
  <c r="R74" i="82"/>
  <c r="R71" i="82"/>
  <c r="R68" i="82"/>
  <c r="R67" i="82"/>
  <c r="R58" i="82"/>
  <c r="R49" i="82"/>
  <c r="R40" i="82"/>
  <c r="R31" i="82"/>
  <c r="R22" i="82"/>
  <c r="R13" i="82"/>
  <c r="R4" i="82"/>
  <c r="R88" i="82"/>
  <c r="R79" i="82"/>
  <c r="R70" i="82"/>
  <c r="R59" i="82"/>
  <c r="R50" i="82"/>
  <c r="R41" i="82"/>
  <c r="R32" i="82"/>
  <c r="R23" i="82"/>
  <c r="R14" i="82"/>
  <c r="R10" i="82"/>
  <c r="R5" i="82"/>
  <c r="R61" i="82"/>
  <c r="R52" i="82"/>
  <c r="R43" i="82"/>
  <c r="R34" i="82"/>
  <c r="R25" i="82"/>
  <c r="R16" i="82"/>
  <c r="R6" i="82"/>
  <c r="R82" i="82"/>
  <c r="R73" i="82"/>
  <c r="R65" i="82"/>
  <c r="R56" i="82"/>
  <c r="R47" i="82"/>
  <c r="R38" i="82"/>
  <c r="R29" i="82"/>
  <c r="R20" i="82"/>
  <c r="R3" i="82"/>
  <c r="R76" i="82"/>
  <c r="R11" i="78"/>
  <c r="R10" i="80"/>
  <c r="R14" i="80"/>
  <c r="R23" i="80"/>
  <c r="V4" i="81"/>
  <c r="Y4" i="81" s="1"/>
  <c r="V17" i="81"/>
  <c r="V26" i="81"/>
  <c r="V35" i="81"/>
  <c r="V44" i="81"/>
  <c r="V53" i="81"/>
  <c r="V62" i="81"/>
  <c r="V71" i="81"/>
  <c r="V80" i="81"/>
  <c r="P3" i="82"/>
  <c r="AF3" i="82" s="1"/>
  <c r="AO3" i="82" s="1"/>
  <c r="AE3" i="82"/>
  <c r="M84" i="82"/>
  <c r="U84" i="82" s="1"/>
  <c r="M78" i="82"/>
  <c r="U78" i="82" s="1"/>
  <c r="M72" i="82"/>
  <c r="U72" i="82" s="1"/>
  <c r="M66" i="82"/>
  <c r="U66" i="82" s="1"/>
  <c r="M60" i="82"/>
  <c r="U60" i="82" s="1"/>
  <c r="M54" i="82"/>
  <c r="U54" i="82" s="1"/>
  <c r="M48" i="82"/>
  <c r="U48" i="82" s="1"/>
  <c r="M42" i="82"/>
  <c r="U42" i="82" s="1"/>
  <c r="M36" i="82"/>
  <c r="U36" i="82" s="1"/>
  <c r="M30" i="82"/>
  <c r="U30" i="82" s="1"/>
  <c r="M24" i="82"/>
  <c r="U24" i="82" s="1"/>
  <c r="M18" i="82"/>
  <c r="U18" i="82" s="1"/>
  <c r="M12" i="82"/>
  <c r="U12" i="82" s="1"/>
  <c r="M6" i="82"/>
  <c r="U6" i="82" s="1"/>
  <c r="M89" i="82"/>
  <c r="U89" i="82" s="1"/>
  <c r="M83" i="82"/>
  <c r="U83" i="82" s="1"/>
  <c r="M77" i="82"/>
  <c r="U77" i="82" s="1"/>
  <c r="M71" i="82"/>
  <c r="U71" i="82" s="1"/>
  <c r="M65" i="82"/>
  <c r="U65" i="82" s="1"/>
  <c r="M59" i="82"/>
  <c r="U59" i="82" s="1"/>
  <c r="M53" i="82"/>
  <c r="U53" i="82" s="1"/>
  <c r="M47" i="82"/>
  <c r="U47" i="82" s="1"/>
  <c r="M41" i="82"/>
  <c r="U41" i="82" s="1"/>
  <c r="M35" i="82"/>
  <c r="U35" i="82" s="1"/>
  <c r="M29" i="82"/>
  <c r="U29" i="82" s="1"/>
  <c r="M23" i="82"/>
  <c r="U23" i="82" s="1"/>
  <c r="M17" i="82"/>
  <c r="U17" i="82" s="1"/>
  <c r="M11" i="82"/>
  <c r="U11" i="82" s="1"/>
  <c r="M5" i="82"/>
  <c r="U5" i="82" s="1"/>
  <c r="M88" i="82"/>
  <c r="U88" i="82" s="1"/>
  <c r="M82" i="82"/>
  <c r="U82" i="82" s="1"/>
  <c r="M76" i="82"/>
  <c r="U76" i="82" s="1"/>
  <c r="M70" i="82"/>
  <c r="U70" i="82" s="1"/>
  <c r="M64" i="82"/>
  <c r="U64" i="82" s="1"/>
  <c r="M58" i="82"/>
  <c r="U58" i="82" s="1"/>
  <c r="M52" i="82"/>
  <c r="U52" i="82" s="1"/>
  <c r="M46" i="82"/>
  <c r="U46" i="82" s="1"/>
  <c r="M40" i="82"/>
  <c r="U40" i="82" s="1"/>
  <c r="M34" i="82"/>
  <c r="U34" i="82" s="1"/>
  <c r="M28" i="82"/>
  <c r="U28" i="82" s="1"/>
  <c r="M22" i="82"/>
  <c r="U22" i="82" s="1"/>
  <c r="M16" i="82"/>
  <c r="U16" i="82" s="1"/>
  <c r="M10" i="82"/>
  <c r="U10" i="82" s="1"/>
  <c r="M4" i="82"/>
  <c r="U4" i="82" s="1"/>
  <c r="X4" i="82" s="1"/>
  <c r="M85" i="82"/>
  <c r="U85" i="82" s="1"/>
  <c r="M79" i="82"/>
  <c r="U79" i="82" s="1"/>
  <c r="M73" i="82"/>
  <c r="U73" i="82" s="1"/>
  <c r="M67" i="82"/>
  <c r="U67" i="82" s="1"/>
  <c r="M61" i="82"/>
  <c r="U61" i="82" s="1"/>
  <c r="M55" i="82"/>
  <c r="U55" i="82" s="1"/>
  <c r="M49" i="82"/>
  <c r="U49" i="82" s="1"/>
  <c r="M43" i="82"/>
  <c r="U43" i="82" s="1"/>
  <c r="M37" i="82"/>
  <c r="U37" i="82" s="1"/>
  <c r="M31" i="82"/>
  <c r="U31" i="82" s="1"/>
  <c r="M25" i="82"/>
  <c r="U25" i="82" s="1"/>
  <c r="M19" i="82"/>
  <c r="U19" i="82" s="1"/>
  <c r="M13" i="82"/>
  <c r="U13" i="82" s="1"/>
  <c r="M7" i="82"/>
  <c r="U7" i="82" s="1"/>
  <c r="M21" i="82"/>
  <c r="U21" i="82" s="1"/>
  <c r="M39" i="82"/>
  <c r="U39" i="82" s="1"/>
  <c r="M57" i="82"/>
  <c r="U57" i="82" s="1"/>
  <c r="M75" i="82"/>
  <c r="U75" i="82" s="1"/>
  <c r="P3" i="86"/>
  <c r="AF3" i="86" s="1"/>
  <c r="AO3" i="86" s="1"/>
  <c r="AE3" i="86"/>
  <c r="V96" i="81"/>
  <c r="V93" i="81"/>
  <c r="V90" i="81"/>
  <c r="V87" i="81"/>
  <c r="V84" i="81"/>
  <c r="V81" i="81"/>
  <c r="V78" i="81"/>
  <c r="V75" i="81"/>
  <c r="V72" i="81"/>
  <c r="V69" i="81"/>
  <c r="V66" i="81"/>
  <c r="V63" i="81"/>
  <c r="V60" i="81"/>
  <c r="V57" i="81"/>
  <c r="V54" i="81"/>
  <c r="V51" i="81"/>
  <c r="V48" i="81"/>
  <c r="V45" i="81"/>
  <c r="V42" i="81"/>
  <c r="V39" i="81"/>
  <c r="V36" i="81"/>
  <c r="V33" i="81"/>
  <c r="V30" i="81"/>
  <c r="V27" i="81"/>
  <c r="V24" i="81"/>
  <c r="V21" i="81"/>
  <c r="V18" i="81"/>
  <c r="V15" i="81"/>
  <c r="V12" i="81"/>
  <c r="V6" i="81"/>
  <c r="V97" i="81"/>
  <c r="V94" i="81"/>
  <c r="V91" i="81"/>
  <c r="V88" i="81"/>
  <c r="V85" i="81"/>
  <c r="V82" i="81"/>
  <c r="V79" i="81"/>
  <c r="V76" i="81"/>
  <c r="V73" i="81"/>
  <c r="V70" i="81"/>
  <c r="V67" i="81"/>
  <c r="V64" i="81"/>
  <c r="V61" i="81"/>
  <c r="V58" i="81"/>
  <c r="V55" i="81"/>
  <c r="V52" i="81"/>
  <c r="V49" i="81"/>
  <c r="V46" i="81"/>
  <c r="V43" i="81"/>
  <c r="V40" i="81"/>
  <c r="V37" i="81"/>
  <c r="V34" i="81"/>
  <c r="V31" i="81"/>
  <c r="V28" i="81"/>
  <c r="V25" i="81"/>
  <c r="V22" i="81"/>
  <c r="V19" i="81"/>
  <c r="V16" i="81"/>
  <c r="V13" i="81"/>
  <c r="V8" i="81"/>
  <c r="V7" i="81"/>
  <c r="V11" i="81"/>
  <c r="V10" i="81"/>
  <c r="V98" i="81"/>
  <c r="V14" i="81"/>
  <c r="V23" i="81"/>
  <c r="V32" i="81"/>
  <c r="V41" i="81"/>
  <c r="V50" i="81"/>
  <c r="V59" i="81"/>
  <c r="V68" i="81"/>
  <c r="V77" i="81"/>
  <c r="V86" i="81"/>
  <c r="V95" i="81"/>
  <c r="R7" i="78"/>
  <c r="R8" i="78"/>
  <c r="R13" i="78"/>
  <c r="R16" i="78"/>
  <c r="R19" i="78"/>
  <c r="R22" i="78"/>
  <c r="R25" i="78"/>
  <c r="R28" i="78"/>
  <c r="R31" i="78"/>
  <c r="R34" i="78"/>
  <c r="R37" i="78"/>
  <c r="R40" i="78"/>
  <c r="R43" i="78"/>
  <c r="R46" i="78"/>
  <c r="R49" i="78"/>
  <c r="R52" i="78"/>
  <c r="R55" i="78"/>
  <c r="R58" i="78"/>
  <c r="R61" i="78"/>
  <c r="R64" i="78"/>
  <c r="R67" i="78"/>
  <c r="R70" i="78"/>
  <c r="R73" i="78"/>
  <c r="R76" i="78"/>
  <c r="R79" i="78"/>
  <c r="R82" i="78"/>
  <c r="R85" i="78"/>
  <c r="M77" i="79"/>
  <c r="U77" i="79" s="1"/>
  <c r="M71" i="79"/>
  <c r="U71" i="79" s="1"/>
  <c r="M65" i="79"/>
  <c r="U65" i="79" s="1"/>
  <c r="M59" i="79"/>
  <c r="U59" i="79" s="1"/>
  <c r="M53" i="79"/>
  <c r="U53" i="79" s="1"/>
  <c r="M47" i="79"/>
  <c r="U47" i="79" s="1"/>
  <c r="M41" i="79"/>
  <c r="U41" i="79" s="1"/>
  <c r="M35" i="79"/>
  <c r="U35" i="79" s="1"/>
  <c r="M29" i="79"/>
  <c r="U29" i="79" s="1"/>
  <c r="M23" i="79"/>
  <c r="U23" i="79" s="1"/>
  <c r="M17" i="79"/>
  <c r="U17" i="79" s="1"/>
  <c r="M11" i="79"/>
  <c r="U11" i="79" s="1"/>
  <c r="M5" i="79"/>
  <c r="U5" i="79" s="1"/>
  <c r="M76" i="79"/>
  <c r="U76" i="79" s="1"/>
  <c r="M70" i="79"/>
  <c r="U70" i="79" s="1"/>
  <c r="M64" i="79"/>
  <c r="U64" i="79" s="1"/>
  <c r="M58" i="79"/>
  <c r="U58" i="79" s="1"/>
  <c r="M52" i="79"/>
  <c r="U52" i="79" s="1"/>
  <c r="M46" i="79"/>
  <c r="U46" i="79" s="1"/>
  <c r="M40" i="79"/>
  <c r="U40" i="79" s="1"/>
  <c r="M34" i="79"/>
  <c r="U34" i="79" s="1"/>
  <c r="M28" i="79"/>
  <c r="U28" i="79" s="1"/>
  <c r="M22" i="79"/>
  <c r="U22" i="79" s="1"/>
  <c r="M16" i="79"/>
  <c r="U16" i="79" s="1"/>
  <c r="M10" i="79"/>
  <c r="U10" i="79" s="1"/>
  <c r="M4" i="79"/>
  <c r="U4" i="79" s="1"/>
  <c r="X4" i="79" s="1"/>
  <c r="M13" i="79"/>
  <c r="U13" i="79" s="1"/>
  <c r="M21" i="79"/>
  <c r="U21" i="79" s="1"/>
  <c r="M31" i="79"/>
  <c r="U31" i="79" s="1"/>
  <c r="M39" i="79"/>
  <c r="U39" i="79" s="1"/>
  <c r="M49" i="79"/>
  <c r="U49" i="79" s="1"/>
  <c r="M57" i="79"/>
  <c r="U57" i="79" s="1"/>
  <c r="M67" i="79"/>
  <c r="U67" i="79" s="1"/>
  <c r="M75" i="79"/>
  <c r="U75" i="79" s="1"/>
  <c r="R7" i="80"/>
  <c r="R19" i="80"/>
  <c r="V5" i="81"/>
  <c r="M14" i="82"/>
  <c r="U14" i="82" s="1"/>
  <c r="M32" i="82"/>
  <c r="U32" i="82" s="1"/>
  <c r="M50" i="82"/>
  <c r="U50" i="82" s="1"/>
  <c r="M68" i="82"/>
  <c r="U68" i="82" s="1"/>
  <c r="M86" i="82"/>
  <c r="U86" i="82" s="1"/>
  <c r="R7" i="82"/>
  <c r="R17" i="82"/>
  <c r="R37" i="82"/>
  <c r="R44" i="82"/>
  <c r="R64" i="82"/>
  <c r="P3" i="85"/>
  <c r="AF3" i="85" s="1"/>
  <c r="AO3" i="85" s="1"/>
  <c r="AE3" i="85"/>
  <c r="V69" i="84"/>
  <c r="V66" i="84"/>
  <c r="V63" i="84"/>
  <c r="V60" i="84"/>
  <c r="V57" i="84"/>
  <c r="V54" i="84"/>
  <c r="V51" i="84"/>
  <c r="V48" i="84"/>
  <c r="V45" i="84"/>
  <c r="V42" i="84"/>
  <c r="V39" i="84"/>
  <c r="V36" i="84"/>
  <c r="V33" i="84"/>
  <c r="V30" i="84"/>
  <c r="V27" i="84"/>
  <c r="V24" i="84"/>
  <c r="V21" i="84"/>
  <c r="V64" i="84"/>
  <c r="V62" i="84"/>
  <c r="V55" i="84"/>
  <c r="V53" i="84"/>
  <c r="V46" i="84"/>
  <c r="V44" i="84"/>
  <c r="V37" i="84"/>
  <c r="V35" i="84"/>
  <c r="V28" i="84"/>
  <c r="V26" i="84"/>
  <c r="V18" i="84"/>
  <c r="V15" i="84"/>
  <c r="V12" i="84"/>
  <c r="V6" i="84"/>
  <c r="V67" i="84"/>
  <c r="V65" i="84"/>
  <c r="V58" i="84"/>
  <c r="V56" i="84"/>
  <c r="V49" i="84"/>
  <c r="V47" i="84"/>
  <c r="V40" i="84"/>
  <c r="V38" i="84"/>
  <c r="V31" i="84"/>
  <c r="V29" i="84"/>
  <c r="V22" i="84"/>
  <c r="V20" i="84"/>
  <c r="V16" i="84"/>
  <c r="V13" i="84"/>
  <c r="V8" i="84"/>
  <c r="V7" i="84"/>
  <c r="V11" i="84"/>
  <c r="V5" i="84"/>
  <c r="V19" i="84"/>
  <c r="AH3" i="81"/>
  <c r="AQ3" i="81" s="1"/>
  <c r="V14" i="84"/>
  <c r="V23" i="84"/>
  <c r="V34" i="84"/>
  <c r="V50" i="84"/>
  <c r="V61" i="84"/>
  <c r="AH3" i="85"/>
  <c r="AQ3" i="85" s="1"/>
  <c r="R7" i="79"/>
  <c r="R8" i="79"/>
  <c r="R13" i="79"/>
  <c r="R16" i="79"/>
  <c r="R19" i="79"/>
  <c r="R22" i="79"/>
  <c r="R25" i="79"/>
  <c r="R28" i="79"/>
  <c r="R31" i="79"/>
  <c r="R34" i="79"/>
  <c r="R37" i="79"/>
  <c r="R40" i="79"/>
  <c r="R43" i="79"/>
  <c r="R46" i="79"/>
  <c r="R49" i="79"/>
  <c r="R52" i="79"/>
  <c r="R55" i="79"/>
  <c r="R58" i="79"/>
  <c r="R61" i="79"/>
  <c r="R64" i="79"/>
  <c r="R67" i="79"/>
  <c r="R70" i="79"/>
  <c r="R73" i="79"/>
  <c r="R76" i="79"/>
  <c r="M8" i="80"/>
  <c r="U8" i="80" s="1"/>
  <c r="M14" i="80"/>
  <c r="U14" i="80" s="1"/>
  <c r="M20" i="80"/>
  <c r="U20" i="80" s="1"/>
  <c r="M26" i="80"/>
  <c r="U26" i="80" s="1"/>
  <c r="M32" i="80"/>
  <c r="U32" i="80" s="1"/>
  <c r="M38" i="80"/>
  <c r="U38" i="80" s="1"/>
  <c r="M44" i="80"/>
  <c r="U44" i="80" s="1"/>
  <c r="M50" i="80"/>
  <c r="U50" i="80" s="1"/>
  <c r="M56" i="80"/>
  <c r="U56" i="80" s="1"/>
  <c r="M62" i="80"/>
  <c r="U62" i="80" s="1"/>
  <c r="M68" i="80"/>
  <c r="U68" i="80" s="1"/>
  <c r="M8" i="81"/>
  <c r="U8" i="81" s="1"/>
  <c r="M14" i="81"/>
  <c r="U14" i="81" s="1"/>
  <c r="M20" i="81"/>
  <c r="U20" i="81" s="1"/>
  <c r="M26" i="81"/>
  <c r="U26" i="81" s="1"/>
  <c r="M32" i="81"/>
  <c r="U32" i="81" s="1"/>
  <c r="M38" i="81"/>
  <c r="U38" i="81" s="1"/>
  <c r="M44" i="81"/>
  <c r="U44" i="81" s="1"/>
  <c r="M50" i="81"/>
  <c r="U50" i="81" s="1"/>
  <c r="M56" i="81"/>
  <c r="U56" i="81" s="1"/>
  <c r="M62" i="81"/>
  <c r="U62" i="81" s="1"/>
  <c r="M68" i="81"/>
  <c r="U68" i="81" s="1"/>
  <c r="M74" i="81"/>
  <c r="U74" i="81" s="1"/>
  <c r="M80" i="81"/>
  <c r="U80" i="81" s="1"/>
  <c r="M86" i="81"/>
  <c r="U86" i="81" s="1"/>
  <c r="M92" i="81"/>
  <c r="U92" i="81" s="1"/>
  <c r="M98" i="81"/>
  <c r="U98" i="81" s="1"/>
  <c r="R8" i="83"/>
  <c r="R16" i="83"/>
  <c r="R22" i="83"/>
  <c r="R28" i="83"/>
  <c r="R34" i="83"/>
  <c r="V9" i="84"/>
  <c r="AN3" i="87"/>
  <c r="M9" i="80"/>
  <c r="U9" i="80" s="1"/>
  <c r="M15" i="80"/>
  <c r="U15" i="80" s="1"/>
  <c r="M21" i="80"/>
  <c r="U21" i="80" s="1"/>
  <c r="M27" i="80"/>
  <c r="U27" i="80" s="1"/>
  <c r="M33" i="80"/>
  <c r="U33" i="80" s="1"/>
  <c r="M39" i="80"/>
  <c r="U39" i="80" s="1"/>
  <c r="M45" i="80"/>
  <c r="U45" i="80" s="1"/>
  <c r="M51" i="80"/>
  <c r="U51" i="80" s="1"/>
  <c r="M57" i="80"/>
  <c r="U57" i="80" s="1"/>
  <c r="M63" i="80"/>
  <c r="U63" i="80" s="1"/>
  <c r="V13" i="80"/>
  <c r="V16" i="80"/>
  <c r="V19" i="80"/>
  <c r="V22" i="80"/>
  <c r="V25" i="80"/>
  <c r="V28" i="80"/>
  <c r="V31" i="80"/>
  <c r="V34" i="80"/>
  <c r="V37" i="80"/>
  <c r="V40" i="80"/>
  <c r="V43" i="80"/>
  <c r="V46" i="80"/>
  <c r="V49" i="80"/>
  <c r="V52" i="80"/>
  <c r="V55" i="80"/>
  <c r="V58" i="80"/>
  <c r="V61" i="80"/>
  <c r="V64" i="80"/>
  <c r="M9" i="81"/>
  <c r="U9" i="81" s="1"/>
  <c r="M15" i="81"/>
  <c r="U15" i="81" s="1"/>
  <c r="M21" i="81"/>
  <c r="U21" i="81" s="1"/>
  <c r="M27" i="81"/>
  <c r="U27" i="81" s="1"/>
  <c r="M33" i="81"/>
  <c r="U33" i="81" s="1"/>
  <c r="M39" i="81"/>
  <c r="U39" i="81" s="1"/>
  <c r="M45" i="81"/>
  <c r="U45" i="81" s="1"/>
  <c r="M51" i="81"/>
  <c r="U51" i="81" s="1"/>
  <c r="M57" i="81"/>
  <c r="U57" i="81" s="1"/>
  <c r="M63" i="81"/>
  <c r="U63" i="81" s="1"/>
  <c r="M69" i="81"/>
  <c r="U69" i="81" s="1"/>
  <c r="M75" i="81"/>
  <c r="U75" i="81" s="1"/>
  <c r="M81" i="81"/>
  <c r="U81" i="81" s="1"/>
  <c r="M87" i="81"/>
  <c r="U87" i="81" s="1"/>
  <c r="R11" i="83"/>
  <c r="R5" i="83"/>
  <c r="R3" i="83"/>
  <c r="R78" i="83"/>
  <c r="R75" i="83"/>
  <c r="R72" i="83"/>
  <c r="R69" i="83"/>
  <c r="R66" i="83"/>
  <c r="R63" i="83"/>
  <c r="R60" i="83"/>
  <c r="R57" i="83"/>
  <c r="R54" i="83"/>
  <c r="R51" i="83"/>
  <c r="R48" i="83"/>
  <c r="R45" i="83"/>
  <c r="R42" i="83"/>
  <c r="R39" i="83"/>
  <c r="R36" i="83"/>
  <c r="R33" i="83"/>
  <c r="R30" i="83"/>
  <c r="R27" i="83"/>
  <c r="R24" i="83"/>
  <c r="R21" i="83"/>
  <c r="R18" i="83"/>
  <c r="R15" i="83"/>
  <c r="R12" i="83"/>
  <c r="R6" i="83"/>
  <c r="R77" i="83"/>
  <c r="R74" i="83"/>
  <c r="R71" i="83"/>
  <c r="R68" i="83"/>
  <c r="R65" i="83"/>
  <c r="R62" i="83"/>
  <c r="R59" i="83"/>
  <c r="R56" i="83"/>
  <c r="R53" i="83"/>
  <c r="R50" i="83"/>
  <c r="R47" i="83"/>
  <c r="R44" i="83"/>
  <c r="R41" i="83"/>
  <c r="R38" i="83"/>
  <c r="R35" i="83"/>
  <c r="R32" i="83"/>
  <c r="R29" i="83"/>
  <c r="R26" i="83"/>
  <c r="R23" i="83"/>
  <c r="R20" i="83"/>
  <c r="R17" i="83"/>
  <c r="R14" i="83"/>
  <c r="R10" i="83"/>
  <c r="R4" i="83"/>
  <c r="R9" i="83"/>
  <c r="R49" i="83"/>
  <c r="R58" i="83"/>
  <c r="R67" i="83"/>
  <c r="R76" i="83"/>
  <c r="V10" i="84"/>
  <c r="V17" i="84"/>
  <c r="V25" i="84"/>
  <c r="V41" i="84"/>
  <c r="V52" i="84"/>
  <c r="V68" i="84"/>
  <c r="M6" i="84"/>
  <c r="U6" i="84" s="1"/>
  <c r="M12" i="84"/>
  <c r="U12" i="84" s="1"/>
  <c r="M18" i="84"/>
  <c r="U18" i="84" s="1"/>
  <c r="M24" i="84"/>
  <c r="U24" i="84" s="1"/>
  <c r="M30" i="84"/>
  <c r="U30" i="84" s="1"/>
  <c r="M36" i="84"/>
  <c r="U36" i="84" s="1"/>
  <c r="M42" i="84"/>
  <c r="U42" i="84" s="1"/>
  <c r="M48" i="84"/>
  <c r="U48" i="84" s="1"/>
  <c r="M54" i="84"/>
  <c r="U54" i="84" s="1"/>
  <c r="M60" i="84"/>
  <c r="U60" i="84" s="1"/>
  <c r="M66" i="84"/>
  <c r="U66" i="84" s="1"/>
  <c r="R67" i="84"/>
  <c r="R64" i="84"/>
  <c r="R61" i="84"/>
  <c r="R58" i="84"/>
  <c r="R55" i="84"/>
  <c r="R52" i="84"/>
  <c r="R49" i="84"/>
  <c r="R46" i="84"/>
  <c r="R43" i="84"/>
  <c r="R40" i="84"/>
  <c r="R37" i="84"/>
  <c r="R34" i="84"/>
  <c r="R31" i="84"/>
  <c r="R28" i="84"/>
  <c r="R25" i="84"/>
  <c r="R22" i="84"/>
  <c r="R7" i="84"/>
  <c r="R8" i="84"/>
  <c r="R13" i="84"/>
  <c r="R16" i="84"/>
  <c r="R21" i="84"/>
  <c r="R23" i="84"/>
  <c r="R30" i="84"/>
  <c r="R32" i="84"/>
  <c r="R39" i="84"/>
  <c r="R41" i="84"/>
  <c r="R48" i="84"/>
  <c r="R50" i="84"/>
  <c r="R57" i="84"/>
  <c r="R59" i="84"/>
  <c r="R66" i="84"/>
  <c r="R68" i="84"/>
  <c r="V88" i="86"/>
  <c r="V85" i="86"/>
  <c r="V87" i="86"/>
  <c r="V84" i="86"/>
  <c r="V81" i="86"/>
  <c r="V78" i="86"/>
  <c r="V75" i="86"/>
  <c r="V72" i="86"/>
  <c r="V69" i="86"/>
  <c r="V66" i="86"/>
  <c r="V63" i="86"/>
  <c r="V60" i="86"/>
  <c r="V57" i="86"/>
  <c r="V54" i="86"/>
  <c r="V51" i="86"/>
  <c r="V48" i="86"/>
  <c r="V45" i="86"/>
  <c r="V42" i="86"/>
  <c r="V39" i="86"/>
  <c r="V36" i="86"/>
  <c r="V33" i="86"/>
  <c r="V30" i="86"/>
  <c r="V27" i="86"/>
  <c r="V24" i="86"/>
  <c r="V21" i="86"/>
  <c r="V18" i="86"/>
  <c r="V83" i="86"/>
  <c r="V76" i="86"/>
  <c r="V67" i="86"/>
  <c r="V58" i="86"/>
  <c r="V49" i="86"/>
  <c r="V40" i="86"/>
  <c r="V31" i="86"/>
  <c r="V22" i="86"/>
  <c r="V11" i="86"/>
  <c r="V5" i="86"/>
  <c r="V77" i="86"/>
  <c r="V68" i="86"/>
  <c r="V59" i="86"/>
  <c r="V50" i="86"/>
  <c r="V41" i="86"/>
  <c r="V32" i="86"/>
  <c r="V23" i="86"/>
  <c r="V15" i="86"/>
  <c r="V12" i="86"/>
  <c r="V6" i="86"/>
  <c r="V89" i="86"/>
  <c r="V79" i="86"/>
  <c r="V70" i="86"/>
  <c r="V61" i="86"/>
  <c r="V52" i="86"/>
  <c r="V43" i="86"/>
  <c r="V34" i="86"/>
  <c r="V25" i="86"/>
  <c r="V80" i="86"/>
  <c r="V71" i="86"/>
  <c r="V62" i="86"/>
  <c r="V53" i="86"/>
  <c r="V44" i="86"/>
  <c r="V35" i="86"/>
  <c r="V26" i="86"/>
  <c r="V17" i="86"/>
  <c r="V16" i="86"/>
  <c r="V13" i="86"/>
  <c r="V8" i="86"/>
  <c r="V7" i="86"/>
  <c r="V74" i="86"/>
  <c r="V65" i="86"/>
  <c r="V56" i="86"/>
  <c r="V47" i="86"/>
  <c r="V38" i="86"/>
  <c r="V29" i="86"/>
  <c r="V20" i="86"/>
  <c r="V14" i="86"/>
  <c r="V10" i="86"/>
  <c r="V4" i="86"/>
  <c r="Y4" i="86" s="1"/>
  <c r="V46" i="86"/>
  <c r="V73" i="86"/>
  <c r="V68" i="82"/>
  <c r="V71" i="82"/>
  <c r="V74" i="82"/>
  <c r="V77" i="82"/>
  <c r="V80" i="82"/>
  <c r="V83" i="82"/>
  <c r="V86" i="82"/>
  <c r="V89" i="82"/>
  <c r="V44" i="83"/>
  <c r="V47" i="83"/>
  <c r="V50" i="83"/>
  <c r="V53" i="83"/>
  <c r="V56" i="83"/>
  <c r="V59" i="83"/>
  <c r="V62" i="83"/>
  <c r="V65" i="83"/>
  <c r="V68" i="83"/>
  <c r="V71" i="83"/>
  <c r="V74" i="83"/>
  <c r="V77" i="83"/>
  <c r="M9" i="84"/>
  <c r="U9" i="84" s="1"/>
  <c r="M15" i="84"/>
  <c r="U15" i="84" s="1"/>
  <c r="M21" i="84"/>
  <c r="U21" i="84" s="1"/>
  <c r="M27" i="84"/>
  <c r="U27" i="84" s="1"/>
  <c r="M33" i="84"/>
  <c r="U33" i="84" s="1"/>
  <c r="M39" i="84"/>
  <c r="U39" i="84" s="1"/>
  <c r="M45" i="84"/>
  <c r="U45" i="84" s="1"/>
  <c r="M51" i="84"/>
  <c r="U51" i="84" s="1"/>
  <c r="M57" i="84"/>
  <c r="U57" i="84" s="1"/>
  <c r="M63" i="84"/>
  <c r="U63" i="84" s="1"/>
  <c r="M69" i="84"/>
  <c r="U69" i="84" s="1"/>
  <c r="R5" i="84"/>
  <c r="R11" i="84"/>
  <c r="V19" i="86"/>
  <c r="M4" i="84"/>
  <c r="U4" i="84" s="1"/>
  <c r="X4" i="84" s="1"/>
  <c r="M10" i="84"/>
  <c r="U10" i="84" s="1"/>
  <c r="M16" i="84"/>
  <c r="U16" i="84" s="1"/>
  <c r="M22" i="84"/>
  <c r="U22" i="84" s="1"/>
  <c r="M28" i="84"/>
  <c r="U28" i="84" s="1"/>
  <c r="M34" i="84"/>
  <c r="U34" i="84" s="1"/>
  <c r="M40" i="84"/>
  <c r="U40" i="84" s="1"/>
  <c r="M46" i="84"/>
  <c r="U46" i="84" s="1"/>
  <c r="M52" i="84"/>
  <c r="U52" i="84" s="1"/>
  <c r="M58" i="84"/>
  <c r="U58" i="84" s="1"/>
  <c r="M64" i="84"/>
  <c r="U64" i="84" s="1"/>
  <c r="R4" i="84"/>
  <c r="R10" i="84"/>
  <c r="R14" i="84"/>
  <c r="R17" i="84"/>
  <c r="R24" i="84"/>
  <c r="R26" i="84"/>
  <c r="R33" i="84"/>
  <c r="R35" i="84"/>
  <c r="R42" i="84"/>
  <c r="R44" i="84"/>
  <c r="R51" i="84"/>
  <c r="R53" i="84"/>
  <c r="R60" i="84"/>
  <c r="R62" i="84"/>
  <c r="R69" i="84"/>
  <c r="V37" i="86"/>
  <c r="V64" i="86"/>
  <c r="V13" i="82"/>
  <c r="V16" i="82"/>
  <c r="V19" i="82"/>
  <c r="V22" i="82"/>
  <c r="V25" i="82"/>
  <c r="V28" i="82"/>
  <c r="V31" i="82"/>
  <c r="V34" i="82"/>
  <c r="V37" i="82"/>
  <c r="V40" i="82"/>
  <c r="V43" i="82"/>
  <c r="V46" i="82"/>
  <c r="V49" i="82"/>
  <c r="V52" i="82"/>
  <c r="V55" i="82"/>
  <c r="V58" i="82"/>
  <c r="V61" i="82"/>
  <c r="V64" i="82"/>
  <c r="V67" i="82"/>
  <c r="V70" i="82"/>
  <c r="V73" i="82"/>
  <c r="V76" i="82"/>
  <c r="V79" i="82"/>
  <c r="V82" i="82"/>
  <c r="V85" i="82"/>
  <c r="V13" i="83"/>
  <c r="V16" i="83"/>
  <c r="V19" i="83"/>
  <c r="V22" i="83"/>
  <c r="V25" i="83"/>
  <c r="V28" i="83"/>
  <c r="V31" i="83"/>
  <c r="V34" i="83"/>
  <c r="V37" i="83"/>
  <c r="V40" i="83"/>
  <c r="V43" i="83"/>
  <c r="V46" i="83"/>
  <c r="V49" i="83"/>
  <c r="V52" i="83"/>
  <c r="V55" i="83"/>
  <c r="V58" i="83"/>
  <c r="V61" i="83"/>
  <c r="V64" i="83"/>
  <c r="V67" i="83"/>
  <c r="V70" i="83"/>
  <c r="V73" i="83"/>
  <c r="V76" i="83"/>
  <c r="M5" i="84"/>
  <c r="U5" i="84" s="1"/>
  <c r="M11" i="84"/>
  <c r="U11" i="84" s="1"/>
  <c r="M17" i="84"/>
  <c r="U17" i="84" s="1"/>
  <c r="M23" i="84"/>
  <c r="U23" i="84" s="1"/>
  <c r="M29" i="84"/>
  <c r="U29" i="84" s="1"/>
  <c r="M35" i="84"/>
  <c r="U35" i="84" s="1"/>
  <c r="M41" i="84"/>
  <c r="U41" i="84" s="1"/>
  <c r="M47" i="84"/>
  <c r="U47" i="84" s="1"/>
  <c r="M53" i="84"/>
  <c r="U53" i="84" s="1"/>
  <c r="M59" i="84"/>
  <c r="U59" i="84" s="1"/>
  <c r="R9" i="84"/>
  <c r="R19" i="84"/>
  <c r="M6" i="85"/>
  <c r="U6" i="85" s="1"/>
  <c r="M12" i="85"/>
  <c r="U12" i="85" s="1"/>
  <c r="M18" i="85"/>
  <c r="U18" i="85" s="1"/>
  <c r="M24" i="85"/>
  <c r="U24" i="85" s="1"/>
  <c r="M30" i="85"/>
  <c r="U30" i="85" s="1"/>
  <c r="M36" i="85"/>
  <c r="U36" i="85" s="1"/>
  <c r="M42" i="85"/>
  <c r="U42" i="85" s="1"/>
  <c r="M48" i="85"/>
  <c r="U48" i="85" s="1"/>
  <c r="M54" i="85"/>
  <c r="U54" i="85" s="1"/>
  <c r="M60" i="85"/>
  <c r="U60" i="85" s="1"/>
  <c r="M66" i="85"/>
  <c r="U66" i="85" s="1"/>
  <c r="M72" i="85"/>
  <c r="U72" i="85" s="1"/>
  <c r="M78" i="85"/>
  <c r="U78" i="85" s="1"/>
  <c r="M84" i="85"/>
  <c r="U84" i="85" s="1"/>
  <c r="M90" i="85"/>
  <c r="U90" i="85" s="1"/>
  <c r="M96" i="85"/>
  <c r="U96" i="85" s="1"/>
  <c r="M9" i="86"/>
  <c r="U9" i="86" s="1"/>
  <c r="M15" i="86"/>
  <c r="U15" i="86" s="1"/>
  <c r="M21" i="86"/>
  <c r="U21" i="86" s="1"/>
  <c r="M27" i="86"/>
  <c r="U27" i="86" s="1"/>
  <c r="M33" i="86"/>
  <c r="U33" i="86" s="1"/>
  <c r="M39" i="86"/>
  <c r="U39" i="86" s="1"/>
  <c r="M45" i="86"/>
  <c r="U45" i="86" s="1"/>
  <c r="M51" i="86"/>
  <c r="U51" i="86" s="1"/>
  <c r="M57" i="86"/>
  <c r="U57" i="86" s="1"/>
  <c r="M63" i="86"/>
  <c r="U63" i="86" s="1"/>
  <c r="M69" i="86"/>
  <c r="U69" i="86" s="1"/>
  <c r="M75" i="86"/>
  <c r="U75" i="86" s="1"/>
  <c r="M81" i="86"/>
  <c r="U81" i="86" s="1"/>
  <c r="M87" i="86"/>
  <c r="U87" i="86" s="1"/>
  <c r="R17" i="86"/>
  <c r="R25" i="86"/>
  <c r="R34" i="86"/>
  <c r="R43" i="86"/>
  <c r="R52" i="86"/>
  <c r="R61" i="86"/>
  <c r="R70" i="86"/>
  <c r="R79" i="86"/>
  <c r="R88" i="86"/>
  <c r="R7" i="87"/>
  <c r="R16" i="87"/>
  <c r="R25" i="87"/>
  <c r="R34" i="87"/>
  <c r="R43" i="87"/>
  <c r="R52" i="87"/>
  <c r="R61" i="87"/>
  <c r="M9" i="88"/>
  <c r="U9" i="88" s="1"/>
  <c r="M31" i="88"/>
  <c r="U31" i="88" s="1"/>
  <c r="R31" i="86"/>
  <c r="R40" i="86"/>
  <c r="R49" i="86"/>
  <c r="R58" i="86"/>
  <c r="R67" i="86"/>
  <c r="R76" i="86"/>
  <c r="R79" i="87"/>
  <c r="R77" i="87"/>
  <c r="R74" i="87"/>
  <c r="R71" i="87"/>
  <c r="R68" i="87"/>
  <c r="R65" i="87"/>
  <c r="R62" i="87"/>
  <c r="R59" i="87"/>
  <c r="R56" i="87"/>
  <c r="R53" i="87"/>
  <c r="R50" i="87"/>
  <c r="R47" i="87"/>
  <c r="R44" i="87"/>
  <c r="R41" i="87"/>
  <c r="R38" i="87"/>
  <c r="R35" i="87"/>
  <c r="R32" i="87"/>
  <c r="R29" i="87"/>
  <c r="R26" i="87"/>
  <c r="R23" i="87"/>
  <c r="R20" i="87"/>
  <c r="R17" i="87"/>
  <c r="R14" i="87"/>
  <c r="R10" i="87"/>
  <c r="R4" i="87"/>
  <c r="R11" i="87"/>
  <c r="R5" i="87"/>
  <c r="R3" i="87"/>
  <c r="R75" i="87"/>
  <c r="R72" i="87"/>
  <c r="R69" i="87"/>
  <c r="R66" i="87"/>
  <c r="R63" i="87"/>
  <c r="R60" i="87"/>
  <c r="R57" i="87"/>
  <c r="R54" i="87"/>
  <c r="R51" i="87"/>
  <c r="R48" i="87"/>
  <c r="R45" i="87"/>
  <c r="R42" i="87"/>
  <c r="R39" i="87"/>
  <c r="R36" i="87"/>
  <c r="R33" i="87"/>
  <c r="R30" i="87"/>
  <c r="R27" i="87"/>
  <c r="R24" i="87"/>
  <c r="R21" i="87"/>
  <c r="R18" i="87"/>
  <c r="R15" i="87"/>
  <c r="R12" i="87"/>
  <c r="R6" i="87"/>
  <c r="R9" i="87"/>
  <c r="R19" i="87"/>
  <c r="R28" i="87"/>
  <c r="R37" i="87"/>
  <c r="R46" i="87"/>
  <c r="R55" i="87"/>
  <c r="R64" i="87"/>
  <c r="R73" i="87"/>
  <c r="M9" i="85"/>
  <c r="U9" i="85" s="1"/>
  <c r="M15" i="85"/>
  <c r="U15" i="85" s="1"/>
  <c r="M21" i="85"/>
  <c r="U21" i="85" s="1"/>
  <c r="M27" i="85"/>
  <c r="U27" i="85" s="1"/>
  <c r="M33" i="85"/>
  <c r="U33" i="85" s="1"/>
  <c r="M39" i="85"/>
  <c r="U39" i="85" s="1"/>
  <c r="M45" i="85"/>
  <c r="U45" i="85" s="1"/>
  <c r="M51" i="85"/>
  <c r="U51" i="85" s="1"/>
  <c r="M57" i="85"/>
  <c r="U57" i="85" s="1"/>
  <c r="M63" i="85"/>
  <c r="U63" i="85" s="1"/>
  <c r="M69" i="85"/>
  <c r="U69" i="85" s="1"/>
  <c r="M75" i="85"/>
  <c r="U75" i="85" s="1"/>
  <c r="M81" i="85"/>
  <c r="U81" i="85" s="1"/>
  <c r="M87" i="85"/>
  <c r="U87" i="85" s="1"/>
  <c r="M93" i="85"/>
  <c r="U93" i="85" s="1"/>
  <c r="V54" i="85"/>
  <c r="V57" i="85"/>
  <c r="V60" i="85"/>
  <c r="V63" i="85"/>
  <c r="V66" i="85"/>
  <c r="V69" i="85"/>
  <c r="V72" i="85"/>
  <c r="V75" i="85"/>
  <c r="V78" i="85"/>
  <c r="V81" i="85"/>
  <c r="V84" i="85"/>
  <c r="V87" i="85"/>
  <c r="V90" i="85"/>
  <c r="V93" i="85"/>
  <c r="V96" i="85"/>
  <c r="R30" i="86"/>
  <c r="R39" i="86"/>
  <c r="R48" i="86"/>
  <c r="R57" i="86"/>
  <c r="R66" i="86"/>
  <c r="R75" i="86"/>
  <c r="R84" i="86"/>
  <c r="V68" i="88"/>
  <c r="V65" i="88"/>
  <c r="V62" i="88"/>
  <c r="V59" i="88"/>
  <c r="V56" i="88"/>
  <c r="V53" i="88"/>
  <c r="V69" i="88"/>
  <c r="V66" i="88"/>
  <c r="V63" i="88"/>
  <c r="V60" i="88"/>
  <c r="V57" i="88"/>
  <c r="V54" i="88"/>
  <c r="V51" i="88"/>
  <c r="V48" i="88"/>
  <c r="V45" i="88"/>
  <c r="V42" i="88"/>
  <c r="V39" i="88"/>
  <c r="V36" i="88"/>
  <c r="V33" i="88"/>
  <c r="V30" i="88"/>
  <c r="V27" i="88"/>
  <c r="V24" i="88"/>
  <c r="V21" i="88"/>
  <c r="V18" i="88"/>
  <c r="V15" i="88"/>
  <c r="V12" i="88"/>
  <c r="V6" i="88"/>
  <c r="V67" i="88"/>
  <c r="V64" i="88"/>
  <c r="V61" i="88"/>
  <c r="V58" i="88"/>
  <c r="V55" i="88"/>
  <c r="V52" i="88"/>
  <c r="V49" i="88"/>
  <c r="V46" i="88"/>
  <c r="V43" i="88"/>
  <c r="V40" i="88"/>
  <c r="V37" i="88"/>
  <c r="V34" i="88"/>
  <c r="V31" i="88"/>
  <c r="V28" i="88"/>
  <c r="V25" i="88"/>
  <c r="V22" i="88"/>
  <c r="V19" i="88"/>
  <c r="V16" i="88"/>
  <c r="V13" i="88"/>
  <c r="V8" i="88"/>
  <c r="V7" i="88"/>
  <c r="V11" i="88"/>
  <c r="V10" i="88"/>
  <c r="V9" i="88"/>
  <c r="V50" i="88"/>
  <c r="V47" i="88"/>
  <c r="V44" i="88"/>
  <c r="V41" i="88"/>
  <c r="V38" i="88"/>
  <c r="V35" i="88"/>
  <c r="V32" i="88"/>
  <c r="V29" i="88"/>
  <c r="V26" i="88"/>
  <c r="V23" i="88"/>
  <c r="V20" i="88"/>
  <c r="V17" i="88"/>
  <c r="V4" i="88"/>
  <c r="Y4" i="88" s="1"/>
  <c r="R37" i="86"/>
  <c r="R46" i="86"/>
  <c r="R55" i="86"/>
  <c r="R64" i="86"/>
  <c r="R73" i="86"/>
  <c r="R82" i="86"/>
  <c r="R31" i="87"/>
  <c r="R40" i="87"/>
  <c r="R49" i="87"/>
  <c r="R58" i="87"/>
  <c r="R67" i="87"/>
  <c r="R76" i="87"/>
  <c r="R78" i="87"/>
  <c r="P3" i="88"/>
  <c r="AF3" i="88" s="1"/>
  <c r="AO3" i="88" s="1"/>
  <c r="AE3" i="88"/>
  <c r="M5" i="85"/>
  <c r="U5" i="85" s="1"/>
  <c r="M11" i="85"/>
  <c r="U11" i="85" s="1"/>
  <c r="M17" i="85"/>
  <c r="U17" i="85" s="1"/>
  <c r="M23" i="85"/>
  <c r="U23" i="85" s="1"/>
  <c r="M29" i="85"/>
  <c r="U29" i="85" s="1"/>
  <c r="M35" i="85"/>
  <c r="U35" i="85" s="1"/>
  <c r="M41" i="85"/>
  <c r="U41" i="85" s="1"/>
  <c r="M47" i="85"/>
  <c r="U47" i="85" s="1"/>
  <c r="M53" i="85"/>
  <c r="U53" i="85" s="1"/>
  <c r="M59" i="85"/>
  <c r="U59" i="85" s="1"/>
  <c r="M65" i="85"/>
  <c r="U65" i="85" s="1"/>
  <c r="M71" i="85"/>
  <c r="U71" i="85" s="1"/>
  <c r="M77" i="85"/>
  <c r="U77" i="85" s="1"/>
  <c r="M83" i="85"/>
  <c r="U83" i="85" s="1"/>
  <c r="M89" i="85"/>
  <c r="U89" i="85" s="1"/>
  <c r="V10" i="85"/>
  <c r="V14" i="85"/>
  <c r="V17" i="85"/>
  <c r="V20" i="85"/>
  <c r="V23" i="85"/>
  <c r="V26" i="85"/>
  <c r="V29" i="85"/>
  <c r="V32" i="85"/>
  <c r="V35" i="85"/>
  <c r="V38" i="85"/>
  <c r="V41" i="85"/>
  <c r="V44" i="85"/>
  <c r="V47" i="85"/>
  <c r="V50" i="85"/>
  <c r="V53" i="85"/>
  <c r="V56" i="85"/>
  <c r="V59" i="85"/>
  <c r="V62" i="85"/>
  <c r="V65" i="85"/>
  <c r="V68" i="85"/>
  <c r="V71" i="85"/>
  <c r="V74" i="85"/>
  <c r="V77" i="85"/>
  <c r="V80" i="85"/>
  <c r="V83" i="85"/>
  <c r="V86" i="85"/>
  <c r="V89" i="85"/>
  <c r="V92" i="85"/>
  <c r="V95" i="85"/>
  <c r="M8" i="86"/>
  <c r="U8" i="86" s="1"/>
  <c r="M14" i="86"/>
  <c r="U14" i="86" s="1"/>
  <c r="M20" i="86"/>
  <c r="U20" i="86" s="1"/>
  <c r="M26" i="86"/>
  <c r="U26" i="86" s="1"/>
  <c r="M32" i="86"/>
  <c r="U32" i="86" s="1"/>
  <c r="M38" i="86"/>
  <c r="U38" i="86" s="1"/>
  <c r="M44" i="86"/>
  <c r="U44" i="86" s="1"/>
  <c r="M50" i="86"/>
  <c r="U50" i="86" s="1"/>
  <c r="M56" i="86"/>
  <c r="U56" i="86" s="1"/>
  <c r="M62" i="86"/>
  <c r="U62" i="86" s="1"/>
  <c r="M68" i="86"/>
  <c r="U68" i="86" s="1"/>
  <c r="M74" i="86"/>
  <c r="U74" i="86" s="1"/>
  <c r="M80" i="86"/>
  <c r="U80" i="86" s="1"/>
  <c r="R89" i="86"/>
  <c r="R86" i="86"/>
  <c r="R83" i="86"/>
  <c r="R80" i="86"/>
  <c r="R77" i="86"/>
  <c r="R74" i="86"/>
  <c r="R71" i="86"/>
  <c r="R68" i="86"/>
  <c r="R65" i="86"/>
  <c r="R62" i="86"/>
  <c r="R59" i="86"/>
  <c r="R56" i="86"/>
  <c r="R53" i="86"/>
  <c r="R50" i="86"/>
  <c r="R47" i="86"/>
  <c r="R44" i="86"/>
  <c r="R41" i="86"/>
  <c r="R38" i="86"/>
  <c r="R35" i="86"/>
  <c r="R32" i="86"/>
  <c r="R29" i="86"/>
  <c r="R26" i="86"/>
  <c r="R23" i="86"/>
  <c r="R20" i="86"/>
  <c r="R87" i="86"/>
  <c r="R7" i="86"/>
  <c r="R8" i="86"/>
  <c r="R13" i="86"/>
  <c r="R16" i="86"/>
  <c r="R18" i="86"/>
  <c r="R27" i="86"/>
  <c r="R36" i="86"/>
  <c r="R45" i="86"/>
  <c r="R54" i="86"/>
  <c r="R63" i="86"/>
  <c r="R72" i="86"/>
  <c r="R81" i="86"/>
  <c r="M65" i="88"/>
  <c r="U65" i="88" s="1"/>
  <c r="M59" i="88"/>
  <c r="U59" i="88" s="1"/>
  <c r="M53" i="88"/>
  <c r="U53" i="88" s="1"/>
  <c r="M47" i="88"/>
  <c r="U47" i="88" s="1"/>
  <c r="M41" i="88"/>
  <c r="U41" i="88" s="1"/>
  <c r="M35" i="88"/>
  <c r="U35" i="88" s="1"/>
  <c r="M29" i="88"/>
  <c r="U29" i="88" s="1"/>
  <c r="M23" i="88"/>
  <c r="U23" i="88" s="1"/>
  <c r="M17" i="88"/>
  <c r="U17" i="88" s="1"/>
  <c r="M11" i="88"/>
  <c r="U11" i="88" s="1"/>
  <c r="M5" i="88"/>
  <c r="U5" i="88" s="1"/>
  <c r="M64" i="88"/>
  <c r="U64" i="88" s="1"/>
  <c r="M57" i="88"/>
  <c r="U57" i="88" s="1"/>
  <c r="M50" i="88"/>
  <c r="U50" i="88" s="1"/>
  <c r="M43" i="88"/>
  <c r="U43" i="88" s="1"/>
  <c r="M36" i="88"/>
  <c r="U36" i="88" s="1"/>
  <c r="M28" i="88"/>
  <c r="U28" i="88" s="1"/>
  <c r="M21" i="88"/>
  <c r="U21" i="88" s="1"/>
  <c r="M14" i="88"/>
  <c r="U14" i="88" s="1"/>
  <c r="M7" i="88"/>
  <c r="U7" i="88" s="1"/>
  <c r="M63" i="88"/>
  <c r="U63" i="88" s="1"/>
  <c r="M56" i="88"/>
  <c r="U56" i="88" s="1"/>
  <c r="M49" i="88"/>
  <c r="U49" i="88" s="1"/>
  <c r="M42" i="88"/>
  <c r="U42" i="88" s="1"/>
  <c r="M34" i="88"/>
  <c r="U34" i="88" s="1"/>
  <c r="M27" i="88"/>
  <c r="U27" i="88" s="1"/>
  <c r="M20" i="88"/>
  <c r="U20" i="88" s="1"/>
  <c r="M13" i="88"/>
  <c r="U13" i="88" s="1"/>
  <c r="M6" i="88"/>
  <c r="U6" i="88" s="1"/>
  <c r="M69" i="88"/>
  <c r="U69" i="88" s="1"/>
  <c r="M62" i="88"/>
  <c r="U62" i="88" s="1"/>
  <c r="M55" i="88"/>
  <c r="U55" i="88" s="1"/>
  <c r="M48" i="88"/>
  <c r="U48" i="88" s="1"/>
  <c r="M40" i="88"/>
  <c r="U40" i="88" s="1"/>
  <c r="M33" i="88"/>
  <c r="U33" i="88" s="1"/>
  <c r="M26" i="88"/>
  <c r="U26" i="88" s="1"/>
  <c r="M19" i="88"/>
  <c r="U19" i="88" s="1"/>
  <c r="M12" i="88"/>
  <c r="U12" i="88" s="1"/>
  <c r="M4" i="88"/>
  <c r="U4" i="88" s="1"/>
  <c r="X4" i="88" s="1"/>
  <c r="M66" i="88"/>
  <c r="U66" i="88" s="1"/>
  <c r="M58" i="88"/>
  <c r="U58" i="88" s="1"/>
  <c r="M51" i="88"/>
  <c r="U51" i="88" s="1"/>
  <c r="M44" i="88"/>
  <c r="U44" i="88" s="1"/>
  <c r="M37" i="88"/>
  <c r="U37" i="88" s="1"/>
  <c r="M30" i="88"/>
  <c r="U30" i="88" s="1"/>
  <c r="M22" i="88"/>
  <c r="U22" i="88" s="1"/>
  <c r="M15" i="88"/>
  <c r="U15" i="88" s="1"/>
  <c r="M8" i="88"/>
  <c r="U8" i="88" s="1"/>
  <c r="M25" i="88"/>
  <c r="U25" i="88" s="1"/>
  <c r="M46" i="88"/>
  <c r="U46" i="88" s="1"/>
  <c r="M68" i="88"/>
  <c r="U68" i="88" s="1"/>
  <c r="V5" i="88"/>
  <c r="V14" i="88"/>
  <c r="M9" i="87"/>
  <c r="U9" i="87" s="1"/>
  <c r="M15" i="87"/>
  <c r="U15" i="87" s="1"/>
  <c r="M21" i="87"/>
  <c r="U21" i="87" s="1"/>
  <c r="M27" i="87"/>
  <c r="U27" i="87" s="1"/>
  <c r="M33" i="87"/>
  <c r="U33" i="87" s="1"/>
  <c r="M39" i="87"/>
  <c r="U39" i="87" s="1"/>
  <c r="M45" i="87"/>
  <c r="U45" i="87" s="1"/>
  <c r="M51" i="87"/>
  <c r="U51" i="87" s="1"/>
  <c r="M57" i="87"/>
  <c r="U57" i="87" s="1"/>
  <c r="M63" i="87"/>
  <c r="U63" i="87" s="1"/>
  <c r="M69" i="87"/>
  <c r="U69" i="87" s="1"/>
  <c r="V6" i="87"/>
  <c r="V12" i="87"/>
  <c r="V15" i="87"/>
  <c r="V18" i="87"/>
  <c r="V21" i="87"/>
  <c r="V24" i="87"/>
  <c r="V27" i="87"/>
  <c r="V30" i="87"/>
  <c r="V33" i="87"/>
  <c r="V36" i="87"/>
  <c r="V39" i="87"/>
  <c r="V42" i="87"/>
  <c r="V45" i="87"/>
  <c r="V48" i="87"/>
  <c r="V51" i="87"/>
  <c r="V54" i="87"/>
  <c r="V57" i="87"/>
  <c r="V60" i="87"/>
  <c r="V63" i="87"/>
  <c r="V66" i="87"/>
  <c r="V69" i="87"/>
  <c r="V72" i="87"/>
  <c r="V75" i="87"/>
  <c r="R69" i="88"/>
  <c r="R66" i="88"/>
  <c r="R63" i="88"/>
  <c r="R60" i="88"/>
  <c r="R57" i="88"/>
  <c r="R54" i="88"/>
  <c r="R51" i="88"/>
  <c r="R48" i="88"/>
  <c r="R45" i="88"/>
  <c r="R42" i="88"/>
  <c r="R39" i="88"/>
  <c r="R36" i="88"/>
  <c r="R33" i="88"/>
  <c r="R30" i="88"/>
  <c r="R27" i="88"/>
  <c r="R24" i="88"/>
  <c r="R21" i="88"/>
  <c r="R67" i="88"/>
  <c r="R64" i="88"/>
  <c r="R61" i="88"/>
  <c r="R58" i="88"/>
  <c r="R55" i="88"/>
  <c r="R9" i="88"/>
  <c r="R11" i="88"/>
  <c r="R5" i="88"/>
  <c r="R6" i="88"/>
  <c r="R8" i="88"/>
  <c r="R13" i="88"/>
  <c r="R14" i="88"/>
  <c r="AE3" i="89"/>
  <c r="V78" i="87"/>
  <c r="V7" i="87"/>
  <c r="V8" i="87"/>
  <c r="V13" i="87"/>
  <c r="V16" i="87"/>
  <c r="V19" i="87"/>
  <c r="V22" i="87"/>
  <c r="V25" i="87"/>
  <c r="V28" i="87"/>
  <c r="V31" i="87"/>
  <c r="V34" i="87"/>
  <c r="V37" i="87"/>
  <c r="V40" i="87"/>
  <c r="V43" i="87"/>
  <c r="V46" i="87"/>
  <c r="V49" i="87"/>
  <c r="V52" i="87"/>
  <c r="V55" i="87"/>
  <c r="V58" i="87"/>
  <c r="V61" i="87"/>
  <c r="V64" i="87"/>
  <c r="V67" i="87"/>
  <c r="V70" i="87"/>
  <c r="V73" i="87"/>
  <c r="V76" i="87"/>
  <c r="M85" i="90"/>
  <c r="U85" i="90" s="1"/>
  <c r="M79" i="90"/>
  <c r="U79" i="90" s="1"/>
  <c r="M73" i="90"/>
  <c r="U73" i="90" s="1"/>
  <c r="M67" i="90"/>
  <c r="U67" i="90" s="1"/>
  <c r="M61" i="90"/>
  <c r="U61" i="90" s="1"/>
  <c r="M55" i="90"/>
  <c r="U55" i="90" s="1"/>
  <c r="M49" i="90"/>
  <c r="U49" i="90" s="1"/>
  <c r="M43" i="90"/>
  <c r="U43" i="90" s="1"/>
  <c r="M37" i="90"/>
  <c r="U37" i="90" s="1"/>
  <c r="M31" i="90"/>
  <c r="U31" i="90" s="1"/>
  <c r="M25" i="90"/>
  <c r="U25" i="90" s="1"/>
  <c r="M19" i="90"/>
  <c r="U19" i="90" s="1"/>
  <c r="M13" i="90"/>
  <c r="U13" i="90" s="1"/>
  <c r="M7" i="90"/>
  <c r="U7" i="90" s="1"/>
  <c r="M84" i="90"/>
  <c r="U84" i="90" s="1"/>
  <c r="M78" i="90"/>
  <c r="U78" i="90" s="1"/>
  <c r="M72" i="90"/>
  <c r="U72" i="90" s="1"/>
  <c r="M66" i="90"/>
  <c r="U66" i="90" s="1"/>
  <c r="M60" i="90"/>
  <c r="U60" i="90" s="1"/>
  <c r="M54" i="90"/>
  <c r="U54" i="90" s="1"/>
  <c r="M48" i="90"/>
  <c r="U48" i="90" s="1"/>
  <c r="M42" i="90"/>
  <c r="U42" i="90" s="1"/>
  <c r="M36" i="90"/>
  <c r="U36" i="90" s="1"/>
  <c r="M30" i="90"/>
  <c r="U30" i="90" s="1"/>
  <c r="M24" i="90"/>
  <c r="U24" i="90" s="1"/>
  <c r="M18" i="90"/>
  <c r="U18" i="90" s="1"/>
  <c r="M12" i="90"/>
  <c r="U12" i="90" s="1"/>
  <c r="M6" i="90"/>
  <c r="U6" i="90" s="1"/>
  <c r="M89" i="90"/>
  <c r="U89" i="90" s="1"/>
  <c r="M83" i="90"/>
  <c r="U83" i="90" s="1"/>
  <c r="M77" i="90"/>
  <c r="U77" i="90" s="1"/>
  <c r="M71" i="90"/>
  <c r="U71" i="90" s="1"/>
  <c r="M65" i="90"/>
  <c r="U65" i="90" s="1"/>
  <c r="M59" i="90"/>
  <c r="U59" i="90" s="1"/>
  <c r="M53" i="90"/>
  <c r="U53" i="90" s="1"/>
  <c r="M47" i="90"/>
  <c r="U47" i="90" s="1"/>
  <c r="M41" i="90"/>
  <c r="U41" i="90" s="1"/>
  <c r="M35" i="90"/>
  <c r="U35" i="90" s="1"/>
  <c r="M29" i="90"/>
  <c r="U29" i="90" s="1"/>
  <c r="M23" i="90"/>
  <c r="U23" i="90" s="1"/>
  <c r="M17" i="90"/>
  <c r="U17" i="90" s="1"/>
  <c r="M11" i="90"/>
  <c r="U11" i="90" s="1"/>
  <c r="M5" i="90"/>
  <c r="U5" i="90" s="1"/>
  <c r="M88" i="90"/>
  <c r="U88" i="90" s="1"/>
  <c r="M82" i="90"/>
  <c r="U82" i="90" s="1"/>
  <c r="M76" i="90"/>
  <c r="U76" i="90" s="1"/>
  <c r="M70" i="90"/>
  <c r="U70" i="90" s="1"/>
  <c r="M64" i="90"/>
  <c r="U64" i="90" s="1"/>
  <c r="M58" i="90"/>
  <c r="U58" i="90" s="1"/>
  <c r="M52" i="90"/>
  <c r="U52" i="90" s="1"/>
  <c r="M46" i="90"/>
  <c r="U46" i="90" s="1"/>
  <c r="M40" i="90"/>
  <c r="U40" i="90" s="1"/>
  <c r="M34" i="90"/>
  <c r="U34" i="90" s="1"/>
  <c r="M28" i="90"/>
  <c r="U28" i="90" s="1"/>
  <c r="M22" i="90"/>
  <c r="U22" i="90" s="1"/>
  <c r="M16" i="90"/>
  <c r="U16" i="90" s="1"/>
  <c r="M10" i="90"/>
  <c r="U10" i="90" s="1"/>
  <c r="M4" i="90"/>
  <c r="U4" i="90" s="1"/>
  <c r="X4" i="90" s="1"/>
  <c r="M86" i="90"/>
  <c r="U86" i="90" s="1"/>
  <c r="M80" i="90"/>
  <c r="U80" i="90" s="1"/>
  <c r="M74" i="90"/>
  <c r="U74" i="90" s="1"/>
  <c r="M68" i="90"/>
  <c r="U68" i="90" s="1"/>
  <c r="M62" i="90"/>
  <c r="U62" i="90" s="1"/>
  <c r="M56" i="90"/>
  <c r="U56" i="90" s="1"/>
  <c r="M50" i="90"/>
  <c r="U50" i="90" s="1"/>
  <c r="M44" i="90"/>
  <c r="U44" i="90" s="1"/>
  <c r="M38" i="90"/>
  <c r="U38" i="90" s="1"/>
  <c r="M32" i="90"/>
  <c r="U32" i="90" s="1"/>
  <c r="M26" i="90"/>
  <c r="U26" i="90" s="1"/>
  <c r="M20" i="90"/>
  <c r="U20" i="90" s="1"/>
  <c r="M14" i="90"/>
  <c r="U14" i="90" s="1"/>
  <c r="M8" i="90"/>
  <c r="U8" i="90" s="1"/>
  <c r="M63" i="90"/>
  <c r="U63" i="90" s="1"/>
  <c r="M27" i="90"/>
  <c r="U27" i="90" s="1"/>
  <c r="M57" i="90"/>
  <c r="U57" i="90" s="1"/>
  <c r="M21" i="90"/>
  <c r="U21" i="90" s="1"/>
  <c r="M87" i="90"/>
  <c r="U87" i="90" s="1"/>
  <c r="M51" i="90"/>
  <c r="U51" i="90" s="1"/>
  <c r="M15" i="90"/>
  <c r="U15" i="90" s="1"/>
  <c r="M81" i="90"/>
  <c r="U81" i="90" s="1"/>
  <c r="M45" i="90"/>
  <c r="U45" i="90" s="1"/>
  <c r="M9" i="90"/>
  <c r="U9" i="90" s="1"/>
  <c r="M69" i="90"/>
  <c r="U69" i="90" s="1"/>
  <c r="M33" i="90"/>
  <c r="U33" i="90" s="1"/>
  <c r="R59" i="88"/>
  <c r="R68" i="88"/>
  <c r="M39" i="90"/>
  <c r="U39" i="90" s="1"/>
  <c r="M9" i="89"/>
  <c r="U9" i="89" s="1"/>
  <c r="M15" i="89"/>
  <c r="U15" i="89" s="1"/>
  <c r="M21" i="89"/>
  <c r="U21" i="89" s="1"/>
  <c r="M27" i="89"/>
  <c r="U27" i="89" s="1"/>
  <c r="M33" i="89"/>
  <c r="U33" i="89" s="1"/>
  <c r="M39" i="89"/>
  <c r="U39" i="89" s="1"/>
  <c r="M45" i="89"/>
  <c r="U45" i="89" s="1"/>
  <c r="M51" i="89"/>
  <c r="U51" i="89" s="1"/>
  <c r="M57" i="89"/>
  <c r="U57" i="89" s="1"/>
  <c r="M63" i="89"/>
  <c r="U63" i="89" s="1"/>
  <c r="M69" i="89"/>
  <c r="U69" i="89" s="1"/>
  <c r="M75" i="89"/>
  <c r="U75" i="89" s="1"/>
  <c r="M81" i="89"/>
  <c r="U81" i="89" s="1"/>
  <c r="M87" i="89"/>
  <c r="U87" i="89" s="1"/>
  <c r="M93" i="89"/>
  <c r="U93" i="89" s="1"/>
  <c r="V6" i="89"/>
  <c r="V12" i="89"/>
  <c r="V15" i="89"/>
  <c r="V18" i="89"/>
  <c r="V21" i="89"/>
  <c r="V33" i="89"/>
  <c r="V34" i="89"/>
  <c r="M5" i="89"/>
  <c r="U5" i="89" s="1"/>
  <c r="M11" i="89"/>
  <c r="U11" i="89" s="1"/>
  <c r="M17" i="89"/>
  <c r="U17" i="89" s="1"/>
  <c r="M23" i="89"/>
  <c r="U23" i="89" s="1"/>
  <c r="M29" i="89"/>
  <c r="U29" i="89" s="1"/>
  <c r="M35" i="89"/>
  <c r="U35" i="89" s="1"/>
  <c r="M41" i="89"/>
  <c r="U41" i="89" s="1"/>
  <c r="M47" i="89"/>
  <c r="U47" i="89" s="1"/>
  <c r="M53" i="89"/>
  <c r="U53" i="89" s="1"/>
  <c r="M59" i="89"/>
  <c r="U59" i="89" s="1"/>
  <c r="M65" i="89"/>
  <c r="U65" i="89" s="1"/>
  <c r="M71" i="89"/>
  <c r="U71" i="89" s="1"/>
  <c r="M77" i="89"/>
  <c r="U77" i="89" s="1"/>
  <c r="M83" i="89"/>
  <c r="U83" i="89" s="1"/>
  <c r="M89" i="89"/>
  <c r="U89" i="89" s="1"/>
  <c r="V5" i="89"/>
  <c r="V10" i="89"/>
  <c r="V14" i="89"/>
  <c r="V17" i="89"/>
  <c r="V20" i="89"/>
  <c r="V27" i="89"/>
  <c r="V96" i="89"/>
  <c r="V93" i="89"/>
  <c r="V90" i="89"/>
  <c r="V87" i="89"/>
  <c r="V84" i="89"/>
  <c r="V81" i="89"/>
  <c r="V78" i="89"/>
  <c r="V75" i="89"/>
  <c r="V72" i="89"/>
  <c r="V69" i="89"/>
  <c r="V66" i="89"/>
  <c r="V63" i="89"/>
  <c r="V60" i="89"/>
  <c r="V57" i="89"/>
  <c r="V54" i="89"/>
  <c r="V51" i="89"/>
  <c r="V48" i="89"/>
  <c r="V45" i="89"/>
  <c r="V42" i="89"/>
  <c r="V97" i="89"/>
  <c r="V94" i="89"/>
  <c r="V91" i="89"/>
  <c r="V88" i="89"/>
  <c r="V85" i="89"/>
  <c r="V82" i="89"/>
  <c r="V79" i="89"/>
  <c r="V76" i="89"/>
  <c r="V73" i="89"/>
  <c r="V70" i="89"/>
  <c r="V67" i="89"/>
  <c r="V64" i="89"/>
  <c r="V61" i="89"/>
  <c r="V58" i="89"/>
  <c r="V55" i="89"/>
  <c r="V52" i="89"/>
  <c r="V49" i="89"/>
  <c r="V46" i="89"/>
  <c r="V43" i="89"/>
  <c r="V98" i="89"/>
  <c r="V95" i="89"/>
  <c r="V92" i="89"/>
  <c r="V89" i="89"/>
  <c r="V86" i="89"/>
  <c r="V83" i="89"/>
  <c r="V80" i="89"/>
  <c r="V77" i="89"/>
  <c r="V74" i="89"/>
  <c r="V71" i="89"/>
  <c r="V68" i="89"/>
  <c r="V65" i="89"/>
  <c r="V62" i="89"/>
  <c r="V59" i="89"/>
  <c r="V56" i="89"/>
  <c r="V53" i="89"/>
  <c r="V50" i="89"/>
  <c r="V47" i="89"/>
  <c r="V44" i="89"/>
  <c r="V41" i="89"/>
  <c r="V38" i="89"/>
  <c r="V35" i="89"/>
  <c r="V32" i="89"/>
  <c r="V29" i="89"/>
  <c r="V26" i="89"/>
  <c r="V23" i="89"/>
  <c r="V24" i="89"/>
  <c r="V25" i="89"/>
  <c r="AH3" i="89"/>
  <c r="AQ3" i="89" s="1"/>
  <c r="V13" i="89"/>
  <c r="V16" i="89"/>
  <c r="V19" i="89"/>
  <c r="V39" i="89"/>
  <c r="V40" i="89"/>
  <c r="V22" i="89"/>
  <c r="V36" i="89"/>
  <c r="V37" i="89"/>
  <c r="P3" i="90"/>
  <c r="AF3" i="90" s="1"/>
  <c r="AO3" i="90" s="1"/>
  <c r="AE3" i="90"/>
  <c r="R87" i="90"/>
  <c r="R84" i="90"/>
  <c r="R81" i="90"/>
  <c r="R78" i="90"/>
  <c r="R75" i="90"/>
  <c r="R72" i="90"/>
  <c r="R69" i="90"/>
  <c r="R66" i="90"/>
  <c r="R63" i="90"/>
  <c r="R60" i="90"/>
  <c r="R57" i="90"/>
  <c r="R54" i="90"/>
  <c r="R51" i="90"/>
  <c r="R48" i="90"/>
  <c r="R45" i="90"/>
  <c r="R88" i="90"/>
  <c r="R85" i="90"/>
  <c r="R82" i="90"/>
  <c r="R79" i="90"/>
  <c r="R76" i="90"/>
  <c r="R73" i="90"/>
  <c r="R70" i="90"/>
  <c r="R67" i="90"/>
  <c r="R64" i="90"/>
  <c r="R61" i="90"/>
  <c r="R58" i="90"/>
  <c r="R55" i="90"/>
  <c r="R52" i="90"/>
  <c r="R49" i="90"/>
  <c r="R46" i="90"/>
  <c r="R43" i="90"/>
  <c r="R40" i="90"/>
  <c r="R7" i="90"/>
  <c r="R8" i="90"/>
  <c r="V11" i="90"/>
  <c r="V12" i="90"/>
  <c r="R14" i="90"/>
  <c r="V16" i="90"/>
  <c r="R19" i="90"/>
  <c r="V21" i="90"/>
  <c r="R26" i="90"/>
  <c r="R27" i="90"/>
  <c r="V30" i="90"/>
  <c r="R35" i="90"/>
  <c r="R36" i="90"/>
  <c r="V39" i="90"/>
  <c r="V42" i="90"/>
  <c r="V45" i="90"/>
  <c r="V54" i="90"/>
  <c r="V63" i="90"/>
  <c r="R71" i="90"/>
  <c r="R80" i="90"/>
  <c r="R89" i="90"/>
  <c r="V92" i="93"/>
  <c r="V89" i="93"/>
  <c r="V86" i="93"/>
  <c r="V83" i="93"/>
  <c r="V80" i="93"/>
  <c r="V77" i="93"/>
  <c r="V74" i="93"/>
  <c r="V71" i="93"/>
  <c r="V68" i="93"/>
  <c r="V65" i="93"/>
  <c r="V62" i="93"/>
  <c r="V59" i="93"/>
  <c r="V96" i="93"/>
  <c r="V95" i="93"/>
  <c r="V94" i="93"/>
  <c r="V91" i="93"/>
  <c r="V88" i="93"/>
  <c r="V85" i="93"/>
  <c r="V82" i="93"/>
  <c r="V79" i="93"/>
  <c r="V76" i="93"/>
  <c r="V73" i="93"/>
  <c r="V70" i="93"/>
  <c r="V67" i="93"/>
  <c r="V64" i="93"/>
  <c r="V61" i="93"/>
  <c r="V58" i="93"/>
  <c r="V90" i="93"/>
  <c r="V81" i="93"/>
  <c r="V72" i="93"/>
  <c r="V63" i="93"/>
  <c r="V56" i="93"/>
  <c r="V53" i="93"/>
  <c r="V50" i="93"/>
  <c r="V47" i="93"/>
  <c r="V45" i="93"/>
  <c r="V42" i="93"/>
  <c r="V39" i="93"/>
  <c r="V36" i="93"/>
  <c r="V33" i="93"/>
  <c r="V30" i="93"/>
  <c r="V98" i="93"/>
  <c r="V97" i="93"/>
  <c r="V93" i="93"/>
  <c r="V84" i="93"/>
  <c r="V75" i="93"/>
  <c r="V66" i="93"/>
  <c r="V57" i="93"/>
  <c r="V46" i="93"/>
  <c r="V43" i="93"/>
  <c r="V40" i="93"/>
  <c r="V37" i="93"/>
  <c r="V34" i="93"/>
  <c r="V31" i="93"/>
  <c r="V28" i="93"/>
  <c r="V25" i="93"/>
  <c r="V22" i="93"/>
  <c r="V19" i="93"/>
  <c r="V55" i="93"/>
  <c r="V54" i="93"/>
  <c r="V52" i="93"/>
  <c r="V51" i="93"/>
  <c r="V49" i="93"/>
  <c r="V48" i="93"/>
  <c r="V60" i="93"/>
  <c r="V35" i="93"/>
  <c r="V27" i="93"/>
  <c r="V23" i="93"/>
  <c r="V11" i="93"/>
  <c r="V9" i="93"/>
  <c r="V8" i="93"/>
  <c r="V7" i="93"/>
  <c r="V6" i="93"/>
  <c r="V69" i="93"/>
  <c r="V32" i="93"/>
  <c r="V26" i="93"/>
  <c r="V17" i="93"/>
  <c r="V12" i="93"/>
  <c r="V78" i="93"/>
  <c r="V29" i="93"/>
  <c r="V14" i="93"/>
  <c r="V13" i="93"/>
  <c r="V87" i="93"/>
  <c r="V44" i="93"/>
  <c r="V38" i="93"/>
  <c r="V24" i="93"/>
  <c r="V20" i="93"/>
  <c r="V16" i="93"/>
  <c r="V10" i="93"/>
  <c r="V5" i="93"/>
  <c r="V41" i="93"/>
  <c r="V21" i="93"/>
  <c r="V18" i="93"/>
  <c r="V15" i="93"/>
  <c r="V4" i="93"/>
  <c r="Y4" i="93" s="1"/>
  <c r="V15" i="90"/>
  <c r="R17" i="90"/>
  <c r="V19" i="90"/>
  <c r="R22" i="90"/>
  <c r="R23" i="90"/>
  <c r="R24" i="90"/>
  <c r="V27" i="90"/>
  <c r="R32" i="90"/>
  <c r="R33" i="90"/>
  <c r="V36" i="90"/>
  <c r="V48" i="90"/>
  <c r="R68" i="90"/>
  <c r="R77" i="90"/>
  <c r="R86" i="90"/>
  <c r="P3" i="91"/>
  <c r="AF3" i="91" s="1"/>
  <c r="AO3" i="91" s="1"/>
  <c r="AE3" i="91"/>
  <c r="V89" i="90"/>
  <c r="V86" i="90"/>
  <c r="V83" i="90"/>
  <c r="V80" i="90"/>
  <c r="V77" i="90"/>
  <c r="V74" i="90"/>
  <c r="V71" i="90"/>
  <c r="V68" i="90"/>
  <c r="V65" i="90"/>
  <c r="V62" i="90"/>
  <c r="V59" i="90"/>
  <c r="V56" i="90"/>
  <c r="V53" i="90"/>
  <c r="V50" i="90"/>
  <c r="V47" i="90"/>
  <c r="V44" i="90"/>
  <c r="V41" i="90"/>
  <c r="V38" i="90"/>
  <c r="V35" i="90"/>
  <c r="V32" i="90"/>
  <c r="V29" i="90"/>
  <c r="V26" i="90"/>
  <c r="V23" i="90"/>
  <c r="V20" i="90"/>
  <c r="V17" i="90"/>
  <c r="V14" i="90"/>
  <c r="V10" i="90"/>
  <c r="V87" i="90"/>
  <c r="V84" i="90"/>
  <c r="V81" i="90"/>
  <c r="V78" i="90"/>
  <c r="V75" i="90"/>
  <c r="V72" i="90"/>
  <c r="V69" i="90"/>
  <c r="V66" i="90"/>
  <c r="V88" i="90"/>
  <c r="V85" i="90"/>
  <c r="V82" i="90"/>
  <c r="V79" i="90"/>
  <c r="V76" i="90"/>
  <c r="V73" i="90"/>
  <c r="V70" i="90"/>
  <c r="V67" i="90"/>
  <c r="V64" i="90"/>
  <c r="V61" i="90"/>
  <c r="V58" i="90"/>
  <c r="V55" i="90"/>
  <c r="V52" i="90"/>
  <c r="V49" i="90"/>
  <c r="V46" i="90"/>
  <c r="V43" i="90"/>
  <c r="V40" i="90"/>
  <c r="V37" i="90"/>
  <c r="V34" i="90"/>
  <c r="V31" i="90"/>
  <c r="V28" i="90"/>
  <c r="V25" i="90"/>
  <c r="R21" i="90"/>
  <c r="R31" i="90"/>
  <c r="R44" i="90"/>
  <c r="R53" i="90"/>
  <c r="R62" i="90"/>
  <c r="V22" i="90"/>
  <c r="V24" i="90"/>
  <c r="R30" i="90"/>
  <c r="V33" i="90"/>
  <c r="R38" i="90"/>
  <c r="R39" i="90"/>
  <c r="R41" i="90"/>
  <c r="R42" i="90"/>
  <c r="V51" i="90"/>
  <c r="V60" i="90"/>
  <c r="R65" i="90"/>
  <c r="R74" i="90"/>
  <c r="R83" i="90"/>
  <c r="R9" i="90"/>
  <c r="R15" i="90"/>
  <c r="R28" i="90"/>
  <c r="R37" i="90"/>
  <c r="R47" i="90"/>
  <c r="R56" i="90"/>
  <c r="R3" i="91"/>
  <c r="M7" i="91"/>
  <c r="U7" i="91" s="1"/>
  <c r="M13" i="91"/>
  <c r="U13" i="91" s="1"/>
  <c r="M19" i="91"/>
  <c r="U19" i="91" s="1"/>
  <c r="M25" i="91"/>
  <c r="U25" i="91" s="1"/>
  <c r="M31" i="91"/>
  <c r="U31" i="91" s="1"/>
  <c r="M37" i="91"/>
  <c r="U37" i="91" s="1"/>
  <c r="M43" i="91"/>
  <c r="U43" i="91" s="1"/>
  <c r="M49" i="91"/>
  <c r="U49" i="91" s="1"/>
  <c r="M55" i="91"/>
  <c r="U55" i="91" s="1"/>
  <c r="M61" i="91"/>
  <c r="U61" i="91" s="1"/>
  <c r="M67" i="91"/>
  <c r="U67" i="91" s="1"/>
  <c r="M73" i="91"/>
  <c r="U73" i="91" s="1"/>
  <c r="M79" i="91"/>
  <c r="U79" i="91" s="1"/>
  <c r="R5" i="91"/>
  <c r="R11" i="91"/>
  <c r="V13" i="91"/>
  <c r="V18" i="91"/>
  <c r="R50" i="91"/>
  <c r="R59" i="91"/>
  <c r="R68" i="91"/>
  <c r="R77" i="91"/>
  <c r="R37" i="92"/>
  <c r="R39" i="92"/>
  <c r="M9" i="91"/>
  <c r="U9" i="91" s="1"/>
  <c r="M15" i="91"/>
  <c r="U15" i="91" s="1"/>
  <c r="M21" i="91"/>
  <c r="U21" i="91" s="1"/>
  <c r="M27" i="91"/>
  <c r="U27" i="91" s="1"/>
  <c r="M33" i="91"/>
  <c r="U33" i="91" s="1"/>
  <c r="M39" i="91"/>
  <c r="U39" i="91" s="1"/>
  <c r="M45" i="91"/>
  <c r="U45" i="91" s="1"/>
  <c r="M51" i="91"/>
  <c r="U51" i="91" s="1"/>
  <c r="M57" i="91"/>
  <c r="U57" i="91" s="1"/>
  <c r="M63" i="91"/>
  <c r="U63" i="91" s="1"/>
  <c r="M69" i="91"/>
  <c r="U69" i="91" s="1"/>
  <c r="M75" i="91"/>
  <c r="U75" i="91" s="1"/>
  <c r="R53" i="91"/>
  <c r="R62" i="91"/>
  <c r="M4" i="91"/>
  <c r="U4" i="91" s="1"/>
  <c r="X4" i="91" s="1"/>
  <c r="M10" i="91"/>
  <c r="U10" i="91" s="1"/>
  <c r="M16" i="91"/>
  <c r="U16" i="91" s="1"/>
  <c r="M22" i="91"/>
  <c r="U22" i="91" s="1"/>
  <c r="M28" i="91"/>
  <c r="U28" i="91" s="1"/>
  <c r="M34" i="91"/>
  <c r="U34" i="91" s="1"/>
  <c r="M40" i="91"/>
  <c r="U40" i="91" s="1"/>
  <c r="M46" i="91"/>
  <c r="U46" i="91" s="1"/>
  <c r="M52" i="91"/>
  <c r="U52" i="91" s="1"/>
  <c r="M58" i="91"/>
  <c r="U58" i="91" s="1"/>
  <c r="M64" i="91"/>
  <c r="U64" i="91" s="1"/>
  <c r="M70" i="91"/>
  <c r="U70" i="91" s="1"/>
  <c r="M76" i="91"/>
  <c r="U76" i="91" s="1"/>
  <c r="R79" i="91"/>
  <c r="R76" i="91"/>
  <c r="R73" i="91"/>
  <c r="R70" i="91"/>
  <c r="R67" i="91"/>
  <c r="R64" i="91"/>
  <c r="R61" i="91"/>
  <c r="R58" i="91"/>
  <c r="R55" i="91"/>
  <c r="R52" i="91"/>
  <c r="R49" i="91"/>
  <c r="R46" i="91"/>
  <c r="R43" i="91"/>
  <c r="R40" i="91"/>
  <c r="R37" i="91"/>
  <c r="R34" i="91"/>
  <c r="R31" i="91"/>
  <c r="R28" i="91"/>
  <c r="R25" i="91"/>
  <c r="R22" i="91"/>
  <c r="R19" i="91"/>
  <c r="R16" i="91"/>
  <c r="R78" i="91"/>
  <c r="R75" i="91"/>
  <c r="R72" i="91"/>
  <c r="R69" i="91"/>
  <c r="R66" i="91"/>
  <c r="R63" i="91"/>
  <c r="R60" i="91"/>
  <c r="R57" i="91"/>
  <c r="R54" i="91"/>
  <c r="R51" i="91"/>
  <c r="R48" i="91"/>
  <c r="R45" i="91"/>
  <c r="R42" i="91"/>
  <c r="R39" i="91"/>
  <c r="R36" i="91"/>
  <c r="R33" i="91"/>
  <c r="R30" i="91"/>
  <c r="R27" i="91"/>
  <c r="R7" i="91"/>
  <c r="R8" i="91"/>
  <c r="R13" i="91"/>
  <c r="R18" i="91"/>
  <c r="R23" i="91"/>
  <c r="R26" i="91"/>
  <c r="R29" i="91"/>
  <c r="R32" i="91"/>
  <c r="R35" i="91"/>
  <c r="R38" i="91"/>
  <c r="R41" i="91"/>
  <c r="R44" i="91"/>
  <c r="V52" i="91"/>
  <c r="V61" i="91"/>
  <c r="V70" i="91"/>
  <c r="V79" i="91"/>
  <c r="M5" i="91"/>
  <c r="U5" i="91" s="1"/>
  <c r="M11" i="91"/>
  <c r="U11" i="91" s="1"/>
  <c r="M17" i="91"/>
  <c r="U17" i="91" s="1"/>
  <c r="M23" i="91"/>
  <c r="U23" i="91" s="1"/>
  <c r="M29" i="91"/>
  <c r="U29" i="91" s="1"/>
  <c r="M35" i="91"/>
  <c r="U35" i="91" s="1"/>
  <c r="M41" i="91"/>
  <c r="U41" i="91" s="1"/>
  <c r="M47" i="91"/>
  <c r="U47" i="91" s="1"/>
  <c r="M53" i="91"/>
  <c r="U53" i="91" s="1"/>
  <c r="M59" i="91"/>
  <c r="U59" i="91" s="1"/>
  <c r="M65" i="91"/>
  <c r="U65" i="91" s="1"/>
  <c r="M71" i="91"/>
  <c r="U71" i="91" s="1"/>
  <c r="M77" i="91"/>
  <c r="U77" i="91" s="1"/>
  <c r="V4" i="91"/>
  <c r="Y4" i="91" s="1"/>
  <c r="V10" i="91"/>
  <c r="V14" i="91"/>
  <c r="V15" i="91"/>
  <c r="V24" i="91"/>
  <c r="V26" i="91"/>
  <c r="V29" i="91"/>
  <c r="V32" i="91"/>
  <c r="V35" i="91"/>
  <c r="V38" i="91"/>
  <c r="V41" i="91"/>
  <c r="R47" i="91"/>
  <c r="R56" i="91"/>
  <c r="R65" i="91"/>
  <c r="R74" i="91"/>
  <c r="P3" i="92"/>
  <c r="AF3" i="92" s="1"/>
  <c r="AO3" i="92" s="1"/>
  <c r="R8" i="92"/>
  <c r="R46" i="92"/>
  <c r="R48" i="92"/>
  <c r="M6" i="91"/>
  <c r="U6" i="91" s="1"/>
  <c r="M12" i="91"/>
  <c r="U12" i="91" s="1"/>
  <c r="M18" i="91"/>
  <c r="U18" i="91" s="1"/>
  <c r="M24" i="91"/>
  <c r="U24" i="91" s="1"/>
  <c r="M30" i="91"/>
  <c r="U30" i="91" s="1"/>
  <c r="M36" i="91"/>
  <c r="U36" i="91" s="1"/>
  <c r="M42" i="91"/>
  <c r="U42" i="91" s="1"/>
  <c r="M48" i="91"/>
  <c r="U48" i="91" s="1"/>
  <c r="M54" i="91"/>
  <c r="U54" i="91" s="1"/>
  <c r="M60" i="91"/>
  <c r="U60" i="91" s="1"/>
  <c r="M66" i="91"/>
  <c r="U66" i="91" s="1"/>
  <c r="M72" i="91"/>
  <c r="U72" i="91" s="1"/>
  <c r="R6" i="91"/>
  <c r="V77" i="91"/>
  <c r="V74" i="91"/>
  <c r="V71" i="91"/>
  <c r="V68" i="91"/>
  <c r="V65" i="91"/>
  <c r="V62" i="91"/>
  <c r="V59" i="91"/>
  <c r="V56" i="91"/>
  <c r="V53" i="91"/>
  <c r="V50" i="91"/>
  <c r="V47" i="91"/>
  <c r="V78" i="91"/>
  <c r="V75" i="91"/>
  <c r="V72" i="91"/>
  <c r="V69" i="91"/>
  <c r="V66" i="91"/>
  <c r="V63" i="91"/>
  <c r="V60" i="91"/>
  <c r="V57" i="91"/>
  <c r="V54" i="91"/>
  <c r="V51" i="91"/>
  <c r="V48" i="91"/>
  <c r="V45" i="91"/>
  <c r="V42" i="91"/>
  <c r="V39" i="91"/>
  <c r="V36" i="91"/>
  <c r="V33" i="91"/>
  <c r="V30" i="91"/>
  <c r="V27" i="91"/>
  <c r="R12" i="91"/>
  <c r="R17" i="91"/>
  <c r="V19" i="91"/>
  <c r="R21" i="91"/>
  <c r="V23" i="91"/>
  <c r="V28" i="91"/>
  <c r="V31" i="91"/>
  <c r="V34" i="91"/>
  <c r="V37" i="91"/>
  <c r="V40" i="91"/>
  <c r="V43" i="91"/>
  <c r="V46" i="91"/>
  <c r="V55" i="91"/>
  <c r="V64" i="91"/>
  <c r="V73" i="91"/>
  <c r="R68" i="92"/>
  <c r="R65" i="92"/>
  <c r="R62" i="92"/>
  <c r="R59" i="92"/>
  <c r="R56" i="92"/>
  <c r="R53" i="92"/>
  <c r="R50" i="92"/>
  <c r="R47" i="92"/>
  <c r="R44" i="92"/>
  <c r="R41" i="92"/>
  <c r="R38" i="92"/>
  <c r="R35" i="92"/>
  <c r="R60" i="92"/>
  <c r="R58" i="92"/>
  <c r="R51" i="92"/>
  <c r="R49" i="92"/>
  <c r="R42" i="92"/>
  <c r="R40" i="92"/>
  <c r="R33" i="92"/>
  <c r="R32" i="92"/>
  <c r="R11" i="92"/>
  <c r="R5" i="92"/>
  <c r="R30" i="92"/>
  <c r="R27" i="92"/>
  <c r="R24" i="92"/>
  <c r="R21" i="92"/>
  <c r="R18" i="92"/>
  <c r="R15" i="92"/>
  <c r="R12" i="92"/>
  <c r="R6" i="92"/>
  <c r="R61" i="92"/>
  <c r="R54" i="92"/>
  <c r="R52" i="92"/>
  <c r="R45" i="92"/>
  <c r="R43" i="92"/>
  <c r="R36" i="92"/>
  <c r="R34" i="92"/>
  <c r="R3" i="92"/>
  <c r="R69" i="92"/>
  <c r="R66" i="92"/>
  <c r="R63" i="92"/>
  <c r="R31" i="92"/>
  <c r="R28" i="92"/>
  <c r="R29" i="92"/>
  <c r="R26" i="92"/>
  <c r="R23" i="92"/>
  <c r="R20" i="92"/>
  <c r="R17" i="92"/>
  <c r="R14" i="92"/>
  <c r="R10" i="92"/>
  <c r="R4" i="92"/>
  <c r="R9" i="92"/>
  <c r="R16" i="92"/>
  <c r="R25" i="92"/>
  <c r="M4" i="92"/>
  <c r="U4" i="92" s="1"/>
  <c r="X4" i="92" s="1"/>
  <c r="M10" i="92"/>
  <c r="U10" i="92" s="1"/>
  <c r="M16" i="92"/>
  <c r="U16" i="92" s="1"/>
  <c r="M22" i="92"/>
  <c r="U22" i="92" s="1"/>
  <c r="M28" i="92"/>
  <c r="U28" i="92" s="1"/>
  <c r="M34" i="92"/>
  <c r="U34" i="92" s="1"/>
  <c r="M40" i="92"/>
  <c r="U40" i="92" s="1"/>
  <c r="M46" i="92"/>
  <c r="U46" i="92" s="1"/>
  <c r="M52" i="92"/>
  <c r="U52" i="92" s="1"/>
  <c r="M58" i="92"/>
  <c r="U58" i="92" s="1"/>
  <c r="M64" i="92"/>
  <c r="U64" i="92" s="1"/>
  <c r="V33" i="92"/>
  <c r="V35" i="92"/>
  <c r="V42" i="92"/>
  <c r="V44" i="92"/>
  <c r="V51" i="92"/>
  <c r="V53" i="92"/>
  <c r="V60" i="92"/>
  <c r="M7" i="92"/>
  <c r="U7" i="92" s="1"/>
  <c r="M13" i="92"/>
  <c r="U13" i="92" s="1"/>
  <c r="M19" i="92"/>
  <c r="U19" i="92" s="1"/>
  <c r="M25" i="92"/>
  <c r="U25" i="92" s="1"/>
  <c r="M31" i="92"/>
  <c r="U31" i="92" s="1"/>
  <c r="M37" i="92"/>
  <c r="U37" i="92" s="1"/>
  <c r="M43" i="92"/>
  <c r="U43" i="92" s="1"/>
  <c r="M49" i="92"/>
  <c r="U49" i="92" s="1"/>
  <c r="M55" i="92"/>
  <c r="U55" i="92" s="1"/>
  <c r="M61" i="92"/>
  <c r="U61" i="92" s="1"/>
  <c r="M67" i="92"/>
  <c r="U67" i="92" s="1"/>
  <c r="V29" i="92"/>
  <c r="V63" i="92"/>
  <c r="V66" i="92"/>
  <c r="M8" i="92"/>
  <c r="U8" i="92" s="1"/>
  <c r="M14" i="92"/>
  <c r="U14" i="92" s="1"/>
  <c r="M20" i="92"/>
  <c r="U20" i="92" s="1"/>
  <c r="M26" i="92"/>
  <c r="U26" i="92" s="1"/>
  <c r="M32" i="92"/>
  <c r="U32" i="92" s="1"/>
  <c r="M38" i="92"/>
  <c r="U38" i="92" s="1"/>
  <c r="M44" i="92"/>
  <c r="U44" i="92" s="1"/>
  <c r="M50" i="92"/>
  <c r="U50" i="92" s="1"/>
  <c r="M56" i="92"/>
  <c r="U56" i="92" s="1"/>
  <c r="M62" i="92"/>
  <c r="U62" i="92" s="1"/>
  <c r="M68" i="92"/>
  <c r="U68" i="92" s="1"/>
  <c r="V67" i="92"/>
  <c r="V64" i="92"/>
  <c r="V61" i="92"/>
  <c r="V58" i="92"/>
  <c r="V55" i="92"/>
  <c r="V52" i="92"/>
  <c r="V49" i="92"/>
  <c r="V46" i="92"/>
  <c r="V43" i="92"/>
  <c r="V40" i="92"/>
  <c r="V37" i="92"/>
  <c r="V34" i="92"/>
  <c r="V68" i="92"/>
  <c r="V65" i="92"/>
  <c r="V62" i="92"/>
  <c r="V36" i="92"/>
  <c r="V38" i="92"/>
  <c r="V45" i="92"/>
  <c r="V47" i="92"/>
  <c r="V54" i="92"/>
  <c r="V56" i="92"/>
  <c r="M9" i="92"/>
  <c r="U9" i="92" s="1"/>
  <c r="M15" i="92"/>
  <c r="U15" i="92" s="1"/>
  <c r="M21" i="92"/>
  <c r="U21" i="92" s="1"/>
  <c r="M27" i="92"/>
  <c r="U27" i="92" s="1"/>
  <c r="M33" i="92"/>
  <c r="U33" i="92" s="1"/>
  <c r="M39" i="92"/>
  <c r="U39" i="92" s="1"/>
  <c r="M45" i="92"/>
  <c r="U45" i="92" s="1"/>
  <c r="M51" i="92"/>
  <c r="U51" i="92" s="1"/>
  <c r="M57" i="92"/>
  <c r="U57" i="92" s="1"/>
  <c r="M63" i="92"/>
  <c r="U63" i="92" s="1"/>
  <c r="AH3" i="93"/>
  <c r="AQ3" i="93" s="1"/>
  <c r="M9" i="93"/>
  <c r="U9" i="93" s="1"/>
  <c r="M15" i="93"/>
  <c r="U15" i="93" s="1"/>
  <c r="M21" i="93"/>
  <c r="U21" i="93" s="1"/>
  <c r="M27" i="93"/>
  <c r="U27" i="93" s="1"/>
  <c r="M33" i="93"/>
  <c r="U33" i="93" s="1"/>
  <c r="M39" i="93"/>
  <c r="U39" i="93" s="1"/>
  <c r="M45" i="93"/>
  <c r="U45" i="93" s="1"/>
  <c r="M51" i="93"/>
  <c r="U51" i="93" s="1"/>
  <c r="M57" i="93"/>
  <c r="U57" i="93" s="1"/>
  <c r="M63" i="93"/>
  <c r="U63" i="93" s="1"/>
  <c r="M69" i="93"/>
  <c r="U69" i="93" s="1"/>
  <c r="M75" i="93"/>
  <c r="U75" i="93" s="1"/>
  <c r="M81" i="93"/>
  <c r="U81" i="93" s="1"/>
  <c r="M87" i="93"/>
  <c r="U87" i="93" s="1"/>
  <c r="M14" i="94"/>
  <c r="U14" i="94" s="1"/>
  <c r="M40" i="94"/>
  <c r="U40" i="94" s="1"/>
  <c r="M68" i="94"/>
  <c r="U68" i="94" s="1"/>
  <c r="M22" i="94"/>
  <c r="U22" i="94" s="1"/>
  <c r="M50" i="94"/>
  <c r="U50" i="94" s="1"/>
  <c r="M85" i="94"/>
  <c r="U85" i="94" s="1"/>
  <c r="M79" i="94"/>
  <c r="U79" i="94" s="1"/>
  <c r="M73" i="94"/>
  <c r="U73" i="94" s="1"/>
  <c r="M67" i="94"/>
  <c r="U67" i="94" s="1"/>
  <c r="M61" i="94"/>
  <c r="U61" i="94" s="1"/>
  <c r="M55" i="94"/>
  <c r="U55" i="94" s="1"/>
  <c r="M49" i="94"/>
  <c r="U49" i="94" s="1"/>
  <c r="M43" i="94"/>
  <c r="U43" i="94" s="1"/>
  <c r="M37" i="94"/>
  <c r="U37" i="94" s="1"/>
  <c r="M31" i="94"/>
  <c r="U31" i="94" s="1"/>
  <c r="M25" i="94"/>
  <c r="U25" i="94" s="1"/>
  <c r="M19" i="94"/>
  <c r="U19" i="94" s="1"/>
  <c r="M13" i="94"/>
  <c r="U13" i="94" s="1"/>
  <c r="M7" i="94"/>
  <c r="U7" i="94" s="1"/>
  <c r="M89" i="94"/>
  <c r="U89" i="94" s="1"/>
  <c r="M83" i="94"/>
  <c r="U83" i="94" s="1"/>
  <c r="M77" i="94"/>
  <c r="U77" i="94" s="1"/>
  <c r="M71" i="94"/>
  <c r="U71" i="94" s="1"/>
  <c r="M65" i="94"/>
  <c r="U65" i="94" s="1"/>
  <c r="M59" i="94"/>
  <c r="U59" i="94" s="1"/>
  <c r="M53" i="94"/>
  <c r="U53" i="94" s="1"/>
  <c r="M47" i="94"/>
  <c r="U47" i="94" s="1"/>
  <c r="M41" i="94"/>
  <c r="U41" i="94" s="1"/>
  <c r="M35" i="94"/>
  <c r="U35" i="94" s="1"/>
  <c r="M29" i="94"/>
  <c r="U29" i="94" s="1"/>
  <c r="M23" i="94"/>
  <c r="U23" i="94" s="1"/>
  <c r="M17" i="94"/>
  <c r="U17" i="94" s="1"/>
  <c r="M11" i="94"/>
  <c r="U11" i="94" s="1"/>
  <c r="M5" i="94"/>
  <c r="U5" i="94" s="1"/>
  <c r="M81" i="94"/>
  <c r="U81" i="94" s="1"/>
  <c r="M72" i="94"/>
  <c r="U72" i="94" s="1"/>
  <c r="M63" i="94"/>
  <c r="U63" i="94" s="1"/>
  <c r="M54" i="94"/>
  <c r="U54" i="94" s="1"/>
  <c r="M45" i="94"/>
  <c r="U45" i="94" s="1"/>
  <c r="M36" i="94"/>
  <c r="U36" i="94" s="1"/>
  <c r="M27" i="94"/>
  <c r="U27" i="94" s="1"/>
  <c r="M18" i="94"/>
  <c r="U18" i="94" s="1"/>
  <c r="M9" i="94"/>
  <c r="U9" i="94" s="1"/>
  <c r="M88" i="94"/>
  <c r="U88" i="94" s="1"/>
  <c r="M80" i="94"/>
  <c r="U80" i="94" s="1"/>
  <c r="M70" i="94"/>
  <c r="U70" i="94" s="1"/>
  <c r="M62" i="94"/>
  <c r="U62" i="94" s="1"/>
  <c r="M52" i="94"/>
  <c r="U52" i="94" s="1"/>
  <c r="M44" i="94"/>
  <c r="U44" i="94" s="1"/>
  <c r="M34" i="94"/>
  <c r="U34" i="94" s="1"/>
  <c r="M26" i="94"/>
  <c r="U26" i="94" s="1"/>
  <c r="M16" i="94"/>
  <c r="U16" i="94" s="1"/>
  <c r="M8" i="94"/>
  <c r="U8" i="94" s="1"/>
  <c r="M87" i="94"/>
  <c r="U87" i="94" s="1"/>
  <c r="M78" i="94"/>
  <c r="U78" i="94" s="1"/>
  <c r="M69" i="94"/>
  <c r="U69" i="94" s="1"/>
  <c r="M60" i="94"/>
  <c r="U60" i="94" s="1"/>
  <c r="M51" i="94"/>
  <c r="U51" i="94" s="1"/>
  <c r="M42" i="94"/>
  <c r="U42" i="94" s="1"/>
  <c r="M33" i="94"/>
  <c r="U33" i="94" s="1"/>
  <c r="M24" i="94"/>
  <c r="U24" i="94" s="1"/>
  <c r="M15" i="94"/>
  <c r="U15" i="94" s="1"/>
  <c r="M6" i="94"/>
  <c r="U6" i="94" s="1"/>
  <c r="M82" i="94"/>
  <c r="U82" i="94" s="1"/>
  <c r="M74" i="94"/>
  <c r="U74" i="94" s="1"/>
  <c r="M64" i="94"/>
  <c r="U64" i="94" s="1"/>
  <c r="M56" i="94"/>
  <c r="U56" i="94" s="1"/>
  <c r="M46" i="94"/>
  <c r="U46" i="94" s="1"/>
  <c r="M38" i="94"/>
  <c r="U38" i="94" s="1"/>
  <c r="M28" i="94"/>
  <c r="U28" i="94" s="1"/>
  <c r="M20" i="94"/>
  <c r="U20" i="94" s="1"/>
  <c r="M10" i="94"/>
  <c r="U10" i="94" s="1"/>
  <c r="M30" i="94"/>
  <c r="U30" i="94" s="1"/>
  <c r="M57" i="94"/>
  <c r="U57" i="94" s="1"/>
  <c r="M84" i="94"/>
  <c r="U84" i="94" s="1"/>
  <c r="M4" i="94"/>
  <c r="U4" i="94" s="1"/>
  <c r="X4" i="94" s="1"/>
  <c r="M32" i="94"/>
  <c r="U32" i="94" s="1"/>
  <c r="M58" i="94"/>
  <c r="U58" i="94" s="1"/>
  <c r="M86" i="94"/>
  <c r="U86" i="94" s="1"/>
  <c r="P3" i="94"/>
  <c r="AF3" i="94" s="1"/>
  <c r="AO3" i="94" s="1"/>
  <c r="AE3" i="94"/>
  <c r="M12" i="94"/>
  <c r="U12" i="94" s="1"/>
  <c r="M39" i="94"/>
  <c r="U39" i="94" s="1"/>
  <c r="M66" i="94"/>
  <c r="U66" i="94" s="1"/>
  <c r="R17" i="94"/>
  <c r="R26" i="94"/>
  <c r="R35" i="94"/>
  <c r="R13" i="94"/>
  <c r="R20" i="94"/>
  <c r="R81" i="94"/>
  <c r="R86" i="94"/>
  <c r="R82" i="94"/>
  <c r="R77" i="94"/>
  <c r="R75" i="94"/>
  <c r="R72" i="94"/>
  <c r="R69" i="94"/>
  <c r="R66" i="94"/>
  <c r="R63" i="94"/>
  <c r="R60" i="94"/>
  <c r="R57" i="94"/>
  <c r="R54" i="94"/>
  <c r="R51" i="94"/>
  <c r="R48" i="94"/>
  <c r="R45" i="94"/>
  <c r="R42" i="94"/>
  <c r="R39" i="94"/>
  <c r="R36" i="94"/>
  <c r="R87" i="94"/>
  <c r="R78" i="94"/>
  <c r="R88" i="94"/>
  <c r="R83" i="94"/>
  <c r="R79" i="94"/>
  <c r="R76" i="94"/>
  <c r="R73" i="94"/>
  <c r="R70" i="94"/>
  <c r="R67" i="94"/>
  <c r="R64" i="94"/>
  <c r="R61" i="94"/>
  <c r="R58" i="94"/>
  <c r="R89" i="94"/>
  <c r="R85" i="94"/>
  <c r="R80" i="94"/>
  <c r="R74" i="94"/>
  <c r="R71" i="94"/>
  <c r="R68" i="94"/>
  <c r="R65" i="94"/>
  <c r="R62" i="94"/>
  <c r="R59" i="94"/>
  <c r="R56" i="94"/>
  <c r="R53" i="94"/>
  <c r="R38" i="94"/>
  <c r="R33" i="94"/>
  <c r="R30" i="94"/>
  <c r="R27" i="94"/>
  <c r="R24" i="94"/>
  <c r="R21" i="94"/>
  <c r="R18" i="94"/>
  <c r="R15" i="94"/>
  <c r="R12" i="94"/>
  <c r="R52" i="94"/>
  <c r="R50" i="94"/>
  <c r="R43" i="94"/>
  <c r="R41" i="94"/>
  <c r="R84" i="94"/>
  <c r="R34" i="94"/>
  <c r="R31" i="94"/>
  <c r="R28" i="94"/>
  <c r="R25" i="94"/>
  <c r="R22" i="94"/>
  <c r="R19" i="94"/>
  <c r="R16" i="94"/>
  <c r="R46" i="94"/>
  <c r="R44" i="94"/>
  <c r="R9" i="94"/>
  <c r="R3" i="94"/>
  <c r="R49" i="94"/>
  <c r="R47" i="94"/>
  <c r="R40" i="94"/>
  <c r="R11" i="94"/>
  <c r="R5" i="94"/>
  <c r="R6" i="94"/>
  <c r="R8" i="94"/>
  <c r="R55" i="94"/>
  <c r="V7" i="94"/>
  <c r="V8" i="94"/>
  <c r="V13" i="94"/>
  <c r="V16" i="94"/>
  <c r="V19" i="94"/>
  <c r="V22" i="94"/>
  <c r="V25" i="94"/>
  <c r="V28" i="94"/>
  <c r="V31" i="94"/>
  <c r="V34" i="94"/>
  <c r="V72" i="94"/>
  <c r="V6" i="94"/>
  <c r="V12" i="94"/>
  <c r="V15" i="94"/>
  <c r="V18" i="94"/>
  <c r="V21" i="94"/>
  <c r="V24" i="94"/>
  <c r="V27" i="94"/>
  <c r="V30" i="94"/>
  <c r="V33" i="94"/>
  <c r="V38" i="94"/>
  <c r="V55" i="94"/>
  <c r="V37" i="94"/>
  <c r="V39" i="94"/>
  <c r="V46" i="94"/>
  <c r="V48" i="94"/>
  <c r="V54" i="94"/>
  <c r="V57" i="94"/>
  <c r="V63" i="94"/>
  <c r="V64" i="94"/>
  <c r="V17" i="94"/>
  <c r="V20" i="94"/>
  <c r="V23" i="94"/>
  <c r="V26" i="94"/>
  <c r="V29" i="94"/>
  <c r="V32" i="94"/>
  <c r="V35" i="94"/>
  <c r="V89" i="94"/>
  <c r="V86" i="94"/>
  <c r="V83" i="94"/>
  <c r="V80" i="94"/>
  <c r="V77" i="94"/>
  <c r="V76" i="94"/>
  <c r="V73" i="94"/>
  <c r="V70" i="94"/>
  <c r="V88" i="94"/>
  <c r="V84" i="94"/>
  <c r="V79" i="94"/>
  <c r="V74" i="94"/>
  <c r="V71" i="94"/>
  <c r="V68" i="94"/>
  <c r="V65" i="94"/>
  <c r="V62" i="94"/>
  <c r="V59" i="94"/>
  <c r="V56" i="94"/>
  <c r="V53" i="94"/>
  <c r="V50" i="94"/>
  <c r="V47" i="94"/>
  <c r="V44" i="94"/>
  <c r="V41" i="94"/>
  <c r="V85" i="94"/>
  <c r="V81" i="94"/>
  <c r="V87" i="94"/>
  <c r="V82" i="94"/>
  <c r="V78" i="94"/>
  <c r="V36" i="94"/>
  <c r="V43" i="94"/>
  <c r="V45" i="94"/>
  <c r="V52" i="94"/>
  <c r="V58" i="94"/>
  <c r="V66" i="94"/>
  <c r="V67" i="94"/>
  <c r="R78" i="95"/>
  <c r="R79" i="95"/>
  <c r="R77" i="95"/>
  <c r="R74" i="95"/>
  <c r="R71" i="95"/>
  <c r="R68" i="95"/>
  <c r="R65" i="95"/>
  <c r="R62" i="95"/>
  <c r="R59" i="95"/>
  <c r="R56" i="95"/>
  <c r="R76" i="95"/>
  <c r="R73" i="95"/>
  <c r="R70" i="95"/>
  <c r="R67" i="95"/>
  <c r="R53" i="95"/>
  <c r="R50" i="95"/>
  <c r="R47" i="95"/>
  <c r="R44" i="95"/>
  <c r="R41" i="95"/>
  <c r="R60" i="95"/>
  <c r="R54" i="95"/>
  <c r="R51" i="95"/>
  <c r="R48" i="95"/>
  <c r="R45" i="95"/>
  <c r="R42" i="95"/>
  <c r="R63" i="95"/>
  <c r="R61" i="95"/>
  <c r="R72" i="95"/>
  <c r="R58" i="95"/>
  <c r="R57" i="95"/>
  <c r="R39" i="95"/>
  <c r="R36" i="95"/>
  <c r="R33" i="95"/>
  <c r="R30" i="95"/>
  <c r="R27" i="95"/>
  <c r="R24" i="95"/>
  <c r="R75" i="95"/>
  <c r="R46" i="95"/>
  <c r="R66" i="95"/>
  <c r="R64" i="95"/>
  <c r="R38" i="95"/>
  <c r="R35" i="95"/>
  <c r="R32" i="95"/>
  <c r="R55" i="95"/>
  <c r="R37" i="95"/>
  <c r="R34" i="95"/>
  <c r="R31" i="95"/>
  <c r="R29" i="95"/>
  <c r="R43" i="95"/>
  <c r="R40" i="95"/>
  <c r="R22" i="95"/>
  <c r="R19" i="95"/>
  <c r="R16" i="95"/>
  <c r="R13" i="95"/>
  <c r="R8" i="95"/>
  <c r="R49" i="95"/>
  <c r="R25" i="95"/>
  <c r="R9" i="95"/>
  <c r="R69" i="95"/>
  <c r="R23" i="95"/>
  <c r="R20" i="95"/>
  <c r="R17" i="95"/>
  <c r="R14" i="95"/>
  <c r="R21" i="95"/>
  <c r="R18" i="95"/>
  <c r="R15" i="95"/>
  <c r="R12" i="95"/>
  <c r="R7" i="95"/>
  <c r="M77" i="95"/>
  <c r="U77" i="95" s="1"/>
  <c r="M71" i="95"/>
  <c r="U71" i="95" s="1"/>
  <c r="M65" i="95"/>
  <c r="U65" i="95" s="1"/>
  <c r="M59" i="95"/>
  <c r="U59" i="95" s="1"/>
  <c r="M53" i="95"/>
  <c r="U53" i="95" s="1"/>
  <c r="M47" i="95"/>
  <c r="U47" i="95" s="1"/>
  <c r="M41" i="95"/>
  <c r="U41" i="95" s="1"/>
  <c r="M35" i="95"/>
  <c r="U35" i="95" s="1"/>
  <c r="M29" i="95"/>
  <c r="U29" i="95" s="1"/>
  <c r="M23" i="95"/>
  <c r="U23" i="95" s="1"/>
  <c r="M17" i="95"/>
  <c r="U17" i="95" s="1"/>
  <c r="M11" i="95"/>
  <c r="U11" i="95" s="1"/>
  <c r="M5" i="95"/>
  <c r="U5" i="95" s="1"/>
  <c r="M10" i="95"/>
  <c r="U10" i="95" s="1"/>
  <c r="M18" i="95"/>
  <c r="U18" i="95" s="1"/>
  <c r="M25" i="95"/>
  <c r="U25" i="95" s="1"/>
  <c r="M32" i="95"/>
  <c r="U32" i="95" s="1"/>
  <c r="M39" i="95"/>
  <c r="U39" i="95" s="1"/>
  <c r="M46" i="95"/>
  <c r="U46" i="95" s="1"/>
  <c r="M54" i="95"/>
  <c r="U54" i="95" s="1"/>
  <c r="M61" i="95"/>
  <c r="U61" i="95" s="1"/>
  <c r="M68" i="95"/>
  <c r="U68" i="95" s="1"/>
  <c r="M75" i="95"/>
  <c r="U75" i="95" s="1"/>
  <c r="R3" i="95"/>
  <c r="M4" i="95"/>
  <c r="U4" i="95" s="1"/>
  <c r="X4" i="95" s="1"/>
  <c r="M12" i="95"/>
  <c r="U12" i="95" s="1"/>
  <c r="M19" i="95"/>
  <c r="U19" i="95" s="1"/>
  <c r="M26" i="95"/>
  <c r="U26" i="95" s="1"/>
  <c r="M33" i="95"/>
  <c r="U33" i="95" s="1"/>
  <c r="M40" i="95"/>
  <c r="U40" i="95" s="1"/>
  <c r="M48" i="95"/>
  <c r="U48" i="95" s="1"/>
  <c r="M55" i="95"/>
  <c r="U55" i="95" s="1"/>
  <c r="M62" i="95"/>
  <c r="U62" i="95" s="1"/>
  <c r="M69" i="95"/>
  <c r="U69" i="95" s="1"/>
  <c r="M76" i="95"/>
  <c r="U76" i="95" s="1"/>
  <c r="R10" i="95"/>
  <c r="R11" i="95"/>
  <c r="V75" i="95"/>
  <c r="V72" i="95"/>
  <c r="V69" i="95"/>
  <c r="V66" i="95"/>
  <c r="V78" i="95"/>
  <c r="V76" i="95"/>
  <c r="V73" i="95"/>
  <c r="V70" i="95"/>
  <c r="V67" i="95"/>
  <c r="V64" i="95"/>
  <c r="V61" i="95"/>
  <c r="V58" i="95"/>
  <c r="V55" i="95"/>
  <c r="V62" i="95"/>
  <c r="V60" i="95"/>
  <c r="V79" i="95"/>
  <c r="V65" i="95"/>
  <c r="V63" i="95"/>
  <c r="V56" i="95"/>
  <c r="V74" i="95"/>
  <c r="V71" i="95"/>
  <c r="V68" i="95"/>
  <c r="V53" i="95"/>
  <c r="V50" i="95"/>
  <c r="V41" i="95"/>
  <c r="V40" i="95"/>
  <c r="V38" i="95"/>
  <c r="V35" i="95"/>
  <c r="V32" i="95"/>
  <c r="V29" i="95"/>
  <c r="V26" i="95"/>
  <c r="V23" i="95"/>
  <c r="V77" i="95"/>
  <c r="V52" i="95"/>
  <c r="V49" i="95"/>
  <c r="V45" i="95"/>
  <c r="V24" i="95"/>
  <c r="V31" i="95"/>
  <c r="V34" i="95"/>
  <c r="V37" i="95"/>
  <c r="V44" i="95"/>
  <c r="V28" i="95"/>
  <c r="V12" i="95"/>
  <c r="V15" i="95"/>
  <c r="V18" i="95"/>
  <c r="V21" i="95"/>
  <c r="V47" i="95"/>
  <c r="V54" i="95"/>
  <c r="V59" i="95"/>
  <c r="V11" i="95"/>
  <c r="V25" i="95"/>
  <c r="V27" i="95"/>
  <c r="V4" i="95"/>
  <c r="Y4" i="95" s="1"/>
  <c r="V10" i="95"/>
  <c r="V14" i="95"/>
  <c r="V17" i="95"/>
  <c r="V20" i="95"/>
  <c r="V42" i="95"/>
  <c r="V43" i="95"/>
  <c r="V51" i="95"/>
  <c r="R3" i="96"/>
  <c r="M8" i="96"/>
  <c r="U8" i="96" s="1"/>
  <c r="M17" i="96"/>
  <c r="U17" i="96" s="1"/>
  <c r="M26" i="96"/>
  <c r="U26" i="96" s="1"/>
  <c r="M35" i="96"/>
  <c r="U35" i="96" s="1"/>
  <c r="M44" i="96"/>
  <c r="U44" i="96" s="1"/>
  <c r="M53" i="96"/>
  <c r="U53" i="96" s="1"/>
  <c r="M62" i="96"/>
  <c r="U62" i="96" s="1"/>
  <c r="R8" i="96"/>
  <c r="M9" i="96"/>
  <c r="U9" i="96" s="1"/>
  <c r="M18" i="96"/>
  <c r="U18" i="96" s="1"/>
  <c r="M27" i="96"/>
  <c r="U27" i="96" s="1"/>
  <c r="M36" i="96"/>
  <c r="U36" i="96" s="1"/>
  <c r="M45" i="96"/>
  <c r="U45" i="96" s="1"/>
  <c r="M54" i="96"/>
  <c r="U54" i="96" s="1"/>
  <c r="M63" i="96"/>
  <c r="U63" i="96" s="1"/>
  <c r="R6" i="96"/>
  <c r="R16" i="96"/>
  <c r="R17" i="96"/>
  <c r="M11" i="96"/>
  <c r="U11" i="96" s="1"/>
  <c r="M20" i="96"/>
  <c r="U20" i="96" s="1"/>
  <c r="M29" i="96"/>
  <c r="U29" i="96" s="1"/>
  <c r="M38" i="96"/>
  <c r="U38" i="96" s="1"/>
  <c r="M47" i="96"/>
  <c r="U47" i="96" s="1"/>
  <c r="M56" i="96"/>
  <c r="U56" i="96" s="1"/>
  <c r="R67" i="96"/>
  <c r="R68" i="96"/>
  <c r="R65" i="96"/>
  <c r="R62" i="96"/>
  <c r="R59" i="96"/>
  <c r="R54" i="96"/>
  <c r="R51" i="96"/>
  <c r="R66" i="96"/>
  <c r="R63" i="96"/>
  <c r="R60" i="96"/>
  <c r="R69" i="96"/>
  <c r="R55" i="96"/>
  <c r="R52" i="96"/>
  <c r="R56" i="96"/>
  <c r="R53" i="96"/>
  <c r="R47" i="96"/>
  <c r="R64" i="96"/>
  <c r="R49" i="96"/>
  <c r="R57" i="96"/>
  <c r="R50" i="96"/>
  <c r="R48" i="96"/>
  <c r="R45" i="96"/>
  <c r="R58" i="96"/>
  <c r="R46" i="96"/>
  <c r="R43" i="96"/>
  <c r="R37" i="96"/>
  <c r="R34" i="96"/>
  <c r="R31" i="96"/>
  <c r="R44" i="96"/>
  <c r="R41" i="96"/>
  <c r="R30" i="96"/>
  <c r="R42" i="96"/>
  <c r="R23" i="96"/>
  <c r="R22" i="96"/>
  <c r="R61" i="96"/>
  <c r="R24" i="96"/>
  <c r="R38" i="96"/>
  <c r="R35" i="96"/>
  <c r="R32" i="96"/>
  <c r="R26" i="96"/>
  <c r="R25" i="96"/>
  <c r="R40" i="96"/>
  <c r="R36" i="96"/>
  <c r="R14" i="96"/>
  <c r="R10" i="96"/>
  <c r="R4" i="96"/>
  <c r="R29" i="96"/>
  <c r="R19" i="96"/>
  <c r="R11" i="96"/>
  <c r="R5" i="96"/>
  <c r="R18" i="96"/>
  <c r="R12" i="96"/>
  <c r="R39" i="96"/>
  <c r="R33" i="96"/>
  <c r="R27" i="96"/>
  <c r="R15" i="96"/>
  <c r="R20" i="96"/>
  <c r="R9" i="96"/>
  <c r="M64" i="96"/>
  <c r="U64" i="96" s="1"/>
  <c r="M58" i="96"/>
  <c r="U58" i="96" s="1"/>
  <c r="M52" i="96"/>
  <c r="U52" i="96" s="1"/>
  <c r="M46" i="96"/>
  <c r="U46" i="96" s="1"/>
  <c r="M40" i="96"/>
  <c r="U40" i="96" s="1"/>
  <c r="M34" i="96"/>
  <c r="U34" i="96" s="1"/>
  <c r="M28" i="96"/>
  <c r="U28" i="96" s="1"/>
  <c r="M22" i="96"/>
  <c r="U22" i="96" s="1"/>
  <c r="M16" i="96"/>
  <c r="U16" i="96" s="1"/>
  <c r="M10" i="96"/>
  <c r="U10" i="96" s="1"/>
  <c r="M4" i="96"/>
  <c r="U4" i="96" s="1"/>
  <c r="X4" i="96" s="1"/>
  <c r="M67" i="96"/>
  <c r="U67" i="96" s="1"/>
  <c r="M61" i="96"/>
  <c r="U61" i="96" s="1"/>
  <c r="M55" i="96"/>
  <c r="U55" i="96" s="1"/>
  <c r="M49" i="96"/>
  <c r="U49" i="96" s="1"/>
  <c r="M43" i="96"/>
  <c r="U43" i="96" s="1"/>
  <c r="M37" i="96"/>
  <c r="U37" i="96" s="1"/>
  <c r="M31" i="96"/>
  <c r="U31" i="96" s="1"/>
  <c r="M25" i="96"/>
  <c r="U25" i="96" s="1"/>
  <c r="M19" i="96"/>
  <c r="U19" i="96" s="1"/>
  <c r="M13" i="96"/>
  <c r="U13" i="96" s="1"/>
  <c r="M7" i="96"/>
  <c r="U7" i="96" s="1"/>
  <c r="M12" i="96"/>
  <c r="U12" i="96" s="1"/>
  <c r="M21" i="96"/>
  <c r="U21" i="96" s="1"/>
  <c r="M30" i="96"/>
  <c r="U30" i="96" s="1"/>
  <c r="M39" i="96"/>
  <c r="U39" i="96" s="1"/>
  <c r="M48" i="96"/>
  <c r="U48" i="96" s="1"/>
  <c r="M57" i="96"/>
  <c r="U57" i="96" s="1"/>
  <c r="M66" i="96"/>
  <c r="U66" i="96" s="1"/>
  <c r="R21" i="96"/>
  <c r="V12" i="96"/>
  <c r="V10" i="96"/>
  <c r="V14" i="96"/>
  <c r="V17" i="96"/>
  <c r="V69" i="96"/>
  <c r="V66" i="96"/>
  <c r="V63" i="96"/>
  <c r="V60" i="96"/>
  <c r="V57" i="96"/>
  <c r="V67" i="96"/>
  <c r="V64" i="96"/>
  <c r="V61" i="96"/>
  <c r="V65" i="96"/>
  <c r="V62" i="96"/>
  <c r="V59" i="96"/>
  <c r="V55" i="96"/>
  <c r="V52" i="96"/>
  <c r="V49" i="96"/>
  <c r="V68" i="96"/>
  <c r="V58" i="96"/>
  <c r="V56" i="96"/>
  <c r="V53" i="96"/>
  <c r="V50" i="96"/>
  <c r="V48" i="96"/>
  <c r="V45" i="96"/>
  <c r="V42" i="96"/>
  <c r="V46" i="96"/>
  <c r="V54" i="96"/>
  <c r="V51" i="96"/>
  <c r="V47" i="96"/>
  <c r="V41" i="96"/>
  <c r="V39" i="96"/>
  <c r="V36" i="96"/>
  <c r="V33" i="96"/>
  <c r="V30" i="96"/>
  <c r="V27" i="96"/>
  <c r="V24" i="96"/>
  <c r="V21" i="96"/>
  <c r="V18" i="96"/>
  <c r="V15" i="96"/>
  <c r="V43" i="96"/>
  <c r="V37" i="96"/>
  <c r="V34" i="96"/>
  <c r="V31" i="96"/>
  <c r="V28" i="96"/>
  <c r="V25" i="96"/>
  <c r="V22" i="96"/>
  <c r="V19" i="96"/>
  <c r="V16" i="96"/>
  <c r="V26" i="96"/>
  <c r="V44" i="96"/>
  <c r="V38" i="96"/>
  <c r="V35" i="96"/>
  <c r="V32" i="96"/>
  <c r="V29" i="96"/>
  <c r="V23" i="96"/>
  <c r="V13" i="96"/>
  <c r="H73" i="89" l="1"/>
  <c r="I73" i="89" s="1"/>
  <c r="J73" i="89" s="1"/>
  <c r="AH4" i="44"/>
  <c r="H33" i="92"/>
  <c r="I33" i="92" s="1"/>
  <c r="J33" i="92" s="1"/>
  <c r="Z4" i="36"/>
  <c r="AG4" i="36" s="1"/>
  <c r="H57" i="82"/>
  <c r="I57" i="82" s="1"/>
  <c r="J57" i="82" s="1"/>
  <c r="AH4" i="18"/>
  <c r="AQ4" i="18" s="1"/>
  <c r="Z4" i="39"/>
  <c r="W5" i="39" s="1"/>
  <c r="Y5" i="39" s="1"/>
  <c r="AH4" i="39"/>
  <c r="H41" i="79"/>
  <c r="I41" i="79" s="1"/>
  <c r="J41" i="79" s="1"/>
  <c r="Z4" i="50"/>
  <c r="W5" i="50" s="1"/>
  <c r="Q16" i="26"/>
  <c r="Q11" i="26"/>
  <c r="Q48" i="26"/>
  <c r="Q77" i="26"/>
  <c r="Q75" i="26"/>
  <c r="Q7" i="26"/>
  <c r="Z4" i="25"/>
  <c r="W5" i="25" s="1"/>
  <c r="Q8" i="26"/>
  <c r="Q33" i="26"/>
  <c r="Q34" i="26"/>
  <c r="Q23" i="26"/>
  <c r="Q52" i="26"/>
  <c r="Q41" i="26"/>
  <c r="Q70" i="26"/>
  <c r="Q59" i="26"/>
  <c r="Q88" i="26"/>
  <c r="Q51" i="26"/>
  <c r="Z4" i="70"/>
  <c r="W5" i="70" s="1"/>
  <c r="H14" i="72"/>
  <c r="I14" i="72" s="1"/>
  <c r="J14" i="72" s="1"/>
  <c r="Z4" i="82"/>
  <c r="W5" i="82" s="1"/>
  <c r="H24" i="96"/>
  <c r="I24" i="96" s="1"/>
  <c r="J24" i="96" s="1"/>
  <c r="AQ4" i="1"/>
  <c r="H9" i="95"/>
  <c r="I9" i="95" s="1"/>
  <c r="J9" i="95" s="1"/>
  <c r="H58" i="82"/>
  <c r="I58" i="82" s="1"/>
  <c r="J58" i="82" s="1"/>
  <c r="Z4" i="71"/>
  <c r="AE4" i="71" s="1"/>
  <c r="H8" i="89"/>
  <c r="I8" i="89" s="1"/>
  <c r="J8" i="89" s="1"/>
  <c r="H66" i="89"/>
  <c r="I66" i="89" s="1"/>
  <c r="J66" i="89" s="1"/>
  <c r="Z4" i="31"/>
  <c r="AG4" i="31" s="1"/>
  <c r="K5" i="73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K74" i="73" s="1"/>
  <c r="K75" i="73" s="1"/>
  <c r="K76" i="73" s="1"/>
  <c r="K77" i="73" s="1"/>
  <c r="K78" i="73" s="1"/>
  <c r="K79" i="73" s="1"/>
  <c r="K80" i="73" s="1"/>
  <c r="K81" i="73" s="1"/>
  <c r="K82" i="73" s="1"/>
  <c r="K83" i="73" s="1"/>
  <c r="K84" i="73" s="1"/>
  <c r="K85" i="73" s="1"/>
  <c r="K86" i="73" s="1"/>
  <c r="K87" i="73" s="1"/>
  <c r="K88" i="73" s="1"/>
  <c r="K89" i="73" s="1"/>
  <c r="K90" i="73" s="1"/>
  <c r="K91" i="73" s="1"/>
  <c r="K92" i="73" s="1"/>
  <c r="K93" i="73" s="1"/>
  <c r="K94" i="73" s="1"/>
  <c r="K95" i="73" s="1"/>
  <c r="K96" i="73" s="1"/>
  <c r="K97" i="73" s="1"/>
  <c r="K98" i="73" s="1"/>
  <c r="H49" i="86"/>
  <c r="I49" i="86" s="1"/>
  <c r="J49" i="86" s="1"/>
  <c r="AH4" i="36"/>
  <c r="H78" i="87"/>
  <c r="I78" i="87" s="1"/>
  <c r="J78" i="87" s="1"/>
  <c r="H65" i="40"/>
  <c r="I65" i="40" s="1"/>
  <c r="J65" i="40" s="1"/>
  <c r="Z4" i="84"/>
  <c r="AG4" i="84" s="1"/>
  <c r="AE3" i="63"/>
  <c r="AN3" i="63" s="1"/>
  <c r="H76" i="90"/>
  <c r="I76" i="90" s="1"/>
  <c r="J76" i="90" s="1"/>
  <c r="H79" i="82"/>
  <c r="I79" i="82" s="1"/>
  <c r="J79" i="82" s="1"/>
  <c r="H32" i="86"/>
  <c r="I32" i="86" s="1"/>
  <c r="J32" i="86" s="1"/>
  <c r="H11" i="55"/>
  <c r="I11" i="55" s="1"/>
  <c r="J11" i="55" s="1"/>
  <c r="H18" i="55"/>
  <c r="I18" i="55" s="1"/>
  <c r="J18" i="55" s="1"/>
  <c r="H21" i="86"/>
  <c r="I21" i="86" s="1"/>
  <c r="J21" i="86" s="1"/>
  <c r="H22" i="86"/>
  <c r="I22" i="86" s="1"/>
  <c r="J22" i="86" s="1"/>
  <c r="H15" i="86"/>
  <c r="I15" i="86" s="1"/>
  <c r="J15" i="86" s="1"/>
  <c r="H66" i="86"/>
  <c r="I66" i="86" s="1"/>
  <c r="J66" i="86" s="1"/>
  <c r="H62" i="93"/>
  <c r="I62" i="93" s="1"/>
  <c r="J62" i="93" s="1"/>
  <c r="H32" i="74"/>
  <c r="I32" i="74" s="1"/>
  <c r="J32" i="74" s="1"/>
  <c r="H15" i="69"/>
  <c r="I15" i="69" s="1"/>
  <c r="J15" i="69" s="1"/>
  <c r="H13" i="93"/>
  <c r="I13" i="93" s="1"/>
  <c r="J13" i="93" s="1"/>
  <c r="H11" i="93"/>
  <c r="I11" i="93" s="1"/>
  <c r="J11" i="93" s="1"/>
  <c r="H5" i="93"/>
  <c r="I5" i="93" s="1"/>
  <c r="J5" i="93" s="1"/>
  <c r="H32" i="91"/>
  <c r="I32" i="91" s="1"/>
  <c r="J32" i="91" s="1"/>
  <c r="H27" i="86"/>
  <c r="I27" i="86" s="1"/>
  <c r="J27" i="86" s="1"/>
  <c r="H6" i="86"/>
  <c r="I6" i="86" s="1"/>
  <c r="J6" i="86" s="1"/>
  <c r="H21" i="81"/>
  <c r="I21" i="81" s="1"/>
  <c r="J21" i="81" s="1"/>
  <c r="H35" i="74"/>
  <c r="I35" i="74" s="1"/>
  <c r="J35" i="74" s="1"/>
  <c r="H18" i="42"/>
  <c r="I18" i="42" s="1"/>
  <c r="J18" i="42" s="1"/>
  <c r="H20" i="86"/>
  <c r="I20" i="86" s="1"/>
  <c r="J20" i="86" s="1"/>
  <c r="H54" i="80"/>
  <c r="I54" i="80" s="1"/>
  <c r="J54" i="80" s="1"/>
  <c r="H44" i="81"/>
  <c r="I44" i="81" s="1"/>
  <c r="J44" i="81" s="1"/>
  <c r="H38" i="81"/>
  <c r="I38" i="81" s="1"/>
  <c r="J38" i="81" s="1"/>
  <c r="H14" i="81"/>
  <c r="I14" i="81" s="1"/>
  <c r="J14" i="81" s="1"/>
  <c r="H96" i="81"/>
  <c r="I96" i="81" s="1"/>
  <c r="J96" i="81" s="1"/>
  <c r="H51" i="74"/>
  <c r="I51" i="74" s="1"/>
  <c r="J51" i="74" s="1"/>
  <c r="H92" i="93"/>
  <c r="I92" i="93" s="1"/>
  <c r="J92" i="93" s="1"/>
  <c r="H61" i="86"/>
  <c r="I61" i="86" s="1"/>
  <c r="J61" i="86" s="1"/>
  <c r="H62" i="86"/>
  <c r="I62" i="86" s="1"/>
  <c r="J62" i="86" s="1"/>
  <c r="H56" i="86"/>
  <c r="I56" i="86" s="1"/>
  <c r="J56" i="86" s="1"/>
  <c r="H75" i="86"/>
  <c r="I75" i="86" s="1"/>
  <c r="J75" i="86" s="1"/>
  <c r="H63" i="86"/>
  <c r="I63" i="86" s="1"/>
  <c r="J63" i="86" s="1"/>
  <c r="H10" i="86"/>
  <c r="I10" i="86" s="1"/>
  <c r="J10" i="86" s="1"/>
  <c r="H80" i="81"/>
  <c r="I80" i="81" s="1"/>
  <c r="J80" i="81" s="1"/>
  <c r="H93" i="81"/>
  <c r="I93" i="81" s="1"/>
  <c r="J93" i="81" s="1"/>
  <c r="H74" i="81"/>
  <c r="I74" i="81" s="1"/>
  <c r="J74" i="81" s="1"/>
  <c r="H50" i="81"/>
  <c r="I50" i="81" s="1"/>
  <c r="J50" i="81" s="1"/>
  <c r="H38" i="74"/>
  <c r="I38" i="74" s="1"/>
  <c r="J38" i="74" s="1"/>
  <c r="H6" i="74"/>
  <c r="I6" i="74" s="1"/>
  <c r="J6" i="74" s="1"/>
  <c r="H7" i="65"/>
  <c r="I7" i="65" s="1"/>
  <c r="J7" i="65" s="1"/>
  <c r="H68" i="93"/>
  <c r="I68" i="93" s="1"/>
  <c r="J68" i="93" s="1"/>
  <c r="H35" i="86"/>
  <c r="I35" i="86" s="1"/>
  <c r="J35" i="86" s="1"/>
  <c r="H30" i="86"/>
  <c r="I30" i="86" s="1"/>
  <c r="J30" i="86" s="1"/>
  <c r="H5" i="79"/>
  <c r="I5" i="79" s="1"/>
  <c r="J5" i="79" s="1"/>
  <c r="H75" i="74"/>
  <c r="I75" i="74" s="1"/>
  <c r="J75" i="74" s="1"/>
  <c r="H12" i="74"/>
  <c r="I12" i="74" s="1"/>
  <c r="J12" i="74" s="1"/>
  <c r="H4" i="52"/>
  <c r="I4" i="52" s="1"/>
  <c r="J4" i="52" s="1"/>
  <c r="K4" i="52" s="1"/>
  <c r="H55" i="95"/>
  <c r="I55" i="95" s="1"/>
  <c r="J55" i="95" s="1"/>
  <c r="H48" i="89"/>
  <c r="I48" i="89" s="1"/>
  <c r="J48" i="89" s="1"/>
  <c r="H59" i="93"/>
  <c r="I59" i="93" s="1"/>
  <c r="J59" i="93" s="1"/>
  <c r="H84" i="86"/>
  <c r="I84" i="86" s="1"/>
  <c r="J84" i="86" s="1"/>
  <c r="H74" i="93"/>
  <c r="I74" i="93" s="1"/>
  <c r="J74" i="93" s="1"/>
  <c r="H68" i="86"/>
  <c r="I68" i="86" s="1"/>
  <c r="J68" i="86" s="1"/>
  <c r="H23" i="86"/>
  <c r="I23" i="86" s="1"/>
  <c r="J23" i="86" s="1"/>
  <c r="H48" i="86"/>
  <c r="I48" i="86" s="1"/>
  <c r="J48" i="86" s="1"/>
  <c r="H36" i="86"/>
  <c r="I36" i="86" s="1"/>
  <c r="J36" i="86" s="1"/>
  <c r="H13" i="86"/>
  <c r="I13" i="86" s="1"/>
  <c r="J13" i="86" s="1"/>
  <c r="H10" i="81"/>
  <c r="I10" i="81" s="1"/>
  <c r="J10" i="81" s="1"/>
  <c r="H16" i="86"/>
  <c r="I16" i="86" s="1"/>
  <c r="J16" i="86" s="1"/>
  <c r="H69" i="81"/>
  <c r="I69" i="81" s="1"/>
  <c r="J69" i="81" s="1"/>
  <c r="H78" i="81"/>
  <c r="I78" i="81" s="1"/>
  <c r="J78" i="81" s="1"/>
  <c r="H87" i="74"/>
  <c r="I87" i="74" s="1"/>
  <c r="J87" i="74" s="1"/>
  <c r="H57" i="74"/>
  <c r="I57" i="74" s="1"/>
  <c r="J57" i="74" s="1"/>
  <c r="H7" i="50"/>
  <c r="I7" i="50" s="1"/>
  <c r="J7" i="50" s="1"/>
  <c r="H66" i="37"/>
  <c r="I66" i="37" s="1"/>
  <c r="J66" i="37" s="1"/>
  <c r="AH4" i="4"/>
  <c r="H36" i="83"/>
  <c r="I36" i="83" s="1"/>
  <c r="J36" i="83" s="1"/>
  <c r="H9" i="83"/>
  <c r="I9" i="83" s="1"/>
  <c r="J9" i="83" s="1"/>
  <c r="Z4" i="76"/>
  <c r="W5" i="76" s="1"/>
  <c r="X5" i="76" s="1"/>
  <c r="AH5" i="76" s="1"/>
  <c r="H29" i="96"/>
  <c r="I29" i="96" s="1"/>
  <c r="J29" i="96" s="1"/>
  <c r="H73" i="90"/>
  <c r="I73" i="90" s="1"/>
  <c r="J73" i="90" s="1"/>
  <c r="AH4" i="48"/>
  <c r="Z4" i="19"/>
  <c r="AF4" i="19" s="1"/>
  <c r="H17" i="76"/>
  <c r="I17" i="76" s="1"/>
  <c r="J17" i="76" s="1"/>
  <c r="H42" i="75"/>
  <c r="I42" i="75" s="1"/>
  <c r="J42" i="75" s="1"/>
  <c r="H5" i="69"/>
  <c r="I5" i="69" s="1"/>
  <c r="J5" i="69" s="1"/>
  <c r="H25" i="95"/>
  <c r="I25" i="95" s="1"/>
  <c r="J25" i="95" s="1"/>
  <c r="H16" i="95"/>
  <c r="I16" i="95" s="1"/>
  <c r="J16" i="95" s="1"/>
  <c r="H45" i="90"/>
  <c r="I45" i="90" s="1"/>
  <c r="J45" i="90" s="1"/>
  <c r="H55" i="89"/>
  <c r="I55" i="89" s="1"/>
  <c r="J55" i="89" s="1"/>
  <c r="H27" i="88"/>
  <c r="I27" i="88" s="1"/>
  <c r="J27" i="88" s="1"/>
  <c r="H73" i="95"/>
  <c r="I73" i="95" s="1"/>
  <c r="J73" i="95" s="1"/>
  <c r="H24" i="90"/>
  <c r="I24" i="90" s="1"/>
  <c r="J24" i="90" s="1"/>
  <c r="H69" i="87"/>
  <c r="I69" i="87" s="1"/>
  <c r="J69" i="87" s="1"/>
  <c r="H70" i="83"/>
  <c r="I70" i="83" s="1"/>
  <c r="J70" i="83" s="1"/>
  <c r="H72" i="82"/>
  <c r="I72" i="82" s="1"/>
  <c r="J72" i="82" s="1"/>
  <c r="H21" i="80"/>
  <c r="I21" i="80" s="1"/>
  <c r="J21" i="80" s="1"/>
  <c r="H16" i="65"/>
  <c r="I16" i="65" s="1"/>
  <c r="J16" i="65" s="1"/>
  <c r="H13" i="52"/>
  <c r="I13" i="52" s="1"/>
  <c r="J13" i="52" s="1"/>
  <c r="H21" i="55"/>
  <c r="I21" i="55" s="1"/>
  <c r="J21" i="55" s="1"/>
  <c r="H54" i="88"/>
  <c r="I54" i="88" s="1"/>
  <c r="J54" i="88" s="1"/>
  <c r="H87" i="82"/>
  <c r="I87" i="82" s="1"/>
  <c r="J87" i="82" s="1"/>
  <c r="H13" i="69"/>
  <c r="I13" i="69" s="1"/>
  <c r="J13" i="69" s="1"/>
  <c r="H12" i="65"/>
  <c r="I12" i="65" s="1"/>
  <c r="J12" i="65" s="1"/>
  <c r="H11" i="70"/>
  <c r="I11" i="70" s="1"/>
  <c r="J11" i="70" s="1"/>
  <c r="H13" i="54"/>
  <c r="I13" i="54" s="1"/>
  <c r="J13" i="54" s="1"/>
  <c r="H58" i="87"/>
  <c r="I58" i="87" s="1"/>
  <c r="J58" i="87" s="1"/>
  <c r="H76" i="86"/>
  <c r="I76" i="86" s="1"/>
  <c r="J76" i="86" s="1"/>
  <c r="H53" i="93"/>
  <c r="I53" i="93" s="1"/>
  <c r="J53" i="93" s="1"/>
  <c r="H65" i="96"/>
  <c r="I65" i="96" s="1"/>
  <c r="J65" i="96" s="1"/>
  <c r="AQ4" i="49"/>
  <c r="H79" i="95"/>
  <c r="I79" i="95" s="1"/>
  <c r="J79" i="95" s="1"/>
  <c r="H54" i="92"/>
  <c r="I54" i="92" s="1"/>
  <c r="J54" i="92" s="1"/>
  <c r="H50" i="89"/>
  <c r="I50" i="89" s="1"/>
  <c r="J50" i="89" s="1"/>
  <c r="H39" i="87"/>
  <c r="I39" i="87" s="1"/>
  <c r="J39" i="87" s="1"/>
  <c r="H45" i="82"/>
  <c r="I45" i="82" s="1"/>
  <c r="J45" i="82" s="1"/>
  <c r="H64" i="80"/>
  <c r="I64" i="80" s="1"/>
  <c r="J64" i="80" s="1"/>
  <c r="H81" i="77"/>
  <c r="I81" i="77" s="1"/>
  <c r="J81" i="77" s="1"/>
  <c r="H54" i="77"/>
  <c r="I54" i="77" s="1"/>
  <c r="J54" i="77" s="1"/>
  <c r="H6" i="65"/>
  <c r="I6" i="65" s="1"/>
  <c r="J6" i="65" s="1"/>
  <c r="H19" i="55"/>
  <c r="I19" i="55" s="1"/>
  <c r="J19" i="55" s="1"/>
  <c r="H16" i="55"/>
  <c r="I16" i="55" s="1"/>
  <c r="J16" i="55" s="1"/>
  <c r="H39" i="89"/>
  <c r="I39" i="89" s="1"/>
  <c r="J39" i="89" s="1"/>
  <c r="H42" i="87"/>
  <c r="I42" i="87" s="1"/>
  <c r="J42" i="87" s="1"/>
  <c r="H21" i="82"/>
  <c r="I21" i="82" s="1"/>
  <c r="J21" i="82" s="1"/>
  <c r="H75" i="77"/>
  <c r="I75" i="77" s="1"/>
  <c r="J75" i="77" s="1"/>
  <c r="H11" i="69"/>
  <c r="I11" i="69" s="1"/>
  <c r="J11" i="69" s="1"/>
  <c r="H15" i="70"/>
  <c r="I15" i="70" s="1"/>
  <c r="J15" i="70" s="1"/>
  <c r="H15" i="65"/>
  <c r="I15" i="65" s="1"/>
  <c r="J15" i="65" s="1"/>
  <c r="H13" i="65"/>
  <c r="I13" i="65" s="1"/>
  <c r="J13" i="65" s="1"/>
  <c r="H11" i="54"/>
  <c r="I11" i="54" s="1"/>
  <c r="J11" i="54" s="1"/>
  <c r="H22" i="54"/>
  <c r="I22" i="54" s="1"/>
  <c r="J22" i="54" s="1"/>
  <c r="H17" i="55"/>
  <c r="I17" i="55" s="1"/>
  <c r="J17" i="55" s="1"/>
  <c r="H50" i="91"/>
  <c r="I50" i="91" s="1"/>
  <c r="J50" i="91" s="1"/>
  <c r="H56" i="91"/>
  <c r="I56" i="91" s="1"/>
  <c r="J56" i="91" s="1"/>
  <c r="H53" i="91"/>
  <c r="I53" i="91" s="1"/>
  <c r="J53" i="91" s="1"/>
  <c r="H14" i="85"/>
  <c r="I14" i="85" s="1"/>
  <c r="J14" i="85" s="1"/>
  <c r="H31" i="85"/>
  <c r="I31" i="85" s="1"/>
  <c r="J31" i="85" s="1"/>
  <c r="Z4" i="81"/>
  <c r="AF4" i="81" s="1"/>
  <c r="H45" i="78"/>
  <c r="I45" i="78" s="1"/>
  <c r="J45" i="78" s="1"/>
  <c r="H77" i="91"/>
  <c r="I77" i="91" s="1"/>
  <c r="J77" i="91" s="1"/>
  <c r="H35" i="91"/>
  <c r="I35" i="91" s="1"/>
  <c r="J35" i="91" s="1"/>
  <c r="H8" i="91"/>
  <c r="I8" i="91" s="1"/>
  <c r="J8" i="91" s="1"/>
  <c r="K5" i="49"/>
  <c r="K6" i="49" s="1"/>
  <c r="K7" i="49" s="1"/>
  <c r="K8" i="49" s="1"/>
  <c r="K9" i="49" s="1"/>
  <c r="K10" i="49" s="1"/>
  <c r="H63" i="40"/>
  <c r="I63" i="40" s="1"/>
  <c r="J63" i="40" s="1"/>
  <c r="Q20" i="26"/>
  <c r="Q38" i="26"/>
  <c r="Q56" i="26"/>
  <c r="Q74" i="26"/>
  <c r="Q13" i="26"/>
  <c r="Q31" i="26"/>
  <c r="Q49" i="26"/>
  <c r="Q67" i="26"/>
  <c r="Q85" i="26"/>
  <c r="Q72" i="26"/>
  <c r="Q5" i="26"/>
  <c r="Q9" i="26"/>
  <c r="H43" i="85"/>
  <c r="I43" i="85" s="1"/>
  <c r="J43" i="85" s="1"/>
  <c r="Z4" i="89"/>
  <c r="AG4" i="89" s="1"/>
  <c r="H26" i="85"/>
  <c r="I26" i="85" s="1"/>
  <c r="J26" i="85" s="1"/>
  <c r="Q26" i="26"/>
  <c r="Q44" i="26"/>
  <c r="Q62" i="26"/>
  <c r="Q80" i="26"/>
  <c r="Q19" i="26"/>
  <c r="Q37" i="26"/>
  <c r="Q55" i="26"/>
  <c r="Q73" i="26"/>
  <c r="Q60" i="26"/>
  <c r="Q78" i="26"/>
  <c r="Q42" i="26"/>
  <c r="Q39" i="26"/>
  <c r="Q18" i="26"/>
  <c r="Z4" i="87"/>
  <c r="AG4" i="87" s="1"/>
  <c r="Q30" i="26"/>
  <c r="H52" i="79"/>
  <c r="I52" i="79" s="1"/>
  <c r="J52" i="79" s="1"/>
  <c r="H40" i="86"/>
  <c r="I40" i="86" s="1"/>
  <c r="J40" i="86" s="1"/>
  <c r="H34" i="95"/>
  <c r="I34" i="95" s="1"/>
  <c r="J34" i="95" s="1"/>
  <c r="H71" i="90"/>
  <c r="I71" i="90" s="1"/>
  <c r="J71" i="90" s="1"/>
  <c r="H47" i="81"/>
  <c r="I47" i="81" s="1"/>
  <c r="J47" i="81" s="1"/>
  <c r="H48" i="90"/>
  <c r="I48" i="90" s="1"/>
  <c r="J48" i="90" s="1"/>
  <c r="H42" i="90"/>
  <c r="I42" i="90" s="1"/>
  <c r="J42" i="90" s="1"/>
  <c r="H91" i="85"/>
  <c r="I91" i="85" s="1"/>
  <c r="J91" i="85" s="1"/>
  <c r="H34" i="85"/>
  <c r="I34" i="85" s="1"/>
  <c r="J34" i="85" s="1"/>
  <c r="H19" i="85"/>
  <c r="I19" i="85" s="1"/>
  <c r="J19" i="85" s="1"/>
  <c r="Z4" i="61"/>
  <c r="W5" i="61" s="1"/>
  <c r="H15" i="48"/>
  <c r="I15" i="48" s="1"/>
  <c r="J15" i="48" s="1"/>
  <c r="Q10" i="26"/>
  <c r="Q29" i="26"/>
  <c r="Q47" i="26"/>
  <c r="Q65" i="26"/>
  <c r="Q83" i="26"/>
  <c r="Q22" i="26"/>
  <c r="Q40" i="26"/>
  <c r="Q58" i="26"/>
  <c r="Q76" i="26"/>
  <c r="Q63" i="26"/>
  <c r="Q81" i="26"/>
  <c r="Q45" i="26"/>
  <c r="Q15" i="26"/>
  <c r="Q14" i="26"/>
  <c r="Q32" i="26"/>
  <c r="Q50" i="26"/>
  <c r="Q68" i="26"/>
  <c r="Q86" i="26"/>
  <c r="Q25" i="26"/>
  <c r="Q43" i="26"/>
  <c r="Q61" i="26"/>
  <c r="Q79" i="26"/>
  <c r="Q66" i="26"/>
  <c r="Q84" i="26"/>
  <c r="Q27" i="26"/>
  <c r="H10" i="91"/>
  <c r="I10" i="91" s="1"/>
  <c r="J10" i="91" s="1"/>
  <c r="H8" i="85"/>
  <c r="I8" i="85" s="1"/>
  <c r="J8" i="85" s="1"/>
  <c r="H4" i="78"/>
  <c r="I4" i="78" s="1"/>
  <c r="J4" i="78" s="1"/>
  <c r="K4" i="78" s="1"/>
  <c r="H42" i="78"/>
  <c r="I42" i="78" s="1"/>
  <c r="J42" i="78" s="1"/>
  <c r="Q17" i="26"/>
  <c r="Q35" i="26"/>
  <c r="Q53" i="26"/>
  <c r="Q71" i="26"/>
  <c r="Q89" i="26"/>
  <c r="Q28" i="26"/>
  <c r="Q46" i="26"/>
  <c r="Q64" i="26"/>
  <c r="Q82" i="26"/>
  <c r="Q69" i="26"/>
  <c r="Q87" i="26"/>
  <c r="Q54" i="26"/>
  <c r="Q24" i="26"/>
  <c r="Q21" i="26"/>
  <c r="Q57" i="26"/>
  <c r="H49" i="96"/>
  <c r="I49" i="96" s="1"/>
  <c r="J49" i="96" s="1"/>
  <c r="H18" i="96"/>
  <c r="I18" i="96" s="1"/>
  <c r="J18" i="96" s="1"/>
  <c r="H23" i="96"/>
  <c r="I23" i="96" s="1"/>
  <c r="J23" i="96" s="1"/>
  <c r="H19" i="96"/>
  <c r="I19" i="96" s="1"/>
  <c r="J19" i="96" s="1"/>
  <c r="H31" i="90"/>
  <c r="I31" i="90" s="1"/>
  <c r="J31" i="90" s="1"/>
  <c r="H79" i="90"/>
  <c r="I79" i="90" s="1"/>
  <c r="J79" i="90" s="1"/>
  <c r="H36" i="90"/>
  <c r="I36" i="90" s="1"/>
  <c r="J36" i="90" s="1"/>
  <c r="H28" i="90"/>
  <c r="I28" i="90" s="1"/>
  <c r="J28" i="90" s="1"/>
  <c r="H37" i="83"/>
  <c r="I37" i="83" s="1"/>
  <c r="J37" i="83" s="1"/>
  <c r="H30" i="43"/>
  <c r="I30" i="43" s="1"/>
  <c r="J30" i="43" s="1"/>
  <c r="H11" i="79"/>
  <c r="I11" i="79" s="1"/>
  <c r="J11" i="79" s="1"/>
  <c r="AH4" i="54"/>
  <c r="AQ4" i="54" s="1"/>
  <c r="H15" i="96"/>
  <c r="I15" i="96" s="1"/>
  <c r="J15" i="96" s="1"/>
  <c r="H69" i="90"/>
  <c r="I69" i="90" s="1"/>
  <c r="J69" i="90" s="1"/>
  <c r="H59" i="90"/>
  <c r="I59" i="90" s="1"/>
  <c r="J59" i="90" s="1"/>
  <c r="H53" i="96"/>
  <c r="I53" i="96" s="1"/>
  <c r="J53" i="96" s="1"/>
  <c r="H5" i="96"/>
  <c r="I5" i="96" s="1"/>
  <c r="J5" i="96" s="1"/>
  <c r="H11" i="96"/>
  <c r="I11" i="96" s="1"/>
  <c r="J11" i="96" s="1"/>
  <c r="H11" i="90"/>
  <c r="I11" i="90" s="1"/>
  <c r="J11" i="90" s="1"/>
  <c r="H74" i="90"/>
  <c r="I74" i="90" s="1"/>
  <c r="J74" i="90" s="1"/>
  <c r="H22" i="90"/>
  <c r="I22" i="90" s="1"/>
  <c r="J22" i="90" s="1"/>
  <c r="H20" i="90"/>
  <c r="I20" i="90" s="1"/>
  <c r="J20" i="90" s="1"/>
  <c r="H10" i="90"/>
  <c r="I10" i="90" s="1"/>
  <c r="J10" i="90" s="1"/>
  <c r="H61" i="90"/>
  <c r="I61" i="90" s="1"/>
  <c r="J61" i="90" s="1"/>
  <c r="H67" i="83"/>
  <c r="I67" i="83" s="1"/>
  <c r="J67" i="83" s="1"/>
  <c r="H13" i="79"/>
  <c r="I13" i="79" s="1"/>
  <c r="J13" i="79" s="1"/>
  <c r="H43" i="79"/>
  <c r="I43" i="79" s="1"/>
  <c r="J43" i="79" s="1"/>
  <c r="H36" i="79"/>
  <c r="I36" i="79" s="1"/>
  <c r="J36" i="79" s="1"/>
  <c r="H54" i="96"/>
  <c r="I54" i="96" s="1"/>
  <c r="J54" i="96" s="1"/>
  <c r="H6" i="90"/>
  <c r="I6" i="90" s="1"/>
  <c r="J6" i="90" s="1"/>
  <c r="H37" i="90"/>
  <c r="I37" i="90" s="1"/>
  <c r="J37" i="90" s="1"/>
  <c r="H44" i="96"/>
  <c r="I44" i="96" s="1"/>
  <c r="J44" i="96" s="1"/>
  <c r="H57" i="90"/>
  <c r="I57" i="90" s="1"/>
  <c r="J57" i="90" s="1"/>
  <c r="H65" i="90"/>
  <c r="I65" i="90" s="1"/>
  <c r="J65" i="90" s="1"/>
  <c r="H60" i="90"/>
  <c r="I60" i="90" s="1"/>
  <c r="J60" i="90" s="1"/>
  <c r="H14" i="90"/>
  <c r="I14" i="90" s="1"/>
  <c r="J14" i="90" s="1"/>
  <c r="H52" i="83"/>
  <c r="I52" i="83" s="1"/>
  <c r="J52" i="83" s="1"/>
  <c r="H66" i="83"/>
  <c r="I66" i="83" s="1"/>
  <c r="J66" i="83" s="1"/>
  <c r="H32" i="79"/>
  <c r="I32" i="79" s="1"/>
  <c r="J32" i="79" s="1"/>
  <c r="AH4" i="28"/>
  <c r="H39" i="96"/>
  <c r="I39" i="96" s="1"/>
  <c r="J39" i="96" s="1"/>
  <c r="H8" i="90"/>
  <c r="I8" i="90" s="1"/>
  <c r="J8" i="90" s="1"/>
  <c r="H37" i="43"/>
  <c r="I37" i="43" s="1"/>
  <c r="J37" i="43" s="1"/>
  <c r="H50" i="93"/>
  <c r="I50" i="93" s="1"/>
  <c r="J50" i="93" s="1"/>
  <c r="H48" i="92"/>
  <c r="I48" i="92" s="1"/>
  <c r="J48" i="92" s="1"/>
  <c r="H6" i="93"/>
  <c r="I6" i="93" s="1"/>
  <c r="J6" i="93" s="1"/>
  <c r="H16" i="87"/>
  <c r="I16" i="87" s="1"/>
  <c r="J16" i="87" s="1"/>
  <c r="H41" i="86"/>
  <c r="I41" i="86" s="1"/>
  <c r="J41" i="86" s="1"/>
  <c r="H43" i="86"/>
  <c r="I43" i="86" s="1"/>
  <c r="J43" i="86" s="1"/>
  <c r="H71" i="86"/>
  <c r="I71" i="86" s="1"/>
  <c r="J71" i="86" s="1"/>
  <c r="H74" i="86"/>
  <c r="I74" i="86" s="1"/>
  <c r="J74" i="86" s="1"/>
  <c r="H38" i="86"/>
  <c r="I38" i="86" s="1"/>
  <c r="J38" i="86" s="1"/>
  <c r="H45" i="86"/>
  <c r="I45" i="86" s="1"/>
  <c r="J45" i="86" s="1"/>
  <c r="H81" i="86"/>
  <c r="I81" i="86" s="1"/>
  <c r="J81" i="86" s="1"/>
  <c r="H17" i="86"/>
  <c r="I17" i="86" s="1"/>
  <c r="J17" i="86" s="1"/>
  <c r="H18" i="81"/>
  <c r="I18" i="81" s="1"/>
  <c r="J18" i="81" s="1"/>
  <c r="H30" i="81"/>
  <c r="I30" i="81" s="1"/>
  <c r="J30" i="81" s="1"/>
  <c r="H20" i="81"/>
  <c r="I20" i="81" s="1"/>
  <c r="J20" i="81" s="1"/>
  <c r="H68" i="81"/>
  <c r="I68" i="81" s="1"/>
  <c r="J68" i="81" s="1"/>
  <c r="H50" i="74"/>
  <c r="I50" i="74" s="1"/>
  <c r="J50" i="74" s="1"/>
  <c r="H12" i="70"/>
  <c r="I12" i="70" s="1"/>
  <c r="J12" i="70" s="1"/>
  <c r="H18" i="65"/>
  <c r="I18" i="65" s="1"/>
  <c r="J18" i="65" s="1"/>
  <c r="H17" i="65"/>
  <c r="I17" i="65" s="1"/>
  <c r="J17" i="65" s="1"/>
  <c r="H21" i="71"/>
  <c r="I21" i="71" s="1"/>
  <c r="J21" i="71" s="1"/>
  <c r="H21" i="65"/>
  <c r="I21" i="65" s="1"/>
  <c r="J21" i="65" s="1"/>
  <c r="H20" i="65"/>
  <c r="I20" i="65" s="1"/>
  <c r="J20" i="65" s="1"/>
  <c r="H16" i="52"/>
  <c r="I16" i="52" s="1"/>
  <c r="J16" i="52" s="1"/>
  <c r="H17" i="66"/>
  <c r="I17" i="66" s="1"/>
  <c r="J17" i="66" s="1"/>
  <c r="H18" i="61"/>
  <c r="I18" i="61" s="1"/>
  <c r="J18" i="61" s="1"/>
  <c r="H14" i="54"/>
  <c r="I14" i="54" s="1"/>
  <c r="J14" i="54" s="1"/>
  <c r="H7" i="55"/>
  <c r="I7" i="55" s="1"/>
  <c r="J7" i="55" s="1"/>
  <c r="H18" i="41"/>
  <c r="I18" i="41" s="1"/>
  <c r="J18" i="41" s="1"/>
  <c r="H87" i="41"/>
  <c r="I87" i="41" s="1"/>
  <c r="J87" i="41" s="1"/>
  <c r="H33" i="40"/>
  <c r="I33" i="40" s="1"/>
  <c r="J33" i="40" s="1"/>
  <c r="H12" i="41"/>
  <c r="I12" i="41" s="1"/>
  <c r="J12" i="41" s="1"/>
  <c r="H42" i="41"/>
  <c r="I42" i="41" s="1"/>
  <c r="J42" i="41" s="1"/>
  <c r="H6" i="22"/>
  <c r="I6" i="22" s="1"/>
  <c r="J6" i="22" s="1"/>
  <c r="Z4" i="77"/>
  <c r="W5" i="77" s="1"/>
  <c r="X5" i="77" s="1"/>
  <c r="AH5" i="77" s="1"/>
  <c r="H16" i="93"/>
  <c r="I16" i="93" s="1"/>
  <c r="J16" i="93" s="1"/>
  <c r="H86" i="93"/>
  <c r="I86" i="93" s="1"/>
  <c r="J86" i="93" s="1"/>
  <c r="H5" i="92"/>
  <c r="I5" i="92" s="1"/>
  <c r="J5" i="92" s="1"/>
  <c r="H40" i="92"/>
  <c r="I40" i="92" s="1"/>
  <c r="J40" i="92" s="1"/>
  <c r="H67" i="86"/>
  <c r="I67" i="86" s="1"/>
  <c r="J67" i="86" s="1"/>
  <c r="H6" i="87"/>
  <c r="I6" i="87" s="1"/>
  <c r="J6" i="87" s="1"/>
  <c r="H50" i="86"/>
  <c r="I50" i="86" s="1"/>
  <c r="J50" i="86" s="1"/>
  <c r="H22" i="87"/>
  <c r="I22" i="87" s="1"/>
  <c r="J22" i="87" s="1"/>
  <c r="H80" i="86"/>
  <c r="I80" i="86" s="1"/>
  <c r="J80" i="86" s="1"/>
  <c r="H83" i="86"/>
  <c r="I83" i="86" s="1"/>
  <c r="J83" i="86" s="1"/>
  <c r="H8" i="86"/>
  <c r="I8" i="86" s="1"/>
  <c r="J8" i="86" s="1"/>
  <c r="H74" i="87"/>
  <c r="I74" i="87" s="1"/>
  <c r="J74" i="87" s="1"/>
  <c r="H4" i="86"/>
  <c r="I4" i="86" s="1"/>
  <c r="J4" i="86" s="1"/>
  <c r="K4" i="86" s="1"/>
  <c r="H90" i="81"/>
  <c r="I90" i="81" s="1"/>
  <c r="J90" i="81" s="1"/>
  <c r="H98" i="81"/>
  <c r="I98" i="81" s="1"/>
  <c r="J98" i="81" s="1"/>
  <c r="H84" i="81"/>
  <c r="I84" i="81" s="1"/>
  <c r="J84" i="81" s="1"/>
  <c r="H40" i="80"/>
  <c r="I40" i="80" s="1"/>
  <c r="J40" i="80" s="1"/>
  <c r="H77" i="81"/>
  <c r="I77" i="81" s="1"/>
  <c r="J77" i="81" s="1"/>
  <c r="H60" i="81"/>
  <c r="I60" i="81" s="1"/>
  <c r="J60" i="81" s="1"/>
  <c r="H19" i="77"/>
  <c r="I19" i="77" s="1"/>
  <c r="J19" i="77" s="1"/>
  <c r="H20" i="74"/>
  <c r="I20" i="74" s="1"/>
  <c r="J20" i="74" s="1"/>
  <c r="H54" i="74"/>
  <c r="I54" i="74" s="1"/>
  <c r="J54" i="74" s="1"/>
  <c r="H23" i="65"/>
  <c r="I23" i="65" s="1"/>
  <c r="J23" i="65" s="1"/>
  <c r="H6" i="71"/>
  <c r="I6" i="71" s="1"/>
  <c r="J6" i="71" s="1"/>
  <c r="H7" i="54"/>
  <c r="I7" i="54" s="1"/>
  <c r="J7" i="54" s="1"/>
  <c r="H15" i="55"/>
  <c r="I15" i="55" s="1"/>
  <c r="J15" i="55" s="1"/>
  <c r="H15" i="52"/>
  <c r="I15" i="52" s="1"/>
  <c r="J15" i="52" s="1"/>
  <c r="H21" i="54"/>
  <c r="I21" i="54" s="1"/>
  <c r="J21" i="54" s="1"/>
  <c r="H14" i="55"/>
  <c r="I14" i="55" s="1"/>
  <c r="J14" i="55" s="1"/>
  <c r="H54" i="40"/>
  <c r="I54" i="40" s="1"/>
  <c r="J54" i="40" s="1"/>
  <c r="H39" i="40"/>
  <c r="I39" i="40" s="1"/>
  <c r="J39" i="40" s="1"/>
  <c r="H39" i="42"/>
  <c r="I39" i="42" s="1"/>
  <c r="J39" i="42" s="1"/>
  <c r="H60" i="40"/>
  <c r="I60" i="40" s="1"/>
  <c r="J60" i="40" s="1"/>
  <c r="H44" i="87"/>
  <c r="I44" i="87" s="1"/>
  <c r="J44" i="87" s="1"/>
  <c r="H31" i="86"/>
  <c r="I31" i="86" s="1"/>
  <c r="J31" i="86" s="1"/>
  <c r="H85" i="86"/>
  <c r="I85" i="86" s="1"/>
  <c r="J85" i="86" s="1"/>
  <c r="H12" i="87"/>
  <c r="I12" i="87" s="1"/>
  <c r="J12" i="87" s="1"/>
  <c r="H44" i="86"/>
  <c r="I44" i="86" s="1"/>
  <c r="J44" i="86" s="1"/>
  <c r="H18" i="87"/>
  <c r="I18" i="87" s="1"/>
  <c r="J18" i="87" s="1"/>
  <c r="H72" i="86"/>
  <c r="I72" i="86" s="1"/>
  <c r="J72" i="86" s="1"/>
  <c r="H14" i="86"/>
  <c r="I14" i="86" s="1"/>
  <c r="J14" i="86" s="1"/>
  <c r="H27" i="81"/>
  <c r="I27" i="81" s="1"/>
  <c r="J27" i="81" s="1"/>
  <c r="H53" i="81"/>
  <c r="I53" i="81" s="1"/>
  <c r="J53" i="81" s="1"/>
  <c r="H17" i="81"/>
  <c r="I17" i="81" s="1"/>
  <c r="J17" i="81" s="1"/>
  <c r="H39" i="81"/>
  <c r="I39" i="81" s="1"/>
  <c r="J39" i="81" s="1"/>
  <c r="H66" i="74"/>
  <c r="I66" i="74" s="1"/>
  <c r="J66" i="74" s="1"/>
  <c r="H14" i="74"/>
  <c r="I14" i="74" s="1"/>
  <c r="J14" i="74" s="1"/>
  <c r="H18" i="74"/>
  <c r="I18" i="74" s="1"/>
  <c r="J18" i="74" s="1"/>
  <c r="H22" i="71"/>
  <c r="I22" i="71" s="1"/>
  <c r="J22" i="71" s="1"/>
  <c r="H5" i="65"/>
  <c r="I5" i="65" s="1"/>
  <c r="J5" i="65" s="1"/>
  <c r="H19" i="52"/>
  <c r="I19" i="52" s="1"/>
  <c r="J19" i="52" s="1"/>
  <c r="H12" i="52"/>
  <c r="I12" i="52" s="1"/>
  <c r="J12" i="52" s="1"/>
  <c r="H18" i="54"/>
  <c r="I18" i="54" s="1"/>
  <c r="J18" i="54" s="1"/>
  <c r="H12" i="55"/>
  <c r="I12" i="55" s="1"/>
  <c r="J12" i="55" s="1"/>
  <c r="H60" i="42"/>
  <c r="I60" i="42" s="1"/>
  <c r="J60" i="42" s="1"/>
  <c r="H36" i="40"/>
  <c r="I36" i="40" s="1"/>
  <c r="J36" i="40" s="1"/>
  <c r="H60" i="41"/>
  <c r="I60" i="41" s="1"/>
  <c r="J60" i="41" s="1"/>
  <c r="H57" i="40"/>
  <c r="I57" i="40" s="1"/>
  <c r="J57" i="40" s="1"/>
  <c r="AF4" i="15"/>
  <c r="H17" i="50"/>
  <c r="I17" i="50" s="1"/>
  <c r="J17" i="50" s="1"/>
  <c r="H6" i="60"/>
  <c r="I6" i="60" s="1"/>
  <c r="J6" i="60" s="1"/>
  <c r="H5" i="54"/>
  <c r="I5" i="54" s="1"/>
  <c r="J5" i="54" s="1"/>
  <c r="K5" i="54" s="1"/>
  <c r="H21" i="52"/>
  <c r="I21" i="52" s="1"/>
  <c r="J21" i="52" s="1"/>
  <c r="H14" i="60"/>
  <c r="I14" i="60" s="1"/>
  <c r="J14" i="60" s="1"/>
  <c r="H20" i="54"/>
  <c r="I20" i="54" s="1"/>
  <c r="J20" i="54" s="1"/>
  <c r="H23" i="52"/>
  <c r="I23" i="52" s="1"/>
  <c r="J23" i="52" s="1"/>
  <c r="H9" i="41"/>
  <c r="I9" i="41" s="1"/>
  <c r="J9" i="41" s="1"/>
  <c r="H24" i="41"/>
  <c r="I24" i="41" s="1"/>
  <c r="J24" i="41" s="1"/>
  <c r="H56" i="40"/>
  <c r="I56" i="40" s="1"/>
  <c r="J56" i="40" s="1"/>
  <c r="H33" i="37"/>
  <c r="I33" i="37" s="1"/>
  <c r="J33" i="37" s="1"/>
  <c r="H89" i="86"/>
  <c r="I89" i="86" s="1"/>
  <c r="J89" i="86" s="1"/>
  <c r="H77" i="86"/>
  <c r="I77" i="86" s="1"/>
  <c r="J77" i="86" s="1"/>
  <c r="H86" i="86"/>
  <c r="I86" i="86" s="1"/>
  <c r="J86" i="86" s="1"/>
  <c r="H66" i="87"/>
  <c r="I66" i="87" s="1"/>
  <c r="J66" i="87" s="1"/>
  <c r="H26" i="86"/>
  <c r="I26" i="86" s="1"/>
  <c r="J26" i="86" s="1"/>
  <c r="H65" i="86"/>
  <c r="I65" i="86" s="1"/>
  <c r="J65" i="86" s="1"/>
  <c r="H9" i="86"/>
  <c r="I9" i="86" s="1"/>
  <c r="J9" i="86" s="1"/>
  <c r="H57" i="86"/>
  <c r="I57" i="86" s="1"/>
  <c r="J57" i="86" s="1"/>
  <c r="H72" i="81"/>
  <c r="I72" i="81" s="1"/>
  <c r="J72" i="81" s="1"/>
  <c r="H36" i="80"/>
  <c r="I36" i="80" s="1"/>
  <c r="J36" i="80" s="1"/>
  <c r="H71" i="81"/>
  <c r="I71" i="81" s="1"/>
  <c r="J71" i="81" s="1"/>
  <c r="H6" i="81"/>
  <c r="I6" i="81" s="1"/>
  <c r="J6" i="81" s="1"/>
  <c r="H87" i="81"/>
  <c r="I87" i="81" s="1"/>
  <c r="J87" i="81" s="1"/>
  <c r="H56" i="74"/>
  <c r="I56" i="74" s="1"/>
  <c r="J56" i="74" s="1"/>
  <c r="H17" i="74"/>
  <c r="I17" i="74" s="1"/>
  <c r="J17" i="74" s="1"/>
  <c r="H37" i="77"/>
  <c r="I37" i="77" s="1"/>
  <c r="J37" i="77" s="1"/>
  <c r="H21" i="74"/>
  <c r="I21" i="74" s="1"/>
  <c r="J21" i="74" s="1"/>
  <c r="H15" i="74"/>
  <c r="I15" i="74" s="1"/>
  <c r="J15" i="74" s="1"/>
  <c r="H22" i="65"/>
  <c r="I22" i="65" s="1"/>
  <c r="J22" i="65" s="1"/>
  <c r="H23" i="72"/>
  <c r="I23" i="72" s="1"/>
  <c r="J23" i="72" s="1"/>
  <c r="H22" i="52"/>
  <c r="I22" i="52" s="1"/>
  <c r="J22" i="52" s="1"/>
  <c r="H19" i="59"/>
  <c r="I19" i="59" s="1"/>
  <c r="J19" i="59" s="1"/>
  <c r="H5" i="55"/>
  <c r="I5" i="55" s="1"/>
  <c r="J5" i="55" s="1"/>
  <c r="H18" i="52"/>
  <c r="I18" i="52" s="1"/>
  <c r="J18" i="52" s="1"/>
  <c r="H4" i="65"/>
  <c r="I4" i="65" s="1"/>
  <c r="J4" i="65" s="1"/>
  <c r="K4" i="65" s="1"/>
  <c r="H17" i="54"/>
  <c r="I17" i="54" s="1"/>
  <c r="J17" i="54" s="1"/>
  <c r="H14" i="52"/>
  <c r="I14" i="52" s="1"/>
  <c r="J14" i="52" s="1"/>
  <c r="Z4" i="11"/>
  <c r="AG4" i="11" s="1"/>
  <c r="H39" i="31"/>
  <c r="I39" i="31" s="1"/>
  <c r="J39" i="31" s="1"/>
  <c r="H40" i="85"/>
  <c r="I40" i="85" s="1"/>
  <c r="J40" i="85" s="1"/>
  <c r="H61" i="85"/>
  <c r="I61" i="85" s="1"/>
  <c r="J61" i="85" s="1"/>
  <c r="H36" i="81"/>
  <c r="I36" i="81" s="1"/>
  <c r="J36" i="81" s="1"/>
  <c r="H18" i="86"/>
  <c r="I18" i="86" s="1"/>
  <c r="J18" i="86" s="1"/>
  <c r="H26" i="81"/>
  <c r="I26" i="81" s="1"/>
  <c r="J26" i="81" s="1"/>
  <c r="H48" i="81"/>
  <c r="I48" i="81" s="1"/>
  <c r="J48" i="81" s="1"/>
  <c r="H79" i="85"/>
  <c r="I79" i="85" s="1"/>
  <c r="J79" i="85" s="1"/>
  <c r="H83" i="81"/>
  <c r="I83" i="81" s="1"/>
  <c r="J83" i="81" s="1"/>
  <c r="H23" i="81"/>
  <c r="I23" i="81" s="1"/>
  <c r="J23" i="81" s="1"/>
  <c r="H15" i="81"/>
  <c r="I15" i="81" s="1"/>
  <c r="J15" i="81" s="1"/>
  <c r="H5" i="81"/>
  <c r="I5" i="81" s="1"/>
  <c r="J5" i="81" s="1"/>
  <c r="H11" i="81"/>
  <c r="I11" i="81" s="1"/>
  <c r="J11" i="81" s="1"/>
  <c r="H60" i="78"/>
  <c r="I60" i="78" s="1"/>
  <c r="J60" i="78" s="1"/>
  <c r="H41" i="74"/>
  <c r="I41" i="74" s="1"/>
  <c r="J41" i="74" s="1"/>
  <c r="H23" i="74"/>
  <c r="I23" i="74" s="1"/>
  <c r="J23" i="74" s="1"/>
  <c r="H30" i="74"/>
  <c r="I30" i="74" s="1"/>
  <c r="J30" i="74" s="1"/>
  <c r="H27" i="74"/>
  <c r="I27" i="74" s="1"/>
  <c r="J27" i="74" s="1"/>
  <c r="H24" i="74"/>
  <c r="I24" i="74" s="1"/>
  <c r="J24" i="74" s="1"/>
  <c r="H27" i="48"/>
  <c r="I27" i="48" s="1"/>
  <c r="J27" i="48" s="1"/>
  <c r="H7" i="64"/>
  <c r="I7" i="64" s="1"/>
  <c r="J7" i="64" s="1"/>
  <c r="H22" i="48"/>
  <c r="I22" i="48" s="1"/>
  <c r="J22" i="48" s="1"/>
  <c r="H43" i="43"/>
  <c r="I43" i="43" s="1"/>
  <c r="J43" i="43" s="1"/>
  <c r="H36" i="41"/>
  <c r="I36" i="41" s="1"/>
  <c r="J36" i="41" s="1"/>
  <c r="H59" i="40"/>
  <c r="I59" i="40" s="1"/>
  <c r="J59" i="40" s="1"/>
  <c r="H9" i="40"/>
  <c r="I9" i="40" s="1"/>
  <c r="J9" i="40" s="1"/>
  <c r="H30" i="41"/>
  <c r="I30" i="41" s="1"/>
  <c r="J30" i="41" s="1"/>
  <c r="H48" i="40"/>
  <c r="I48" i="40" s="1"/>
  <c r="J48" i="40" s="1"/>
  <c r="H63" i="41"/>
  <c r="I63" i="41" s="1"/>
  <c r="J63" i="41" s="1"/>
  <c r="H17" i="40"/>
  <c r="I17" i="40" s="1"/>
  <c r="J17" i="40" s="1"/>
  <c r="H19" i="21"/>
  <c r="I19" i="21" s="1"/>
  <c r="J19" i="21" s="1"/>
  <c r="K5" i="1"/>
  <c r="K6" i="1" s="1"/>
  <c r="K7" i="1" s="1"/>
  <c r="K8" i="1" s="1"/>
  <c r="K9" i="1" s="1"/>
  <c r="H7" i="86"/>
  <c r="I7" i="86" s="1"/>
  <c r="J7" i="86" s="1"/>
  <c r="H63" i="81"/>
  <c r="I63" i="81" s="1"/>
  <c r="J63" i="81" s="1"/>
  <c r="H11" i="85"/>
  <c r="I11" i="85" s="1"/>
  <c r="J11" i="85" s="1"/>
  <c r="H75" i="81"/>
  <c r="I75" i="81" s="1"/>
  <c r="J75" i="81" s="1"/>
  <c r="H12" i="81"/>
  <c r="I12" i="81" s="1"/>
  <c r="J12" i="81" s="1"/>
  <c r="H32" i="81"/>
  <c r="I32" i="81" s="1"/>
  <c r="J32" i="81" s="1"/>
  <c r="H4" i="79"/>
  <c r="I4" i="79" s="1"/>
  <c r="J4" i="79" s="1"/>
  <c r="K4" i="79" s="1"/>
  <c r="H51" i="81"/>
  <c r="I51" i="81" s="1"/>
  <c r="J51" i="81" s="1"/>
  <c r="H19" i="79"/>
  <c r="I19" i="79" s="1"/>
  <c r="J19" i="79" s="1"/>
  <c r="H6" i="78"/>
  <c r="I6" i="78" s="1"/>
  <c r="J6" i="78" s="1"/>
  <c r="H12" i="86"/>
  <c r="I12" i="86" s="1"/>
  <c r="J12" i="86" s="1"/>
  <c r="H42" i="81"/>
  <c r="I42" i="81" s="1"/>
  <c r="J42" i="81" s="1"/>
  <c r="H78" i="74"/>
  <c r="I78" i="74" s="1"/>
  <c r="J78" i="74" s="1"/>
  <c r="H84" i="74"/>
  <c r="I84" i="74" s="1"/>
  <c r="J84" i="74" s="1"/>
  <c r="H47" i="74"/>
  <c r="I47" i="74" s="1"/>
  <c r="J47" i="74" s="1"/>
  <c r="H29" i="74"/>
  <c r="I29" i="74" s="1"/>
  <c r="J29" i="74" s="1"/>
  <c r="H10" i="74"/>
  <c r="I10" i="74" s="1"/>
  <c r="J10" i="74" s="1"/>
  <c r="H48" i="74"/>
  <c r="I48" i="74" s="1"/>
  <c r="J48" i="74" s="1"/>
  <c r="H45" i="74"/>
  <c r="I45" i="74" s="1"/>
  <c r="J45" i="74" s="1"/>
  <c r="H42" i="74"/>
  <c r="I42" i="74" s="1"/>
  <c r="J42" i="74" s="1"/>
  <c r="H4" i="64"/>
  <c r="I4" i="64" s="1"/>
  <c r="J4" i="64" s="1"/>
  <c r="K4" i="64" s="1"/>
  <c r="H51" i="48"/>
  <c r="I51" i="48" s="1"/>
  <c r="J51" i="48" s="1"/>
  <c r="H72" i="41"/>
  <c r="I72" i="41" s="1"/>
  <c r="J72" i="41" s="1"/>
  <c r="H33" i="41"/>
  <c r="I33" i="41" s="1"/>
  <c r="J33" i="41" s="1"/>
  <c r="H69" i="40"/>
  <c r="I69" i="40" s="1"/>
  <c r="J69" i="40" s="1"/>
  <c r="H66" i="41"/>
  <c r="I66" i="41" s="1"/>
  <c r="J66" i="41" s="1"/>
  <c r="H51" i="40"/>
  <c r="I51" i="40" s="1"/>
  <c r="J51" i="40" s="1"/>
  <c r="H30" i="40"/>
  <c r="I30" i="40" s="1"/>
  <c r="J30" i="40" s="1"/>
  <c r="H68" i="40"/>
  <c r="I68" i="40" s="1"/>
  <c r="J68" i="40" s="1"/>
  <c r="H57" i="41"/>
  <c r="I57" i="41" s="1"/>
  <c r="J57" i="41" s="1"/>
  <c r="H39" i="86"/>
  <c r="I39" i="86" s="1"/>
  <c r="J39" i="86" s="1"/>
  <c r="H97" i="85"/>
  <c r="I97" i="85" s="1"/>
  <c r="J97" i="85" s="1"/>
  <c r="H54" i="81"/>
  <c r="I54" i="81" s="1"/>
  <c r="J54" i="81" s="1"/>
  <c r="H89" i="81"/>
  <c r="I89" i="81" s="1"/>
  <c r="J89" i="81" s="1"/>
  <c r="H62" i="81"/>
  <c r="I62" i="81" s="1"/>
  <c r="J62" i="81" s="1"/>
  <c r="H7" i="85"/>
  <c r="I7" i="85" s="1"/>
  <c r="J7" i="85" s="1"/>
  <c r="H66" i="81"/>
  <c r="I66" i="81" s="1"/>
  <c r="J66" i="81" s="1"/>
  <c r="H56" i="81"/>
  <c r="I56" i="81" s="1"/>
  <c r="J56" i="81" s="1"/>
  <c r="H29" i="81"/>
  <c r="I29" i="81" s="1"/>
  <c r="J29" i="81" s="1"/>
  <c r="H86" i="81"/>
  <c r="I86" i="81" s="1"/>
  <c r="J86" i="81" s="1"/>
  <c r="H59" i="81"/>
  <c r="I59" i="81" s="1"/>
  <c r="J59" i="81" s="1"/>
  <c r="H33" i="81"/>
  <c r="I33" i="81" s="1"/>
  <c r="J33" i="81" s="1"/>
  <c r="H18" i="79"/>
  <c r="I18" i="79" s="1"/>
  <c r="J18" i="79" s="1"/>
  <c r="H45" i="79"/>
  <c r="I45" i="79" s="1"/>
  <c r="J45" i="79" s="1"/>
  <c r="H63" i="78"/>
  <c r="I63" i="78" s="1"/>
  <c r="J63" i="78" s="1"/>
  <c r="H69" i="74"/>
  <c r="I69" i="74" s="1"/>
  <c r="J69" i="74" s="1"/>
  <c r="H60" i="74"/>
  <c r="I60" i="74" s="1"/>
  <c r="J60" i="74" s="1"/>
  <c r="H44" i="74"/>
  <c r="I44" i="74" s="1"/>
  <c r="J44" i="74" s="1"/>
  <c r="H26" i="74"/>
  <c r="I26" i="74" s="1"/>
  <c r="J26" i="74" s="1"/>
  <c r="H4" i="74"/>
  <c r="I4" i="74" s="1"/>
  <c r="J4" i="74" s="1"/>
  <c r="K4" i="74" s="1"/>
  <c r="H39" i="74"/>
  <c r="I39" i="74" s="1"/>
  <c r="J39" i="74" s="1"/>
  <c r="H36" i="74"/>
  <c r="I36" i="74" s="1"/>
  <c r="J36" i="74" s="1"/>
  <c r="H54" i="41"/>
  <c r="I54" i="41" s="1"/>
  <c r="J54" i="41" s="1"/>
  <c r="H66" i="40"/>
  <c r="I66" i="40" s="1"/>
  <c r="J66" i="40" s="1"/>
  <c r="H15" i="41"/>
  <c r="I15" i="41" s="1"/>
  <c r="J15" i="41" s="1"/>
  <c r="H62" i="40"/>
  <c r="I62" i="40" s="1"/>
  <c r="J62" i="40" s="1"/>
  <c r="H48" i="41"/>
  <c r="I48" i="41" s="1"/>
  <c r="J48" i="41" s="1"/>
  <c r="H50" i="40"/>
  <c r="I50" i="40" s="1"/>
  <c r="J50" i="40" s="1"/>
  <c r="H21" i="40"/>
  <c r="I21" i="40" s="1"/>
  <c r="J21" i="40" s="1"/>
  <c r="H81" i="41"/>
  <c r="I81" i="41" s="1"/>
  <c r="J81" i="41" s="1"/>
  <c r="Z4" i="7"/>
  <c r="AE4" i="7" s="1"/>
  <c r="H88" i="77"/>
  <c r="I88" i="77" s="1"/>
  <c r="J88" i="77" s="1"/>
  <c r="H58" i="37"/>
  <c r="I58" i="37" s="1"/>
  <c r="J58" i="37" s="1"/>
  <c r="H58" i="90"/>
  <c r="I58" i="90" s="1"/>
  <c r="J58" i="90" s="1"/>
  <c r="H52" i="80"/>
  <c r="I52" i="80" s="1"/>
  <c r="J52" i="80" s="1"/>
  <c r="H34" i="80"/>
  <c r="I34" i="80" s="1"/>
  <c r="J34" i="80" s="1"/>
  <c r="H28" i="80"/>
  <c r="I28" i="80" s="1"/>
  <c r="J28" i="80" s="1"/>
  <c r="H41" i="81"/>
  <c r="I41" i="81" s="1"/>
  <c r="J41" i="81" s="1"/>
  <c r="H53" i="74"/>
  <c r="I53" i="74" s="1"/>
  <c r="J53" i="74" s="1"/>
  <c r="H35" i="90"/>
  <c r="I35" i="90" s="1"/>
  <c r="J35" i="90" s="1"/>
  <c r="H83" i="93"/>
  <c r="I83" i="93" s="1"/>
  <c r="J83" i="93" s="1"/>
  <c r="H71" i="93"/>
  <c r="I71" i="93" s="1"/>
  <c r="J71" i="93" s="1"/>
  <c r="H47" i="87"/>
  <c r="I47" i="87" s="1"/>
  <c r="J47" i="87" s="1"/>
  <c r="H41" i="90"/>
  <c r="I41" i="90" s="1"/>
  <c r="J41" i="90" s="1"/>
  <c r="H29" i="86"/>
  <c r="I29" i="86" s="1"/>
  <c r="J29" i="86" s="1"/>
  <c r="H54" i="87"/>
  <c r="I54" i="87" s="1"/>
  <c r="J54" i="87" s="1"/>
  <c r="H43" i="87"/>
  <c r="I43" i="87" s="1"/>
  <c r="J43" i="87" s="1"/>
  <c r="H45" i="81"/>
  <c r="I45" i="81" s="1"/>
  <c r="J45" i="81" s="1"/>
  <c r="H87" i="90"/>
  <c r="I87" i="90" s="1"/>
  <c r="J87" i="90" s="1"/>
  <c r="H57" i="87"/>
  <c r="I57" i="87" s="1"/>
  <c r="J57" i="87" s="1"/>
  <c r="H81" i="81"/>
  <c r="I81" i="81" s="1"/>
  <c r="J81" i="81" s="1"/>
  <c r="H94" i="85"/>
  <c r="I94" i="85" s="1"/>
  <c r="J94" i="85" s="1"/>
  <c r="H19" i="83"/>
  <c r="I19" i="83" s="1"/>
  <c r="J19" i="83" s="1"/>
  <c r="H76" i="82"/>
  <c r="I76" i="82" s="1"/>
  <c r="J76" i="82" s="1"/>
  <c r="H7" i="83"/>
  <c r="I7" i="83" s="1"/>
  <c r="J7" i="83" s="1"/>
  <c r="H9" i="79"/>
  <c r="I9" i="79" s="1"/>
  <c r="J9" i="79" s="1"/>
  <c r="H21" i="83"/>
  <c r="I21" i="83" s="1"/>
  <c r="J21" i="83" s="1"/>
  <c r="H39" i="83"/>
  <c r="I39" i="83" s="1"/>
  <c r="J39" i="83" s="1"/>
  <c r="H81" i="78"/>
  <c r="I81" i="78" s="1"/>
  <c r="J81" i="78" s="1"/>
  <c r="H27" i="78"/>
  <c r="I27" i="78" s="1"/>
  <c r="J27" i="78" s="1"/>
  <c r="H50" i="76"/>
  <c r="I50" i="76" s="1"/>
  <c r="J50" i="76" s="1"/>
  <c r="H9" i="54"/>
  <c r="I9" i="54" s="1"/>
  <c r="J9" i="54" s="1"/>
  <c r="H9" i="52"/>
  <c r="I9" i="52" s="1"/>
  <c r="J9" i="52" s="1"/>
  <c r="H68" i="48"/>
  <c r="I68" i="48" s="1"/>
  <c r="J68" i="48" s="1"/>
  <c r="H19" i="54"/>
  <c r="I19" i="54" s="1"/>
  <c r="J19" i="54" s="1"/>
  <c r="H13" i="55"/>
  <c r="I13" i="55" s="1"/>
  <c r="J13" i="55" s="1"/>
  <c r="H8" i="52"/>
  <c r="I8" i="52" s="1"/>
  <c r="J8" i="52" s="1"/>
  <c r="H14" i="65"/>
  <c r="I14" i="65" s="1"/>
  <c r="J14" i="65" s="1"/>
  <c r="H15" i="54"/>
  <c r="I15" i="54" s="1"/>
  <c r="J15" i="54" s="1"/>
  <c r="H22" i="55"/>
  <c r="I22" i="55" s="1"/>
  <c r="J22" i="55" s="1"/>
  <c r="H10" i="55"/>
  <c r="I10" i="55" s="1"/>
  <c r="J10" i="55" s="1"/>
  <c r="H20" i="52"/>
  <c r="I20" i="52" s="1"/>
  <c r="J20" i="52" s="1"/>
  <c r="H60" i="46"/>
  <c r="I60" i="46" s="1"/>
  <c r="J60" i="46" s="1"/>
  <c r="H42" i="39"/>
  <c r="I42" i="39" s="1"/>
  <c r="J42" i="39" s="1"/>
  <c r="H53" i="36"/>
  <c r="I53" i="36" s="1"/>
  <c r="J53" i="36" s="1"/>
  <c r="H5" i="18"/>
  <c r="I5" i="18" s="1"/>
  <c r="J5" i="18" s="1"/>
  <c r="K5" i="18" s="1"/>
  <c r="H89" i="85"/>
  <c r="I89" i="85" s="1"/>
  <c r="J89" i="85" s="1"/>
  <c r="H18" i="83"/>
  <c r="I18" i="83" s="1"/>
  <c r="J18" i="83" s="1"/>
  <c r="H15" i="82"/>
  <c r="I15" i="82" s="1"/>
  <c r="J15" i="82" s="1"/>
  <c r="H22" i="79"/>
  <c r="I22" i="79" s="1"/>
  <c r="J22" i="79" s="1"/>
  <c r="H20" i="85"/>
  <c r="I20" i="85" s="1"/>
  <c r="J20" i="85" s="1"/>
  <c r="H6" i="83"/>
  <c r="I6" i="83" s="1"/>
  <c r="J6" i="83" s="1"/>
  <c r="H22" i="82"/>
  <c r="I22" i="82" s="1"/>
  <c r="J22" i="82" s="1"/>
  <c r="H78" i="78"/>
  <c r="I78" i="78" s="1"/>
  <c r="J78" i="78" s="1"/>
  <c r="H24" i="78"/>
  <c r="I24" i="78" s="1"/>
  <c r="J24" i="78" s="1"/>
  <c r="H33" i="75"/>
  <c r="I33" i="75" s="1"/>
  <c r="J33" i="75" s="1"/>
  <c r="H78" i="75"/>
  <c r="I78" i="75" s="1"/>
  <c r="J78" i="75" s="1"/>
  <c r="H72" i="75"/>
  <c r="I72" i="75" s="1"/>
  <c r="J72" i="75" s="1"/>
  <c r="H19" i="65"/>
  <c r="I19" i="65" s="1"/>
  <c r="J19" i="65" s="1"/>
  <c r="H12" i="66"/>
  <c r="I12" i="66" s="1"/>
  <c r="J12" i="66" s="1"/>
  <c r="H7" i="52"/>
  <c r="I7" i="52" s="1"/>
  <c r="J7" i="52" s="1"/>
  <c r="H53" i="48"/>
  <c r="I53" i="48" s="1"/>
  <c r="J53" i="48" s="1"/>
  <c r="H17" i="61"/>
  <c r="I17" i="61" s="1"/>
  <c r="J17" i="61" s="1"/>
  <c r="H16" i="54"/>
  <c r="I16" i="54" s="1"/>
  <c r="J16" i="54" s="1"/>
  <c r="H23" i="55"/>
  <c r="I23" i="55" s="1"/>
  <c r="J23" i="55" s="1"/>
  <c r="H6" i="55"/>
  <c r="I6" i="55" s="1"/>
  <c r="J6" i="55" s="1"/>
  <c r="H6" i="52"/>
  <c r="I6" i="52" s="1"/>
  <c r="J6" i="52" s="1"/>
  <c r="H11" i="65"/>
  <c r="I11" i="65" s="1"/>
  <c r="J11" i="65" s="1"/>
  <c r="H12" i="54"/>
  <c r="I12" i="54" s="1"/>
  <c r="J12" i="54" s="1"/>
  <c r="H23" i="54"/>
  <c r="I23" i="54" s="1"/>
  <c r="J23" i="54" s="1"/>
  <c r="H55" i="44"/>
  <c r="I55" i="44" s="1"/>
  <c r="J55" i="44" s="1"/>
  <c r="H6" i="54"/>
  <c r="I6" i="54" s="1"/>
  <c r="J6" i="54" s="1"/>
  <c r="H12" i="45"/>
  <c r="I12" i="45" s="1"/>
  <c r="J12" i="45" s="1"/>
  <c r="H63" i="92"/>
  <c r="I63" i="92" s="1"/>
  <c r="J63" i="92" s="1"/>
  <c r="H57" i="92"/>
  <c r="I57" i="92" s="1"/>
  <c r="J57" i="92" s="1"/>
  <c r="H11" i="92"/>
  <c r="I11" i="92" s="1"/>
  <c r="J11" i="92" s="1"/>
  <c r="H7" i="92"/>
  <c r="I7" i="92" s="1"/>
  <c r="J7" i="92" s="1"/>
  <c r="H58" i="92"/>
  <c r="I58" i="92" s="1"/>
  <c r="J58" i="92" s="1"/>
  <c r="H52" i="87"/>
  <c r="I52" i="87" s="1"/>
  <c r="J52" i="87" s="1"/>
  <c r="H17" i="87"/>
  <c r="I17" i="87" s="1"/>
  <c r="J17" i="87" s="1"/>
  <c r="H15" i="87"/>
  <c r="I15" i="87" s="1"/>
  <c r="J15" i="87" s="1"/>
  <c r="H59" i="87"/>
  <c r="I59" i="87" s="1"/>
  <c r="J59" i="87" s="1"/>
  <c r="H23" i="87"/>
  <c r="I23" i="87" s="1"/>
  <c r="J23" i="87" s="1"/>
  <c r="H55" i="80"/>
  <c r="I55" i="80" s="1"/>
  <c r="J55" i="80" s="1"/>
  <c r="H37" i="80"/>
  <c r="I37" i="80" s="1"/>
  <c r="J37" i="80" s="1"/>
  <c r="H23" i="80"/>
  <c r="I23" i="80" s="1"/>
  <c r="J23" i="80" s="1"/>
  <c r="H45" i="80"/>
  <c r="I45" i="80" s="1"/>
  <c r="J45" i="80" s="1"/>
  <c r="H27" i="80"/>
  <c r="I27" i="80" s="1"/>
  <c r="J27" i="80" s="1"/>
  <c r="H7" i="80"/>
  <c r="I7" i="80" s="1"/>
  <c r="J7" i="80" s="1"/>
  <c r="H93" i="77"/>
  <c r="I93" i="77" s="1"/>
  <c r="J93" i="77" s="1"/>
  <c r="H85" i="77"/>
  <c r="I85" i="77" s="1"/>
  <c r="J85" i="77" s="1"/>
  <c r="H69" i="77"/>
  <c r="I69" i="77" s="1"/>
  <c r="J69" i="77" s="1"/>
  <c r="H63" i="77"/>
  <c r="I63" i="77" s="1"/>
  <c r="J63" i="77" s="1"/>
  <c r="H57" i="77"/>
  <c r="I57" i="77" s="1"/>
  <c r="J57" i="77" s="1"/>
  <c r="H22" i="77"/>
  <c r="I22" i="77" s="1"/>
  <c r="J22" i="77" s="1"/>
  <c r="H7" i="77"/>
  <c r="I7" i="77" s="1"/>
  <c r="J7" i="77" s="1"/>
  <c r="H46" i="77"/>
  <c r="I46" i="77" s="1"/>
  <c r="J46" i="77" s="1"/>
  <c r="H9" i="69"/>
  <c r="I9" i="69" s="1"/>
  <c r="J9" i="69" s="1"/>
  <c r="H14" i="69"/>
  <c r="I14" i="69" s="1"/>
  <c r="J14" i="69" s="1"/>
  <c r="H6" i="69"/>
  <c r="I6" i="69" s="1"/>
  <c r="J6" i="69" s="1"/>
  <c r="H17" i="69"/>
  <c r="I17" i="69" s="1"/>
  <c r="J17" i="69" s="1"/>
  <c r="H11" i="51"/>
  <c r="I11" i="51" s="1"/>
  <c r="J11" i="51" s="1"/>
  <c r="H6" i="64"/>
  <c r="I6" i="64" s="1"/>
  <c r="J6" i="64" s="1"/>
  <c r="H27" i="42"/>
  <c r="I27" i="42" s="1"/>
  <c r="J27" i="42" s="1"/>
  <c r="H48" i="42"/>
  <c r="I48" i="42" s="1"/>
  <c r="J48" i="42" s="1"/>
  <c r="H87" i="37"/>
  <c r="I87" i="37" s="1"/>
  <c r="J87" i="37" s="1"/>
  <c r="H62" i="31"/>
  <c r="I62" i="31" s="1"/>
  <c r="J62" i="31" s="1"/>
  <c r="H45" i="92"/>
  <c r="I45" i="92" s="1"/>
  <c r="J45" i="92" s="1"/>
  <c r="H67" i="92"/>
  <c r="I67" i="92" s="1"/>
  <c r="J67" i="92" s="1"/>
  <c r="H46" i="92"/>
  <c r="I46" i="92" s="1"/>
  <c r="J46" i="92" s="1"/>
  <c r="H39" i="92"/>
  <c r="I39" i="92" s="1"/>
  <c r="J39" i="92" s="1"/>
  <c r="H49" i="92"/>
  <c r="I49" i="92" s="1"/>
  <c r="J49" i="92" s="1"/>
  <c r="H60" i="92"/>
  <c r="I60" i="92" s="1"/>
  <c r="J60" i="92" s="1"/>
  <c r="H10" i="87"/>
  <c r="I10" i="87" s="1"/>
  <c r="J10" i="87" s="1"/>
  <c r="H77" i="87"/>
  <c r="I77" i="87" s="1"/>
  <c r="J77" i="87" s="1"/>
  <c r="H50" i="87"/>
  <c r="I50" i="87" s="1"/>
  <c r="J50" i="87" s="1"/>
  <c r="H14" i="87"/>
  <c r="I14" i="87" s="1"/>
  <c r="J14" i="87" s="1"/>
  <c r="H38" i="87"/>
  <c r="I38" i="87" s="1"/>
  <c r="J38" i="87" s="1"/>
  <c r="H49" i="80"/>
  <c r="I49" i="80" s="1"/>
  <c r="J49" i="80" s="1"/>
  <c r="H31" i="80"/>
  <c r="I31" i="80" s="1"/>
  <c r="J31" i="80" s="1"/>
  <c r="H14" i="80"/>
  <c r="I14" i="80" s="1"/>
  <c r="J14" i="80" s="1"/>
  <c r="H58" i="80"/>
  <c r="I58" i="80" s="1"/>
  <c r="J58" i="80" s="1"/>
  <c r="H39" i="80"/>
  <c r="I39" i="80" s="1"/>
  <c r="J39" i="80" s="1"/>
  <c r="H18" i="80"/>
  <c r="I18" i="80" s="1"/>
  <c r="J18" i="80" s="1"/>
  <c r="H19" i="80"/>
  <c r="I19" i="80" s="1"/>
  <c r="J19" i="80" s="1"/>
  <c r="H94" i="77"/>
  <c r="I94" i="77" s="1"/>
  <c r="J94" i="77" s="1"/>
  <c r="H87" i="77"/>
  <c r="I87" i="77" s="1"/>
  <c r="J87" i="77" s="1"/>
  <c r="H74" i="77"/>
  <c r="I74" i="77" s="1"/>
  <c r="J74" i="77" s="1"/>
  <c r="H16" i="77"/>
  <c r="I16" i="77" s="1"/>
  <c r="J16" i="77" s="1"/>
  <c r="H28" i="77"/>
  <c r="I28" i="77" s="1"/>
  <c r="J28" i="77" s="1"/>
  <c r="H10" i="69"/>
  <c r="I10" i="69" s="1"/>
  <c r="J10" i="69" s="1"/>
  <c r="H22" i="69"/>
  <c r="I22" i="69" s="1"/>
  <c r="J22" i="69" s="1"/>
  <c r="H7" i="69"/>
  <c r="I7" i="69" s="1"/>
  <c r="J7" i="69" s="1"/>
  <c r="H11" i="64"/>
  <c r="I11" i="64" s="1"/>
  <c r="J11" i="64" s="1"/>
  <c r="H12" i="69"/>
  <c r="I12" i="69" s="1"/>
  <c r="J12" i="69" s="1"/>
  <c r="H51" i="42"/>
  <c r="I51" i="42" s="1"/>
  <c r="J51" i="42" s="1"/>
  <c r="H30" i="42"/>
  <c r="I30" i="42" s="1"/>
  <c r="J30" i="42" s="1"/>
  <c r="H63" i="31"/>
  <c r="I63" i="31" s="1"/>
  <c r="J63" i="31" s="1"/>
  <c r="H18" i="31"/>
  <c r="I18" i="31" s="1"/>
  <c r="J18" i="31" s="1"/>
  <c r="AH4" i="60"/>
  <c r="Z4" i="12"/>
  <c r="AE4" i="12" s="1"/>
  <c r="Z4" i="3"/>
  <c r="AF4" i="3" s="1"/>
  <c r="AH4" i="12"/>
  <c r="H84" i="89"/>
  <c r="I84" i="89" s="1"/>
  <c r="J84" i="89" s="1"/>
  <c r="H36" i="96"/>
  <c r="I36" i="96" s="1"/>
  <c r="J36" i="96" s="1"/>
  <c r="H66" i="88"/>
  <c r="I66" i="88" s="1"/>
  <c r="J66" i="88" s="1"/>
  <c r="H42" i="92"/>
  <c r="I42" i="92" s="1"/>
  <c r="J42" i="92" s="1"/>
  <c r="H87" i="86"/>
  <c r="I87" i="86" s="1"/>
  <c r="J87" i="86" s="1"/>
  <c r="Z4" i="44"/>
  <c r="AG4" i="44" s="1"/>
  <c r="H75" i="90"/>
  <c r="I75" i="90" s="1"/>
  <c r="J75" i="90" s="1"/>
  <c r="H45" i="87"/>
  <c r="I45" i="87" s="1"/>
  <c r="J45" i="87" s="1"/>
  <c r="H57" i="81"/>
  <c r="I57" i="81" s="1"/>
  <c r="J57" i="81" s="1"/>
  <c r="H36" i="92"/>
  <c r="I36" i="92" s="1"/>
  <c r="J36" i="92" s="1"/>
  <c r="H22" i="92"/>
  <c r="I22" i="92" s="1"/>
  <c r="J22" i="92" s="1"/>
  <c r="H28" i="92"/>
  <c r="I28" i="92" s="1"/>
  <c r="J28" i="92" s="1"/>
  <c r="H31" i="92"/>
  <c r="I31" i="92" s="1"/>
  <c r="J31" i="92" s="1"/>
  <c r="H51" i="92"/>
  <c r="I51" i="92" s="1"/>
  <c r="J51" i="92" s="1"/>
  <c r="H19" i="92"/>
  <c r="I19" i="92" s="1"/>
  <c r="J19" i="92" s="1"/>
  <c r="H71" i="87"/>
  <c r="I71" i="87" s="1"/>
  <c r="J71" i="87" s="1"/>
  <c r="H34" i="87"/>
  <c r="I34" i="87" s="1"/>
  <c r="J34" i="87" s="1"/>
  <c r="H7" i="87"/>
  <c r="I7" i="87" s="1"/>
  <c r="J7" i="87" s="1"/>
  <c r="H60" i="87"/>
  <c r="I60" i="87" s="1"/>
  <c r="J60" i="87" s="1"/>
  <c r="H33" i="87"/>
  <c r="I33" i="87" s="1"/>
  <c r="J33" i="87" s="1"/>
  <c r="H76" i="87"/>
  <c r="I76" i="87" s="1"/>
  <c r="J76" i="87" s="1"/>
  <c r="H49" i="87"/>
  <c r="I49" i="87" s="1"/>
  <c r="J49" i="87" s="1"/>
  <c r="H13" i="87"/>
  <c r="I13" i="87" s="1"/>
  <c r="J13" i="87" s="1"/>
  <c r="H30" i="87"/>
  <c r="I30" i="87" s="1"/>
  <c r="J30" i="87" s="1"/>
  <c r="H72" i="87"/>
  <c r="I72" i="87" s="1"/>
  <c r="J72" i="87" s="1"/>
  <c r="H36" i="87"/>
  <c r="I36" i="87" s="1"/>
  <c r="J36" i="87" s="1"/>
  <c r="H65" i="87"/>
  <c r="I65" i="87" s="1"/>
  <c r="J65" i="87" s="1"/>
  <c r="H56" i="87"/>
  <c r="I56" i="87" s="1"/>
  <c r="J56" i="87" s="1"/>
  <c r="H48" i="80"/>
  <c r="I48" i="80" s="1"/>
  <c r="J48" i="80" s="1"/>
  <c r="H30" i="80"/>
  <c r="I30" i="80" s="1"/>
  <c r="J30" i="80" s="1"/>
  <c r="H10" i="80"/>
  <c r="I10" i="80" s="1"/>
  <c r="J10" i="80" s="1"/>
  <c r="H15" i="80"/>
  <c r="I15" i="80" s="1"/>
  <c r="J15" i="80" s="1"/>
  <c r="H57" i="80"/>
  <c r="I57" i="80" s="1"/>
  <c r="J57" i="80" s="1"/>
  <c r="H12" i="80"/>
  <c r="I12" i="80" s="1"/>
  <c r="J12" i="80" s="1"/>
  <c r="H97" i="77"/>
  <c r="I97" i="77" s="1"/>
  <c r="J97" i="77" s="1"/>
  <c r="AI3" i="80"/>
  <c r="AR3" i="80" s="1"/>
  <c r="H84" i="77"/>
  <c r="I84" i="77" s="1"/>
  <c r="J84" i="77" s="1"/>
  <c r="H60" i="77"/>
  <c r="I60" i="77" s="1"/>
  <c r="J60" i="77" s="1"/>
  <c r="H72" i="77"/>
  <c r="I72" i="77" s="1"/>
  <c r="J72" i="77" s="1"/>
  <c r="H56" i="77"/>
  <c r="I56" i="77" s="1"/>
  <c r="J56" i="77" s="1"/>
  <c r="H62" i="77"/>
  <c r="I62" i="77" s="1"/>
  <c r="J62" i="77" s="1"/>
  <c r="H13" i="77"/>
  <c r="I13" i="77" s="1"/>
  <c r="J13" i="77" s="1"/>
  <c r="H43" i="77"/>
  <c r="I43" i="77" s="1"/>
  <c r="J43" i="77" s="1"/>
  <c r="H8" i="77"/>
  <c r="I8" i="77" s="1"/>
  <c r="J8" i="77" s="1"/>
  <c r="H20" i="69"/>
  <c r="I20" i="69" s="1"/>
  <c r="J20" i="69" s="1"/>
  <c r="H23" i="69"/>
  <c r="I23" i="69" s="1"/>
  <c r="J23" i="69" s="1"/>
  <c r="H4" i="69"/>
  <c r="I4" i="69" s="1"/>
  <c r="J4" i="69" s="1"/>
  <c r="K4" i="69" s="1"/>
  <c r="H9" i="64"/>
  <c r="I9" i="64" s="1"/>
  <c r="J9" i="64" s="1"/>
  <c r="H42" i="42"/>
  <c r="I42" i="42" s="1"/>
  <c r="J42" i="42" s="1"/>
  <c r="H81" i="42"/>
  <c r="I81" i="42" s="1"/>
  <c r="J81" i="42" s="1"/>
  <c r="H96" i="37"/>
  <c r="I96" i="37" s="1"/>
  <c r="J96" i="37" s="1"/>
  <c r="H66" i="31"/>
  <c r="I66" i="31" s="1"/>
  <c r="J66" i="31" s="1"/>
  <c r="H30" i="31"/>
  <c r="I30" i="31" s="1"/>
  <c r="J30" i="31" s="1"/>
  <c r="H63" i="30"/>
  <c r="I63" i="30" s="1"/>
  <c r="J63" i="30" s="1"/>
  <c r="H13" i="16"/>
  <c r="I13" i="16" s="1"/>
  <c r="J13" i="16" s="1"/>
  <c r="H68" i="87"/>
  <c r="I68" i="87" s="1"/>
  <c r="J68" i="87" s="1"/>
  <c r="H32" i="87"/>
  <c r="I32" i="87" s="1"/>
  <c r="J32" i="87" s="1"/>
  <c r="H5" i="87"/>
  <c r="I5" i="87" s="1"/>
  <c r="J5" i="87" s="1"/>
  <c r="H63" i="87"/>
  <c r="I63" i="87" s="1"/>
  <c r="J63" i="87" s="1"/>
  <c r="H29" i="87"/>
  <c r="I29" i="87" s="1"/>
  <c r="J29" i="87" s="1"/>
  <c r="H20" i="87"/>
  <c r="I20" i="87" s="1"/>
  <c r="J20" i="87" s="1"/>
  <c r="H67" i="80"/>
  <c r="I67" i="80" s="1"/>
  <c r="J67" i="80" s="1"/>
  <c r="H43" i="80"/>
  <c r="I43" i="80" s="1"/>
  <c r="J43" i="80" s="1"/>
  <c r="H25" i="80"/>
  <c r="I25" i="80" s="1"/>
  <c r="J25" i="80" s="1"/>
  <c r="H33" i="80"/>
  <c r="I33" i="80" s="1"/>
  <c r="J33" i="80" s="1"/>
  <c r="H83" i="77"/>
  <c r="I83" i="77" s="1"/>
  <c r="J83" i="77" s="1"/>
  <c r="H91" i="77"/>
  <c r="I91" i="77" s="1"/>
  <c r="J91" i="77" s="1"/>
  <c r="H51" i="77"/>
  <c r="I51" i="77" s="1"/>
  <c r="J51" i="77" s="1"/>
  <c r="H40" i="77"/>
  <c r="I40" i="77" s="1"/>
  <c r="J40" i="77" s="1"/>
  <c r="H4" i="77"/>
  <c r="I4" i="77" s="1"/>
  <c r="J4" i="77" s="1"/>
  <c r="K4" i="77" s="1"/>
  <c r="AQ4" i="77" s="1"/>
  <c r="H34" i="77"/>
  <c r="I34" i="77" s="1"/>
  <c r="J34" i="77" s="1"/>
  <c r="H18" i="69"/>
  <c r="I18" i="69" s="1"/>
  <c r="J18" i="69" s="1"/>
  <c r="H21" i="69"/>
  <c r="I21" i="69" s="1"/>
  <c r="J21" i="69" s="1"/>
  <c r="H5" i="51"/>
  <c r="I5" i="51" s="1"/>
  <c r="J5" i="51" s="1"/>
  <c r="H72" i="42"/>
  <c r="I72" i="42" s="1"/>
  <c r="J72" i="42" s="1"/>
  <c r="H57" i="37"/>
  <c r="I57" i="37" s="1"/>
  <c r="J57" i="37" s="1"/>
  <c r="H39" i="37"/>
  <c r="I39" i="37" s="1"/>
  <c r="J39" i="37" s="1"/>
  <c r="H81" i="37"/>
  <c r="I81" i="37" s="1"/>
  <c r="J81" i="37" s="1"/>
  <c r="K5" i="25"/>
  <c r="K6" i="25" s="1"/>
  <c r="H5" i="21"/>
  <c r="I5" i="21" s="1"/>
  <c r="J5" i="21" s="1"/>
  <c r="H9" i="17"/>
  <c r="I9" i="17" s="1"/>
  <c r="J9" i="17" s="1"/>
  <c r="Z4" i="4"/>
  <c r="W5" i="4" s="1"/>
  <c r="Y5" i="4" s="1"/>
  <c r="H82" i="37"/>
  <c r="I82" i="37" s="1"/>
  <c r="J82" i="37" s="1"/>
  <c r="H29" i="94"/>
  <c r="I29" i="94" s="1"/>
  <c r="J29" i="94" s="1"/>
  <c r="H65" i="77"/>
  <c r="I65" i="77" s="1"/>
  <c r="J65" i="77" s="1"/>
  <c r="H71" i="77"/>
  <c r="I71" i="77" s="1"/>
  <c r="J71" i="77" s="1"/>
  <c r="H65" i="81"/>
  <c r="I65" i="81" s="1"/>
  <c r="J65" i="81" s="1"/>
  <c r="H65" i="93"/>
  <c r="I65" i="93" s="1"/>
  <c r="J65" i="93" s="1"/>
  <c r="H59" i="86"/>
  <c r="I59" i="86" s="1"/>
  <c r="J59" i="86" s="1"/>
  <c r="H47" i="96"/>
  <c r="I47" i="96" s="1"/>
  <c r="J47" i="96" s="1"/>
  <c r="H64" i="92"/>
  <c r="I64" i="92" s="1"/>
  <c r="J64" i="92" s="1"/>
  <c r="H69" i="92"/>
  <c r="I69" i="92" s="1"/>
  <c r="J69" i="92" s="1"/>
  <c r="H9" i="92"/>
  <c r="I9" i="92" s="1"/>
  <c r="J9" i="92" s="1"/>
  <c r="H25" i="92"/>
  <c r="I25" i="92" s="1"/>
  <c r="J25" i="92" s="1"/>
  <c r="H8" i="92"/>
  <c r="I8" i="92" s="1"/>
  <c r="J8" i="92" s="1"/>
  <c r="H62" i="87"/>
  <c r="I62" i="87" s="1"/>
  <c r="J62" i="87" s="1"/>
  <c r="H26" i="87"/>
  <c r="I26" i="87" s="1"/>
  <c r="J26" i="87" s="1"/>
  <c r="H66" i="92"/>
  <c r="I66" i="92" s="1"/>
  <c r="J66" i="92" s="1"/>
  <c r="H55" i="92"/>
  <c r="I55" i="92" s="1"/>
  <c r="J55" i="92" s="1"/>
  <c r="H37" i="92"/>
  <c r="I37" i="92" s="1"/>
  <c r="J37" i="92" s="1"/>
  <c r="H13" i="92"/>
  <c r="I13" i="92" s="1"/>
  <c r="J13" i="92" s="1"/>
  <c r="H16" i="92"/>
  <c r="I16" i="92" s="1"/>
  <c r="J16" i="92" s="1"/>
  <c r="H61" i="87"/>
  <c r="I61" i="87" s="1"/>
  <c r="J61" i="87" s="1"/>
  <c r="H25" i="87"/>
  <c r="I25" i="87" s="1"/>
  <c r="J25" i="87" s="1"/>
  <c r="H51" i="87"/>
  <c r="I51" i="87" s="1"/>
  <c r="J51" i="87" s="1"/>
  <c r="H24" i="87"/>
  <c r="I24" i="87" s="1"/>
  <c r="J24" i="87" s="1"/>
  <c r="H67" i="87"/>
  <c r="I67" i="87" s="1"/>
  <c r="J67" i="87" s="1"/>
  <c r="H31" i="87"/>
  <c r="I31" i="87" s="1"/>
  <c r="J31" i="87" s="1"/>
  <c r="H4" i="87"/>
  <c r="I4" i="87" s="1"/>
  <c r="J4" i="87" s="1"/>
  <c r="K4" i="87" s="1"/>
  <c r="H75" i="87"/>
  <c r="I75" i="87" s="1"/>
  <c r="J75" i="87" s="1"/>
  <c r="H48" i="87"/>
  <c r="I48" i="87" s="1"/>
  <c r="J48" i="87" s="1"/>
  <c r="H21" i="87"/>
  <c r="I21" i="87" s="1"/>
  <c r="J21" i="87" s="1"/>
  <c r="H27" i="87"/>
  <c r="I27" i="87" s="1"/>
  <c r="J27" i="87" s="1"/>
  <c r="H11" i="87"/>
  <c r="I11" i="87" s="1"/>
  <c r="J11" i="87" s="1"/>
  <c r="H61" i="80"/>
  <c r="I61" i="80" s="1"/>
  <c r="J61" i="80" s="1"/>
  <c r="H42" i="80"/>
  <c r="I42" i="80" s="1"/>
  <c r="J42" i="80" s="1"/>
  <c r="H24" i="80"/>
  <c r="I24" i="80" s="1"/>
  <c r="J24" i="80" s="1"/>
  <c r="H51" i="80"/>
  <c r="I51" i="80" s="1"/>
  <c r="J51" i="80" s="1"/>
  <c r="H78" i="77"/>
  <c r="I78" i="77" s="1"/>
  <c r="J78" i="77" s="1"/>
  <c r="H66" i="77"/>
  <c r="I66" i="77" s="1"/>
  <c r="J66" i="77" s="1"/>
  <c r="H11" i="77"/>
  <c r="I11" i="77" s="1"/>
  <c r="J11" i="77" s="1"/>
  <c r="H31" i="77"/>
  <c r="I31" i="77" s="1"/>
  <c r="J31" i="77" s="1"/>
  <c r="H16" i="69"/>
  <c r="I16" i="69" s="1"/>
  <c r="J16" i="69" s="1"/>
  <c r="H19" i="69"/>
  <c r="I19" i="69" s="1"/>
  <c r="J19" i="69" s="1"/>
  <c r="Z4" i="60"/>
  <c r="AE4" i="60" s="1"/>
  <c r="Z4" i="53"/>
  <c r="AF4" i="53" s="1"/>
  <c r="H36" i="42"/>
  <c r="I36" i="42" s="1"/>
  <c r="J36" i="42" s="1"/>
  <c r="H84" i="42"/>
  <c r="I84" i="42" s="1"/>
  <c r="J84" i="42" s="1"/>
  <c r="AH4" i="3"/>
  <c r="H17" i="21"/>
  <c r="I17" i="21" s="1"/>
  <c r="J17" i="21" s="1"/>
  <c r="H29" i="88"/>
  <c r="I29" i="88" s="1"/>
  <c r="J29" i="88" s="1"/>
  <c r="H21" i="84"/>
  <c r="I21" i="84" s="1"/>
  <c r="J21" i="84" s="1"/>
  <c r="H66" i="84"/>
  <c r="I66" i="84" s="1"/>
  <c r="J66" i="84" s="1"/>
  <c r="H56" i="76"/>
  <c r="I56" i="76" s="1"/>
  <c r="J56" i="76" s="1"/>
  <c r="H80" i="94"/>
  <c r="I80" i="94" s="1"/>
  <c r="J80" i="94" s="1"/>
  <c r="H16" i="94"/>
  <c r="I16" i="94" s="1"/>
  <c r="J16" i="94" s="1"/>
  <c r="H58" i="88"/>
  <c r="I58" i="88" s="1"/>
  <c r="J58" i="88" s="1"/>
  <c r="H14" i="84"/>
  <c r="I14" i="84" s="1"/>
  <c r="J14" i="84" s="1"/>
  <c r="H35" i="94"/>
  <c r="I35" i="94" s="1"/>
  <c r="J35" i="94" s="1"/>
  <c r="H61" i="94"/>
  <c r="I61" i="94" s="1"/>
  <c r="J61" i="94" s="1"/>
  <c r="H14" i="94"/>
  <c r="I14" i="94" s="1"/>
  <c r="J14" i="94" s="1"/>
  <c r="H55" i="88"/>
  <c r="I55" i="88" s="1"/>
  <c r="J55" i="88" s="1"/>
  <c r="H23" i="88"/>
  <c r="I23" i="88" s="1"/>
  <c r="J23" i="88" s="1"/>
  <c r="H38" i="76"/>
  <c r="I38" i="76" s="1"/>
  <c r="J38" i="76" s="1"/>
  <c r="H5" i="58"/>
  <c r="I5" i="58" s="1"/>
  <c r="J5" i="58" s="1"/>
  <c r="H10" i="62"/>
  <c r="I10" i="62" s="1"/>
  <c r="J10" i="62" s="1"/>
  <c r="H75" i="46"/>
  <c r="I75" i="46" s="1"/>
  <c r="J75" i="46" s="1"/>
  <c r="H50" i="43"/>
  <c r="I50" i="43" s="1"/>
  <c r="J50" i="43" s="1"/>
  <c r="H12" i="47"/>
  <c r="I12" i="47" s="1"/>
  <c r="J12" i="47" s="1"/>
  <c r="H48" i="39"/>
  <c r="I48" i="39" s="1"/>
  <c r="J48" i="39" s="1"/>
  <c r="H51" i="39"/>
  <c r="I51" i="39" s="1"/>
  <c r="J51" i="39" s="1"/>
  <c r="H4" i="8"/>
  <c r="I4" i="8" s="1"/>
  <c r="J4" i="8" s="1"/>
  <c r="K4" i="8" s="1"/>
  <c r="H18" i="12"/>
  <c r="I18" i="12" s="1"/>
  <c r="J18" i="12" s="1"/>
  <c r="H13" i="22"/>
  <c r="I13" i="22" s="1"/>
  <c r="J13" i="22" s="1"/>
  <c r="H7" i="22"/>
  <c r="I7" i="22" s="1"/>
  <c r="J7" i="22" s="1"/>
  <c r="H59" i="88"/>
  <c r="I59" i="88" s="1"/>
  <c r="J59" i="88" s="1"/>
  <c r="H6" i="88"/>
  <c r="I6" i="88" s="1"/>
  <c r="J6" i="88" s="1"/>
  <c r="H13" i="72"/>
  <c r="I13" i="72" s="1"/>
  <c r="J13" i="72" s="1"/>
  <c r="H20" i="72"/>
  <c r="I20" i="72" s="1"/>
  <c r="J20" i="72" s="1"/>
  <c r="Z4" i="45"/>
  <c r="AE4" i="45" s="1"/>
  <c r="H16" i="72"/>
  <c r="I16" i="72" s="1"/>
  <c r="J16" i="72" s="1"/>
  <c r="AH4" i="64"/>
  <c r="AH4" i="59"/>
  <c r="Z4" i="30"/>
  <c r="AG4" i="30" s="1"/>
  <c r="Z4" i="14"/>
  <c r="W5" i="14" s="1"/>
  <c r="AE3" i="55"/>
  <c r="AN3" i="55" s="1"/>
  <c r="H8" i="67"/>
  <c r="I8" i="67" s="1"/>
  <c r="J8" i="67" s="1"/>
  <c r="H9" i="72"/>
  <c r="K7" i="25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K84" i="25" s="1"/>
  <c r="K85" i="25" s="1"/>
  <c r="K86" i="25" s="1"/>
  <c r="K87" i="25" s="1"/>
  <c r="K88" i="25" s="1"/>
  <c r="K89" i="25" s="1"/>
  <c r="K90" i="25" s="1"/>
  <c r="K91" i="25" s="1"/>
  <c r="K92" i="25" s="1"/>
  <c r="K93" i="25" s="1"/>
  <c r="K94" i="25" s="1"/>
  <c r="K95" i="25" s="1"/>
  <c r="K96" i="25" s="1"/>
  <c r="K97" i="25" s="1"/>
  <c r="K98" i="25" s="1"/>
  <c r="H27" i="94"/>
  <c r="I27" i="94" s="1"/>
  <c r="J27" i="94" s="1"/>
  <c r="H57" i="88"/>
  <c r="I57" i="88" s="1"/>
  <c r="J57" i="88" s="1"/>
  <c r="H6" i="84"/>
  <c r="I6" i="84" s="1"/>
  <c r="J6" i="84" s="1"/>
  <c r="H10" i="58"/>
  <c r="I10" i="58" s="1"/>
  <c r="J10" i="58" s="1"/>
  <c r="H8" i="58"/>
  <c r="I8" i="58" s="1"/>
  <c r="J8" i="58" s="1"/>
  <c r="H9" i="62"/>
  <c r="I9" i="62" s="1"/>
  <c r="J9" i="62" s="1"/>
  <c r="Z4" i="48"/>
  <c r="W5" i="48" s="1"/>
  <c r="H70" i="43"/>
  <c r="I70" i="43" s="1"/>
  <c r="J70" i="43" s="1"/>
  <c r="H23" i="67"/>
  <c r="I23" i="67" s="1"/>
  <c r="J23" i="67" s="1"/>
  <c r="H14" i="48"/>
  <c r="I14" i="48" s="1"/>
  <c r="J14" i="48" s="1"/>
  <c r="H90" i="45"/>
  <c r="I90" i="45" s="1"/>
  <c r="J90" i="45" s="1"/>
  <c r="H27" i="46"/>
  <c r="I27" i="46" s="1"/>
  <c r="J27" i="46" s="1"/>
  <c r="H57" i="39"/>
  <c r="I57" i="39" s="1"/>
  <c r="J57" i="39" s="1"/>
  <c r="H7" i="43"/>
  <c r="I7" i="43" s="1"/>
  <c r="J7" i="43" s="1"/>
  <c r="H13" i="39"/>
  <c r="I13" i="39" s="1"/>
  <c r="J13" i="39" s="1"/>
  <c r="H81" i="34"/>
  <c r="I81" i="34" s="1"/>
  <c r="J81" i="34" s="1"/>
  <c r="AH4" i="31"/>
  <c r="H68" i="36"/>
  <c r="I68" i="36" s="1"/>
  <c r="J68" i="36" s="1"/>
  <c r="AH4" i="30"/>
  <c r="H16" i="13"/>
  <c r="I16" i="13" s="1"/>
  <c r="J16" i="13" s="1"/>
  <c r="H16" i="22"/>
  <c r="I16" i="22" s="1"/>
  <c r="J16" i="22" s="1"/>
  <c r="H6" i="8"/>
  <c r="I6" i="8" s="1"/>
  <c r="J6" i="8" s="1"/>
  <c r="H23" i="13"/>
  <c r="I23" i="13" s="1"/>
  <c r="J23" i="13" s="1"/>
  <c r="H27" i="75"/>
  <c r="I27" i="75" s="1"/>
  <c r="J27" i="75" s="1"/>
  <c r="H24" i="75"/>
  <c r="I24" i="75" s="1"/>
  <c r="J24" i="75" s="1"/>
  <c r="H56" i="43"/>
  <c r="I56" i="43" s="1"/>
  <c r="J56" i="43" s="1"/>
  <c r="H18" i="43"/>
  <c r="I18" i="43" s="1"/>
  <c r="J18" i="43" s="1"/>
  <c r="H63" i="48"/>
  <c r="I63" i="48" s="1"/>
  <c r="J63" i="48" s="1"/>
  <c r="H16" i="44"/>
  <c r="I16" i="44" s="1"/>
  <c r="J16" i="44" s="1"/>
  <c r="H81" i="46"/>
  <c r="I81" i="46" s="1"/>
  <c r="J81" i="46" s="1"/>
  <c r="H90" i="41"/>
  <c r="I90" i="41" s="1"/>
  <c r="J90" i="41" s="1"/>
  <c r="H51" i="41"/>
  <c r="I51" i="41" s="1"/>
  <c r="J51" i="41" s="1"/>
  <c r="H40" i="39"/>
  <c r="I40" i="39" s="1"/>
  <c r="J40" i="39" s="1"/>
  <c r="H84" i="41"/>
  <c r="I84" i="41" s="1"/>
  <c r="J84" i="41" s="1"/>
  <c r="H42" i="40"/>
  <c r="I42" i="40" s="1"/>
  <c r="J42" i="40" s="1"/>
  <c r="H24" i="40"/>
  <c r="I24" i="40" s="1"/>
  <c r="J24" i="40" s="1"/>
  <c r="H27" i="41"/>
  <c r="I27" i="41" s="1"/>
  <c r="J27" i="41" s="1"/>
  <c r="H78" i="41"/>
  <c r="I78" i="41" s="1"/>
  <c r="J78" i="41" s="1"/>
  <c r="H21" i="41"/>
  <c r="I21" i="41" s="1"/>
  <c r="J21" i="41" s="1"/>
  <c r="H20" i="40"/>
  <c r="I20" i="40" s="1"/>
  <c r="J20" i="40" s="1"/>
  <c r="H66" i="34"/>
  <c r="I66" i="34" s="1"/>
  <c r="J66" i="34" s="1"/>
  <c r="H21" i="22"/>
  <c r="I21" i="22" s="1"/>
  <c r="J21" i="22" s="1"/>
  <c r="H14" i="22"/>
  <c r="I14" i="22" s="1"/>
  <c r="J14" i="22" s="1"/>
  <c r="H19" i="13"/>
  <c r="I19" i="13" s="1"/>
  <c r="J19" i="13" s="1"/>
  <c r="H19" i="9"/>
  <c r="I19" i="9" s="1"/>
  <c r="J19" i="9" s="1"/>
  <c r="H27" i="34"/>
  <c r="I27" i="34" s="1"/>
  <c r="J27" i="34" s="1"/>
  <c r="Z4" i="58"/>
  <c r="W5" i="58" s="1"/>
  <c r="H75" i="75"/>
  <c r="I75" i="75" s="1"/>
  <c r="J75" i="75" s="1"/>
  <c r="H50" i="48"/>
  <c r="I50" i="48" s="1"/>
  <c r="J50" i="48" s="1"/>
  <c r="H61" i="48"/>
  <c r="I61" i="48" s="1"/>
  <c r="J61" i="48" s="1"/>
  <c r="H40" i="48"/>
  <c r="I40" i="48" s="1"/>
  <c r="J40" i="48" s="1"/>
  <c r="H62" i="43"/>
  <c r="I62" i="43" s="1"/>
  <c r="J62" i="43" s="1"/>
  <c r="H57" i="45"/>
  <c r="I57" i="45" s="1"/>
  <c r="J57" i="45" s="1"/>
  <c r="H25" i="44"/>
  <c r="I25" i="44" s="1"/>
  <c r="J25" i="44" s="1"/>
  <c r="H53" i="40"/>
  <c r="I53" i="40" s="1"/>
  <c r="J53" i="40" s="1"/>
  <c r="H69" i="41"/>
  <c r="I69" i="41" s="1"/>
  <c r="J69" i="41" s="1"/>
  <c r="H6" i="41"/>
  <c r="I6" i="41" s="1"/>
  <c r="J6" i="41" s="1"/>
  <c r="H45" i="40"/>
  <c r="I45" i="40" s="1"/>
  <c r="J45" i="40" s="1"/>
  <c r="H27" i="40"/>
  <c r="I27" i="40" s="1"/>
  <c r="J27" i="40" s="1"/>
  <c r="H45" i="41"/>
  <c r="I45" i="41" s="1"/>
  <c r="J45" i="41" s="1"/>
  <c r="H96" i="41"/>
  <c r="I96" i="41" s="1"/>
  <c r="J96" i="41" s="1"/>
  <c r="H39" i="41"/>
  <c r="I39" i="41" s="1"/>
  <c r="J39" i="41" s="1"/>
  <c r="H9" i="36"/>
  <c r="I9" i="36" s="1"/>
  <c r="J9" i="36" s="1"/>
  <c r="H11" i="14"/>
  <c r="I11" i="14" s="1"/>
  <c r="J11" i="14" s="1"/>
  <c r="H4" i="13"/>
  <c r="I4" i="13" s="1"/>
  <c r="J4" i="13" s="1"/>
  <c r="K4" i="13" s="1"/>
  <c r="AQ4" i="13" s="1"/>
  <c r="H17" i="13"/>
  <c r="I17" i="13" s="1"/>
  <c r="J17" i="13" s="1"/>
  <c r="Z4" i="73"/>
  <c r="W5" i="73" s="1"/>
  <c r="X5" i="73" s="1"/>
  <c r="AH5" i="73" s="1"/>
  <c r="H13" i="21"/>
  <c r="I13" i="21" s="1"/>
  <c r="J13" i="21" s="1"/>
  <c r="H23" i="17"/>
  <c r="I23" i="17" s="1"/>
  <c r="J23" i="17" s="1"/>
  <c r="H7" i="17"/>
  <c r="I7" i="17" s="1"/>
  <c r="J7" i="17" s="1"/>
  <c r="H17" i="17"/>
  <c r="I17" i="17" s="1"/>
  <c r="J17" i="17" s="1"/>
  <c r="H12" i="17"/>
  <c r="I12" i="17" s="1"/>
  <c r="J12" i="17" s="1"/>
  <c r="H10" i="21"/>
  <c r="I10" i="21" s="1"/>
  <c r="J10" i="21" s="1"/>
  <c r="H35" i="36"/>
  <c r="I35" i="36" s="1"/>
  <c r="J35" i="36" s="1"/>
  <c r="H10" i="23"/>
  <c r="I10" i="23" s="1"/>
  <c r="J10" i="23" s="1"/>
  <c r="H6" i="17"/>
  <c r="I6" i="17" s="1"/>
  <c r="J6" i="17" s="1"/>
  <c r="H9" i="21"/>
  <c r="I9" i="21" s="1"/>
  <c r="J9" i="21" s="1"/>
  <c r="H93" i="41"/>
  <c r="I93" i="41" s="1"/>
  <c r="J93" i="41" s="1"/>
  <c r="H72" i="37"/>
  <c r="I72" i="37" s="1"/>
  <c r="J72" i="37" s="1"/>
  <c r="H45" i="37"/>
  <c r="I45" i="37" s="1"/>
  <c r="J45" i="37" s="1"/>
  <c r="H78" i="37"/>
  <c r="I78" i="37" s="1"/>
  <c r="J78" i="37" s="1"/>
  <c r="H6" i="37"/>
  <c r="I6" i="37" s="1"/>
  <c r="J6" i="37" s="1"/>
  <c r="H79" i="37"/>
  <c r="I79" i="37" s="1"/>
  <c r="J79" i="37" s="1"/>
  <c r="H26" i="36"/>
  <c r="I26" i="36" s="1"/>
  <c r="J26" i="36" s="1"/>
  <c r="H13" i="36"/>
  <c r="I13" i="36" s="1"/>
  <c r="J13" i="36" s="1"/>
  <c r="H51" i="31"/>
  <c r="I51" i="31" s="1"/>
  <c r="J51" i="31" s="1"/>
  <c r="H45" i="30"/>
  <c r="I45" i="30" s="1"/>
  <c r="J45" i="30" s="1"/>
  <c r="H22" i="17"/>
  <c r="I22" i="17" s="1"/>
  <c r="J22" i="17" s="1"/>
  <c r="H7" i="21"/>
  <c r="I7" i="21" s="1"/>
  <c r="J7" i="21" s="1"/>
  <c r="H6" i="5"/>
  <c r="I6" i="5" s="1"/>
  <c r="J6" i="5" s="1"/>
  <c r="Z4" i="1"/>
  <c r="AE4" i="1" s="1"/>
  <c r="H12" i="21"/>
  <c r="I12" i="21" s="1"/>
  <c r="J12" i="21" s="1"/>
  <c r="H93" i="37"/>
  <c r="I93" i="37" s="1"/>
  <c r="J93" i="37" s="1"/>
  <c r="H34" i="37"/>
  <c r="I34" i="37" s="1"/>
  <c r="J34" i="37" s="1"/>
  <c r="H54" i="37"/>
  <c r="I54" i="37" s="1"/>
  <c r="J54" i="37" s="1"/>
  <c r="H27" i="37"/>
  <c r="I27" i="37" s="1"/>
  <c r="J27" i="37" s="1"/>
  <c r="H35" i="31"/>
  <c r="I35" i="31" s="1"/>
  <c r="J35" i="31" s="1"/>
  <c r="H4" i="31"/>
  <c r="I4" i="31" s="1"/>
  <c r="J4" i="31" s="1"/>
  <c r="K4" i="31" s="1"/>
  <c r="H33" i="35"/>
  <c r="I33" i="35" s="1"/>
  <c r="J33" i="35" s="1"/>
  <c r="H16" i="37"/>
  <c r="I16" i="37" s="1"/>
  <c r="J16" i="37" s="1"/>
  <c r="H27" i="30"/>
  <c r="I27" i="30" s="1"/>
  <c r="J27" i="30" s="1"/>
  <c r="H16" i="17"/>
  <c r="I16" i="17" s="1"/>
  <c r="J16" i="17" s="1"/>
  <c r="H20" i="21"/>
  <c r="I20" i="21" s="1"/>
  <c r="J20" i="21" s="1"/>
  <c r="H23" i="21"/>
  <c r="I23" i="21" s="1"/>
  <c r="J23" i="21" s="1"/>
  <c r="H6" i="21"/>
  <c r="I6" i="21" s="1"/>
  <c r="J6" i="21" s="1"/>
  <c r="H10" i="11"/>
  <c r="I10" i="11" s="1"/>
  <c r="J10" i="11" s="1"/>
  <c r="H19" i="17"/>
  <c r="I19" i="17" s="1"/>
  <c r="J19" i="17" s="1"/>
  <c r="H9" i="4"/>
  <c r="I9" i="4" s="1"/>
  <c r="J9" i="4" s="1"/>
  <c r="AI3" i="45"/>
  <c r="AR3" i="45" s="1"/>
  <c r="H57" i="29"/>
  <c r="I57" i="29" s="1"/>
  <c r="J57" i="29" s="1"/>
  <c r="H78" i="35"/>
  <c r="I78" i="35" s="1"/>
  <c r="J78" i="35" s="1"/>
  <c r="H78" i="30"/>
  <c r="I78" i="30" s="1"/>
  <c r="J78" i="30" s="1"/>
  <c r="H60" i="35"/>
  <c r="I60" i="35" s="1"/>
  <c r="J60" i="35" s="1"/>
  <c r="H42" i="30"/>
  <c r="I42" i="30" s="1"/>
  <c r="J42" i="30" s="1"/>
  <c r="H6" i="30"/>
  <c r="I6" i="30" s="1"/>
  <c r="J6" i="30" s="1"/>
  <c r="H42" i="48"/>
  <c r="I42" i="48" s="1"/>
  <c r="J42" i="48" s="1"/>
  <c r="H6" i="39"/>
  <c r="I6" i="39" s="1"/>
  <c r="J6" i="39" s="1"/>
  <c r="H54" i="39"/>
  <c r="I54" i="39" s="1"/>
  <c r="J54" i="39" s="1"/>
  <c r="H46" i="37"/>
  <c r="I46" i="37" s="1"/>
  <c r="J46" i="37" s="1"/>
  <c r="H19" i="37"/>
  <c r="I19" i="37" s="1"/>
  <c r="J19" i="37" s="1"/>
  <c r="H9" i="31"/>
  <c r="I9" i="31" s="1"/>
  <c r="J9" i="31" s="1"/>
  <c r="H49" i="33"/>
  <c r="I49" i="33" s="1"/>
  <c r="J49" i="33" s="1"/>
  <c r="H65" i="31"/>
  <c r="I65" i="31" s="1"/>
  <c r="J65" i="31" s="1"/>
  <c r="H4" i="39"/>
  <c r="I4" i="39" s="1"/>
  <c r="J4" i="39" s="1"/>
  <c r="K4" i="39" s="1"/>
  <c r="H9" i="30"/>
  <c r="I9" i="30" s="1"/>
  <c r="J9" i="30" s="1"/>
  <c r="H54" i="35"/>
  <c r="I54" i="35" s="1"/>
  <c r="J54" i="35" s="1"/>
  <c r="H69" i="31"/>
  <c r="I69" i="31" s="1"/>
  <c r="J69" i="31" s="1"/>
  <c r="H24" i="31"/>
  <c r="I24" i="31" s="1"/>
  <c r="J24" i="31" s="1"/>
  <c r="H18" i="30"/>
  <c r="I18" i="30" s="1"/>
  <c r="J18" i="30" s="1"/>
  <c r="H15" i="29"/>
  <c r="I15" i="29" s="1"/>
  <c r="J15" i="29" s="1"/>
  <c r="H19" i="4"/>
  <c r="I19" i="4" s="1"/>
  <c r="J19" i="4" s="1"/>
  <c r="H10" i="13"/>
  <c r="I10" i="13" s="1"/>
  <c r="J10" i="13" s="1"/>
  <c r="H5" i="9"/>
  <c r="I5" i="9" s="1"/>
  <c r="J5" i="9" s="1"/>
  <c r="H9" i="13"/>
  <c r="I9" i="13" s="1"/>
  <c r="J9" i="13" s="1"/>
  <c r="H13" i="9"/>
  <c r="I13" i="9" s="1"/>
  <c r="J13" i="9" s="1"/>
  <c r="H21" i="9"/>
  <c r="I21" i="9" s="1"/>
  <c r="J21" i="9" s="1"/>
  <c r="H41" i="48"/>
  <c r="I41" i="48" s="1"/>
  <c r="J41" i="48" s="1"/>
  <c r="H45" i="39"/>
  <c r="I45" i="39" s="1"/>
  <c r="J45" i="39" s="1"/>
  <c r="H33" i="39"/>
  <c r="I33" i="39" s="1"/>
  <c r="J33" i="39" s="1"/>
  <c r="H88" i="37"/>
  <c r="I88" i="37" s="1"/>
  <c r="J88" i="37" s="1"/>
  <c r="H8" i="37"/>
  <c r="I8" i="37" s="1"/>
  <c r="J8" i="37" s="1"/>
  <c r="H47" i="32"/>
  <c r="I47" i="32" s="1"/>
  <c r="J47" i="32" s="1"/>
  <c r="H97" i="37"/>
  <c r="I97" i="37" s="1"/>
  <c r="J97" i="37" s="1"/>
  <c r="H25" i="37"/>
  <c r="I25" i="37" s="1"/>
  <c r="J25" i="37" s="1"/>
  <c r="H36" i="35"/>
  <c r="I36" i="35" s="1"/>
  <c r="J36" i="35" s="1"/>
  <c r="H4" i="26"/>
  <c r="I4" i="26" s="1"/>
  <c r="J4" i="26" s="1"/>
  <c r="K4" i="26" s="1"/>
  <c r="H4" i="16"/>
  <c r="I4" i="16" s="1"/>
  <c r="J4" i="16" s="1"/>
  <c r="K4" i="16" s="1"/>
  <c r="H16" i="8"/>
  <c r="I16" i="8" s="1"/>
  <c r="J16" i="8" s="1"/>
  <c r="H18" i="9"/>
  <c r="I18" i="9" s="1"/>
  <c r="J18" i="9" s="1"/>
  <c r="H7" i="13"/>
  <c r="I7" i="13" s="1"/>
  <c r="J7" i="13" s="1"/>
  <c r="H8" i="6"/>
  <c r="I8" i="6" s="1"/>
  <c r="J8" i="6" s="1"/>
  <c r="H11" i="22"/>
  <c r="I11" i="22" s="1"/>
  <c r="J11" i="22" s="1"/>
  <c r="Z4" i="88"/>
  <c r="AE4" i="88" s="1"/>
  <c r="H45" i="47"/>
  <c r="I45" i="47" s="1"/>
  <c r="J45" i="47" s="1"/>
  <c r="H44" i="47"/>
  <c r="I44" i="47" s="1"/>
  <c r="J44" i="47" s="1"/>
  <c r="H78" i="45"/>
  <c r="I78" i="45" s="1"/>
  <c r="J78" i="45" s="1"/>
  <c r="H34" i="44"/>
  <c r="I34" i="44" s="1"/>
  <c r="J34" i="44" s="1"/>
  <c r="H59" i="44"/>
  <c r="I59" i="44" s="1"/>
  <c r="J59" i="44" s="1"/>
  <c r="H69" i="42"/>
  <c r="I69" i="42" s="1"/>
  <c r="J69" i="42" s="1"/>
  <c r="H45" i="42"/>
  <c r="I45" i="42" s="1"/>
  <c r="J45" i="42" s="1"/>
  <c r="H4" i="42"/>
  <c r="I4" i="42" s="1"/>
  <c r="J4" i="42" s="1"/>
  <c r="K4" i="42" s="1"/>
  <c r="H57" i="42"/>
  <c r="I57" i="42" s="1"/>
  <c r="J57" i="42" s="1"/>
  <c r="H9" i="42"/>
  <c r="I9" i="42" s="1"/>
  <c r="J9" i="42" s="1"/>
  <c r="H75" i="37"/>
  <c r="I75" i="37" s="1"/>
  <c r="J75" i="37" s="1"/>
  <c r="H36" i="37"/>
  <c r="I36" i="37" s="1"/>
  <c r="J36" i="37" s="1"/>
  <c r="H90" i="37"/>
  <c r="I90" i="37" s="1"/>
  <c r="J90" i="37" s="1"/>
  <c r="H73" i="38"/>
  <c r="I73" i="38" s="1"/>
  <c r="J73" i="38" s="1"/>
  <c r="H84" i="37"/>
  <c r="I84" i="37" s="1"/>
  <c r="J84" i="37" s="1"/>
  <c r="H48" i="37"/>
  <c r="I48" i="37" s="1"/>
  <c r="J48" i="37" s="1"/>
  <c r="H15" i="37"/>
  <c r="I15" i="37" s="1"/>
  <c r="J15" i="37" s="1"/>
  <c r="H71" i="31"/>
  <c r="I71" i="31" s="1"/>
  <c r="J71" i="31" s="1"/>
  <c r="H44" i="31"/>
  <c r="I44" i="31" s="1"/>
  <c r="J44" i="31" s="1"/>
  <c r="H17" i="31"/>
  <c r="I17" i="31" s="1"/>
  <c r="J17" i="31" s="1"/>
  <c r="H13" i="34"/>
  <c r="I13" i="34" s="1"/>
  <c r="J13" i="34" s="1"/>
  <c r="H36" i="31"/>
  <c r="I36" i="31" s="1"/>
  <c r="J36" i="31" s="1"/>
  <c r="H6" i="31"/>
  <c r="I6" i="31" s="1"/>
  <c r="J6" i="31" s="1"/>
  <c r="H60" i="34"/>
  <c r="I60" i="34" s="1"/>
  <c r="J60" i="34" s="1"/>
  <c r="H33" i="31"/>
  <c r="I33" i="31" s="1"/>
  <c r="J33" i="31" s="1"/>
  <c r="H63" i="29"/>
  <c r="I63" i="29" s="1"/>
  <c r="J63" i="29" s="1"/>
  <c r="H16" i="9"/>
  <c r="I16" i="9" s="1"/>
  <c r="J16" i="9" s="1"/>
  <c r="H15" i="14"/>
  <c r="I15" i="14" s="1"/>
  <c r="J15" i="14" s="1"/>
  <c r="H17" i="9"/>
  <c r="I17" i="9" s="1"/>
  <c r="J17" i="9" s="1"/>
  <c r="H19" i="22"/>
  <c r="I19" i="22" s="1"/>
  <c r="J19" i="22" s="1"/>
  <c r="H14" i="13"/>
  <c r="I14" i="13" s="1"/>
  <c r="J14" i="13" s="1"/>
  <c r="H15" i="13"/>
  <c r="I15" i="13" s="1"/>
  <c r="J15" i="13" s="1"/>
  <c r="H17" i="8"/>
  <c r="I17" i="8" s="1"/>
  <c r="J17" i="8" s="1"/>
  <c r="H4" i="4"/>
  <c r="I4" i="4" s="1"/>
  <c r="J4" i="4" s="1"/>
  <c r="K4" i="4" s="1"/>
  <c r="H15" i="17"/>
  <c r="I15" i="17" s="1"/>
  <c r="J15" i="17" s="1"/>
  <c r="H17" i="6"/>
  <c r="I17" i="6" s="1"/>
  <c r="J17" i="6" s="1"/>
  <c r="H64" i="37"/>
  <c r="I64" i="37" s="1"/>
  <c r="J64" i="37" s="1"/>
  <c r="H58" i="39"/>
  <c r="I58" i="39" s="1"/>
  <c r="J58" i="39" s="1"/>
  <c r="H46" i="95"/>
  <c r="I46" i="95" s="1"/>
  <c r="J46" i="95" s="1"/>
  <c r="H40" i="31"/>
  <c r="I40" i="31" s="1"/>
  <c r="J40" i="31" s="1"/>
  <c r="H28" i="85"/>
  <c r="I28" i="85" s="1"/>
  <c r="J28" i="85" s="1"/>
  <c r="H76" i="38"/>
  <c r="I76" i="38" s="1"/>
  <c r="J76" i="38" s="1"/>
  <c r="H41" i="87"/>
  <c r="I41" i="87" s="1"/>
  <c r="J41" i="87" s="1"/>
  <c r="H70" i="37"/>
  <c r="I70" i="37" s="1"/>
  <c r="J70" i="37" s="1"/>
  <c r="H88" i="86"/>
  <c r="I88" i="86" s="1"/>
  <c r="J88" i="86" s="1"/>
  <c r="H58" i="86"/>
  <c r="I58" i="86" s="1"/>
  <c r="J58" i="86" s="1"/>
  <c r="H58" i="95"/>
  <c r="I58" i="95" s="1"/>
  <c r="J58" i="95" s="1"/>
  <c r="H46" i="80"/>
  <c r="I46" i="80" s="1"/>
  <c r="J46" i="80" s="1"/>
  <c r="H40" i="33"/>
  <c r="I40" i="33" s="1"/>
  <c r="J40" i="33" s="1"/>
  <c r="H40" i="87"/>
  <c r="I40" i="87" s="1"/>
  <c r="J40" i="87" s="1"/>
  <c r="H34" i="89"/>
  <c r="I34" i="89" s="1"/>
  <c r="J34" i="89" s="1"/>
  <c r="H28" i="89"/>
  <c r="I28" i="89" s="1"/>
  <c r="J28" i="89" s="1"/>
  <c r="H94" i="37"/>
  <c r="I94" i="37" s="1"/>
  <c r="J94" i="37" s="1"/>
  <c r="H13" i="26"/>
  <c r="I13" i="26" s="1"/>
  <c r="J13" i="26" s="1"/>
  <c r="Z4" i="94"/>
  <c r="AG4" i="94" s="1"/>
  <c r="Z4" i="85"/>
  <c r="AE4" i="85" s="1"/>
  <c r="H27" i="45"/>
  <c r="I27" i="45" s="1"/>
  <c r="J27" i="45" s="1"/>
  <c r="H52" i="44"/>
  <c r="I52" i="44" s="1"/>
  <c r="J52" i="44" s="1"/>
  <c r="H87" i="42"/>
  <c r="I87" i="42" s="1"/>
  <c r="J87" i="42" s="1"/>
  <c r="H33" i="42"/>
  <c r="I33" i="42" s="1"/>
  <c r="J33" i="42" s="1"/>
  <c r="H63" i="42"/>
  <c r="I63" i="42" s="1"/>
  <c r="J63" i="42" s="1"/>
  <c r="H15" i="42"/>
  <c r="I15" i="42" s="1"/>
  <c r="J15" i="42" s="1"/>
  <c r="H6" i="42"/>
  <c r="I6" i="42" s="1"/>
  <c r="J6" i="42" s="1"/>
  <c r="H75" i="42"/>
  <c r="I75" i="42" s="1"/>
  <c r="J75" i="42" s="1"/>
  <c r="H21" i="42"/>
  <c r="I21" i="42" s="1"/>
  <c r="J21" i="42" s="1"/>
  <c r="H52" i="37"/>
  <c r="I52" i="37" s="1"/>
  <c r="J52" i="37" s="1"/>
  <c r="H21" i="37"/>
  <c r="I21" i="37" s="1"/>
  <c r="J21" i="37" s="1"/>
  <c r="H69" i="37"/>
  <c r="I69" i="37" s="1"/>
  <c r="J69" i="37" s="1"/>
  <c r="H18" i="37"/>
  <c r="I18" i="37" s="1"/>
  <c r="J18" i="37" s="1"/>
  <c r="H63" i="37"/>
  <c r="I63" i="37" s="1"/>
  <c r="J63" i="37" s="1"/>
  <c r="H30" i="37"/>
  <c r="I30" i="37" s="1"/>
  <c r="J30" i="37" s="1"/>
  <c r="H60" i="37"/>
  <c r="I60" i="37" s="1"/>
  <c r="J60" i="37" s="1"/>
  <c r="H24" i="37"/>
  <c r="I24" i="37" s="1"/>
  <c r="J24" i="37" s="1"/>
  <c r="H4" i="37"/>
  <c r="I4" i="37" s="1"/>
  <c r="J4" i="37" s="1"/>
  <c r="K4" i="37" s="1"/>
  <c r="H53" i="31"/>
  <c r="I53" i="31" s="1"/>
  <c r="J53" i="31" s="1"/>
  <c r="H26" i="31"/>
  <c r="I26" i="31" s="1"/>
  <c r="J26" i="31" s="1"/>
  <c r="H57" i="33"/>
  <c r="I57" i="33" s="1"/>
  <c r="J57" i="33" s="1"/>
  <c r="H51" i="28"/>
  <c r="I51" i="28" s="1"/>
  <c r="J51" i="28" s="1"/>
  <c r="H60" i="33"/>
  <c r="I60" i="33" s="1"/>
  <c r="J60" i="33" s="1"/>
  <c r="H42" i="26"/>
  <c r="I42" i="26" s="1"/>
  <c r="J42" i="26" s="1"/>
  <c r="H15" i="22"/>
  <c r="I15" i="22" s="1"/>
  <c r="J15" i="22" s="1"/>
  <c r="H18" i="13"/>
  <c r="I18" i="13" s="1"/>
  <c r="J18" i="13" s="1"/>
  <c r="H21" i="6"/>
  <c r="I21" i="6" s="1"/>
  <c r="J21" i="6" s="1"/>
  <c r="H5" i="22"/>
  <c r="I5" i="22" s="1"/>
  <c r="J5" i="22" s="1"/>
  <c r="H6" i="9"/>
  <c r="I6" i="9" s="1"/>
  <c r="J6" i="9" s="1"/>
  <c r="H23" i="22"/>
  <c r="I23" i="22" s="1"/>
  <c r="J23" i="22" s="1"/>
  <c r="H6" i="14"/>
  <c r="I6" i="14" s="1"/>
  <c r="J6" i="14" s="1"/>
  <c r="H9" i="9"/>
  <c r="I9" i="9" s="1"/>
  <c r="J9" i="9" s="1"/>
  <c r="H77" i="47"/>
  <c r="I77" i="47" s="1"/>
  <c r="J77" i="47" s="1"/>
  <c r="H29" i="47"/>
  <c r="I29" i="47" s="1"/>
  <c r="J29" i="47" s="1"/>
  <c r="H43" i="44"/>
  <c r="I43" i="44" s="1"/>
  <c r="J43" i="44" s="1"/>
  <c r="H78" i="42"/>
  <c r="I78" i="42" s="1"/>
  <c r="J78" i="42" s="1"/>
  <c r="H24" i="42"/>
  <c r="I24" i="42" s="1"/>
  <c r="J24" i="42" s="1"/>
  <c r="H54" i="42"/>
  <c r="I54" i="42" s="1"/>
  <c r="J54" i="42" s="1"/>
  <c r="H12" i="42"/>
  <c r="I12" i="42" s="1"/>
  <c r="J12" i="42" s="1"/>
  <c r="H76" i="37"/>
  <c r="I76" i="37" s="1"/>
  <c r="J76" i="37" s="1"/>
  <c r="H12" i="37"/>
  <c r="I12" i="37" s="1"/>
  <c r="J12" i="37" s="1"/>
  <c r="H42" i="37"/>
  <c r="I42" i="37" s="1"/>
  <c r="J42" i="37" s="1"/>
  <c r="H28" i="37"/>
  <c r="I28" i="37" s="1"/>
  <c r="J28" i="37" s="1"/>
  <c r="H51" i="37"/>
  <c r="I51" i="37" s="1"/>
  <c r="J51" i="37" s="1"/>
  <c r="H67" i="34"/>
  <c r="I67" i="34" s="1"/>
  <c r="J67" i="34" s="1"/>
  <c r="H38" i="31"/>
  <c r="I38" i="31" s="1"/>
  <c r="J38" i="31" s="1"/>
  <c r="H49" i="31"/>
  <c r="I49" i="31" s="1"/>
  <c r="J49" i="31" s="1"/>
  <c r="H12" i="22"/>
  <c r="I12" i="22" s="1"/>
  <c r="J12" i="22" s="1"/>
  <c r="H12" i="13"/>
  <c r="I12" i="13" s="1"/>
  <c r="J12" i="13" s="1"/>
  <c r="H7" i="6"/>
  <c r="I7" i="6" s="1"/>
  <c r="J7" i="6" s="1"/>
  <c r="H23" i="9"/>
  <c r="I23" i="9" s="1"/>
  <c r="J23" i="9" s="1"/>
  <c r="H22" i="22"/>
  <c r="I22" i="22" s="1"/>
  <c r="J22" i="22" s="1"/>
  <c r="H20" i="13"/>
  <c r="I20" i="13" s="1"/>
  <c r="J20" i="13" s="1"/>
  <c r="H15" i="4"/>
  <c r="I15" i="4" s="1"/>
  <c r="J15" i="4" s="1"/>
  <c r="H17" i="22"/>
  <c r="I17" i="22" s="1"/>
  <c r="J17" i="22" s="1"/>
  <c r="H21" i="13"/>
  <c r="I21" i="13" s="1"/>
  <c r="J21" i="13" s="1"/>
  <c r="H7" i="9"/>
  <c r="I7" i="9" s="1"/>
  <c r="J7" i="9" s="1"/>
  <c r="H20" i="22"/>
  <c r="I20" i="22" s="1"/>
  <c r="J20" i="22" s="1"/>
  <c r="H18" i="8"/>
  <c r="I18" i="8" s="1"/>
  <c r="J18" i="8" s="1"/>
  <c r="H47" i="86"/>
  <c r="I47" i="86" s="1"/>
  <c r="J47" i="86" s="1"/>
  <c r="H35" i="81"/>
  <c r="I35" i="81" s="1"/>
  <c r="J35" i="81" s="1"/>
  <c r="H35" i="82"/>
  <c r="I35" i="82" s="1"/>
  <c r="J35" i="82" s="1"/>
  <c r="H77" i="93"/>
  <c r="I77" i="93" s="1"/>
  <c r="J77" i="93" s="1"/>
  <c r="H53" i="86"/>
  <c r="I53" i="86" s="1"/>
  <c r="J53" i="86" s="1"/>
  <c r="H53" i="87"/>
  <c r="I53" i="87" s="1"/>
  <c r="J53" i="87" s="1"/>
  <c r="H47" i="93"/>
  <c r="I47" i="93" s="1"/>
  <c r="J47" i="93" s="1"/>
  <c r="H41" i="91"/>
  <c r="I41" i="91" s="1"/>
  <c r="J41" i="91" s="1"/>
  <c r="H35" i="87"/>
  <c r="I35" i="87" s="1"/>
  <c r="J35" i="87" s="1"/>
  <c r="AH4" i="70"/>
  <c r="AH4" i="43"/>
  <c r="H6" i="20"/>
  <c r="I6" i="20" s="1"/>
  <c r="J6" i="20" s="1"/>
  <c r="H13" i="20"/>
  <c r="I13" i="20" s="1"/>
  <c r="J13" i="20" s="1"/>
  <c r="H4" i="20"/>
  <c r="I4" i="20" s="1"/>
  <c r="J4" i="20" s="1"/>
  <c r="K4" i="20" s="1"/>
  <c r="H15" i="20"/>
  <c r="I15" i="20" s="1"/>
  <c r="J15" i="20" s="1"/>
  <c r="H16" i="20"/>
  <c r="I16" i="20" s="1"/>
  <c r="J16" i="20" s="1"/>
  <c r="H19" i="20"/>
  <c r="I19" i="20" s="1"/>
  <c r="J19" i="20" s="1"/>
  <c r="H12" i="20"/>
  <c r="I12" i="20" s="1"/>
  <c r="J12" i="20" s="1"/>
  <c r="H9" i="20"/>
  <c r="I9" i="20" s="1"/>
  <c r="J9" i="20" s="1"/>
  <c r="H7" i="20"/>
  <c r="I7" i="20" s="1"/>
  <c r="J7" i="20" s="1"/>
  <c r="H21" i="20"/>
  <c r="I21" i="20" s="1"/>
  <c r="J21" i="20" s="1"/>
  <c r="H18" i="20"/>
  <c r="I18" i="20" s="1"/>
  <c r="J18" i="20" s="1"/>
  <c r="H23" i="20"/>
  <c r="I23" i="20" s="1"/>
  <c r="J23" i="20" s="1"/>
  <c r="H20" i="20"/>
  <c r="I20" i="20" s="1"/>
  <c r="J20" i="20" s="1"/>
  <c r="H22" i="20"/>
  <c r="I22" i="20" s="1"/>
  <c r="J22" i="20" s="1"/>
  <c r="H5" i="19"/>
  <c r="I5" i="19" s="1"/>
  <c r="J5" i="19" s="1"/>
  <c r="H10" i="19"/>
  <c r="I10" i="19" s="1"/>
  <c r="J10" i="19" s="1"/>
  <c r="H11" i="19"/>
  <c r="I11" i="19" s="1"/>
  <c r="J11" i="19" s="1"/>
  <c r="H22" i="24"/>
  <c r="I22" i="24" s="1"/>
  <c r="J22" i="24" s="1"/>
  <c r="H18" i="24"/>
  <c r="I18" i="24" s="1"/>
  <c r="J18" i="24" s="1"/>
  <c r="H10" i="24"/>
  <c r="I10" i="24" s="1"/>
  <c r="J10" i="24" s="1"/>
  <c r="H6" i="24"/>
  <c r="I6" i="24" s="1"/>
  <c r="J6" i="24" s="1"/>
  <c r="H21" i="24"/>
  <c r="I21" i="24" s="1"/>
  <c r="J21" i="24" s="1"/>
  <c r="H13" i="24"/>
  <c r="I13" i="24" s="1"/>
  <c r="J13" i="24" s="1"/>
  <c r="H14" i="24"/>
  <c r="I14" i="24" s="1"/>
  <c r="J14" i="24" s="1"/>
  <c r="H9" i="24"/>
  <c r="I9" i="24" s="1"/>
  <c r="J9" i="24" s="1"/>
  <c r="H17" i="24"/>
  <c r="I17" i="24" s="1"/>
  <c r="J17" i="24" s="1"/>
  <c r="H19" i="24"/>
  <c r="I19" i="24" s="1"/>
  <c r="J19" i="24" s="1"/>
  <c r="H7" i="24"/>
  <c r="I7" i="24" s="1"/>
  <c r="J7" i="24" s="1"/>
  <c r="H4" i="24"/>
  <c r="I4" i="24" s="1"/>
  <c r="J4" i="24" s="1"/>
  <c r="K4" i="24" s="1"/>
  <c r="H20" i="24"/>
  <c r="I20" i="24" s="1"/>
  <c r="J20" i="24" s="1"/>
  <c r="H16" i="24"/>
  <c r="I16" i="24" s="1"/>
  <c r="J16" i="24" s="1"/>
  <c r="H15" i="24"/>
  <c r="I15" i="24" s="1"/>
  <c r="J15" i="24" s="1"/>
  <c r="H4" i="53"/>
  <c r="I4" i="53" s="1"/>
  <c r="J4" i="53" s="1"/>
  <c r="K4" i="53" s="1"/>
  <c r="AQ4" i="53" s="1"/>
  <c r="H8" i="53"/>
  <c r="I8" i="53" s="1"/>
  <c r="J8" i="53" s="1"/>
  <c r="H11" i="53"/>
  <c r="I11" i="53" s="1"/>
  <c r="J11" i="53" s="1"/>
  <c r="H4" i="57"/>
  <c r="I4" i="57" s="1"/>
  <c r="J4" i="57" s="1"/>
  <c r="K4" i="57" s="1"/>
  <c r="H9" i="57"/>
  <c r="I9" i="57" s="1"/>
  <c r="J9" i="57" s="1"/>
  <c r="H8" i="56"/>
  <c r="I8" i="56" s="1"/>
  <c r="J8" i="56" s="1"/>
  <c r="H11" i="56"/>
  <c r="I11" i="56" s="1"/>
  <c r="J11" i="56" s="1"/>
  <c r="H5" i="56"/>
  <c r="I5" i="56" s="1"/>
  <c r="J5" i="56" s="1"/>
  <c r="H10" i="68"/>
  <c r="I10" i="68" s="1"/>
  <c r="J10" i="68" s="1"/>
  <c r="H4" i="68"/>
  <c r="I4" i="68" s="1"/>
  <c r="J4" i="68" s="1"/>
  <c r="K4" i="68" s="1"/>
  <c r="P3" i="65"/>
  <c r="AF3" i="65" s="1"/>
  <c r="AO3" i="65" s="1"/>
  <c r="AE3" i="65"/>
  <c r="H10" i="57"/>
  <c r="I10" i="57" s="1"/>
  <c r="J10" i="57" s="1"/>
  <c r="H14" i="20"/>
  <c r="I14" i="20" s="1"/>
  <c r="J14" i="20" s="1"/>
  <c r="H82" i="90"/>
  <c r="I82" i="90" s="1"/>
  <c r="J82" i="90" s="1"/>
  <c r="AH4" i="35"/>
  <c r="Z4" i="35"/>
  <c r="AF4" i="35" s="1"/>
  <c r="H88" i="90"/>
  <c r="I88" i="90" s="1"/>
  <c r="J88" i="90" s="1"/>
  <c r="H46" i="83"/>
  <c r="I46" i="83" s="1"/>
  <c r="J46" i="83" s="1"/>
  <c r="H77" i="90"/>
  <c r="I77" i="90" s="1"/>
  <c r="J77" i="90" s="1"/>
  <c r="H41" i="96"/>
  <c r="I41" i="96" s="1"/>
  <c r="J41" i="96" s="1"/>
  <c r="Z4" i="33"/>
  <c r="AF4" i="33" s="1"/>
  <c r="AH4" i="33"/>
  <c r="H9" i="68"/>
  <c r="I9" i="68" s="1"/>
  <c r="J9" i="68" s="1"/>
  <c r="AH4" i="65"/>
  <c r="Z4" i="65"/>
  <c r="AG4" i="65" s="1"/>
  <c r="H60" i="27"/>
  <c r="I60" i="27" s="1"/>
  <c r="J60" i="27" s="1"/>
  <c r="H27" i="27"/>
  <c r="I27" i="27" s="1"/>
  <c r="J27" i="27" s="1"/>
  <c r="H18" i="27"/>
  <c r="I18" i="27" s="1"/>
  <c r="J18" i="27" s="1"/>
  <c r="H48" i="27"/>
  <c r="I48" i="27" s="1"/>
  <c r="J48" i="27" s="1"/>
  <c r="H15" i="27"/>
  <c r="I15" i="27" s="1"/>
  <c r="J15" i="27" s="1"/>
  <c r="H6" i="27"/>
  <c r="I6" i="27" s="1"/>
  <c r="J6" i="27" s="1"/>
  <c r="H25" i="36"/>
  <c r="I25" i="36" s="1"/>
  <c r="J25" i="36" s="1"/>
  <c r="H19" i="36"/>
  <c r="I19" i="36" s="1"/>
  <c r="J19" i="36" s="1"/>
  <c r="H41" i="36"/>
  <c r="I41" i="36" s="1"/>
  <c r="J41" i="36" s="1"/>
  <c r="H32" i="36"/>
  <c r="I32" i="36" s="1"/>
  <c r="J32" i="36" s="1"/>
  <c r="H45" i="36"/>
  <c r="I45" i="36" s="1"/>
  <c r="J45" i="36" s="1"/>
  <c r="H23" i="36"/>
  <c r="I23" i="36" s="1"/>
  <c r="J23" i="36" s="1"/>
  <c r="H10" i="36"/>
  <c r="I10" i="36" s="1"/>
  <c r="J10" i="36" s="1"/>
  <c r="H14" i="36"/>
  <c r="I14" i="36" s="1"/>
  <c r="J14" i="36" s="1"/>
  <c r="H34" i="36"/>
  <c r="I34" i="36" s="1"/>
  <c r="J34" i="36" s="1"/>
  <c r="H63" i="36"/>
  <c r="I63" i="36" s="1"/>
  <c r="J63" i="36" s="1"/>
  <c r="H8" i="36"/>
  <c r="I8" i="36" s="1"/>
  <c r="J8" i="36" s="1"/>
  <c r="H29" i="36"/>
  <c r="I29" i="36" s="1"/>
  <c r="J29" i="36" s="1"/>
  <c r="H57" i="36"/>
  <c r="I57" i="36" s="1"/>
  <c r="J57" i="36" s="1"/>
  <c r="H4" i="36"/>
  <c r="I4" i="36" s="1"/>
  <c r="J4" i="36" s="1"/>
  <c r="K4" i="36" s="1"/>
  <c r="H16" i="36"/>
  <c r="I16" i="36" s="1"/>
  <c r="J16" i="36" s="1"/>
  <c r="H38" i="36"/>
  <c r="I38" i="36" s="1"/>
  <c r="J38" i="36" s="1"/>
  <c r="H31" i="36"/>
  <c r="I31" i="36" s="1"/>
  <c r="J31" i="36" s="1"/>
  <c r="H7" i="36"/>
  <c r="I7" i="36" s="1"/>
  <c r="J7" i="36" s="1"/>
  <c r="H20" i="36"/>
  <c r="I20" i="36" s="1"/>
  <c r="J20" i="36" s="1"/>
  <c r="H50" i="36"/>
  <c r="I50" i="36" s="1"/>
  <c r="J50" i="36" s="1"/>
  <c r="H48" i="36"/>
  <c r="I48" i="36" s="1"/>
  <c r="J48" i="36" s="1"/>
  <c r="H62" i="36"/>
  <c r="I62" i="36" s="1"/>
  <c r="J62" i="36" s="1"/>
  <c r="H17" i="36"/>
  <c r="I17" i="36" s="1"/>
  <c r="J17" i="36" s="1"/>
  <c r="H37" i="36"/>
  <c r="I37" i="36" s="1"/>
  <c r="J37" i="36" s="1"/>
  <c r="H28" i="36"/>
  <c r="I28" i="36" s="1"/>
  <c r="J28" i="36" s="1"/>
  <c r="H4" i="43"/>
  <c r="I4" i="43" s="1"/>
  <c r="J4" i="43" s="1"/>
  <c r="K4" i="43" s="1"/>
  <c r="H14" i="43"/>
  <c r="I14" i="43" s="1"/>
  <c r="J14" i="43" s="1"/>
  <c r="H20" i="43"/>
  <c r="I20" i="43" s="1"/>
  <c r="J20" i="43" s="1"/>
  <c r="H26" i="43"/>
  <c r="I26" i="43" s="1"/>
  <c r="J26" i="43" s="1"/>
  <c r="H32" i="43"/>
  <c r="I32" i="43" s="1"/>
  <c r="J32" i="43" s="1"/>
  <c r="H39" i="43"/>
  <c r="I39" i="43" s="1"/>
  <c r="J39" i="43" s="1"/>
  <c r="H45" i="43"/>
  <c r="I45" i="43" s="1"/>
  <c r="J45" i="43" s="1"/>
  <c r="H52" i="43"/>
  <c r="I52" i="43" s="1"/>
  <c r="J52" i="43" s="1"/>
  <c r="H58" i="43"/>
  <c r="I58" i="43" s="1"/>
  <c r="J58" i="43" s="1"/>
  <c r="H65" i="43"/>
  <c r="I65" i="43" s="1"/>
  <c r="J65" i="43" s="1"/>
  <c r="H73" i="43"/>
  <c r="I73" i="43" s="1"/>
  <c r="J73" i="43" s="1"/>
  <c r="H15" i="43"/>
  <c r="I15" i="43" s="1"/>
  <c r="J15" i="43" s="1"/>
  <c r="H21" i="43"/>
  <c r="I21" i="43" s="1"/>
  <c r="J21" i="43" s="1"/>
  <c r="H27" i="43"/>
  <c r="I27" i="43" s="1"/>
  <c r="J27" i="43" s="1"/>
  <c r="H33" i="43"/>
  <c r="I33" i="43" s="1"/>
  <c r="J33" i="43" s="1"/>
  <c r="H40" i="43"/>
  <c r="I40" i="43" s="1"/>
  <c r="J40" i="43" s="1"/>
  <c r="H47" i="43"/>
  <c r="I47" i="43" s="1"/>
  <c r="J47" i="43" s="1"/>
  <c r="H53" i="43"/>
  <c r="I53" i="43" s="1"/>
  <c r="J53" i="43" s="1"/>
  <c r="H59" i="43"/>
  <c r="I59" i="43" s="1"/>
  <c r="J59" i="43" s="1"/>
  <c r="H66" i="43"/>
  <c r="I66" i="43" s="1"/>
  <c r="J66" i="43" s="1"/>
  <c r="H75" i="43"/>
  <c r="I75" i="43" s="1"/>
  <c r="J75" i="43" s="1"/>
  <c r="H5" i="43"/>
  <c r="I5" i="43" s="1"/>
  <c r="J5" i="43" s="1"/>
  <c r="H6" i="43"/>
  <c r="I6" i="43" s="1"/>
  <c r="J6" i="43" s="1"/>
  <c r="H16" i="43"/>
  <c r="I16" i="43" s="1"/>
  <c r="J16" i="43" s="1"/>
  <c r="H22" i="43"/>
  <c r="I22" i="43" s="1"/>
  <c r="J22" i="43" s="1"/>
  <c r="H28" i="43"/>
  <c r="I28" i="43" s="1"/>
  <c r="J28" i="43" s="1"/>
  <c r="H35" i="43"/>
  <c r="I35" i="43" s="1"/>
  <c r="J35" i="43" s="1"/>
  <c r="H41" i="43"/>
  <c r="I41" i="43" s="1"/>
  <c r="J41" i="43" s="1"/>
  <c r="H48" i="43"/>
  <c r="I48" i="43" s="1"/>
  <c r="J48" i="43" s="1"/>
  <c r="H54" i="43"/>
  <c r="I54" i="43" s="1"/>
  <c r="J54" i="43" s="1"/>
  <c r="H60" i="43"/>
  <c r="I60" i="43" s="1"/>
  <c r="J60" i="43" s="1"/>
  <c r="H67" i="43"/>
  <c r="I67" i="43" s="1"/>
  <c r="J67" i="43" s="1"/>
  <c r="H78" i="43"/>
  <c r="I78" i="43" s="1"/>
  <c r="J78" i="43" s="1"/>
  <c r="H11" i="43"/>
  <c r="I11" i="43" s="1"/>
  <c r="J11" i="43" s="1"/>
  <c r="H12" i="43"/>
  <c r="I12" i="43" s="1"/>
  <c r="J12" i="43" s="1"/>
  <c r="H17" i="43"/>
  <c r="I17" i="43" s="1"/>
  <c r="J17" i="43" s="1"/>
  <c r="H23" i="43"/>
  <c r="I23" i="43" s="1"/>
  <c r="J23" i="43" s="1"/>
  <c r="H29" i="43"/>
  <c r="I29" i="43" s="1"/>
  <c r="J29" i="43" s="1"/>
  <c r="H36" i="43"/>
  <c r="I36" i="43" s="1"/>
  <c r="J36" i="43" s="1"/>
  <c r="H42" i="43"/>
  <c r="I42" i="43" s="1"/>
  <c r="J42" i="43" s="1"/>
  <c r="H49" i="43"/>
  <c r="I49" i="43" s="1"/>
  <c r="J49" i="43" s="1"/>
  <c r="H55" i="43"/>
  <c r="I55" i="43" s="1"/>
  <c r="J55" i="43" s="1"/>
  <c r="H61" i="43"/>
  <c r="I61" i="43" s="1"/>
  <c r="J61" i="43" s="1"/>
  <c r="H69" i="43"/>
  <c r="I69" i="43" s="1"/>
  <c r="J69" i="43" s="1"/>
  <c r="H79" i="43"/>
  <c r="I79" i="43" s="1"/>
  <c r="J79" i="43" s="1"/>
  <c r="H8" i="43"/>
  <c r="I8" i="43" s="1"/>
  <c r="J8" i="43" s="1"/>
  <c r="H13" i="43"/>
  <c r="I13" i="43" s="1"/>
  <c r="J13" i="43" s="1"/>
  <c r="H19" i="43"/>
  <c r="I19" i="43" s="1"/>
  <c r="J19" i="43" s="1"/>
  <c r="H25" i="43"/>
  <c r="I25" i="43" s="1"/>
  <c r="J25" i="43" s="1"/>
  <c r="H31" i="43"/>
  <c r="I31" i="43" s="1"/>
  <c r="J31" i="43" s="1"/>
  <c r="H38" i="43"/>
  <c r="I38" i="43" s="1"/>
  <c r="J38" i="43" s="1"/>
  <c r="H44" i="43"/>
  <c r="I44" i="43" s="1"/>
  <c r="J44" i="43" s="1"/>
  <c r="H51" i="43"/>
  <c r="I51" i="43" s="1"/>
  <c r="J51" i="43" s="1"/>
  <c r="H57" i="43"/>
  <c r="I57" i="43" s="1"/>
  <c r="J57" i="43" s="1"/>
  <c r="H63" i="43"/>
  <c r="I63" i="43" s="1"/>
  <c r="J63" i="43" s="1"/>
  <c r="H72" i="43"/>
  <c r="I72" i="43" s="1"/>
  <c r="J72" i="43" s="1"/>
  <c r="H45" i="46"/>
  <c r="I45" i="46" s="1"/>
  <c r="J45" i="46" s="1"/>
  <c r="H24" i="46"/>
  <c r="I24" i="46" s="1"/>
  <c r="J24" i="46" s="1"/>
  <c r="H78" i="46"/>
  <c r="I78" i="46" s="1"/>
  <c r="J78" i="46" s="1"/>
  <c r="H39" i="46"/>
  <c r="I39" i="46" s="1"/>
  <c r="J39" i="46" s="1"/>
  <c r="H54" i="46"/>
  <c r="I54" i="46" s="1"/>
  <c r="J54" i="46" s="1"/>
  <c r="H4" i="46"/>
  <c r="I4" i="46" s="1"/>
  <c r="J4" i="46" s="1"/>
  <c r="K4" i="46" s="1"/>
  <c r="H33" i="46"/>
  <c r="I33" i="46" s="1"/>
  <c r="J33" i="46" s="1"/>
  <c r="H87" i="46"/>
  <c r="I87" i="46" s="1"/>
  <c r="J87" i="46" s="1"/>
  <c r="H48" i="46"/>
  <c r="I48" i="46" s="1"/>
  <c r="J48" i="46" s="1"/>
  <c r="H63" i="46"/>
  <c r="I63" i="46" s="1"/>
  <c r="J63" i="46" s="1"/>
  <c r="H86" i="46"/>
  <c r="I86" i="46" s="1"/>
  <c r="J86" i="46" s="1"/>
  <c r="H42" i="46"/>
  <c r="I42" i="46" s="1"/>
  <c r="J42" i="46" s="1"/>
  <c r="H6" i="46"/>
  <c r="I6" i="46" s="1"/>
  <c r="J6" i="46" s="1"/>
  <c r="H57" i="46"/>
  <c r="I57" i="46" s="1"/>
  <c r="J57" i="46" s="1"/>
  <c r="H18" i="46"/>
  <c r="I18" i="46" s="1"/>
  <c r="J18" i="46" s="1"/>
  <c r="H72" i="46"/>
  <c r="I72" i="46" s="1"/>
  <c r="J72" i="46" s="1"/>
  <c r="H51" i="46"/>
  <c r="I51" i="46" s="1"/>
  <c r="J51" i="46" s="1"/>
  <c r="H83" i="46"/>
  <c r="I83" i="46" s="1"/>
  <c r="J83" i="46" s="1"/>
  <c r="H12" i="46"/>
  <c r="I12" i="46" s="1"/>
  <c r="J12" i="46" s="1"/>
  <c r="H66" i="46"/>
  <c r="I66" i="46" s="1"/>
  <c r="J66" i="46" s="1"/>
  <c r="H89" i="46"/>
  <c r="I89" i="46" s="1"/>
  <c r="J89" i="46" s="1"/>
  <c r="H36" i="46"/>
  <c r="I36" i="46" s="1"/>
  <c r="J36" i="46" s="1"/>
  <c r="H15" i="46"/>
  <c r="I15" i="46" s="1"/>
  <c r="J15" i="46" s="1"/>
  <c r="H69" i="46"/>
  <c r="I69" i="46" s="1"/>
  <c r="J69" i="46" s="1"/>
  <c r="H30" i="46"/>
  <c r="I30" i="46" s="1"/>
  <c r="J30" i="46" s="1"/>
  <c r="H84" i="46"/>
  <c r="I84" i="46" s="1"/>
  <c r="J84" i="46" s="1"/>
  <c r="H72" i="79"/>
  <c r="I72" i="79" s="1"/>
  <c r="J72" i="79" s="1"/>
  <c r="H50" i="79"/>
  <c r="I50" i="79" s="1"/>
  <c r="J50" i="79" s="1"/>
  <c r="H59" i="79"/>
  <c r="I59" i="79" s="1"/>
  <c r="J59" i="79" s="1"/>
  <c r="H63" i="79"/>
  <c r="I63" i="79" s="1"/>
  <c r="J63" i="79" s="1"/>
  <c r="H24" i="79"/>
  <c r="I24" i="79" s="1"/>
  <c r="J24" i="79" s="1"/>
  <c r="H49" i="79"/>
  <c r="I49" i="79" s="1"/>
  <c r="J49" i="79" s="1"/>
  <c r="H14" i="79"/>
  <c r="I14" i="79" s="1"/>
  <c r="J14" i="79" s="1"/>
  <c r="H54" i="79"/>
  <c r="I54" i="79" s="1"/>
  <c r="J54" i="79" s="1"/>
  <c r="H16" i="79"/>
  <c r="I16" i="79" s="1"/>
  <c r="J16" i="79" s="1"/>
  <c r="H77" i="79"/>
  <c r="I77" i="79" s="1"/>
  <c r="J77" i="79" s="1"/>
  <c r="H15" i="79"/>
  <c r="I15" i="79" s="1"/>
  <c r="J15" i="79" s="1"/>
  <c r="H55" i="79"/>
  <c r="I55" i="79" s="1"/>
  <c r="J55" i="79" s="1"/>
  <c r="H25" i="79"/>
  <c r="I25" i="79" s="1"/>
  <c r="J25" i="79" s="1"/>
  <c r="H68" i="79"/>
  <c r="I68" i="79" s="1"/>
  <c r="J68" i="79" s="1"/>
  <c r="H23" i="79"/>
  <c r="I23" i="79" s="1"/>
  <c r="J23" i="79" s="1"/>
  <c r="H27" i="79"/>
  <c r="I27" i="79" s="1"/>
  <c r="J27" i="79" s="1"/>
  <c r="H31" i="79"/>
  <c r="I31" i="79" s="1"/>
  <c r="J31" i="79" s="1"/>
  <c r="H34" i="83"/>
  <c r="I34" i="83" s="1"/>
  <c r="J34" i="83" s="1"/>
  <c r="H33" i="83"/>
  <c r="I33" i="83" s="1"/>
  <c r="J33" i="83" s="1"/>
  <c r="H28" i="83"/>
  <c r="I28" i="83" s="1"/>
  <c r="J28" i="83" s="1"/>
  <c r="H27" i="83"/>
  <c r="I27" i="83" s="1"/>
  <c r="J27" i="83" s="1"/>
  <c r="H49" i="83"/>
  <c r="I49" i="83" s="1"/>
  <c r="J49" i="83" s="1"/>
  <c r="H76" i="83"/>
  <c r="I76" i="83" s="1"/>
  <c r="J76" i="83" s="1"/>
  <c r="H25" i="83"/>
  <c r="I25" i="83" s="1"/>
  <c r="J25" i="83" s="1"/>
  <c r="H43" i="83"/>
  <c r="I43" i="83" s="1"/>
  <c r="J43" i="83" s="1"/>
  <c r="H61" i="83"/>
  <c r="I61" i="83" s="1"/>
  <c r="J61" i="83" s="1"/>
  <c r="H79" i="83"/>
  <c r="I79" i="83" s="1"/>
  <c r="J79" i="83" s="1"/>
  <c r="H63" i="83"/>
  <c r="I63" i="83" s="1"/>
  <c r="J63" i="83" s="1"/>
  <c r="H54" i="83"/>
  <c r="I54" i="83" s="1"/>
  <c r="J54" i="83" s="1"/>
  <c r="H45" i="83"/>
  <c r="I45" i="83" s="1"/>
  <c r="J45" i="83" s="1"/>
  <c r="H57" i="83"/>
  <c r="I57" i="83" s="1"/>
  <c r="J57" i="83" s="1"/>
  <c r="H12" i="83"/>
  <c r="I12" i="83" s="1"/>
  <c r="J12" i="83" s="1"/>
  <c r="H30" i="83"/>
  <c r="I30" i="83" s="1"/>
  <c r="J30" i="83" s="1"/>
  <c r="H73" i="83"/>
  <c r="I73" i="83" s="1"/>
  <c r="J73" i="83" s="1"/>
  <c r="H64" i="83"/>
  <c r="I64" i="83" s="1"/>
  <c r="J64" i="83" s="1"/>
  <c r="H55" i="83"/>
  <c r="I55" i="83" s="1"/>
  <c r="J55" i="83" s="1"/>
  <c r="H4" i="83"/>
  <c r="I4" i="83" s="1"/>
  <c r="J4" i="83" s="1"/>
  <c r="K4" i="83" s="1"/>
  <c r="H58" i="83"/>
  <c r="I58" i="83" s="1"/>
  <c r="J58" i="83" s="1"/>
  <c r="H13" i="83"/>
  <c r="I13" i="83" s="1"/>
  <c r="J13" i="83" s="1"/>
  <c r="H31" i="83"/>
  <c r="I31" i="83" s="1"/>
  <c r="J31" i="83" s="1"/>
  <c r="H51" i="83"/>
  <c r="I51" i="83" s="1"/>
  <c r="J51" i="83" s="1"/>
  <c r="H69" i="83"/>
  <c r="I69" i="83" s="1"/>
  <c r="J69" i="83" s="1"/>
  <c r="H72" i="83"/>
  <c r="I72" i="83" s="1"/>
  <c r="J72" i="83" s="1"/>
  <c r="H40" i="83"/>
  <c r="I40" i="83" s="1"/>
  <c r="J40" i="83" s="1"/>
  <c r="H16" i="83"/>
  <c r="I16" i="83" s="1"/>
  <c r="J16" i="83" s="1"/>
  <c r="H15" i="83"/>
  <c r="I15" i="83" s="1"/>
  <c r="J15" i="83" s="1"/>
  <c r="H8" i="83"/>
  <c r="I8" i="83" s="1"/>
  <c r="J8" i="83" s="1"/>
  <c r="H48" i="83"/>
  <c r="I48" i="83" s="1"/>
  <c r="J48" i="83" s="1"/>
  <c r="H75" i="83"/>
  <c r="I75" i="83" s="1"/>
  <c r="J75" i="83" s="1"/>
  <c r="H24" i="83"/>
  <c r="I24" i="83" s="1"/>
  <c r="J24" i="83" s="1"/>
  <c r="H42" i="83"/>
  <c r="I42" i="83" s="1"/>
  <c r="J42" i="83" s="1"/>
  <c r="H60" i="83"/>
  <c r="I60" i="83" s="1"/>
  <c r="J60" i="83" s="1"/>
  <c r="H78" i="83"/>
  <c r="I78" i="83" s="1"/>
  <c r="J78" i="83" s="1"/>
  <c r="H4" i="90"/>
  <c r="I4" i="90" s="1"/>
  <c r="J4" i="90" s="1"/>
  <c r="K4" i="90" s="1"/>
  <c r="H86" i="90"/>
  <c r="I86" i="90" s="1"/>
  <c r="J86" i="90" s="1"/>
  <c r="H67" i="90"/>
  <c r="I67" i="90" s="1"/>
  <c r="J67" i="90" s="1"/>
  <c r="H85" i="90"/>
  <c r="I85" i="90" s="1"/>
  <c r="J85" i="90" s="1"/>
  <c r="H63" i="90"/>
  <c r="I63" i="90" s="1"/>
  <c r="J63" i="90" s="1"/>
  <c r="H78" i="90"/>
  <c r="I78" i="90" s="1"/>
  <c r="J78" i="90" s="1"/>
  <c r="H26" i="90"/>
  <c r="I26" i="90" s="1"/>
  <c r="J26" i="90" s="1"/>
  <c r="H66" i="90"/>
  <c r="I66" i="90" s="1"/>
  <c r="J66" i="90" s="1"/>
  <c r="H84" i="90"/>
  <c r="I84" i="90" s="1"/>
  <c r="J84" i="90" s="1"/>
  <c r="H89" i="90"/>
  <c r="I89" i="90" s="1"/>
  <c r="J89" i="90" s="1"/>
  <c r="H54" i="90"/>
  <c r="I54" i="90" s="1"/>
  <c r="J54" i="90" s="1"/>
  <c r="H43" i="90"/>
  <c r="I43" i="90" s="1"/>
  <c r="J43" i="90" s="1"/>
  <c r="H62" i="90"/>
  <c r="I62" i="90" s="1"/>
  <c r="J62" i="90" s="1"/>
  <c r="H7" i="90"/>
  <c r="I7" i="90" s="1"/>
  <c r="J7" i="90" s="1"/>
  <c r="H64" i="90"/>
  <c r="I64" i="90" s="1"/>
  <c r="J64" i="90" s="1"/>
  <c r="H13" i="90"/>
  <c r="I13" i="90" s="1"/>
  <c r="J13" i="90" s="1"/>
  <c r="H55" i="90"/>
  <c r="I55" i="90" s="1"/>
  <c r="J55" i="90" s="1"/>
  <c r="H33" i="90"/>
  <c r="I33" i="90" s="1"/>
  <c r="J33" i="90" s="1"/>
  <c r="H70" i="90"/>
  <c r="I70" i="90" s="1"/>
  <c r="J70" i="90" s="1"/>
  <c r="H16" i="90"/>
  <c r="I16" i="90" s="1"/>
  <c r="J16" i="90" s="1"/>
  <c r="H49" i="90"/>
  <c r="I49" i="90" s="1"/>
  <c r="J49" i="90" s="1"/>
  <c r="H68" i="90"/>
  <c r="I68" i="90" s="1"/>
  <c r="J68" i="90" s="1"/>
  <c r="H19" i="90"/>
  <c r="I19" i="90" s="1"/>
  <c r="J19" i="90" s="1"/>
  <c r="H39" i="90"/>
  <c r="I39" i="90" s="1"/>
  <c r="J39" i="90" s="1"/>
  <c r="H23" i="90"/>
  <c r="I23" i="90" s="1"/>
  <c r="J23" i="90" s="1"/>
  <c r="H30" i="90"/>
  <c r="I30" i="90" s="1"/>
  <c r="J30" i="90" s="1"/>
  <c r="H72" i="90"/>
  <c r="I72" i="90" s="1"/>
  <c r="J72" i="90" s="1"/>
  <c r="H5" i="90"/>
  <c r="I5" i="90" s="1"/>
  <c r="J5" i="90" s="1"/>
  <c r="H18" i="90"/>
  <c r="I18" i="90" s="1"/>
  <c r="J18" i="90" s="1"/>
  <c r="H34" i="90"/>
  <c r="I34" i="90" s="1"/>
  <c r="J34" i="90" s="1"/>
  <c r="H56" i="90"/>
  <c r="I56" i="90" s="1"/>
  <c r="J56" i="90" s="1"/>
  <c r="H21" i="90"/>
  <c r="I21" i="90" s="1"/>
  <c r="J21" i="90" s="1"/>
  <c r="H53" i="90"/>
  <c r="I53" i="90" s="1"/>
  <c r="J53" i="90" s="1"/>
  <c r="H44" i="90"/>
  <c r="I44" i="90" s="1"/>
  <c r="J44" i="90" s="1"/>
  <c r="H52" i="90"/>
  <c r="I52" i="90" s="1"/>
  <c r="J52" i="90" s="1"/>
  <c r="H81" i="90"/>
  <c r="I81" i="90" s="1"/>
  <c r="J81" i="90" s="1"/>
  <c r="H27" i="90"/>
  <c r="I27" i="90" s="1"/>
  <c r="J27" i="90" s="1"/>
  <c r="H25" i="90"/>
  <c r="I25" i="90" s="1"/>
  <c r="J25" i="90" s="1"/>
  <c r="H46" i="90"/>
  <c r="I46" i="90" s="1"/>
  <c r="J46" i="90" s="1"/>
  <c r="H83" i="90"/>
  <c r="I83" i="90" s="1"/>
  <c r="J83" i="90" s="1"/>
  <c r="H12" i="90"/>
  <c r="I12" i="90" s="1"/>
  <c r="J12" i="90" s="1"/>
  <c r="H80" i="90"/>
  <c r="I80" i="90" s="1"/>
  <c r="J80" i="90" s="1"/>
  <c r="H51" i="90"/>
  <c r="I51" i="90" s="1"/>
  <c r="J51" i="90" s="1"/>
  <c r="H8" i="96"/>
  <c r="I8" i="96" s="1"/>
  <c r="J8" i="96" s="1"/>
  <c r="H12" i="96"/>
  <c r="I12" i="96" s="1"/>
  <c r="J12" i="96" s="1"/>
  <c r="H17" i="96"/>
  <c r="I17" i="96" s="1"/>
  <c r="J17" i="96" s="1"/>
  <c r="H30" i="96"/>
  <c r="I30" i="96" s="1"/>
  <c r="J30" i="96" s="1"/>
  <c r="H42" i="96"/>
  <c r="I42" i="96" s="1"/>
  <c r="J42" i="96" s="1"/>
  <c r="H35" i="96"/>
  <c r="I35" i="96" s="1"/>
  <c r="J35" i="96" s="1"/>
  <c r="H63" i="96"/>
  <c r="I63" i="96" s="1"/>
  <c r="J63" i="96" s="1"/>
  <c r="H56" i="96"/>
  <c r="I56" i="96" s="1"/>
  <c r="J56" i="96" s="1"/>
  <c r="H66" i="96"/>
  <c r="I66" i="96" s="1"/>
  <c r="J66" i="96" s="1"/>
  <c r="H13" i="96"/>
  <c r="I13" i="96" s="1"/>
  <c r="J13" i="96" s="1"/>
  <c r="H16" i="96"/>
  <c r="I16" i="96" s="1"/>
  <c r="J16" i="96" s="1"/>
  <c r="H20" i="96"/>
  <c r="I20" i="96" s="1"/>
  <c r="J20" i="96" s="1"/>
  <c r="H26" i="96"/>
  <c r="I26" i="96" s="1"/>
  <c r="J26" i="96" s="1"/>
  <c r="H38" i="96"/>
  <c r="I38" i="96" s="1"/>
  <c r="J38" i="96" s="1"/>
  <c r="H51" i="96"/>
  <c r="I51" i="96" s="1"/>
  <c r="J51" i="96" s="1"/>
  <c r="H59" i="96"/>
  <c r="I59" i="96" s="1"/>
  <c r="J59" i="96" s="1"/>
  <c r="H68" i="96"/>
  <c r="I68" i="96" s="1"/>
  <c r="J68" i="96" s="1"/>
  <c r="H43" i="96"/>
  <c r="I43" i="96" s="1"/>
  <c r="J43" i="96" s="1"/>
  <c r="H33" i="96"/>
  <c r="I33" i="96" s="1"/>
  <c r="J33" i="96" s="1"/>
  <c r="H62" i="96"/>
  <c r="I62" i="96" s="1"/>
  <c r="J62" i="96" s="1"/>
  <c r="H52" i="96"/>
  <c r="I52" i="96" s="1"/>
  <c r="J52" i="96" s="1"/>
  <c r="H60" i="96"/>
  <c r="I60" i="96" s="1"/>
  <c r="J60" i="96" s="1"/>
  <c r="H69" i="96"/>
  <c r="I69" i="96" s="1"/>
  <c r="J69" i="96" s="1"/>
  <c r="H6" i="96"/>
  <c r="I6" i="96" s="1"/>
  <c r="J6" i="96" s="1"/>
  <c r="H7" i="96"/>
  <c r="I7" i="96" s="1"/>
  <c r="J7" i="96" s="1"/>
  <c r="H28" i="96"/>
  <c r="I28" i="96" s="1"/>
  <c r="J28" i="96" s="1"/>
  <c r="H21" i="96"/>
  <c r="I21" i="96" s="1"/>
  <c r="J21" i="96" s="1"/>
  <c r="H27" i="96"/>
  <c r="I27" i="96" s="1"/>
  <c r="J27" i="96" s="1"/>
  <c r="H32" i="96"/>
  <c r="I32" i="96" s="1"/>
  <c r="J32" i="96" s="1"/>
  <c r="H57" i="96"/>
  <c r="I57" i="96" s="1"/>
  <c r="J57" i="96" s="1"/>
  <c r="H55" i="96"/>
  <c r="I55" i="96" s="1"/>
  <c r="J55" i="96" s="1"/>
  <c r="H50" i="96"/>
  <c r="I50" i="96" s="1"/>
  <c r="J50" i="96" s="1"/>
  <c r="AE3" i="49"/>
  <c r="AI3" i="49" s="1"/>
  <c r="H10" i="53"/>
  <c r="I10" i="53" s="1"/>
  <c r="J10" i="53" s="1"/>
  <c r="AH4" i="20"/>
  <c r="Z4" i="20"/>
  <c r="W5" i="20" s="1"/>
  <c r="X5" i="20" s="1"/>
  <c r="AH5" i="20" s="1"/>
  <c r="H12" i="24"/>
  <c r="I12" i="24" s="1"/>
  <c r="J12" i="24" s="1"/>
  <c r="H23" i="2"/>
  <c r="I23" i="2" s="1"/>
  <c r="J23" i="2" s="1"/>
  <c r="H13" i="2"/>
  <c r="I13" i="2" s="1"/>
  <c r="J13" i="2" s="1"/>
  <c r="H4" i="2"/>
  <c r="I4" i="2" s="1"/>
  <c r="J4" i="2" s="1"/>
  <c r="K4" i="2" s="1"/>
  <c r="H17" i="2"/>
  <c r="I17" i="2" s="1"/>
  <c r="J17" i="2" s="1"/>
  <c r="H11" i="2"/>
  <c r="I11" i="2" s="1"/>
  <c r="J11" i="2" s="1"/>
  <c r="H9" i="2"/>
  <c r="I9" i="2" s="1"/>
  <c r="J9" i="2" s="1"/>
  <c r="H17" i="20"/>
  <c r="I17" i="20" s="1"/>
  <c r="J17" i="20" s="1"/>
  <c r="H59" i="91"/>
  <c r="I59" i="91" s="1"/>
  <c r="J59" i="91" s="1"/>
  <c r="H15" i="91"/>
  <c r="I15" i="91" s="1"/>
  <c r="J15" i="91" s="1"/>
  <c r="H65" i="91"/>
  <c r="I65" i="91" s="1"/>
  <c r="J65" i="91" s="1"/>
  <c r="H62" i="91"/>
  <c r="I62" i="91" s="1"/>
  <c r="J62" i="91" s="1"/>
  <c r="H38" i="91"/>
  <c r="I38" i="91" s="1"/>
  <c r="J38" i="91" s="1"/>
  <c r="H20" i="91"/>
  <c r="I20" i="91" s="1"/>
  <c r="J20" i="91" s="1"/>
  <c r="H70" i="85"/>
  <c r="I70" i="85" s="1"/>
  <c r="J70" i="85" s="1"/>
  <c r="H16" i="85"/>
  <c r="I16" i="85" s="1"/>
  <c r="J16" i="85" s="1"/>
  <c r="H5" i="85"/>
  <c r="I5" i="85" s="1"/>
  <c r="J5" i="85" s="1"/>
  <c r="H82" i="85"/>
  <c r="I82" i="85" s="1"/>
  <c r="J82" i="85" s="1"/>
  <c r="H49" i="85"/>
  <c r="I49" i="85" s="1"/>
  <c r="J49" i="85" s="1"/>
  <c r="H29" i="85"/>
  <c r="I29" i="85" s="1"/>
  <c r="J29" i="85" s="1"/>
  <c r="H84" i="78"/>
  <c r="I84" i="78" s="1"/>
  <c r="J84" i="78" s="1"/>
  <c r="H66" i="78"/>
  <c r="I66" i="78" s="1"/>
  <c r="J66" i="78" s="1"/>
  <c r="H48" i="78"/>
  <c r="I48" i="78" s="1"/>
  <c r="J48" i="78" s="1"/>
  <c r="H30" i="78"/>
  <c r="I30" i="78" s="1"/>
  <c r="J30" i="78" s="1"/>
  <c r="H12" i="78"/>
  <c r="I12" i="78" s="1"/>
  <c r="J12" i="78" s="1"/>
  <c r="H10" i="78"/>
  <c r="I10" i="78" s="1"/>
  <c r="J10" i="78" s="1"/>
  <c r="H15" i="72"/>
  <c r="I15" i="72" s="1"/>
  <c r="J15" i="72" s="1"/>
  <c r="H4" i="67"/>
  <c r="I4" i="67" s="1"/>
  <c r="J4" i="67" s="1"/>
  <c r="K4" i="67" s="1"/>
  <c r="H56" i="48"/>
  <c r="I56" i="48" s="1"/>
  <c r="J56" i="48" s="1"/>
  <c r="H6" i="48"/>
  <c r="I6" i="48" s="1"/>
  <c r="J6" i="48" s="1"/>
  <c r="H64" i="48"/>
  <c r="I64" i="48" s="1"/>
  <c r="J64" i="48" s="1"/>
  <c r="H20" i="48"/>
  <c r="I20" i="48" s="1"/>
  <c r="J20" i="48" s="1"/>
  <c r="H30" i="48"/>
  <c r="I30" i="48" s="1"/>
  <c r="J30" i="48" s="1"/>
  <c r="H12" i="48"/>
  <c r="I12" i="48" s="1"/>
  <c r="J12" i="48" s="1"/>
  <c r="H60" i="48"/>
  <c r="I60" i="48" s="1"/>
  <c r="J60" i="48" s="1"/>
  <c r="H48" i="48"/>
  <c r="I48" i="48" s="1"/>
  <c r="J48" i="48" s="1"/>
  <c r="H66" i="39"/>
  <c r="I66" i="39" s="1"/>
  <c r="J66" i="39" s="1"/>
  <c r="H12" i="39"/>
  <c r="I12" i="39" s="1"/>
  <c r="J12" i="39" s="1"/>
  <c r="H49" i="39"/>
  <c r="I49" i="39" s="1"/>
  <c r="J49" i="39" s="1"/>
  <c r="H60" i="39"/>
  <c r="I60" i="39" s="1"/>
  <c r="J60" i="39" s="1"/>
  <c r="H63" i="39"/>
  <c r="I63" i="39" s="1"/>
  <c r="J63" i="39" s="1"/>
  <c r="H7" i="39"/>
  <c r="I7" i="39" s="1"/>
  <c r="J7" i="39" s="1"/>
  <c r="H63" i="35"/>
  <c r="I63" i="35" s="1"/>
  <c r="J63" i="35" s="1"/>
  <c r="H42" i="35"/>
  <c r="I42" i="35" s="1"/>
  <c r="J42" i="35" s="1"/>
  <c r="H75" i="29"/>
  <c r="I75" i="29" s="1"/>
  <c r="J75" i="29" s="1"/>
  <c r="H13" i="5"/>
  <c r="I13" i="5" s="1"/>
  <c r="J13" i="5" s="1"/>
  <c r="H13" i="6"/>
  <c r="I13" i="6" s="1"/>
  <c r="J13" i="6" s="1"/>
  <c r="H20" i="6"/>
  <c r="I20" i="6" s="1"/>
  <c r="J20" i="6" s="1"/>
  <c r="Q12" i="26"/>
  <c r="Q6" i="26"/>
  <c r="AH4" i="24"/>
  <c r="H45" i="29"/>
  <c r="I45" i="29" s="1"/>
  <c r="J45" i="29" s="1"/>
  <c r="H64" i="43"/>
  <c r="I64" i="43" s="1"/>
  <c r="J64" i="43" s="1"/>
  <c r="H64" i="85"/>
  <c r="I64" i="85" s="1"/>
  <c r="J64" i="85" s="1"/>
  <c r="H58" i="48"/>
  <c r="I58" i="48" s="1"/>
  <c r="J58" i="48" s="1"/>
  <c r="H58" i="79"/>
  <c r="I58" i="79" s="1"/>
  <c r="J58" i="79" s="1"/>
  <c r="H58" i="85"/>
  <c r="I58" i="85" s="1"/>
  <c r="J58" i="85" s="1"/>
  <c r="H52" i="85"/>
  <c r="I52" i="85" s="1"/>
  <c r="J52" i="85" s="1"/>
  <c r="H46" i="43"/>
  <c r="I46" i="43" s="1"/>
  <c r="J46" i="43" s="1"/>
  <c r="H46" i="79"/>
  <c r="I46" i="79" s="1"/>
  <c r="J46" i="79" s="1"/>
  <c r="H46" i="85"/>
  <c r="I46" i="85" s="1"/>
  <c r="J46" i="85" s="1"/>
  <c r="H46" i="96"/>
  <c r="I46" i="96" s="1"/>
  <c r="J46" i="96" s="1"/>
  <c r="H40" i="90"/>
  <c r="I40" i="90" s="1"/>
  <c r="J40" i="90" s="1"/>
  <c r="H34" i="43"/>
  <c r="I34" i="43" s="1"/>
  <c r="J34" i="43" s="1"/>
  <c r="H28" i="79"/>
  <c r="I28" i="79" s="1"/>
  <c r="J28" i="79" s="1"/>
  <c r="H76" i="43"/>
  <c r="I76" i="43" s="1"/>
  <c r="J76" i="43" s="1"/>
  <c r="H76" i="39"/>
  <c r="I76" i="39" s="1"/>
  <c r="J76" i="39" s="1"/>
  <c r="H24" i="91"/>
  <c r="I24" i="91" s="1"/>
  <c r="J24" i="91" s="1"/>
  <c r="H29" i="91"/>
  <c r="I29" i="91" s="1"/>
  <c r="J29" i="91" s="1"/>
  <c r="H6" i="91"/>
  <c r="I6" i="91" s="1"/>
  <c r="J6" i="91" s="1"/>
  <c r="H73" i="85"/>
  <c r="I73" i="85" s="1"/>
  <c r="J73" i="85" s="1"/>
  <c r="H32" i="85"/>
  <c r="I32" i="85" s="1"/>
  <c r="J32" i="85" s="1"/>
  <c r="H76" i="85"/>
  <c r="I76" i="85" s="1"/>
  <c r="J76" i="85" s="1"/>
  <c r="H17" i="85"/>
  <c r="I17" i="85" s="1"/>
  <c r="J17" i="85" s="1"/>
  <c r="H22" i="85"/>
  <c r="I22" i="85" s="1"/>
  <c r="J22" i="85" s="1"/>
  <c r="H75" i="78"/>
  <c r="I75" i="78" s="1"/>
  <c r="J75" i="78" s="1"/>
  <c r="H57" i="78"/>
  <c r="I57" i="78" s="1"/>
  <c r="J57" i="78" s="1"/>
  <c r="H39" i="78"/>
  <c r="I39" i="78" s="1"/>
  <c r="J39" i="78" s="1"/>
  <c r="H21" i="78"/>
  <c r="I21" i="78" s="1"/>
  <c r="J21" i="78" s="1"/>
  <c r="H9" i="67"/>
  <c r="I9" i="67" s="1"/>
  <c r="J9" i="67" s="1"/>
  <c r="H12" i="72"/>
  <c r="I12" i="72" s="1"/>
  <c r="J12" i="72" s="1"/>
  <c r="H7" i="72"/>
  <c r="I7" i="72" s="1"/>
  <c r="J7" i="72" s="1"/>
  <c r="H17" i="72"/>
  <c r="I17" i="72" s="1"/>
  <c r="J17" i="72" s="1"/>
  <c r="H65" i="48"/>
  <c r="I65" i="48" s="1"/>
  <c r="J65" i="48" s="1"/>
  <c r="H18" i="48"/>
  <c r="I18" i="48" s="1"/>
  <c r="J18" i="48" s="1"/>
  <c r="H39" i="48"/>
  <c r="I39" i="48" s="1"/>
  <c r="J39" i="48" s="1"/>
  <c r="H21" i="48"/>
  <c r="I21" i="48" s="1"/>
  <c r="J21" i="48" s="1"/>
  <c r="H21" i="67"/>
  <c r="I21" i="67" s="1"/>
  <c r="J21" i="67" s="1"/>
  <c r="H46" i="48"/>
  <c r="I46" i="48" s="1"/>
  <c r="J46" i="48" s="1"/>
  <c r="H33" i="48"/>
  <c r="I33" i="48" s="1"/>
  <c r="J33" i="48" s="1"/>
  <c r="Z4" i="43"/>
  <c r="AG4" i="43" s="1"/>
  <c r="H24" i="48"/>
  <c r="I24" i="48" s="1"/>
  <c r="J24" i="48" s="1"/>
  <c r="H39" i="39"/>
  <c r="I39" i="39" s="1"/>
  <c r="J39" i="39" s="1"/>
  <c r="H36" i="39"/>
  <c r="I36" i="39" s="1"/>
  <c r="J36" i="39" s="1"/>
  <c r="H6" i="38"/>
  <c r="I6" i="38" s="1"/>
  <c r="J6" i="38" s="1"/>
  <c r="H72" i="35"/>
  <c r="I72" i="35" s="1"/>
  <c r="J72" i="35" s="1"/>
  <c r="H51" i="35"/>
  <c r="I51" i="35" s="1"/>
  <c r="J51" i="35" s="1"/>
  <c r="H30" i="35"/>
  <c r="I30" i="35" s="1"/>
  <c r="J30" i="35" s="1"/>
  <c r="H56" i="26"/>
  <c r="I56" i="26" s="1"/>
  <c r="J56" i="26" s="1"/>
  <c r="H11" i="6"/>
  <c r="I11" i="6" s="1"/>
  <c r="J11" i="6" s="1"/>
  <c r="H11" i="11"/>
  <c r="I11" i="11" s="1"/>
  <c r="J11" i="11" s="1"/>
  <c r="H9" i="5"/>
  <c r="I9" i="5" s="1"/>
  <c r="J9" i="5" s="1"/>
  <c r="H18" i="6"/>
  <c r="I18" i="6" s="1"/>
  <c r="J18" i="6" s="1"/>
  <c r="H21" i="21"/>
  <c r="I21" i="21" s="1"/>
  <c r="J21" i="21" s="1"/>
  <c r="H17" i="16"/>
  <c r="I17" i="16" s="1"/>
  <c r="J17" i="16" s="1"/>
  <c r="H22" i="5"/>
  <c r="I22" i="5" s="1"/>
  <c r="J22" i="5" s="1"/>
  <c r="Z4" i="93"/>
  <c r="AG4" i="93" s="1"/>
  <c r="Z4" i="63"/>
  <c r="AF4" i="63" s="1"/>
  <c r="H70" i="86"/>
  <c r="I70" i="86" s="1"/>
  <c r="J70" i="86" s="1"/>
  <c r="H70" i="87"/>
  <c r="I70" i="87" s="1"/>
  <c r="J70" i="87" s="1"/>
  <c r="H68" i="91"/>
  <c r="I68" i="91" s="1"/>
  <c r="J68" i="91" s="1"/>
  <c r="H4" i="91"/>
  <c r="I4" i="91" s="1"/>
  <c r="J4" i="91" s="1"/>
  <c r="K4" i="91" s="1"/>
  <c r="H47" i="91"/>
  <c r="I47" i="91" s="1"/>
  <c r="J47" i="91" s="1"/>
  <c r="H71" i="91"/>
  <c r="I71" i="91" s="1"/>
  <c r="J71" i="91" s="1"/>
  <c r="H44" i="91"/>
  <c r="I44" i="91" s="1"/>
  <c r="J44" i="91" s="1"/>
  <c r="H26" i="91"/>
  <c r="I26" i="91" s="1"/>
  <c r="J26" i="91" s="1"/>
  <c r="H12" i="91"/>
  <c r="I12" i="91" s="1"/>
  <c r="J12" i="91" s="1"/>
  <c r="H14" i="91"/>
  <c r="I14" i="91" s="1"/>
  <c r="J14" i="91" s="1"/>
  <c r="H13" i="91"/>
  <c r="I13" i="91" s="1"/>
  <c r="J13" i="91" s="1"/>
  <c r="H55" i="85"/>
  <c r="I55" i="85" s="1"/>
  <c r="J55" i="85" s="1"/>
  <c r="Z4" i="86"/>
  <c r="W5" i="86" s="1"/>
  <c r="Y5" i="86" s="1"/>
  <c r="H25" i="85"/>
  <c r="I25" i="85" s="1"/>
  <c r="J25" i="85" s="1"/>
  <c r="H85" i="85"/>
  <c r="I85" i="85" s="1"/>
  <c r="J85" i="85" s="1"/>
  <c r="H37" i="85"/>
  <c r="I37" i="85" s="1"/>
  <c r="J37" i="85" s="1"/>
  <c r="H4" i="85"/>
  <c r="I4" i="85" s="1"/>
  <c r="J4" i="85" s="1"/>
  <c r="K4" i="85" s="1"/>
  <c r="H13" i="85"/>
  <c r="I13" i="85" s="1"/>
  <c r="J13" i="85" s="1"/>
  <c r="H72" i="78"/>
  <c r="I72" i="78" s="1"/>
  <c r="J72" i="78" s="1"/>
  <c r="H54" i="78"/>
  <c r="I54" i="78" s="1"/>
  <c r="J54" i="78" s="1"/>
  <c r="H36" i="78"/>
  <c r="I36" i="78" s="1"/>
  <c r="J36" i="78" s="1"/>
  <c r="H18" i="78"/>
  <c r="I18" i="78" s="1"/>
  <c r="J18" i="78" s="1"/>
  <c r="H22" i="72"/>
  <c r="I22" i="72" s="1"/>
  <c r="J22" i="72" s="1"/>
  <c r="H4" i="72"/>
  <c r="H6" i="72"/>
  <c r="I6" i="72" s="1"/>
  <c r="J6" i="72" s="1"/>
  <c r="H21" i="72"/>
  <c r="I21" i="72" s="1"/>
  <c r="J21" i="72" s="1"/>
  <c r="H62" i="48"/>
  <c r="I62" i="48" s="1"/>
  <c r="J62" i="48" s="1"/>
  <c r="H29" i="48"/>
  <c r="I29" i="48" s="1"/>
  <c r="J29" i="48" s="1"/>
  <c r="H20" i="67"/>
  <c r="I20" i="67" s="1"/>
  <c r="J20" i="67" s="1"/>
  <c r="H45" i="48"/>
  <c r="I45" i="48" s="1"/>
  <c r="J45" i="48" s="1"/>
  <c r="H37" i="48"/>
  <c r="I37" i="48" s="1"/>
  <c r="J37" i="48" s="1"/>
  <c r="H32" i="48"/>
  <c r="I32" i="48" s="1"/>
  <c r="J32" i="48" s="1"/>
  <c r="H23" i="48"/>
  <c r="I23" i="48" s="1"/>
  <c r="J23" i="48" s="1"/>
  <c r="H30" i="39"/>
  <c r="I30" i="39" s="1"/>
  <c r="J30" i="39" s="1"/>
  <c r="H67" i="39"/>
  <c r="I67" i="39" s="1"/>
  <c r="J67" i="39" s="1"/>
  <c r="H78" i="39"/>
  <c r="I78" i="39" s="1"/>
  <c r="J78" i="39" s="1"/>
  <c r="H27" i="39"/>
  <c r="I27" i="39" s="1"/>
  <c r="J27" i="39" s="1"/>
  <c r="H9" i="39"/>
  <c r="I9" i="39" s="1"/>
  <c r="J9" i="39" s="1"/>
  <c r="H31" i="39"/>
  <c r="I31" i="39" s="1"/>
  <c r="J31" i="39" s="1"/>
  <c r="H11" i="35"/>
  <c r="I11" i="35" s="1"/>
  <c r="J11" i="35" s="1"/>
  <c r="H15" i="35"/>
  <c r="I15" i="35" s="1"/>
  <c r="J15" i="35" s="1"/>
  <c r="H69" i="35"/>
  <c r="I69" i="35" s="1"/>
  <c r="J69" i="35" s="1"/>
  <c r="H48" i="35"/>
  <c r="I48" i="35" s="1"/>
  <c r="J48" i="35" s="1"/>
  <c r="H27" i="35"/>
  <c r="I27" i="35" s="1"/>
  <c r="J27" i="35" s="1"/>
  <c r="H44" i="26"/>
  <c r="I44" i="26" s="1"/>
  <c r="J44" i="26" s="1"/>
  <c r="H48" i="26"/>
  <c r="I48" i="26" s="1"/>
  <c r="J48" i="26" s="1"/>
  <c r="H75" i="26"/>
  <c r="I75" i="26" s="1"/>
  <c r="J75" i="26" s="1"/>
  <c r="H15" i="6"/>
  <c r="I15" i="6" s="1"/>
  <c r="J15" i="6" s="1"/>
  <c r="H15" i="21"/>
  <c r="I15" i="21" s="1"/>
  <c r="J15" i="21" s="1"/>
  <c r="H16" i="21"/>
  <c r="I16" i="21" s="1"/>
  <c r="J16" i="21" s="1"/>
  <c r="H16" i="5"/>
  <c r="I16" i="5" s="1"/>
  <c r="J16" i="5" s="1"/>
  <c r="H18" i="21"/>
  <c r="I18" i="21" s="1"/>
  <c r="J18" i="21" s="1"/>
  <c r="H74" i="91"/>
  <c r="I74" i="91" s="1"/>
  <c r="J74" i="91" s="1"/>
  <c r="H7" i="91"/>
  <c r="I7" i="91" s="1"/>
  <c r="J7" i="91" s="1"/>
  <c r="Z4" i="90"/>
  <c r="W5" i="90" s="1"/>
  <c r="X5" i="90" s="1"/>
  <c r="AH5" i="90" s="1"/>
  <c r="AH4" i="87"/>
  <c r="H10" i="85"/>
  <c r="I10" i="85" s="1"/>
  <c r="J10" i="85" s="1"/>
  <c r="H88" i="85"/>
  <c r="I88" i="85" s="1"/>
  <c r="J88" i="85" s="1"/>
  <c r="H23" i="85"/>
  <c r="I23" i="85" s="1"/>
  <c r="J23" i="85" s="1"/>
  <c r="H67" i="85"/>
  <c r="I67" i="85" s="1"/>
  <c r="J67" i="85" s="1"/>
  <c r="Z4" i="79"/>
  <c r="W5" i="79" s="1"/>
  <c r="Y5" i="79" s="1"/>
  <c r="H87" i="78"/>
  <c r="I87" i="78" s="1"/>
  <c r="J87" i="78" s="1"/>
  <c r="H69" i="78"/>
  <c r="I69" i="78" s="1"/>
  <c r="J69" i="78" s="1"/>
  <c r="H51" i="78"/>
  <c r="I51" i="78" s="1"/>
  <c r="J51" i="78" s="1"/>
  <c r="H33" i="78"/>
  <c r="I33" i="78" s="1"/>
  <c r="J33" i="78" s="1"/>
  <c r="H15" i="78"/>
  <c r="I15" i="78" s="1"/>
  <c r="J15" i="78" s="1"/>
  <c r="H8" i="72"/>
  <c r="I8" i="72" s="1"/>
  <c r="J8" i="72" s="1"/>
  <c r="H19" i="72"/>
  <c r="I19" i="72" s="1"/>
  <c r="J19" i="72" s="1"/>
  <c r="Z4" i="49"/>
  <c r="W5" i="49" s="1"/>
  <c r="H59" i="48"/>
  <c r="I59" i="48" s="1"/>
  <c r="J59" i="48" s="1"/>
  <c r="H36" i="48"/>
  <c r="I36" i="48" s="1"/>
  <c r="J36" i="48" s="1"/>
  <c r="H67" i="48"/>
  <c r="I67" i="48" s="1"/>
  <c r="J67" i="48" s="1"/>
  <c r="H47" i="48"/>
  <c r="I47" i="48" s="1"/>
  <c r="J47" i="48" s="1"/>
  <c r="H31" i="48"/>
  <c r="I31" i="48" s="1"/>
  <c r="J31" i="48" s="1"/>
  <c r="H13" i="48"/>
  <c r="I13" i="48" s="1"/>
  <c r="J13" i="48" s="1"/>
  <c r="H44" i="48"/>
  <c r="I44" i="48" s="1"/>
  <c r="J44" i="48" s="1"/>
  <c r="H66" i="48"/>
  <c r="I66" i="48" s="1"/>
  <c r="J66" i="48" s="1"/>
  <c r="H75" i="39"/>
  <c r="I75" i="39" s="1"/>
  <c r="J75" i="39" s="1"/>
  <c r="H21" i="39"/>
  <c r="I21" i="39" s="1"/>
  <c r="J21" i="39" s="1"/>
  <c r="H69" i="39"/>
  <c r="I69" i="39" s="1"/>
  <c r="J69" i="39" s="1"/>
  <c r="H72" i="39"/>
  <c r="I72" i="39" s="1"/>
  <c r="J72" i="39" s="1"/>
  <c r="H18" i="39"/>
  <c r="I18" i="39" s="1"/>
  <c r="J18" i="39" s="1"/>
  <c r="H8" i="39"/>
  <c r="I8" i="39" s="1"/>
  <c r="J8" i="39" s="1"/>
  <c r="H24" i="39"/>
  <c r="I24" i="39" s="1"/>
  <c r="J24" i="39" s="1"/>
  <c r="H6" i="35"/>
  <c r="I6" i="35" s="1"/>
  <c r="J6" i="35" s="1"/>
  <c r="H12" i="35"/>
  <c r="I12" i="35" s="1"/>
  <c r="J12" i="35" s="1"/>
  <c r="H66" i="35"/>
  <c r="I66" i="35" s="1"/>
  <c r="J66" i="35" s="1"/>
  <c r="H45" i="35"/>
  <c r="I45" i="35" s="1"/>
  <c r="J45" i="35" s="1"/>
  <c r="H24" i="35"/>
  <c r="I24" i="35" s="1"/>
  <c r="J24" i="35" s="1"/>
  <c r="H18" i="5"/>
  <c r="I18" i="5" s="1"/>
  <c r="J18" i="5" s="1"/>
  <c r="H9" i="10"/>
  <c r="I9" i="10" s="1"/>
  <c r="J9" i="10" s="1"/>
  <c r="H12" i="6"/>
  <c r="I12" i="6" s="1"/>
  <c r="J12" i="6" s="1"/>
  <c r="Z4" i="23"/>
  <c r="H36" i="28"/>
  <c r="I36" i="28" s="1"/>
  <c r="J36" i="28" s="1"/>
  <c r="H75" i="95"/>
  <c r="I75" i="95" s="1"/>
  <c r="J75" i="95" s="1"/>
  <c r="H64" i="95"/>
  <c r="I64" i="95" s="1"/>
  <c r="J64" i="95" s="1"/>
  <c r="H57" i="95"/>
  <c r="I57" i="95" s="1"/>
  <c r="J57" i="95" s="1"/>
  <c r="H37" i="95"/>
  <c r="I37" i="95" s="1"/>
  <c r="J37" i="95" s="1"/>
  <c r="H22" i="95"/>
  <c r="I22" i="95" s="1"/>
  <c r="J22" i="95" s="1"/>
  <c r="H11" i="95"/>
  <c r="I11" i="95" s="1"/>
  <c r="J11" i="95" s="1"/>
  <c r="H13" i="95"/>
  <c r="I13" i="95" s="1"/>
  <c r="J13" i="95" s="1"/>
  <c r="H76" i="89"/>
  <c r="I76" i="89" s="1"/>
  <c r="J76" i="89" s="1"/>
  <c r="H58" i="89"/>
  <c r="I58" i="89" s="1"/>
  <c r="J58" i="89" s="1"/>
  <c r="H87" i="89"/>
  <c r="I87" i="89" s="1"/>
  <c r="J87" i="89" s="1"/>
  <c r="H69" i="89"/>
  <c r="I69" i="89" s="1"/>
  <c r="J69" i="89" s="1"/>
  <c r="H51" i="89"/>
  <c r="I51" i="89" s="1"/>
  <c r="J51" i="89" s="1"/>
  <c r="H40" i="89"/>
  <c r="I40" i="89" s="1"/>
  <c r="J40" i="89" s="1"/>
  <c r="H53" i="89"/>
  <c r="I53" i="89" s="1"/>
  <c r="J53" i="89" s="1"/>
  <c r="H19" i="89"/>
  <c r="I19" i="89" s="1"/>
  <c r="J19" i="89" s="1"/>
  <c r="H13" i="89"/>
  <c r="I13" i="89" s="1"/>
  <c r="J13" i="89" s="1"/>
  <c r="H44" i="82"/>
  <c r="I44" i="82" s="1"/>
  <c r="J44" i="82" s="1"/>
  <c r="H73" i="82"/>
  <c r="I73" i="82" s="1"/>
  <c r="J73" i="82" s="1"/>
  <c r="H46" i="82"/>
  <c r="I46" i="82" s="1"/>
  <c r="J46" i="82" s="1"/>
  <c r="H18" i="82"/>
  <c r="I18" i="82" s="1"/>
  <c r="J18" i="82" s="1"/>
  <c r="H84" i="82"/>
  <c r="I84" i="82" s="1"/>
  <c r="J84" i="82" s="1"/>
  <c r="H24" i="82"/>
  <c r="I24" i="82" s="1"/>
  <c r="J24" i="82" s="1"/>
  <c r="H78" i="82"/>
  <c r="I78" i="82" s="1"/>
  <c r="J78" i="82" s="1"/>
  <c r="AH4" i="76"/>
  <c r="H39" i="75"/>
  <c r="I39" i="75" s="1"/>
  <c r="J39" i="75" s="1"/>
  <c r="H5" i="75"/>
  <c r="I5" i="75" s="1"/>
  <c r="J5" i="75" s="1"/>
  <c r="H13" i="71"/>
  <c r="I13" i="71" s="1"/>
  <c r="J13" i="71" s="1"/>
  <c r="H20" i="66"/>
  <c r="I20" i="66" s="1"/>
  <c r="J20" i="66" s="1"/>
  <c r="H19" i="50"/>
  <c r="I19" i="50" s="1"/>
  <c r="J19" i="50" s="1"/>
  <c r="H11" i="50"/>
  <c r="I11" i="50" s="1"/>
  <c r="J11" i="50" s="1"/>
  <c r="H5" i="66"/>
  <c r="I5" i="66" s="1"/>
  <c r="J5" i="66" s="1"/>
  <c r="H16" i="50"/>
  <c r="I16" i="50" s="1"/>
  <c r="J16" i="50" s="1"/>
  <c r="H15" i="66"/>
  <c r="I15" i="66" s="1"/>
  <c r="J15" i="66" s="1"/>
  <c r="H21" i="50"/>
  <c r="I21" i="50" s="1"/>
  <c r="J21" i="50" s="1"/>
  <c r="H12" i="50"/>
  <c r="I12" i="50" s="1"/>
  <c r="J12" i="50" s="1"/>
  <c r="H45" i="45"/>
  <c r="I45" i="45" s="1"/>
  <c r="J45" i="45" s="1"/>
  <c r="H96" i="45"/>
  <c r="I96" i="45" s="1"/>
  <c r="J96" i="45" s="1"/>
  <c r="H58" i="44"/>
  <c r="I58" i="44" s="1"/>
  <c r="J58" i="44" s="1"/>
  <c r="H75" i="45"/>
  <c r="I75" i="45" s="1"/>
  <c r="J75" i="45" s="1"/>
  <c r="H53" i="44"/>
  <c r="I53" i="44" s="1"/>
  <c r="J53" i="44" s="1"/>
  <c r="H44" i="44"/>
  <c r="I44" i="44" s="1"/>
  <c r="J44" i="44" s="1"/>
  <c r="H35" i="44"/>
  <c r="I35" i="44" s="1"/>
  <c r="J35" i="44" s="1"/>
  <c r="H26" i="44"/>
  <c r="I26" i="44" s="1"/>
  <c r="J26" i="44" s="1"/>
  <c r="H17" i="44"/>
  <c r="I17" i="44" s="1"/>
  <c r="J17" i="44" s="1"/>
  <c r="H7" i="71"/>
  <c r="I7" i="71" s="1"/>
  <c r="J7" i="71" s="1"/>
  <c r="H14" i="50"/>
  <c r="I14" i="50" s="1"/>
  <c r="J14" i="50" s="1"/>
  <c r="H15" i="45"/>
  <c r="I15" i="45" s="1"/>
  <c r="J15" i="45" s="1"/>
  <c r="H30" i="45"/>
  <c r="I30" i="45" s="1"/>
  <c r="J30" i="45" s="1"/>
  <c r="H62" i="44"/>
  <c r="I62" i="44" s="1"/>
  <c r="J62" i="44" s="1"/>
  <c r="H36" i="34"/>
  <c r="I36" i="34" s="1"/>
  <c r="J36" i="34" s="1"/>
  <c r="H76" i="34"/>
  <c r="I76" i="34" s="1"/>
  <c r="J76" i="34" s="1"/>
  <c r="H22" i="34"/>
  <c r="I22" i="34" s="1"/>
  <c r="J22" i="34" s="1"/>
  <c r="H78" i="34"/>
  <c r="I78" i="34" s="1"/>
  <c r="J78" i="34" s="1"/>
  <c r="H28" i="34"/>
  <c r="I28" i="34" s="1"/>
  <c r="J28" i="34" s="1"/>
  <c r="H54" i="28"/>
  <c r="I54" i="28" s="1"/>
  <c r="J54" i="28" s="1"/>
  <c r="H84" i="34"/>
  <c r="I84" i="34" s="1"/>
  <c r="J84" i="34" s="1"/>
  <c r="H6" i="34"/>
  <c r="I6" i="34" s="1"/>
  <c r="J6" i="34" s="1"/>
  <c r="H8" i="34"/>
  <c r="I8" i="34" s="1"/>
  <c r="J8" i="34" s="1"/>
  <c r="Z4" i="28"/>
  <c r="AG4" i="28" s="1"/>
  <c r="H22" i="4"/>
  <c r="I22" i="4" s="1"/>
  <c r="J22" i="4" s="1"/>
  <c r="AE4" i="15"/>
  <c r="H18" i="14"/>
  <c r="I18" i="14" s="1"/>
  <c r="J18" i="14" s="1"/>
  <c r="H19" i="8"/>
  <c r="I19" i="8" s="1"/>
  <c r="J19" i="8" s="1"/>
  <c r="H7" i="4"/>
  <c r="I7" i="4" s="1"/>
  <c r="J7" i="4" s="1"/>
  <c r="H18" i="4"/>
  <c r="I18" i="4" s="1"/>
  <c r="J18" i="4" s="1"/>
  <c r="H8" i="14"/>
  <c r="I8" i="14" s="1"/>
  <c r="J8" i="14" s="1"/>
  <c r="H20" i="8"/>
  <c r="I20" i="8" s="1"/>
  <c r="J20" i="8" s="1"/>
  <c r="H21" i="8"/>
  <c r="I21" i="8" s="1"/>
  <c r="J21" i="8" s="1"/>
  <c r="Z4" i="80"/>
  <c r="AH4" i="80"/>
  <c r="H72" i="95"/>
  <c r="I72" i="95" s="1"/>
  <c r="J72" i="95" s="1"/>
  <c r="H60" i="95"/>
  <c r="I60" i="95" s="1"/>
  <c r="J60" i="95" s="1"/>
  <c r="H31" i="95"/>
  <c r="I31" i="95" s="1"/>
  <c r="J31" i="95" s="1"/>
  <c r="H10" i="95"/>
  <c r="I10" i="95" s="1"/>
  <c r="J10" i="95" s="1"/>
  <c r="H70" i="89"/>
  <c r="I70" i="89" s="1"/>
  <c r="J70" i="89" s="1"/>
  <c r="H52" i="89"/>
  <c r="I52" i="89" s="1"/>
  <c r="J52" i="89" s="1"/>
  <c r="H36" i="89"/>
  <c r="I36" i="89" s="1"/>
  <c r="J36" i="89" s="1"/>
  <c r="H81" i="89"/>
  <c r="I81" i="89" s="1"/>
  <c r="J81" i="89" s="1"/>
  <c r="H63" i="89"/>
  <c r="I63" i="89" s="1"/>
  <c r="J63" i="89" s="1"/>
  <c r="H45" i="89"/>
  <c r="I45" i="89" s="1"/>
  <c r="J45" i="89" s="1"/>
  <c r="H37" i="89"/>
  <c r="I37" i="89" s="1"/>
  <c r="J37" i="89" s="1"/>
  <c r="H47" i="89"/>
  <c r="I47" i="89" s="1"/>
  <c r="J47" i="89" s="1"/>
  <c r="H4" i="89"/>
  <c r="I4" i="89" s="1"/>
  <c r="J4" i="89" s="1"/>
  <c r="K4" i="89" s="1"/>
  <c r="AQ4" i="89" s="1"/>
  <c r="H18" i="89"/>
  <c r="I18" i="89" s="1"/>
  <c r="J18" i="89" s="1"/>
  <c r="H16" i="89"/>
  <c r="I16" i="89" s="1"/>
  <c r="J16" i="89" s="1"/>
  <c r="H7" i="89"/>
  <c r="I7" i="89" s="1"/>
  <c r="J7" i="89" s="1"/>
  <c r="H26" i="82"/>
  <c r="I26" i="82" s="1"/>
  <c r="J26" i="82" s="1"/>
  <c r="H64" i="82"/>
  <c r="I64" i="82" s="1"/>
  <c r="J64" i="82" s="1"/>
  <c r="H37" i="82"/>
  <c r="I37" i="82" s="1"/>
  <c r="J37" i="82" s="1"/>
  <c r="H75" i="82"/>
  <c r="I75" i="82" s="1"/>
  <c r="J75" i="82" s="1"/>
  <c r="H70" i="82"/>
  <c r="I70" i="82" s="1"/>
  <c r="J70" i="82" s="1"/>
  <c r="H56" i="82"/>
  <c r="I56" i="82" s="1"/>
  <c r="J56" i="82" s="1"/>
  <c r="H66" i="82"/>
  <c r="I66" i="82" s="1"/>
  <c r="J66" i="82" s="1"/>
  <c r="H47" i="82"/>
  <c r="I47" i="82" s="1"/>
  <c r="J47" i="82" s="1"/>
  <c r="H69" i="82"/>
  <c r="I69" i="82" s="1"/>
  <c r="J69" i="82" s="1"/>
  <c r="H5" i="82"/>
  <c r="I5" i="82" s="1"/>
  <c r="J5" i="82" s="1"/>
  <c r="H48" i="75"/>
  <c r="I48" i="75" s="1"/>
  <c r="J48" i="75" s="1"/>
  <c r="H30" i="75"/>
  <c r="I30" i="75" s="1"/>
  <c r="J30" i="75" s="1"/>
  <c r="H6" i="75"/>
  <c r="I6" i="75" s="1"/>
  <c r="J6" i="75" s="1"/>
  <c r="H69" i="75"/>
  <c r="I69" i="75" s="1"/>
  <c r="J69" i="75" s="1"/>
  <c r="H18" i="75"/>
  <c r="I18" i="75" s="1"/>
  <c r="J18" i="75" s="1"/>
  <c r="H15" i="75"/>
  <c r="I15" i="75" s="1"/>
  <c r="J15" i="75" s="1"/>
  <c r="H15" i="71"/>
  <c r="I15" i="71" s="1"/>
  <c r="J15" i="71" s="1"/>
  <c r="H20" i="71"/>
  <c r="I20" i="71" s="1"/>
  <c r="J20" i="71" s="1"/>
  <c r="AE3" i="58"/>
  <c r="AN3" i="58" s="1"/>
  <c r="H16" i="71"/>
  <c r="I16" i="71" s="1"/>
  <c r="J16" i="71" s="1"/>
  <c r="H8" i="66"/>
  <c r="I8" i="66" s="1"/>
  <c r="J8" i="66" s="1"/>
  <c r="H10" i="63"/>
  <c r="I10" i="63" s="1"/>
  <c r="J10" i="63" s="1"/>
  <c r="H15" i="50"/>
  <c r="I15" i="50" s="1"/>
  <c r="J15" i="50" s="1"/>
  <c r="Z4" i="55"/>
  <c r="W5" i="55" s="1"/>
  <c r="H22" i="66"/>
  <c r="I22" i="66" s="1"/>
  <c r="J22" i="66" s="1"/>
  <c r="H6" i="50"/>
  <c r="I6" i="50" s="1"/>
  <c r="J6" i="50" s="1"/>
  <c r="H6" i="45"/>
  <c r="I6" i="45" s="1"/>
  <c r="J6" i="45" s="1"/>
  <c r="H60" i="45"/>
  <c r="I60" i="45" s="1"/>
  <c r="J60" i="45" s="1"/>
  <c r="H9" i="44"/>
  <c r="I9" i="44" s="1"/>
  <c r="J9" i="44" s="1"/>
  <c r="H18" i="66"/>
  <c r="I18" i="66" s="1"/>
  <c r="J18" i="66" s="1"/>
  <c r="H39" i="45"/>
  <c r="I39" i="45" s="1"/>
  <c r="J39" i="45" s="1"/>
  <c r="H72" i="45"/>
  <c r="I72" i="45" s="1"/>
  <c r="J72" i="45" s="1"/>
  <c r="H50" i="44"/>
  <c r="I50" i="44" s="1"/>
  <c r="J50" i="44" s="1"/>
  <c r="H41" i="44"/>
  <c r="I41" i="44" s="1"/>
  <c r="J41" i="44" s="1"/>
  <c r="H32" i="44"/>
  <c r="I32" i="44" s="1"/>
  <c r="J32" i="44" s="1"/>
  <c r="H23" i="44"/>
  <c r="I23" i="44" s="1"/>
  <c r="J23" i="44" s="1"/>
  <c r="H14" i="44"/>
  <c r="I14" i="44" s="1"/>
  <c r="J14" i="44" s="1"/>
  <c r="H19" i="71"/>
  <c r="I19" i="71" s="1"/>
  <c r="J19" i="71" s="1"/>
  <c r="H87" i="45"/>
  <c r="I87" i="45" s="1"/>
  <c r="J87" i="45" s="1"/>
  <c r="AI3" i="44"/>
  <c r="AR3" i="44" s="1"/>
  <c r="H56" i="44"/>
  <c r="I56" i="44" s="1"/>
  <c r="J56" i="44" s="1"/>
  <c r="H4" i="34"/>
  <c r="I4" i="34" s="1"/>
  <c r="J4" i="34" s="1"/>
  <c r="K4" i="34" s="1"/>
  <c r="H72" i="34"/>
  <c r="I72" i="34" s="1"/>
  <c r="J72" i="34" s="1"/>
  <c r="H18" i="34"/>
  <c r="I18" i="34" s="1"/>
  <c r="J18" i="34" s="1"/>
  <c r="H58" i="34"/>
  <c r="I58" i="34" s="1"/>
  <c r="J58" i="34" s="1"/>
  <c r="H7" i="34"/>
  <c r="I7" i="34" s="1"/>
  <c r="J7" i="34" s="1"/>
  <c r="H51" i="34"/>
  <c r="I51" i="34" s="1"/>
  <c r="J51" i="34" s="1"/>
  <c r="H38" i="32"/>
  <c r="I38" i="32" s="1"/>
  <c r="J38" i="32" s="1"/>
  <c r="H34" i="33"/>
  <c r="I34" i="33" s="1"/>
  <c r="J34" i="33" s="1"/>
  <c r="H57" i="34"/>
  <c r="I57" i="34" s="1"/>
  <c r="J57" i="34" s="1"/>
  <c r="H37" i="33"/>
  <c r="I37" i="33" s="1"/>
  <c r="J37" i="33" s="1"/>
  <c r="H79" i="34"/>
  <c r="I79" i="34" s="1"/>
  <c r="J79" i="34" s="1"/>
  <c r="H63" i="33"/>
  <c r="I63" i="33" s="1"/>
  <c r="J63" i="33" s="1"/>
  <c r="H87" i="29"/>
  <c r="I87" i="29" s="1"/>
  <c r="J87" i="29" s="1"/>
  <c r="H72" i="27"/>
  <c r="I72" i="27" s="1"/>
  <c r="J72" i="27" s="1"/>
  <c r="H75" i="30"/>
  <c r="I75" i="30" s="1"/>
  <c r="J75" i="30" s="1"/>
  <c r="H27" i="29"/>
  <c r="I27" i="29" s="1"/>
  <c r="J27" i="29" s="1"/>
  <c r="H9" i="27"/>
  <c r="I9" i="27" s="1"/>
  <c r="J9" i="27" s="1"/>
  <c r="H39" i="29"/>
  <c r="I39" i="29" s="1"/>
  <c r="J39" i="29" s="1"/>
  <c r="H16" i="4"/>
  <c r="I16" i="4" s="1"/>
  <c r="J16" i="4" s="1"/>
  <c r="AG4" i="15"/>
  <c r="H12" i="14"/>
  <c r="I12" i="14" s="1"/>
  <c r="J12" i="14" s="1"/>
  <c r="H13" i="8"/>
  <c r="I13" i="8" s="1"/>
  <c r="J13" i="8" s="1"/>
  <c r="H8" i="10"/>
  <c r="I8" i="10" s="1"/>
  <c r="J8" i="10" s="1"/>
  <c r="H20" i="5"/>
  <c r="I20" i="5" s="1"/>
  <c r="J20" i="5" s="1"/>
  <c r="H12" i="4"/>
  <c r="I12" i="4" s="1"/>
  <c r="J12" i="4" s="1"/>
  <c r="H7" i="5"/>
  <c r="I7" i="5" s="1"/>
  <c r="J7" i="5" s="1"/>
  <c r="H8" i="18"/>
  <c r="I8" i="18" s="1"/>
  <c r="J8" i="18" s="1"/>
  <c r="H22" i="14"/>
  <c r="I22" i="14" s="1"/>
  <c r="J22" i="14" s="1"/>
  <c r="H5" i="14"/>
  <c r="I5" i="14" s="1"/>
  <c r="J5" i="14" s="1"/>
  <c r="H14" i="8"/>
  <c r="I14" i="8" s="1"/>
  <c r="J14" i="8" s="1"/>
  <c r="H6" i="6"/>
  <c r="I6" i="6" s="1"/>
  <c r="J6" i="6" s="1"/>
  <c r="H11" i="18"/>
  <c r="I11" i="18" s="1"/>
  <c r="J11" i="18" s="1"/>
  <c r="H23" i="14"/>
  <c r="I23" i="14" s="1"/>
  <c r="J23" i="14" s="1"/>
  <c r="H5" i="10"/>
  <c r="I5" i="10" s="1"/>
  <c r="J5" i="10" s="1"/>
  <c r="H15" i="8"/>
  <c r="I15" i="8" s="1"/>
  <c r="J15" i="8" s="1"/>
  <c r="H14" i="6"/>
  <c r="I14" i="6" s="1"/>
  <c r="J14" i="6" s="1"/>
  <c r="AE3" i="61"/>
  <c r="AN3" i="61" s="1"/>
  <c r="P3" i="61"/>
  <c r="AF3" i="61" s="1"/>
  <c r="AO3" i="61" s="1"/>
  <c r="H61" i="95"/>
  <c r="I61" i="95" s="1"/>
  <c r="J61" i="95" s="1"/>
  <c r="H70" i="95"/>
  <c r="I70" i="95" s="1"/>
  <c r="J70" i="95" s="1"/>
  <c r="H26" i="95"/>
  <c r="I26" i="95" s="1"/>
  <c r="J26" i="95" s="1"/>
  <c r="H43" i="95"/>
  <c r="I43" i="95" s="1"/>
  <c r="J43" i="95" s="1"/>
  <c r="H8" i="95"/>
  <c r="I8" i="95" s="1"/>
  <c r="J8" i="95" s="1"/>
  <c r="H6" i="95"/>
  <c r="I6" i="95" s="1"/>
  <c r="J6" i="95" s="1"/>
  <c r="H19" i="95"/>
  <c r="I19" i="95" s="1"/>
  <c r="J19" i="95" s="1"/>
  <c r="H7" i="95"/>
  <c r="I7" i="95" s="1"/>
  <c r="J7" i="95" s="1"/>
  <c r="H85" i="89"/>
  <c r="I85" i="89" s="1"/>
  <c r="J85" i="89" s="1"/>
  <c r="H67" i="89"/>
  <c r="I67" i="89" s="1"/>
  <c r="J67" i="89" s="1"/>
  <c r="H49" i="89"/>
  <c r="I49" i="89" s="1"/>
  <c r="J49" i="89" s="1"/>
  <c r="H96" i="89"/>
  <c r="I96" i="89" s="1"/>
  <c r="J96" i="89" s="1"/>
  <c r="H78" i="89"/>
  <c r="I78" i="89" s="1"/>
  <c r="J78" i="89" s="1"/>
  <c r="H60" i="89"/>
  <c r="I60" i="89" s="1"/>
  <c r="J60" i="89" s="1"/>
  <c r="H42" i="89"/>
  <c r="I42" i="89" s="1"/>
  <c r="J42" i="89" s="1"/>
  <c r="H22" i="89"/>
  <c r="I22" i="89" s="1"/>
  <c r="J22" i="89" s="1"/>
  <c r="H44" i="89"/>
  <c r="I44" i="89" s="1"/>
  <c r="J44" i="89" s="1"/>
  <c r="H31" i="89"/>
  <c r="I31" i="89" s="1"/>
  <c r="J31" i="89" s="1"/>
  <c r="H38" i="89"/>
  <c r="I38" i="89" s="1"/>
  <c r="J38" i="89" s="1"/>
  <c r="H15" i="89"/>
  <c r="I15" i="89" s="1"/>
  <c r="J15" i="89" s="1"/>
  <c r="H29" i="89"/>
  <c r="I29" i="89" s="1"/>
  <c r="J29" i="89" s="1"/>
  <c r="H63" i="82"/>
  <c r="I63" i="82" s="1"/>
  <c r="J63" i="82" s="1"/>
  <c r="H28" i="82"/>
  <c r="I28" i="82" s="1"/>
  <c r="J28" i="82" s="1"/>
  <c r="H60" i="82"/>
  <c r="I60" i="82" s="1"/>
  <c r="J60" i="82" s="1"/>
  <c r="H31" i="82"/>
  <c r="I31" i="82" s="1"/>
  <c r="J31" i="82" s="1"/>
  <c r="H12" i="82"/>
  <c r="I12" i="82" s="1"/>
  <c r="J12" i="82" s="1"/>
  <c r="H20" i="82"/>
  <c r="I20" i="82" s="1"/>
  <c r="J20" i="82" s="1"/>
  <c r="H65" i="82"/>
  <c r="I65" i="82" s="1"/>
  <c r="J65" i="82" s="1"/>
  <c r="H4" i="82"/>
  <c r="I4" i="82" s="1"/>
  <c r="J4" i="82" s="1"/>
  <c r="K4" i="82" s="1"/>
  <c r="H66" i="75"/>
  <c r="I66" i="75" s="1"/>
  <c r="J66" i="75" s="1"/>
  <c r="H21" i="75"/>
  <c r="I21" i="75" s="1"/>
  <c r="J21" i="75" s="1"/>
  <c r="H54" i="75"/>
  <c r="I54" i="75" s="1"/>
  <c r="J54" i="75" s="1"/>
  <c r="H12" i="75"/>
  <c r="I12" i="75" s="1"/>
  <c r="J12" i="75" s="1"/>
  <c r="H63" i="75"/>
  <c r="I63" i="75" s="1"/>
  <c r="J63" i="75" s="1"/>
  <c r="H12" i="71"/>
  <c r="I12" i="71" s="1"/>
  <c r="J12" i="71" s="1"/>
  <c r="H13" i="50"/>
  <c r="I13" i="50" s="1"/>
  <c r="J13" i="50" s="1"/>
  <c r="H19" i="66"/>
  <c r="I19" i="66" s="1"/>
  <c r="J19" i="66" s="1"/>
  <c r="Z4" i="59"/>
  <c r="AE4" i="59" s="1"/>
  <c r="H42" i="45"/>
  <c r="I42" i="45" s="1"/>
  <c r="J42" i="45" s="1"/>
  <c r="H8" i="44"/>
  <c r="I8" i="44" s="1"/>
  <c r="J8" i="44" s="1"/>
  <c r="H13" i="66"/>
  <c r="I13" i="66" s="1"/>
  <c r="J13" i="66" s="1"/>
  <c r="H21" i="45"/>
  <c r="I21" i="45" s="1"/>
  <c r="J21" i="45" s="1"/>
  <c r="H54" i="45"/>
  <c r="I54" i="45" s="1"/>
  <c r="J54" i="45" s="1"/>
  <c r="H49" i="44"/>
  <c r="I49" i="44" s="1"/>
  <c r="J49" i="44" s="1"/>
  <c r="H40" i="44"/>
  <c r="I40" i="44" s="1"/>
  <c r="J40" i="44" s="1"/>
  <c r="H31" i="44"/>
  <c r="I31" i="44" s="1"/>
  <c r="J31" i="44" s="1"/>
  <c r="H22" i="44"/>
  <c r="I22" i="44" s="1"/>
  <c r="J22" i="44" s="1"/>
  <c r="H13" i="44"/>
  <c r="I13" i="44" s="1"/>
  <c r="J13" i="44" s="1"/>
  <c r="H14" i="71"/>
  <c r="I14" i="71" s="1"/>
  <c r="J14" i="71" s="1"/>
  <c r="H21" i="66"/>
  <c r="I21" i="66" s="1"/>
  <c r="J21" i="66" s="1"/>
  <c r="H69" i="45"/>
  <c r="I69" i="45" s="1"/>
  <c r="J69" i="45" s="1"/>
  <c r="H84" i="45"/>
  <c r="I84" i="45" s="1"/>
  <c r="J84" i="45" s="1"/>
  <c r="Z4" i="40"/>
  <c r="W5" i="40" s="1"/>
  <c r="H63" i="34"/>
  <c r="I63" i="34" s="1"/>
  <c r="J63" i="34" s="1"/>
  <c r="H49" i="34"/>
  <c r="I49" i="34" s="1"/>
  <c r="J49" i="34" s="1"/>
  <c r="H33" i="34"/>
  <c r="I33" i="34" s="1"/>
  <c r="J33" i="34" s="1"/>
  <c r="H29" i="32"/>
  <c r="I29" i="32" s="1"/>
  <c r="J29" i="32" s="1"/>
  <c r="H82" i="34"/>
  <c r="I82" i="34" s="1"/>
  <c r="J82" i="34" s="1"/>
  <c r="H39" i="34"/>
  <c r="I39" i="34" s="1"/>
  <c r="J39" i="34" s="1"/>
  <c r="H61" i="34"/>
  <c r="I61" i="34" s="1"/>
  <c r="J61" i="34" s="1"/>
  <c r="H69" i="29"/>
  <c r="I69" i="29" s="1"/>
  <c r="J69" i="29" s="1"/>
  <c r="H63" i="27"/>
  <c r="I63" i="27" s="1"/>
  <c r="J63" i="27" s="1"/>
  <c r="H39" i="30"/>
  <c r="I39" i="30" s="1"/>
  <c r="J39" i="30" s="1"/>
  <c r="H6" i="29"/>
  <c r="I6" i="29" s="1"/>
  <c r="J6" i="29" s="1"/>
  <c r="H21" i="29"/>
  <c r="I21" i="29" s="1"/>
  <c r="J21" i="29" s="1"/>
  <c r="H13" i="4"/>
  <c r="I13" i="4" s="1"/>
  <c r="J13" i="4" s="1"/>
  <c r="H10" i="8"/>
  <c r="I10" i="8" s="1"/>
  <c r="J10" i="8" s="1"/>
  <c r="H14" i="5"/>
  <c r="I14" i="5" s="1"/>
  <c r="J14" i="5" s="1"/>
  <c r="H20" i="4"/>
  <c r="I20" i="4" s="1"/>
  <c r="J20" i="4" s="1"/>
  <c r="Z4" i="18"/>
  <c r="AG4" i="18" s="1"/>
  <c r="AP4" i="18" s="1"/>
  <c r="H19" i="14"/>
  <c r="I19" i="14" s="1"/>
  <c r="J19" i="14" s="1"/>
  <c r="H22" i="6"/>
  <c r="I22" i="6" s="1"/>
  <c r="J22" i="6" s="1"/>
  <c r="H5" i="6"/>
  <c r="I5" i="6" s="1"/>
  <c r="J5" i="6" s="1"/>
  <c r="H7" i="14"/>
  <c r="I7" i="14" s="1"/>
  <c r="J7" i="14" s="1"/>
  <c r="H9" i="18"/>
  <c r="I9" i="18" s="1"/>
  <c r="J9" i="18" s="1"/>
  <c r="H20" i="14"/>
  <c r="I20" i="14" s="1"/>
  <c r="J20" i="14" s="1"/>
  <c r="H4" i="10"/>
  <c r="I4" i="10" s="1"/>
  <c r="J4" i="10" s="1"/>
  <c r="K4" i="10" s="1"/>
  <c r="H12" i="8"/>
  <c r="I12" i="8" s="1"/>
  <c r="J12" i="8" s="1"/>
  <c r="H23" i="5"/>
  <c r="I23" i="5" s="1"/>
  <c r="J23" i="5" s="1"/>
  <c r="H63" i="95"/>
  <c r="I63" i="95" s="1"/>
  <c r="J63" i="95" s="1"/>
  <c r="H69" i="95"/>
  <c r="I69" i="95" s="1"/>
  <c r="J69" i="95" s="1"/>
  <c r="H28" i="95"/>
  <c r="I28" i="95" s="1"/>
  <c r="J28" i="95" s="1"/>
  <c r="H49" i="95"/>
  <c r="I49" i="95" s="1"/>
  <c r="J49" i="95" s="1"/>
  <c r="H4" i="95"/>
  <c r="I4" i="95" s="1"/>
  <c r="J4" i="95" s="1"/>
  <c r="K4" i="95" s="1"/>
  <c r="H5" i="95"/>
  <c r="I5" i="95" s="1"/>
  <c r="J5" i="95" s="1"/>
  <c r="H20" i="95"/>
  <c r="I20" i="95" s="1"/>
  <c r="J20" i="95" s="1"/>
  <c r="H82" i="89"/>
  <c r="I82" i="89" s="1"/>
  <c r="J82" i="89" s="1"/>
  <c r="H64" i="89"/>
  <c r="I64" i="89" s="1"/>
  <c r="J64" i="89" s="1"/>
  <c r="H46" i="89"/>
  <c r="I46" i="89" s="1"/>
  <c r="J46" i="89" s="1"/>
  <c r="H93" i="89"/>
  <c r="I93" i="89" s="1"/>
  <c r="J93" i="89" s="1"/>
  <c r="H75" i="89"/>
  <c r="I75" i="89" s="1"/>
  <c r="J75" i="89" s="1"/>
  <c r="H57" i="89"/>
  <c r="I57" i="89" s="1"/>
  <c r="J57" i="89" s="1"/>
  <c r="H41" i="89"/>
  <c r="I41" i="89" s="1"/>
  <c r="J41" i="89" s="1"/>
  <c r="H11" i="89"/>
  <c r="I11" i="89" s="1"/>
  <c r="J11" i="89" s="1"/>
  <c r="H12" i="89"/>
  <c r="I12" i="89" s="1"/>
  <c r="J12" i="89" s="1"/>
  <c r="H82" i="82"/>
  <c r="I82" i="82" s="1"/>
  <c r="J82" i="82" s="1"/>
  <c r="H55" i="82"/>
  <c r="I55" i="82" s="1"/>
  <c r="J55" i="82" s="1"/>
  <c r="H27" i="82"/>
  <c r="I27" i="82" s="1"/>
  <c r="J27" i="82" s="1"/>
  <c r="H51" i="82"/>
  <c r="I51" i="82" s="1"/>
  <c r="J51" i="82" s="1"/>
  <c r="H48" i="82"/>
  <c r="I48" i="82" s="1"/>
  <c r="J48" i="82" s="1"/>
  <c r="H29" i="82"/>
  <c r="I29" i="82" s="1"/>
  <c r="J29" i="82" s="1"/>
  <c r="H6" i="82"/>
  <c r="I6" i="82" s="1"/>
  <c r="J6" i="82" s="1"/>
  <c r="H38" i="82"/>
  <c r="I38" i="82" s="1"/>
  <c r="J38" i="82" s="1"/>
  <c r="H88" i="82"/>
  <c r="I88" i="82" s="1"/>
  <c r="J88" i="82" s="1"/>
  <c r="H49" i="82"/>
  <c r="I49" i="82" s="1"/>
  <c r="J49" i="82" s="1"/>
  <c r="H9" i="75"/>
  <c r="I9" i="75" s="1"/>
  <c r="J9" i="75" s="1"/>
  <c r="H57" i="75"/>
  <c r="I57" i="75" s="1"/>
  <c r="J57" i="75" s="1"/>
  <c r="H11" i="75"/>
  <c r="I11" i="75" s="1"/>
  <c r="J11" i="75" s="1"/>
  <c r="H23" i="71"/>
  <c r="I23" i="71" s="1"/>
  <c r="J23" i="71" s="1"/>
  <c r="H17" i="71"/>
  <c r="I17" i="71" s="1"/>
  <c r="J17" i="71" s="1"/>
  <c r="H5" i="63"/>
  <c r="I5" i="63" s="1"/>
  <c r="J5" i="63" s="1"/>
  <c r="H14" i="66"/>
  <c r="I14" i="66" s="1"/>
  <c r="J14" i="66" s="1"/>
  <c r="H16" i="66"/>
  <c r="I16" i="66" s="1"/>
  <c r="J16" i="66" s="1"/>
  <c r="H11" i="63"/>
  <c r="I11" i="63" s="1"/>
  <c r="J11" i="63" s="1"/>
  <c r="H20" i="50"/>
  <c r="I20" i="50" s="1"/>
  <c r="J20" i="50" s="1"/>
  <c r="H81" i="45"/>
  <c r="I81" i="45" s="1"/>
  <c r="J81" i="45" s="1"/>
  <c r="H5" i="44"/>
  <c r="I5" i="44" s="1"/>
  <c r="J5" i="44" s="1"/>
  <c r="H4" i="44"/>
  <c r="I4" i="44" s="1"/>
  <c r="J4" i="44" s="1"/>
  <c r="K4" i="44" s="1"/>
  <c r="Z4" i="54"/>
  <c r="AG4" i="54" s="1"/>
  <c r="AP4" i="54" s="1"/>
  <c r="H24" i="45"/>
  <c r="I24" i="45" s="1"/>
  <c r="J24" i="45" s="1"/>
  <c r="H7" i="44"/>
  <c r="I7" i="44" s="1"/>
  <c r="J7" i="44" s="1"/>
  <c r="H36" i="45"/>
  <c r="I36" i="45" s="1"/>
  <c r="J36" i="45" s="1"/>
  <c r="H47" i="44"/>
  <c r="I47" i="44" s="1"/>
  <c r="J47" i="44" s="1"/>
  <c r="H38" i="44"/>
  <c r="I38" i="44" s="1"/>
  <c r="J38" i="44" s="1"/>
  <c r="H29" i="44"/>
  <c r="I29" i="44" s="1"/>
  <c r="J29" i="44" s="1"/>
  <c r="H20" i="44"/>
  <c r="I20" i="44" s="1"/>
  <c r="J20" i="44" s="1"/>
  <c r="H11" i="71"/>
  <c r="I11" i="71" s="1"/>
  <c r="J11" i="71" s="1"/>
  <c r="H51" i="45"/>
  <c r="I51" i="45" s="1"/>
  <c r="J51" i="45" s="1"/>
  <c r="AI3" i="48"/>
  <c r="AR3" i="48" s="1"/>
  <c r="H66" i="45"/>
  <c r="I66" i="45" s="1"/>
  <c r="J66" i="45" s="1"/>
  <c r="H68" i="44"/>
  <c r="I68" i="44" s="1"/>
  <c r="J68" i="44" s="1"/>
  <c r="H54" i="34"/>
  <c r="I54" i="34" s="1"/>
  <c r="J54" i="34" s="1"/>
  <c r="H40" i="34"/>
  <c r="I40" i="34" s="1"/>
  <c r="J40" i="34" s="1"/>
  <c r="H24" i="34"/>
  <c r="I24" i="34" s="1"/>
  <c r="J24" i="34" s="1"/>
  <c r="H64" i="34"/>
  <c r="I64" i="34" s="1"/>
  <c r="J64" i="34" s="1"/>
  <c r="H69" i="28"/>
  <c r="I69" i="28" s="1"/>
  <c r="J69" i="28" s="1"/>
  <c r="H30" i="34"/>
  <c r="I30" i="34" s="1"/>
  <c r="J30" i="34" s="1"/>
  <c r="H43" i="34"/>
  <c r="I43" i="34" s="1"/>
  <c r="J43" i="34" s="1"/>
  <c r="H22" i="33"/>
  <c r="I22" i="33" s="1"/>
  <c r="J22" i="33" s="1"/>
  <c r="AI3" i="29"/>
  <c r="AR3" i="29" s="1"/>
  <c r="H51" i="29"/>
  <c r="I51" i="29" s="1"/>
  <c r="J51" i="29" s="1"/>
  <c r="H45" i="27"/>
  <c r="I45" i="27" s="1"/>
  <c r="J45" i="27" s="1"/>
  <c r="H15" i="30"/>
  <c r="I15" i="30" s="1"/>
  <c r="J15" i="30" s="1"/>
  <c r="H54" i="30"/>
  <c r="I54" i="30" s="1"/>
  <c r="J54" i="30" s="1"/>
  <c r="H75" i="27"/>
  <c r="I75" i="27" s="1"/>
  <c r="J75" i="27" s="1"/>
  <c r="H6" i="4"/>
  <c r="I6" i="4" s="1"/>
  <c r="J6" i="4" s="1"/>
  <c r="H17" i="4"/>
  <c r="I17" i="4" s="1"/>
  <c r="J17" i="4" s="1"/>
  <c r="H9" i="8"/>
  <c r="I9" i="8" s="1"/>
  <c r="J9" i="8" s="1"/>
  <c r="H5" i="5"/>
  <c r="I5" i="5" s="1"/>
  <c r="J5" i="5" s="1"/>
  <c r="H16" i="14"/>
  <c r="I16" i="14" s="1"/>
  <c r="J16" i="14" s="1"/>
  <c r="H19" i="6"/>
  <c r="I19" i="6" s="1"/>
  <c r="J19" i="6" s="1"/>
  <c r="H21" i="5"/>
  <c r="I21" i="5" s="1"/>
  <c r="J21" i="5" s="1"/>
  <c r="H17" i="14"/>
  <c r="I17" i="14" s="1"/>
  <c r="J17" i="14" s="1"/>
  <c r="H7" i="8"/>
  <c r="I7" i="8" s="1"/>
  <c r="J7" i="8" s="1"/>
  <c r="H17" i="5"/>
  <c r="I17" i="5" s="1"/>
  <c r="J17" i="5" s="1"/>
  <c r="H76" i="95"/>
  <c r="I76" i="95" s="1"/>
  <c r="J76" i="95" s="1"/>
  <c r="H67" i="95"/>
  <c r="I67" i="95" s="1"/>
  <c r="J67" i="95" s="1"/>
  <c r="H66" i="95"/>
  <c r="I66" i="95" s="1"/>
  <c r="J66" i="95" s="1"/>
  <c r="H23" i="95"/>
  <c r="I23" i="95" s="1"/>
  <c r="J23" i="95" s="1"/>
  <c r="H40" i="95"/>
  <c r="I40" i="95" s="1"/>
  <c r="J40" i="95" s="1"/>
  <c r="H52" i="95"/>
  <c r="I52" i="95" s="1"/>
  <c r="J52" i="95" s="1"/>
  <c r="H29" i="95"/>
  <c r="I29" i="95" s="1"/>
  <c r="J29" i="95" s="1"/>
  <c r="H17" i="95"/>
  <c r="I17" i="95" s="1"/>
  <c r="J17" i="95" s="1"/>
  <c r="H79" i="89"/>
  <c r="I79" i="89" s="1"/>
  <c r="J79" i="89" s="1"/>
  <c r="H61" i="89"/>
  <c r="I61" i="89" s="1"/>
  <c r="J61" i="89" s="1"/>
  <c r="H43" i="89"/>
  <c r="I43" i="89" s="1"/>
  <c r="J43" i="89" s="1"/>
  <c r="H90" i="89"/>
  <c r="I90" i="89" s="1"/>
  <c r="J90" i="89" s="1"/>
  <c r="H72" i="89"/>
  <c r="I72" i="89" s="1"/>
  <c r="J72" i="89" s="1"/>
  <c r="H54" i="89"/>
  <c r="I54" i="89" s="1"/>
  <c r="J54" i="89" s="1"/>
  <c r="H25" i="89"/>
  <c r="I25" i="89" s="1"/>
  <c r="J25" i="89" s="1"/>
  <c r="H6" i="89"/>
  <c r="I6" i="89" s="1"/>
  <c r="J6" i="89" s="1"/>
  <c r="H53" i="82"/>
  <c r="I53" i="82" s="1"/>
  <c r="J53" i="82" s="1"/>
  <c r="H81" i="82"/>
  <c r="I81" i="82" s="1"/>
  <c r="J81" i="82" s="1"/>
  <c r="H54" i="82"/>
  <c r="I54" i="82" s="1"/>
  <c r="J54" i="82" s="1"/>
  <c r="H19" i="82"/>
  <c r="I19" i="82" s="1"/>
  <c r="J19" i="82" s="1"/>
  <c r="H85" i="82"/>
  <c r="I85" i="82" s="1"/>
  <c r="J85" i="82" s="1"/>
  <c r="H42" i="82"/>
  <c r="I42" i="82" s="1"/>
  <c r="J42" i="82" s="1"/>
  <c r="H7" i="82"/>
  <c r="I7" i="82" s="1"/>
  <c r="J7" i="82" s="1"/>
  <c r="H51" i="75"/>
  <c r="I51" i="75" s="1"/>
  <c r="J51" i="75" s="1"/>
  <c r="H36" i="75"/>
  <c r="I36" i="75" s="1"/>
  <c r="J36" i="75" s="1"/>
  <c r="H60" i="75"/>
  <c r="I60" i="75" s="1"/>
  <c r="J60" i="75" s="1"/>
  <c r="H5" i="71"/>
  <c r="I5" i="71" s="1"/>
  <c r="J5" i="71" s="1"/>
  <c r="H18" i="71"/>
  <c r="I18" i="71" s="1"/>
  <c r="J18" i="71" s="1"/>
  <c r="H23" i="66"/>
  <c r="I23" i="66" s="1"/>
  <c r="J23" i="66" s="1"/>
  <c r="H22" i="50"/>
  <c r="I22" i="50" s="1"/>
  <c r="J22" i="50" s="1"/>
  <c r="H18" i="50"/>
  <c r="I18" i="50" s="1"/>
  <c r="J18" i="50" s="1"/>
  <c r="H23" i="50"/>
  <c r="I23" i="50" s="1"/>
  <c r="J23" i="50" s="1"/>
  <c r="H18" i="47"/>
  <c r="I18" i="47" s="1"/>
  <c r="J18" i="47" s="1"/>
  <c r="H63" i="45"/>
  <c r="I63" i="45" s="1"/>
  <c r="J63" i="45" s="1"/>
  <c r="H17" i="47"/>
  <c r="I17" i="47" s="1"/>
  <c r="J17" i="47" s="1"/>
  <c r="H61" i="44"/>
  <c r="I61" i="44" s="1"/>
  <c r="J61" i="44" s="1"/>
  <c r="H39" i="47"/>
  <c r="I39" i="47" s="1"/>
  <c r="J39" i="47" s="1"/>
  <c r="AI3" i="47"/>
  <c r="AR3" i="47" s="1"/>
  <c r="H93" i="45"/>
  <c r="I93" i="45" s="1"/>
  <c r="J93" i="45" s="1"/>
  <c r="H18" i="45"/>
  <c r="I18" i="45" s="1"/>
  <c r="J18" i="45" s="1"/>
  <c r="H46" i="44"/>
  <c r="I46" i="44" s="1"/>
  <c r="J46" i="44" s="1"/>
  <c r="H37" i="44"/>
  <c r="I37" i="44" s="1"/>
  <c r="J37" i="44" s="1"/>
  <c r="H28" i="44"/>
  <c r="I28" i="44" s="1"/>
  <c r="J28" i="44" s="1"/>
  <c r="H19" i="44"/>
  <c r="I19" i="44" s="1"/>
  <c r="J19" i="44" s="1"/>
  <c r="H59" i="47"/>
  <c r="I59" i="47" s="1"/>
  <c r="J59" i="47" s="1"/>
  <c r="H33" i="45"/>
  <c r="I33" i="45" s="1"/>
  <c r="J33" i="45" s="1"/>
  <c r="H11" i="47"/>
  <c r="I11" i="47" s="1"/>
  <c r="J11" i="47" s="1"/>
  <c r="H54" i="36"/>
  <c r="I54" i="36" s="1"/>
  <c r="J54" i="36" s="1"/>
  <c r="H44" i="36"/>
  <c r="I44" i="36" s="1"/>
  <c r="J44" i="36" s="1"/>
  <c r="H18" i="35"/>
  <c r="I18" i="35" s="1"/>
  <c r="J18" i="35" s="1"/>
  <c r="H45" i="34"/>
  <c r="I45" i="34" s="1"/>
  <c r="J45" i="34" s="1"/>
  <c r="H40" i="36"/>
  <c r="I40" i="36" s="1"/>
  <c r="J40" i="36" s="1"/>
  <c r="H22" i="36"/>
  <c r="I22" i="36" s="1"/>
  <c r="J22" i="36" s="1"/>
  <c r="H85" i="34"/>
  <c r="I85" i="34" s="1"/>
  <c r="J85" i="34" s="1"/>
  <c r="H31" i="34"/>
  <c r="I31" i="34" s="1"/>
  <c r="J31" i="34" s="1"/>
  <c r="H87" i="34"/>
  <c r="I87" i="34" s="1"/>
  <c r="J87" i="34" s="1"/>
  <c r="H72" i="33"/>
  <c r="I72" i="33" s="1"/>
  <c r="J72" i="33" s="1"/>
  <c r="H46" i="34"/>
  <c r="I46" i="34" s="1"/>
  <c r="J46" i="34" s="1"/>
  <c r="H9" i="29"/>
  <c r="I9" i="29" s="1"/>
  <c r="J9" i="29" s="1"/>
  <c r="H57" i="28"/>
  <c r="I57" i="28" s="1"/>
  <c r="J57" i="28" s="1"/>
  <c r="H59" i="36"/>
  <c r="I59" i="36" s="1"/>
  <c r="J59" i="36" s="1"/>
  <c r="H75" i="35"/>
  <c r="I75" i="35" s="1"/>
  <c r="J75" i="35" s="1"/>
  <c r="H57" i="35"/>
  <c r="I57" i="35" s="1"/>
  <c r="J57" i="35" s="1"/>
  <c r="H39" i="35"/>
  <c r="I39" i="35" s="1"/>
  <c r="J39" i="35" s="1"/>
  <c r="H5" i="35"/>
  <c r="I5" i="35" s="1"/>
  <c r="J5" i="35" s="1"/>
  <c r="H12" i="34"/>
  <c r="I12" i="34" s="1"/>
  <c r="J12" i="34" s="1"/>
  <c r="H81" i="30"/>
  <c r="I81" i="30" s="1"/>
  <c r="J81" i="30" s="1"/>
  <c r="H6" i="28"/>
  <c r="I6" i="28" s="1"/>
  <c r="J6" i="28" s="1"/>
  <c r="H33" i="29"/>
  <c r="I33" i="29" s="1"/>
  <c r="J33" i="29" s="1"/>
  <c r="H12" i="27"/>
  <c r="I12" i="27" s="1"/>
  <c r="J12" i="27" s="1"/>
  <c r="H21" i="28"/>
  <c r="I21" i="28" s="1"/>
  <c r="J21" i="28" s="1"/>
  <c r="H81" i="29"/>
  <c r="I81" i="29" s="1"/>
  <c r="J81" i="29" s="1"/>
  <c r="H57" i="27"/>
  <c r="I57" i="27" s="1"/>
  <c r="J57" i="27" s="1"/>
  <c r="H18" i="22"/>
  <c r="I18" i="22" s="1"/>
  <c r="J18" i="22" s="1"/>
  <c r="H22" i="9"/>
  <c r="I22" i="9" s="1"/>
  <c r="J22" i="9" s="1"/>
  <c r="H12" i="5"/>
  <c r="I12" i="5" s="1"/>
  <c r="J12" i="5" s="1"/>
  <c r="H14" i="17"/>
  <c r="I14" i="17" s="1"/>
  <c r="J14" i="17" s="1"/>
  <c r="H20" i="9"/>
  <c r="I20" i="9" s="1"/>
  <c r="J20" i="9" s="1"/>
  <c r="H14" i="21"/>
  <c r="I14" i="21" s="1"/>
  <c r="J14" i="21" s="1"/>
  <c r="H5" i="17"/>
  <c r="I5" i="17" s="1"/>
  <c r="J5" i="17" s="1"/>
  <c r="H21" i="14"/>
  <c r="I21" i="14" s="1"/>
  <c r="J21" i="14" s="1"/>
  <c r="H22" i="8"/>
  <c r="I22" i="8" s="1"/>
  <c r="J22" i="8" s="1"/>
  <c r="H19" i="5"/>
  <c r="I19" i="5" s="1"/>
  <c r="J19" i="5" s="1"/>
  <c r="H20" i="17"/>
  <c r="I20" i="17" s="1"/>
  <c r="J20" i="17" s="1"/>
  <c r="H14" i="4"/>
  <c r="I14" i="4" s="1"/>
  <c r="J14" i="4" s="1"/>
  <c r="H4" i="21"/>
  <c r="I4" i="21" s="1"/>
  <c r="J4" i="21" s="1"/>
  <c r="K4" i="21" s="1"/>
  <c r="AQ4" i="21" s="1"/>
  <c r="H18" i="17"/>
  <c r="I18" i="17" s="1"/>
  <c r="J18" i="17" s="1"/>
  <c r="H5" i="13"/>
  <c r="I5" i="13" s="1"/>
  <c r="J5" i="13" s="1"/>
  <c r="H12" i="9"/>
  <c r="I12" i="9" s="1"/>
  <c r="J12" i="9" s="1"/>
  <c r="H22" i="13"/>
  <c r="I22" i="13" s="1"/>
  <c r="J22" i="13" s="1"/>
  <c r="H13" i="17"/>
  <c r="I13" i="17" s="1"/>
  <c r="J13" i="17" s="1"/>
  <c r="H13" i="14"/>
  <c r="I13" i="14" s="1"/>
  <c r="J13" i="14" s="1"/>
  <c r="H16" i="6"/>
  <c r="I16" i="6" s="1"/>
  <c r="J16" i="6" s="1"/>
  <c r="H15" i="5"/>
  <c r="I15" i="5" s="1"/>
  <c r="J15" i="5" s="1"/>
  <c r="AF4" i="50"/>
  <c r="W5" i="36"/>
  <c r="AH4" i="47"/>
  <c r="AH4" i="32"/>
  <c r="AH4" i="29"/>
  <c r="Z4" i="29"/>
  <c r="H67" i="32"/>
  <c r="I67" i="32" s="1"/>
  <c r="J67" i="32" s="1"/>
  <c r="H64" i="32"/>
  <c r="I64" i="32" s="1"/>
  <c r="J64" i="32" s="1"/>
  <c r="H61" i="32"/>
  <c r="I61" i="32" s="1"/>
  <c r="J61" i="32" s="1"/>
  <c r="H58" i="32"/>
  <c r="I58" i="32" s="1"/>
  <c r="J58" i="32" s="1"/>
  <c r="H55" i="32"/>
  <c r="I55" i="32" s="1"/>
  <c r="J55" i="32" s="1"/>
  <c r="H52" i="32"/>
  <c r="I52" i="32" s="1"/>
  <c r="J52" i="32" s="1"/>
  <c r="H49" i="32"/>
  <c r="I49" i="32" s="1"/>
  <c r="J49" i="32" s="1"/>
  <c r="H46" i="32"/>
  <c r="I46" i="32" s="1"/>
  <c r="J46" i="32" s="1"/>
  <c r="H43" i="32"/>
  <c r="I43" i="32" s="1"/>
  <c r="J43" i="32" s="1"/>
  <c r="H40" i="32"/>
  <c r="I40" i="32" s="1"/>
  <c r="J40" i="32" s="1"/>
  <c r="H37" i="32"/>
  <c r="I37" i="32" s="1"/>
  <c r="J37" i="32" s="1"/>
  <c r="H34" i="32"/>
  <c r="I34" i="32" s="1"/>
  <c r="J34" i="32" s="1"/>
  <c r="H31" i="32"/>
  <c r="I31" i="32" s="1"/>
  <c r="J31" i="32" s="1"/>
  <c r="H28" i="32"/>
  <c r="I28" i="32" s="1"/>
  <c r="J28" i="32" s="1"/>
  <c r="H25" i="32"/>
  <c r="I25" i="32" s="1"/>
  <c r="J25" i="32" s="1"/>
  <c r="H22" i="32"/>
  <c r="I22" i="32" s="1"/>
  <c r="J22" i="32" s="1"/>
  <c r="H19" i="32"/>
  <c r="I19" i="32" s="1"/>
  <c r="J19" i="32" s="1"/>
  <c r="H16" i="32"/>
  <c r="I16" i="32" s="1"/>
  <c r="J16" i="32" s="1"/>
  <c r="H13" i="32"/>
  <c r="I13" i="32" s="1"/>
  <c r="J13" i="32" s="1"/>
  <c r="H8" i="32"/>
  <c r="I8" i="32" s="1"/>
  <c r="J8" i="32" s="1"/>
  <c r="H7" i="32"/>
  <c r="I7" i="32" s="1"/>
  <c r="J7" i="32" s="1"/>
  <c r="H9" i="32"/>
  <c r="I9" i="32" s="1"/>
  <c r="J9" i="32" s="1"/>
  <c r="H5" i="32"/>
  <c r="I5" i="32" s="1"/>
  <c r="J5" i="32" s="1"/>
  <c r="H66" i="32"/>
  <c r="I66" i="32" s="1"/>
  <c r="J66" i="32" s="1"/>
  <c r="H60" i="32"/>
  <c r="I60" i="32" s="1"/>
  <c r="J60" i="32" s="1"/>
  <c r="H54" i="32"/>
  <c r="I54" i="32" s="1"/>
  <c r="J54" i="32" s="1"/>
  <c r="H69" i="32"/>
  <c r="I69" i="32" s="1"/>
  <c r="J69" i="32" s="1"/>
  <c r="H63" i="32"/>
  <c r="I63" i="32" s="1"/>
  <c r="J63" i="32" s="1"/>
  <c r="H57" i="32"/>
  <c r="I57" i="32" s="1"/>
  <c r="J57" i="32" s="1"/>
  <c r="H51" i="32"/>
  <c r="I51" i="32" s="1"/>
  <c r="J51" i="32" s="1"/>
  <c r="H87" i="38"/>
  <c r="I87" i="38" s="1"/>
  <c r="J87" i="38" s="1"/>
  <c r="H84" i="38"/>
  <c r="I84" i="38" s="1"/>
  <c r="J84" i="38" s="1"/>
  <c r="H81" i="38"/>
  <c r="I81" i="38" s="1"/>
  <c r="J81" i="38" s="1"/>
  <c r="H78" i="38"/>
  <c r="I78" i="38" s="1"/>
  <c r="J78" i="38" s="1"/>
  <c r="H75" i="38"/>
  <c r="I75" i="38" s="1"/>
  <c r="J75" i="38" s="1"/>
  <c r="H72" i="38"/>
  <c r="I72" i="38" s="1"/>
  <c r="J72" i="38" s="1"/>
  <c r="H69" i="38"/>
  <c r="I69" i="38" s="1"/>
  <c r="J69" i="38" s="1"/>
  <c r="H66" i="38"/>
  <c r="I66" i="38" s="1"/>
  <c r="J66" i="38" s="1"/>
  <c r="H63" i="38"/>
  <c r="I63" i="38" s="1"/>
  <c r="J63" i="38" s="1"/>
  <c r="H60" i="38"/>
  <c r="I60" i="38" s="1"/>
  <c r="J60" i="38" s="1"/>
  <c r="H57" i="38"/>
  <c r="I57" i="38" s="1"/>
  <c r="J57" i="38" s="1"/>
  <c r="H48" i="38"/>
  <c r="I48" i="38" s="1"/>
  <c r="J48" i="38" s="1"/>
  <c r="H39" i="38"/>
  <c r="I39" i="38" s="1"/>
  <c r="J39" i="38" s="1"/>
  <c r="H30" i="38"/>
  <c r="I30" i="38" s="1"/>
  <c r="J30" i="38" s="1"/>
  <c r="H21" i="38"/>
  <c r="I21" i="38" s="1"/>
  <c r="J21" i="38" s="1"/>
  <c r="H51" i="38"/>
  <c r="I51" i="38" s="1"/>
  <c r="J51" i="38" s="1"/>
  <c r="H42" i="38"/>
  <c r="I42" i="38" s="1"/>
  <c r="J42" i="38" s="1"/>
  <c r="H33" i="38"/>
  <c r="I33" i="38" s="1"/>
  <c r="J33" i="38" s="1"/>
  <c r="H24" i="38"/>
  <c r="I24" i="38" s="1"/>
  <c r="J24" i="38" s="1"/>
  <c r="H20" i="38"/>
  <c r="I20" i="38" s="1"/>
  <c r="J20" i="38" s="1"/>
  <c r="H17" i="38"/>
  <c r="I17" i="38" s="1"/>
  <c r="J17" i="38" s="1"/>
  <c r="H14" i="38"/>
  <c r="I14" i="38" s="1"/>
  <c r="J14" i="38" s="1"/>
  <c r="H10" i="38"/>
  <c r="I10" i="38" s="1"/>
  <c r="J10" i="38" s="1"/>
  <c r="H86" i="38"/>
  <c r="I86" i="38" s="1"/>
  <c r="J86" i="38" s="1"/>
  <c r="H77" i="38"/>
  <c r="I77" i="38" s="1"/>
  <c r="J77" i="38" s="1"/>
  <c r="H68" i="38"/>
  <c r="I68" i="38" s="1"/>
  <c r="J68" i="38" s="1"/>
  <c r="H59" i="38"/>
  <c r="I59" i="38" s="1"/>
  <c r="J59" i="38" s="1"/>
  <c r="H56" i="38"/>
  <c r="I56" i="38" s="1"/>
  <c r="J56" i="38" s="1"/>
  <c r="H52" i="38"/>
  <c r="I52" i="38" s="1"/>
  <c r="J52" i="38" s="1"/>
  <c r="H47" i="38"/>
  <c r="I47" i="38" s="1"/>
  <c r="J47" i="38" s="1"/>
  <c r="H43" i="38"/>
  <c r="I43" i="38" s="1"/>
  <c r="J43" i="38" s="1"/>
  <c r="H38" i="38"/>
  <c r="I38" i="38" s="1"/>
  <c r="J38" i="38" s="1"/>
  <c r="H34" i="38"/>
  <c r="I34" i="38" s="1"/>
  <c r="J34" i="38" s="1"/>
  <c r="H29" i="38"/>
  <c r="I29" i="38" s="1"/>
  <c r="J29" i="38" s="1"/>
  <c r="H25" i="38"/>
  <c r="I25" i="38" s="1"/>
  <c r="J25" i="38" s="1"/>
  <c r="H11" i="38"/>
  <c r="I11" i="38" s="1"/>
  <c r="J11" i="38" s="1"/>
  <c r="H5" i="38"/>
  <c r="I5" i="38" s="1"/>
  <c r="J5" i="38" s="1"/>
  <c r="H55" i="38"/>
  <c r="I55" i="38" s="1"/>
  <c r="J55" i="38" s="1"/>
  <c r="H50" i="38"/>
  <c r="I50" i="38" s="1"/>
  <c r="J50" i="38" s="1"/>
  <c r="H46" i="38"/>
  <c r="I46" i="38" s="1"/>
  <c r="J46" i="38" s="1"/>
  <c r="H41" i="38"/>
  <c r="I41" i="38" s="1"/>
  <c r="J41" i="38" s="1"/>
  <c r="H37" i="38"/>
  <c r="I37" i="38" s="1"/>
  <c r="J37" i="38" s="1"/>
  <c r="H32" i="38"/>
  <c r="I32" i="38" s="1"/>
  <c r="J32" i="38" s="1"/>
  <c r="H28" i="38"/>
  <c r="I28" i="38" s="1"/>
  <c r="J28" i="38" s="1"/>
  <c r="H23" i="38"/>
  <c r="I23" i="38" s="1"/>
  <c r="J23" i="38" s="1"/>
  <c r="H83" i="38"/>
  <c r="I83" i="38" s="1"/>
  <c r="J83" i="38" s="1"/>
  <c r="H74" i="38"/>
  <c r="I74" i="38" s="1"/>
  <c r="J74" i="38" s="1"/>
  <c r="H65" i="38"/>
  <c r="I65" i="38" s="1"/>
  <c r="J65" i="38" s="1"/>
  <c r="H53" i="38"/>
  <c r="I53" i="38" s="1"/>
  <c r="J53" i="38" s="1"/>
  <c r="H44" i="38"/>
  <c r="I44" i="38" s="1"/>
  <c r="J44" i="38" s="1"/>
  <c r="H35" i="38"/>
  <c r="I35" i="38" s="1"/>
  <c r="J35" i="38" s="1"/>
  <c r="H26" i="38"/>
  <c r="I26" i="38" s="1"/>
  <c r="J26" i="38" s="1"/>
  <c r="H64" i="38"/>
  <c r="I64" i="38" s="1"/>
  <c r="J64" i="38" s="1"/>
  <c r="H62" i="38"/>
  <c r="I62" i="38" s="1"/>
  <c r="J62" i="38" s="1"/>
  <c r="H9" i="38"/>
  <c r="I9" i="38" s="1"/>
  <c r="J9" i="38" s="1"/>
  <c r="H49" i="38"/>
  <c r="I49" i="38" s="1"/>
  <c r="J49" i="38" s="1"/>
  <c r="H40" i="38"/>
  <c r="I40" i="38" s="1"/>
  <c r="J40" i="38" s="1"/>
  <c r="H31" i="38"/>
  <c r="I31" i="38" s="1"/>
  <c r="J31" i="38" s="1"/>
  <c r="H22" i="38"/>
  <c r="I22" i="38" s="1"/>
  <c r="J22" i="38" s="1"/>
  <c r="H8" i="38"/>
  <c r="I8" i="38" s="1"/>
  <c r="J8" i="38" s="1"/>
  <c r="H54" i="38"/>
  <c r="I54" i="38" s="1"/>
  <c r="J54" i="38" s="1"/>
  <c r="H45" i="38"/>
  <c r="I45" i="38" s="1"/>
  <c r="J45" i="38" s="1"/>
  <c r="H36" i="38"/>
  <c r="I36" i="38" s="1"/>
  <c r="J36" i="38" s="1"/>
  <c r="H27" i="38"/>
  <c r="I27" i="38" s="1"/>
  <c r="J27" i="38" s="1"/>
  <c r="H11" i="76"/>
  <c r="I11" i="76" s="1"/>
  <c r="J11" i="76" s="1"/>
  <c r="H5" i="76"/>
  <c r="I5" i="76" s="1"/>
  <c r="J5" i="76" s="1"/>
  <c r="H69" i="76"/>
  <c r="I69" i="76" s="1"/>
  <c r="J69" i="76" s="1"/>
  <c r="H66" i="76"/>
  <c r="I66" i="76" s="1"/>
  <c r="J66" i="76" s="1"/>
  <c r="H63" i="76"/>
  <c r="I63" i="76" s="1"/>
  <c r="J63" i="76" s="1"/>
  <c r="H60" i="76"/>
  <c r="I60" i="76" s="1"/>
  <c r="J60" i="76" s="1"/>
  <c r="H57" i="76"/>
  <c r="I57" i="76" s="1"/>
  <c r="J57" i="76" s="1"/>
  <c r="H54" i="76"/>
  <c r="I54" i="76" s="1"/>
  <c r="J54" i="76" s="1"/>
  <c r="H51" i="76"/>
  <c r="I51" i="76" s="1"/>
  <c r="J51" i="76" s="1"/>
  <c r="H48" i="76"/>
  <c r="I48" i="76" s="1"/>
  <c r="J48" i="76" s="1"/>
  <c r="H45" i="76"/>
  <c r="I45" i="76" s="1"/>
  <c r="J45" i="76" s="1"/>
  <c r="H42" i="76"/>
  <c r="I42" i="76" s="1"/>
  <c r="J42" i="76" s="1"/>
  <c r="H39" i="76"/>
  <c r="I39" i="76" s="1"/>
  <c r="J39" i="76" s="1"/>
  <c r="H36" i="76"/>
  <c r="I36" i="76" s="1"/>
  <c r="J36" i="76" s="1"/>
  <c r="H33" i="76"/>
  <c r="I33" i="76" s="1"/>
  <c r="J33" i="76" s="1"/>
  <c r="H30" i="76"/>
  <c r="I30" i="76" s="1"/>
  <c r="J30" i="76" s="1"/>
  <c r="H27" i="76"/>
  <c r="I27" i="76" s="1"/>
  <c r="J27" i="76" s="1"/>
  <c r="H24" i="76"/>
  <c r="I24" i="76" s="1"/>
  <c r="J24" i="76" s="1"/>
  <c r="H21" i="76"/>
  <c r="I21" i="76" s="1"/>
  <c r="J21" i="76" s="1"/>
  <c r="H18" i="76"/>
  <c r="I18" i="76" s="1"/>
  <c r="J18" i="76" s="1"/>
  <c r="H15" i="76"/>
  <c r="I15" i="76" s="1"/>
  <c r="J15" i="76" s="1"/>
  <c r="H12" i="76"/>
  <c r="I12" i="76" s="1"/>
  <c r="J12" i="76" s="1"/>
  <c r="H6" i="76"/>
  <c r="I6" i="76" s="1"/>
  <c r="J6" i="76" s="1"/>
  <c r="H67" i="76"/>
  <c r="I67" i="76" s="1"/>
  <c r="J67" i="76" s="1"/>
  <c r="H22" i="76"/>
  <c r="I22" i="76" s="1"/>
  <c r="J22" i="76" s="1"/>
  <c r="H61" i="76"/>
  <c r="I61" i="76" s="1"/>
  <c r="J61" i="76" s="1"/>
  <c r="H52" i="76"/>
  <c r="I52" i="76" s="1"/>
  <c r="J52" i="76" s="1"/>
  <c r="H19" i="76"/>
  <c r="I19" i="76" s="1"/>
  <c r="J19" i="76" s="1"/>
  <c r="H43" i="76"/>
  <c r="I43" i="76" s="1"/>
  <c r="J43" i="76" s="1"/>
  <c r="H40" i="76"/>
  <c r="I40" i="76" s="1"/>
  <c r="J40" i="76" s="1"/>
  <c r="H37" i="76"/>
  <c r="I37" i="76" s="1"/>
  <c r="J37" i="76" s="1"/>
  <c r="H34" i="76"/>
  <c r="I34" i="76" s="1"/>
  <c r="J34" i="76" s="1"/>
  <c r="H16" i="76"/>
  <c r="I16" i="76" s="1"/>
  <c r="J16" i="76" s="1"/>
  <c r="H8" i="76"/>
  <c r="I8" i="76" s="1"/>
  <c r="J8" i="76" s="1"/>
  <c r="H64" i="76"/>
  <c r="I64" i="76" s="1"/>
  <c r="J64" i="76" s="1"/>
  <c r="H55" i="76"/>
  <c r="I55" i="76" s="1"/>
  <c r="J55" i="76" s="1"/>
  <c r="H46" i="76"/>
  <c r="I46" i="76" s="1"/>
  <c r="J46" i="76" s="1"/>
  <c r="H31" i="76"/>
  <c r="I31" i="76" s="1"/>
  <c r="J31" i="76" s="1"/>
  <c r="H13" i="76"/>
  <c r="I13" i="76" s="1"/>
  <c r="J13" i="76" s="1"/>
  <c r="H28" i="76"/>
  <c r="I28" i="76" s="1"/>
  <c r="J28" i="76" s="1"/>
  <c r="H58" i="76"/>
  <c r="I58" i="76" s="1"/>
  <c r="J58" i="76" s="1"/>
  <c r="H49" i="76"/>
  <c r="I49" i="76" s="1"/>
  <c r="J49" i="76" s="1"/>
  <c r="H25" i="76"/>
  <c r="I25" i="76" s="1"/>
  <c r="J25" i="76" s="1"/>
  <c r="H7" i="76"/>
  <c r="I7" i="76" s="1"/>
  <c r="J7" i="76" s="1"/>
  <c r="H11" i="88"/>
  <c r="I11" i="88" s="1"/>
  <c r="J11" i="88" s="1"/>
  <c r="H9" i="88"/>
  <c r="I9" i="88" s="1"/>
  <c r="J9" i="88" s="1"/>
  <c r="H5" i="88"/>
  <c r="I5" i="88" s="1"/>
  <c r="J5" i="88" s="1"/>
  <c r="H40" i="88"/>
  <c r="I40" i="88" s="1"/>
  <c r="J40" i="88" s="1"/>
  <c r="H22" i="88"/>
  <c r="I22" i="88" s="1"/>
  <c r="J22" i="88" s="1"/>
  <c r="H16" i="88"/>
  <c r="I16" i="88" s="1"/>
  <c r="J16" i="88" s="1"/>
  <c r="H7" i="88"/>
  <c r="I7" i="88" s="1"/>
  <c r="J7" i="88" s="1"/>
  <c r="H49" i="88"/>
  <c r="I49" i="88" s="1"/>
  <c r="J49" i="88" s="1"/>
  <c r="H31" i="88"/>
  <c r="I31" i="88" s="1"/>
  <c r="J31" i="88" s="1"/>
  <c r="AH4" i="16"/>
  <c r="Z4" i="16"/>
  <c r="AH3" i="26"/>
  <c r="AQ3" i="26" s="1"/>
  <c r="AH3" i="10"/>
  <c r="AH3" i="2"/>
  <c r="Q77" i="35"/>
  <c r="Q74" i="35"/>
  <c r="Q71" i="35"/>
  <c r="Q68" i="35"/>
  <c r="Q65" i="35"/>
  <c r="Q62" i="35"/>
  <c r="Q59" i="35"/>
  <c r="Q56" i="35"/>
  <c r="Q53" i="35"/>
  <c r="Q50" i="35"/>
  <c r="Q47" i="35"/>
  <c r="Q44" i="35"/>
  <c r="Q41" i="35"/>
  <c r="Q38" i="35"/>
  <c r="Q35" i="35"/>
  <c r="Q32" i="35"/>
  <c r="Q29" i="35"/>
  <c r="Q26" i="35"/>
  <c r="Q23" i="35"/>
  <c r="Q20" i="35"/>
  <c r="Q17" i="35"/>
  <c r="Q14" i="35"/>
  <c r="Q10" i="35"/>
  <c r="Q11" i="35"/>
  <c r="Q5" i="35"/>
  <c r="Q78" i="35"/>
  <c r="Q75" i="35"/>
  <c r="Q72" i="35"/>
  <c r="Q69" i="35"/>
  <c r="Q66" i="35"/>
  <c r="Q63" i="35"/>
  <c r="Q60" i="35"/>
  <c r="Q57" i="35"/>
  <c r="Q54" i="35"/>
  <c r="Q51" i="35"/>
  <c r="Q48" i="35"/>
  <c r="Q45" i="35"/>
  <c r="Q42" i="35"/>
  <c r="Q39" i="35"/>
  <c r="Q36" i="35"/>
  <c r="Q33" i="35"/>
  <c r="Q30" i="35"/>
  <c r="Q27" i="35"/>
  <c r="Q24" i="35"/>
  <c r="Q21" i="35"/>
  <c r="Q18" i="35"/>
  <c r="Q15" i="35"/>
  <c r="Q12" i="35"/>
  <c r="Q6" i="35"/>
  <c r="Q79" i="35"/>
  <c r="Q76" i="35"/>
  <c r="Q73" i="35"/>
  <c r="Q70" i="35"/>
  <c r="Q67" i="35"/>
  <c r="Q64" i="35"/>
  <c r="Q61" i="35"/>
  <c r="Q58" i="35"/>
  <c r="Q55" i="35"/>
  <c r="Q52" i="35"/>
  <c r="Q49" i="35"/>
  <c r="Q46" i="35"/>
  <c r="Q43" i="35"/>
  <c r="Q40" i="35"/>
  <c r="Q37" i="35"/>
  <c r="Q34" i="35"/>
  <c r="Q31" i="35"/>
  <c r="Q28" i="35"/>
  <c r="Q25" i="35"/>
  <c r="Q22" i="35"/>
  <c r="Q19" i="35"/>
  <c r="Q16" i="35"/>
  <c r="Q13" i="35"/>
  <c r="Q8" i="35"/>
  <c r="Q7" i="35"/>
  <c r="Q9" i="35"/>
  <c r="Q79" i="47"/>
  <c r="Q76" i="47"/>
  <c r="Q73" i="47"/>
  <c r="Q70" i="47"/>
  <c r="Q67" i="47"/>
  <c r="Q64" i="47"/>
  <c r="Q61" i="47"/>
  <c r="Q58" i="47"/>
  <c r="Q55" i="47"/>
  <c r="Q52" i="47"/>
  <c r="Q77" i="47"/>
  <c r="Q75" i="47"/>
  <c r="Q68" i="47"/>
  <c r="Q66" i="47"/>
  <c r="Q59" i="47"/>
  <c r="Q57" i="47"/>
  <c r="Q50" i="47"/>
  <c r="Q49" i="47"/>
  <c r="Q46" i="47"/>
  <c r="Q43" i="47"/>
  <c r="Q40" i="47"/>
  <c r="Q37" i="47"/>
  <c r="Q34" i="47"/>
  <c r="Q31" i="47"/>
  <c r="Q28" i="47"/>
  <c r="Q25" i="47"/>
  <c r="Q22" i="47"/>
  <c r="Q19" i="47"/>
  <c r="Q16" i="47"/>
  <c r="Q13" i="47"/>
  <c r="Q8" i="47"/>
  <c r="Q7" i="47"/>
  <c r="Q9" i="47"/>
  <c r="Q78" i="47"/>
  <c r="Q71" i="47"/>
  <c r="Q69" i="47"/>
  <c r="Q62" i="47"/>
  <c r="Q60" i="47"/>
  <c r="Q53" i="47"/>
  <c r="Q51" i="47"/>
  <c r="Q47" i="47"/>
  <c r="Q44" i="47"/>
  <c r="Q41" i="47"/>
  <c r="Q38" i="47"/>
  <c r="Q35" i="47"/>
  <c r="Q32" i="47"/>
  <c r="Q29" i="47"/>
  <c r="Q26" i="47"/>
  <c r="Q23" i="47"/>
  <c r="Q20" i="47"/>
  <c r="Q17" i="47"/>
  <c r="Q14" i="47"/>
  <c r="Q10" i="47"/>
  <c r="Q74" i="47"/>
  <c r="Q72" i="47"/>
  <c r="Q65" i="47"/>
  <c r="Q63" i="47"/>
  <c r="Q56" i="47"/>
  <c r="Q54" i="47"/>
  <c r="Q48" i="47"/>
  <c r="Q45" i="47"/>
  <c r="Q42" i="47"/>
  <c r="Q39" i="47"/>
  <c r="Q36" i="47"/>
  <c r="Q33" i="47"/>
  <c r="Q30" i="47"/>
  <c r="Q27" i="47"/>
  <c r="Q24" i="47"/>
  <c r="Q21" i="47"/>
  <c r="Q18" i="47"/>
  <c r="Q15" i="47"/>
  <c r="Q12" i="47"/>
  <c r="Q6" i="47"/>
  <c r="Q5" i="47"/>
  <c r="Q11" i="47"/>
  <c r="Q89" i="82"/>
  <c r="Q86" i="82"/>
  <c r="Q83" i="82"/>
  <c r="Q80" i="82"/>
  <c r="Q77" i="82"/>
  <c r="Q74" i="82"/>
  <c r="Q71" i="82"/>
  <c r="Q68" i="82"/>
  <c r="Q65" i="82"/>
  <c r="Q62" i="82"/>
  <c r="Q59" i="82"/>
  <c r="Q56" i="82"/>
  <c r="Q53" i="82"/>
  <c r="Q50" i="82"/>
  <c r="Q47" i="82"/>
  <c r="Q44" i="82"/>
  <c r="Q41" i="82"/>
  <c r="Q38" i="82"/>
  <c r="Q35" i="82"/>
  <c r="Q32" i="82"/>
  <c r="Q29" i="82"/>
  <c r="Q26" i="82"/>
  <c r="Q23" i="82"/>
  <c r="Q20" i="82"/>
  <c r="Q17" i="82"/>
  <c r="Q14" i="82"/>
  <c r="Q10" i="82"/>
  <c r="Q11" i="82"/>
  <c r="Q87" i="82"/>
  <c r="Q84" i="82"/>
  <c r="Q81" i="82"/>
  <c r="Q78" i="82"/>
  <c r="Q75" i="82"/>
  <c r="Q72" i="82"/>
  <c r="Q69" i="82"/>
  <c r="Q82" i="82"/>
  <c r="Q73" i="82"/>
  <c r="Q67" i="82"/>
  <c r="Q60" i="82"/>
  <c r="Q58" i="82"/>
  <c r="Q51" i="82"/>
  <c r="Q49" i="82"/>
  <c r="Q42" i="82"/>
  <c r="Q40" i="82"/>
  <c r="Q33" i="82"/>
  <c r="Q31" i="82"/>
  <c r="Q24" i="82"/>
  <c r="Q22" i="82"/>
  <c r="Q15" i="82"/>
  <c r="Q13" i="82"/>
  <c r="Q88" i="82"/>
  <c r="Q79" i="82"/>
  <c r="Q70" i="82"/>
  <c r="Q5" i="82"/>
  <c r="Q66" i="82"/>
  <c r="Q64" i="82"/>
  <c r="Q57" i="82"/>
  <c r="Q55" i="82"/>
  <c r="Q48" i="82"/>
  <c r="Q46" i="82"/>
  <c r="Q39" i="82"/>
  <c r="Q37" i="82"/>
  <c r="Q30" i="82"/>
  <c r="Q28" i="82"/>
  <c r="Q21" i="82"/>
  <c r="Q19" i="82"/>
  <c r="Q12" i="82"/>
  <c r="Q8" i="82"/>
  <c r="Q7" i="82"/>
  <c r="Q76" i="82"/>
  <c r="Q61" i="82"/>
  <c r="Q34" i="82"/>
  <c r="Q45" i="82"/>
  <c r="Q18" i="82"/>
  <c r="Q6" i="82"/>
  <c r="Q85" i="82"/>
  <c r="Q52" i="82"/>
  <c r="Q25" i="82"/>
  <c r="Q63" i="82"/>
  <c r="Q36" i="82"/>
  <c r="Q9" i="82"/>
  <c r="Q54" i="82"/>
  <c r="Q27" i="82"/>
  <c r="Q43" i="82"/>
  <c r="Q16" i="82"/>
  <c r="Q87" i="94"/>
  <c r="Q84" i="94"/>
  <c r="Q81" i="94"/>
  <c r="Q78" i="94"/>
  <c r="Q89" i="94"/>
  <c r="Q85" i="94"/>
  <c r="Q80" i="94"/>
  <c r="Q74" i="94"/>
  <c r="Q71" i="94"/>
  <c r="Q86" i="94"/>
  <c r="Q82" i="94"/>
  <c r="Q77" i="94"/>
  <c r="Q75" i="94"/>
  <c r="Q72" i="94"/>
  <c r="Q69" i="94"/>
  <c r="Q66" i="94"/>
  <c r="Q63" i="94"/>
  <c r="Q60" i="94"/>
  <c r="Q57" i="94"/>
  <c r="Q54" i="94"/>
  <c r="Q51" i="94"/>
  <c r="Q48" i="94"/>
  <c r="Q45" i="94"/>
  <c r="Q42" i="94"/>
  <c r="Q39" i="94"/>
  <c r="Q88" i="94"/>
  <c r="Q49" i="94"/>
  <c r="Q47" i="94"/>
  <c r="Q40" i="94"/>
  <c r="Q11" i="94"/>
  <c r="Q76" i="94"/>
  <c r="Q68" i="94"/>
  <c r="Q67" i="94"/>
  <c r="Q59" i="94"/>
  <c r="Q58" i="94"/>
  <c r="Q38" i="94"/>
  <c r="Q33" i="94"/>
  <c r="Q30" i="94"/>
  <c r="Q27" i="94"/>
  <c r="Q24" i="94"/>
  <c r="Q21" i="94"/>
  <c r="Q18" i="94"/>
  <c r="Q15" i="94"/>
  <c r="Q83" i="94"/>
  <c r="Q52" i="94"/>
  <c r="Q50" i="94"/>
  <c r="Q43" i="94"/>
  <c r="Q41" i="94"/>
  <c r="Q70" i="94"/>
  <c r="Q65" i="94"/>
  <c r="Q64" i="94"/>
  <c r="Q36" i="94"/>
  <c r="Q34" i="94"/>
  <c r="Q31" i="94"/>
  <c r="Q28" i="94"/>
  <c r="Q25" i="94"/>
  <c r="Q22" i="94"/>
  <c r="Q19" i="94"/>
  <c r="Q16" i="94"/>
  <c r="Q13" i="94"/>
  <c r="Q8" i="94"/>
  <c r="Q7" i="94"/>
  <c r="Q73" i="94"/>
  <c r="Q62" i="94"/>
  <c r="Q61" i="94"/>
  <c r="Q56" i="94"/>
  <c r="Q55" i="94"/>
  <c r="Q53" i="94"/>
  <c r="Q37" i="94"/>
  <c r="Q35" i="94"/>
  <c r="Q32" i="94"/>
  <c r="Q29" i="94"/>
  <c r="Q26" i="94"/>
  <c r="Q23" i="94"/>
  <c r="Q20" i="94"/>
  <c r="Q17" i="94"/>
  <c r="Q14" i="94"/>
  <c r="Q10" i="94"/>
  <c r="Q79" i="94"/>
  <c r="Q46" i="94"/>
  <c r="Q44" i="94"/>
  <c r="Q5" i="94"/>
  <c r="Q9" i="94"/>
  <c r="Q6" i="94"/>
  <c r="Q12" i="94"/>
  <c r="I21" i="16"/>
  <c r="J21" i="16" s="1"/>
  <c r="I13" i="12"/>
  <c r="J13" i="12" s="1"/>
  <c r="I21" i="4"/>
  <c r="J21" i="4" s="1"/>
  <c r="AH4" i="2"/>
  <c r="Z4" i="2"/>
  <c r="H11" i="12"/>
  <c r="H5" i="12"/>
  <c r="H10" i="12"/>
  <c r="H8" i="12"/>
  <c r="H8" i="16"/>
  <c r="H11" i="16"/>
  <c r="H5" i="16"/>
  <c r="H10" i="59"/>
  <c r="H8" i="59"/>
  <c r="H11" i="60"/>
  <c r="H9" i="60"/>
  <c r="H4" i="60"/>
  <c r="H8" i="60"/>
  <c r="AH3" i="95"/>
  <c r="H77" i="94"/>
  <c r="I77" i="94" s="1"/>
  <c r="J77" i="94" s="1"/>
  <c r="H83" i="94"/>
  <c r="I83" i="94" s="1"/>
  <c r="J83" i="94" s="1"/>
  <c r="H52" i="94"/>
  <c r="I52" i="94" s="1"/>
  <c r="J52" i="94" s="1"/>
  <c r="H4" i="94"/>
  <c r="I4" i="94" s="1"/>
  <c r="J4" i="94" s="1"/>
  <c r="K4" i="94" s="1"/>
  <c r="H31" i="94"/>
  <c r="I31" i="94" s="1"/>
  <c r="J31" i="94" s="1"/>
  <c r="H12" i="94"/>
  <c r="I12" i="94" s="1"/>
  <c r="J12" i="94" s="1"/>
  <c r="H8" i="94"/>
  <c r="I8" i="94" s="1"/>
  <c r="J8" i="94" s="1"/>
  <c r="H15" i="94"/>
  <c r="I15" i="94" s="1"/>
  <c r="J15" i="94" s="1"/>
  <c r="AI3" i="93"/>
  <c r="AN3" i="90"/>
  <c r="AI3" i="90"/>
  <c r="AH4" i="90"/>
  <c r="H63" i="88"/>
  <c r="I63" i="88" s="1"/>
  <c r="J63" i="88" s="1"/>
  <c r="H30" i="88"/>
  <c r="I30" i="88" s="1"/>
  <c r="J30" i="88" s="1"/>
  <c r="H36" i="88"/>
  <c r="I36" i="88" s="1"/>
  <c r="J36" i="88" s="1"/>
  <c r="H14" i="88"/>
  <c r="I14" i="88" s="1"/>
  <c r="J14" i="88" s="1"/>
  <c r="H62" i="88"/>
  <c r="I62" i="88" s="1"/>
  <c r="J62" i="88" s="1"/>
  <c r="H32" i="88"/>
  <c r="I32" i="88" s="1"/>
  <c r="J32" i="88" s="1"/>
  <c r="H46" i="88"/>
  <c r="I46" i="88" s="1"/>
  <c r="J46" i="88" s="1"/>
  <c r="H27" i="84"/>
  <c r="I27" i="84" s="1"/>
  <c r="J27" i="84" s="1"/>
  <c r="H56" i="84"/>
  <c r="I56" i="84" s="1"/>
  <c r="J56" i="84" s="1"/>
  <c r="H29" i="84"/>
  <c r="I29" i="84" s="1"/>
  <c r="J29" i="84" s="1"/>
  <c r="H44" i="84"/>
  <c r="I44" i="84" s="1"/>
  <c r="J44" i="84" s="1"/>
  <c r="H28" i="88"/>
  <c r="I28" i="88" s="1"/>
  <c r="J28" i="88" s="1"/>
  <c r="H41" i="84"/>
  <c r="I41" i="84" s="1"/>
  <c r="J41" i="84" s="1"/>
  <c r="H11" i="84"/>
  <c r="I11" i="84" s="1"/>
  <c r="J11" i="84" s="1"/>
  <c r="H15" i="84"/>
  <c r="I15" i="84" s="1"/>
  <c r="J15" i="84" s="1"/>
  <c r="AN3" i="85"/>
  <c r="AI3" i="85"/>
  <c r="AI3" i="78"/>
  <c r="AN3" i="78"/>
  <c r="H4" i="76"/>
  <c r="I4" i="76" s="1"/>
  <c r="J4" i="76" s="1"/>
  <c r="K4" i="76" s="1"/>
  <c r="AE3" i="72"/>
  <c r="P3" i="72"/>
  <c r="AF3" i="72" s="1"/>
  <c r="AO3" i="72" s="1"/>
  <c r="P3" i="68"/>
  <c r="AF3" i="68" s="1"/>
  <c r="AO3" i="68" s="1"/>
  <c r="AE3" i="68"/>
  <c r="AI3" i="74"/>
  <c r="AN3" i="74"/>
  <c r="H14" i="70"/>
  <c r="I14" i="70" s="1"/>
  <c r="J14" i="70" s="1"/>
  <c r="AH4" i="57"/>
  <c r="Z4" i="57"/>
  <c r="P3" i="71"/>
  <c r="AF3" i="71" s="1"/>
  <c r="AO3" i="71" s="1"/>
  <c r="AE3" i="71"/>
  <c r="P3" i="70"/>
  <c r="AF3" i="70" s="1"/>
  <c r="AO3" i="70" s="1"/>
  <c r="AE3" i="70"/>
  <c r="P3" i="53"/>
  <c r="AF3" i="53" s="1"/>
  <c r="AO3" i="53" s="1"/>
  <c r="AE3" i="53"/>
  <c r="AE3" i="67"/>
  <c r="P3" i="67"/>
  <c r="AF3" i="67" s="1"/>
  <c r="AO3" i="67" s="1"/>
  <c r="AH3" i="58"/>
  <c r="AQ3" i="58" s="1"/>
  <c r="H6" i="61"/>
  <c r="I6" i="61" s="1"/>
  <c r="J6" i="61" s="1"/>
  <c r="H5" i="60"/>
  <c r="H71" i="47"/>
  <c r="I71" i="47" s="1"/>
  <c r="J71" i="47" s="1"/>
  <c r="H22" i="59"/>
  <c r="AH3" i="56"/>
  <c r="AQ3" i="56" s="1"/>
  <c r="H54" i="47"/>
  <c r="I54" i="47" s="1"/>
  <c r="J54" i="47" s="1"/>
  <c r="H23" i="60"/>
  <c r="H56" i="47"/>
  <c r="I56" i="47" s="1"/>
  <c r="J56" i="47" s="1"/>
  <c r="H16" i="60"/>
  <c r="H14" i="59"/>
  <c r="H50" i="47"/>
  <c r="I50" i="47" s="1"/>
  <c r="J50" i="47" s="1"/>
  <c r="AH4" i="46"/>
  <c r="I17" i="52"/>
  <c r="J17" i="52" s="1"/>
  <c r="H24" i="47"/>
  <c r="I24" i="47" s="1"/>
  <c r="J24" i="47" s="1"/>
  <c r="H5" i="47"/>
  <c r="I5" i="47" s="1"/>
  <c r="J5" i="47" s="1"/>
  <c r="AH4" i="41"/>
  <c r="Z4" i="41"/>
  <c r="H19" i="38"/>
  <c r="I19" i="38" s="1"/>
  <c r="J19" i="38" s="1"/>
  <c r="AF4" i="39"/>
  <c r="H89" i="38"/>
  <c r="I89" i="38" s="1"/>
  <c r="J89" i="38" s="1"/>
  <c r="H79" i="38"/>
  <c r="I79" i="38" s="1"/>
  <c r="J79" i="38" s="1"/>
  <c r="H61" i="38"/>
  <c r="I61" i="38" s="1"/>
  <c r="J61" i="38" s="1"/>
  <c r="AH4" i="38"/>
  <c r="H85" i="38"/>
  <c r="I85" i="38" s="1"/>
  <c r="J85" i="38" s="1"/>
  <c r="H7" i="38"/>
  <c r="I7" i="38" s="1"/>
  <c r="J7" i="38" s="1"/>
  <c r="AH3" i="36"/>
  <c r="AQ3" i="36" s="1"/>
  <c r="H84" i="33"/>
  <c r="I84" i="33" s="1"/>
  <c r="J84" i="33" s="1"/>
  <c r="H61" i="33"/>
  <c r="I61" i="33" s="1"/>
  <c r="J61" i="33" s="1"/>
  <c r="H62" i="32"/>
  <c r="I62" i="32" s="1"/>
  <c r="J62" i="32" s="1"/>
  <c r="H54" i="33"/>
  <c r="I54" i="33" s="1"/>
  <c r="J54" i="33" s="1"/>
  <c r="H31" i="33"/>
  <c r="I31" i="33" s="1"/>
  <c r="J31" i="33" s="1"/>
  <c r="H6" i="33"/>
  <c r="I6" i="33" s="1"/>
  <c r="J6" i="33" s="1"/>
  <c r="H48" i="32"/>
  <c r="I48" i="32" s="1"/>
  <c r="J48" i="32" s="1"/>
  <c r="H39" i="32"/>
  <c r="I39" i="32" s="1"/>
  <c r="J39" i="32" s="1"/>
  <c r="H30" i="32"/>
  <c r="I30" i="32" s="1"/>
  <c r="J30" i="32" s="1"/>
  <c r="H21" i="32"/>
  <c r="I21" i="32" s="1"/>
  <c r="J21" i="32" s="1"/>
  <c r="H12" i="32"/>
  <c r="I12" i="32" s="1"/>
  <c r="J12" i="32" s="1"/>
  <c r="H39" i="33"/>
  <c r="I39" i="33" s="1"/>
  <c r="J39" i="33" s="1"/>
  <c r="H65" i="32"/>
  <c r="I65" i="32" s="1"/>
  <c r="J65" i="32" s="1"/>
  <c r="H10" i="32"/>
  <c r="I10" i="32" s="1"/>
  <c r="J10" i="32" s="1"/>
  <c r="H42" i="33"/>
  <c r="I42" i="33" s="1"/>
  <c r="J42" i="33" s="1"/>
  <c r="H88" i="26"/>
  <c r="I88" i="26" s="1"/>
  <c r="J88" i="26" s="1"/>
  <c r="H85" i="26"/>
  <c r="I85" i="26" s="1"/>
  <c r="J85" i="26" s="1"/>
  <c r="H82" i="26"/>
  <c r="I82" i="26" s="1"/>
  <c r="J82" i="26" s="1"/>
  <c r="H79" i="26"/>
  <c r="I79" i="26" s="1"/>
  <c r="J79" i="26" s="1"/>
  <c r="H76" i="26"/>
  <c r="I76" i="26" s="1"/>
  <c r="J76" i="26" s="1"/>
  <c r="H73" i="26"/>
  <c r="I73" i="26" s="1"/>
  <c r="J73" i="26" s="1"/>
  <c r="H70" i="26"/>
  <c r="I70" i="26" s="1"/>
  <c r="J70" i="26" s="1"/>
  <c r="H67" i="26"/>
  <c r="I67" i="26" s="1"/>
  <c r="J67" i="26" s="1"/>
  <c r="H64" i="26"/>
  <c r="I64" i="26" s="1"/>
  <c r="J64" i="26" s="1"/>
  <c r="H61" i="26"/>
  <c r="I61" i="26" s="1"/>
  <c r="J61" i="26" s="1"/>
  <c r="H55" i="26"/>
  <c r="I55" i="26" s="1"/>
  <c r="J55" i="26" s="1"/>
  <c r="H49" i="26"/>
  <c r="I49" i="26" s="1"/>
  <c r="J49" i="26" s="1"/>
  <c r="H34" i="26"/>
  <c r="I34" i="26" s="1"/>
  <c r="J34" i="26" s="1"/>
  <c r="H16" i="26"/>
  <c r="I16" i="26" s="1"/>
  <c r="J16" i="26" s="1"/>
  <c r="H10" i="26"/>
  <c r="I10" i="26" s="1"/>
  <c r="J10" i="26" s="1"/>
  <c r="H28" i="26"/>
  <c r="I28" i="26" s="1"/>
  <c r="J28" i="26" s="1"/>
  <c r="H9" i="26"/>
  <c r="I9" i="26" s="1"/>
  <c r="J9" i="26" s="1"/>
  <c r="H8" i="26"/>
  <c r="I8" i="26" s="1"/>
  <c r="J8" i="26" s="1"/>
  <c r="H58" i="26"/>
  <c r="I58" i="26" s="1"/>
  <c r="J58" i="26" s="1"/>
  <c r="H52" i="26"/>
  <c r="I52" i="26" s="1"/>
  <c r="J52" i="26" s="1"/>
  <c r="H46" i="26"/>
  <c r="I46" i="26" s="1"/>
  <c r="J46" i="26" s="1"/>
  <c r="H43" i="26"/>
  <c r="I43" i="26" s="1"/>
  <c r="J43" i="26" s="1"/>
  <c r="H25" i="26"/>
  <c r="I25" i="26" s="1"/>
  <c r="J25" i="26" s="1"/>
  <c r="H11" i="26"/>
  <c r="I11" i="26" s="1"/>
  <c r="J11" i="26" s="1"/>
  <c r="H7" i="26"/>
  <c r="I7" i="26" s="1"/>
  <c r="J7" i="26" s="1"/>
  <c r="H5" i="26"/>
  <c r="I5" i="26" s="1"/>
  <c r="J5" i="26" s="1"/>
  <c r="H78" i="31"/>
  <c r="I78" i="31" s="1"/>
  <c r="J78" i="31" s="1"/>
  <c r="H75" i="31"/>
  <c r="I75" i="31" s="1"/>
  <c r="J75" i="31" s="1"/>
  <c r="H48" i="31"/>
  <c r="I48" i="31" s="1"/>
  <c r="J48" i="31" s="1"/>
  <c r="H45" i="31"/>
  <c r="I45" i="31" s="1"/>
  <c r="J45" i="31" s="1"/>
  <c r="H42" i="31"/>
  <c r="I42" i="31" s="1"/>
  <c r="J42" i="31" s="1"/>
  <c r="H15" i="31"/>
  <c r="I15" i="31" s="1"/>
  <c r="J15" i="31" s="1"/>
  <c r="H12" i="31"/>
  <c r="I12" i="31" s="1"/>
  <c r="J12" i="31" s="1"/>
  <c r="H5" i="31"/>
  <c r="I5" i="31" s="1"/>
  <c r="J5" i="31" s="1"/>
  <c r="H64" i="31"/>
  <c r="I64" i="31" s="1"/>
  <c r="J64" i="31" s="1"/>
  <c r="H55" i="31"/>
  <c r="I55" i="31" s="1"/>
  <c r="J55" i="31" s="1"/>
  <c r="H46" i="31"/>
  <c r="I46" i="31" s="1"/>
  <c r="J46" i="31" s="1"/>
  <c r="H37" i="31"/>
  <c r="I37" i="31" s="1"/>
  <c r="J37" i="31" s="1"/>
  <c r="H28" i="31"/>
  <c r="I28" i="31" s="1"/>
  <c r="J28" i="31" s="1"/>
  <c r="H19" i="31"/>
  <c r="I19" i="31" s="1"/>
  <c r="J19" i="31" s="1"/>
  <c r="H7" i="31"/>
  <c r="I7" i="31" s="1"/>
  <c r="J7" i="31" s="1"/>
  <c r="H29" i="31"/>
  <c r="I29" i="31" s="1"/>
  <c r="J29" i="31" s="1"/>
  <c r="H20" i="31"/>
  <c r="I20" i="31" s="1"/>
  <c r="J20" i="31" s="1"/>
  <c r="H11" i="31"/>
  <c r="I11" i="31" s="1"/>
  <c r="J11" i="31" s="1"/>
  <c r="H79" i="31"/>
  <c r="I79" i="31" s="1"/>
  <c r="J79" i="31" s="1"/>
  <c r="H77" i="31"/>
  <c r="I77" i="31" s="1"/>
  <c r="J77" i="31" s="1"/>
  <c r="H76" i="31"/>
  <c r="I76" i="31" s="1"/>
  <c r="J76" i="31" s="1"/>
  <c r="H74" i="31"/>
  <c r="I74" i="31" s="1"/>
  <c r="J74" i="31" s="1"/>
  <c r="H73" i="31"/>
  <c r="I73" i="31" s="1"/>
  <c r="J73" i="31" s="1"/>
  <c r="H68" i="31"/>
  <c r="I68" i="31" s="1"/>
  <c r="J68" i="31" s="1"/>
  <c r="H59" i="31"/>
  <c r="I59" i="31" s="1"/>
  <c r="J59" i="31" s="1"/>
  <c r="H50" i="31"/>
  <c r="I50" i="31" s="1"/>
  <c r="J50" i="31" s="1"/>
  <c r="H41" i="31"/>
  <c r="I41" i="31" s="1"/>
  <c r="J41" i="31" s="1"/>
  <c r="H32" i="31"/>
  <c r="I32" i="31" s="1"/>
  <c r="J32" i="31" s="1"/>
  <c r="H23" i="31"/>
  <c r="I23" i="31" s="1"/>
  <c r="J23" i="31" s="1"/>
  <c r="H14" i="31"/>
  <c r="I14" i="31" s="1"/>
  <c r="J14" i="31" s="1"/>
  <c r="H10" i="31"/>
  <c r="I10" i="31" s="1"/>
  <c r="J10" i="31" s="1"/>
  <c r="H70" i="31"/>
  <c r="I70" i="31" s="1"/>
  <c r="J70" i="31" s="1"/>
  <c r="H61" i="31"/>
  <c r="I61" i="31" s="1"/>
  <c r="J61" i="31" s="1"/>
  <c r="H52" i="31"/>
  <c r="I52" i="31" s="1"/>
  <c r="J52" i="31" s="1"/>
  <c r="H43" i="31"/>
  <c r="I43" i="31" s="1"/>
  <c r="J43" i="31" s="1"/>
  <c r="H34" i="31"/>
  <c r="I34" i="31" s="1"/>
  <c r="J34" i="31" s="1"/>
  <c r="H25" i="31"/>
  <c r="I25" i="31" s="1"/>
  <c r="J25" i="31" s="1"/>
  <c r="H16" i="31"/>
  <c r="I16" i="31" s="1"/>
  <c r="J16" i="31" s="1"/>
  <c r="H98" i="37"/>
  <c r="I98" i="37" s="1"/>
  <c r="J98" i="37" s="1"/>
  <c r="H95" i="37"/>
  <c r="I95" i="37" s="1"/>
  <c r="J95" i="37" s="1"/>
  <c r="H92" i="37"/>
  <c r="I92" i="37" s="1"/>
  <c r="J92" i="37" s="1"/>
  <c r="H89" i="37"/>
  <c r="I89" i="37" s="1"/>
  <c r="J89" i="37" s="1"/>
  <c r="H86" i="37"/>
  <c r="I86" i="37" s="1"/>
  <c r="J86" i="37" s="1"/>
  <c r="H83" i="37"/>
  <c r="I83" i="37" s="1"/>
  <c r="J83" i="37" s="1"/>
  <c r="H80" i="37"/>
  <c r="I80" i="37" s="1"/>
  <c r="J80" i="37" s="1"/>
  <c r="H77" i="37"/>
  <c r="I77" i="37" s="1"/>
  <c r="J77" i="37" s="1"/>
  <c r="H74" i="37"/>
  <c r="I74" i="37" s="1"/>
  <c r="J74" i="37" s="1"/>
  <c r="H71" i="37"/>
  <c r="I71" i="37" s="1"/>
  <c r="J71" i="37" s="1"/>
  <c r="H68" i="37"/>
  <c r="I68" i="37" s="1"/>
  <c r="J68" i="37" s="1"/>
  <c r="H65" i="37"/>
  <c r="I65" i="37" s="1"/>
  <c r="J65" i="37" s="1"/>
  <c r="H62" i="37"/>
  <c r="I62" i="37" s="1"/>
  <c r="J62" i="37" s="1"/>
  <c r="H59" i="37"/>
  <c r="I59" i="37" s="1"/>
  <c r="J59" i="37" s="1"/>
  <c r="H56" i="37"/>
  <c r="I56" i="37" s="1"/>
  <c r="J56" i="37" s="1"/>
  <c r="H53" i="37"/>
  <c r="I53" i="37" s="1"/>
  <c r="J53" i="37" s="1"/>
  <c r="H35" i="37"/>
  <c r="I35" i="37" s="1"/>
  <c r="J35" i="37" s="1"/>
  <c r="H91" i="37"/>
  <c r="I91" i="37" s="1"/>
  <c r="J91" i="37" s="1"/>
  <c r="H73" i="37"/>
  <c r="I73" i="37" s="1"/>
  <c r="J73" i="37" s="1"/>
  <c r="H55" i="37"/>
  <c r="I55" i="37" s="1"/>
  <c r="J55" i="37" s="1"/>
  <c r="H38" i="37"/>
  <c r="I38" i="37" s="1"/>
  <c r="J38" i="37" s="1"/>
  <c r="H37" i="37"/>
  <c r="I37" i="37" s="1"/>
  <c r="J37" i="37" s="1"/>
  <c r="H26" i="37"/>
  <c r="I26" i="37" s="1"/>
  <c r="J26" i="37" s="1"/>
  <c r="H17" i="37"/>
  <c r="I17" i="37" s="1"/>
  <c r="J17" i="37" s="1"/>
  <c r="H11" i="37"/>
  <c r="I11" i="37" s="1"/>
  <c r="J11" i="37" s="1"/>
  <c r="H10" i="37"/>
  <c r="I10" i="37" s="1"/>
  <c r="J10" i="37" s="1"/>
  <c r="H9" i="37"/>
  <c r="I9" i="37" s="1"/>
  <c r="J9" i="37" s="1"/>
  <c r="H41" i="37"/>
  <c r="I41" i="37" s="1"/>
  <c r="J41" i="37" s="1"/>
  <c r="H40" i="37"/>
  <c r="I40" i="37" s="1"/>
  <c r="J40" i="37" s="1"/>
  <c r="H22" i="37"/>
  <c r="I22" i="37" s="1"/>
  <c r="J22" i="37" s="1"/>
  <c r="H13" i="37"/>
  <c r="I13" i="37" s="1"/>
  <c r="J13" i="37" s="1"/>
  <c r="H85" i="37"/>
  <c r="I85" i="37" s="1"/>
  <c r="J85" i="37" s="1"/>
  <c r="H67" i="37"/>
  <c r="I67" i="37" s="1"/>
  <c r="J67" i="37" s="1"/>
  <c r="H44" i="37"/>
  <c r="I44" i="37" s="1"/>
  <c r="J44" i="37" s="1"/>
  <c r="H43" i="37"/>
  <c r="I43" i="37" s="1"/>
  <c r="J43" i="37" s="1"/>
  <c r="H23" i="37"/>
  <c r="I23" i="37" s="1"/>
  <c r="J23" i="37" s="1"/>
  <c r="H14" i="37"/>
  <c r="I14" i="37" s="1"/>
  <c r="J14" i="37" s="1"/>
  <c r="H5" i="37"/>
  <c r="I5" i="37" s="1"/>
  <c r="J5" i="37" s="1"/>
  <c r="H47" i="37"/>
  <c r="I47" i="37" s="1"/>
  <c r="J47" i="37" s="1"/>
  <c r="H29" i="37"/>
  <c r="I29" i="37" s="1"/>
  <c r="J29" i="37" s="1"/>
  <c r="H50" i="37"/>
  <c r="I50" i="37" s="1"/>
  <c r="J50" i="37" s="1"/>
  <c r="H32" i="37"/>
  <c r="I32" i="37" s="1"/>
  <c r="J32" i="37" s="1"/>
  <c r="H88" i="42"/>
  <c r="I88" i="42" s="1"/>
  <c r="J88" i="42" s="1"/>
  <c r="H85" i="42"/>
  <c r="I85" i="42" s="1"/>
  <c r="J85" i="42" s="1"/>
  <c r="H82" i="42"/>
  <c r="I82" i="42" s="1"/>
  <c r="J82" i="42" s="1"/>
  <c r="H79" i="42"/>
  <c r="I79" i="42" s="1"/>
  <c r="J79" i="42" s="1"/>
  <c r="H76" i="42"/>
  <c r="I76" i="42" s="1"/>
  <c r="J76" i="42" s="1"/>
  <c r="H73" i="42"/>
  <c r="I73" i="42" s="1"/>
  <c r="J73" i="42" s="1"/>
  <c r="H70" i="42"/>
  <c r="I70" i="42" s="1"/>
  <c r="J70" i="42" s="1"/>
  <c r="H67" i="42"/>
  <c r="I67" i="42" s="1"/>
  <c r="J67" i="42" s="1"/>
  <c r="H64" i="42"/>
  <c r="I64" i="42" s="1"/>
  <c r="J64" i="42" s="1"/>
  <c r="H61" i="42"/>
  <c r="I61" i="42" s="1"/>
  <c r="J61" i="42" s="1"/>
  <c r="H58" i="42"/>
  <c r="I58" i="42" s="1"/>
  <c r="J58" i="42" s="1"/>
  <c r="H55" i="42"/>
  <c r="I55" i="42" s="1"/>
  <c r="J55" i="42" s="1"/>
  <c r="H52" i="42"/>
  <c r="I52" i="42" s="1"/>
  <c r="J52" i="42" s="1"/>
  <c r="H49" i="42"/>
  <c r="I49" i="42" s="1"/>
  <c r="J49" i="42" s="1"/>
  <c r="H46" i="42"/>
  <c r="I46" i="42" s="1"/>
  <c r="J46" i="42" s="1"/>
  <c r="H43" i="42"/>
  <c r="I43" i="42" s="1"/>
  <c r="J43" i="42" s="1"/>
  <c r="H40" i="42"/>
  <c r="I40" i="42" s="1"/>
  <c r="J40" i="42" s="1"/>
  <c r="H37" i="42"/>
  <c r="I37" i="42" s="1"/>
  <c r="J37" i="42" s="1"/>
  <c r="H34" i="42"/>
  <c r="I34" i="42" s="1"/>
  <c r="J34" i="42" s="1"/>
  <c r="H31" i="42"/>
  <c r="I31" i="42" s="1"/>
  <c r="J31" i="42" s="1"/>
  <c r="H28" i="42"/>
  <c r="I28" i="42" s="1"/>
  <c r="J28" i="42" s="1"/>
  <c r="H25" i="42"/>
  <c r="I25" i="42" s="1"/>
  <c r="J25" i="42" s="1"/>
  <c r="H22" i="42"/>
  <c r="I22" i="42" s="1"/>
  <c r="J22" i="42" s="1"/>
  <c r="H19" i="42"/>
  <c r="I19" i="42" s="1"/>
  <c r="J19" i="42" s="1"/>
  <c r="H16" i="42"/>
  <c r="I16" i="42" s="1"/>
  <c r="J16" i="42" s="1"/>
  <c r="H13" i="42"/>
  <c r="I13" i="42" s="1"/>
  <c r="J13" i="42" s="1"/>
  <c r="H8" i="42"/>
  <c r="I8" i="42" s="1"/>
  <c r="J8" i="42" s="1"/>
  <c r="H7" i="42"/>
  <c r="I7" i="42" s="1"/>
  <c r="J7" i="42" s="1"/>
  <c r="H11" i="42"/>
  <c r="I11" i="42" s="1"/>
  <c r="J11" i="42" s="1"/>
  <c r="H5" i="42"/>
  <c r="I5" i="42" s="1"/>
  <c r="J5" i="42" s="1"/>
  <c r="H86" i="42"/>
  <c r="I86" i="42" s="1"/>
  <c r="J86" i="42" s="1"/>
  <c r="H77" i="42"/>
  <c r="I77" i="42" s="1"/>
  <c r="J77" i="42" s="1"/>
  <c r="H68" i="42"/>
  <c r="I68" i="42" s="1"/>
  <c r="J68" i="42" s="1"/>
  <c r="H59" i="42"/>
  <c r="I59" i="42" s="1"/>
  <c r="J59" i="42" s="1"/>
  <c r="H50" i="42"/>
  <c r="I50" i="42" s="1"/>
  <c r="J50" i="42" s="1"/>
  <c r="H41" i="42"/>
  <c r="I41" i="42" s="1"/>
  <c r="J41" i="42" s="1"/>
  <c r="H32" i="42"/>
  <c r="I32" i="42" s="1"/>
  <c r="J32" i="42" s="1"/>
  <c r="H23" i="42"/>
  <c r="I23" i="42" s="1"/>
  <c r="J23" i="42" s="1"/>
  <c r="H10" i="42"/>
  <c r="I10" i="42" s="1"/>
  <c r="J10" i="42" s="1"/>
  <c r="H89" i="42"/>
  <c r="I89" i="42" s="1"/>
  <c r="J89" i="42" s="1"/>
  <c r="H80" i="42"/>
  <c r="I80" i="42" s="1"/>
  <c r="J80" i="42" s="1"/>
  <c r="H71" i="42"/>
  <c r="I71" i="42" s="1"/>
  <c r="J71" i="42" s="1"/>
  <c r="H62" i="42"/>
  <c r="I62" i="42" s="1"/>
  <c r="J62" i="42" s="1"/>
  <c r="H53" i="42"/>
  <c r="I53" i="42" s="1"/>
  <c r="J53" i="42" s="1"/>
  <c r="H44" i="42"/>
  <c r="I44" i="42" s="1"/>
  <c r="J44" i="42" s="1"/>
  <c r="H35" i="42"/>
  <c r="I35" i="42" s="1"/>
  <c r="J35" i="42" s="1"/>
  <c r="H26" i="42"/>
  <c r="I26" i="42" s="1"/>
  <c r="J26" i="42" s="1"/>
  <c r="H17" i="42"/>
  <c r="I17" i="42" s="1"/>
  <c r="J17" i="42" s="1"/>
  <c r="H14" i="42"/>
  <c r="I14" i="42" s="1"/>
  <c r="J14" i="42" s="1"/>
  <c r="H83" i="42"/>
  <c r="I83" i="42" s="1"/>
  <c r="J83" i="42" s="1"/>
  <c r="H74" i="42"/>
  <c r="I74" i="42" s="1"/>
  <c r="J74" i="42" s="1"/>
  <c r="H65" i="42"/>
  <c r="I65" i="42" s="1"/>
  <c r="J65" i="42" s="1"/>
  <c r="H56" i="42"/>
  <c r="I56" i="42" s="1"/>
  <c r="J56" i="42" s="1"/>
  <c r="H47" i="42"/>
  <c r="I47" i="42" s="1"/>
  <c r="J47" i="42" s="1"/>
  <c r="H38" i="42"/>
  <c r="I38" i="42" s="1"/>
  <c r="J38" i="42" s="1"/>
  <c r="H29" i="42"/>
  <c r="I29" i="42" s="1"/>
  <c r="J29" i="42" s="1"/>
  <c r="H20" i="42"/>
  <c r="I20" i="42" s="1"/>
  <c r="J20" i="42" s="1"/>
  <c r="H89" i="77"/>
  <c r="I89" i="77" s="1"/>
  <c r="J89" i="77" s="1"/>
  <c r="H98" i="77"/>
  <c r="I98" i="77" s="1"/>
  <c r="J98" i="77" s="1"/>
  <c r="H80" i="77"/>
  <c r="I80" i="77" s="1"/>
  <c r="J80" i="77" s="1"/>
  <c r="H76" i="77"/>
  <c r="I76" i="77" s="1"/>
  <c r="J76" i="77" s="1"/>
  <c r="H79" i="77"/>
  <c r="I79" i="77" s="1"/>
  <c r="J79" i="77" s="1"/>
  <c r="H96" i="77"/>
  <c r="I96" i="77" s="1"/>
  <c r="J96" i="77" s="1"/>
  <c r="H95" i="77"/>
  <c r="I95" i="77" s="1"/>
  <c r="J95" i="77" s="1"/>
  <c r="H90" i="77"/>
  <c r="I90" i="77" s="1"/>
  <c r="J90" i="77" s="1"/>
  <c r="H82" i="77"/>
  <c r="I82" i="77" s="1"/>
  <c r="J82" i="77" s="1"/>
  <c r="H86" i="77"/>
  <c r="I86" i="77" s="1"/>
  <c r="J86" i="77" s="1"/>
  <c r="H67" i="77"/>
  <c r="I67" i="77" s="1"/>
  <c r="J67" i="77" s="1"/>
  <c r="H92" i="77"/>
  <c r="I92" i="77" s="1"/>
  <c r="J92" i="77" s="1"/>
  <c r="H61" i="77"/>
  <c r="I61" i="77" s="1"/>
  <c r="J61" i="77" s="1"/>
  <c r="H73" i="77"/>
  <c r="I73" i="77" s="1"/>
  <c r="J73" i="77" s="1"/>
  <c r="H64" i="77"/>
  <c r="I64" i="77" s="1"/>
  <c r="J64" i="77" s="1"/>
  <c r="H9" i="77"/>
  <c r="I9" i="77" s="1"/>
  <c r="J9" i="77" s="1"/>
  <c r="H70" i="77"/>
  <c r="I70" i="77" s="1"/>
  <c r="J70" i="77" s="1"/>
  <c r="H53" i="77"/>
  <c r="I53" i="77" s="1"/>
  <c r="J53" i="77" s="1"/>
  <c r="H47" i="77"/>
  <c r="I47" i="77" s="1"/>
  <c r="J47" i="77" s="1"/>
  <c r="H44" i="77"/>
  <c r="I44" i="77" s="1"/>
  <c r="J44" i="77" s="1"/>
  <c r="H41" i="77"/>
  <c r="I41" i="77" s="1"/>
  <c r="J41" i="77" s="1"/>
  <c r="H38" i="77"/>
  <c r="I38" i="77" s="1"/>
  <c r="J38" i="77" s="1"/>
  <c r="H35" i="77"/>
  <c r="I35" i="77" s="1"/>
  <c r="J35" i="77" s="1"/>
  <c r="H32" i="77"/>
  <c r="I32" i="77" s="1"/>
  <c r="J32" i="77" s="1"/>
  <c r="H29" i="77"/>
  <c r="I29" i="77" s="1"/>
  <c r="J29" i="77" s="1"/>
  <c r="H26" i="77"/>
  <c r="I26" i="77" s="1"/>
  <c r="J26" i="77" s="1"/>
  <c r="H23" i="77"/>
  <c r="I23" i="77" s="1"/>
  <c r="J23" i="77" s="1"/>
  <c r="H20" i="77"/>
  <c r="I20" i="77" s="1"/>
  <c r="J20" i="77" s="1"/>
  <c r="H17" i="77"/>
  <c r="I17" i="77" s="1"/>
  <c r="J17" i="77" s="1"/>
  <c r="H14" i="77"/>
  <c r="I14" i="77" s="1"/>
  <c r="J14" i="77" s="1"/>
  <c r="H10" i="77"/>
  <c r="I10" i="77" s="1"/>
  <c r="J10" i="77" s="1"/>
  <c r="H5" i="77"/>
  <c r="I5" i="77" s="1"/>
  <c r="J5" i="77" s="1"/>
  <c r="H77" i="77"/>
  <c r="I77" i="77" s="1"/>
  <c r="J77" i="77" s="1"/>
  <c r="H68" i="77"/>
  <c r="I68" i="77" s="1"/>
  <c r="J68" i="77" s="1"/>
  <c r="H52" i="77"/>
  <c r="I52" i="77" s="1"/>
  <c r="J52" i="77" s="1"/>
  <c r="H59" i="77"/>
  <c r="I59" i="77" s="1"/>
  <c r="J59" i="77" s="1"/>
  <c r="H55" i="77"/>
  <c r="I55" i="77" s="1"/>
  <c r="J55" i="77" s="1"/>
  <c r="H50" i="77"/>
  <c r="I50" i="77" s="1"/>
  <c r="J50" i="77" s="1"/>
  <c r="H49" i="77"/>
  <c r="I49" i="77" s="1"/>
  <c r="J49" i="77" s="1"/>
  <c r="H48" i="77"/>
  <c r="I48" i="77" s="1"/>
  <c r="J48" i="77" s="1"/>
  <c r="H45" i="77"/>
  <c r="I45" i="77" s="1"/>
  <c r="J45" i="77" s="1"/>
  <c r="H42" i="77"/>
  <c r="I42" i="77" s="1"/>
  <c r="J42" i="77" s="1"/>
  <c r="H39" i="77"/>
  <c r="I39" i="77" s="1"/>
  <c r="J39" i="77" s="1"/>
  <c r="H36" i="77"/>
  <c r="I36" i="77" s="1"/>
  <c r="J36" i="77" s="1"/>
  <c r="H33" i="77"/>
  <c r="I33" i="77" s="1"/>
  <c r="J33" i="77" s="1"/>
  <c r="H30" i="77"/>
  <c r="I30" i="77" s="1"/>
  <c r="J30" i="77" s="1"/>
  <c r="H27" i="77"/>
  <c r="I27" i="77" s="1"/>
  <c r="J27" i="77" s="1"/>
  <c r="H24" i="77"/>
  <c r="I24" i="77" s="1"/>
  <c r="J24" i="77" s="1"/>
  <c r="H21" i="77"/>
  <c r="I21" i="77" s="1"/>
  <c r="J21" i="77" s="1"/>
  <c r="H18" i="77"/>
  <c r="I18" i="77" s="1"/>
  <c r="J18" i="77" s="1"/>
  <c r="H15" i="77"/>
  <c r="I15" i="77" s="1"/>
  <c r="J15" i="77" s="1"/>
  <c r="H12" i="77"/>
  <c r="I12" i="77" s="1"/>
  <c r="J12" i="77" s="1"/>
  <c r="H6" i="77"/>
  <c r="I6" i="77" s="1"/>
  <c r="J6" i="77" s="1"/>
  <c r="H58" i="77"/>
  <c r="I58" i="77" s="1"/>
  <c r="J58" i="77" s="1"/>
  <c r="H69" i="80"/>
  <c r="I69" i="80" s="1"/>
  <c r="J69" i="80" s="1"/>
  <c r="H66" i="80"/>
  <c r="I66" i="80" s="1"/>
  <c r="J66" i="80" s="1"/>
  <c r="H63" i="80"/>
  <c r="I63" i="80" s="1"/>
  <c r="J63" i="80" s="1"/>
  <c r="H60" i="80"/>
  <c r="I60" i="80" s="1"/>
  <c r="J60" i="80" s="1"/>
  <c r="H16" i="80"/>
  <c r="I16" i="80" s="1"/>
  <c r="J16" i="80" s="1"/>
  <c r="H65" i="80"/>
  <c r="I65" i="80" s="1"/>
  <c r="J65" i="80" s="1"/>
  <c r="H59" i="80"/>
  <c r="I59" i="80" s="1"/>
  <c r="J59" i="80" s="1"/>
  <c r="H53" i="80"/>
  <c r="I53" i="80" s="1"/>
  <c r="J53" i="80" s="1"/>
  <c r="H47" i="80"/>
  <c r="I47" i="80" s="1"/>
  <c r="J47" i="80" s="1"/>
  <c r="H41" i="80"/>
  <c r="I41" i="80" s="1"/>
  <c r="J41" i="80" s="1"/>
  <c r="H35" i="80"/>
  <c r="I35" i="80" s="1"/>
  <c r="J35" i="80" s="1"/>
  <c r="H29" i="80"/>
  <c r="I29" i="80" s="1"/>
  <c r="J29" i="80" s="1"/>
  <c r="H17" i="80"/>
  <c r="I17" i="80" s="1"/>
  <c r="J17" i="80" s="1"/>
  <c r="H9" i="80"/>
  <c r="I9" i="80" s="1"/>
  <c r="J9" i="80" s="1"/>
  <c r="H8" i="80"/>
  <c r="I8" i="80" s="1"/>
  <c r="J8" i="80" s="1"/>
  <c r="H4" i="80"/>
  <c r="I4" i="80" s="1"/>
  <c r="J4" i="80" s="1"/>
  <c r="K4" i="80" s="1"/>
  <c r="H5" i="80"/>
  <c r="I5" i="80" s="1"/>
  <c r="J5" i="80" s="1"/>
  <c r="H68" i="80"/>
  <c r="I68" i="80" s="1"/>
  <c r="J68" i="80" s="1"/>
  <c r="H62" i="80"/>
  <c r="I62" i="80" s="1"/>
  <c r="J62" i="80" s="1"/>
  <c r="H56" i="80"/>
  <c r="I56" i="80" s="1"/>
  <c r="J56" i="80" s="1"/>
  <c r="H50" i="80"/>
  <c r="I50" i="80" s="1"/>
  <c r="J50" i="80" s="1"/>
  <c r="H44" i="80"/>
  <c r="I44" i="80" s="1"/>
  <c r="J44" i="80" s="1"/>
  <c r="H38" i="80"/>
  <c r="I38" i="80" s="1"/>
  <c r="J38" i="80" s="1"/>
  <c r="H32" i="80"/>
  <c r="I32" i="80" s="1"/>
  <c r="J32" i="80" s="1"/>
  <c r="H26" i="80"/>
  <c r="I26" i="80" s="1"/>
  <c r="J26" i="80" s="1"/>
  <c r="H22" i="80"/>
  <c r="I22" i="80" s="1"/>
  <c r="J22" i="80" s="1"/>
  <c r="H13" i="80"/>
  <c r="I13" i="80" s="1"/>
  <c r="J13" i="80" s="1"/>
  <c r="H11" i="80"/>
  <c r="I11" i="80" s="1"/>
  <c r="J11" i="80" s="1"/>
  <c r="H20" i="80"/>
  <c r="I20" i="80" s="1"/>
  <c r="J20" i="80" s="1"/>
  <c r="H79" i="87"/>
  <c r="I79" i="87" s="1"/>
  <c r="J79" i="87" s="1"/>
  <c r="H9" i="87"/>
  <c r="I9" i="87" s="1"/>
  <c r="J9" i="87" s="1"/>
  <c r="H46" i="87"/>
  <c r="I46" i="87" s="1"/>
  <c r="J46" i="87" s="1"/>
  <c r="H19" i="87"/>
  <c r="I19" i="87" s="1"/>
  <c r="J19" i="87" s="1"/>
  <c r="H73" i="87"/>
  <c r="I73" i="87" s="1"/>
  <c r="J73" i="87" s="1"/>
  <c r="H37" i="87"/>
  <c r="I37" i="87" s="1"/>
  <c r="J37" i="87" s="1"/>
  <c r="H55" i="87"/>
  <c r="I55" i="87" s="1"/>
  <c r="J55" i="87" s="1"/>
  <c r="H28" i="87"/>
  <c r="I28" i="87" s="1"/>
  <c r="J28" i="87" s="1"/>
  <c r="H64" i="87"/>
  <c r="I64" i="87" s="1"/>
  <c r="J64" i="87" s="1"/>
  <c r="H68" i="92"/>
  <c r="I68" i="92" s="1"/>
  <c r="J68" i="92" s="1"/>
  <c r="H65" i="92"/>
  <c r="I65" i="92" s="1"/>
  <c r="J65" i="92" s="1"/>
  <c r="H62" i="92"/>
  <c r="I62" i="92" s="1"/>
  <c r="J62" i="92" s="1"/>
  <c r="H30" i="92"/>
  <c r="I30" i="92" s="1"/>
  <c r="J30" i="92" s="1"/>
  <c r="H27" i="92"/>
  <c r="I27" i="92" s="1"/>
  <c r="J27" i="92" s="1"/>
  <c r="H24" i="92"/>
  <c r="I24" i="92" s="1"/>
  <c r="J24" i="92" s="1"/>
  <c r="H21" i="92"/>
  <c r="I21" i="92" s="1"/>
  <c r="J21" i="92" s="1"/>
  <c r="H18" i="92"/>
  <c r="I18" i="92" s="1"/>
  <c r="J18" i="92" s="1"/>
  <c r="H15" i="92"/>
  <c r="I15" i="92" s="1"/>
  <c r="J15" i="92" s="1"/>
  <c r="H12" i="92"/>
  <c r="I12" i="92" s="1"/>
  <c r="J12" i="92" s="1"/>
  <c r="H6" i="92"/>
  <c r="I6" i="92" s="1"/>
  <c r="J6" i="92" s="1"/>
  <c r="H56" i="92"/>
  <c r="I56" i="92" s="1"/>
  <c r="J56" i="92" s="1"/>
  <c r="H47" i="92"/>
  <c r="I47" i="92" s="1"/>
  <c r="J47" i="92" s="1"/>
  <c r="H38" i="92"/>
  <c r="I38" i="92" s="1"/>
  <c r="J38" i="92" s="1"/>
  <c r="H59" i="92"/>
  <c r="I59" i="92" s="1"/>
  <c r="J59" i="92" s="1"/>
  <c r="H50" i="92"/>
  <c r="I50" i="92" s="1"/>
  <c r="J50" i="92" s="1"/>
  <c r="H41" i="92"/>
  <c r="I41" i="92" s="1"/>
  <c r="J41" i="92" s="1"/>
  <c r="H61" i="92"/>
  <c r="I61" i="92" s="1"/>
  <c r="J61" i="92" s="1"/>
  <c r="H53" i="92"/>
  <c r="I53" i="92" s="1"/>
  <c r="J53" i="92" s="1"/>
  <c r="H52" i="92"/>
  <c r="I52" i="92" s="1"/>
  <c r="J52" i="92" s="1"/>
  <c r="H44" i="92"/>
  <c r="I44" i="92" s="1"/>
  <c r="J44" i="92" s="1"/>
  <c r="H43" i="92"/>
  <c r="I43" i="92" s="1"/>
  <c r="J43" i="92" s="1"/>
  <c r="H35" i="92"/>
  <c r="I35" i="92" s="1"/>
  <c r="J35" i="92" s="1"/>
  <c r="H34" i="92"/>
  <c r="I34" i="92" s="1"/>
  <c r="J34" i="92" s="1"/>
  <c r="H17" i="92"/>
  <c r="I17" i="92" s="1"/>
  <c r="J17" i="92" s="1"/>
  <c r="H20" i="92"/>
  <c r="I20" i="92" s="1"/>
  <c r="J20" i="92" s="1"/>
  <c r="H4" i="92"/>
  <c r="I4" i="92" s="1"/>
  <c r="J4" i="92" s="1"/>
  <c r="K4" i="92" s="1"/>
  <c r="H32" i="92"/>
  <c r="I32" i="92" s="1"/>
  <c r="J32" i="92" s="1"/>
  <c r="H29" i="92"/>
  <c r="I29" i="92" s="1"/>
  <c r="J29" i="92" s="1"/>
  <c r="H26" i="92"/>
  <c r="I26" i="92" s="1"/>
  <c r="J26" i="92" s="1"/>
  <c r="H14" i="92"/>
  <c r="I14" i="92" s="1"/>
  <c r="J14" i="92" s="1"/>
  <c r="H10" i="92"/>
  <c r="I10" i="92" s="1"/>
  <c r="J10" i="92" s="1"/>
  <c r="H23" i="92"/>
  <c r="I23" i="92" s="1"/>
  <c r="J23" i="92" s="1"/>
  <c r="H9" i="28"/>
  <c r="I9" i="28" s="1"/>
  <c r="J9" i="28" s="1"/>
  <c r="H83" i="26"/>
  <c r="I83" i="26" s="1"/>
  <c r="J83" i="26" s="1"/>
  <c r="H74" i="26"/>
  <c r="I74" i="26" s="1"/>
  <c r="J74" i="26" s="1"/>
  <c r="H65" i="26"/>
  <c r="I65" i="26" s="1"/>
  <c r="J65" i="26" s="1"/>
  <c r="H57" i="26"/>
  <c r="I57" i="26" s="1"/>
  <c r="J57" i="26" s="1"/>
  <c r="H45" i="26"/>
  <c r="I45" i="26" s="1"/>
  <c r="J45" i="26" s="1"/>
  <c r="H17" i="26"/>
  <c r="I17" i="26" s="1"/>
  <c r="J17" i="26" s="1"/>
  <c r="AI3" i="28"/>
  <c r="H5" i="27"/>
  <c r="I5" i="27" s="1"/>
  <c r="J5" i="27" s="1"/>
  <c r="H84" i="30"/>
  <c r="I84" i="30" s="1"/>
  <c r="J84" i="30" s="1"/>
  <c r="H48" i="30"/>
  <c r="I48" i="30" s="1"/>
  <c r="J48" i="30" s="1"/>
  <c r="H69" i="27"/>
  <c r="I69" i="27" s="1"/>
  <c r="J69" i="27" s="1"/>
  <c r="H42" i="27"/>
  <c r="I42" i="27" s="1"/>
  <c r="J42" i="27" s="1"/>
  <c r="H78" i="26"/>
  <c r="I78" i="26" s="1"/>
  <c r="J78" i="26" s="1"/>
  <c r="H60" i="26"/>
  <c r="I60" i="26" s="1"/>
  <c r="J60" i="26" s="1"/>
  <c r="H26" i="26"/>
  <c r="I26" i="26" s="1"/>
  <c r="J26" i="26" s="1"/>
  <c r="Q67" i="32"/>
  <c r="Q64" i="32"/>
  <c r="Q61" i="32"/>
  <c r="Q58" i="32"/>
  <c r="Q55" i="32"/>
  <c r="Q52" i="32"/>
  <c r="Q49" i="32"/>
  <c r="Q46" i="32"/>
  <c r="Q43" i="32"/>
  <c r="Q40" i="32"/>
  <c r="Q37" i="32"/>
  <c r="Q34" i="32"/>
  <c r="Q31" i="32"/>
  <c r="Q28" i="32"/>
  <c r="Q25" i="32"/>
  <c r="Q22" i="32"/>
  <c r="Q19" i="32"/>
  <c r="Q16" i="32"/>
  <c r="Q13" i="32"/>
  <c r="Q8" i="32"/>
  <c r="Q7" i="32"/>
  <c r="Q69" i="32"/>
  <c r="Q66" i="32"/>
  <c r="Q63" i="32"/>
  <c r="Q60" i="32"/>
  <c r="Q57" i="32"/>
  <c r="Q54" i="32"/>
  <c r="Q51" i="32"/>
  <c r="Q48" i="32"/>
  <c r="Q45" i="32"/>
  <c r="Q42" i="32"/>
  <c r="Q39" i="32"/>
  <c r="Q36" i="32"/>
  <c r="Q33" i="32"/>
  <c r="Q30" i="32"/>
  <c r="Q27" i="32"/>
  <c r="Q24" i="32"/>
  <c r="Q21" i="32"/>
  <c r="Q18" i="32"/>
  <c r="Q15" i="32"/>
  <c r="Q12" i="32"/>
  <c r="Q6" i="32"/>
  <c r="Q47" i="32"/>
  <c r="Q44" i="32"/>
  <c r="Q41" i="32"/>
  <c r="Q38" i="32"/>
  <c r="Q35" i="32"/>
  <c r="Q32" i="32"/>
  <c r="Q29" i="32"/>
  <c r="Q26" i="32"/>
  <c r="Q23" i="32"/>
  <c r="Q20" i="32"/>
  <c r="Q17" i="32"/>
  <c r="Q14" i="32"/>
  <c r="Q9" i="32"/>
  <c r="Q5" i="32"/>
  <c r="Q10" i="32"/>
  <c r="Q65" i="32"/>
  <c r="Q59" i="32"/>
  <c r="Q53" i="32"/>
  <c r="Q11" i="32"/>
  <c r="Q68" i="32"/>
  <c r="Q62" i="32"/>
  <c r="Q56" i="32"/>
  <c r="Q50" i="32"/>
  <c r="Q89" i="38"/>
  <c r="Q86" i="38"/>
  <c r="Q83" i="38"/>
  <c r="Q80" i="38"/>
  <c r="Q77" i="38"/>
  <c r="Q74" i="38"/>
  <c r="Q71" i="38"/>
  <c r="Q68" i="38"/>
  <c r="Q65" i="38"/>
  <c r="Q62" i="38"/>
  <c r="Q59" i="38"/>
  <c r="Q84" i="38"/>
  <c r="Q82" i="38"/>
  <c r="Q75" i="38"/>
  <c r="Q73" i="38"/>
  <c r="Q66" i="38"/>
  <c r="Q64" i="38"/>
  <c r="Q55" i="38"/>
  <c r="Q51" i="38"/>
  <c r="Q50" i="38"/>
  <c r="Q46" i="38"/>
  <c r="Q42" i="38"/>
  <c r="Q41" i="38"/>
  <c r="Q37" i="38"/>
  <c r="Q33" i="38"/>
  <c r="Q32" i="38"/>
  <c r="Q28" i="38"/>
  <c r="Q24" i="38"/>
  <c r="Q23" i="38"/>
  <c r="Q20" i="38"/>
  <c r="Q17" i="38"/>
  <c r="Q14" i="38"/>
  <c r="Q10" i="38"/>
  <c r="Q88" i="38"/>
  <c r="Q81" i="38"/>
  <c r="Q79" i="38"/>
  <c r="Q72" i="38"/>
  <c r="Q70" i="38"/>
  <c r="Q63" i="38"/>
  <c r="Q61" i="38"/>
  <c r="Q54" i="38"/>
  <c r="Q53" i="38"/>
  <c r="Q49" i="38"/>
  <c r="Q45" i="38"/>
  <c r="Q44" i="38"/>
  <c r="Q40" i="38"/>
  <c r="Q36" i="38"/>
  <c r="Q35" i="38"/>
  <c r="Q31" i="38"/>
  <c r="Q27" i="38"/>
  <c r="Q26" i="38"/>
  <c r="Q22" i="38"/>
  <c r="Q19" i="38"/>
  <c r="Q16" i="38"/>
  <c r="Q13" i="38"/>
  <c r="Q8" i="38"/>
  <c r="Q7" i="38"/>
  <c r="Q9" i="38"/>
  <c r="Q87" i="38"/>
  <c r="Q78" i="38"/>
  <c r="Q69" i="38"/>
  <c r="Q60" i="38"/>
  <c r="Q56" i="38"/>
  <c r="Q47" i="38"/>
  <c r="Q38" i="38"/>
  <c r="Q29" i="38"/>
  <c r="Q5" i="38"/>
  <c r="Q85" i="38"/>
  <c r="Q76" i="38"/>
  <c r="Q67" i="38"/>
  <c r="Q58" i="38"/>
  <c r="Q52" i="38"/>
  <c r="Q43" i="38"/>
  <c r="Q34" i="38"/>
  <c r="Q25" i="38"/>
  <c r="Q6" i="38"/>
  <c r="Q11" i="38"/>
  <c r="Q57" i="38"/>
  <c r="Q48" i="38"/>
  <c r="Q39" i="38"/>
  <c r="Q30" i="38"/>
  <c r="Q21" i="38"/>
  <c r="Q18" i="38"/>
  <c r="Q15" i="38"/>
  <c r="Q12" i="38"/>
  <c r="Q79" i="43"/>
  <c r="Q76" i="43"/>
  <c r="Q73" i="43"/>
  <c r="Q70" i="43"/>
  <c r="Q67" i="43"/>
  <c r="Q64" i="43"/>
  <c r="Q61" i="43"/>
  <c r="Q58" i="43"/>
  <c r="Q55" i="43"/>
  <c r="Q52" i="43"/>
  <c r="Q49" i="43"/>
  <c r="Q46" i="43"/>
  <c r="Q43" i="43"/>
  <c r="Q40" i="43"/>
  <c r="Q37" i="43"/>
  <c r="Q34" i="43"/>
  <c r="Q31" i="43"/>
  <c r="Q28" i="43"/>
  <c r="Q25" i="43"/>
  <c r="Q22" i="43"/>
  <c r="Q19" i="43"/>
  <c r="Q16" i="43"/>
  <c r="Q77" i="43"/>
  <c r="Q74" i="43"/>
  <c r="Q71" i="43"/>
  <c r="Q68" i="43"/>
  <c r="Q65" i="43"/>
  <c r="Q62" i="43"/>
  <c r="Q59" i="43"/>
  <c r="Q56" i="43"/>
  <c r="Q53" i="43"/>
  <c r="Q50" i="43"/>
  <c r="Q47" i="43"/>
  <c r="Q44" i="43"/>
  <c r="Q41" i="43"/>
  <c r="Q38" i="43"/>
  <c r="Q35" i="43"/>
  <c r="Q32" i="43"/>
  <c r="Q29" i="43"/>
  <c r="Q26" i="43"/>
  <c r="Q23" i="43"/>
  <c r="Q20" i="43"/>
  <c r="Q17" i="43"/>
  <c r="Q14" i="43"/>
  <c r="Q9" i="43"/>
  <c r="Q10" i="43"/>
  <c r="Q11" i="43"/>
  <c r="Q5" i="43"/>
  <c r="Q12" i="43"/>
  <c r="Q6" i="43"/>
  <c r="Q78" i="43"/>
  <c r="Q75" i="43"/>
  <c r="Q72" i="43"/>
  <c r="Q69" i="43"/>
  <c r="Q66" i="43"/>
  <c r="Q63" i="43"/>
  <c r="Q60" i="43"/>
  <c r="Q57" i="43"/>
  <c r="Q54" i="43"/>
  <c r="Q51" i="43"/>
  <c r="Q48" i="43"/>
  <c r="Q45" i="43"/>
  <c r="Q42" i="43"/>
  <c r="Q39" i="43"/>
  <c r="Q36" i="43"/>
  <c r="Q33" i="43"/>
  <c r="Q30" i="43"/>
  <c r="Q27" i="43"/>
  <c r="Q24" i="43"/>
  <c r="Q21" i="43"/>
  <c r="Q18" i="43"/>
  <c r="Q15" i="43"/>
  <c r="Q13" i="43"/>
  <c r="Q8" i="43"/>
  <c r="Q7" i="43"/>
  <c r="Q77" i="75"/>
  <c r="Q74" i="75"/>
  <c r="Q71" i="75"/>
  <c r="Q68" i="75"/>
  <c r="Q65" i="75"/>
  <c r="Q62" i="75"/>
  <c r="Q59" i="75"/>
  <c r="Q56" i="75"/>
  <c r="Q53" i="75"/>
  <c r="Q50" i="75"/>
  <c r="Q47" i="75"/>
  <c r="Q44" i="75"/>
  <c r="Q41" i="75"/>
  <c r="Q38" i="75"/>
  <c r="Q35" i="75"/>
  <c r="Q32" i="75"/>
  <c r="Q29" i="75"/>
  <c r="Q26" i="75"/>
  <c r="Q23" i="75"/>
  <c r="Q20" i="75"/>
  <c r="Q17" i="75"/>
  <c r="Q14" i="75"/>
  <c r="Q10" i="75"/>
  <c r="Q78" i="75"/>
  <c r="Q75" i="75"/>
  <c r="Q72" i="75"/>
  <c r="Q69" i="75"/>
  <c r="Q66" i="75"/>
  <c r="Q63" i="75"/>
  <c r="Q60" i="75"/>
  <c r="Q57" i="75"/>
  <c r="Q54" i="75"/>
  <c r="Q51" i="75"/>
  <c r="Q48" i="75"/>
  <c r="Q45" i="75"/>
  <c r="Q42" i="75"/>
  <c r="Q39" i="75"/>
  <c r="Q36" i="75"/>
  <c r="Q33" i="75"/>
  <c r="Q30" i="75"/>
  <c r="Q27" i="75"/>
  <c r="Q24" i="75"/>
  <c r="Q21" i="75"/>
  <c r="Q18" i="75"/>
  <c r="Q15" i="75"/>
  <c r="Q9" i="75"/>
  <c r="Q58" i="75"/>
  <c r="Q40" i="75"/>
  <c r="Q7" i="75"/>
  <c r="Q6" i="75"/>
  <c r="Q79" i="75"/>
  <c r="Q70" i="75"/>
  <c r="Q61" i="75"/>
  <c r="Q43" i="75"/>
  <c r="Q28" i="75"/>
  <c r="Q19" i="75"/>
  <c r="Q13" i="75"/>
  <c r="Q12" i="75"/>
  <c r="Q5" i="75"/>
  <c r="Q46" i="75"/>
  <c r="Q11" i="75"/>
  <c r="Q73" i="75"/>
  <c r="Q64" i="75"/>
  <c r="Q49" i="75"/>
  <c r="Q25" i="75"/>
  <c r="Q16" i="75"/>
  <c r="Q52" i="75"/>
  <c r="Q34" i="75"/>
  <c r="Q76" i="75"/>
  <c r="Q67" i="75"/>
  <c r="Q55" i="75"/>
  <c r="Q37" i="75"/>
  <c r="Q31" i="75"/>
  <c r="Q22" i="75"/>
  <c r="Q8" i="75"/>
  <c r="Q97" i="81"/>
  <c r="Q94" i="81"/>
  <c r="Q91" i="81"/>
  <c r="Q88" i="81"/>
  <c r="Q85" i="81"/>
  <c r="Q82" i="81"/>
  <c r="Q79" i="81"/>
  <c r="Q76" i="81"/>
  <c r="Q73" i="81"/>
  <c r="Q70" i="81"/>
  <c r="Q67" i="81"/>
  <c r="Q64" i="81"/>
  <c r="Q61" i="81"/>
  <c r="Q58" i="81"/>
  <c r="Q55" i="81"/>
  <c r="Q52" i="81"/>
  <c r="Q49" i="81"/>
  <c r="Q46" i="81"/>
  <c r="Q43" i="81"/>
  <c r="Q40" i="81"/>
  <c r="Q37" i="81"/>
  <c r="Q34" i="81"/>
  <c r="Q31" i="81"/>
  <c r="Q28" i="81"/>
  <c r="Q25" i="81"/>
  <c r="Q22" i="81"/>
  <c r="Q19" i="81"/>
  <c r="Q16" i="81"/>
  <c r="Q13" i="81"/>
  <c r="Q8" i="81"/>
  <c r="Q7" i="81"/>
  <c r="Q9" i="81"/>
  <c r="Q98" i="81"/>
  <c r="Q95" i="81"/>
  <c r="Q92" i="81"/>
  <c r="Q89" i="81"/>
  <c r="Q86" i="81"/>
  <c r="Q83" i="81"/>
  <c r="Q80" i="81"/>
  <c r="Q77" i="81"/>
  <c r="Q74" i="81"/>
  <c r="Q71" i="81"/>
  <c r="Q68" i="81"/>
  <c r="Q65" i="81"/>
  <c r="Q62" i="81"/>
  <c r="Q59" i="81"/>
  <c r="Q56" i="81"/>
  <c r="Q53" i="81"/>
  <c r="Q50" i="81"/>
  <c r="Q47" i="81"/>
  <c r="Q44" i="81"/>
  <c r="Q41" i="81"/>
  <c r="Q38" i="81"/>
  <c r="Q35" i="81"/>
  <c r="Q32" i="81"/>
  <c r="Q29" i="81"/>
  <c r="Q26" i="81"/>
  <c r="Q23" i="81"/>
  <c r="Q20" i="81"/>
  <c r="Q17" i="81"/>
  <c r="Q14" i="81"/>
  <c r="Q10" i="81"/>
  <c r="Q5" i="81"/>
  <c r="Q93" i="81"/>
  <c r="Q84" i="81"/>
  <c r="Q75" i="81"/>
  <c r="Q66" i="81"/>
  <c r="Q57" i="81"/>
  <c r="Q48" i="81"/>
  <c r="Q39" i="81"/>
  <c r="Q30" i="81"/>
  <c r="Q21" i="81"/>
  <c r="Q12" i="81"/>
  <c r="Q11" i="81"/>
  <c r="Q6" i="81"/>
  <c r="Q96" i="81"/>
  <c r="Q87" i="81"/>
  <c r="Q78" i="81"/>
  <c r="Q69" i="81"/>
  <c r="Q60" i="81"/>
  <c r="Q51" i="81"/>
  <c r="Q42" i="81"/>
  <c r="Q33" i="81"/>
  <c r="Q24" i="81"/>
  <c r="Q15" i="81"/>
  <c r="Q90" i="81"/>
  <c r="Q81" i="81"/>
  <c r="Q72" i="81"/>
  <c r="Q63" i="81"/>
  <c r="Q54" i="81"/>
  <c r="Q45" i="81"/>
  <c r="Q36" i="81"/>
  <c r="Q27" i="81"/>
  <c r="Q18" i="81"/>
  <c r="Q69" i="88"/>
  <c r="Q66" i="88"/>
  <c r="Q63" i="88"/>
  <c r="Q60" i="88"/>
  <c r="Q57" i="88"/>
  <c r="Q54" i="88"/>
  <c r="Q67" i="88"/>
  <c r="Q64" i="88"/>
  <c r="Q61" i="88"/>
  <c r="Q58" i="88"/>
  <c r="Q55" i="88"/>
  <c r="Q52" i="88"/>
  <c r="Q49" i="88"/>
  <c r="Q46" i="88"/>
  <c r="Q43" i="88"/>
  <c r="Q40" i="88"/>
  <c r="Q37" i="88"/>
  <c r="Q34" i="88"/>
  <c r="Q31" i="88"/>
  <c r="Q28" i="88"/>
  <c r="Q25" i="88"/>
  <c r="Q22" i="88"/>
  <c r="Q19" i="88"/>
  <c r="Q16" i="88"/>
  <c r="Q13" i="88"/>
  <c r="Q8" i="88"/>
  <c r="Q7" i="88"/>
  <c r="Q68" i="88"/>
  <c r="Q65" i="88"/>
  <c r="Q62" i="88"/>
  <c r="Q59" i="88"/>
  <c r="Q56" i="88"/>
  <c r="Q53" i="88"/>
  <c r="Q50" i="88"/>
  <c r="Q47" i="88"/>
  <c r="Q44" i="88"/>
  <c r="Q41" i="88"/>
  <c r="Q38" i="88"/>
  <c r="Q35" i="88"/>
  <c r="Q32" i="88"/>
  <c r="Q29" i="88"/>
  <c r="Q26" i="88"/>
  <c r="Q23" i="88"/>
  <c r="Q20" i="88"/>
  <c r="Q17" i="88"/>
  <c r="Q14" i="88"/>
  <c r="Q10" i="88"/>
  <c r="Q6" i="88"/>
  <c r="Q51" i="88"/>
  <c r="Q48" i="88"/>
  <c r="Q45" i="88"/>
  <c r="Q42" i="88"/>
  <c r="Q39" i="88"/>
  <c r="Q36" i="88"/>
  <c r="Q33" i="88"/>
  <c r="Q30" i="88"/>
  <c r="Q27" i="88"/>
  <c r="Q24" i="88"/>
  <c r="Q21" i="88"/>
  <c r="Q15" i="88"/>
  <c r="Q12" i="88"/>
  <c r="Q9" i="88"/>
  <c r="Q5" i="88"/>
  <c r="Q18" i="88"/>
  <c r="Q11" i="88"/>
  <c r="Q98" i="93"/>
  <c r="Q93" i="93"/>
  <c r="Q90" i="93"/>
  <c r="Q87" i="93"/>
  <c r="Q84" i="93"/>
  <c r="Q81" i="93"/>
  <c r="Q78" i="93"/>
  <c r="Q75" i="93"/>
  <c r="Q72" i="93"/>
  <c r="Q69" i="93"/>
  <c r="Q66" i="93"/>
  <c r="Q63" i="93"/>
  <c r="Q60" i="93"/>
  <c r="Q57" i="93"/>
  <c r="Q97" i="93"/>
  <c r="Q96" i="93"/>
  <c r="Q95" i="93"/>
  <c r="Q92" i="93"/>
  <c r="Q89" i="93"/>
  <c r="Q86" i="93"/>
  <c r="Q83" i="93"/>
  <c r="Q80" i="93"/>
  <c r="Q77" i="93"/>
  <c r="Q74" i="93"/>
  <c r="Q71" i="93"/>
  <c r="Q68" i="93"/>
  <c r="Q65" i="93"/>
  <c r="Q62" i="93"/>
  <c r="Q59" i="93"/>
  <c r="Q46" i="93"/>
  <c r="Q43" i="93"/>
  <c r="Q40" i="93"/>
  <c r="Q37" i="93"/>
  <c r="Q34" i="93"/>
  <c r="Q31" i="93"/>
  <c r="Q91" i="93"/>
  <c r="Q82" i="93"/>
  <c r="Q73" i="93"/>
  <c r="Q64" i="93"/>
  <c r="Q9" i="93"/>
  <c r="Q55" i="93"/>
  <c r="Q52" i="93"/>
  <c r="Q49" i="93"/>
  <c r="Q44" i="93"/>
  <c r="Q41" i="93"/>
  <c r="Q38" i="93"/>
  <c r="Q35" i="93"/>
  <c r="Q32" i="93"/>
  <c r="Q29" i="93"/>
  <c r="Q26" i="93"/>
  <c r="Q23" i="93"/>
  <c r="Q20" i="93"/>
  <c r="Q94" i="93"/>
  <c r="Q85" i="93"/>
  <c r="Q76" i="93"/>
  <c r="Q67" i="93"/>
  <c r="Q58" i="93"/>
  <c r="Q56" i="93"/>
  <c r="Q54" i="93"/>
  <c r="Q53" i="93"/>
  <c r="Q51" i="93"/>
  <c r="Q50" i="93"/>
  <c r="Q48" i="93"/>
  <c r="Q47" i="93"/>
  <c r="Q88" i="93"/>
  <c r="Q79" i="93"/>
  <c r="Q70" i="93"/>
  <c r="Q61" i="93"/>
  <c r="Q36" i="93"/>
  <c r="Q25" i="93"/>
  <c r="Q21" i="93"/>
  <c r="Q14" i="93"/>
  <c r="Q13" i="93"/>
  <c r="Q33" i="93"/>
  <c r="Q28" i="93"/>
  <c r="Q24" i="93"/>
  <c r="Q15" i="93"/>
  <c r="Q30" i="93"/>
  <c r="Q27" i="93"/>
  <c r="Q5" i="93"/>
  <c r="Q45" i="93"/>
  <c r="Q39" i="93"/>
  <c r="Q22" i="93"/>
  <c r="Q18" i="93"/>
  <c r="Q17" i="93"/>
  <c r="Q12" i="93"/>
  <c r="Q10" i="93"/>
  <c r="Q6" i="93"/>
  <c r="Q42" i="93"/>
  <c r="Q16" i="93"/>
  <c r="Q11" i="93"/>
  <c r="Q8" i="93"/>
  <c r="Q19" i="93"/>
  <c r="Q7" i="93"/>
  <c r="I5" i="11"/>
  <c r="J5" i="11" s="1"/>
  <c r="H15" i="12"/>
  <c r="H22" i="26"/>
  <c r="I22" i="26" s="1"/>
  <c r="J22" i="26" s="1"/>
  <c r="H16" i="16"/>
  <c r="I8" i="23"/>
  <c r="J8" i="23" s="1"/>
  <c r="H20" i="16"/>
  <c r="H22" i="12"/>
  <c r="AI3" i="9"/>
  <c r="H11" i="9"/>
  <c r="I11" i="9" s="1"/>
  <c r="J11" i="9" s="1"/>
  <c r="H10" i="9"/>
  <c r="I10" i="9" s="1"/>
  <c r="J10" i="9" s="1"/>
  <c r="H4" i="9"/>
  <c r="I4" i="9" s="1"/>
  <c r="J4" i="9" s="1"/>
  <c r="K4" i="9" s="1"/>
  <c r="AQ4" i="9" s="1"/>
  <c r="H8" i="9"/>
  <c r="I8" i="9" s="1"/>
  <c r="J8" i="9" s="1"/>
  <c r="H10" i="22"/>
  <c r="I10" i="22" s="1"/>
  <c r="J10" i="22" s="1"/>
  <c r="H9" i="22"/>
  <c r="I9" i="22" s="1"/>
  <c r="J9" i="22" s="1"/>
  <c r="H4" i="22"/>
  <c r="I4" i="22" s="1"/>
  <c r="J4" i="22" s="1"/>
  <c r="K4" i="22" s="1"/>
  <c r="H8" i="13"/>
  <c r="I8" i="13" s="1"/>
  <c r="J8" i="13" s="1"/>
  <c r="H11" i="13"/>
  <c r="I11" i="13" s="1"/>
  <c r="J11" i="13" s="1"/>
  <c r="H23" i="7"/>
  <c r="H22" i="7"/>
  <c r="H21" i="7"/>
  <c r="H20" i="7"/>
  <c r="H19" i="7"/>
  <c r="H18" i="7"/>
  <c r="H17" i="7"/>
  <c r="H16" i="7"/>
  <c r="H15" i="7"/>
  <c r="H14" i="7"/>
  <c r="H13" i="7"/>
  <c r="H12" i="7"/>
  <c r="H7" i="7"/>
  <c r="H6" i="7"/>
  <c r="H11" i="7"/>
  <c r="H5" i="7"/>
  <c r="H9" i="7"/>
  <c r="H4" i="7"/>
  <c r="H10" i="54"/>
  <c r="I10" i="54" s="1"/>
  <c r="J10" i="54" s="1"/>
  <c r="H8" i="54"/>
  <c r="I8" i="54" s="1"/>
  <c r="J8" i="54" s="1"/>
  <c r="H11" i="52"/>
  <c r="H5" i="52"/>
  <c r="H10" i="52"/>
  <c r="H9" i="55"/>
  <c r="H4" i="55"/>
  <c r="H8" i="55"/>
  <c r="H8" i="65"/>
  <c r="I8" i="65" s="1"/>
  <c r="J8" i="65" s="1"/>
  <c r="H9" i="65"/>
  <c r="I9" i="65" s="1"/>
  <c r="J9" i="65" s="1"/>
  <c r="H7" i="12"/>
  <c r="H18" i="2"/>
  <c r="AH4" i="91"/>
  <c r="Z4" i="91"/>
  <c r="AN3" i="79"/>
  <c r="AI3" i="79"/>
  <c r="AE3" i="57"/>
  <c r="P3" i="57"/>
  <c r="AF3" i="57" s="1"/>
  <c r="AO3" i="57" s="1"/>
  <c r="AH4" i="52"/>
  <c r="Z4" i="52"/>
  <c r="I21" i="60"/>
  <c r="J21" i="60" s="1"/>
  <c r="Z4" i="26"/>
  <c r="AH4" i="26"/>
  <c r="H97" i="33"/>
  <c r="I97" i="33" s="1"/>
  <c r="J97" i="33" s="1"/>
  <c r="H94" i="33"/>
  <c r="I94" i="33" s="1"/>
  <c r="J94" i="33" s="1"/>
  <c r="H91" i="33"/>
  <c r="I91" i="33" s="1"/>
  <c r="J91" i="33" s="1"/>
  <c r="H82" i="33"/>
  <c r="I82" i="33" s="1"/>
  <c r="J82" i="33" s="1"/>
  <c r="H79" i="33"/>
  <c r="I79" i="33" s="1"/>
  <c r="J79" i="33" s="1"/>
  <c r="H98" i="33"/>
  <c r="I98" i="33" s="1"/>
  <c r="J98" i="33" s="1"/>
  <c r="H95" i="33"/>
  <c r="I95" i="33" s="1"/>
  <c r="J95" i="33" s="1"/>
  <c r="H92" i="33"/>
  <c r="I92" i="33" s="1"/>
  <c r="J92" i="33" s="1"/>
  <c r="H89" i="33"/>
  <c r="I89" i="33" s="1"/>
  <c r="J89" i="33" s="1"/>
  <c r="H86" i="33"/>
  <c r="I86" i="33" s="1"/>
  <c r="J86" i="33" s="1"/>
  <c r="H83" i="33"/>
  <c r="I83" i="33" s="1"/>
  <c r="J83" i="33" s="1"/>
  <c r="H80" i="33"/>
  <c r="I80" i="33" s="1"/>
  <c r="J80" i="33" s="1"/>
  <c r="H77" i="33"/>
  <c r="I77" i="33" s="1"/>
  <c r="J77" i="33" s="1"/>
  <c r="H74" i="33"/>
  <c r="I74" i="33" s="1"/>
  <c r="J74" i="33" s="1"/>
  <c r="H71" i="33"/>
  <c r="I71" i="33" s="1"/>
  <c r="J71" i="33" s="1"/>
  <c r="H68" i="33"/>
  <c r="I68" i="33" s="1"/>
  <c r="J68" i="33" s="1"/>
  <c r="H65" i="33"/>
  <c r="I65" i="33" s="1"/>
  <c r="J65" i="33" s="1"/>
  <c r="H62" i="33"/>
  <c r="I62" i="33" s="1"/>
  <c r="J62" i="33" s="1"/>
  <c r="H59" i="33"/>
  <c r="I59" i="33" s="1"/>
  <c r="J59" i="33" s="1"/>
  <c r="H56" i="33"/>
  <c r="I56" i="33" s="1"/>
  <c r="J56" i="33" s="1"/>
  <c r="H53" i="33"/>
  <c r="I53" i="33" s="1"/>
  <c r="J53" i="33" s="1"/>
  <c r="H50" i="33"/>
  <c r="I50" i="33" s="1"/>
  <c r="J50" i="33" s="1"/>
  <c r="H47" i="33"/>
  <c r="I47" i="33" s="1"/>
  <c r="J47" i="33" s="1"/>
  <c r="H44" i="33"/>
  <c r="I44" i="33" s="1"/>
  <c r="J44" i="33" s="1"/>
  <c r="H41" i="33"/>
  <c r="I41" i="33" s="1"/>
  <c r="J41" i="33" s="1"/>
  <c r="H38" i="33"/>
  <c r="I38" i="33" s="1"/>
  <c r="J38" i="33" s="1"/>
  <c r="H35" i="33"/>
  <c r="I35" i="33" s="1"/>
  <c r="J35" i="33" s="1"/>
  <c r="H32" i="33"/>
  <c r="I32" i="33" s="1"/>
  <c r="J32" i="33" s="1"/>
  <c r="H29" i="33"/>
  <c r="I29" i="33" s="1"/>
  <c r="J29" i="33" s="1"/>
  <c r="H26" i="33"/>
  <c r="I26" i="33" s="1"/>
  <c r="J26" i="33" s="1"/>
  <c r="H23" i="33"/>
  <c r="I23" i="33" s="1"/>
  <c r="J23" i="33" s="1"/>
  <c r="H20" i="33"/>
  <c r="I20" i="33" s="1"/>
  <c r="J20" i="33" s="1"/>
  <c r="H17" i="33"/>
  <c r="I17" i="33" s="1"/>
  <c r="J17" i="33" s="1"/>
  <c r="H14" i="33"/>
  <c r="I14" i="33" s="1"/>
  <c r="J14" i="33" s="1"/>
  <c r="H10" i="33"/>
  <c r="I10" i="33" s="1"/>
  <c r="J10" i="33" s="1"/>
  <c r="H5" i="33"/>
  <c r="I5" i="33" s="1"/>
  <c r="J5" i="33" s="1"/>
  <c r="H11" i="33"/>
  <c r="I11" i="33" s="1"/>
  <c r="J11" i="33" s="1"/>
  <c r="H9" i="33"/>
  <c r="I9" i="33" s="1"/>
  <c r="J9" i="33" s="1"/>
  <c r="H16" i="33"/>
  <c r="I16" i="33" s="1"/>
  <c r="J16" i="33" s="1"/>
  <c r="H8" i="33"/>
  <c r="I8" i="33" s="1"/>
  <c r="J8" i="33" s="1"/>
  <c r="H19" i="33"/>
  <c r="I19" i="33" s="1"/>
  <c r="J19" i="33" s="1"/>
  <c r="H7" i="33"/>
  <c r="I7" i="33" s="1"/>
  <c r="J7" i="33" s="1"/>
  <c r="H9" i="47"/>
  <c r="I9" i="47" s="1"/>
  <c r="J9" i="47" s="1"/>
  <c r="H73" i="47"/>
  <c r="I73" i="47" s="1"/>
  <c r="J73" i="47" s="1"/>
  <c r="H64" i="47"/>
  <c r="I64" i="47" s="1"/>
  <c r="J64" i="47" s="1"/>
  <c r="H55" i="47"/>
  <c r="I55" i="47" s="1"/>
  <c r="J55" i="47" s="1"/>
  <c r="H76" i="47"/>
  <c r="I76" i="47" s="1"/>
  <c r="J76" i="47" s="1"/>
  <c r="H67" i="47"/>
  <c r="I67" i="47" s="1"/>
  <c r="J67" i="47" s="1"/>
  <c r="H58" i="47"/>
  <c r="I58" i="47" s="1"/>
  <c r="J58" i="47" s="1"/>
  <c r="H79" i="47"/>
  <c r="I79" i="47" s="1"/>
  <c r="J79" i="47" s="1"/>
  <c r="H78" i="47"/>
  <c r="I78" i="47" s="1"/>
  <c r="J78" i="47" s="1"/>
  <c r="H70" i="47"/>
  <c r="I70" i="47" s="1"/>
  <c r="J70" i="47" s="1"/>
  <c r="H69" i="47"/>
  <c r="I69" i="47" s="1"/>
  <c r="J69" i="47" s="1"/>
  <c r="H61" i="47"/>
  <c r="I61" i="47" s="1"/>
  <c r="J61" i="47" s="1"/>
  <c r="H60" i="47"/>
  <c r="I60" i="47" s="1"/>
  <c r="J60" i="47" s="1"/>
  <c r="H52" i="47"/>
  <c r="I52" i="47" s="1"/>
  <c r="J52" i="47" s="1"/>
  <c r="H51" i="47"/>
  <c r="I51" i="47" s="1"/>
  <c r="J51" i="47" s="1"/>
  <c r="H49" i="47"/>
  <c r="I49" i="47" s="1"/>
  <c r="J49" i="47" s="1"/>
  <c r="H46" i="47"/>
  <c r="I46" i="47" s="1"/>
  <c r="J46" i="47" s="1"/>
  <c r="H43" i="47"/>
  <c r="I43" i="47" s="1"/>
  <c r="J43" i="47" s="1"/>
  <c r="H40" i="47"/>
  <c r="I40" i="47" s="1"/>
  <c r="J40" i="47" s="1"/>
  <c r="H37" i="47"/>
  <c r="I37" i="47" s="1"/>
  <c r="J37" i="47" s="1"/>
  <c r="H34" i="47"/>
  <c r="I34" i="47" s="1"/>
  <c r="J34" i="47" s="1"/>
  <c r="H31" i="47"/>
  <c r="I31" i="47" s="1"/>
  <c r="J31" i="47" s="1"/>
  <c r="H28" i="47"/>
  <c r="I28" i="47" s="1"/>
  <c r="J28" i="47" s="1"/>
  <c r="H25" i="47"/>
  <c r="I25" i="47" s="1"/>
  <c r="J25" i="47" s="1"/>
  <c r="H22" i="47"/>
  <c r="I22" i="47" s="1"/>
  <c r="J22" i="47" s="1"/>
  <c r="H19" i="47"/>
  <c r="I19" i="47" s="1"/>
  <c r="J19" i="47" s="1"/>
  <c r="H16" i="47"/>
  <c r="I16" i="47" s="1"/>
  <c r="J16" i="47" s="1"/>
  <c r="H13" i="47"/>
  <c r="I13" i="47" s="1"/>
  <c r="J13" i="47" s="1"/>
  <c r="H8" i="47"/>
  <c r="I8" i="47" s="1"/>
  <c r="J8" i="47" s="1"/>
  <c r="H7" i="47"/>
  <c r="I7" i="47" s="1"/>
  <c r="J7" i="47" s="1"/>
  <c r="H4" i="47"/>
  <c r="I4" i="47" s="1"/>
  <c r="J4" i="47" s="1"/>
  <c r="K4" i="47" s="1"/>
  <c r="H64" i="84"/>
  <c r="I64" i="84" s="1"/>
  <c r="J64" i="84" s="1"/>
  <c r="H55" i="84"/>
  <c r="I55" i="84" s="1"/>
  <c r="J55" i="84" s="1"/>
  <c r="H46" i="84"/>
  <c r="I46" i="84" s="1"/>
  <c r="J46" i="84" s="1"/>
  <c r="H37" i="84"/>
  <c r="I37" i="84" s="1"/>
  <c r="J37" i="84" s="1"/>
  <c r="H28" i="84"/>
  <c r="I28" i="84" s="1"/>
  <c r="J28" i="84" s="1"/>
  <c r="H67" i="84"/>
  <c r="I67" i="84" s="1"/>
  <c r="J67" i="84" s="1"/>
  <c r="H58" i="84"/>
  <c r="I58" i="84" s="1"/>
  <c r="J58" i="84" s="1"/>
  <c r="H49" i="84"/>
  <c r="I49" i="84" s="1"/>
  <c r="J49" i="84" s="1"/>
  <c r="H40" i="84"/>
  <c r="I40" i="84" s="1"/>
  <c r="J40" i="84" s="1"/>
  <c r="H31" i="84"/>
  <c r="I31" i="84" s="1"/>
  <c r="J31" i="84" s="1"/>
  <c r="H22" i="84"/>
  <c r="I22" i="84" s="1"/>
  <c r="J22" i="84" s="1"/>
  <c r="H9" i="84"/>
  <c r="I9" i="84" s="1"/>
  <c r="J9" i="84" s="1"/>
  <c r="H51" i="84"/>
  <c r="I51" i="84" s="1"/>
  <c r="J51" i="84" s="1"/>
  <c r="H43" i="84"/>
  <c r="I43" i="84" s="1"/>
  <c r="J43" i="84" s="1"/>
  <c r="H24" i="84"/>
  <c r="I24" i="84" s="1"/>
  <c r="J24" i="84" s="1"/>
  <c r="H13" i="84"/>
  <c r="I13" i="84" s="1"/>
  <c r="J13" i="84" s="1"/>
  <c r="H8" i="84"/>
  <c r="I8" i="84" s="1"/>
  <c r="J8" i="84" s="1"/>
  <c r="H60" i="84"/>
  <c r="I60" i="84" s="1"/>
  <c r="J60" i="84" s="1"/>
  <c r="H52" i="84"/>
  <c r="I52" i="84" s="1"/>
  <c r="J52" i="84" s="1"/>
  <c r="H33" i="84"/>
  <c r="I33" i="84" s="1"/>
  <c r="J33" i="84" s="1"/>
  <c r="H25" i="84"/>
  <c r="I25" i="84" s="1"/>
  <c r="J25" i="84" s="1"/>
  <c r="H19" i="84"/>
  <c r="I19" i="84" s="1"/>
  <c r="J19" i="84" s="1"/>
  <c r="H7" i="84"/>
  <c r="I7" i="84" s="1"/>
  <c r="J7" i="84" s="1"/>
  <c r="H34" i="84"/>
  <c r="I34" i="84" s="1"/>
  <c r="J34" i="84" s="1"/>
  <c r="H16" i="84"/>
  <c r="I16" i="84" s="1"/>
  <c r="J16" i="84" s="1"/>
  <c r="H69" i="84"/>
  <c r="I69" i="84" s="1"/>
  <c r="J69" i="84" s="1"/>
  <c r="H61" i="84"/>
  <c r="I61" i="84" s="1"/>
  <c r="J61" i="84" s="1"/>
  <c r="H42" i="84"/>
  <c r="I42" i="84" s="1"/>
  <c r="J42" i="84" s="1"/>
  <c r="H87" i="94"/>
  <c r="I87" i="94" s="1"/>
  <c r="J87" i="94" s="1"/>
  <c r="H78" i="94"/>
  <c r="I78" i="94" s="1"/>
  <c r="J78" i="94" s="1"/>
  <c r="H75" i="94"/>
  <c r="I75" i="94" s="1"/>
  <c r="J75" i="94" s="1"/>
  <c r="H72" i="94"/>
  <c r="I72" i="94" s="1"/>
  <c r="J72" i="94" s="1"/>
  <c r="H62" i="94"/>
  <c r="I62" i="94" s="1"/>
  <c r="J62" i="94" s="1"/>
  <c r="H57" i="94"/>
  <c r="I57" i="94" s="1"/>
  <c r="J57" i="94" s="1"/>
  <c r="H54" i="94"/>
  <c r="I54" i="94" s="1"/>
  <c r="J54" i="94" s="1"/>
  <c r="H45" i="94"/>
  <c r="I45" i="94" s="1"/>
  <c r="J45" i="94" s="1"/>
  <c r="H69" i="94"/>
  <c r="I69" i="94" s="1"/>
  <c r="J69" i="94" s="1"/>
  <c r="H60" i="94"/>
  <c r="I60" i="94" s="1"/>
  <c r="J60" i="94" s="1"/>
  <c r="H56" i="94"/>
  <c r="I56" i="94" s="1"/>
  <c r="J56" i="94" s="1"/>
  <c r="H53" i="94"/>
  <c r="I53" i="94" s="1"/>
  <c r="J53" i="94" s="1"/>
  <c r="H36" i="94"/>
  <c r="I36" i="94" s="1"/>
  <c r="J36" i="94" s="1"/>
  <c r="H71" i="94"/>
  <c r="I71" i="94" s="1"/>
  <c r="J71" i="94" s="1"/>
  <c r="H68" i="94"/>
  <c r="I68" i="94" s="1"/>
  <c r="J68" i="94" s="1"/>
  <c r="H59" i="94"/>
  <c r="I59" i="94" s="1"/>
  <c r="J59" i="94" s="1"/>
  <c r="H48" i="94"/>
  <c r="I48" i="94" s="1"/>
  <c r="J48" i="94" s="1"/>
  <c r="H47" i="94"/>
  <c r="I47" i="94" s="1"/>
  <c r="J47" i="94" s="1"/>
  <c r="H39" i="94"/>
  <c r="I39" i="94" s="1"/>
  <c r="J39" i="94" s="1"/>
  <c r="H37" i="94"/>
  <c r="I37" i="94" s="1"/>
  <c r="J37" i="94" s="1"/>
  <c r="H66" i="94"/>
  <c r="I66" i="94" s="1"/>
  <c r="J66" i="94" s="1"/>
  <c r="H63" i="94"/>
  <c r="I63" i="94" s="1"/>
  <c r="J63" i="94" s="1"/>
  <c r="H33" i="94"/>
  <c r="I33" i="94" s="1"/>
  <c r="J33" i="94" s="1"/>
  <c r="H81" i="94"/>
  <c r="I81" i="94" s="1"/>
  <c r="J81" i="94" s="1"/>
  <c r="H42" i="94"/>
  <c r="I42" i="94" s="1"/>
  <c r="J42" i="94" s="1"/>
  <c r="H41" i="94"/>
  <c r="I41" i="94" s="1"/>
  <c r="J41" i="94" s="1"/>
  <c r="H65" i="94"/>
  <c r="I65" i="94" s="1"/>
  <c r="J65" i="94" s="1"/>
  <c r="H11" i="94"/>
  <c r="I11" i="94" s="1"/>
  <c r="J11" i="94" s="1"/>
  <c r="H50" i="94"/>
  <c r="I50" i="94" s="1"/>
  <c r="J50" i="94" s="1"/>
  <c r="H7" i="94"/>
  <c r="I7" i="94" s="1"/>
  <c r="J7" i="94" s="1"/>
  <c r="H5" i="94"/>
  <c r="I5" i="94" s="1"/>
  <c r="J5" i="94" s="1"/>
  <c r="H51" i="94"/>
  <c r="I51" i="94" s="1"/>
  <c r="J51" i="94" s="1"/>
  <c r="H38" i="94"/>
  <c r="I38" i="94" s="1"/>
  <c r="J38" i="94" s="1"/>
  <c r="H13" i="94"/>
  <c r="I13" i="94" s="1"/>
  <c r="J13" i="94" s="1"/>
  <c r="H9" i="94"/>
  <c r="I9" i="94" s="1"/>
  <c r="J9" i="94" s="1"/>
  <c r="H74" i="94"/>
  <c r="I74" i="94" s="1"/>
  <c r="J74" i="94" s="1"/>
  <c r="AH3" i="18"/>
  <c r="AH4" i="6"/>
  <c r="AN3" i="4"/>
  <c r="AI3" i="4"/>
  <c r="Q77" i="27"/>
  <c r="Q74" i="27"/>
  <c r="Q71" i="27"/>
  <c r="Q68" i="27"/>
  <c r="Q65" i="27"/>
  <c r="Q62" i="27"/>
  <c r="Q59" i="27"/>
  <c r="Q56" i="27"/>
  <c r="Q53" i="27"/>
  <c r="Q50" i="27"/>
  <c r="Q47" i="27"/>
  <c r="Q44" i="27"/>
  <c r="Q41" i="27"/>
  <c r="Q38" i="27"/>
  <c r="Q35" i="27"/>
  <c r="Q32" i="27"/>
  <c r="Q29" i="27"/>
  <c r="Q26" i="27"/>
  <c r="Q23" i="27"/>
  <c r="Q20" i="27"/>
  <c r="Q17" i="27"/>
  <c r="Q14" i="27"/>
  <c r="Q10" i="27"/>
  <c r="Q11" i="27"/>
  <c r="Q5" i="27"/>
  <c r="Q78" i="27"/>
  <c r="Q75" i="27"/>
  <c r="Q72" i="27"/>
  <c r="Q69" i="27"/>
  <c r="Q66" i="27"/>
  <c r="Q63" i="27"/>
  <c r="Q60" i="27"/>
  <c r="Q57" i="27"/>
  <c r="Q54" i="27"/>
  <c r="Q51" i="27"/>
  <c r="Q48" i="27"/>
  <c r="Q45" i="27"/>
  <c r="Q42" i="27"/>
  <c r="Q39" i="27"/>
  <c r="Q36" i="27"/>
  <c r="Q33" i="27"/>
  <c r="Q30" i="27"/>
  <c r="Q27" i="27"/>
  <c r="Q24" i="27"/>
  <c r="Q21" i="27"/>
  <c r="Q18" i="27"/>
  <c r="Q15" i="27"/>
  <c r="Q12" i="27"/>
  <c r="Q6" i="27"/>
  <c r="Q9" i="27"/>
  <c r="Q37" i="27"/>
  <c r="Q19" i="27"/>
  <c r="Q76" i="27"/>
  <c r="Q67" i="27"/>
  <c r="Q58" i="27"/>
  <c r="Q49" i="27"/>
  <c r="Q40" i="27"/>
  <c r="Q22" i="27"/>
  <c r="Q25" i="27"/>
  <c r="Q79" i="27"/>
  <c r="Q70" i="27"/>
  <c r="Q61" i="27"/>
  <c r="Q52" i="27"/>
  <c r="Q43" i="27"/>
  <c r="Q28" i="27"/>
  <c r="Q8" i="27"/>
  <c r="Q31" i="27"/>
  <c r="Q13" i="27"/>
  <c r="Q7" i="27"/>
  <c r="Q73" i="27"/>
  <c r="Q64" i="27"/>
  <c r="Q55" i="27"/>
  <c r="Q46" i="27"/>
  <c r="Q34" i="27"/>
  <c r="Q16" i="27"/>
  <c r="Q67" i="40"/>
  <c r="Q64" i="40"/>
  <c r="Q61" i="40"/>
  <c r="Q58" i="40"/>
  <c r="Q55" i="40"/>
  <c r="Q52" i="40"/>
  <c r="Q49" i="40"/>
  <c r="Q68" i="40"/>
  <c r="Q65" i="40"/>
  <c r="Q62" i="40"/>
  <c r="Q59" i="40"/>
  <c r="Q56" i="40"/>
  <c r="Q53" i="40"/>
  <c r="Q50" i="40"/>
  <c r="Q47" i="40"/>
  <c r="Q44" i="40"/>
  <c r="Q41" i="40"/>
  <c r="Q38" i="40"/>
  <c r="Q35" i="40"/>
  <c r="Q32" i="40"/>
  <c r="Q29" i="40"/>
  <c r="Q26" i="40"/>
  <c r="Q23" i="40"/>
  <c r="Q69" i="40"/>
  <c r="Q66" i="40"/>
  <c r="Q63" i="40"/>
  <c r="Q60" i="40"/>
  <c r="Q57" i="40"/>
  <c r="Q54" i="40"/>
  <c r="Q51" i="40"/>
  <c r="Q48" i="40"/>
  <c r="Q45" i="40"/>
  <c r="Q42" i="40"/>
  <c r="Q39" i="40"/>
  <c r="Q36" i="40"/>
  <c r="Q33" i="40"/>
  <c r="Q30" i="40"/>
  <c r="Q27" i="40"/>
  <c r="Q24" i="40"/>
  <c r="Q21" i="40"/>
  <c r="Q18" i="40"/>
  <c r="Q15" i="40"/>
  <c r="Q12" i="40"/>
  <c r="Q6" i="40"/>
  <c r="Q16" i="40"/>
  <c r="Q14" i="40"/>
  <c r="Q11" i="40"/>
  <c r="Q5" i="40"/>
  <c r="Q19" i="40"/>
  <c r="Q17" i="40"/>
  <c r="Q8" i="40"/>
  <c r="Q20" i="40"/>
  <c r="Q13" i="40"/>
  <c r="Q9" i="40"/>
  <c r="Q7" i="40"/>
  <c r="Q46" i="40"/>
  <c r="Q43" i="40"/>
  <c r="Q40" i="40"/>
  <c r="Q37" i="40"/>
  <c r="Q34" i="40"/>
  <c r="Q31" i="40"/>
  <c r="Q28" i="40"/>
  <c r="Q25" i="40"/>
  <c r="Q22" i="40"/>
  <c r="Q10" i="40"/>
  <c r="Q96" i="77"/>
  <c r="Q93" i="77"/>
  <c r="Q90" i="77"/>
  <c r="Q87" i="77"/>
  <c r="Q84" i="77"/>
  <c r="Q98" i="77"/>
  <c r="Q97" i="77"/>
  <c r="Q89" i="77"/>
  <c r="Q88" i="77"/>
  <c r="Q83" i="77"/>
  <c r="Q80" i="77"/>
  <c r="Q77" i="77"/>
  <c r="Q74" i="77"/>
  <c r="Q71" i="77"/>
  <c r="Q68" i="77"/>
  <c r="Q65" i="77"/>
  <c r="Q62" i="77"/>
  <c r="Q59" i="77"/>
  <c r="Q56" i="77"/>
  <c r="Q53" i="77"/>
  <c r="Q95" i="77"/>
  <c r="Q85" i="77"/>
  <c r="Q86" i="77"/>
  <c r="Q70" i="77"/>
  <c r="Q69" i="77"/>
  <c r="Q92" i="77"/>
  <c r="Q91" i="77"/>
  <c r="Q76" i="77"/>
  <c r="Q75" i="77"/>
  <c r="Q94" i="77"/>
  <c r="Q82" i="77"/>
  <c r="Q52" i="77"/>
  <c r="Q49" i="77"/>
  <c r="Q48" i="77"/>
  <c r="Q45" i="77"/>
  <c r="Q42" i="77"/>
  <c r="Q39" i="77"/>
  <c r="Q36" i="77"/>
  <c r="Q33" i="77"/>
  <c r="Q30" i="77"/>
  <c r="Q27" i="77"/>
  <c r="Q24" i="77"/>
  <c r="Q21" i="77"/>
  <c r="Q18" i="77"/>
  <c r="Q15" i="77"/>
  <c r="Q12" i="77"/>
  <c r="Q6" i="77"/>
  <c r="Q81" i="77"/>
  <c r="Q55" i="77"/>
  <c r="Q54" i="77"/>
  <c r="Q50" i="77"/>
  <c r="Q67" i="77"/>
  <c r="Q58" i="77"/>
  <c r="Q57" i="77"/>
  <c r="Q46" i="77"/>
  <c r="Q43" i="77"/>
  <c r="Q40" i="77"/>
  <c r="Q37" i="77"/>
  <c r="Q34" i="77"/>
  <c r="Q31" i="77"/>
  <c r="Q28" i="77"/>
  <c r="Q25" i="77"/>
  <c r="Q22" i="77"/>
  <c r="Q19" i="77"/>
  <c r="Q16" i="77"/>
  <c r="Q13" i="77"/>
  <c r="Q8" i="77"/>
  <c r="Q7" i="77"/>
  <c r="Q78" i="77"/>
  <c r="Q61" i="77"/>
  <c r="Q60" i="77"/>
  <c r="Q51" i="77"/>
  <c r="Q9" i="77"/>
  <c r="Q79" i="77"/>
  <c r="Q64" i="77"/>
  <c r="Q63" i="77"/>
  <c r="Q47" i="77"/>
  <c r="Q44" i="77"/>
  <c r="Q41" i="77"/>
  <c r="Q38" i="77"/>
  <c r="Q35" i="77"/>
  <c r="Q32" i="77"/>
  <c r="Q29" i="77"/>
  <c r="Q26" i="77"/>
  <c r="Q23" i="77"/>
  <c r="Q20" i="77"/>
  <c r="Q17" i="77"/>
  <c r="Q14" i="77"/>
  <c r="Q10" i="77"/>
  <c r="Q5" i="77"/>
  <c r="Q73" i="77"/>
  <c r="Q72" i="77"/>
  <c r="Q66" i="77"/>
  <c r="Q11" i="77"/>
  <c r="Q9" i="87"/>
  <c r="Q79" i="87"/>
  <c r="Q77" i="87"/>
  <c r="Q74" i="87"/>
  <c r="Q71" i="87"/>
  <c r="Q68" i="87"/>
  <c r="Q65" i="87"/>
  <c r="Q62" i="87"/>
  <c r="Q59" i="87"/>
  <c r="Q56" i="87"/>
  <c r="Q53" i="87"/>
  <c r="Q50" i="87"/>
  <c r="Q47" i="87"/>
  <c r="Q44" i="87"/>
  <c r="Q41" i="87"/>
  <c r="Q38" i="87"/>
  <c r="Q35" i="87"/>
  <c r="Q32" i="87"/>
  <c r="Q29" i="87"/>
  <c r="Q26" i="87"/>
  <c r="Q23" i="87"/>
  <c r="Q20" i="87"/>
  <c r="Q17" i="87"/>
  <c r="Q14" i="87"/>
  <c r="Q10" i="87"/>
  <c r="Q11" i="87"/>
  <c r="Q5" i="87"/>
  <c r="Q78" i="87"/>
  <c r="Q76" i="87"/>
  <c r="Q73" i="87"/>
  <c r="Q70" i="87"/>
  <c r="Q67" i="87"/>
  <c r="Q64" i="87"/>
  <c r="Q61" i="87"/>
  <c r="Q58" i="87"/>
  <c r="Q55" i="87"/>
  <c r="Q52" i="87"/>
  <c r="Q49" i="87"/>
  <c r="Q46" i="87"/>
  <c r="Q43" i="87"/>
  <c r="Q40" i="87"/>
  <c r="Q37" i="87"/>
  <c r="Q34" i="87"/>
  <c r="Q31" i="87"/>
  <c r="Q28" i="87"/>
  <c r="Q25" i="87"/>
  <c r="Q22" i="87"/>
  <c r="Q19" i="87"/>
  <c r="Q16" i="87"/>
  <c r="Q13" i="87"/>
  <c r="Q8" i="87"/>
  <c r="Q7" i="87"/>
  <c r="Q75" i="87"/>
  <c r="Q66" i="87"/>
  <c r="Q57" i="87"/>
  <c r="Q48" i="87"/>
  <c r="Q39" i="87"/>
  <c r="Q30" i="87"/>
  <c r="Q21" i="87"/>
  <c r="Q12" i="87"/>
  <c r="Q72" i="87"/>
  <c r="Q63" i="87"/>
  <c r="Q54" i="87"/>
  <c r="Q45" i="87"/>
  <c r="Q36" i="87"/>
  <c r="Q27" i="87"/>
  <c r="Q18" i="87"/>
  <c r="Q69" i="87"/>
  <c r="Q60" i="87"/>
  <c r="Q51" i="87"/>
  <c r="Q42" i="87"/>
  <c r="Q33" i="87"/>
  <c r="Q24" i="87"/>
  <c r="Q15" i="87"/>
  <c r="Q6" i="87"/>
  <c r="H9" i="3"/>
  <c r="H4" i="3"/>
  <c r="H23" i="3"/>
  <c r="H22" i="3"/>
  <c r="H21" i="3"/>
  <c r="H20" i="3"/>
  <c r="H19" i="3"/>
  <c r="H18" i="3"/>
  <c r="H17" i="3"/>
  <c r="H16" i="3"/>
  <c r="H15" i="3"/>
  <c r="H14" i="3"/>
  <c r="H13" i="3"/>
  <c r="H12" i="3"/>
  <c r="H7" i="3"/>
  <c r="H6" i="3"/>
  <c r="H8" i="3"/>
  <c r="H23" i="15"/>
  <c r="H22" i="15"/>
  <c r="H21" i="15"/>
  <c r="H20" i="15"/>
  <c r="H19" i="15"/>
  <c r="H18" i="15"/>
  <c r="H17" i="15"/>
  <c r="H16" i="15"/>
  <c r="H15" i="15"/>
  <c r="H14" i="15"/>
  <c r="H13" i="15"/>
  <c r="H12" i="15"/>
  <c r="H7" i="15"/>
  <c r="H6" i="15"/>
  <c r="H11" i="15"/>
  <c r="H5" i="15"/>
  <c r="H9" i="15"/>
  <c r="H4" i="15"/>
  <c r="H11" i="61"/>
  <c r="I11" i="61" s="1"/>
  <c r="J11" i="61" s="1"/>
  <c r="H4" i="61"/>
  <c r="I4" i="61" s="1"/>
  <c r="J4" i="61" s="1"/>
  <c r="K4" i="61" s="1"/>
  <c r="H10" i="61"/>
  <c r="I10" i="61" s="1"/>
  <c r="J10" i="61" s="1"/>
  <c r="H9" i="70"/>
  <c r="I9" i="70" s="1"/>
  <c r="J9" i="70" s="1"/>
  <c r="H4" i="70"/>
  <c r="I4" i="70" s="1"/>
  <c r="J4" i="70" s="1"/>
  <c r="K4" i="70" s="1"/>
  <c r="H8" i="70"/>
  <c r="I8" i="70" s="1"/>
  <c r="J8" i="70" s="1"/>
  <c r="H82" i="94"/>
  <c r="I82" i="94" s="1"/>
  <c r="J82" i="94" s="1"/>
  <c r="H79" i="94"/>
  <c r="I79" i="94" s="1"/>
  <c r="J79" i="94" s="1"/>
  <c r="H73" i="94"/>
  <c r="I73" i="94" s="1"/>
  <c r="J73" i="94" s="1"/>
  <c r="H44" i="94"/>
  <c r="I44" i="94" s="1"/>
  <c r="J44" i="94" s="1"/>
  <c r="H76" i="94"/>
  <c r="I76" i="94" s="1"/>
  <c r="J76" i="94" s="1"/>
  <c r="H49" i="94"/>
  <c r="I49" i="94" s="1"/>
  <c r="J49" i="94" s="1"/>
  <c r="H43" i="94"/>
  <c r="I43" i="94" s="1"/>
  <c r="J43" i="94" s="1"/>
  <c r="H34" i="94"/>
  <c r="I34" i="94" s="1"/>
  <c r="J34" i="94" s="1"/>
  <c r="H28" i="94"/>
  <c r="I28" i="94" s="1"/>
  <c r="J28" i="94" s="1"/>
  <c r="H6" i="94"/>
  <c r="I6" i="94" s="1"/>
  <c r="J6" i="94" s="1"/>
  <c r="AH3" i="92"/>
  <c r="H69" i="88"/>
  <c r="I69" i="88" s="1"/>
  <c r="J69" i="88" s="1"/>
  <c r="H53" i="88"/>
  <c r="I53" i="88" s="1"/>
  <c r="J53" i="88" s="1"/>
  <c r="H12" i="88"/>
  <c r="I12" i="88" s="1"/>
  <c r="J12" i="88" s="1"/>
  <c r="AI3" i="89"/>
  <c r="AN3" i="89"/>
  <c r="H17" i="88"/>
  <c r="I17" i="88" s="1"/>
  <c r="J17" i="88" s="1"/>
  <c r="H41" i="88"/>
  <c r="I41" i="88" s="1"/>
  <c r="J41" i="88" s="1"/>
  <c r="H33" i="88"/>
  <c r="I33" i="88" s="1"/>
  <c r="J33" i="88" s="1"/>
  <c r="AN3" i="88"/>
  <c r="AI3" i="88"/>
  <c r="H47" i="88"/>
  <c r="I47" i="88" s="1"/>
  <c r="J47" i="88" s="1"/>
  <c r="H50" i="88"/>
  <c r="I50" i="88" s="1"/>
  <c r="J50" i="88" s="1"/>
  <c r="H20" i="88"/>
  <c r="I20" i="88" s="1"/>
  <c r="J20" i="88" s="1"/>
  <c r="H63" i="84"/>
  <c r="I63" i="84" s="1"/>
  <c r="J63" i="84" s="1"/>
  <c r="H42" i="88"/>
  <c r="I42" i="88" s="1"/>
  <c r="J42" i="88" s="1"/>
  <c r="H65" i="84"/>
  <c r="I65" i="84" s="1"/>
  <c r="J65" i="84" s="1"/>
  <c r="H38" i="84"/>
  <c r="I38" i="84" s="1"/>
  <c r="J38" i="84" s="1"/>
  <c r="H35" i="88"/>
  <c r="I35" i="88" s="1"/>
  <c r="J35" i="88" s="1"/>
  <c r="H53" i="84"/>
  <c r="I53" i="84" s="1"/>
  <c r="J53" i="84" s="1"/>
  <c r="H26" i="84"/>
  <c r="I26" i="84" s="1"/>
  <c r="J26" i="84" s="1"/>
  <c r="AH3" i="83"/>
  <c r="AQ3" i="83" s="1"/>
  <c r="H68" i="84"/>
  <c r="I68" i="84" s="1"/>
  <c r="J68" i="84" s="1"/>
  <c r="H24" i="88"/>
  <c r="I24" i="88" s="1"/>
  <c r="J24" i="88" s="1"/>
  <c r="H32" i="84"/>
  <c r="I32" i="84" s="1"/>
  <c r="J32" i="84" s="1"/>
  <c r="H17" i="84"/>
  <c r="I17" i="84" s="1"/>
  <c r="J17" i="84" s="1"/>
  <c r="H5" i="84"/>
  <c r="I5" i="84" s="1"/>
  <c r="J5" i="84" s="1"/>
  <c r="AN3" i="83"/>
  <c r="H4" i="84"/>
  <c r="I4" i="84" s="1"/>
  <c r="J4" i="84" s="1"/>
  <c r="K4" i="84" s="1"/>
  <c r="AH4" i="74"/>
  <c r="Z4" i="74"/>
  <c r="H26" i="76"/>
  <c r="I26" i="76" s="1"/>
  <c r="J26" i="76" s="1"/>
  <c r="H20" i="76"/>
  <c r="I20" i="76" s="1"/>
  <c r="J20" i="76" s="1"/>
  <c r="H22" i="70"/>
  <c r="I22" i="70" s="1"/>
  <c r="J22" i="70" s="1"/>
  <c r="AE3" i="52"/>
  <c r="P3" i="52"/>
  <c r="AF3" i="52" s="1"/>
  <c r="AO3" i="52" s="1"/>
  <c r="H6" i="70"/>
  <c r="I6" i="70" s="1"/>
  <c r="J6" i="70" s="1"/>
  <c r="H13" i="70"/>
  <c r="I13" i="70" s="1"/>
  <c r="J13" i="70" s="1"/>
  <c r="AE3" i="66"/>
  <c r="P3" i="66"/>
  <c r="AF3" i="66" s="1"/>
  <c r="AO3" i="66" s="1"/>
  <c r="I18" i="72"/>
  <c r="J18" i="72" s="1"/>
  <c r="H16" i="59"/>
  <c r="AE3" i="51"/>
  <c r="P3" i="51"/>
  <c r="AF3" i="51" s="1"/>
  <c r="AO3" i="51" s="1"/>
  <c r="H19" i="60"/>
  <c r="H65" i="47"/>
  <c r="I65" i="47" s="1"/>
  <c r="J65" i="47" s="1"/>
  <c r="H22" i="61"/>
  <c r="I22" i="61" s="1"/>
  <c r="J22" i="61" s="1"/>
  <c r="H13" i="61"/>
  <c r="I13" i="61" s="1"/>
  <c r="J13" i="61" s="1"/>
  <c r="H21" i="59"/>
  <c r="H9" i="61"/>
  <c r="I9" i="61" s="1"/>
  <c r="J9" i="61" s="1"/>
  <c r="H12" i="60"/>
  <c r="AI3" i="60"/>
  <c r="AE3" i="56"/>
  <c r="P3" i="56"/>
  <c r="AF3" i="56" s="1"/>
  <c r="AO3" i="56" s="1"/>
  <c r="I8" i="51"/>
  <c r="J8" i="51" s="1"/>
  <c r="H68" i="47"/>
  <c r="I68" i="47" s="1"/>
  <c r="J68" i="47" s="1"/>
  <c r="Z4" i="69"/>
  <c r="H42" i="47"/>
  <c r="I42" i="47" s="1"/>
  <c r="J42" i="47" s="1"/>
  <c r="H15" i="47"/>
  <c r="I15" i="47" s="1"/>
  <c r="J15" i="47" s="1"/>
  <c r="AH4" i="55"/>
  <c r="AH3" i="43"/>
  <c r="H16" i="38"/>
  <c r="I16" i="38" s="1"/>
  <c r="J16" i="38" s="1"/>
  <c r="H88" i="38"/>
  <c r="I88" i="38" s="1"/>
  <c r="J88" i="38" s="1"/>
  <c r="H71" i="38"/>
  <c r="I71" i="38" s="1"/>
  <c r="J71" i="38" s="1"/>
  <c r="Z4" i="38"/>
  <c r="H68" i="32"/>
  <c r="I68" i="32" s="1"/>
  <c r="J68" i="32" s="1"/>
  <c r="H50" i="32"/>
  <c r="I50" i="32" s="1"/>
  <c r="J50" i="32" s="1"/>
  <c r="H33" i="33"/>
  <c r="I33" i="33" s="1"/>
  <c r="J33" i="33" s="1"/>
  <c r="AN3" i="30"/>
  <c r="AI3" i="30"/>
  <c r="H90" i="33"/>
  <c r="I90" i="33" s="1"/>
  <c r="J90" i="33" s="1"/>
  <c r="H67" i="33"/>
  <c r="I67" i="33" s="1"/>
  <c r="J67" i="33" s="1"/>
  <c r="H21" i="33"/>
  <c r="I21" i="33" s="1"/>
  <c r="J21" i="33" s="1"/>
  <c r="H45" i="32"/>
  <c r="I45" i="32" s="1"/>
  <c r="J45" i="32" s="1"/>
  <c r="H36" i="32"/>
  <c r="I36" i="32" s="1"/>
  <c r="J36" i="32" s="1"/>
  <c r="H27" i="32"/>
  <c r="I27" i="32" s="1"/>
  <c r="J27" i="32" s="1"/>
  <c r="H18" i="32"/>
  <c r="I18" i="32" s="1"/>
  <c r="J18" i="32" s="1"/>
  <c r="AI3" i="32"/>
  <c r="H75" i="33"/>
  <c r="I75" i="33" s="1"/>
  <c r="J75" i="33" s="1"/>
  <c r="H52" i="33"/>
  <c r="I52" i="33" s="1"/>
  <c r="J52" i="33" s="1"/>
  <c r="H13" i="33"/>
  <c r="I13" i="33" s="1"/>
  <c r="J13" i="33" s="1"/>
  <c r="H53" i="32"/>
  <c r="I53" i="32" s="1"/>
  <c r="J53" i="32" s="1"/>
  <c r="H78" i="33"/>
  <c r="I78" i="33" s="1"/>
  <c r="J78" i="33" s="1"/>
  <c r="H55" i="33"/>
  <c r="I55" i="33" s="1"/>
  <c r="J55" i="33" s="1"/>
  <c r="Z4" i="32"/>
  <c r="H81" i="33"/>
  <c r="I81" i="33" s="1"/>
  <c r="J81" i="33" s="1"/>
  <c r="H58" i="33"/>
  <c r="I58" i="33" s="1"/>
  <c r="J58" i="33" s="1"/>
  <c r="AO3" i="26"/>
  <c r="H68" i="28"/>
  <c r="I68" i="28" s="1"/>
  <c r="J68" i="28" s="1"/>
  <c r="H65" i="28"/>
  <c r="I65" i="28" s="1"/>
  <c r="J65" i="28" s="1"/>
  <c r="H62" i="28"/>
  <c r="I62" i="28" s="1"/>
  <c r="J62" i="28" s="1"/>
  <c r="H59" i="28"/>
  <c r="I59" i="28" s="1"/>
  <c r="J59" i="28" s="1"/>
  <c r="H56" i="28"/>
  <c r="I56" i="28" s="1"/>
  <c r="J56" i="28" s="1"/>
  <c r="H53" i="28"/>
  <c r="I53" i="28" s="1"/>
  <c r="J53" i="28" s="1"/>
  <c r="H50" i="28"/>
  <c r="I50" i="28" s="1"/>
  <c r="J50" i="28" s="1"/>
  <c r="H47" i="28"/>
  <c r="I47" i="28" s="1"/>
  <c r="J47" i="28" s="1"/>
  <c r="H44" i="28"/>
  <c r="I44" i="28" s="1"/>
  <c r="J44" i="28" s="1"/>
  <c r="H41" i="28"/>
  <c r="I41" i="28" s="1"/>
  <c r="J41" i="28" s="1"/>
  <c r="H38" i="28"/>
  <c r="I38" i="28" s="1"/>
  <c r="J38" i="28" s="1"/>
  <c r="H35" i="28"/>
  <c r="I35" i="28" s="1"/>
  <c r="J35" i="28" s="1"/>
  <c r="H32" i="28"/>
  <c r="I32" i="28" s="1"/>
  <c r="J32" i="28" s="1"/>
  <c r="H29" i="28"/>
  <c r="I29" i="28" s="1"/>
  <c r="J29" i="28" s="1"/>
  <c r="H26" i="28"/>
  <c r="I26" i="28" s="1"/>
  <c r="J26" i="28" s="1"/>
  <c r="H23" i="28"/>
  <c r="I23" i="28" s="1"/>
  <c r="J23" i="28" s="1"/>
  <c r="H20" i="28"/>
  <c r="I20" i="28" s="1"/>
  <c r="J20" i="28" s="1"/>
  <c r="H17" i="28"/>
  <c r="I17" i="28" s="1"/>
  <c r="J17" i="28" s="1"/>
  <c r="H14" i="28"/>
  <c r="I14" i="28" s="1"/>
  <c r="J14" i="28" s="1"/>
  <c r="H10" i="28"/>
  <c r="I10" i="28" s="1"/>
  <c r="J10" i="28" s="1"/>
  <c r="H4" i="28"/>
  <c r="I4" i="28" s="1"/>
  <c r="J4" i="28" s="1"/>
  <c r="K4" i="28" s="1"/>
  <c r="H11" i="28"/>
  <c r="I11" i="28" s="1"/>
  <c r="J11" i="28" s="1"/>
  <c r="H5" i="28"/>
  <c r="I5" i="28" s="1"/>
  <c r="J5" i="28" s="1"/>
  <c r="H67" i="28"/>
  <c r="I67" i="28" s="1"/>
  <c r="J67" i="28" s="1"/>
  <c r="H64" i="28"/>
  <c r="I64" i="28" s="1"/>
  <c r="J64" i="28" s="1"/>
  <c r="H61" i="28"/>
  <c r="I61" i="28" s="1"/>
  <c r="J61" i="28" s="1"/>
  <c r="H58" i="28"/>
  <c r="I58" i="28" s="1"/>
  <c r="J58" i="28" s="1"/>
  <c r="H55" i="28"/>
  <c r="I55" i="28" s="1"/>
  <c r="J55" i="28" s="1"/>
  <c r="H52" i="28"/>
  <c r="I52" i="28" s="1"/>
  <c r="J52" i="28" s="1"/>
  <c r="H49" i="28"/>
  <c r="I49" i="28" s="1"/>
  <c r="J49" i="28" s="1"/>
  <c r="H46" i="28"/>
  <c r="I46" i="28" s="1"/>
  <c r="J46" i="28" s="1"/>
  <c r="H43" i="28"/>
  <c r="I43" i="28" s="1"/>
  <c r="J43" i="28" s="1"/>
  <c r="H40" i="28"/>
  <c r="I40" i="28" s="1"/>
  <c r="J40" i="28" s="1"/>
  <c r="H37" i="28"/>
  <c r="I37" i="28" s="1"/>
  <c r="J37" i="28" s="1"/>
  <c r="H34" i="28"/>
  <c r="I34" i="28" s="1"/>
  <c r="J34" i="28" s="1"/>
  <c r="H31" i="28"/>
  <c r="I31" i="28" s="1"/>
  <c r="J31" i="28" s="1"/>
  <c r="H28" i="28"/>
  <c r="I28" i="28" s="1"/>
  <c r="J28" i="28" s="1"/>
  <c r="H25" i="28"/>
  <c r="I25" i="28" s="1"/>
  <c r="J25" i="28" s="1"/>
  <c r="H22" i="28"/>
  <c r="I22" i="28" s="1"/>
  <c r="J22" i="28" s="1"/>
  <c r="H19" i="28"/>
  <c r="I19" i="28" s="1"/>
  <c r="J19" i="28" s="1"/>
  <c r="H16" i="28"/>
  <c r="I16" i="28" s="1"/>
  <c r="J16" i="28" s="1"/>
  <c r="H7" i="28"/>
  <c r="I7" i="28" s="1"/>
  <c r="J7" i="28" s="1"/>
  <c r="H9" i="34"/>
  <c r="I9" i="34" s="1"/>
  <c r="J9" i="34" s="1"/>
  <c r="H89" i="34"/>
  <c r="I89" i="34" s="1"/>
  <c r="J89" i="34" s="1"/>
  <c r="H86" i="34"/>
  <c r="I86" i="34" s="1"/>
  <c r="J86" i="34" s="1"/>
  <c r="H83" i="34"/>
  <c r="I83" i="34" s="1"/>
  <c r="J83" i="34" s="1"/>
  <c r="H80" i="34"/>
  <c r="I80" i="34" s="1"/>
  <c r="J80" i="34" s="1"/>
  <c r="H77" i="34"/>
  <c r="I77" i="34" s="1"/>
  <c r="J77" i="34" s="1"/>
  <c r="H74" i="34"/>
  <c r="I74" i="34" s="1"/>
  <c r="J74" i="34" s="1"/>
  <c r="H71" i="34"/>
  <c r="I71" i="34" s="1"/>
  <c r="J71" i="34" s="1"/>
  <c r="H68" i="34"/>
  <c r="I68" i="34" s="1"/>
  <c r="J68" i="34" s="1"/>
  <c r="H65" i="34"/>
  <c r="I65" i="34" s="1"/>
  <c r="J65" i="34" s="1"/>
  <c r="H62" i="34"/>
  <c r="I62" i="34" s="1"/>
  <c r="J62" i="34" s="1"/>
  <c r="H59" i="34"/>
  <c r="I59" i="34" s="1"/>
  <c r="J59" i="34" s="1"/>
  <c r="H56" i="34"/>
  <c r="I56" i="34" s="1"/>
  <c r="J56" i="34" s="1"/>
  <c r="H53" i="34"/>
  <c r="I53" i="34" s="1"/>
  <c r="J53" i="34" s="1"/>
  <c r="H50" i="34"/>
  <c r="I50" i="34" s="1"/>
  <c r="J50" i="34" s="1"/>
  <c r="H47" i="34"/>
  <c r="I47" i="34" s="1"/>
  <c r="J47" i="34" s="1"/>
  <c r="H44" i="34"/>
  <c r="I44" i="34" s="1"/>
  <c r="J44" i="34" s="1"/>
  <c r="H41" i="34"/>
  <c r="I41" i="34" s="1"/>
  <c r="J41" i="34" s="1"/>
  <c r="H38" i="34"/>
  <c r="I38" i="34" s="1"/>
  <c r="J38" i="34" s="1"/>
  <c r="H35" i="34"/>
  <c r="I35" i="34" s="1"/>
  <c r="J35" i="34" s="1"/>
  <c r="H32" i="34"/>
  <c r="I32" i="34" s="1"/>
  <c r="J32" i="34" s="1"/>
  <c r="H29" i="34"/>
  <c r="I29" i="34" s="1"/>
  <c r="J29" i="34" s="1"/>
  <c r="H26" i="34"/>
  <c r="I26" i="34" s="1"/>
  <c r="J26" i="34" s="1"/>
  <c r="H23" i="34"/>
  <c r="I23" i="34" s="1"/>
  <c r="J23" i="34" s="1"/>
  <c r="H20" i="34"/>
  <c r="I20" i="34" s="1"/>
  <c r="J20" i="34" s="1"/>
  <c r="H17" i="34"/>
  <c r="I17" i="34" s="1"/>
  <c r="J17" i="34" s="1"/>
  <c r="H14" i="34"/>
  <c r="I14" i="34" s="1"/>
  <c r="J14" i="34" s="1"/>
  <c r="H10" i="34"/>
  <c r="I10" i="34" s="1"/>
  <c r="J10" i="34" s="1"/>
  <c r="H11" i="34"/>
  <c r="I11" i="34" s="1"/>
  <c r="J11" i="34" s="1"/>
  <c r="H5" i="34"/>
  <c r="I5" i="34" s="1"/>
  <c r="J5" i="34" s="1"/>
  <c r="H67" i="44"/>
  <c r="I67" i="44" s="1"/>
  <c r="J67" i="44" s="1"/>
  <c r="H64" i="44"/>
  <c r="I64" i="44" s="1"/>
  <c r="J64" i="44" s="1"/>
  <c r="H69" i="44"/>
  <c r="I69" i="44" s="1"/>
  <c r="J69" i="44" s="1"/>
  <c r="H66" i="44"/>
  <c r="I66" i="44" s="1"/>
  <c r="J66" i="44" s="1"/>
  <c r="H63" i="44"/>
  <c r="I63" i="44" s="1"/>
  <c r="J63" i="44" s="1"/>
  <c r="H60" i="44"/>
  <c r="I60" i="44" s="1"/>
  <c r="J60" i="44" s="1"/>
  <c r="H57" i="44"/>
  <c r="I57" i="44" s="1"/>
  <c r="J57" i="44" s="1"/>
  <c r="H54" i="44"/>
  <c r="I54" i="44" s="1"/>
  <c r="J54" i="44" s="1"/>
  <c r="H51" i="44"/>
  <c r="I51" i="44" s="1"/>
  <c r="J51" i="44" s="1"/>
  <c r="H48" i="44"/>
  <c r="I48" i="44" s="1"/>
  <c r="J48" i="44" s="1"/>
  <c r="H45" i="44"/>
  <c r="I45" i="44" s="1"/>
  <c r="J45" i="44" s="1"/>
  <c r="H42" i="44"/>
  <c r="I42" i="44" s="1"/>
  <c r="J42" i="44" s="1"/>
  <c r="H39" i="44"/>
  <c r="I39" i="44" s="1"/>
  <c r="J39" i="44" s="1"/>
  <c r="H36" i="44"/>
  <c r="I36" i="44" s="1"/>
  <c r="J36" i="44" s="1"/>
  <c r="H33" i="44"/>
  <c r="I33" i="44" s="1"/>
  <c r="J33" i="44" s="1"/>
  <c r="H30" i="44"/>
  <c r="I30" i="44" s="1"/>
  <c r="J30" i="44" s="1"/>
  <c r="H27" i="44"/>
  <c r="I27" i="44" s="1"/>
  <c r="J27" i="44" s="1"/>
  <c r="H24" i="44"/>
  <c r="I24" i="44" s="1"/>
  <c r="J24" i="44" s="1"/>
  <c r="H21" i="44"/>
  <c r="I21" i="44" s="1"/>
  <c r="J21" i="44" s="1"/>
  <c r="H18" i="44"/>
  <c r="I18" i="44" s="1"/>
  <c r="J18" i="44" s="1"/>
  <c r="H15" i="44"/>
  <c r="I15" i="44" s="1"/>
  <c r="J15" i="44" s="1"/>
  <c r="H12" i="44"/>
  <c r="I12" i="44" s="1"/>
  <c r="J12" i="44" s="1"/>
  <c r="H6" i="44"/>
  <c r="I6" i="44" s="1"/>
  <c r="J6" i="44" s="1"/>
  <c r="H11" i="44"/>
  <c r="I11" i="44" s="1"/>
  <c r="J11" i="44" s="1"/>
  <c r="H10" i="44"/>
  <c r="I10" i="44" s="1"/>
  <c r="J10" i="44" s="1"/>
  <c r="H98" i="45"/>
  <c r="I98" i="45" s="1"/>
  <c r="J98" i="45" s="1"/>
  <c r="H95" i="45"/>
  <c r="I95" i="45" s="1"/>
  <c r="J95" i="45" s="1"/>
  <c r="H92" i="45"/>
  <c r="I92" i="45" s="1"/>
  <c r="J92" i="45" s="1"/>
  <c r="H89" i="45"/>
  <c r="I89" i="45" s="1"/>
  <c r="J89" i="45" s="1"/>
  <c r="H86" i="45"/>
  <c r="I86" i="45" s="1"/>
  <c r="J86" i="45" s="1"/>
  <c r="H83" i="45"/>
  <c r="I83" i="45" s="1"/>
  <c r="J83" i="45" s="1"/>
  <c r="H80" i="45"/>
  <c r="I80" i="45" s="1"/>
  <c r="J80" i="45" s="1"/>
  <c r="H77" i="45"/>
  <c r="I77" i="45" s="1"/>
  <c r="J77" i="45" s="1"/>
  <c r="H74" i="45"/>
  <c r="I74" i="45" s="1"/>
  <c r="J74" i="45" s="1"/>
  <c r="H71" i="45"/>
  <c r="I71" i="45" s="1"/>
  <c r="J71" i="45" s="1"/>
  <c r="H68" i="45"/>
  <c r="I68" i="45" s="1"/>
  <c r="J68" i="45" s="1"/>
  <c r="H65" i="45"/>
  <c r="I65" i="45" s="1"/>
  <c r="J65" i="45" s="1"/>
  <c r="H62" i="45"/>
  <c r="I62" i="45" s="1"/>
  <c r="J62" i="45" s="1"/>
  <c r="H59" i="45"/>
  <c r="I59" i="45" s="1"/>
  <c r="J59" i="45" s="1"/>
  <c r="H56" i="45"/>
  <c r="I56" i="45" s="1"/>
  <c r="J56" i="45" s="1"/>
  <c r="H53" i="45"/>
  <c r="I53" i="45" s="1"/>
  <c r="J53" i="45" s="1"/>
  <c r="H50" i="45"/>
  <c r="I50" i="45" s="1"/>
  <c r="J50" i="45" s="1"/>
  <c r="H47" i="45"/>
  <c r="I47" i="45" s="1"/>
  <c r="J47" i="45" s="1"/>
  <c r="H44" i="45"/>
  <c r="I44" i="45" s="1"/>
  <c r="J44" i="45" s="1"/>
  <c r="H41" i="45"/>
  <c r="I41" i="45" s="1"/>
  <c r="J41" i="45" s="1"/>
  <c r="H38" i="45"/>
  <c r="I38" i="45" s="1"/>
  <c r="J38" i="45" s="1"/>
  <c r="H35" i="45"/>
  <c r="I35" i="45" s="1"/>
  <c r="J35" i="45" s="1"/>
  <c r="H32" i="45"/>
  <c r="I32" i="45" s="1"/>
  <c r="J32" i="45" s="1"/>
  <c r="H29" i="45"/>
  <c r="I29" i="45" s="1"/>
  <c r="J29" i="45" s="1"/>
  <c r="H26" i="45"/>
  <c r="I26" i="45" s="1"/>
  <c r="J26" i="45" s="1"/>
  <c r="H23" i="45"/>
  <c r="I23" i="45" s="1"/>
  <c r="J23" i="45" s="1"/>
  <c r="H20" i="45"/>
  <c r="I20" i="45" s="1"/>
  <c r="J20" i="45" s="1"/>
  <c r="H17" i="45"/>
  <c r="I17" i="45" s="1"/>
  <c r="J17" i="45" s="1"/>
  <c r="H14" i="45"/>
  <c r="I14" i="45" s="1"/>
  <c r="J14" i="45" s="1"/>
  <c r="H10" i="45"/>
  <c r="I10" i="45" s="1"/>
  <c r="J10" i="45" s="1"/>
  <c r="H5" i="45"/>
  <c r="I5" i="45" s="1"/>
  <c r="J5" i="45" s="1"/>
  <c r="H11" i="45"/>
  <c r="I11" i="45" s="1"/>
  <c r="J11" i="45" s="1"/>
  <c r="H9" i="45"/>
  <c r="I9" i="45" s="1"/>
  <c r="J9" i="45" s="1"/>
  <c r="H91" i="45"/>
  <c r="I91" i="45" s="1"/>
  <c r="J91" i="45" s="1"/>
  <c r="H73" i="45"/>
  <c r="I73" i="45" s="1"/>
  <c r="J73" i="45" s="1"/>
  <c r="H55" i="45"/>
  <c r="I55" i="45" s="1"/>
  <c r="J55" i="45" s="1"/>
  <c r="H37" i="45"/>
  <c r="I37" i="45" s="1"/>
  <c r="J37" i="45" s="1"/>
  <c r="H19" i="45"/>
  <c r="I19" i="45" s="1"/>
  <c r="J19" i="45" s="1"/>
  <c r="H8" i="45"/>
  <c r="I8" i="45" s="1"/>
  <c r="J8" i="45" s="1"/>
  <c r="H88" i="45"/>
  <c r="I88" i="45" s="1"/>
  <c r="J88" i="45" s="1"/>
  <c r="H70" i="45"/>
  <c r="I70" i="45" s="1"/>
  <c r="J70" i="45" s="1"/>
  <c r="H52" i="45"/>
  <c r="I52" i="45" s="1"/>
  <c r="J52" i="45" s="1"/>
  <c r="H34" i="45"/>
  <c r="I34" i="45" s="1"/>
  <c r="J34" i="45" s="1"/>
  <c r="H16" i="45"/>
  <c r="I16" i="45" s="1"/>
  <c r="J16" i="45" s="1"/>
  <c r="H85" i="45"/>
  <c r="I85" i="45" s="1"/>
  <c r="J85" i="45" s="1"/>
  <c r="H67" i="45"/>
  <c r="I67" i="45" s="1"/>
  <c r="J67" i="45" s="1"/>
  <c r="H49" i="45"/>
  <c r="I49" i="45" s="1"/>
  <c r="J49" i="45" s="1"/>
  <c r="H31" i="45"/>
  <c r="I31" i="45" s="1"/>
  <c r="J31" i="45" s="1"/>
  <c r="H13" i="45"/>
  <c r="I13" i="45" s="1"/>
  <c r="J13" i="45" s="1"/>
  <c r="H4" i="45"/>
  <c r="I4" i="45" s="1"/>
  <c r="J4" i="45" s="1"/>
  <c r="K4" i="45" s="1"/>
  <c r="AQ4" i="45" s="1"/>
  <c r="H82" i="45"/>
  <c r="I82" i="45" s="1"/>
  <c r="J82" i="45" s="1"/>
  <c r="H64" i="45"/>
  <c r="I64" i="45" s="1"/>
  <c r="J64" i="45" s="1"/>
  <c r="H46" i="45"/>
  <c r="I46" i="45" s="1"/>
  <c r="J46" i="45" s="1"/>
  <c r="H28" i="45"/>
  <c r="I28" i="45" s="1"/>
  <c r="J28" i="45" s="1"/>
  <c r="H7" i="45"/>
  <c r="I7" i="45" s="1"/>
  <c r="J7" i="45" s="1"/>
  <c r="H97" i="45"/>
  <c r="I97" i="45" s="1"/>
  <c r="J97" i="45" s="1"/>
  <c r="H79" i="45"/>
  <c r="I79" i="45" s="1"/>
  <c r="J79" i="45" s="1"/>
  <c r="H61" i="45"/>
  <c r="I61" i="45" s="1"/>
  <c r="J61" i="45" s="1"/>
  <c r="H43" i="45"/>
  <c r="I43" i="45" s="1"/>
  <c r="J43" i="45" s="1"/>
  <c r="H25" i="45"/>
  <c r="I25" i="45" s="1"/>
  <c r="J25" i="45" s="1"/>
  <c r="H94" i="45"/>
  <c r="I94" i="45" s="1"/>
  <c r="J94" i="45" s="1"/>
  <c r="H76" i="45"/>
  <c r="I76" i="45" s="1"/>
  <c r="J76" i="45" s="1"/>
  <c r="H58" i="45"/>
  <c r="I58" i="45" s="1"/>
  <c r="J58" i="45" s="1"/>
  <c r="H40" i="45"/>
  <c r="I40" i="45" s="1"/>
  <c r="J40" i="45" s="1"/>
  <c r="H22" i="45"/>
  <c r="I22" i="45" s="1"/>
  <c r="J22" i="45" s="1"/>
  <c r="H79" i="75"/>
  <c r="I79" i="75" s="1"/>
  <c r="J79" i="75" s="1"/>
  <c r="H76" i="75"/>
  <c r="I76" i="75" s="1"/>
  <c r="J76" i="75" s="1"/>
  <c r="H73" i="75"/>
  <c r="I73" i="75" s="1"/>
  <c r="J73" i="75" s="1"/>
  <c r="H70" i="75"/>
  <c r="I70" i="75" s="1"/>
  <c r="J70" i="75" s="1"/>
  <c r="H67" i="75"/>
  <c r="I67" i="75" s="1"/>
  <c r="J67" i="75" s="1"/>
  <c r="H64" i="75"/>
  <c r="I64" i="75" s="1"/>
  <c r="J64" i="75" s="1"/>
  <c r="H61" i="75"/>
  <c r="I61" i="75" s="1"/>
  <c r="J61" i="75" s="1"/>
  <c r="H58" i="75"/>
  <c r="I58" i="75" s="1"/>
  <c r="J58" i="75" s="1"/>
  <c r="H55" i="75"/>
  <c r="I55" i="75" s="1"/>
  <c r="J55" i="75" s="1"/>
  <c r="H52" i="75"/>
  <c r="I52" i="75" s="1"/>
  <c r="J52" i="75" s="1"/>
  <c r="H49" i="75"/>
  <c r="I49" i="75" s="1"/>
  <c r="J49" i="75" s="1"/>
  <c r="H46" i="75"/>
  <c r="I46" i="75" s="1"/>
  <c r="J46" i="75" s="1"/>
  <c r="H43" i="75"/>
  <c r="I43" i="75" s="1"/>
  <c r="J43" i="75" s="1"/>
  <c r="H40" i="75"/>
  <c r="I40" i="75" s="1"/>
  <c r="J40" i="75" s="1"/>
  <c r="H37" i="75"/>
  <c r="I37" i="75" s="1"/>
  <c r="J37" i="75" s="1"/>
  <c r="H34" i="75"/>
  <c r="I34" i="75" s="1"/>
  <c r="J34" i="75" s="1"/>
  <c r="H31" i="75"/>
  <c r="I31" i="75" s="1"/>
  <c r="J31" i="75" s="1"/>
  <c r="H28" i="75"/>
  <c r="I28" i="75" s="1"/>
  <c r="J28" i="75" s="1"/>
  <c r="H25" i="75"/>
  <c r="I25" i="75" s="1"/>
  <c r="J25" i="75" s="1"/>
  <c r="H22" i="75"/>
  <c r="I22" i="75" s="1"/>
  <c r="J22" i="75" s="1"/>
  <c r="H19" i="75"/>
  <c r="I19" i="75" s="1"/>
  <c r="J19" i="75" s="1"/>
  <c r="H16" i="75"/>
  <c r="I16" i="75" s="1"/>
  <c r="J16" i="75" s="1"/>
  <c r="H71" i="75"/>
  <c r="I71" i="75" s="1"/>
  <c r="J71" i="75" s="1"/>
  <c r="H62" i="75"/>
  <c r="I62" i="75" s="1"/>
  <c r="J62" i="75" s="1"/>
  <c r="H44" i="75"/>
  <c r="I44" i="75" s="1"/>
  <c r="J44" i="75" s="1"/>
  <c r="H47" i="75"/>
  <c r="I47" i="75" s="1"/>
  <c r="J47" i="75" s="1"/>
  <c r="H29" i="75"/>
  <c r="I29" i="75" s="1"/>
  <c r="J29" i="75" s="1"/>
  <c r="H20" i="75"/>
  <c r="I20" i="75" s="1"/>
  <c r="J20" i="75" s="1"/>
  <c r="H8" i="75"/>
  <c r="I8" i="75" s="1"/>
  <c r="J8" i="75" s="1"/>
  <c r="H4" i="75"/>
  <c r="I4" i="75" s="1"/>
  <c r="J4" i="75" s="1"/>
  <c r="K4" i="75" s="1"/>
  <c r="H74" i="75"/>
  <c r="I74" i="75" s="1"/>
  <c r="J74" i="75" s="1"/>
  <c r="H65" i="75"/>
  <c r="I65" i="75" s="1"/>
  <c r="J65" i="75" s="1"/>
  <c r="H50" i="75"/>
  <c r="I50" i="75" s="1"/>
  <c r="J50" i="75" s="1"/>
  <c r="H32" i="75"/>
  <c r="I32" i="75" s="1"/>
  <c r="J32" i="75" s="1"/>
  <c r="H14" i="75"/>
  <c r="I14" i="75" s="1"/>
  <c r="J14" i="75" s="1"/>
  <c r="H7" i="75"/>
  <c r="I7" i="75" s="1"/>
  <c r="J7" i="75" s="1"/>
  <c r="H53" i="75"/>
  <c r="I53" i="75" s="1"/>
  <c r="J53" i="75" s="1"/>
  <c r="H35" i="75"/>
  <c r="I35" i="75" s="1"/>
  <c r="J35" i="75" s="1"/>
  <c r="H26" i="75"/>
  <c r="I26" i="75" s="1"/>
  <c r="J26" i="75" s="1"/>
  <c r="H17" i="75"/>
  <c r="I17" i="75" s="1"/>
  <c r="J17" i="75" s="1"/>
  <c r="H13" i="75"/>
  <c r="I13" i="75" s="1"/>
  <c r="J13" i="75" s="1"/>
  <c r="H77" i="75"/>
  <c r="I77" i="75" s="1"/>
  <c r="J77" i="75" s="1"/>
  <c r="H68" i="75"/>
  <c r="I68" i="75" s="1"/>
  <c r="J68" i="75" s="1"/>
  <c r="H56" i="75"/>
  <c r="I56" i="75" s="1"/>
  <c r="J56" i="75" s="1"/>
  <c r="H38" i="75"/>
  <c r="I38" i="75" s="1"/>
  <c r="J38" i="75" s="1"/>
  <c r="H59" i="75"/>
  <c r="I59" i="75" s="1"/>
  <c r="J59" i="75" s="1"/>
  <c r="H41" i="75"/>
  <c r="I41" i="75" s="1"/>
  <c r="J41" i="75" s="1"/>
  <c r="H23" i="75"/>
  <c r="I23" i="75" s="1"/>
  <c r="J23" i="75" s="1"/>
  <c r="H10" i="75"/>
  <c r="I10" i="75" s="1"/>
  <c r="J10" i="75" s="1"/>
  <c r="H39" i="82"/>
  <c r="I39" i="82" s="1"/>
  <c r="J39" i="82" s="1"/>
  <c r="H36" i="82"/>
  <c r="I36" i="82" s="1"/>
  <c r="J36" i="82" s="1"/>
  <c r="H33" i="82"/>
  <c r="I33" i="82" s="1"/>
  <c r="J33" i="82" s="1"/>
  <c r="H30" i="82"/>
  <c r="I30" i="82" s="1"/>
  <c r="J30" i="82" s="1"/>
  <c r="H83" i="82"/>
  <c r="I83" i="82" s="1"/>
  <c r="J83" i="82" s="1"/>
  <c r="H74" i="82"/>
  <c r="I74" i="82" s="1"/>
  <c r="J74" i="82" s="1"/>
  <c r="H62" i="82"/>
  <c r="I62" i="82" s="1"/>
  <c r="J62" i="82" s="1"/>
  <c r="H17" i="82"/>
  <c r="I17" i="82" s="1"/>
  <c r="J17" i="82" s="1"/>
  <c r="H9" i="82"/>
  <c r="I9" i="82" s="1"/>
  <c r="J9" i="82" s="1"/>
  <c r="H89" i="82"/>
  <c r="I89" i="82" s="1"/>
  <c r="J89" i="82" s="1"/>
  <c r="H80" i="82"/>
  <c r="I80" i="82" s="1"/>
  <c r="J80" i="82" s="1"/>
  <c r="H71" i="82"/>
  <c r="I71" i="82" s="1"/>
  <c r="J71" i="82" s="1"/>
  <c r="H61" i="82"/>
  <c r="I61" i="82" s="1"/>
  <c r="J61" i="82" s="1"/>
  <c r="H52" i="82"/>
  <c r="I52" i="82" s="1"/>
  <c r="J52" i="82" s="1"/>
  <c r="H43" i="82"/>
  <c r="I43" i="82" s="1"/>
  <c r="J43" i="82" s="1"/>
  <c r="H34" i="82"/>
  <c r="I34" i="82" s="1"/>
  <c r="J34" i="82" s="1"/>
  <c r="H25" i="82"/>
  <c r="I25" i="82" s="1"/>
  <c r="J25" i="82" s="1"/>
  <c r="H16" i="82"/>
  <c r="I16" i="82" s="1"/>
  <c r="J16" i="82" s="1"/>
  <c r="H77" i="82"/>
  <c r="I77" i="82" s="1"/>
  <c r="J77" i="82" s="1"/>
  <c r="H50" i="82"/>
  <c r="I50" i="82" s="1"/>
  <c r="J50" i="82" s="1"/>
  <c r="H23" i="82"/>
  <c r="I23" i="82" s="1"/>
  <c r="J23" i="82" s="1"/>
  <c r="H86" i="82"/>
  <c r="I86" i="82" s="1"/>
  <c r="J86" i="82" s="1"/>
  <c r="H41" i="82"/>
  <c r="I41" i="82" s="1"/>
  <c r="J41" i="82" s="1"/>
  <c r="H14" i="82"/>
  <c r="I14" i="82" s="1"/>
  <c r="J14" i="82" s="1"/>
  <c r="H10" i="82"/>
  <c r="I10" i="82" s="1"/>
  <c r="J10" i="82" s="1"/>
  <c r="H67" i="82"/>
  <c r="I67" i="82" s="1"/>
  <c r="J67" i="82" s="1"/>
  <c r="H40" i="82"/>
  <c r="I40" i="82" s="1"/>
  <c r="J40" i="82" s="1"/>
  <c r="H13" i="82"/>
  <c r="I13" i="82" s="1"/>
  <c r="J13" i="82" s="1"/>
  <c r="H11" i="82"/>
  <c r="I11" i="82" s="1"/>
  <c r="J11" i="82" s="1"/>
  <c r="H8" i="82"/>
  <c r="I8" i="82" s="1"/>
  <c r="J8" i="82" s="1"/>
  <c r="H32" i="82"/>
  <c r="I32" i="82" s="1"/>
  <c r="J32" i="82" s="1"/>
  <c r="H68" i="82"/>
  <c r="I68" i="82" s="1"/>
  <c r="J68" i="82" s="1"/>
  <c r="H59" i="82"/>
  <c r="I59" i="82" s="1"/>
  <c r="J59" i="82" s="1"/>
  <c r="H98" i="89"/>
  <c r="I98" i="89" s="1"/>
  <c r="J98" i="89" s="1"/>
  <c r="H95" i="89"/>
  <c r="I95" i="89" s="1"/>
  <c r="J95" i="89" s="1"/>
  <c r="H92" i="89"/>
  <c r="I92" i="89" s="1"/>
  <c r="J92" i="89" s="1"/>
  <c r="H89" i="89"/>
  <c r="I89" i="89" s="1"/>
  <c r="J89" i="89" s="1"/>
  <c r="H86" i="89"/>
  <c r="I86" i="89" s="1"/>
  <c r="J86" i="89" s="1"/>
  <c r="H83" i="89"/>
  <c r="I83" i="89" s="1"/>
  <c r="J83" i="89" s="1"/>
  <c r="H80" i="89"/>
  <c r="I80" i="89" s="1"/>
  <c r="J80" i="89" s="1"/>
  <c r="H77" i="89"/>
  <c r="I77" i="89" s="1"/>
  <c r="J77" i="89" s="1"/>
  <c r="H74" i="89"/>
  <c r="I74" i="89" s="1"/>
  <c r="J74" i="89" s="1"/>
  <c r="H71" i="89"/>
  <c r="I71" i="89" s="1"/>
  <c r="J71" i="89" s="1"/>
  <c r="H68" i="89"/>
  <c r="I68" i="89" s="1"/>
  <c r="J68" i="89" s="1"/>
  <c r="H65" i="89"/>
  <c r="I65" i="89" s="1"/>
  <c r="J65" i="89" s="1"/>
  <c r="H62" i="89"/>
  <c r="I62" i="89" s="1"/>
  <c r="J62" i="89" s="1"/>
  <c r="H59" i="89"/>
  <c r="I59" i="89" s="1"/>
  <c r="J59" i="89" s="1"/>
  <c r="H56" i="89"/>
  <c r="I56" i="89" s="1"/>
  <c r="J56" i="89" s="1"/>
  <c r="H97" i="89"/>
  <c r="I97" i="89" s="1"/>
  <c r="J97" i="89" s="1"/>
  <c r="H94" i="89"/>
  <c r="I94" i="89" s="1"/>
  <c r="J94" i="89" s="1"/>
  <c r="H91" i="89"/>
  <c r="I91" i="89" s="1"/>
  <c r="J91" i="89" s="1"/>
  <c r="H88" i="89"/>
  <c r="I88" i="89" s="1"/>
  <c r="J88" i="89" s="1"/>
  <c r="H21" i="89"/>
  <c r="I21" i="89" s="1"/>
  <c r="J21" i="89" s="1"/>
  <c r="H26" i="89"/>
  <c r="I26" i="89" s="1"/>
  <c r="J26" i="89" s="1"/>
  <c r="H24" i="89"/>
  <c r="I24" i="89" s="1"/>
  <c r="J24" i="89" s="1"/>
  <c r="H23" i="89"/>
  <c r="I23" i="89" s="1"/>
  <c r="J23" i="89" s="1"/>
  <c r="H35" i="89"/>
  <c r="I35" i="89" s="1"/>
  <c r="J35" i="89" s="1"/>
  <c r="H33" i="89"/>
  <c r="I33" i="89" s="1"/>
  <c r="J33" i="89" s="1"/>
  <c r="H20" i="89"/>
  <c r="I20" i="89" s="1"/>
  <c r="J20" i="89" s="1"/>
  <c r="H17" i="89"/>
  <c r="I17" i="89" s="1"/>
  <c r="J17" i="89" s="1"/>
  <c r="H14" i="89"/>
  <c r="I14" i="89" s="1"/>
  <c r="J14" i="89" s="1"/>
  <c r="H10" i="89"/>
  <c r="I10" i="89" s="1"/>
  <c r="J10" i="89" s="1"/>
  <c r="H5" i="89"/>
  <c r="I5" i="89" s="1"/>
  <c r="J5" i="89" s="1"/>
  <c r="H32" i="89"/>
  <c r="I32" i="89" s="1"/>
  <c r="J32" i="89" s="1"/>
  <c r="H30" i="89"/>
  <c r="I30" i="89" s="1"/>
  <c r="J30" i="89" s="1"/>
  <c r="H9" i="89"/>
  <c r="I9" i="89" s="1"/>
  <c r="J9" i="89" s="1"/>
  <c r="H77" i="95"/>
  <c r="I77" i="95" s="1"/>
  <c r="J77" i="95" s="1"/>
  <c r="H74" i="95"/>
  <c r="I74" i="95" s="1"/>
  <c r="J74" i="95" s="1"/>
  <c r="H71" i="95"/>
  <c r="I71" i="95" s="1"/>
  <c r="J71" i="95" s="1"/>
  <c r="H68" i="95"/>
  <c r="I68" i="95" s="1"/>
  <c r="J68" i="95" s="1"/>
  <c r="H78" i="95"/>
  <c r="I78" i="95" s="1"/>
  <c r="J78" i="95" s="1"/>
  <c r="H62" i="95"/>
  <c r="I62" i="95" s="1"/>
  <c r="J62" i="95" s="1"/>
  <c r="H65" i="95"/>
  <c r="I65" i="95" s="1"/>
  <c r="J65" i="95" s="1"/>
  <c r="H56" i="95"/>
  <c r="I56" i="95" s="1"/>
  <c r="J56" i="95" s="1"/>
  <c r="H59" i="95"/>
  <c r="I59" i="95" s="1"/>
  <c r="J59" i="95" s="1"/>
  <c r="H54" i="95"/>
  <c r="I54" i="95" s="1"/>
  <c r="J54" i="95" s="1"/>
  <c r="H51" i="95"/>
  <c r="I51" i="95" s="1"/>
  <c r="J51" i="95" s="1"/>
  <c r="H48" i="95"/>
  <c r="I48" i="95" s="1"/>
  <c r="J48" i="95" s="1"/>
  <c r="H42" i="95"/>
  <c r="I42" i="95" s="1"/>
  <c r="J42" i="95" s="1"/>
  <c r="H41" i="95"/>
  <c r="I41" i="95" s="1"/>
  <c r="J41" i="95" s="1"/>
  <c r="H53" i="95"/>
  <c r="I53" i="95" s="1"/>
  <c r="J53" i="95" s="1"/>
  <c r="H45" i="95"/>
  <c r="I45" i="95" s="1"/>
  <c r="J45" i="95" s="1"/>
  <c r="H27" i="95"/>
  <c r="I27" i="95" s="1"/>
  <c r="J27" i="95" s="1"/>
  <c r="H44" i="95"/>
  <c r="I44" i="95" s="1"/>
  <c r="J44" i="95" s="1"/>
  <c r="H39" i="95"/>
  <c r="I39" i="95" s="1"/>
  <c r="J39" i="95" s="1"/>
  <c r="H36" i="95"/>
  <c r="I36" i="95" s="1"/>
  <c r="J36" i="95" s="1"/>
  <c r="H33" i="95"/>
  <c r="I33" i="95" s="1"/>
  <c r="J33" i="95" s="1"/>
  <c r="H38" i="95"/>
  <c r="I38" i="95" s="1"/>
  <c r="J38" i="95" s="1"/>
  <c r="H35" i="95"/>
  <c r="I35" i="95" s="1"/>
  <c r="J35" i="95" s="1"/>
  <c r="H32" i="95"/>
  <c r="I32" i="95" s="1"/>
  <c r="J32" i="95" s="1"/>
  <c r="H30" i="95"/>
  <c r="I30" i="95" s="1"/>
  <c r="J30" i="95" s="1"/>
  <c r="H50" i="95"/>
  <c r="I50" i="95" s="1"/>
  <c r="J50" i="95" s="1"/>
  <c r="H47" i="95"/>
  <c r="I47" i="95" s="1"/>
  <c r="J47" i="95" s="1"/>
  <c r="H24" i="95"/>
  <c r="I24" i="95" s="1"/>
  <c r="J24" i="95" s="1"/>
  <c r="H21" i="95"/>
  <c r="I21" i="95" s="1"/>
  <c r="J21" i="95" s="1"/>
  <c r="H15" i="95"/>
  <c r="I15" i="95" s="1"/>
  <c r="J15" i="95" s="1"/>
  <c r="H18" i="95"/>
  <c r="I18" i="95" s="1"/>
  <c r="J18" i="95" s="1"/>
  <c r="H12" i="95"/>
  <c r="I12" i="95" s="1"/>
  <c r="J12" i="95" s="1"/>
  <c r="H8" i="31"/>
  <c r="I8" i="31" s="1"/>
  <c r="J8" i="31" s="1"/>
  <c r="H89" i="26"/>
  <c r="I89" i="26" s="1"/>
  <c r="J89" i="26" s="1"/>
  <c r="H80" i="26"/>
  <c r="I80" i="26" s="1"/>
  <c r="J80" i="26" s="1"/>
  <c r="H71" i="26"/>
  <c r="I71" i="26" s="1"/>
  <c r="J71" i="26" s="1"/>
  <c r="H62" i="26"/>
  <c r="I62" i="26" s="1"/>
  <c r="J62" i="26" s="1"/>
  <c r="AN3" i="19"/>
  <c r="AH4" i="7"/>
  <c r="H24" i="28"/>
  <c r="I24" i="28" s="1"/>
  <c r="J24" i="28" s="1"/>
  <c r="H87" i="30"/>
  <c r="I87" i="30" s="1"/>
  <c r="J87" i="30" s="1"/>
  <c r="H51" i="30"/>
  <c r="I51" i="30" s="1"/>
  <c r="J51" i="30" s="1"/>
  <c r="H21" i="30"/>
  <c r="I21" i="30" s="1"/>
  <c r="J21" i="30" s="1"/>
  <c r="H27" i="28"/>
  <c r="I27" i="28" s="1"/>
  <c r="J27" i="28" s="1"/>
  <c r="H21" i="27"/>
  <c r="I21" i="27" s="1"/>
  <c r="J21" i="27" s="1"/>
  <c r="H47" i="26"/>
  <c r="I47" i="26" s="1"/>
  <c r="J47" i="26" s="1"/>
  <c r="H12" i="28"/>
  <c r="I12" i="28" s="1"/>
  <c r="J12" i="28" s="1"/>
  <c r="H72" i="26"/>
  <c r="I72" i="26" s="1"/>
  <c r="J72" i="26" s="1"/>
  <c r="Q98" i="29"/>
  <c r="Q95" i="29"/>
  <c r="Q92" i="29"/>
  <c r="Q89" i="29"/>
  <c r="Q86" i="29"/>
  <c r="Q83" i="29"/>
  <c r="Q80" i="29"/>
  <c r="Q77" i="29"/>
  <c r="Q74" i="29"/>
  <c r="Q71" i="29"/>
  <c r="Q68" i="29"/>
  <c r="Q65" i="29"/>
  <c r="Q62" i="29"/>
  <c r="Q59" i="29"/>
  <c r="Q56" i="29"/>
  <c r="Q53" i="29"/>
  <c r="Q50" i="29"/>
  <c r="Q47" i="29"/>
  <c r="Q44" i="29"/>
  <c r="Q41" i="29"/>
  <c r="Q38" i="29"/>
  <c r="Q35" i="29"/>
  <c r="Q32" i="29"/>
  <c r="Q29" i="29"/>
  <c r="Q26" i="29"/>
  <c r="Q23" i="29"/>
  <c r="Q20" i="29"/>
  <c r="Q17" i="29"/>
  <c r="Q14" i="29"/>
  <c r="Q10" i="29"/>
  <c r="Q5" i="29"/>
  <c r="Q11" i="29"/>
  <c r="Q96" i="29"/>
  <c r="Q93" i="29"/>
  <c r="Q90" i="29"/>
  <c r="Q87" i="29"/>
  <c r="Q84" i="29"/>
  <c r="Q81" i="29"/>
  <c r="Q78" i="29"/>
  <c r="Q75" i="29"/>
  <c r="Q72" i="29"/>
  <c r="Q69" i="29"/>
  <c r="Q66" i="29"/>
  <c r="Q63" i="29"/>
  <c r="Q60" i="29"/>
  <c r="Q57" i="29"/>
  <c r="Q54" i="29"/>
  <c r="Q51" i="29"/>
  <c r="Q48" i="29"/>
  <c r="Q45" i="29"/>
  <c r="Q42" i="29"/>
  <c r="Q39" i="29"/>
  <c r="Q36" i="29"/>
  <c r="Q33" i="29"/>
  <c r="Q30" i="29"/>
  <c r="Q27" i="29"/>
  <c r="Q24" i="29"/>
  <c r="Q21" i="29"/>
  <c r="Q18" i="29"/>
  <c r="Q15" i="29"/>
  <c r="Q12" i="29"/>
  <c r="Q6" i="29"/>
  <c r="Q97" i="29"/>
  <c r="Q94" i="29"/>
  <c r="Q91" i="29"/>
  <c r="Q88" i="29"/>
  <c r="Q85" i="29"/>
  <c r="Q82" i="29"/>
  <c r="Q79" i="29"/>
  <c r="Q76" i="29"/>
  <c r="Q73" i="29"/>
  <c r="Q70" i="29"/>
  <c r="Q67" i="29"/>
  <c r="Q64" i="29"/>
  <c r="Q61" i="29"/>
  <c r="Q58" i="29"/>
  <c r="Q55" i="29"/>
  <c r="Q52" i="29"/>
  <c r="Q49" i="29"/>
  <c r="Q46" i="29"/>
  <c r="Q43" i="29"/>
  <c r="Q40" i="29"/>
  <c r="Q37" i="29"/>
  <c r="Q34" i="29"/>
  <c r="Q31" i="29"/>
  <c r="Q28" i="29"/>
  <c r="Q25" i="29"/>
  <c r="Q22" i="29"/>
  <c r="Q19" i="29"/>
  <c r="Q16" i="29"/>
  <c r="Q13" i="29"/>
  <c r="Q8" i="29"/>
  <c r="Q7" i="29"/>
  <c r="Q9" i="29"/>
  <c r="Q11" i="33"/>
  <c r="Q96" i="33"/>
  <c r="Q93" i="33"/>
  <c r="Q90" i="33"/>
  <c r="Q87" i="33"/>
  <c r="Q84" i="33"/>
  <c r="Q81" i="33"/>
  <c r="Q78" i="33"/>
  <c r="Q75" i="33"/>
  <c r="Q72" i="33"/>
  <c r="Q69" i="33"/>
  <c r="Q66" i="33"/>
  <c r="Q63" i="33"/>
  <c r="Q60" i="33"/>
  <c r="Q57" i="33"/>
  <c r="Q54" i="33"/>
  <c r="Q51" i="33"/>
  <c r="Q48" i="33"/>
  <c r="Q45" i="33"/>
  <c r="Q42" i="33"/>
  <c r="Q39" i="33"/>
  <c r="Q36" i="33"/>
  <c r="Q33" i="33"/>
  <c r="Q30" i="33"/>
  <c r="Q27" i="33"/>
  <c r="Q24" i="33"/>
  <c r="Q21" i="33"/>
  <c r="Q97" i="33"/>
  <c r="Q94" i="33"/>
  <c r="Q91" i="33"/>
  <c r="Q88" i="33"/>
  <c r="Q85" i="33"/>
  <c r="Q82" i="33"/>
  <c r="Q79" i="33"/>
  <c r="Q76" i="33"/>
  <c r="Q73" i="33"/>
  <c r="Q70" i="33"/>
  <c r="Q67" i="33"/>
  <c r="Q64" i="33"/>
  <c r="Q61" i="33"/>
  <c r="Q58" i="33"/>
  <c r="Q55" i="33"/>
  <c r="Q52" i="33"/>
  <c r="Q49" i="33"/>
  <c r="Q46" i="33"/>
  <c r="Q43" i="33"/>
  <c r="Q40" i="33"/>
  <c r="Q37" i="33"/>
  <c r="Q34" i="33"/>
  <c r="Q31" i="33"/>
  <c r="Q28" i="33"/>
  <c r="Q25" i="33"/>
  <c r="Q22" i="33"/>
  <c r="Q19" i="33"/>
  <c r="Q16" i="33"/>
  <c r="Q13" i="33"/>
  <c r="Q8" i="33"/>
  <c r="Q7" i="33"/>
  <c r="Q9" i="33"/>
  <c r="Q98" i="33"/>
  <c r="Q95" i="33"/>
  <c r="Q92" i="33"/>
  <c r="Q89" i="33"/>
  <c r="Q86" i="33"/>
  <c r="Q83" i="33"/>
  <c r="Q80" i="33"/>
  <c r="Q77" i="33"/>
  <c r="Q74" i="33"/>
  <c r="Q71" i="33"/>
  <c r="Q68" i="33"/>
  <c r="Q65" i="33"/>
  <c r="Q62" i="33"/>
  <c r="Q59" i="33"/>
  <c r="Q56" i="33"/>
  <c r="Q53" i="33"/>
  <c r="Q50" i="33"/>
  <c r="Q47" i="33"/>
  <c r="Q44" i="33"/>
  <c r="Q41" i="33"/>
  <c r="Q38" i="33"/>
  <c r="Q35" i="33"/>
  <c r="Q32" i="33"/>
  <c r="Q29" i="33"/>
  <c r="Q26" i="33"/>
  <c r="Q23" i="33"/>
  <c r="Q20" i="33"/>
  <c r="Q17" i="33"/>
  <c r="Q14" i="33"/>
  <c r="Q10" i="33"/>
  <c r="Q5" i="33"/>
  <c r="Q18" i="33"/>
  <c r="Q6" i="33"/>
  <c r="Q12" i="33"/>
  <c r="Q15" i="33"/>
  <c r="Q77" i="39"/>
  <c r="Q74" i="39"/>
  <c r="Q71" i="39"/>
  <c r="Q68" i="39"/>
  <c r="Q65" i="39"/>
  <c r="Q62" i="39"/>
  <c r="Q59" i="39"/>
  <c r="Q56" i="39"/>
  <c r="Q53" i="39"/>
  <c r="Q50" i="39"/>
  <c r="Q47" i="39"/>
  <c r="Q44" i="39"/>
  <c r="Q41" i="39"/>
  <c r="Q38" i="39"/>
  <c r="Q35" i="39"/>
  <c r="Q32" i="39"/>
  <c r="Q29" i="39"/>
  <c r="Q26" i="39"/>
  <c r="Q23" i="39"/>
  <c r="Q20" i="39"/>
  <c r="Q17" i="39"/>
  <c r="Q14" i="39"/>
  <c r="Q10" i="39"/>
  <c r="Q9" i="39"/>
  <c r="Q79" i="39"/>
  <c r="Q72" i="39"/>
  <c r="Q70" i="39"/>
  <c r="Q63" i="39"/>
  <c r="Q61" i="39"/>
  <c r="Q54" i="39"/>
  <c r="Q52" i="39"/>
  <c r="Q45" i="39"/>
  <c r="Q43" i="39"/>
  <c r="Q36" i="39"/>
  <c r="Q34" i="39"/>
  <c r="Q27" i="39"/>
  <c r="Q75" i="39"/>
  <c r="Q73" i="39"/>
  <c r="Q66" i="39"/>
  <c r="Q64" i="39"/>
  <c r="Q57" i="39"/>
  <c r="Q55" i="39"/>
  <c r="Q48" i="39"/>
  <c r="Q46" i="39"/>
  <c r="Q39" i="39"/>
  <c r="Q37" i="39"/>
  <c r="Q30" i="39"/>
  <c r="Q28" i="39"/>
  <c r="Q21" i="39"/>
  <c r="Q19" i="39"/>
  <c r="Q78" i="39"/>
  <c r="Q76" i="39"/>
  <c r="Q69" i="39"/>
  <c r="Q67" i="39"/>
  <c r="Q60" i="39"/>
  <c r="Q58" i="39"/>
  <c r="Q51" i="39"/>
  <c r="Q49" i="39"/>
  <c r="Q42" i="39"/>
  <c r="Q40" i="39"/>
  <c r="Q33" i="39"/>
  <c r="Q31" i="39"/>
  <c r="Q24" i="39"/>
  <c r="Q22" i="39"/>
  <c r="Q15" i="39"/>
  <c r="Q13" i="39"/>
  <c r="Q8" i="39"/>
  <c r="Q7" i="39"/>
  <c r="Q18" i="39"/>
  <c r="Q6" i="39"/>
  <c r="Q5" i="39"/>
  <c r="Q16" i="39"/>
  <c r="Q25" i="39"/>
  <c r="Q12" i="39"/>
  <c r="Q11" i="39"/>
  <c r="Q11" i="48"/>
  <c r="Q5" i="48"/>
  <c r="Q69" i="48"/>
  <c r="Q66" i="48"/>
  <c r="Q63" i="48"/>
  <c r="Q60" i="48"/>
  <c r="Q57" i="48"/>
  <c r="Q54" i="48"/>
  <c r="Q51" i="48"/>
  <c r="Q48" i="48"/>
  <c r="Q67" i="48"/>
  <c r="Q64" i="48"/>
  <c r="Q61" i="48"/>
  <c r="Q58" i="48"/>
  <c r="Q55" i="48"/>
  <c r="Q52" i="48"/>
  <c r="Q49" i="48"/>
  <c r="Q46" i="48"/>
  <c r="Q43" i="48"/>
  <c r="Q68" i="48"/>
  <c r="Q65" i="48"/>
  <c r="Q62" i="48"/>
  <c r="Q59" i="48"/>
  <c r="Q56" i="48"/>
  <c r="Q53" i="48"/>
  <c r="Q50" i="48"/>
  <c r="Q47" i="48"/>
  <c r="Q44" i="48"/>
  <c r="Q41" i="48"/>
  <c r="Q38" i="48"/>
  <c r="Q35" i="48"/>
  <c r="Q32" i="48"/>
  <c r="Q29" i="48"/>
  <c r="Q26" i="48"/>
  <c r="Q23" i="48"/>
  <c r="Q20" i="48"/>
  <c r="Q17" i="48"/>
  <c r="Q14" i="48"/>
  <c r="Q10" i="48"/>
  <c r="Q42" i="48"/>
  <c r="Q40" i="48"/>
  <c r="Q33" i="48"/>
  <c r="Q31" i="48"/>
  <c r="Q24" i="48"/>
  <c r="Q22" i="48"/>
  <c r="Q15" i="48"/>
  <c r="Q13" i="48"/>
  <c r="Q45" i="48"/>
  <c r="Q36" i="48"/>
  <c r="Q34" i="48"/>
  <c r="Q27" i="48"/>
  <c r="Q25" i="48"/>
  <c r="Q18" i="48"/>
  <c r="Q16" i="48"/>
  <c r="Q6" i="48"/>
  <c r="Q9" i="48"/>
  <c r="Q8" i="48"/>
  <c r="Q19" i="48"/>
  <c r="Q30" i="48"/>
  <c r="Q12" i="48"/>
  <c r="Q39" i="48"/>
  <c r="Q28" i="48"/>
  <c r="Q7" i="48"/>
  <c r="Q21" i="48"/>
  <c r="Q37" i="48"/>
  <c r="Q67" i="76"/>
  <c r="Q64" i="76"/>
  <c r="Q61" i="76"/>
  <c r="Q58" i="76"/>
  <c r="Q55" i="76"/>
  <c r="Q52" i="76"/>
  <c r="Q49" i="76"/>
  <c r="Q46" i="76"/>
  <c r="Q43" i="76"/>
  <c r="Q40" i="76"/>
  <c r="Q37" i="76"/>
  <c r="Q34" i="76"/>
  <c r="Q31" i="76"/>
  <c r="Q28" i="76"/>
  <c r="Q25" i="76"/>
  <c r="Q22" i="76"/>
  <c r="Q19" i="76"/>
  <c r="Q16" i="76"/>
  <c r="Q13" i="76"/>
  <c r="Q8" i="76"/>
  <c r="Q7" i="76"/>
  <c r="Q9" i="76"/>
  <c r="Q68" i="76"/>
  <c r="Q65" i="76"/>
  <c r="Q62" i="76"/>
  <c r="Q59" i="76"/>
  <c r="Q56" i="76"/>
  <c r="Q53" i="76"/>
  <c r="Q50" i="76"/>
  <c r="Q47" i="76"/>
  <c r="Q44" i="76"/>
  <c r="Q41" i="76"/>
  <c r="Q38" i="76"/>
  <c r="Q35" i="76"/>
  <c r="Q32" i="76"/>
  <c r="Q29" i="76"/>
  <c r="Q26" i="76"/>
  <c r="Q23" i="76"/>
  <c r="Q20" i="76"/>
  <c r="Q17" i="76"/>
  <c r="Q14" i="76"/>
  <c r="Q10" i="76"/>
  <c r="Q11" i="76"/>
  <c r="Q5" i="76"/>
  <c r="Q69" i="76"/>
  <c r="Q66" i="76"/>
  <c r="Q57" i="76"/>
  <c r="Q48" i="76"/>
  <c r="Q27" i="76"/>
  <c r="Q24" i="76"/>
  <c r="Q6" i="76"/>
  <c r="Q60" i="76"/>
  <c r="Q51" i="76"/>
  <c r="Q21" i="76"/>
  <c r="Q42" i="76"/>
  <c r="Q39" i="76"/>
  <c r="Q36" i="76"/>
  <c r="Q18" i="76"/>
  <c r="Q63" i="76"/>
  <c r="Q54" i="76"/>
  <c r="Q45" i="76"/>
  <c r="Q33" i="76"/>
  <c r="Q15" i="76"/>
  <c r="Q30" i="76"/>
  <c r="Q12" i="76"/>
  <c r="Q77" i="83"/>
  <c r="Q74" i="83"/>
  <c r="Q71" i="83"/>
  <c r="Q68" i="83"/>
  <c r="Q65" i="83"/>
  <c r="Q62" i="83"/>
  <c r="Q59" i="83"/>
  <c r="Q56" i="83"/>
  <c r="Q53" i="83"/>
  <c r="Q50" i="83"/>
  <c r="Q47" i="83"/>
  <c r="Q44" i="83"/>
  <c r="Q41" i="83"/>
  <c r="Q38" i="83"/>
  <c r="Q35" i="83"/>
  <c r="Q32" i="83"/>
  <c r="Q29" i="83"/>
  <c r="Q26" i="83"/>
  <c r="Q23" i="83"/>
  <c r="Q20" i="83"/>
  <c r="Q17" i="83"/>
  <c r="Q14" i="83"/>
  <c r="Q10" i="83"/>
  <c r="Q11" i="83"/>
  <c r="Q5" i="83"/>
  <c r="Q78" i="83"/>
  <c r="Q75" i="83"/>
  <c r="Q72" i="83"/>
  <c r="Q69" i="83"/>
  <c r="Q66" i="83"/>
  <c r="Q63" i="83"/>
  <c r="Q60" i="83"/>
  <c r="Q57" i="83"/>
  <c r="Q54" i="83"/>
  <c r="Q51" i="83"/>
  <c r="Q48" i="83"/>
  <c r="Q45" i="83"/>
  <c r="Q42" i="83"/>
  <c r="Q39" i="83"/>
  <c r="Q36" i="83"/>
  <c r="Q33" i="83"/>
  <c r="Q30" i="83"/>
  <c r="Q27" i="83"/>
  <c r="Q24" i="83"/>
  <c r="Q21" i="83"/>
  <c r="Q18" i="83"/>
  <c r="Q15" i="83"/>
  <c r="Q12" i="83"/>
  <c r="Q6" i="83"/>
  <c r="Q9" i="83"/>
  <c r="Q76" i="83"/>
  <c r="Q67" i="83"/>
  <c r="Q58" i="83"/>
  <c r="Q49" i="83"/>
  <c r="Q40" i="83"/>
  <c r="Q34" i="83"/>
  <c r="Q28" i="83"/>
  <c r="Q22" i="83"/>
  <c r="Q16" i="83"/>
  <c r="Q8" i="83"/>
  <c r="Q79" i="83"/>
  <c r="Q70" i="83"/>
  <c r="Q61" i="83"/>
  <c r="Q52" i="83"/>
  <c r="Q43" i="83"/>
  <c r="Q37" i="83"/>
  <c r="Q31" i="83"/>
  <c r="Q25" i="83"/>
  <c r="Q19" i="83"/>
  <c r="Q13" i="83"/>
  <c r="Q46" i="83"/>
  <c r="Q55" i="83"/>
  <c r="Q7" i="83"/>
  <c r="Q64" i="83"/>
  <c r="Q73" i="83"/>
  <c r="Q97" i="89"/>
  <c r="Q94" i="89"/>
  <c r="Q91" i="89"/>
  <c r="Q88" i="89"/>
  <c r="Q85" i="89"/>
  <c r="Q82" i="89"/>
  <c r="Q79" i="89"/>
  <c r="Q76" i="89"/>
  <c r="Q73" i="89"/>
  <c r="Q70" i="89"/>
  <c r="Q67" i="89"/>
  <c r="Q64" i="89"/>
  <c r="Q61" i="89"/>
  <c r="Q58" i="89"/>
  <c r="Q55" i="89"/>
  <c r="Q52" i="89"/>
  <c r="Q49" i="89"/>
  <c r="Q46" i="89"/>
  <c r="Q43" i="89"/>
  <c r="Q98" i="89"/>
  <c r="Q95" i="89"/>
  <c r="Q92" i="89"/>
  <c r="Q89" i="89"/>
  <c r="Q86" i="89"/>
  <c r="Q83" i="89"/>
  <c r="Q80" i="89"/>
  <c r="Q77" i="89"/>
  <c r="Q74" i="89"/>
  <c r="Q71" i="89"/>
  <c r="Q68" i="89"/>
  <c r="Q65" i="89"/>
  <c r="Q62" i="89"/>
  <c r="Q59" i="89"/>
  <c r="Q56" i="89"/>
  <c r="Q53" i="89"/>
  <c r="Q50" i="89"/>
  <c r="Q47" i="89"/>
  <c r="Q44" i="89"/>
  <c r="Q96" i="89"/>
  <c r="Q93" i="89"/>
  <c r="Q90" i="89"/>
  <c r="Q87" i="89"/>
  <c r="Q84" i="89"/>
  <c r="Q81" i="89"/>
  <c r="Q78" i="89"/>
  <c r="Q75" i="89"/>
  <c r="Q72" i="89"/>
  <c r="Q69" i="89"/>
  <c r="Q66" i="89"/>
  <c r="Q63" i="89"/>
  <c r="Q60" i="89"/>
  <c r="Q57" i="89"/>
  <c r="Q54" i="89"/>
  <c r="Q51" i="89"/>
  <c r="Q48" i="89"/>
  <c r="Q45" i="89"/>
  <c r="Q42" i="89"/>
  <c r="Q39" i="89"/>
  <c r="Q36" i="89"/>
  <c r="Q33" i="89"/>
  <c r="Q30" i="89"/>
  <c r="Q27" i="89"/>
  <c r="Q24" i="89"/>
  <c r="Q28" i="89"/>
  <c r="Q26" i="89"/>
  <c r="Q9" i="89"/>
  <c r="Q31" i="89"/>
  <c r="Q29" i="89"/>
  <c r="Q20" i="89"/>
  <c r="Q17" i="89"/>
  <c r="Q14" i="89"/>
  <c r="Q10" i="89"/>
  <c r="Q5" i="89"/>
  <c r="Q34" i="89"/>
  <c r="Q32" i="89"/>
  <c r="Q11" i="89"/>
  <c r="Q37" i="89"/>
  <c r="Q35" i="89"/>
  <c r="Q22" i="89"/>
  <c r="Q21" i="89"/>
  <c r="Q18" i="89"/>
  <c r="Q15" i="89"/>
  <c r="Q12" i="89"/>
  <c r="Q6" i="89"/>
  <c r="Q41" i="89"/>
  <c r="Q25" i="89"/>
  <c r="Q23" i="89"/>
  <c r="Q19" i="89"/>
  <c r="Q16" i="89"/>
  <c r="Q13" i="89"/>
  <c r="Q8" i="89"/>
  <c r="Q7" i="89"/>
  <c r="Q40" i="89"/>
  <c r="Q38" i="89"/>
  <c r="Q79" i="95"/>
  <c r="Q76" i="95"/>
  <c r="Q73" i="95"/>
  <c r="Q70" i="95"/>
  <c r="Q67" i="95"/>
  <c r="Q77" i="95"/>
  <c r="Q74" i="95"/>
  <c r="Q71" i="95"/>
  <c r="Q68" i="95"/>
  <c r="Q65" i="95"/>
  <c r="Q62" i="95"/>
  <c r="Q59" i="95"/>
  <c r="Q56" i="95"/>
  <c r="Q75" i="95"/>
  <c r="Q72" i="95"/>
  <c r="Q69" i="95"/>
  <c r="Q66" i="95"/>
  <c r="Q64" i="95"/>
  <c r="Q57" i="95"/>
  <c r="Q55" i="95"/>
  <c r="Q78" i="95"/>
  <c r="Q60" i="95"/>
  <c r="Q58" i="95"/>
  <c r="Q54" i="95"/>
  <c r="Q51" i="95"/>
  <c r="Q48" i="95"/>
  <c r="Q63" i="95"/>
  <c r="Q53" i="95"/>
  <c r="Q52" i="95"/>
  <c r="Q50" i="95"/>
  <c r="Q49" i="95"/>
  <c r="Q45" i="95"/>
  <c r="Q44" i="95"/>
  <c r="Q43" i="95"/>
  <c r="Q39" i="95"/>
  <c r="Q36" i="95"/>
  <c r="Q33" i="95"/>
  <c r="Q30" i="95"/>
  <c r="Q27" i="95"/>
  <c r="Q24" i="95"/>
  <c r="Q42" i="95"/>
  <c r="Q41" i="95"/>
  <c r="Q40" i="95"/>
  <c r="Q21" i="95"/>
  <c r="Q18" i="95"/>
  <c r="Q15" i="95"/>
  <c r="Q12" i="95"/>
  <c r="Q6" i="95"/>
  <c r="Q38" i="95"/>
  <c r="Q37" i="95"/>
  <c r="Q35" i="95"/>
  <c r="Q34" i="95"/>
  <c r="Q32" i="95"/>
  <c r="Q31" i="95"/>
  <c r="Q29" i="95"/>
  <c r="Q61" i="95"/>
  <c r="Q22" i="95"/>
  <c r="Q19" i="95"/>
  <c r="Q16" i="95"/>
  <c r="Q13" i="95"/>
  <c r="Q8" i="95"/>
  <c r="Q47" i="95"/>
  <c r="Q25" i="95"/>
  <c r="Q46" i="95"/>
  <c r="Q28" i="95"/>
  <c r="Q26" i="95"/>
  <c r="Q11" i="95"/>
  <c r="Q17" i="95"/>
  <c r="Q7" i="95"/>
  <c r="Q10" i="95"/>
  <c r="Q20" i="95"/>
  <c r="Q9" i="95"/>
  <c r="Q5" i="95"/>
  <c r="Q23" i="95"/>
  <c r="Q14" i="95"/>
  <c r="AH3" i="6"/>
  <c r="AI3" i="23"/>
  <c r="AI3" i="21"/>
  <c r="H18" i="16"/>
  <c r="H17" i="12"/>
  <c r="Z4" i="6"/>
  <c r="H37" i="26"/>
  <c r="I37" i="26" s="1"/>
  <c r="J37" i="26" s="1"/>
  <c r="AI3" i="7"/>
  <c r="AH4" i="11"/>
  <c r="H10" i="16"/>
  <c r="H23" i="16"/>
  <c r="H8" i="15"/>
  <c r="H14" i="12"/>
  <c r="I23" i="8"/>
  <c r="J23" i="8" s="1"/>
  <c r="H22" i="2"/>
  <c r="H16" i="2"/>
  <c r="H7" i="2"/>
  <c r="H10" i="2"/>
  <c r="H21" i="2"/>
  <c r="H15" i="2"/>
  <c r="H6" i="2"/>
  <c r="Z4" i="9"/>
  <c r="Z4" i="17"/>
  <c r="H11" i="17"/>
  <c r="I11" i="17" s="1"/>
  <c r="J11" i="17" s="1"/>
  <c r="H10" i="17"/>
  <c r="I10" i="17" s="1"/>
  <c r="J10" i="17" s="1"/>
  <c r="H4" i="17"/>
  <c r="I4" i="17" s="1"/>
  <c r="J4" i="17" s="1"/>
  <c r="K4" i="17" s="1"/>
  <c r="AQ4" i="17" s="1"/>
  <c r="H8" i="17"/>
  <c r="I8" i="17" s="1"/>
  <c r="J8" i="17" s="1"/>
  <c r="H9" i="11"/>
  <c r="H4" i="11"/>
  <c r="H8" i="11"/>
  <c r="H23" i="11"/>
  <c r="H22" i="11"/>
  <c r="H21" i="11"/>
  <c r="H20" i="11"/>
  <c r="H19" i="11"/>
  <c r="H18" i="11"/>
  <c r="H17" i="11"/>
  <c r="H16" i="11"/>
  <c r="H15" i="11"/>
  <c r="H14" i="11"/>
  <c r="H13" i="11"/>
  <c r="H12" i="11"/>
  <c r="H7" i="11"/>
  <c r="H6" i="11"/>
  <c r="H8" i="21"/>
  <c r="I8" i="21" s="1"/>
  <c r="J8" i="21" s="1"/>
  <c r="H11" i="21"/>
  <c r="I11" i="21" s="1"/>
  <c r="J11" i="21" s="1"/>
  <c r="H23" i="23"/>
  <c r="H22" i="23"/>
  <c r="H21" i="23"/>
  <c r="H20" i="23"/>
  <c r="H19" i="23"/>
  <c r="H18" i="23"/>
  <c r="H17" i="23"/>
  <c r="H16" i="23"/>
  <c r="H15" i="23"/>
  <c r="H14" i="23"/>
  <c r="H13" i="23"/>
  <c r="H12" i="23"/>
  <c r="H7" i="23"/>
  <c r="H6" i="23"/>
  <c r="H11" i="23"/>
  <c r="H5" i="23"/>
  <c r="H9" i="23"/>
  <c r="H4" i="23"/>
  <c r="H23" i="64"/>
  <c r="H20" i="64"/>
  <c r="H17" i="64"/>
  <c r="H14" i="64"/>
  <c r="H10" i="64"/>
  <c r="H22" i="64"/>
  <c r="H19" i="64"/>
  <c r="H16" i="64"/>
  <c r="H13" i="64"/>
  <c r="H8" i="64"/>
  <c r="H21" i="64"/>
  <c r="H18" i="64"/>
  <c r="H15" i="64"/>
  <c r="H12" i="64"/>
  <c r="H23" i="51"/>
  <c r="H22" i="51"/>
  <c r="H21" i="51"/>
  <c r="H20" i="51"/>
  <c r="H19" i="51"/>
  <c r="H18" i="51"/>
  <c r="H17" i="51"/>
  <c r="H16" i="51"/>
  <c r="H15" i="51"/>
  <c r="H14" i="51"/>
  <c r="H13" i="51"/>
  <c r="H12" i="51"/>
  <c r="H7" i="51"/>
  <c r="H6" i="51"/>
  <c r="H10" i="51"/>
  <c r="H9" i="51"/>
  <c r="H4" i="51"/>
  <c r="H12" i="2"/>
  <c r="AN3" i="94"/>
  <c r="P3" i="69"/>
  <c r="AF3" i="69" s="1"/>
  <c r="AO3" i="69" s="1"/>
  <c r="AE3" i="69"/>
  <c r="H55" i="94"/>
  <c r="I55" i="94" s="1"/>
  <c r="J55" i="94" s="1"/>
  <c r="H67" i="94"/>
  <c r="I67" i="94" s="1"/>
  <c r="J67" i="94" s="1"/>
  <c r="H26" i="94"/>
  <c r="I26" i="94" s="1"/>
  <c r="J26" i="94" s="1"/>
  <c r="H30" i="94"/>
  <c r="I30" i="94" s="1"/>
  <c r="J30" i="94" s="1"/>
  <c r="H10" i="94"/>
  <c r="I10" i="94" s="1"/>
  <c r="J10" i="94" s="1"/>
  <c r="H20" i="94"/>
  <c r="I20" i="94" s="1"/>
  <c r="J20" i="94" s="1"/>
  <c r="H22" i="94"/>
  <c r="I22" i="94" s="1"/>
  <c r="J22" i="94" s="1"/>
  <c r="AH3" i="91"/>
  <c r="AQ3" i="91" s="1"/>
  <c r="H4" i="88"/>
  <c r="I4" i="88" s="1"/>
  <c r="J4" i="88" s="1"/>
  <c r="K4" i="88" s="1"/>
  <c r="H10" i="88"/>
  <c r="I10" i="88" s="1"/>
  <c r="J10" i="88" s="1"/>
  <c r="H65" i="88"/>
  <c r="I65" i="88" s="1"/>
  <c r="J65" i="88" s="1"/>
  <c r="H19" i="88"/>
  <c r="I19" i="88" s="1"/>
  <c r="J19" i="88" s="1"/>
  <c r="AH4" i="88"/>
  <c r="H26" i="88"/>
  <c r="I26" i="88" s="1"/>
  <c r="J26" i="88" s="1"/>
  <c r="H25" i="88"/>
  <c r="I25" i="88" s="1"/>
  <c r="J25" i="88" s="1"/>
  <c r="H21" i="88"/>
  <c r="I21" i="88" s="1"/>
  <c r="J21" i="88" s="1"/>
  <c r="AH3" i="87"/>
  <c r="H45" i="88"/>
  <c r="I45" i="88" s="1"/>
  <c r="J45" i="88" s="1"/>
  <c r="H54" i="84"/>
  <c r="I54" i="84" s="1"/>
  <c r="J54" i="84" s="1"/>
  <c r="H48" i="84"/>
  <c r="I48" i="84" s="1"/>
  <c r="J48" i="84" s="1"/>
  <c r="H10" i="84"/>
  <c r="I10" i="84" s="1"/>
  <c r="J10" i="84" s="1"/>
  <c r="AH4" i="82"/>
  <c r="AN3" i="76"/>
  <c r="AI3" i="76"/>
  <c r="H53" i="76"/>
  <c r="I53" i="76" s="1"/>
  <c r="J53" i="76" s="1"/>
  <c r="H35" i="76"/>
  <c r="I35" i="76" s="1"/>
  <c r="J35" i="76" s="1"/>
  <c r="H9" i="76"/>
  <c r="I9" i="76" s="1"/>
  <c r="J9" i="76" s="1"/>
  <c r="H14" i="76"/>
  <c r="I14" i="76" s="1"/>
  <c r="J14" i="76" s="1"/>
  <c r="H47" i="76"/>
  <c r="I47" i="76" s="1"/>
  <c r="J47" i="76" s="1"/>
  <c r="H68" i="76"/>
  <c r="I68" i="76" s="1"/>
  <c r="J68" i="76" s="1"/>
  <c r="AH4" i="66"/>
  <c r="Z4" i="66"/>
  <c r="H20" i="70"/>
  <c r="I20" i="70" s="1"/>
  <c r="J20" i="70" s="1"/>
  <c r="AH3" i="64"/>
  <c r="AQ3" i="64" s="1"/>
  <c r="AH3" i="54"/>
  <c r="AQ3" i="54" s="1"/>
  <c r="H5" i="70"/>
  <c r="I5" i="70" s="1"/>
  <c r="J5" i="70" s="1"/>
  <c r="AH4" i="62"/>
  <c r="AQ4" i="62" s="1"/>
  <c r="Z4" i="62"/>
  <c r="H23" i="70"/>
  <c r="I23" i="70" s="1"/>
  <c r="J23" i="70" s="1"/>
  <c r="AN3" i="73"/>
  <c r="AI3" i="73"/>
  <c r="AH4" i="56"/>
  <c r="Z4" i="56"/>
  <c r="H23" i="61"/>
  <c r="I23" i="61" s="1"/>
  <c r="J23" i="61" s="1"/>
  <c r="H14" i="61"/>
  <c r="I14" i="61" s="1"/>
  <c r="J14" i="61" s="1"/>
  <c r="H13" i="59"/>
  <c r="I5" i="64"/>
  <c r="J5" i="64" s="1"/>
  <c r="H17" i="60"/>
  <c r="H7" i="61"/>
  <c r="I7" i="61" s="1"/>
  <c r="J7" i="61" s="1"/>
  <c r="H18" i="59"/>
  <c r="AN3" i="46"/>
  <c r="Z4" i="67"/>
  <c r="AH4" i="67"/>
  <c r="H15" i="61"/>
  <c r="I15" i="61" s="1"/>
  <c r="J15" i="61" s="1"/>
  <c r="H8" i="61"/>
  <c r="I8" i="61" s="1"/>
  <c r="J8" i="61" s="1"/>
  <c r="H22" i="60"/>
  <c r="H23" i="59"/>
  <c r="H66" i="47"/>
  <c r="I66" i="47" s="1"/>
  <c r="J66" i="47" s="1"/>
  <c r="H36" i="47"/>
  <c r="I36" i="47" s="1"/>
  <c r="J36" i="47" s="1"/>
  <c r="H10" i="47"/>
  <c r="I10" i="47" s="1"/>
  <c r="J10" i="47" s="1"/>
  <c r="H35" i="47"/>
  <c r="I35" i="47" s="1"/>
  <c r="J35" i="47" s="1"/>
  <c r="H6" i="47"/>
  <c r="I6" i="47" s="1"/>
  <c r="J6" i="47" s="1"/>
  <c r="Z4" i="42"/>
  <c r="AH4" i="42"/>
  <c r="H57" i="47"/>
  <c r="I57" i="47" s="1"/>
  <c r="J57" i="47" s="1"/>
  <c r="H30" i="47"/>
  <c r="I30" i="47" s="1"/>
  <c r="J30" i="47" s="1"/>
  <c r="I10" i="50"/>
  <c r="J10" i="50" s="1"/>
  <c r="H20" i="47"/>
  <c r="I20" i="47" s="1"/>
  <c r="J20" i="47" s="1"/>
  <c r="H23" i="47"/>
  <c r="I23" i="47" s="1"/>
  <c r="J23" i="47" s="1"/>
  <c r="H15" i="38"/>
  <c r="I15" i="38" s="1"/>
  <c r="J15" i="38" s="1"/>
  <c r="AH4" i="34"/>
  <c r="Z4" i="34"/>
  <c r="AH4" i="37"/>
  <c r="Z4" i="37"/>
  <c r="H82" i="38"/>
  <c r="I82" i="38" s="1"/>
  <c r="J82" i="38" s="1"/>
  <c r="AH3" i="34"/>
  <c r="AQ3" i="34" s="1"/>
  <c r="H67" i="38"/>
  <c r="I67" i="38" s="1"/>
  <c r="J67" i="38" s="1"/>
  <c r="H30" i="33"/>
  <c r="I30" i="33" s="1"/>
  <c r="J30" i="33" s="1"/>
  <c r="H12" i="33"/>
  <c r="I12" i="33" s="1"/>
  <c r="J12" i="33" s="1"/>
  <c r="H6" i="32"/>
  <c r="I6" i="32" s="1"/>
  <c r="J6" i="32" s="1"/>
  <c r="H51" i="33"/>
  <c r="I51" i="33" s="1"/>
  <c r="J51" i="33" s="1"/>
  <c r="H28" i="33"/>
  <c r="I28" i="33" s="1"/>
  <c r="J28" i="33" s="1"/>
  <c r="H85" i="33"/>
  <c r="I85" i="33" s="1"/>
  <c r="J85" i="33" s="1"/>
  <c r="H44" i="32"/>
  <c r="I44" i="32" s="1"/>
  <c r="J44" i="32" s="1"/>
  <c r="H35" i="32"/>
  <c r="I35" i="32" s="1"/>
  <c r="J35" i="32" s="1"/>
  <c r="H26" i="32"/>
  <c r="I26" i="32" s="1"/>
  <c r="J26" i="32" s="1"/>
  <c r="H17" i="32"/>
  <c r="I17" i="32" s="1"/>
  <c r="J17" i="32" s="1"/>
  <c r="H56" i="31"/>
  <c r="I56" i="31" s="1"/>
  <c r="J56" i="31" s="1"/>
  <c r="H61" i="37"/>
  <c r="I61" i="37" s="1"/>
  <c r="J61" i="37" s="1"/>
  <c r="H7" i="37"/>
  <c r="I7" i="37" s="1"/>
  <c r="J7" i="37" s="1"/>
  <c r="H73" i="34"/>
  <c r="I73" i="34" s="1"/>
  <c r="J73" i="34" s="1"/>
  <c r="H55" i="34"/>
  <c r="I55" i="34" s="1"/>
  <c r="J55" i="34" s="1"/>
  <c r="H37" i="34"/>
  <c r="I37" i="34" s="1"/>
  <c r="J37" i="34" s="1"/>
  <c r="H19" i="34"/>
  <c r="I19" i="34" s="1"/>
  <c r="J19" i="34" s="1"/>
  <c r="H93" i="33"/>
  <c r="I93" i="33" s="1"/>
  <c r="J93" i="33" s="1"/>
  <c r="H70" i="33"/>
  <c r="I70" i="33" s="1"/>
  <c r="J70" i="33" s="1"/>
  <c r="H58" i="31"/>
  <c r="I58" i="31" s="1"/>
  <c r="J58" i="31" s="1"/>
  <c r="H13" i="31"/>
  <c r="I13" i="31" s="1"/>
  <c r="J13" i="31" s="1"/>
  <c r="H66" i="28"/>
  <c r="I66" i="28" s="1"/>
  <c r="J66" i="28" s="1"/>
  <c r="H48" i="28"/>
  <c r="I48" i="28" s="1"/>
  <c r="J48" i="28" s="1"/>
  <c r="H96" i="33"/>
  <c r="I96" i="33" s="1"/>
  <c r="J96" i="33" s="1"/>
  <c r="H73" i="33"/>
  <c r="I73" i="33" s="1"/>
  <c r="J73" i="33" s="1"/>
  <c r="H72" i="31"/>
  <c r="I72" i="31" s="1"/>
  <c r="J72" i="31" s="1"/>
  <c r="H76" i="33"/>
  <c r="I76" i="33" s="1"/>
  <c r="J76" i="33" s="1"/>
  <c r="H4" i="32"/>
  <c r="I4" i="32" s="1"/>
  <c r="J4" i="32" s="1"/>
  <c r="K4" i="32" s="1"/>
  <c r="H60" i="31"/>
  <c r="I60" i="31" s="1"/>
  <c r="J60" i="31" s="1"/>
  <c r="H33" i="28"/>
  <c r="I33" i="28" s="1"/>
  <c r="J33" i="28" s="1"/>
  <c r="H41" i="26"/>
  <c r="I41" i="26" s="1"/>
  <c r="J41" i="26" s="1"/>
  <c r="H24" i="26"/>
  <c r="I24" i="26" s="1"/>
  <c r="J24" i="26" s="1"/>
  <c r="H79" i="27"/>
  <c r="I79" i="27" s="1"/>
  <c r="J79" i="27" s="1"/>
  <c r="H76" i="27"/>
  <c r="I76" i="27" s="1"/>
  <c r="J76" i="27" s="1"/>
  <c r="H73" i="27"/>
  <c r="I73" i="27" s="1"/>
  <c r="J73" i="27" s="1"/>
  <c r="H70" i="27"/>
  <c r="I70" i="27" s="1"/>
  <c r="J70" i="27" s="1"/>
  <c r="H67" i="27"/>
  <c r="I67" i="27" s="1"/>
  <c r="J67" i="27" s="1"/>
  <c r="H64" i="27"/>
  <c r="I64" i="27" s="1"/>
  <c r="J64" i="27" s="1"/>
  <c r="H61" i="27"/>
  <c r="I61" i="27" s="1"/>
  <c r="J61" i="27" s="1"/>
  <c r="H58" i="27"/>
  <c r="I58" i="27" s="1"/>
  <c r="J58" i="27" s="1"/>
  <c r="H55" i="27"/>
  <c r="I55" i="27" s="1"/>
  <c r="J55" i="27" s="1"/>
  <c r="H52" i="27"/>
  <c r="I52" i="27" s="1"/>
  <c r="J52" i="27" s="1"/>
  <c r="H49" i="27"/>
  <c r="I49" i="27" s="1"/>
  <c r="J49" i="27" s="1"/>
  <c r="H46" i="27"/>
  <c r="I46" i="27" s="1"/>
  <c r="J46" i="27" s="1"/>
  <c r="H43" i="27"/>
  <c r="I43" i="27" s="1"/>
  <c r="J43" i="27" s="1"/>
  <c r="H40" i="27"/>
  <c r="I40" i="27" s="1"/>
  <c r="J40" i="27" s="1"/>
  <c r="H37" i="27"/>
  <c r="I37" i="27" s="1"/>
  <c r="J37" i="27" s="1"/>
  <c r="H34" i="27"/>
  <c r="I34" i="27" s="1"/>
  <c r="J34" i="27" s="1"/>
  <c r="H31" i="27"/>
  <c r="I31" i="27" s="1"/>
  <c r="J31" i="27" s="1"/>
  <c r="H28" i="27"/>
  <c r="I28" i="27" s="1"/>
  <c r="J28" i="27" s="1"/>
  <c r="H25" i="27"/>
  <c r="I25" i="27" s="1"/>
  <c r="J25" i="27" s="1"/>
  <c r="H22" i="27"/>
  <c r="I22" i="27" s="1"/>
  <c r="J22" i="27" s="1"/>
  <c r="H19" i="27"/>
  <c r="I19" i="27" s="1"/>
  <c r="J19" i="27" s="1"/>
  <c r="H16" i="27"/>
  <c r="I16" i="27" s="1"/>
  <c r="J16" i="27" s="1"/>
  <c r="H13" i="27"/>
  <c r="I13" i="27" s="1"/>
  <c r="J13" i="27" s="1"/>
  <c r="H8" i="27"/>
  <c r="I8" i="27" s="1"/>
  <c r="J8" i="27" s="1"/>
  <c r="H7" i="27"/>
  <c r="I7" i="27" s="1"/>
  <c r="J7" i="27" s="1"/>
  <c r="H4" i="27"/>
  <c r="I4" i="27" s="1"/>
  <c r="J4" i="27" s="1"/>
  <c r="K4" i="27" s="1"/>
  <c r="H11" i="27"/>
  <c r="I11" i="27" s="1"/>
  <c r="J11" i="27" s="1"/>
  <c r="H77" i="27"/>
  <c r="I77" i="27" s="1"/>
  <c r="J77" i="27" s="1"/>
  <c r="H68" i="27"/>
  <c r="I68" i="27" s="1"/>
  <c r="J68" i="27" s="1"/>
  <c r="H59" i="27"/>
  <c r="I59" i="27" s="1"/>
  <c r="J59" i="27" s="1"/>
  <c r="H50" i="27"/>
  <c r="I50" i="27" s="1"/>
  <c r="J50" i="27" s="1"/>
  <c r="H41" i="27"/>
  <c r="I41" i="27" s="1"/>
  <c r="J41" i="27" s="1"/>
  <c r="H23" i="27"/>
  <c r="I23" i="27" s="1"/>
  <c r="J23" i="27" s="1"/>
  <c r="H26" i="27"/>
  <c r="I26" i="27" s="1"/>
  <c r="J26" i="27" s="1"/>
  <c r="H71" i="27"/>
  <c r="I71" i="27" s="1"/>
  <c r="J71" i="27" s="1"/>
  <c r="H62" i="27"/>
  <c r="I62" i="27" s="1"/>
  <c r="J62" i="27" s="1"/>
  <c r="H53" i="27"/>
  <c r="I53" i="27" s="1"/>
  <c r="J53" i="27" s="1"/>
  <c r="H44" i="27"/>
  <c r="I44" i="27" s="1"/>
  <c r="J44" i="27" s="1"/>
  <c r="H29" i="27"/>
  <c r="I29" i="27" s="1"/>
  <c r="J29" i="27" s="1"/>
  <c r="H32" i="27"/>
  <c r="I32" i="27" s="1"/>
  <c r="J32" i="27" s="1"/>
  <c r="H14" i="27"/>
  <c r="I14" i="27" s="1"/>
  <c r="J14" i="27" s="1"/>
  <c r="H74" i="27"/>
  <c r="I74" i="27" s="1"/>
  <c r="J74" i="27" s="1"/>
  <c r="H65" i="27"/>
  <c r="I65" i="27" s="1"/>
  <c r="J65" i="27" s="1"/>
  <c r="H56" i="27"/>
  <c r="I56" i="27" s="1"/>
  <c r="J56" i="27" s="1"/>
  <c r="H47" i="27"/>
  <c r="I47" i="27" s="1"/>
  <c r="J47" i="27" s="1"/>
  <c r="H35" i="27"/>
  <c r="I35" i="27" s="1"/>
  <c r="J35" i="27" s="1"/>
  <c r="H17" i="27"/>
  <c r="I17" i="27" s="1"/>
  <c r="J17" i="27" s="1"/>
  <c r="H38" i="27"/>
  <c r="I38" i="27" s="1"/>
  <c r="J38" i="27" s="1"/>
  <c r="H20" i="27"/>
  <c r="I20" i="27" s="1"/>
  <c r="J20" i="27" s="1"/>
  <c r="H10" i="27"/>
  <c r="I10" i="27" s="1"/>
  <c r="J10" i="27" s="1"/>
  <c r="H67" i="36"/>
  <c r="I67" i="36" s="1"/>
  <c r="J67" i="36" s="1"/>
  <c r="H58" i="36"/>
  <c r="I58" i="36" s="1"/>
  <c r="J58" i="36" s="1"/>
  <c r="H49" i="36"/>
  <c r="I49" i="36" s="1"/>
  <c r="J49" i="36" s="1"/>
  <c r="H64" i="36"/>
  <c r="I64" i="36" s="1"/>
  <c r="J64" i="36" s="1"/>
  <c r="H55" i="36"/>
  <c r="I55" i="36" s="1"/>
  <c r="J55" i="36" s="1"/>
  <c r="H46" i="36"/>
  <c r="I46" i="36" s="1"/>
  <c r="J46" i="36" s="1"/>
  <c r="H11" i="36"/>
  <c r="I11" i="36" s="1"/>
  <c r="J11" i="36" s="1"/>
  <c r="H5" i="36"/>
  <c r="I5" i="36" s="1"/>
  <c r="J5" i="36" s="1"/>
  <c r="H69" i="36"/>
  <c r="I69" i="36" s="1"/>
  <c r="J69" i="36" s="1"/>
  <c r="H65" i="36"/>
  <c r="I65" i="36" s="1"/>
  <c r="J65" i="36" s="1"/>
  <c r="H60" i="36"/>
  <c r="I60" i="36" s="1"/>
  <c r="J60" i="36" s="1"/>
  <c r="H56" i="36"/>
  <c r="I56" i="36" s="1"/>
  <c r="J56" i="36" s="1"/>
  <c r="H51" i="36"/>
  <c r="I51" i="36" s="1"/>
  <c r="J51" i="36" s="1"/>
  <c r="H47" i="36"/>
  <c r="I47" i="36" s="1"/>
  <c r="J47" i="36" s="1"/>
  <c r="H42" i="36"/>
  <c r="I42" i="36" s="1"/>
  <c r="J42" i="36" s="1"/>
  <c r="H39" i="36"/>
  <c r="I39" i="36" s="1"/>
  <c r="J39" i="36" s="1"/>
  <c r="H36" i="36"/>
  <c r="I36" i="36" s="1"/>
  <c r="J36" i="36" s="1"/>
  <c r="H33" i="36"/>
  <c r="I33" i="36" s="1"/>
  <c r="J33" i="36" s="1"/>
  <c r="H30" i="36"/>
  <c r="I30" i="36" s="1"/>
  <c r="J30" i="36" s="1"/>
  <c r="H27" i="36"/>
  <c r="I27" i="36" s="1"/>
  <c r="J27" i="36" s="1"/>
  <c r="H24" i="36"/>
  <c r="I24" i="36" s="1"/>
  <c r="J24" i="36" s="1"/>
  <c r="H21" i="36"/>
  <c r="I21" i="36" s="1"/>
  <c r="J21" i="36" s="1"/>
  <c r="H18" i="36"/>
  <c r="I18" i="36" s="1"/>
  <c r="J18" i="36" s="1"/>
  <c r="H15" i="36"/>
  <c r="I15" i="36" s="1"/>
  <c r="J15" i="36" s="1"/>
  <c r="H12" i="36"/>
  <c r="I12" i="36" s="1"/>
  <c r="J12" i="36" s="1"/>
  <c r="H6" i="36"/>
  <c r="I6" i="36" s="1"/>
  <c r="J6" i="36" s="1"/>
  <c r="H61" i="36"/>
  <c r="I61" i="36" s="1"/>
  <c r="J61" i="36" s="1"/>
  <c r="H52" i="36"/>
  <c r="I52" i="36" s="1"/>
  <c r="J52" i="36" s="1"/>
  <c r="H43" i="36"/>
  <c r="I43" i="36" s="1"/>
  <c r="J43" i="36" s="1"/>
  <c r="H77" i="43"/>
  <c r="I77" i="43" s="1"/>
  <c r="J77" i="43" s="1"/>
  <c r="H74" i="43"/>
  <c r="I74" i="43" s="1"/>
  <c r="J74" i="43" s="1"/>
  <c r="H71" i="43"/>
  <c r="I71" i="43" s="1"/>
  <c r="J71" i="43" s="1"/>
  <c r="H68" i="43"/>
  <c r="I68" i="43" s="1"/>
  <c r="J68" i="43" s="1"/>
  <c r="H10" i="43"/>
  <c r="I10" i="43" s="1"/>
  <c r="J10" i="43" s="1"/>
  <c r="H9" i="43"/>
  <c r="I9" i="43" s="1"/>
  <c r="J9" i="43" s="1"/>
  <c r="H80" i="46"/>
  <c r="I80" i="46" s="1"/>
  <c r="J80" i="46" s="1"/>
  <c r="H77" i="46"/>
  <c r="I77" i="46" s="1"/>
  <c r="J77" i="46" s="1"/>
  <c r="H74" i="46"/>
  <c r="I74" i="46" s="1"/>
  <c r="J74" i="46" s="1"/>
  <c r="H71" i="46"/>
  <c r="I71" i="46" s="1"/>
  <c r="J71" i="46" s="1"/>
  <c r="H68" i="46"/>
  <c r="I68" i="46" s="1"/>
  <c r="J68" i="46" s="1"/>
  <c r="H65" i="46"/>
  <c r="I65" i="46" s="1"/>
  <c r="J65" i="46" s="1"/>
  <c r="H62" i="46"/>
  <c r="I62" i="46" s="1"/>
  <c r="J62" i="46" s="1"/>
  <c r="H59" i="46"/>
  <c r="I59" i="46" s="1"/>
  <c r="J59" i="46" s="1"/>
  <c r="H56" i="46"/>
  <c r="I56" i="46" s="1"/>
  <c r="J56" i="46" s="1"/>
  <c r="H53" i="46"/>
  <c r="I53" i="46" s="1"/>
  <c r="J53" i="46" s="1"/>
  <c r="H50" i="46"/>
  <c r="I50" i="46" s="1"/>
  <c r="J50" i="46" s="1"/>
  <c r="H47" i="46"/>
  <c r="I47" i="46" s="1"/>
  <c r="J47" i="46" s="1"/>
  <c r="H44" i="46"/>
  <c r="I44" i="46" s="1"/>
  <c r="J44" i="46" s="1"/>
  <c r="H41" i="46"/>
  <c r="I41" i="46" s="1"/>
  <c r="J41" i="46" s="1"/>
  <c r="H38" i="46"/>
  <c r="I38" i="46" s="1"/>
  <c r="J38" i="46" s="1"/>
  <c r="H35" i="46"/>
  <c r="I35" i="46" s="1"/>
  <c r="J35" i="46" s="1"/>
  <c r="H32" i="46"/>
  <c r="I32" i="46" s="1"/>
  <c r="J32" i="46" s="1"/>
  <c r="H29" i="46"/>
  <c r="I29" i="46" s="1"/>
  <c r="J29" i="46" s="1"/>
  <c r="H26" i="46"/>
  <c r="I26" i="46" s="1"/>
  <c r="J26" i="46" s="1"/>
  <c r="H23" i="46"/>
  <c r="I23" i="46" s="1"/>
  <c r="J23" i="46" s="1"/>
  <c r="H20" i="46"/>
  <c r="I20" i="46" s="1"/>
  <c r="J20" i="46" s="1"/>
  <c r="H17" i="46"/>
  <c r="I17" i="46" s="1"/>
  <c r="J17" i="46" s="1"/>
  <c r="H14" i="46"/>
  <c r="I14" i="46" s="1"/>
  <c r="J14" i="46" s="1"/>
  <c r="H10" i="46"/>
  <c r="I10" i="46" s="1"/>
  <c r="J10" i="46" s="1"/>
  <c r="H11" i="46"/>
  <c r="I11" i="46" s="1"/>
  <c r="J11" i="46" s="1"/>
  <c r="H5" i="46"/>
  <c r="I5" i="46" s="1"/>
  <c r="J5" i="46" s="1"/>
  <c r="H9" i="46"/>
  <c r="I9" i="46" s="1"/>
  <c r="J9" i="46" s="1"/>
  <c r="H7" i="46"/>
  <c r="I7" i="46" s="1"/>
  <c r="J7" i="46" s="1"/>
  <c r="H88" i="46"/>
  <c r="I88" i="46" s="1"/>
  <c r="J88" i="46" s="1"/>
  <c r="H79" i="46"/>
  <c r="I79" i="46" s="1"/>
  <c r="J79" i="46" s="1"/>
  <c r="H70" i="46"/>
  <c r="I70" i="46" s="1"/>
  <c r="J70" i="46" s="1"/>
  <c r="H61" i="46"/>
  <c r="I61" i="46" s="1"/>
  <c r="J61" i="46" s="1"/>
  <c r="H52" i="46"/>
  <c r="I52" i="46" s="1"/>
  <c r="J52" i="46" s="1"/>
  <c r="H43" i="46"/>
  <c r="I43" i="46" s="1"/>
  <c r="J43" i="46" s="1"/>
  <c r="H34" i="46"/>
  <c r="I34" i="46" s="1"/>
  <c r="J34" i="46" s="1"/>
  <c r="H25" i="46"/>
  <c r="I25" i="46" s="1"/>
  <c r="J25" i="46" s="1"/>
  <c r="H16" i="46"/>
  <c r="I16" i="46" s="1"/>
  <c r="J16" i="46" s="1"/>
  <c r="H82" i="46"/>
  <c r="I82" i="46" s="1"/>
  <c r="J82" i="46" s="1"/>
  <c r="H73" i="46"/>
  <c r="I73" i="46" s="1"/>
  <c r="J73" i="46" s="1"/>
  <c r="H64" i="46"/>
  <c r="I64" i="46" s="1"/>
  <c r="J64" i="46" s="1"/>
  <c r="H55" i="46"/>
  <c r="I55" i="46" s="1"/>
  <c r="J55" i="46" s="1"/>
  <c r="H46" i="46"/>
  <c r="I46" i="46" s="1"/>
  <c r="J46" i="46" s="1"/>
  <c r="H37" i="46"/>
  <c r="I37" i="46" s="1"/>
  <c r="J37" i="46" s="1"/>
  <c r="H28" i="46"/>
  <c r="I28" i="46" s="1"/>
  <c r="J28" i="46" s="1"/>
  <c r="H19" i="46"/>
  <c r="I19" i="46" s="1"/>
  <c r="J19" i="46" s="1"/>
  <c r="H8" i="46"/>
  <c r="I8" i="46" s="1"/>
  <c r="J8" i="46" s="1"/>
  <c r="H85" i="46"/>
  <c r="I85" i="46" s="1"/>
  <c r="J85" i="46" s="1"/>
  <c r="H76" i="46"/>
  <c r="I76" i="46" s="1"/>
  <c r="J76" i="46" s="1"/>
  <c r="H67" i="46"/>
  <c r="I67" i="46" s="1"/>
  <c r="J67" i="46" s="1"/>
  <c r="H58" i="46"/>
  <c r="I58" i="46" s="1"/>
  <c r="J58" i="46" s="1"/>
  <c r="H49" i="46"/>
  <c r="I49" i="46" s="1"/>
  <c r="J49" i="46" s="1"/>
  <c r="H40" i="46"/>
  <c r="I40" i="46" s="1"/>
  <c r="J40" i="46" s="1"/>
  <c r="H31" i="46"/>
  <c r="I31" i="46" s="1"/>
  <c r="J31" i="46" s="1"/>
  <c r="H22" i="46"/>
  <c r="I22" i="46" s="1"/>
  <c r="J22" i="46" s="1"/>
  <c r="H13" i="46"/>
  <c r="I13" i="46" s="1"/>
  <c r="J13" i="46" s="1"/>
  <c r="H79" i="79"/>
  <c r="I79" i="79" s="1"/>
  <c r="J79" i="79" s="1"/>
  <c r="H76" i="79"/>
  <c r="I76" i="79" s="1"/>
  <c r="J76" i="79" s="1"/>
  <c r="H73" i="79"/>
  <c r="I73" i="79" s="1"/>
  <c r="J73" i="79" s="1"/>
  <c r="H70" i="79"/>
  <c r="I70" i="79" s="1"/>
  <c r="J70" i="79" s="1"/>
  <c r="H67" i="79"/>
  <c r="I67" i="79" s="1"/>
  <c r="J67" i="79" s="1"/>
  <c r="H64" i="79"/>
  <c r="I64" i="79" s="1"/>
  <c r="J64" i="79" s="1"/>
  <c r="H61" i="79"/>
  <c r="I61" i="79" s="1"/>
  <c r="J61" i="79" s="1"/>
  <c r="H40" i="79"/>
  <c r="I40" i="79" s="1"/>
  <c r="J40" i="79" s="1"/>
  <c r="H37" i="79"/>
  <c r="I37" i="79" s="1"/>
  <c r="J37" i="79" s="1"/>
  <c r="H34" i="79"/>
  <c r="I34" i="79" s="1"/>
  <c r="J34" i="79" s="1"/>
  <c r="H8" i="79"/>
  <c r="I8" i="79" s="1"/>
  <c r="J8" i="79" s="1"/>
  <c r="H7" i="79"/>
  <c r="I7" i="79" s="1"/>
  <c r="J7" i="79" s="1"/>
  <c r="H78" i="79"/>
  <c r="I78" i="79" s="1"/>
  <c r="J78" i="79" s="1"/>
  <c r="H69" i="79"/>
  <c r="I69" i="79" s="1"/>
  <c r="J69" i="79" s="1"/>
  <c r="H60" i="79"/>
  <c r="I60" i="79" s="1"/>
  <c r="J60" i="79" s="1"/>
  <c r="H51" i="79"/>
  <c r="I51" i="79" s="1"/>
  <c r="J51" i="79" s="1"/>
  <c r="H42" i="79"/>
  <c r="I42" i="79" s="1"/>
  <c r="J42" i="79" s="1"/>
  <c r="H33" i="79"/>
  <c r="I33" i="79" s="1"/>
  <c r="J33" i="79" s="1"/>
  <c r="H71" i="79"/>
  <c r="I71" i="79" s="1"/>
  <c r="J71" i="79" s="1"/>
  <c r="H62" i="79"/>
  <c r="I62" i="79" s="1"/>
  <c r="J62" i="79" s="1"/>
  <c r="H53" i="79"/>
  <c r="I53" i="79" s="1"/>
  <c r="J53" i="79" s="1"/>
  <c r="H44" i="79"/>
  <c r="I44" i="79" s="1"/>
  <c r="J44" i="79" s="1"/>
  <c r="H35" i="79"/>
  <c r="I35" i="79" s="1"/>
  <c r="J35" i="79" s="1"/>
  <c r="H26" i="79"/>
  <c r="I26" i="79" s="1"/>
  <c r="J26" i="79" s="1"/>
  <c r="H17" i="79"/>
  <c r="I17" i="79" s="1"/>
  <c r="J17" i="79" s="1"/>
  <c r="H75" i="79"/>
  <c r="I75" i="79" s="1"/>
  <c r="J75" i="79" s="1"/>
  <c r="H66" i="79"/>
  <c r="I66" i="79" s="1"/>
  <c r="J66" i="79" s="1"/>
  <c r="H57" i="79"/>
  <c r="I57" i="79" s="1"/>
  <c r="J57" i="79" s="1"/>
  <c r="H48" i="79"/>
  <c r="I48" i="79" s="1"/>
  <c r="J48" i="79" s="1"/>
  <c r="H39" i="79"/>
  <c r="I39" i="79" s="1"/>
  <c r="J39" i="79" s="1"/>
  <c r="H30" i="79"/>
  <c r="I30" i="79" s="1"/>
  <c r="J30" i="79" s="1"/>
  <c r="H21" i="79"/>
  <c r="I21" i="79" s="1"/>
  <c r="J21" i="79" s="1"/>
  <c r="H12" i="79"/>
  <c r="I12" i="79" s="1"/>
  <c r="J12" i="79" s="1"/>
  <c r="H10" i="79"/>
  <c r="I10" i="79" s="1"/>
  <c r="J10" i="79" s="1"/>
  <c r="H6" i="79"/>
  <c r="I6" i="79" s="1"/>
  <c r="J6" i="79" s="1"/>
  <c r="H65" i="79"/>
  <c r="I65" i="79" s="1"/>
  <c r="J65" i="79" s="1"/>
  <c r="H29" i="79"/>
  <c r="I29" i="79" s="1"/>
  <c r="J29" i="79" s="1"/>
  <c r="H56" i="79"/>
  <c r="I56" i="79" s="1"/>
  <c r="J56" i="79" s="1"/>
  <c r="H20" i="79"/>
  <c r="I20" i="79" s="1"/>
  <c r="J20" i="79" s="1"/>
  <c r="H47" i="79"/>
  <c r="I47" i="79" s="1"/>
  <c r="J47" i="79" s="1"/>
  <c r="H74" i="79"/>
  <c r="I74" i="79" s="1"/>
  <c r="J74" i="79" s="1"/>
  <c r="H38" i="79"/>
  <c r="I38" i="79" s="1"/>
  <c r="J38" i="79" s="1"/>
  <c r="H11" i="83"/>
  <c r="I11" i="83" s="1"/>
  <c r="J11" i="83" s="1"/>
  <c r="H5" i="83"/>
  <c r="I5" i="83" s="1"/>
  <c r="J5" i="83" s="1"/>
  <c r="H77" i="83"/>
  <c r="I77" i="83" s="1"/>
  <c r="J77" i="83" s="1"/>
  <c r="H68" i="83"/>
  <c r="I68" i="83" s="1"/>
  <c r="J68" i="83" s="1"/>
  <c r="H59" i="83"/>
  <c r="I59" i="83" s="1"/>
  <c r="J59" i="83" s="1"/>
  <c r="H50" i="83"/>
  <c r="I50" i="83" s="1"/>
  <c r="J50" i="83" s="1"/>
  <c r="H41" i="83"/>
  <c r="I41" i="83" s="1"/>
  <c r="J41" i="83" s="1"/>
  <c r="H35" i="83"/>
  <c r="I35" i="83" s="1"/>
  <c r="J35" i="83" s="1"/>
  <c r="H29" i="83"/>
  <c r="I29" i="83" s="1"/>
  <c r="J29" i="83" s="1"/>
  <c r="H23" i="83"/>
  <c r="I23" i="83" s="1"/>
  <c r="J23" i="83" s="1"/>
  <c r="H17" i="83"/>
  <c r="I17" i="83" s="1"/>
  <c r="J17" i="83" s="1"/>
  <c r="H71" i="83"/>
  <c r="I71" i="83" s="1"/>
  <c r="J71" i="83" s="1"/>
  <c r="H62" i="83"/>
  <c r="I62" i="83" s="1"/>
  <c r="J62" i="83" s="1"/>
  <c r="H53" i="83"/>
  <c r="I53" i="83" s="1"/>
  <c r="J53" i="83" s="1"/>
  <c r="H44" i="83"/>
  <c r="I44" i="83" s="1"/>
  <c r="J44" i="83" s="1"/>
  <c r="H38" i="83"/>
  <c r="I38" i="83" s="1"/>
  <c r="J38" i="83" s="1"/>
  <c r="H32" i="83"/>
  <c r="I32" i="83" s="1"/>
  <c r="J32" i="83" s="1"/>
  <c r="H26" i="83"/>
  <c r="I26" i="83" s="1"/>
  <c r="J26" i="83" s="1"/>
  <c r="H20" i="83"/>
  <c r="I20" i="83" s="1"/>
  <c r="J20" i="83" s="1"/>
  <c r="H14" i="83"/>
  <c r="I14" i="83" s="1"/>
  <c r="J14" i="83" s="1"/>
  <c r="H47" i="83"/>
  <c r="I47" i="83" s="1"/>
  <c r="J47" i="83" s="1"/>
  <c r="H56" i="83"/>
  <c r="I56" i="83" s="1"/>
  <c r="J56" i="83" s="1"/>
  <c r="H65" i="83"/>
  <c r="I65" i="83" s="1"/>
  <c r="J65" i="83" s="1"/>
  <c r="H74" i="83"/>
  <c r="I74" i="83" s="1"/>
  <c r="J74" i="83" s="1"/>
  <c r="H10" i="83"/>
  <c r="I10" i="83" s="1"/>
  <c r="J10" i="83" s="1"/>
  <c r="H47" i="90"/>
  <c r="I47" i="90" s="1"/>
  <c r="J47" i="90" s="1"/>
  <c r="H17" i="90"/>
  <c r="I17" i="90" s="1"/>
  <c r="J17" i="90" s="1"/>
  <c r="H50" i="90"/>
  <c r="I50" i="90" s="1"/>
  <c r="J50" i="90" s="1"/>
  <c r="H38" i="90"/>
  <c r="I38" i="90" s="1"/>
  <c r="J38" i="90" s="1"/>
  <c r="H15" i="90"/>
  <c r="I15" i="90" s="1"/>
  <c r="J15" i="90" s="1"/>
  <c r="H29" i="90"/>
  <c r="I29" i="90" s="1"/>
  <c r="J29" i="90" s="1"/>
  <c r="H9" i="90"/>
  <c r="I9" i="90" s="1"/>
  <c r="J9" i="90" s="1"/>
  <c r="H67" i="96"/>
  <c r="I67" i="96" s="1"/>
  <c r="J67" i="96" s="1"/>
  <c r="H61" i="96"/>
  <c r="I61" i="96" s="1"/>
  <c r="J61" i="96" s="1"/>
  <c r="H48" i="96"/>
  <c r="I48" i="96" s="1"/>
  <c r="J48" i="96" s="1"/>
  <c r="H64" i="96"/>
  <c r="I64" i="96" s="1"/>
  <c r="J64" i="96" s="1"/>
  <c r="H45" i="96"/>
  <c r="I45" i="96" s="1"/>
  <c r="J45" i="96" s="1"/>
  <c r="H40" i="96"/>
  <c r="I40" i="96" s="1"/>
  <c r="J40" i="96" s="1"/>
  <c r="H58" i="96"/>
  <c r="I58" i="96" s="1"/>
  <c r="J58" i="96" s="1"/>
  <c r="H37" i="96"/>
  <c r="I37" i="96" s="1"/>
  <c r="J37" i="96" s="1"/>
  <c r="H34" i="96"/>
  <c r="I34" i="96" s="1"/>
  <c r="J34" i="96" s="1"/>
  <c r="H31" i="96"/>
  <c r="I31" i="96" s="1"/>
  <c r="J31" i="96" s="1"/>
  <c r="H25" i="96"/>
  <c r="I25" i="96" s="1"/>
  <c r="J25" i="96" s="1"/>
  <c r="H14" i="96"/>
  <c r="I14" i="96" s="1"/>
  <c r="J14" i="96" s="1"/>
  <c r="H10" i="96"/>
  <c r="I10" i="96" s="1"/>
  <c r="J10" i="96" s="1"/>
  <c r="H9" i="96"/>
  <c r="I9" i="96" s="1"/>
  <c r="J9" i="96" s="1"/>
  <c r="H22" i="96"/>
  <c r="I22" i="96" s="1"/>
  <c r="J22" i="96" s="1"/>
  <c r="H4" i="96"/>
  <c r="I4" i="96" s="1"/>
  <c r="J4" i="96" s="1"/>
  <c r="K4" i="96" s="1"/>
  <c r="H30" i="27"/>
  <c r="I30" i="27" s="1"/>
  <c r="J30" i="27" s="1"/>
  <c r="H51" i="26"/>
  <c r="I51" i="26" s="1"/>
  <c r="J51" i="26" s="1"/>
  <c r="H21" i="26"/>
  <c r="I21" i="26" s="1"/>
  <c r="J21" i="26" s="1"/>
  <c r="AN3" i="11"/>
  <c r="H33" i="27"/>
  <c r="I33" i="27" s="1"/>
  <c r="J33" i="27" s="1"/>
  <c r="H36" i="26"/>
  <c r="I36" i="26" s="1"/>
  <c r="J36" i="26" s="1"/>
  <c r="AH4" i="25"/>
  <c r="AQ4" i="25" s="1"/>
  <c r="AH4" i="23"/>
  <c r="AH4" i="15"/>
  <c r="H72" i="30"/>
  <c r="I72" i="30" s="1"/>
  <c r="J72" i="30" s="1"/>
  <c r="H36" i="30"/>
  <c r="I36" i="30" s="1"/>
  <c r="J36" i="30" s="1"/>
  <c r="H33" i="26"/>
  <c r="I33" i="26" s="1"/>
  <c r="J33" i="26" s="1"/>
  <c r="AN3" i="12"/>
  <c r="AI3" i="12"/>
  <c r="H30" i="26"/>
  <c r="I30" i="26" s="1"/>
  <c r="J30" i="26" s="1"/>
  <c r="AH3" i="3"/>
  <c r="AQ3" i="3" s="1"/>
  <c r="H66" i="30"/>
  <c r="I66" i="30" s="1"/>
  <c r="J66" i="30" s="1"/>
  <c r="H30" i="30"/>
  <c r="I30" i="30" s="1"/>
  <c r="J30" i="30" s="1"/>
  <c r="H24" i="27"/>
  <c r="I24" i="27" s="1"/>
  <c r="J24" i="27" s="1"/>
  <c r="H87" i="26"/>
  <c r="I87" i="26" s="1"/>
  <c r="J87" i="26" s="1"/>
  <c r="H69" i="26"/>
  <c r="I69" i="26" s="1"/>
  <c r="J69" i="26" s="1"/>
  <c r="Q89" i="30"/>
  <c r="Q86" i="30"/>
  <c r="Q83" i="30"/>
  <c r="Q80" i="30"/>
  <c r="Q77" i="30"/>
  <c r="Q74" i="30"/>
  <c r="Q71" i="30"/>
  <c r="Q68" i="30"/>
  <c r="Q65" i="30"/>
  <c r="Q62" i="30"/>
  <c r="Q59" i="30"/>
  <c r="Q56" i="30"/>
  <c r="Q53" i="30"/>
  <c r="Q50" i="30"/>
  <c r="Q47" i="30"/>
  <c r="Q44" i="30"/>
  <c r="Q41" i="30"/>
  <c r="Q38" i="30"/>
  <c r="Q35" i="30"/>
  <c r="Q32" i="30"/>
  <c r="Q29" i="30"/>
  <c r="Q26" i="30"/>
  <c r="Q23" i="30"/>
  <c r="Q20" i="30"/>
  <c r="Q17" i="30"/>
  <c r="Q14" i="30"/>
  <c r="Q10" i="30"/>
  <c r="Q11" i="30"/>
  <c r="Q5" i="30"/>
  <c r="Q87" i="30"/>
  <c r="Q84" i="30"/>
  <c r="Q81" i="30"/>
  <c r="Q78" i="30"/>
  <c r="Q75" i="30"/>
  <c r="Q72" i="30"/>
  <c r="Q69" i="30"/>
  <c r="Q66" i="30"/>
  <c r="Q63" i="30"/>
  <c r="Q60" i="30"/>
  <c r="Q57" i="30"/>
  <c r="Q54" i="30"/>
  <c r="Q51" i="30"/>
  <c r="Q48" i="30"/>
  <c r="Q45" i="30"/>
  <c r="Q42" i="30"/>
  <c r="Q39" i="30"/>
  <c r="Q36" i="30"/>
  <c r="Q33" i="30"/>
  <c r="Q30" i="30"/>
  <c r="Q27" i="30"/>
  <c r="Q24" i="30"/>
  <c r="Q21" i="30"/>
  <c r="Q18" i="30"/>
  <c r="Q15" i="30"/>
  <c r="Q12" i="30"/>
  <c r="Q6" i="30"/>
  <c r="Q88" i="30"/>
  <c r="Q85" i="30"/>
  <c r="Q82" i="30"/>
  <c r="Q79" i="30"/>
  <c r="Q76" i="30"/>
  <c r="Q73" i="30"/>
  <c r="Q70" i="30"/>
  <c r="Q67" i="30"/>
  <c r="Q64" i="30"/>
  <c r="Q61" i="30"/>
  <c r="Q58" i="30"/>
  <c r="Q55" i="30"/>
  <c r="Q52" i="30"/>
  <c r="Q49" i="30"/>
  <c r="Q46" i="30"/>
  <c r="Q43" i="30"/>
  <c r="Q40" i="30"/>
  <c r="Q37" i="30"/>
  <c r="Q34" i="30"/>
  <c r="Q31" i="30"/>
  <c r="Q28" i="30"/>
  <c r="Q25" i="30"/>
  <c r="Q22" i="30"/>
  <c r="Q19" i="30"/>
  <c r="Q16" i="30"/>
  <c r="Q13" i="30"/>
  <c r="Q8" i="30"/>
  <c r="Q7" i="30"/>
  <c r="Q9" i="30"/>
  <c r="Q11" i="34"/>
  <c r="Q5" i="34"/>
  <c r="Q87" i="34"/>
  <c r="Q84" i="34"/>
  <c r="Q81" i="34"/>
  <c r="Q78" i="34"/>
  <c r="Q75" i="34"/>
  <c r="Q72" i="34"/>
  <c r="Q69" i="34"/>
  <c r="Q66" i="34"/>
  <c r="Q63" i="34"/>
  <c r="Q60" i="34"/>
  <c r="Q57" i="34"/>
  <c r="Q54" i="34"/>
  <c r="Q51" i="34"/>
  <c r="Q48" i="34"/>
  <c r="Q45" i="34"/>
  <c r="Q42" i="34"/>
  <c r="Q39" i="34"/>
  <c r="Q36" i="34"/>
  <c r="Q33" i="34"/>
  <c r="Q30" i="34"/>
  <c r="Q27" i="34"/>
  <c r="Q24" i="34"/>
  <c r="Q21" i="34"/>
  <c r="Q18" i="34"/>
  <c r="Q15" i="34"/>
  <c r="Q12" i="34"/>
  <c r="Q6" i="34"/>
  <c r="Q88" i="34"/>
  <c r="Q85" i="34"/>
  <c r="Q82" i="34"/>
  <c r="Q79" i="34"/>
  <c r="Q76" i="34"/>
  <c r="Q73" i="34"/>
  <c r="Q70" i="34"/>
  <c r="Q67" i="34"/>
  <c r="Q64" i="34"/>
  <c r="Q61" i="34"/>
  <c r="Q58" i="34"/>
  <c r="Q55" i="34"/>
  <c r="Q52" i="34"/>
  <c r="Q49" i="34"/>
  <c r="Q46" i="34"/>
  <c r="Q43" i="34"/>
  <c r="Q40" i="34"/>
  <c r="Q37" i="34"/>
  <c r="Q34" i="34"/>
  <c r="Q31" i="34"/>
  <c r="Q28" i="34"/>
  <c r="Q25" i="34"/>
  <c r="Q22" i="34"/>
  <c r="Q19" i="34"/>
  <c r="Q16" i="34"/>
  <c r="Q13" i="34"/>
  <c r="Q8" i="34"/>
  <c r="Q7" i="34"/>
  <c r="Q9" i="34"/>
  <c r="Q89" i="34"/>
  <c r="Q86" i="34"/>
  <c r="Q83" i="34"/>
  <c r="Q80" i="34"/>
  <c r="Q77" i="34"/>
  <c r="Q74" i="34"/>
  <c r="Q71" i="34"/>
  <c r="Q68" i="34"/>
  <c r="Q65" i="34"/>
  <c r="Q62" i="34"/>
  <c r="Q59" i="34"/>
  <c r="Q56" i="34"/>
  <c r="Q53" i="34"/>
  <c r="Q50" i="34"/>
  <c r="Q47" i="34"/>
  <c r="Q44" i="34"/>
  <c r="Q41" i="34"/>
  <c r="Q38" i="34"/>
  <c r="Q35" i="34"/>
  <c r="Q32" i="34"/>
  <c r="Q29" i="34"/>
  <c r="Q26" i="34"/>
  <c r="Q23" i="34"/>
  <c r="Q20" i="34"/>
  <c r="Q17" i="34"/>
  <c r="Q14" i="34"/>
  <c r="Q10" i="34"/>
  <c r="Q98" i="41"/>
  <c r="Q95" i="41"/>
  <c r="Q92" i="41"/>
  <c r="Q89" i="41"/>
  <c r="Q86" i="41"/>
  <c r="Q83" i="41"/>
  <c r="Q80" i="41"/>
  <c r="Q77" i="41"/>
  <c r="Q74" i="41"/>
  <c r="Q71" i="41"/>
  <c r="Q68" i="41"/>
  <c r="Q65" i="41"/>
  <c r="Q62" i="41"/>
  <c r="Q59" i="41"/>
  <c r="Q56" i="41"/>
  <c r="Q53" i="41"/>
  <c r="Q50" i="41"/>
  <c r="Q47" i="41"/>
  <c r="Q44" i="41"/>
  <c r="Q41" i="41"/>
  <c r="Q38" i="41"/>
  <c r="Q35" i="41"/>
  <c r="Q32" i="41"/>
  <c r="Q29" i="41"/>
  <c r="Q26" i="41"/>
  <c r="Q23" i="41"/>
  <c r="Q20" i="41"/>
  <c r="Q17" i="41"/>
  <c r="Q14" i="41"/>
  <c r="Q10" i="41"/>
  <c r="Q5" i="41"/>
  <c r="Q11" i="41"/>
  <c r="Q96" i="41"/>
  <c r="Q93" i="41"/>
  <c r="Q90" i="41"/>
  <c r="Q87" i="41"/>
  <c r="Q84" i="41"/>
  <c r="Q81" i="41"/>
  <c r="Q78" i="41"/>
  <c r="Q75" i="41"/>
  <c r="Q72" i="41"/>
  <c r="Q69" i="41"/>
  <c r="Q66" i="41"/>
  <c r="Q63" i="41"/>
  <c r="Q60" i="41"/>
  <c r="Q57" i="41"/>
  <c r="Q54" i="41"/>
  <c r="Q51" i="41"/>
  <c r="Q48" i="41"/>
  <c r="Q45" i="41"/>
  <c r="Q42" i="41"/>
  <c r="Q39" i="41"/>
  <c r="Q36" i="41"/>
  <c r="Q33" i="41"/>
  <c r="Q30" i="41"/>
  <c r="Q27" i="41"/>
  <c r="Q24" i="41"/>
  <c r="Q21" i="41"/>
  <c r="Q18" i="41"/>
  <c r="Q15" i="41"/>
  <c r="Q12" i="41"/>
  <c r="Q6" i="41"/>
  <c r="Q9" i="41"/>
  <c r="Q82" i="41"/>
  <c r="Q64" i="41"/>
  <c r="Q46" i="41"/>
  <c r="Q28" i="41"/>
  <c r="Q13" i="41"/>
  <c r="Q97" i="41"/>
  <c r="Q79" i="41"/>
  <c r="Q61" i="41"/>
  <c r="Q43" i="41"/>
  <c r="Q25" i="41"/>
  <c r="Q94" i="41"/>
  <c r="Q76" i="41"/>
  <c r="Q58" i="41"/>
  <c r="Q40" i="41"/>
  <c r="Q22" i="41"/>
  <c r="Q91" i="41"/>
  <c r="Q73" i="41"/>
  <c r="Q55" i="41"/>
  <c r="Q37" i="41"/>
  <c r="Q19" i="41"/>
  <c r="Q8" i="41"/>
  <c r="Q88" i="41"/>
  <c r="Q70" i="41"/>
  <c r="Q52" i="41"/>
  <c r="Q34" i="41"/>
  <c r="Q16" i="41"/>
  <c r="Q85" i="41"/>
  <c r="Q67" i="41"/>
  <c r="Q49" i="41"/>
  <c r="Q31" i="41"/>
  <c r="Q7" i="41"/>
  <c r="Q97" i="45"/>
  <c r="Q94" i="45"/>
  <c r="Q91" i="45"/>
  <c r="Q88" i="45"/>
  <c r="Q85" i="45"/>
  <c r="Q82" i="45"/>
  <c r="Q79" i="45"/>
  <c r="Q76" i="45"/>
  <c r="Q73" i="45"/>
  <c r="Q70" i="45"/>
  <c r="Q67" i="45"/>
  <c r="Q64" i="45"/>
  <c r="Q61" i="45"/>
  <c r="Q58" i="45"/>
  <c r="Q55" i="45"/>
  <c r="Q52" i="45"/>
  <c r="Q49" i="45"/>
  <c r="Q46" i="45"/>
  <c r="Q43" i="45"/>
  <c r="Q40" i="45"/>
  <c r="Q37" i="45"/>
  <c r="Q34" i="45"/>
  <c r="Q31" i="45"/>
  <c r="Q28" i="45"/>
  <c r="Q25" i="45"/>
  <c r="Q22" i="45"/>
  <c r="Q19" i="45"/>
  <c r="Q16" i="45"/>
  <c r="Q13" i="45"/>
  <c r="Q8" i="45"/>
  <c r="Q7" i="45"/>
  <c r="Q9" i="45"/>
  <c r="Q98" i="45"/>
  <c r="Q95" i="45"/>
  <c r="Q92" i="45"/>
  <c r="Q89" i="45"/>
  <c r="Q86" i="45"/>
  <c r="Q83" i="45"/>
  <c r="Q80" i="45"/>
  <c r="Q77" i="45"/>
  <c r="Q74" i="45"/>
  <c r="Q71" i="45"/>
  <c r="Q68" i="45"/>
  <c r="Q65" i="45"/>
  <c r="Q62" i="45"/>
  <c r="Q59" i="45"/>
  <c r="Q56" i="45"/>
  <c r="Q53" i="45"/>
  <c r="Q50" i="45"/>
  <c r="Q47" i="45"/>
  <c r="Q44" i="45"/>
  <c r="Q41" i="45"/>
  <c r="Q38" i="45"/>
  <c r="Q35" i="45"/>
  <c r="Q32" i="45"/>
  <c r="Q29" i="45"/>
  <c r="Q26" i="45"/>
  <c r="Q23" i="45"/>
  <c r="Q20" i="45"/>
  <c r="Q17" i="45"/>
  <c r="Q14" i="45"/>
  <c r="Q10" i="45"/>
  <c r="Q5" i="45"/>
  <c r="Q11" i="45"/>
  <c r="Q96" i="45"/>
  <c r="Q78" i="45"/>
  <c r="Q60" i="45"/>
  <c r="Q42" i="45"/>
  <c r="Q24" i="45"/>
  <c r="Q93" i="45"/>
  <c r="Q75" i="45"/>
  <c r="Q57" i="45"/>
  <c r="Q39" i="45"/>
  <c r="Q21" i="45"/>
  <c r="Q90" i="45"/>
  <c r="Q72" i="45"/>
  <c r="Q54" i="45"/>
  <c r="Q36" i="45"/>
  <c r="Q18" i="45"/>
  <c r="Q87" i="45"/>
  <c r="Q69" i="45"/>
  <c r="Q51" i="45"/>
  <c r="Q33" i="45"/>
  <c r="Q15" i="45"/>
  <c r="Q84" i="45"/>
  <c r="Q66" i="45"/>
  <c r="Q48" i="45"/>
  <c r="Q30" i="45"/>
  <c r="Q12" i="45"/>
  <c r="Q81" i="45"/>
  <c r="Q63" i="45"/>
  <c r="Q45" i="45"/>
  <c r="Q27" i="45"/>
  <c r="Q6" i="45"/>
  <c r="Q89" i="78"/>
  <c r="Q86" i="78"/>
  <c r="Q83" i="78"/>
  <c r="Q80" i="78"/>
  <c r="Q77" i="78"/>
  <c r="Q74" i="78"/>
  <c r="Q71" i="78"/>
  <c r="Q68" i="78"/>
  <c r="Q65" i="78"/>
  <c r="Q62" i="78"/>
  <c r="Q59" i="78"/>
  <c r="Q56" i="78"/>
  <c r="Q53" i="78"/>
  <c r="Q50" i="78"/>
  <c r="Q47" i="78"/>
  <c r="Q44" i="78"/>
  <c r="Q41" i="78"/>
  <c r="Q38" i="78"/>
  <c r="Q35" i="78"/>
  <c r="Q32" i="78"/>
  <c r="Q29" i="78"/>
  <c r="Q26" i="78"/>
  <c r="Q23" i="78"/>
  <c r="Q20" i="78"/>
  <c r="Q17" i="78"/>
  <c r="Q14" i="78"/>
  <c r="Q10" i="78"/>
  <c r="Q87" i="78"/>
  <c r="Q84" i="78"/>
  <c r="Q81" i="78"/>
  <c r="Q78" i="78"/>
  <c r="Q75" i="78"/>
  <c r="Q72" i="78"/>
  <c r="Q69" i="78"/>
  <c r="Q66" i="78"/>
  <c r="Q63" i="78"/>
  <c r="Q60" i="78"/>
  <c r="Q57" i="78"/>
  <c r="Q54" i="78"/>
  <c r="Q51" i="78"/>
  <c r="Q48" i="78"/>
  <c r="Q45" i="78"/>
  <c r="Q42" i="78"/>
  <c r="Q39" i="78"/>
  <c r="Q36" i="78"/>
  <c r="Q33" i="78"/>
  <c r="Q30" i="78"/>
  <c r="Q27" i="78"/>
  <c r="Q24" i="78"/>
  <c r="Q21" i="78"/>
  <c r="Q18" i="78"/>
  <c r="Q15" i="78"/>
  <c r="Q12" i="78"/>
  <c r="Q6" i="78"/>
  <c r="Q88" i="78"/>
  <c r="Q85" i="78"/>
  <c r="Q82" i="78"/>
  <c r="Q79" i="78"/>
  <c r="Q76" i="78"/>
  <c r="Q73" i="78"/>
  <c r="Q70" i="78"/>
  <c r="Q67" i="78"/>
  <c r="Q64" i="78"/>
  <c r="Q61" i="78"/>
  <c r="Q58" i="78"/>
  <c r="Q55" i="78"/>
  <c r="Q52" i="78"/>
  <c r="Q49" i="78"/>
  <c r="Q46" i="78"/>
  <c r="Q43" i="78"/>
  <c r="Q40" i="78"/>
  <c r="Q37" i="78"/>
  <c r="Q34" i="78"/>
  <c r="Q31" i="78"/>
  <c r="Q28" i="78"/>
  <c r="Q25" i="78"/>
  <c r="Q22" i="78"/>
  <c r="Q19" i="78"/>
  <c r="Q16" i="78"/>
  <c r="Q13" i="78"/>
  <c r="Q5" i="78"/>
  <c r="Q9" i="78"/>
  <c r="Q7" i="78"/>
  <c r="Q11" i="78"/>
  <c r="Q8" i="78"/>
  <c r="Q67" i="84"/>
  <c r="Q64" i="84"/>
  <c r="Q61" i="84"/>
  <c r="Q58" i="84"/>
  <c r="Q55" i="84"/>
  <c r="Q52" i="84"/>
  <c r="Q49" i="84"/>
  <c r="Q46" i="84"/>
  <c r="Q43" i="84"/>
  <c r="Q40" i="84"/>
  <c r="Q37" i="84"/>
  <c r="Q34" i="84"/>
  <c r="Q31" i="84"/>
  <c r="Q28" i="84"/>
  <c r="Q25" i="84"/>
  <c r="Q22" i="84"/>
  <c r="Q19" i="84"/>
  <c r="Q68" i="84"/>
  <c r="Q66" i="84"/>
  <c r="Q59" i="84"/>
  <c r="Q57" i="84"/>
  <c r="Q50" i="84"/>
  <c r="Q48" i="84"/>
  <c r="Q41" i="84"/>
  <c r="Q39" i="84"/>
  <c r="Q32" i="84"/>
  <c r="Q30" i="84"/>
  <c r="Q23" i="84"/>
  <c r="Q21" i="84"/>
  <c r="Q16" i="84"/>
  <c r="Q13" i="84"/>
  <c r="Q8" i="84"/>
  <c r="Q7" i="84"/>
  <c r="Q9" i="84"/>
  <c r="Q69" i="84"/>
  <c r="Q62" i="84"/>
  <c r="Q60" i="84"/>
  <c r="Q53" i="84"/>
  <c r="Q51" i="84"/>
  <c r="Q44" i="84"/>
  <c r="Q42" i="84"/>
  <c r="Q35" i="84"/>
  <c r="Q33" i="84"/>
  <c r="Q26" i="84"/>
  <c r="Q24" i="84"/>
  <c r="Q17" i="84"/>
  <c r="Q14" i="84"/>
  <c r="Q10" i="84"/>
  <c r="Q65" i="84"/>
  <c r="Q54" i="84"/>
  <c r="Q38" i="84"/>
  <c r="Q27" i="84"/>
  <c r="Q12" i="84"/>
  <c r="Q11" i="84"/>
  <c r="Q63" i="84"/>
  <c r="Q47" i="84"/>
  <c r="Q36" i="84"/>
  <c r="Q20" i="84"/>
  <c r="Q18" i="84"/>
  <c r="Q6" i="84"/>
  <c r="Q5" i="84"/>
  <c r="Q56" i="84"/>
  <c r="Q15" i="84"/>
  <c r="Q45" i="84"/>
  <c r="Q29" i="84"/>
  <c r="Q78" i="91"/>
  <c r="Q75" i="91"/>
  <c r="Q72" i="91"/>
  <c r="Q69" i="91"/>
  <c r="Q66" i="91"/>
  <c r="Q63" i="91"/>
  <c r="Q60" i="91"/>
  <c r="Q57" i="91"/>
  <c r="Q54" i="91"/>
  <c r="Q51" i="91"/>
  <c r="Q48" i="91"/>
  <c r="Q79" i="91"/>
  <c r="Q76" i="91"/>
  <c r="Q73" i="91"/>
  <c r="Q70" i="91"/>
  <c r="Q67" i="91"/>
  <c r="Q64" i="91"/>
  <c r="Q61" i="91"/>
  <c r="Q58" i="91"/>
  <c r="Q55" i="91"/>
  <c r="Q52" i="91"/>
  <c r="Q49" i="91"/>
  <c r="Q46" i="91"/>
  <c r="Q43" i="91"/>
  <c r="Q40" i="91"/>
  <c r="Q37" i="91"/>
  <c r="Q34" i="91"/>
  <c r="Q31" i="91"/>
  <c r="Q28" i="91"/>
  <c r="Q77" i="91"/>
  <c r="Q68" i="91"/>
  <c r="Q59" i="91"/>
  <c r="Q50" i="91"/>
  <c r="Q11" i="91"/>
  <c r="Q5" i="91"/>
  <c r="Q22" i="91"/>
  <c r="Q21" i="91"/>
  <c r="Q17" i="91"/>
  <c r="Q12" i="91"/>
  <c r="Q6" i="91"/>
  <c r="Q74" i="91"/>
  <c r="Q65" i="91"/>
  <c r="Q56" i="91"/>
  <c r="Q47" i="91"/>
  <c r="Q45" i="91"/>
  <c r="Q44" i="91"/>
  <c r="Q42" i="91"/>
  <c r="Q41" i="91"/>
  <c r="Q39" i="91"/>
  <c r="Q38" i="91"/>
  <c r="Q36" i="91"/>
  <c r="Q35" i="91"/>
  <c r="Q33" i="91"/>
  <c r="Q32" i="91"/>
  <c r="Q30" i="91"/>
  <c r="Q29" i="91"/>
  <c r="Q27" i="91"/>
  <c r="Q26" i="91"/>
  <c r="Q23" i="91"/>
  <c r="Q19" i="91"/>
  <c r="Q18" i="91"/>
  <c r="Q13" i="91"/>
  <c r="Q8" i="91"/>
  <c r="Q7" i="91"/>
  <c r="Q25" i="91"/>
  <c r="Q24" i="91"/>
  <c r="Q20" i="91"/>
  <c r="Q16" i="91"/>
  <c r="Q15" i="91"/>
  <c r="Q14" i="91"/>
  <c r="Q10" i="91"/>
  <c r="Q62" i="91"/>
  <c r="Q9" i="91"/>
  <c r="Q71" i="91"/>
  <c r="Q53" i="91"/>
  <c r="Q67" i="96"/>
  <c r="Q64" i="96"/>
  <c r="Q61" i="96"/>
  <c r="Q58" i="96"/>
  <c r="Q68" i="96"/>
  <c r="Q65" i="96"/>
  <c r="Q62" i="96"/>
  <c r="Q59" i="96"/>
  <c r="Q56" i="96"/>
  <c r="Q53" i="96"/>
  <c r="Q50" i="96"/>
  <c r="Q54" i="96"/>
  <c r="Q51" i="96"/>
  <c r="Q69" i="96"/>
  <c r="Q46" i="96"/>
  <c r="Q43" i="96"/>
  <c r="Q40" i="96"/>
  <c r="Q66" i="96"/>
  <c r="Q60" i="96"/>
  <c r="Q55" i="96"/>
  <c r="Q52" i="96"/>
  <c r="Q47" i="96"/>
  <c r="Q63" i="96"/>
  <c r="Q49" i="96"/>
  <c r="Q57" i="96"/>
  <c r="Q48" i="96"/>
  <c r="Q42" i="96"/>
  <c r="Q37" i="96"/>
  <c r="Q34" i="96"/>
  <c r="Q31" i="96"/>
  <c r="Q28" i="96"/>
  <c r="Q25" i="96"/>
  <c r="Q22" i="96"/>
  <c r="Q19" i="96"/>
  <c r="Q16" i="96"/>
  <c r="Q44" i="96"/>
  <c r="Q38" i="96"/>
  <c r="Q35" i="96"/>
  <c r="Q32" i="96"/>
  <c r="Q29" i="96"/>
  <c r="Q26" i="96"/>
  <c r="Q23" i="96"/>
  <c r="Q20" i="96"/>
  <c r="Q17" i="96"/>
  <c r="Q30" i="96"/>
  <c r="Q41" i="96"/>
  <c r="Q24" i="96"/>
  <c r="Q45" i="96"/>
  <c r="Q39" i="96"/>
  <c r="Q36" i="96"/>
  <c r="Q33" i="96"/>
  <c r="Q9" i="96"/>
  <c r="Q14" i="96"/>
  <c r="Q10" i="96"/>
  <c r="Q11" i="96"/>
  <c r="Q18" i="96"/>
  <c r="Q12" i="96"/>
  <c r="Q6" i="96"/>
  <c r="Q21" i="96"/>
  <c r="Q13" i="96"/>
  <c r="Q8" i="96"/>
  <c r="Q7" i="96"/>
  <c r="Q27" i="96"/>
  <c r="Q15" i="96"/>
  <c r="Q5" i="96"/>
  <c r="AH3" i="14"/>
  <c r="H15" i="16"/>
  <c r="AN3" i="3"/>
  <c r="AI3" i="8"/>
  <c r="I10" i="7"/>
  <c r="J10" i="7" s="1"/>
  <c r="H11" i="3"/>
  <c r="H14" i="16"/>
  <c r="H9" i="16"/>
  <c r="H5" i="3"/>
  <c r="Z4" i="10"/>
  <c r="X5" i="15"/>
  <c r="AH5" i="15" s="1"/>
  <c r="AI3" i="24"/>
  <c r="Z4" i="13"/>
  <c r="H16" i="12"/>
  <c r="H8" i="7"/>
  <c r="H11" i="20"/>
  <c r="H5" i="20"/>
  <c r="H10" i="20"/>
  <c r="H8" i="20"/>
  <c r="H9" i="19"/>
  <c r="H4" i="19"/>
  <c r="H8" i="19"/>
  <c r="H23" i="19"/>
  <c r="H22" i="19"/>
  <c r="H21" i="19"/>
  <c r="H20" i="19"/>
  <c r="H19" i="19"/>
  <c r="H18" i="19"/>
  <c r="H17" i="19"/>
  <c r="H16" i="19"/>
  <c r="H15" i="19"/>
  <c r="H14" i="19"/>
  <c r="H13" i="19"/>
  <c r="H12" i="19"/>
  <c r="H7" i="19"/>
  <c r="H6" i="19"/>
  <c r="H8" i="24"/>
  <c r="H11" i="24"/>
  <c r="H5" i="24"/>
  <c r="H9" i="53"/>
  <c r="I9" i="53" s="1"/>
  <c r="J9" i="53" s="1"/>
  <c r="H23" i="53"/>
  <c r="I23" i="53" s="1"/>
  <c r="J23" i="53" s="1"/>
  <c r="H21" i="53"/>
  <c r="I21" i="53" s="1"/>
  <c r="J21" i="53" s="1"/>
  <c r="H19" i="53"/>
  <c r="I19" i="53" s="1"/>
  <c r="J19" i="53" s="1"/>
  <c r="H17" i="53"/>
  <c r="I17" i="53" s="1"/>
  <c r="J17" i="53" s="1"/>
  <c r="H15" i="53"/>
  <c r="I15" i="53" s="1"/>
  <c r="J15" i="53" s="1"/>
  <c r="H13" i="53"/>
  <c r="I13" i="53" s="1"/>
  <c r="J13" i="53" s="1"/>
  <c r="H7" i="53"/>
  <c r="I7" i="53" s="1"/>
  <c r="J7" i="53" s="1"/>
  <c r="H5" i="53"/>
  <c r="I5" i="53" s="1"/>
  <c r="J5" i="53" s="1"/>
  <c r="H22" i="53"/>
  <c r="I22" i="53" s="1"/>
  <c r="J22" i="53" s="1"/>
  <c r="H20" i="53"/>
  <c r="I20" i="53" s="1"/>
  <c r="J20" i="53" s="1"/>
  <c r="H18" i="53"/>
  <c r="I18" i="53" s="1"/>
  <c r="J18" i="53" s="1"/>
  <c r="H16" i="53"/>
  <c r="I16" i="53" s="1"/>
  <c r="J16" i="53" s="1"/>
  <c r="H14" i="53"/>
  <c r="I14" i="53" s="1"/>
  <c r="J14" i="53" s="1"/>
  <c r="H12" i="53"/>
  <c r="I12" i="53" s="1"/>
  <c r="J12" i="53" s="1"/>
  <c r="H6" i="53"/>
  <c r="I6" i="53" s="1"/>
  <c r="J6" i="53" s="1"/>
  <c r="H8" i="57"/>
  <c r="I8" i="57" s="1"/>
  <c r="J8" i="57" s="1"/>
  <c r="H23" i="57"/>
  <c r="I23" i="57" s="1"/>
  <c r="J23" i="57" s="1"/>
  <c r="H22" i="57"/>
  <c r="I22" i="57" s="1"/>
  <c r="J22" i="57" s="1"/>
  <c r="H21" i="57"/>
  <c r="I21" i="57" s="1"/>
  <c r="J21" i="57" s="1"/>
  <c r="H20" i="57"/>
  <c r="I20" i="57" s="1"/>
  <c r="J20" i="57" s="1"/>
  <c r="H19" i="57"/>
  <c r="I19" i="57" s="1"/>
  <c r="J19" i="57" s="1"/>
  <c r="H18" i="57"/>
  <c r="I18" i="57" s="1"/>
  <c r="J18" i="57" s="1"/>
  <c r="H17" i="57"/>
  <c r="I17" i="57" s="1"/>
  <c r="J17" i="57" s="1"/>
  <c r="H16" i="57"/>
  <c r="I16" i="57" s="1"/>
  <c r="J16" i="57" s="1"/>
  <c r="H15" i="57"/>
  <c r="I15" i="57" s="1"/>
  <c r="J15" i="57" s="1"/>
  <c r="H14" i="57"/>
  <c r="I14" i="57" s="1"/>
  <c r="J14" i="57" s="1"/>
  <c r="H13" i="57"/>
  <c r="I13" i="57" s="1"/>
  <c r="J13" i="57" s="1"/>
  <c r="H12" i="57"/>
  <c r="I12" i="57" s="1"/>
  <c r="J12" i="57" s="1"/>
  <c r="H7" i="57"/>
  <c r="I7" i="57" s="1"/>
  <c r="J7" i="57" s="1"/>
  <c r="H6" i="57"/>
  <c r="I6" i="57" s="1"/>
  <c r="J6" i="57" s="1"/>
  <c r="H5" i="57"/>
  <c r="I5" i="57" s="1"/>
  <c r="J5" i="57" s="1"/>
  <c r="H11" i="57"/>
  <c r="I11" i="57" s="1"/>
  <c r="J11" i="57" s="1"/>
  <c r="H23" i="56"/>
  <c r="H22" i="56"/>
  <c r="H21" i="56"/>
  <c r="H20" i="56"/>
  <c r="H19" i="56"/>
  <c r="H18" i="56"/>
  <c r="H17" i="56"/>
  <c r="H16" i="56"/>
  <c r="H15" i="56"/>
  <c r="H14" i="56"/>
  <c r="H13" i="56"/>
  <c r="H12" i="56"/>
  <c r="H7" i="56"/>
  <c r="H6" i="56"/>
  <c r="H10" i="56"/>
  <c r="H9" i="56"/>
  <c r="H4" i="56"/>
  <c r="H8" i="68"/>
  <c r="H23" i="68"/>
  <c r="H22" i="68"/>
  <c r="H21" i="68"/>
  <c r="H20" i="68"/>
  <c r="H19" i="68"/>
  <c r="H18" i="68"/>
  <c r="H17" i="68"/>
  <c r="H16" i="68"/>
  <c r="H15" i="68"/>
  <c r="H14" i="68"/>
  <c r="H13" i="68"/>
  <c r="H12" i="68"/>
  <c r="H7" i="68"/>
  <c r="H6" i="68"/>
  <c r="H11" i="68"/>
  <c r="H5" i="68"/>
  <c r="AH4" i="96"/>
  <c r="Z4" i="96"/>
  <c r="AH4" i="92"/>
  <c r="Z4" i="92"/>
  <c r="AH4" i="79"/>
  <c r="AH3" i="82"/>
  <c r="AQ3" i="82" s="1"/>
  <c r="I4" i="72"/>
  <c r="J4" i="72" s="1"/>
  <c r="K4" i="72" s="1"/>
  <c r="AF4" i="70"/>
  <c r="H88" i="94"/>
  <c r="I88" i="94" s="1"/>
  <c r="J88" i="94" s="1"/>
  <c r="H89" i="94"/>
  <c r="I89" i="94" s="1"/>
  <c r="J89" i="94" s="1"/>
  <c r="H46" i="94"/>
  <c r="I46" i="94" s="1"/>
  <c r="J46" i="94" s="1"/>
  <c r="H85" i="94"/>
  <c r="I85" i="94" s="1"/>
  <c r="J85" i="94" s="1"/>
  <c r="AH3" i="94"/>
  <c r="AQ3" i="94" s="1"/>
  <c r="H25" i="94"/>
  <c r="I25" i="94" s="1"/>
  <c r="J25" i="94" s="1"/>
  <c r="H18" i="94"/>
  <c r="I18" i="94" s="1"/>
  <c r="J18" i="94" s="1"/>
  <c r="H70" i="94"/>
  <c r="I70" i="94" s="1"/>
  <c r="J70" i="94" s="1"/>
  <c r="H32" i="94"/>
  <c r="I32" i="94" s="1"/>
  <c r="J32" i="94" s="1"/>
  <c r="H64" i="88"/>
  <c r="I64" i="88" s="1"/>
  <c r="J64" i="88" s="1"/>
  <c r="H52" i="88"/>
  <c r="I52" i="88" s="1"/>
  <c r="J52" i="88" s="1"/>
  <c r="H37" i="88"/>
  <c r="I37" i="88" s="1"/>
  <c r="J37" i="88" s="1"/>
  <c r="H51" i="88"/>
  <c r="I51" i="88" s="1"/>
  <c r="J51" i="88" s="1"/>
  <c r="H43" i="88"/>
  <c r="I43" i="88" s="1"/>
  <c r="J43" i="88" s="1"/>
  <c r="H38" i="88"/>
  <c r="I38" i="88" s="1"/>
  <c r="J38" i="88" s="1"/>
  <c r="H8" i="88"/>
  <c r="I8" i="88" s="1"/>
  <c r="J8" i="88" s="1"/>
  <c r="H45" i="84"/>
  <c r="I45" i="84" s="1"/>
  <c r="J45" i="84" s="1"/>
  <c r="AH4" i="86"/>
  <c r="H47" i="84"/>
  <c r="I47" i="84" s="1"/>
  <c r="J47" i="84" s="1"/>
  <c r="H20" i="84"/>
  <c r="I20" i="84" s="1"/>
  <c r="J20" i="84" s="1"/>
  <c r="H62" i="84"/>
  <c r="I62" i="84" s="1"/>
  <c r="J62" i="84" s="1"/>
  <c r="H35" i="84"/>
  <c r="I35" i="84" s="1"/>
  <c r="J35" i="84" s="1"/>
  <c r="H59" i="84"/>
  <c r="I59" i="84" s="1"/>
  <c r="J59" i="84" s="1"/>
  <c r="H23" i="84"/>
  <c r="I23" i="84" s="1"/>
  <c r="J23" i="84" s="1"/>
  <c r="AI3" i="86"/>
  <c r="AN3" i="86"/>
  <c r="H57" i="84"/>
  <c r="I57" i="84" s="1"/>
  <c r="J57" i="84" s="1"/>
  <c r="AI3" i="81"/>
  <c r="AN3" i="81"/>
  <c r="H18" i="84"/>
  <c r="I18" i="84" s="1"/>
  <c r="J18" i="84" s="1"/>
  <c r="AH4" i="78"/>
  <c r="AN3" i="77"/>
  <c r="AI3" i="77"/>
  <c r="H44" i="76"/>
  <c r="I44" i="76" s="1"/>
  <c r="J44" i="76" s="1"/>
  <c r="H29" i="76"/>
  <c r="I29" i="76" s="1"/>
  <c r="J29" i="76" s="1"/>
  <c r="AH4" i="75"/>
  <c r="Z4" i="75"/>
  <c r="AH4" i="73"/>
  <c r="AQ4" i="73" s="1"/>
  <c r="AH3" i="71"/>
  <c r="AQ3" i="71" s="1"/>
  <c r="H18" i="70"/>
  <c r="I18" i="70" s="1"/>
  <c r="J18" i="70" s="1"/>
  <c r="I22" i="67"/>
  <c r="J22" i="67" s="1"/>
  <c r="AH3" i="59"/>
  <c r="AQ3" i="59" s="1"/>
  <c r="P3" i="62"/>
  <c r="AF3" i="62" s="1"/>
  <c r="AO3" i="62" s="1"/>
  <c r="AE3" i="62"/>
  <c r="H21" i="70"/>
  <c r="I21" i="70" s="1"/>
  <c r="J21" i="70" s="1"/>
  <c r="H10" i="70"/>
  <c r="I10" i="70" s="1"/>
  <c r="J10" i="70" s="1"/>
  <c r="H11" i="59"/>
  <c r="H53" i="47"/>
  <c r="I53" i="47" s="1"/>
  <c r="J53" i="47" s="1"/>
  <c r="AH3" i="46"/>
  <c r="AQ3" i="46" s="1"/>
  <c r="H7" i="59"/>
  <c r="H72" i="47"/>
  <c r="I72" i="47" s="1"/>
  <c r="J72" i="47" s="1"/>
  <c r="Z4" i="64"/>
  <c r="H15" i="60"/>
  <c r="H74" i="47"/>
  <c r="I74" i="47" s="1"/>
  <c r="J74" i="47" s="1"/>
  <c r="H19" i="61"/>
  <c r="I19" i="61" s="1"/>
  <c r="J19" i="61" s="1"/>
  <c r="H5" i="61"/>
  <c r="I5" i="61" s="1"/>
  <c r="J5" i="61" s="1"/>
  <c r="H15" i="59"/>
  <c r="H20" i="60"/>
  <c r="H10" i="60"/>
  <c r="H20" i="59"/>
  <c r="H26" i="47"/>
  <c r="I26" i="47" s="1"/>
  <c r="J26" i="47" s="1"/>
  <c r="AN3" i="42"/>
  <c r="AI3" i="42"/>
  <c r="H7" i="60"/>
  <c r="H4" i="59"/>
  <c r="H47" i="47"/>
  <c r="I47" i="47" s="1"/>
  <c r="J47" i="47" s="1"/>
  <c r="AH4" i="63"/>
  <c r="H75" i="47"/>
  <c r="I75" i="47" s="1"/>
  <c r="J75" i="47" s="1"/>
  <c r="H33" i="47"/>
  <c r="I33" i="47" s="1"/>
  <c r="J33" i="47" s="1"/>
  <c r="AH4" i="40"/>
  <c r="AQ4" i="40" s="1"/>
  <c r="AQ4" i="44"/>
  <c r="H13" i="38"/>
  <c r="I13" i="38" s="1"/>
  <c r="J13" i="38" s="1"/>
  <c r="AH3" i="38"/>
  <c r="H80" i="38"/>
  <c r="I80" i="38" s="1"/>
  <c r="J80" i="38" s="1"/>
  <c r="H70" i="38"/>
  <c r="I70" i="38" s="1"/>
  <c r="J70" i="38" s="1"/>
  <c r="H4" i="38"/>
  <c r="I4" i="38" s="1"/>
  <c r="J4" i="38" s="1"/>
  <c r="K4" i="38" s="1"/>
  <c r="H48" i="33"/>
  <c r="I48" i="33" s="1"/>
  <c r="J48" i="33" s="1"/>
  <c r="H25" i="33"/>
  <c r="I25" i="33" s="1"/>
  <c r="J25" i="33" s="1"/>
  <c r="H56" i="32"/>
  <c r="I56" i="32" s="1"/>
  <c r="J56" i="32" s="1"/>
  <c r="H31" i="37"/>
  <c r="I31" i="37" s="1"/>
  <c r="J31" i="37" s="1"/>
  <c r="H69" i="33"/>
  <c r="I69" i="33" s="1"/>
  <c r="J69" i="33" s="1"/>
  <c r="H46" i="33"/>
  <c r="I46" i="33" s="1"/>
  <c r="J46" i="33" s="1"/>
  <c r="H27" i="31"/>
  <c r="I27" i="31" s="1"/>
  <c r="J27" i="31" s="1"/>
  <c r="H69" i="34"/>
  <c r="I69" i="34" s="1"/>
  <c r="J69" i="34" s="1"/>
  <c r="H42" i="34"/>
  <c r="I42" i="34" s="1"/>
  <c r="J42" i="34" s="1"/>
  <c r="H15" i="34"/>
  <c r="I15" i="34" s="1"/>
  <c r="J15" i="34" s="1"/>
  <c r="H18" i="33"/>
  <c r="I18" i="33" s="1"/>
  <c r="J18" i="33" s="1"/>
  <c r="H42" i="32"/>
  <c r="I42" i="32" s="1"/>
  <c r="J42" i="32" s="1"/>
  <c r="H33" i="32"/>
  <c r="I33" i="32" s="1"/>
  <c r="J33" i="32" s="1"/>
  <c r="H24" i="32"/>
  <c r="I24" i="32" s="1"/>
  <c r="J24" i="32" s="1"/>
  <c r="H15" i="32"/>
  <c r="I15" i="32" s="1"/>
  <c r="J15" i="32" s="1"/>
  <c r="H88" i="33"/>
  <c r="I88" i="33" s="1"/>
  <c r="J88" i="33" s="1"/>
  <c r="H59" i="32"/>
  <c r="I59" i="32" s="1"/>
  <c r="J59" i="32" s="1"/>
  <c r="H67" i="31"/>
  <c r="I67" i="31" s="1"/>
  <c r="J67" i="31" s="1"/>
  <c r="H22" i="31"/>
  <c r="I22" i="31" s="1"/>
  <c r="J22" i="31" s="1"/>
  <c r="H63" i="28"/>
  <c r="I63" i="28" s="1"/>
  <c r="J63" i="28" s="1"/>
  <c r="H75" i="34"/>
  <c r="I75" i="34" s="1"/>
  <c r="J75" i="34" s="1"/>
  <c r="H48" i="34"/>
  <c r="I48" i="34" s="1"/>
  <c r="J48" i="34" s="1"/>
  <c r="H21" i="34"/>
  <c r="I21" i="34" s="1"/>
  <c r="J21" i="34" s="1"/>
  <c r="AI3" i="37"/>
  <c r="H88" i="34"/>
  <c r="I88" i="34" s="1"/>
  <c r="J88" i="34" s="1"/>
  <c r="H70" i="34"/>
  <c r="I70" i="34" s="1"/>
  <c r="J70" i="34" s="1"/>
  <c r="H52" i="34"/>
  <c r="I52" i="34" s="1"/>
  <c r="J52" i="34" s="1"/>
  <c r="H34" i="34"/>
  <c r="I34" i="34" s="1"/>
  <c r="J34" i="34" s="1"/>
  <c r="H16" i="34"/>
  <c r="I16" i="34" s="1"/>
  <c r="J16" i="34" s="1"/>
  <c r="H23" i="26"/>
  <c r="I23" i="26" s="1"/>
  <c r="J23" i="26" s="1"/>
  <c r="H97" i="29"/>
  <c r="I97" i="29" s="1"/>
  <c r="J97" i="29" s="1"/>
  <c r="H94" i="29"/>
  <c r="I94" i="29" s="1"/>
  <c r="J94" i="29" s="1"/>
  <c r="H91" i="29"/>
  <c r="I91" i="29" s="1"/>
  <c r="J91" i="29" s="1"/>
  <c r="H88" i="29"/>
  <c r="I88" i="29" s="1"/>
  <c r="J88" i="29" s="1"/>
  <c r="H85" i="29"/>
  <c r="I85" i="29" s="1"/>
  <c r="J85" i="29" s="1"/>
  <c r="H82" i="29"/>
  <c r="I82" i="29" s="1"/>
  <c r="J82" i="29" s="1"/>
  <c r="H79" i="29"/>
  <c r="I79" i="29" s="1"/>
  <c r="J79" i="29" s="1"/>
  <c r="H76" i="29"/>
  <c r="I76" i="29" s="1"/>
  <c r="J76" i="29" s="1"/>
  <c r="H73" i="29"/>
  <c r="I73" i="29" s="1"/>
  <c r="J73" i="29" s="1"/>
  <c r="H70" i="29"/>
  <c r="I70" i="29" s="1"/>
  <c r="J70" i="29" s="1"/>
  <c r="H67" i="29"/>
  <c r="I67" i="29" s="1"/>
  <c r="J67" i="29" s="1"/>
  <c r="H64" i="29"/>
  <c r="I64" i="29" s="1"/>
  <c r="J64" i="29" s="1"/>
  <c r="H61" i="29"/>
  <c r="I61" i="29" s="1"/>
  <c r="J61" i="29" s="1"/>
  <c r="H58" i="29"/>
  <c r="I58" i="29" s="1"/>
  <c r="J58" i="29" s="1"/>
  <c r="H55" i="29"/>
  <c r="I55" i="29" s="1"/>
  <c r="J55" i="29" s="1"/>
  <c r="H52" i="29"/>
  <c r="I52" i="29" s="1"/>
  <c r="J52" i="29" s="1"/>
  <c r="H49" i="29"/>
  <c r="I49" i="29" s="1"/>
  <c r="J49" i="29" s="1"/>
  <c r="H46" i="29"/>
  <c r="I46" i="29" s="1"/>
  <c r="J46" i="29" s="1"/>
  <c r="H43" i="29"/>
  <c r="I43" i="29" s="1"/>
  <c r="J43" i="29" s="1"/>
  <c r="H40" i="29"/>
  <c r="I40" i="29" s="1"/>
  <c r="J40" i="29" s="1"/>
  <c r="H37" i="29"/>
  <c r="I37" i="29" s="1"/>
  <c r="J37" i="29" s="1"/>
  <c r="H34" i="29"/>
  <c r="I34" i="29" s="1"/>
  <c r="J34" i="29" s="1"/>
  <c r="H31" i="29"/>
  <c r="I31" i="29" s="1"/>
  <c r="J31" i="29" s="1"/>
  <c r="H28" i="29"/>
  <c r="I28" i="29" s="1"/>
  <c r="J28" i="29" s="1"/>
  <c r="H25" i="29"/>
  <c r="I25" i="29" s="1"/>
  <c r="J25" i="29" s="1"/>
  <c r="H22" i="29"/>
  <c r="I22" i="29" s="1"/>
  <c r="J22" i="29" s="1"/>
  <c r="H19" i="29"/>
  <c r="I19" i="29" s="1"/>
  <c r="J19" i="29" s="1"/>
  <c r="H16" i="29"/>
  <c r="I16" i="29" s="1"/>
  <c r="J16" i="29" s="1"/>
  <c r="H13" i="29"/>
  <c r="I13" i="29" s="1"/>
  <c r="J13" i="29" s="1"/>
  <c r="H8" i="29"/>
  <c r="I8" i="29" s="1"/>
  <c r="J8" i="29" s="1"/>
  <c r="H7" i="29"/>
  <c r="I7" i="29" s="1"/>
  <c r="J7" i="29" s="1"/>
  <c r="H4" i="29"/>
  <c r="I4" i="29" s="1"/>
  <c r="J4" i="29" s="1"/>
  <c r="K4" i="29" s="1"/>
  <c r="H98" i="29"/>
  <c r="I98" i="29" s="1"/>
  <c r="J98" i="29" s="1"/>
  <c r="H95" i="29"/>
  <c r="I95" i="29" s="1"/>
  <c r="J95" i="29" s="1"/>
  <c r="H92" i="29"/>
  <c r="I92" i="29" s="1"/>
  <c r="J92" i="29" s="1"/>
  <c r="H89" i="29"/>
  <c r="I89" i="29" s="1"/>
  <c r="J89" i="29" s="1"/>
  <c r="H86" i="29"/>
  <c r="I86" i="29" s="1"/>
  <c r="J86" i="29" s="1"/>
  <c r="H83" i="29"/>
  <c r="I83" i="29" s="1"/>
  <c r="J83" i="29" s="1"/>
  <c r="H80" i="29"/>
  <c r="I80" i="29" s="1"/>
  <c r="J80" i="29" s="1"/>
  <c r="H77" i="29"/>
  <c r="I77" i="29" s="1"/>
  <c r="J77" i="29" s="1"/>
  <c r="H74" i="29"/>
  <c r="I74" i="29" s="1"/>
  <c r="J74" i="29" s="1"/>
  <c r="H71" i="29"/>
  <c r="I71" i="29" s="1"/>
  <c r="J71" i="29" s="1"/>
  <c r="H68" i="29"/>
  <c r="I68" i="29" s="1"/>
  <c r="J68" i="29" s="1"/>
  <c r="H65" i="29"/>
  <c r="I65" i="29" s="1"/>
  <c r="J65" i="29" s="1"/>
  <c r="H62" i="29"/>
  <c r="I62" i="29" s="1"/>
  <c r="J62" i="29" s="1"/>
  <c r="H59" i="29"/>
  <c r="I59" i="29" s="1"/>
  <c r="J59" i="29" s="1"/>
  <c r="H56" i="29"/>
  <c r="I56" i="29" s="1"/>
  <c r="J56" i="29" s="1"/>
  <c r="H53" i="29"/>
  <c r="I53" i="29" s="1"/>
  <c r="J53" i="29" s="1"/>
  <c r="H50" i="29"/>
  <c r="I50" i="29" s="1"/>
  <c r="J50" i="29" s="1"/>
  <c r="H47" i="29"/>
  <c r="I47" i="29" s="1"/>
  <c r="J47" i="29" s="1"/>
  <c r="H44" i="29"/>
  <c r="I44" i="29" s="1"/>
  <c r="J44" i="29" s="1"/>
  <c r="H41" i="29"/>
  <c r="I41" i="29" s="1"/>
  <c r="J41" i="29" s="1"/>
  <c r="H38" i="29"/>
  <c r="I38" i="29" s="1"/>
  <c r="J38" i="29" s="1"/>
  <c r="H35" i="29"/>
  <c r="I35" i="29" s="1"/>
  <c r="J35" i="29" s="1"/>
  <c r="H32" i="29"/>
  <c r="I32" i="29" s="1"/>
  <c r="J32" i="29" s="1"/>
  <c r="H29" i="29"/>
  <c r="I29" i="29" s="1"/>
  <c r="J29" i="29" s="1"/>
  <c r="H26" i="29"/>
  <c r="I26" i="29" s="1"/>
  <c r="J26" i="29" s="1"/>
  <c r="H23" i="29"/>
  <c r="I23" i="29" s="1"/>
  <c r="J23" i="29" s="1"/>
  <c r="H20" i="29"/>
  <c r="I20" i="29" s="1"/>
  <c r="J20" i="29" s="1"/>
  <c r="H17" i="29"/>
  <c r="I17" i="29" s="1"/>
  <c r="J17" i="29" s="1"/>
  <c r="H14" i="29"/>
  <c r="I14" i="29" s="1"/>
  <c r="J14" i="29" s="1"/>
  <c r="H10" i="29"/>
  <c r="I10" i="29" s="1"/>
  <c r="J10" i="29" s="1"/>
  <c r="H5" i="29"/>
  <c r="I5" i="29" s="1"/>
  <c r="J5" i="29" s="1"/>
  <c r="H11" i="29"/>
  <c r="I11" i="29" s="1"/>
  <c r="J11" i="29" s="1"/>
  <c r="H79" i="35"/>
  <c r="I79" i="35" s="1"/>
  <c r="J79" i="35" s="1"/>
  <c r="H76" i="35"/>
  <c r="I76" i="35" s="1"/>
  <c r="J76" i="35" s="1"/>
  <c r="H73" i="35"/>
  <c r="I73" i="35" s="1"/>
  <c r="J73" i="35" s="1"/>
  <c r="H70" i="35"/>
  <c r="I70" i="35" s="1"/>
  <c r="J70" i="35" s="1"/>
  <c r="H67" i="35"/>
  <c r="I67" i="35" s="1"/>
  <c r="J67" i="35" s="1"/>
  <c r="H64" i="35"/>
  <c r="I64" i="35" s="1"/>
  <c r="J64" i="35" s="1"/>
  <c r="H61" i="35"/>
  <c r="I61" i="35" s="1"/>
  <c r="J61" i="35" s="1"/>
  <c r="H58" i="35"/>
  <c r="I58" i="35" s="1"/>
  <c r="J58" i="35" s="1"/>
  <c r="H55" i="35"/>
  <c r="I55" i="35" s="1"/>
  <c r="J55" i="35" s="1"/>
  <c r="H52" i="35"/>
  <c r="I52" i="35" s="1"/>
  <c r="J52" i="35" s="1"/>
  <c r="H49" i="35"/>
  <c r="I49" i="35" s="1"/>
  <c r="J49" i="35" s="1"/>
  <c r="H46" i="35"/>
  <c r="I46" i="35" s="1"/>
  <c r="J46" i="35" s="1"/>
  <c r="H43" i="35"/>
  <c r="I43" i="35" s="1"/>
  <c r="J43" i="35" s="1"/>
  <c r="H40" i="35"/>
  <c r="I40" i="35" s="1"/>
  <c r="J40" i="35" s="1"/>
  <c r="H37" i="35"/>
  <c r="I37" i="35" s="1"/>
  <c r="J37" i="35" s="1"/>
  <c r="H34" i="35"/>
  <c r="I34" i="35" s="1"/>
  <c r="J34" i="35" s="1"/>
  <c r="H31" i="35"/>
  <c r="I31" i="35" s="1"/>
  <c r="J31" i="35" s="1"/>
  <c r="H28" i="35"/>
  <c r="I28" i="35" s="1"/>
  <c r="J28" i="35" s="1"/>
  <c r="H25" i="35"/>
  <c r="I25" i="35" s="1"/>
  <c r="J25" i="35" s="1"/>
  <c r="H22" i="35"/>
  <c r="I22" i="35" s="1"/>
  <c r="J22" i="35" s="1"/>
  <c r="H19" i="35"/>
  <c r="I19" i="35" s="1"/>
  <c r="J19" i="35" s="1"/>
  <c r="H16" i="35"/>
  <c r="I16" i="35" s="1"/>
  <c r="J16" i="35" s="1"/>
  <c r="H13" i="35"/>
  <c r="I13" i="35" s="1"/>
  <c r="J13" i="35" s="1"/>
  <c r="H8" i="35"/>
  <c r="I8" i="35" s="1"/>
  <c r="J8" i="35" s="1"/>
  <c r="H7" i="35"/>
  <c r="I7" i="35" s="1"/>
  <c r="J7" i="35" s="1"/>
  <c r="H4" i="35"/>
  <c r="I4" i="35" s="1"/>
  <c r="J4" i="35" s="1"/>
  <c r="K4" i="35" s="1"/>
  <c r="H9" i="35"/>
  <c r="I9" i="35" s="1"/>
  <c r="J9" i="35" s="1"/>
  <c r="H77" i="35"/>
  <c r="I77" i="35" s="1"/>
  <c r="J77" i="35" s="1"/>
  <c r="H74" i="35"/>
  <c r="I74" i="35" s="1"/>
  <c r="J74" i="35" s="1"/>
  <c r="H71" i="35"/>
  <c r="I71" i="35" s="1"/>
  <c r="J71" i="35" s="1"/>
  <c r="H68" i="35"/>
  <c r="I68" i="35" s="1"/>
  <c r="J68" i="35" s="1"/>
  <c r="H65" i="35"/>
  <c r="I65" i="35" s="1"/>
  <c r="J65" i="35" s="1"/>
  <c r="H62" i="35"/>
  <c r="I62" i="35" s="1"/>
  <c r="J62" i="35" s="1"/>
  <c r="H59" i="35"/>
  <c r="I59" i="35" s="1"/>
  <c r="J59" i="35" s="1"/>
  <c r="H56" i="35"/>
  <c r="I56" i="35" s="1"/>
  <c r="J56" i="35" s="1"/>
  <c r="H53" i="35"/>
  <c r="I53" i="35" s="1"/>
  <c r="J53" i="35" s="1"/>
  <c r="H50" i="35"/>
  <c r="I50" i="35" s="1"/>
  <c r="J50" i="35" s="1"/>
  <c r="H47" i="35"/>
  <c r="I47" i="35" s="1"/>
  <c r="J47" i="35" s="1"/>
  <c r="H44" i="35"/>
  <c r="I44" i="35" s="1"/>
  <c r="J44" i="35" s="1"/>
  <c r="H41" i="35"/>
  <c r="I41" i="35" s="1"/>
  <c r="J41" i="35" s="1"/>
  <c r="H38" i="35"/>
  <c r="I38" i="35" s="1"/>
  <c r="J38" i="35" s="1"/>
  <c r="H35" i="35"/>
  <c r="I35" i="35" s="1"/>
  <c r="J35" i="35" s="1"/>
  <c r="H32" i="35"/>
  <c r="I32" i="35" s="1"/>
  <c r="J32" i="35" s="1"/>
  <c r="H29" i="35"/>
  <c r="I29" i="35" s="1"/>
  <c r="J29" i="35" s="1"/>
  <c r="H26" i="35"/>
  <c r="I26" i="35" s="1"/>
  <c r="J26" i="35" s="1"/>
  <c r="H23" i="35"/>
  <c r="I23" i="35" s="1"/>
  <c r="J23" i="35" s="1"/>
  <c r="H20" i="35"/>
  <c r="I20" i="35" s="1"/>
  <c r="J20" i="35" s="1"/>
  <c r="H17" i="35"/>
  <c r="I17" i="35" s="1"/>
  <c r="J17" i="35" s="1"/>
  <c r="H14" i="35"/>
  <c r="I14" i="35" s="1"/>
  <c r="J14" i="35" s="1"/>
  <c r="H10" i="35"/>
  <c r="I10" i="35" s="1"/>
  <c r="J10" i="35" s="1"/>
  <c r="H11" i="39"/>
  <c r="I11" i="39" s="1"/>
  <c r="J11" i="39" s="1"/>
  <c r="H5" i="39"/>
  <c r="I5" i="39" s="1"/>
  <c r="J5" i="39" s="1"/>
  <c r="H10" i="39"/>
  <c r="I10" i="39" s="1"/>
  <c r="J10" i="39" s="1"/>
  <c r="H77" i="39"/>
  <c r="I77" i="39" s="1"/>
  <c r="J77" i="39" s="1"/>
  <c r="H68" i="39"/>
  <c r="I68" i="39" s="1"/>
  <c r="J68" i="39" s="1"/>
  <c r="H59" i="39"/>
  <c r="I59" i="39" s="1"/>
  <c r="J59" i="39" s="1"/>
  <c r="H50" i="39"/>
  <c r="I50" i="39" s="1"/>
  <c r="J50" i="39" s="1"/>
  <c r="H41" i="39"/>
  <c r="I41" i="39" s="1"/>
  <c r="J41" i="39" s="1"/>
  <c r="H32" i="39"/>
  <c r="I32" i="39" s="1"/>
  <c r="J32" i="39" s="1"/>
  <c r="H79" i="39"/>
  <c r="I79" i="39" s="1"/>
  <c r="J79" i="39" s="1"/>
  <c r="H71" i="39"/>
  <c r="I71" i="39" s="1"/>
  <c r="J71" i="39" s="1"/>
  <c r="H70" i="39"/>
  <c r="I70" i="39" s="1"/>
  <c r="J70" i="39" s="1"/>
  <c r="H62" i="39"/>
  <c r="I62" i="39" s="1"/>
  <c r="J62" i="39" s="1"/>
  <c r="H61" i="39"/>
  <c r="I61" i="39" s="1"/>
  <c r="J61" i="39" s="1"/>
  <c r="H53" i="39"/>
  <c r="I53" i="39" s="1"/>
  <c r="J53" i="39" s="1"/>
  <c r="H52" i="39"/>
  <c r="I52" i="39" s="1"/>
  <c r="J52" i="39" s="1"/>
  <c r="H44" i="39"/>
  <c r="I44" i="39" s="1"/>
  <c r="J44" i="39" s="1"/>
  <c r="H43" i="39"/>
  <c r="I43" i="39" s="1"/>
  <c r="J43" i="39" s="1"/>
  <c r="H35" i="39"/>
  <c r="I35" i="39" s="1"/>
  <c r="J35" i="39" s="1"/>
  <c r="H34" i="39"/>
  <c r="I34" i="39" s="1"/>
  <c r="J34" i="39" s="1"/>
  <c r="H26" i="39"/>
  <c r="I26" i="39" s="1"/>
  <c r="J26" i="39" s="1"/>
  <c r="H25" i="39"/>
  <c r="I25" i="39" s="1"/>
  <c r="J25" i="39" s="1"/>
  <c r="H17" i="39"/>
  <c r="I17" i="39" s="1"/>
  <c r="J17" i="39" s="1"/>
  <c r="H16" i="39"/>
  <c r="I16" i="39" s="1"/>
  <c r="J16" i="39" s="1"/>
  <c r="H74" i="39"/>
  <c r="I74" i="39" s="1"/>
  <c r="J74" i="39" s="1"/>
  <c r="H73" i="39"/>
  <c r="I73" i="39" s="1"/>
  <c r="J73" i="39" s="1"/>
  <c r="H65" i="39"/>
  <c r="I65" i="39" s="1"/>
  <c r="J65" i="39" s="1"/>
  <c r="H64" i="39"/>
  <c r="I64" i="39" s="1"/>
  <c r="J64" i="39" s="1"/>
  <c r="H56" i="39"/>
  <c r="I56" i="39" s="1"/>
  <c r="J56" i="39" s="1"/>
  <c r="H55" i="39"/>
  <c r="I55" i="39" s="1"/>
  <c r="J55" i="39" s="1"/>
  <c r="H47" i="39"/>
  <c r="I47" i="39" s="1"/>
  <c r="J47" i="39" s="1"/>
  <c r="H46" i="39"/>
  <c r="I46" i="39" s="1"/>
  <c r="J46" i="39" s="1"/>
  <c r="H38" i="39"/>
  <c r="I38" i="39" s="1"/>
  <c r="J38" i="39" s="1"/>
  <c r="H37" i="39"/>
  <c r="I37" i="39" s="1"/>
  <c r="J37" i="39" s="1"/>
  <c r="H29" i="39"/>
  <c r="I29" i="39" s="1"/>
  <c r="J29" i="39" s="1"/>
  <c r="H28" i="39"/>
  <c r="I28" i="39" s="1"/>
  <c r="J28" i="39" s="1"/>
  <c r="H20" i="39"/>
  <c r="I20" i="39" s="1"/>
  <c r="J20" i="39" s="1"/>
  <c r="H19" i="39"/>
  <c r="I19" i="39" s="1"/>
  <c r="J19" i="39" s="1"/>
  <c r="H23" i="39"/>
  <c r="I23" i="39" s="1"/>
  <c r="J23" i="39" s="1"/>
  <c r="H14" i="39"/>
  <c r="I14" i="39" s="1"/>
  <c r="J14" i="39" s="1"/>
  <c r="H22" i="39"/>
  <c r="I22" i="39" s="1"/>
  <c r="J22" i="39" s="1"/>
  <c r="H55" i="48"/>
  <c r="I55" i="48" s="1"/>
  <c r="J55" i="48" s="1"/>
  <c r="H52" i="48"/>
  <c r="I52" i="48" s="1"/>
  <c r="J52" i="48" s="1"/>
  <c r="H49" i="48"/>
  <c r="I49" i="48" s="1"/>
  <c r="J49" i="48" s="1"/>
  <c r="H69" i="48"/>
  <c r="I69" i="48" s="1"/>
  <c r="J69" i="48" s="1"/>
  <c r="H57" i="48"/>
  <c r="I57" i="48" s="1"/>
  <c r="J57" i="48" s="1"/>
  <c r="H54" i="48"/>
  <c r="I54" i="48" s="1"/>
  <c r="J54" i="48" s="1"/>
  <c r="H28" i="48"/>
  <c r="I28" i="48" s="1"/>
  <c r="J28" i="48" s="1"/>
  <c r="H19" i="48"/>
  <c r="I19" i="48" s="1"/>
  <c r="J19" i="48" s="1"/>
  <c r="H7" i="48"/>
  <c r="I7" i="48" s="1"/>
  <c r="J7" i="48" s="1"/>
  <c r="H5" i="48"/>
  <c r="I5" i="48" s="1"/>
  <c r="J5" i="48" s="1"/>
  <c r="H38" i="48"/>
  <c r="I38" i="48" s="1"/>
  <c r="J38" i="48" s="1"/>
  <c r="H11" i="48"/>
  <c r="I11" i="48" s="1"/>
  <c r="J11" i="48" s="1"/>
  <c r="H35" i="48"/>
  <c r="I35" i="48" s="1"/>
  <c r="J35" i="48" s="1"/>
  <c r="H26" i="48"/>
  <c r="I26" i="48" s="1"/>
  <c r="J26" i="48" s="1"/>
  <c r="H17" i="48"/>
  <c r="I17" i="48" s="1"/>
  <c r="J17" i="48" s="1"/>
  <c r="H9" i="48"/>
  <c r="I9" i="48" s="1"/>
  <c r="J9" i="48" s="1"/>
  <c r="H8" i="48"/>
  <c r="I8" i="48" s="1"/>
  <c r="J8" i="48" s="1"/>
  <c r="H4" i="48"/>
  <c r="I4" i="48" s="1"/>
  <c r="J4" i="48" s="1"/>
  <c r="K4" i="48" s="1"/>
  <c r="H34" i="48"/>
  <c r="I34" i="48" s="1"/>
  <c r="J34" i="48" s="1"/>
  <c r="H16" i="48"/>
  <c r="I16" i="48" s="1"/>
  <c r="J16" i="48" s="1"/>
  <c r="H43" i="48"/>
  <c r="I43" i="48" s="1"/>
  <c r="J43" i="48" s="1"/>
  <c r="H25" i="48"/>
  <c r="I25" i="48" s="1"/>
  <c r="J25" i="48" s="1"/>
  <c r="H88" i="78"/>
  <c r="I88" i="78" s="1"/>
  <c r="J88" i="78" s="1"/>
  <c r="H85" i="78"/>
  <c r="I85" i="78" s="1"/>
  <c r="J85" i="78" s="1"/>
  <c r="H82" i="78"/>
  <c r="I82" i="78" s="1"/>
  <c r="J82" i="78" s="1"/>
  <c r="H79" i="78"/>
  <c r="I79" i="78" s="1"/>
  <c r="J79" i="78" s="1"/>
  <c r="H76" i="78"/>
  <c r="I76" i="78" s="1"/>
  <c r="J76" i="78" s="1"/>
  <c r="H73" i="78"/>
  <c r="I73" i="78" s="1"/>
  <c r="J73" i="78" s="1"/>
  <c r="H70" i="78"/>
  <c r="I70" i="78" s="1"/>
  <c r="J70" i="78" s="1"/>
  <c r="H67" i="78"/>
  <c r="I67" i="78" s="1"/>
  <c r="J67" i="78" s="1"/>
  <c r="H64" i="78"/>
  <c r="I64" i="78" s="1"/>
  <c r="J64" i="78" s="1"/>
  <c r="H61" i="78"/>
  <c r="I61" i="78" s="1"/>
  <c r="J61" i="78" s="1"/>
  <c r="H58" i="78"/>
  <c r="I58" i="78" s="1"/>
  <c r="J58" i="78" s="1"/>
  <c r="H55" i="78"/>
  <c r="I55" i="78" s="1"/>
  <c r="J55" i="78" s="1"/>
  <c r="H52" i="78"/>
  <c r="I52" i="78" s="1"/>
  <c r="J52" i="78" s="1"/>
  <c r="H49" i="78"/>
  <c r="I49" i="78" s="1"/>
  <c r="J49" i="78" s="1"/>
  <c r="H46" i="78"/>
  <c r="I46" i="78" s="1"/>
  <c r="J46" i="78" s="1"/>
  <c r="H43" i="78"/>
  <c r="I43" i="78" s="1"/>
  <c r="J43" i="78" s="1"/>
  <c r="H40" i="78"/>
  <c r="I40" i="78" s="1"/>
  <c r="J40" i="78" s="1"/>
  <c r="H37" i="78"/>
  <c r="I37" i="78" s="1"/>
  <c r="J37" i="78" s="1"/>
  <c r="H34" i="78"/>
  <c r="I34" i="78" s="1"/>
  <c r="J34" i="78" s="1"/>
  <c r="H31" i="78"/>
  <c r="I31" i="78" s="1"/>
  <c r="J31" i="78" s="1"/>
  <c r="H28" i="78"/>
  <c r="I28" i="78" s="1"/>
  <c r="J28" i="78" s="1"/>
  <c r="H25" i="78"/>
  <c r="I25" i="78" s="1"/>
  <c r="J25" i="78" s="1"/>
  <c r="H22" i="78"/>
  <c r="I22" i="78" s="1"/>
  <c r="J22" i="78" s="1"/>
  <c r="H19" i="78"/>
  <c r="I19" i="78" s="1"/>
  <c r="J19" i="78" s="1"/>
  <c r="H16" i="78"/>
  <c r="I16" i="78" s="1"/>
  <c r="J16" i="78" s="1"/>
  <c r="H13" i="78"/>
  <c r="I13" i="78" s="1"/>
  <c r="J13" i="78" s="1"/>
  <c r="H8" i="78"/>
  <c r="I8" i="78" s="1"/>
  <c r="J8" i="78" s="1"/>
  <c r="H7" i="78"/>
  <c r="I7" i="78" s="1"/>
  <c r="J7" i="78" s="1"/>
  <c r="H89" i="78"/>
  <c r="I89" i="78" s="1"/>
  <c r="J89" i="78" s="1"/>
  <c r="H80" i="78"/>
  <c r="I80" i="78" s="1"/>
  <c r="J80" i="78" s="1"/>
  <c r="H71" i="78"/>
  <c r="I71" i="78" s="1"/>
  <c r="J71" i="78" s="1"/>
  <c r="H62" i="78"/>
  <c r="I62" i="78" s="1"/>
  <c r="J62" i="78" s="1"/>
  <c r="H53" i="78"/>
  <c r="I53" i="78" s="1"/>
  <c r="J53" i="78" s="1"/>
  <c r="H44" i="78"/>
  <c r="I44" i="78" s="1"/>
  <c r="J44" i="78" s="1"/>
  <c r="H35" i="78"/>
  <c r="I35" i="78" s="1"/>
  <c r="J35" i="78" s="1"/>
  <c r="H26" i="78"/>
  <c r="I26" i="78" s="1"/>
  <c r="J26" i="78" s="1"/>
  <c r="H20" i="78"/>
  <c r="I20" i="78" s="1"/>
  <c r="J20" i="78" s="1"/>
  <c r="H5" i="78"/>
  <c r="I5" i="78" s="1"/>
  <c r="J5" i="78" s="1"/>
  <c r="H86" i="78"/>
  <c r="I86" i="78" s="1"/>
  <c r="J86" i="78" s="1"/>
  <c r="H77" i="78"/>
  <c r="I77" i="78" s="1"/>
  <c r="J77" i="78" s="1"/>
  <c r="H68" i="78"/>
  <c r="I68" i="78" s="1"/>
  <c r="J68" i="78" s="1"/>
  <c r="H59" i="78"/>
  <c r="I59" i="78" s="1"/>
  <c r="J59" i="78" s="1"/>
  <c r="H50" i="78"/>
  <c r="I50" i="78" s="1"/>
  <c r="J50" i="78" s="1"/>
  <c r="H41" i="78"/>
  <c r="I41" i="78" s="1"/>
  <c r="J41" i="78" s="1"/>
  <c r="H32" i="78"/>
  <c r="I32" i="78" s="1"/>
  <c r="J32" i="78" s="1"/>
  <c r="H23" i="78"/>
  <c r="I23" i="78" s="1"/>
  <c r="J23" i="78" s="1"/>
  <c r="H11" i="78"/>
  <c r="I11" i="78" s="1"/>
  <c r="J11" i="78" s="1"/>
  <c r="H83" i="78"/>
  <c r="I83" i="78" s="1"/>
  <c r="J83" i="78" s="1"/>
  <c r="H74" i="78"/>
  <c r="I74" i="78" s="1"/>
  <c r="J74" i="78" s="1"/>
  <c r="H65" i="78"/>
  <c r="I65" i="78" s="1"/>
  <c r="J65" i="78" s="1"/>
  <c r="H56" i="78"/>
  <c r="I56" i="78" s="1"/>
  <c r="J56" i="78" s="1"/>
  <c r="H47" i="78"/>
  <c r="I47" i="78" s="1"/>
  <c r="J47" i="78" s="1"/>
  <c r="H38" i="78"/>
  <c r="I38" i="78" s="1"/>
  <c r="J38" i="78" s="1"/>
  <c r="H29" i="78"/>
  <c r="I29" i="78" s="1"/>
  <c r="J29" i="78" s="1"/>
  <c r="H14" i="78"/>
  <c r="I14" i="78" s="1"/>
  <c r="J14" i="78" s="1"/>
  <c r="H17" i="78"/>
  <c r="I17" i="78" s="1"/>
  <c r="J17" i="78" s="1"/>
  <c r="H9" i="85"/>
  <c r="I9" i="85" s="1"/>
  <c r="J9" i="85" s="1"/>
  <c r="H98" i="85"/>
  <c r="I98" i="85" s="1"/>
  <c r="J98" i="85" s="1"/>
  <c r="H95" i="85"/>
  <c r="I95" i="85" s="1"/>
  <c r="J95" i="85" s="1"/>
  <c r="H92" i="85"/>
  <c r="I92" i="85" s="1"/>
  <c r="J92" i="85" s="1"/>
  <c r="H86" i="85"/>
  <c r="I86" i="85" s="1"/>
  <c r="J86" i="85" s="1"/>
  <c r="H83" i="85"/>
  <c r="I83" i="85" s="1"/>
  <c r="J83" i="85" s="1"/>
  <c r="H80" i="85"/>
  <c r="I80" i="85" s="1"/>
  <c r="J80" i="85" s="1"/>
  <c r="H77" i="85"/>
  <c r="I77" i="85" s="1"/>
  <c r="J77" i="85" s="1"/>
  <c r="H74" i="85"/>
  <c r="I74" i="85" s="1"/>
  <c r="J74" i="85" s="1"/>
  <c r="H71" i="85"/>
  <c r="I71" i="85" s="1"/>
  <c r="J71" i="85" s="1"/>
  <c r="H68" i="85"/>
  <c r="I68" i="85" s="1"/>
  <c r="J68" i="85" s="1"/>
  <c r="H65" i="85"/>
  <c r="I65" i="85" s="1"/>
  <c r="J65" i="85" s="1"/>
  <c r="H62" i="85"/>
  <c r="I62" i="85" s="1"/>
  <c r="J62" i="85" s="1"/>
  <c r="H59" i="85"/>
  <c r="I59" i="85" s="1"/>
  <c r="J59" i="85" s="1"/>
  <c r="H56" i="85"/>
  <c r="I56" i="85" s="1"/>
  <c r="J56" i="85" s="1"/>
  <c r="H53" i="85"/>
  <c r="I53" i="85" s="1"/>
  <c r="J53" i="85" s="1"/>
  <c r="H50" i="85"/>
  <c r="I50" i="85" s="1"/>
  <c r="J50" i="85" s="1"/>
  <c r="H47" i="85"/>
  <c r="I47" i="85" s="1"/>
  <c r="J47" i="85" s="1"/>
  <c r="H44" i="85"/>
  <c r="I44" i="85" s="1"/>
  <c r="J44" i="85" s="1"/>
  <c r="H41" i="85"/>
  <c r="I41" i="85" s="1"/>
  <c r="J41" i="85" s="1"/>
  <c r="H38" i="85"/>
  <c r="I38" i="85" s="1"/>
  <c r="J38" i="85" s="1"/>
  <c r="H96" i="85"/>
  <c r="I96" i="85" s="1"/>
  <c r="J96" i="85" s="1"/>
  <c r="H78" i="85"/>
  <c r="I78" i="85" s="1"/>
  <c r="J78" i="85" s="1"/>
  <c r="H60" i="85"/>
  <c r="I60" i="85" s="1"/>
  <c r="J60" i="85" s="1"/>
  <c r="H48" i="85"/>
  <c r="I48" i="85" s="1"/>
  <c r="J48" i="85" s="1"/>
  <c r="H39" i="85"/>
  <c r="I39" i="85" s="1"/>
  <c r="J39" i="85" s="1"/>
  <c r="H30" i="85"/>
  <c r="I30" i="85" s="1"/>
  <c r="J30" i="85" s="1"/>
  <c r="H21" i="85"/>
  <c r="I21" i="85" s="1"/>
  <c r="J21" i="85" s="1"/>
  <c r="H12" i="85"/>
  <c r="I12" i="85" s="1"/>
  <c r="J12" i="85" s="1"/>
  <c r="H6" i="85"/>
  <c r="I6" i="85" s="1"/>
  <c r="J6" i="85" s="1"/>
  <c r="H93" i="85"/>
  <c r="I93" i="85" s="1"/>
  <c r="J93" i="85" s="1"/>
  <c r="H75" i="85"/>
  <c r="I75" i="85" s="1"/>
  <c r="J75" i="85" s="1"/>
  <c r="H57" i="85"/>
  <c r="I57" i="85" s="1"/>
  <c r="J57" i="85" s="1"/>
  <c r="H90" i="85"/>
  <c r="I90" i="85" s="1"/>
  <c r="J90" i="85" s="1"/>
  <c r="H72" i="85"/>
  <c r="I72" i="85" s="1"/>
  <c r="J72" i="85" s="1"/>
  <c r="H54" i="85"/>
  <c r="I54" i="85" s="1"/>
  <c r="J54" i="85" s="1"/>
  <c r="H45" i="85"/>
  <c r="I45" i="85" s="1"/>
  <c r="J45" i="85" s="1"/>
  <c r="H36" i="85"/>
  <c r="I36" i="85" s="1"/>
  <c r="J36" i="85" s="1"/>
  <c r="H27" i="85"/>
  <c r="I27" i="85" s="1"/>
  <c r="J27" i="85" s="1"/>
  <c r="H18" i="85"/>
  <c r="I18" i="85" s="1"/>
  <c r="J18" i="85" s="1"/>
  <c r="H81" i="85"/>
  <c r="I81" i="85" s="1"/>
  <c r="J81" i="85" s="1"/>
  <c r="H63" i="85"/>
  <c r="I63" i="85" s="1"/>
  <c r="J63" i="85" s="1"/>
  <c r="H84" i="85"/>
  <c r="I84" i="85" s="1"/>
  <c r="J84" i="85" s="1"/>
  <c r="H66" i="85"/>
  <c r="I66" i="85" s="1"/>
  <c r="J66" i="85" s="1"/>
  <c r="H51" i="85"/>
  <c r="I51" i="85" s="1"/>
  <c r="J51" i="85" s="1"/>
  <c r="H42" i="85"/>
  <c r="I42" i="85" s="1"/>
  <c r="J42" i="85" s="1"/>
  <c r="H33" i="85"/>
  <c r="I33" i="85" s="1"/>
  <c r="J33" i="85" s="1"/>
  <c r="H24" i="85"/>
  <c r="I24" i="85" s="1"/>
  <c r="J24" i="85" s="1"/>
  <c r="H15" i="85"/>
  <c r="I15" i="85" s="1"/>
  <c r="J15" i="85" s="1"/>
  <c r="H87" i="85"/>
  <c r="I87" i="85" s="1"/>
  <c r="J87" i="85" s="1"/>
  <c r="H69" i="85"/>
  <c r="I69" i="85" s="1"/>
  <c r="J69" i="85" s="1"/>
  <c r="H79" i="91"/>
  <c r="I79" i="91" s="1"/>
  <c r="J79" i="91" s="1"/>
  <c r="H76" i="91"/>
  <c r="I76" i="91" s="1"/>
  <c r="J76" i="91" s="1"/>
  <c r="H73" i="91"/>
  <c r="I73" i="91" s="1"/>
  <c r="J73" i="91" s="1"/>
  <c r="H70" i="91"/>
  <c r="I70" i="91" s="1"/>
  <c r="J70" i="91" s="1"/>
  <c r="H67" i="91"/>
  <c r="I67" i="91" s="1"/>
  <c r="J67" i="91" s="1"/>
  <c r="H64" i="91"/>
  <c r="I64" i="91" s="1"/>
  <c r="J64" i="91" s="1"/>
  <c r="H61" i="91"/>
  <c r="I61" i="91" s="1"/>
  <c r="J61" i="91" s="1"/>
  <c r="H58" i="91"/>
  <c r="I58" i="91" s="1"/>
  <c r="J58" i="91" s="1"/>
  <c r="H55" i="91"/>
  <c r="I55" i="91" s="1"/>
  <c r="J55" i="91" s="1"/>
  <c r="H52" i="91"/>
  <c r="I52" i="91" s="1"/>
  <c r="J52" i="91" s="1"/>
  <c r="H49" i="91"/>
  <c r="I49" i="91" s="1"/>
  <c r="J49" i="91" s="1"/>
  <c r="H78" i="91"/>
  <c r="I78" i="91" s="1"/>
  <c r="J78" i="91" s="1"/>
  <c r="H69" i="91"/>
  <c r="I69" i="91" s="1"/>
  <c r="J69" i="91" s="1"/>
  <c r="H60" i="91"/>
  <c r="I60" i="91" s="1"/>
  <c r="J60" i="91" s="1"/>
  <c r="H51" i="91"/>
  <c r="I51" i="91" s="1"/>
  <c r="J51" i="91" s="1"/>
  <c r="H23" i="91"/>
  <c r="I23" i="91" s="1"/>
  <c r="J23" i="91" s="1"/>
  <c r="H18" i="91"/>
  <c r="I18" i="91" s="1"/>
  <c r="J18" i="91" s="1"/>
  <c r="H19" i="91"/>
  <c r="I19" i="91" s="1"/>
  <c r="J19" i="91" s="1"/>
  <c r="H75" i="91"/>
  <c r="I75" i="91" s="1"/>
  <c r="J75" i="91" s="1"/>
  <c r="H66" i="91"/>
  <c r="I66" i="91" s="1"/>
  <c r="J66" i="91" s="1"/>
  <c r="H57" i="91"/>
  <c r="I57" i="91" s="1"/>
  <c r="J57" i="91" s="1"/>
  <c r="H48" i="91"/>
  <c r="I48" i="91" s="1"/>
  <c r="J48" i="91" s="1"/>
  <c r="H25" i="91"/>
  <c r="I25" i="91" s="1"/>
  <c r="J25" i="91" s="1"/>
  <c r="H16" i="91"/>
  <c r="I16" i="91" s="1"/>
  <c r="J16" i="91" s="1"/>
  <c r="H45" i="91"/>
  <c r="I45" i="91" s="1"/>
  <c r="J45" i="91" s="1"/>
  <c r="H42" i="91"/>
  <c r="I42" i="91" s="1"/>
  <c r="J42" i="91" s="1"/>
  <c r="H39" i="91"/>
  <c r="I39" i="91" s="1"/>
  <c r="J39" i="91" s="1"/>
  <c r="H36" i="91"/>
  <c r="I36" i="91" s="1"/>
  <c r="J36" i="91" s="1"/>
  <c r="H33" i="91"/>
  <c r="I33" i="91" s="1"/>
  <c r="J33" i="91" s="1"/>
  <c r="H30" i="91"/>
  <c r="I30" i="91" s="1"/>
  <c r="J30" i="91" s="1"/>
  <c r="H27" i="91"/>
  <c r="I27" i="91" s="1"/>
  <c r="J27" i="91" s="1"/>
  <c r="H22" i="91"/>
  <c r="I22" i="91" s="1"/>
  <c r="J22" i="91" s="1"/>
  <c r="H17" i="91"/>
  <c r="I17" i="91" s="1"/>
  <c r="J17" i="91" s="1"/>
  <c r="H54" i="91"/>
  <c r="I54" i="91" s="1"/>
  <c r="J54" i="91" s="1"/>
  <c r="H46" i="91"/>
  <c r="I46" i="91" s="1"/>
  <c r="J46" i="91" s="1"/>
  <c r="H40" i="91"/>
  <c r="I40" i="91" s="1"/>
  <c r="J40" i="91" s="1"/>
  <c r="H34" i="91"/>
  <c r="I34" i="91" s="1"/>
  <c r="J34" i="91" s="1"/>
  <c r="H28" i="91"/>
  <c r="I28" i="91" s="1"/>
  <c r="J28" i="91" s="1"/>
  <c r="H5" i="91"/>
  <c r="I5" i="91" s="1"/>
  <c r="J5" i="91" s="1"/>
  <c r="H63" i="91"/>
  <c r="I63" i="91" s="1"/>
  <c r="J63" i="91" s="1"/>
  <c r="H21" i="91"/>
  <c r="I21" i="91" s="1"/>
  <c r="J21" i="91" s="1"/>
  <c r="H11" i="91"/>
  <c r="I11" i="91" s="1"/>
  <c r="J11" i="91" s="1"/>
  <c r="H72" i="91"/>
  <c r="I72" i="91" s="1"/>
  <c r="J72" i="91" s="1"/>
  <c r="H43" i="91"/>
  <c r="I43" i="91" s="1"/>
  <c r="J43" i="91" s="1"/>
  <c r="H37" i="91"/>
  <c r="I37" i="91" s="1"/>
  <c r="J37" i="91" s="1"/>
  <c r="H31" i="91"/>
  <c r="I31" i="91" s="1"/>
  <c r="J31" i="91" s="1"/>
  <c r="AH4" i="8"/>
  <c r="Z4" i="8"/>
  <c r="H18" i="28"/>
  <c r="I18" i="28" s="1"/>
  <c r="J18" i="28" s="1"/>
  <c r="H54" i="27"/>
  <c r="I54" i="27" s="1"/>
  <c r="J54" i="27" s="1"/>
  <c r="AH4" i="27"/>
  <c r="Z4" i="27"/>
  <c r="H86" i="26"/>
  <c r="I86" i="26" s="1"/>
  <c r="J86" i="26" s="1"/>
  <c r="H77" i="26"/>
  <c r="I77" i="26" s="1"/>
  <c r="J77" i="26" s="1"/>
  <c r="H68" i="26"/>
  <c r="I68" i="26" s="1"/>
  <c r="J68" i="26" s="1"/>
  <c r="H59" i="26"/>
  <c r="I59" i="26" s="1"/>
  <c r="J59" i="26" s="1"/>
  <c r="H50" i="26"/>
  <c r="I50" i="26" s="1"/>
  <c r="J50" i="26" s="1"/>
  <c r="H39" i="26"/>
  <c r="I39" i="26" s="1"/>
  <c r="J39" i="26" s="1"/>
  <c r="H20" i="26"/>
  <c r="I20" i="26" s="1"/>
  <c r="J20" i="26" s="1"/>
  <c r="H57" i="30"/>
  <c r="I57" i="30" s="1"/>
  <c r="J57" i="30" s="1"/>
  <c r="H35" i="26"/>
  <c r="I35" i="26" s="1"/>
  <c r="J35" i="26" s="1"/>
  <c r="AH4" i="22"/>
  <c r="Z4" i="22"/>
  <c r="AH4" i="14"/>
  <c r="H90" i="29"/>
  <c r="I90" i="29" s="1"/>
  <c r="J90" i="29" s="1"/>
  <c r="H72" i="29"/>
  <c r="I72" i="29" s="1"/>
  <c r="J72" i="29" s="1"/>
  <c r="H54" i="29"/>
  <c r="I54" i="29" s="1"/>
  <c r="J54" i="29" s="1"/>
  <c r="H36" i="29"/>
  <c r="I36" i="29" s="1"/>
  <c r="J36" i="29" s="1"/>
  <c r="H18" i="29"/>
  <c r="I18" i="29" s="1"/>
  <c r="J18" i="29" s="1"/>
  <c r="H66" i="27"/>
  <c r="I66" i="27" s="1"/>
  <c r="J66" i="27" s="1"/>
  <c r="H36" i="27"/>
  <c r="I36" i="27" s="1"/>
  <c r="J36" i="27" s="1"/>
  <c r="H32" i="26"/>
  <c r="I32" i="26" s="1"/>
  <c r="J32" i="26" s="1"/>
  <c r="H15" i="26"/>
  <c r="I15" i="26" s="1"/>
  <c r="J15" i="26" s="1"/>
  <c r="H13" i="28"/>
  <c r="I13" i="28" s="1"/>
  <c r="J13" i="28" s="1"/>
  <c r="H54" i="26"/>
  <c r="I54" i="26" s="1"/>
  <c r="J54" i="26" s="1"/>
  <c r="H29" i="26"/>
  <c r="I29" i="26" s="1"/>
  <c r="J29" i="26" s="1"/>
  <c r="H6" i="26"/>
  <c r="I6" i="26" s="1"/>
  <c r="J6" i="26" s="1"/>
  <c r="H84" i="29"/>
  <c r="I84" i="29" s="1"/>
  <c r="J84" i="29" s="1"/>
  <c r="H66" i="29"/>
  <c r="I66" i="29" s="1"/>
  <c r="J66" i="29" s="1"/>
  <c r="H48" i="29"/>
  <c r="I48" i="29" s="1"/>
  <c r="J48" i="29" s="1"/>
  <c r="H30" i="29"/>
  <c r="I30" i="29" s="1"/>
  <c r="J30" i="29" s="1"/>
  <c r="H12" i="29"/>
  <c r="I12" i="29" s="1"/>
  <c r="J12" i="29" s="1"/>
  <c r="H78" i="27"/>
  <c r="I78" i="27" s="1"/>
  <c r="J78" i="27" s="1"/>
  <c r="H51" i="27"/>
  <c r="I51" i="27" s="1"/>
  <c r="J51" i="27" s="1"/>
  <c r="H84" i="26"/>
  <c r="I84" i="26" s="1"/>
  <c r="J84" i="26" s="1"/>
  <c r="H66" i="26"/>
  <c r="I66" i="26" s="1"/>
  <c r="J66" i="26" s="1"/>
  <c r="Q11" i="31"/>
  <c r="Q77" i="31"/>
  <c r="Q74" i="31"/>
  <c r="Q71" i="31"/>
  <c r="Q68" i="31"/>
  <c r="Q65" i="31"/>
  <c r="Q62" i="31"/>
  <c r="Q59" i="31"/>
  <c r="Q56" i="31"/>
  <c r="Q53" i="31"/>
  <c r="Q50" i="31"/>
  <c r="Q47" i="31"/>
  <c r="Q44" i="31"/>
  <c r="Q41" i="31"/>
  <c r="Q38" i="31"/>
  <c r="Q35" i="31"/>
  <c r="Q32" i="31"/>
  <c r="Q29" i="31"/>
  <c r="Q26" i="31"/>
  <c r="Q23" i="31"/>
  <c r="Q20" i="31"/>
  <c r="Q17" i="31"/>
  <c r="Q14" i="31"/>
  <c r="Q10" i="31"/>
  <c r="Q78" i="31"/>
  <c r="Q75" i="31"/>
  <c r="Q72" i="31"/>
  <c r="Q69" i="31"/>
  <c r="Q67" i="31"/>
  <c r="Q60" i="31"/>
  <c r="Q58" i="31"/>
  <c r="Q51" i="31"/>
  <c r="Q49" i="31"/>
  <c r="Q42" i="31"/>
  <c r="Q40" i="31"/>
  <c r="Q33" i="31"/>
  <c r="Q31" i="31"/>
  <c r="Q24" i="31"/>
  <c r="Q22" i="31"/>
  <c r="Q15" i="31"/>
  <c r="Q13" i="31"/>
  <c r="Q5" i="31"/>
  <c r="Q79" i="31"/>
  <c r="Q76" i="31"/>
  <c r="Q73" i="31"/>
  <c r="Q70" i="31"/>
  <c r="Q63" i="31"/>
  <c r="Q61" i="31"/>
  <c r="Q54" i="31"/>
  <c r="Q52" i="31"/>
  <c r="Q45" i="31"/>
  <c r="Q43" i="31"/>
  <c r="Q36" i="31"/>
  <c r="Q34" i="31"/>
  <c r="Q27" i="31"/>
  <c r="Q25" i="31"/>
  <c r="Q18" i="31"/>
  <c r="Q16" i="31"/>
  <c r="Q6" i="31"/>
  <c r="Q9" i="31"/>
  <c r="Q8" i="31"/>
  <c r="Q66" i="31"/>
  <c r="Q64" i="31"/>
  <c r="Q57" i="31"/>
  <c r="Q55" i="31"/>
  <c r="Q48" i="31"/>
  <c r="Q46" i="31"/>
  <c r="Q39" i="31"/>
  <c r="Q37" i="31"/>
  <c r="Q30" i="31"/>
  <c r="Q28" i="31"/>
  <c r="Q21" i="31"/>
  <c r="Q19" i="31"/>
  <c r="Q12" i="31"/>
  <c r="Q7" i="31"/>
  <c r="Q98" i="37"/>
  <c r="Q95" i="37"/>
  <c r="Q92" i="37"/>
  <c r="Q89" i="37"/>
  <c r="Q86" i="37"/>
  <c r="Q83" i="37"/>
  <c r="Q80" i="37"/>
  <c r="Q77" i="37"/>
  <c r="Q74" i="37"/>
  <c r="Q71" i="37"/>
  <c r="Q68" i="37"/>
  <c r="Q65" i="37"/>
  <c r="Q62" i="37"/>
  <c r="Q59" i="37"/>
  <c r="Q56" i="37"/>
  <c r="Q53" i="37"/>
  <c r="Q50" i="37"/>
  <c r="Q47" i="37"/>
  <c r="Q44" i="37"/>
  <c r="Q41" i="37"/>
  <c r="Q38" i="37"/>
  <c r="Q35" i="37"/>
  <c r="Q32" i="37"/>
  <c r="Q29" i="37"/>
  <c r="Q26" i="37"/>
  <c r="Q23" i="37"/>
  <c r="Q20" i="37"/>
  <c r="Q17" i="37"/>
  <c r="Q14" i="37"/>
  <c r="Q10" i="37"/>
  <c r="Q5" i="37"/>
  <c r="Q97" i="37"/>
  <c r="Q94" i="37"/>
  <c r="Q91" i="37"/>
  <c r="Q88" i="37"/>
  <c r="Q85" i="37"/>
  <c r="Q82" i="37"/>
  <c r="Q79" i="37"/>
  <c r="Q76" i="37"/>
  <c r="Q73" i="37"/>
  <c r="Q70" i="37"/>
  <c r="Q67" i="37"/>
  <c r="Q64" i="37"/>
  <c r="Q61" i="37"/>
  <c r="Q58" i="37"/>
  <c r="Q55" i="37"/>
  <c r="Q87" i="37"/>
  <c r="Q69" i="37"/>
  <c r="Q45" i="37"/>
  <c r="Q40" i="37"/>
  <c r="Q84" i="37"/>
  <c r="Q66" i="37"/>
  <c r="Q48" i="37"/>
  <c r="Q43" i="37"/>
  <c r="Q30" i="37"/>
  <c r="Q24" i="37"/>
  <c r="Q19" i="37"/>
  <c r="Q15" i="37"/>
  <c r="Q6" i="37"/>
  <c r="Q81" i="37"/>
  <c r="Q63" i="37"/>
  <c r="Q51" i="37"/>
  <c r="Q46" i="37"/>
  <c r="Q33" i="37"/>
  <c r="Q28" i="37"/>
  <c r="Q96" i="37"/>
  <c r="Q78" i="37"/>
  <c r="Q60" i="37"/>
  <c r="Q49" i="37"/>
  <c r="Q36" i="37"/>
  <c r="Q31" i="37"/>
  <c r="Q25" i="37"/>
  <c r="Q21" i="37"/>
  <c r="Q16" i="37"/>
  <c r="Q12" i="37"/>
  <c r="Q11" i="37"/>
  <c r="Q8" i="37"/>
  <c r="Q7" i="37"/>
  <c r="Q93" i="37"/>
  <c r="Q75" i="37"/>
  <c r="Q57" i="37"/>
  <c r="Q52" i="37"/>
  <c r="Q39" i="37"/>
  <c r="Q34" i="37"/>
  <c r="Q9" i="37"/>
  <c r="Q90" i="37"/>
  <c r="Q72" i="37"/>
  <c r="Q54" i="37"/>
  <c r="Q42" i="37"/>
  <c r="Q37" i="37"/>
  <c r="Q27" i="37"/>
  <c r="Q22" i="37"/>
  <c r="Q18" i="37"/>
  <c r="Q13" i="37"/>
  <c r="Q89" i="42"/>
  <c r="Q86" i="42"/>
  <c r="Q83" i="42"/>
  <c r="Q80" i="42"/>
  <c r="Q77" i="42"/>
  <c r="Q74" i="42"/>
  <c r="Q71" i="42"/>
  <c r="Q68" i="42"/>
  <c r="Q65" i="42"/>
  <c r="Q62" i="42"/>
  <c r="Q59" i="42"/>
  <c r="Q56" i="42"/>
  <c r="Q53" i="42"/>
  <c r="Q50" i="42"/>
  <c r="Q47" i="42"/>
  <c r="Q44" i="42"/>
  <c r="Q41" i="42"/>
  <c r="Q38" i="42"/>
  <c r="Q35" i="42"/>
  <c r="Q32" i="42"/>
  <c r="Q29" i="42"/>
  <c r="Q26" i="42"/>
  <c r="Q23" i="42"/>
  <c r="Q20" i="42"/>
  <c r="Q17" i="42"/>
  <c r="Q14" i="42"/>
  <c r="Q10" i="42"/>
  <c r="Q11" i="42"/>
  <c r="Q5" i="42"/>
  <c r="Q87" i="42"/>
  <c r="Q84" i="42"/>
  <c r="Q81" i="42"/>
  <c r="Q78" i="42"/>
  <c r="Q75" i="42"/>
  <c r="Q72" i="42"/>
  <c r="Q69" i="42"/>
  <c r="Q66" i="42"/>
  <c r="Q63" i="42"/>
  <c r="Q60" i="42"/>
  <c r="Q57" i="42"/>
  <c r="Q54" i="42"/>
  <c r="Q51" i="42"/>
  <c r="Q48" i="42"/>
  <c r="Q45" i="42"/>
  <c r="Q42" i="42"/>
  <c r="Q39" i="42"/>
  <c r="Q36" i="42"/>
  <c r="Q33" i="42"/>
  <c r="Q30" i="42"/>
  <c r="Q27" i="42"/>
  <c r="Q24" i="42"/>
  <c r="Q21" i="42"/>
  <c r="Q18" i="42"/>
  <c r="Q15" i="42"/>
  <c r="Q12" i="42"/>
  <c r="Q6" i="42"/>
  <c r="Q9" i="42"/>
  <c r="Q82" i="42"/>
  <c r="Q73" i="42"/>
  <c r="Q64" i="42"/>
  <c r="Q55" i="42"/>
  <c r="Q46" i="42"/>
  <c r="Q37" i="42"/>
  <c r="Q28" i="42"/>
  <c r="Q19" i="42"/>
  <c r="Q7" i="42"/>
  <c r="Q85" i="42"/>
  <c r="Q76" i="42"/>
  <c r="Q67" i="42"/>
  <c r="Q58" i="42"/>
  <c r="Q49" i="42"/>
  <c r="Q40" i="42"/>
  <c r="Q31" i="42"/>
  <c r="Q22" i="42"/>
  <c r="Q88" i="42"/>
  <c r="Q79" i="42"/>
  <c r="Q70" i="42"/>
  <c r="Q61" i="42"/>
  <c r="Q52" i="42"/>
  <c r="Q43" i="42"/>
  <c r="Q34" i="42"/>
  <c r="Q25" i="42"/>
  <c r="Q16" i="42"/>
  <c r="Q13" i="42"/>
  <c r="Q8" i="42"/>
  <c r="Q88" i="46"/>
  <c r="Q85" i="46"/>
  <c r="Q82" i="46"/>
  <c r="Q79" i="46"/>
  <c r="Q76" i="46"/>
  <c r="Q73" i="46"/>
  <c r="Q70" i="46"/>
  <c r="Q67" i="46"/>
  <c r="Q64" i="46"/>
  <c r="Q61" i="46"/>
  <c r="Q58" i="46"/>
  <c r="Q55" i="46"/>
  <c r="Q52" i="46"/>
  <c r="Q49" i="46"/>
  <c r="Q46" i="46"/>
  <c r="Q43" i="46"/>
  <c r="Q40" i="46"/>
  <c r="Q37" i="46"/>
  <c r="Q34" i="46"/>
  <c r="Q31" i="46"/>
  <c r="Q28" i="46"/>
  <c r="Q25" i="46"/>
  <c r="Q22" i="46"/>
  <c r="Q19" i="46"/>
  <c r="Q16" i="46"/>
  <c r="Q13" i="46"/>
  <c r="Q8" i="46"/>
  <c r="Q7" i="46"/>
  <c r="Q9" i="46"/>
  <c r="Q89" i="46"/>
  <c r="Q86" i="46"/>
  <c r="Q83" i="46"/>
  <c r="Q80" i="46"/>
  <c r="Q77" i="46"/>
  <c r="Q74" i="46"/>
  <c r="Q71" i="46"/>
  <c r="Q68" i="46"/>
  <c r="Q65" i="46"/>
  <c r="Q62" i="46"/>
  <c r="Q59" i="46"/>
  <c r="Q56" i="46"/>
  <c r="Q53" i="46"/>
  <c r="Q50" i="46"/>
  <c r="Q47" i="46"/>
  <c r="Q44" i="46"/>
  <c r="Q41" i="46"/>
  <c r="Q38" i="46"/>
  <c r="Q35" i="46"/>
  <c r="Q32" i="46"/>
  <c r="Q29" i="46"/>
  <c r="Q26" i="46"/>
  <c r="Q23" i="46"/>
  <c r="Q20" i="46"/>
  <c r="Q17" i="46"/>
  <c r="Q14" i="46"/>
  <c r="Q10" i="46"/>
  <c r="Q11" i="46"/>
  <c r="Q5" i="46"/>
  <c r="Q84" i="46"/>
  <c r="Q75" i="46"/>
  <c r="Q66" i="46"/>
  <c r="Q57" i="46"/>
  <c r="Q48" i="46"/>
  <c r="Q39" i="46"/>
  <c r="Q30" i="46"/>
  <c r="Q21" i="46"/>
  <c r="Q12" i="46"/>
  <c r="Q6" i="46"/>
  <c r="Q87" i="46"/>
  <c r="Q78" i="46"/>
  <c r="Q69" i="46"/>
  <c r="Q60" i="46"/>
  <c r="Q51" i="46"/>
  <c r="Q42" i="46"/>
  <c r="Q33" i="46"/>
  <c r="Q24" i="46"/>
  <c r="Q15" i="46"/>
  <c r="Q81" i="46"/>
  <c r="Q72" i="46"/>
  <c r="Q63" i="46"/>
  <c r="Q54" i="46"/>
  <c r="Q45" i="46"/>
  <c r="Q36" i="46"/>
  <c r="Q27" i="46"/>
  <c r="Q18" i="46"/>
  <c r="Q78" i="79"/>
  <c r="Q75" i="79"/>
  <c r="Q72" i="79"/>
  <c r="Q69" i="79"/>
  <c r="Q66" i="79"/>
  <c r="Q63" i="79"/>
  <c r="Q60" i="79"/>
  <c r="Q57" i="79"/>
  <c r="Q54" i="79"/>
  <c r="Q51" i="79"/>
  <c r="Q48" i="79"/>
  <c r="Q45" i="79"/>
  <c r="Q42" i="79"/>
  <c r="Q39" i="79"/>
  <c r="Q36" i="79"/>
  <c r="Q33" i="79"/>
  <c r="Q30" i="79"/>
  <c r="Q27" i="79"/>
  <c r="Q24" i="79"/>
  <c r="Q21" i="79"/>
  <c r="Q18" i="79"/>
  <c r="Q15" i="79"/>
  <c r="Q12" i="79"/>
  <c r="Q6" i="79"/>
  <c r="Q73" i="79"/>
  <c r="Q71" i="79"/>
  <c r="Q64" i="79"/>
  <c r="Q62" i="79"/>
  <c r="Q55" i="79"/>
  <c r="Q53" i="79"/>
  <c r="Q46" i="79"/>
  <c r="Q44" i="79"/>
  <c r="Q37" i="79"/>
  <c r="Q35" i="79"/>
  <c r="Q28" i="79"/>
  <c r="Q26" i="79"/>
  <c r="Q19" i="79"/>
  <c r="Q17" i="79"/>
  <c r="Q76" i="79"/>
  <c r="Q74" i="79"/>
  <c r="Q67" i="79"/>
  <c r="Q65" i="79"/>
  <c r="Q58" i="79"/>
  <c r="Q56" i="79"/>
  <c r="Q49" i="79"/>
  <c r="Q47" i="79"/>
  <c r="Q40" i="79"/>
  <c r="Q38" i="79"/>
  <c r="Q31" i="79"/>
  <c r="Q29" i="79"/>
  <c r="Q22" i="79"/>
  <c r="Q20" i="79"/>
  <c r="Q10" i="79"/>
  <c r="Q59" i="79"/>
  <c r="Q52" i="79"/>
  <c r="Q23" i="79"/>
  <c r="Q16" i="79"/>
  <c r="Q8" i="79"/>
  <c r="Q79" i="79"/>
  <c r="Q50" i="79"/>
  <c r="Q43" i="79"/>
  <c r="Q13" i="79"/>
  <c r="Q5" i="79"/>
  <c r="Q14" i="79"/>
  <c r="Q77" i="79"/>
  <c r="Q70" i="79"/>
  <c r="Q41" i="79"/>
  <c r="Q11" i="79"/>
  <c r="Q9" i="79"/>
  <c r="Q68" i="79"/>
  <c r="Q61" i="79"/>
  <c r="Q25" i="79"/>
  <c r="Q7" i="79"/>
  <c r="Q34" i="79"/>
  <c r="Q32" i="79"/>
  <c r="Q96" i="85"/>
  <c r="Q93" i="85"/>
  <c r="Q90" i="85"/>
  <c r="Q87" i="85"/>
  <c r="Q84" i="85"/>
  <c r="Q81" i="85"/>
  <c r="Q78" i="85"/>
  <c r="Q75" i="85"/>
  <c r="Q72" i="85"/>
  <c r="Q69" i="85"/>
  <c r="Q66" i="85"/>
  <c r="Q63" i="85"/>
  <c r="Q60" i="85"/>
  <c r="Q57" i="85"/>
  <c r="Q54" i="85"/>
  <c r="Q51" i="85"/>
  <c r="Q48" i="85"/>
  <c r="Q45" i="85"/>
  <c r="Q42" i="85"/>
  <c r="Q39" i="85"/>
  <c r="Q36" i="85"/>
  <c r="Q33" i="85"/>
  <c r="Q30" i="85"/>
  <c r="Q27" i="85"/>
  <c r="Q24" i="85"/>
  <c r="Q21" i="85"/>
  <c r="Q18" i="85"/>
  <c r="Q15" i="85"/>
  <c r="Q12" i="85"/>
  <c r="Q6" i="85"/>
  <c r="Q97" i="85"/>
  <c r="Q94" i="85"/>
  <c r="Q91" i="85"/>
  <c r="Q88" i="85"/>
  <c r="Q85" i="85"/>
  <c r="Q82" i="85"/>
  <c r="Q79" i="85"/>
  <c r="Q76" i="85"/>
  <c r="Q73" i="85"/>
  <c r="Q70" i="85"/>
  <c r="Q67" i="85"/>
  <c r="Q64" i="85"/>
  <c r="Q61" i="85"/>
  <c r="Q58" i="85"/>
  <c r="Q55" i="85"/>
  <c r="Q52" i="85"/>
  <c r="Q49" i="85"/>
  <c r="Q46" i="85"/>
  <c r="Q43" i="85"/>
  <c r="Q40" i="85"/>
  <c r="Q37" i="85"/>
  <c r="Q34" i="85"/>
  <c r="Q31" i="85"/>
  <c r="Q28" i="85"/>
  <c r="Q25" i="85"/>
  <c r="Q22" i="85"/>
  <c r="Q19" i="85"/>
  <c r="Q16" i="85"/>
  <c r="Q13" i="85"/>
  <c r="Q8" i="85"/>
  <c r="Q7" i="85"/>
  <c r="Q9" i="85"/>
  <c r="Q11" i="85"/>
  <c r="Q83" i="85"/>
  <c r="Q65" i="85"/>
  <c r="Q50" i="85"/>
  <c r="Q41" i="85"/>
  <c r="Q32" i="85"/>
  <c r="Q23" i="85"/>
  <c r="Q14" i="85"/>
  <c r="Q5" i="85"/>
  <c r="Q98" i="85"/>
  <c r="Q80" i="85"/>
  <c r="Q62" i="85"/>
  <c r="Q95" i="85"/>
  <c r="Q77" i="85"/>
  <c r="Q59" i="85"/>
  <c r="Q47" i="85"/>
  <c r="Q38" i="85"/>
  <c r="Q29" i="85"/>
  <c r="Q20" i="85"/>
  <c r="Q86" i="85"/>
  <c r="Q68" i="85"/>
  <c r="Q10" i="85"/>
  <c r="Q89" i="85"/>
  <c r="Q71" i="85"/>
  <c r="Q53" i="85"/>
  <c r="Q44" i="85"/>
  <c r="Q35" i="85"/>
  <c r="Q26" i="85"/>
  <c r="Q17" i="85"/>
  <c r="Q92" i="85"/>
  <c r="Q56" i="85"/>
  <c r="Q74" i="85"/>
  <c r="Q87" i="90"/>
  <c r="Q84" i="90"/>
  <c r="Q81" i="90"/>
  <c r="Q78" i="90"/>
  <c r="Q75" i="90"/>
  <c r="Q72" i="90"/>
  <c r="Q69" i="90"/>
  <c r="Q66" i="90"/>
  <c r="Q63" i="90"/>
  <c r="Q60" i="90"/>
  <c r="Q57" i="90"/>
  <c r="Q54" i="90"/>
  <c r="Q51" i="90"/>
  <c r="Q48" i="90"/>
  <c r="Q45" i="90"/>
  <c r="Q42" i="90"/>
  <c r="Q39" i="90"/>
  <c r="Q36" i="90"/>
  <c r="Q33" i="90"/>
  <c r="Q30" i="90"/>
  <c r="Q27" i="90"/>
  <c r="Q24" i="90"/>
  <c r="Q21" i="90"/>
  <c r="Q18" i="90"/>
  <c r="Q15" i="90"/>
  <c r="Q12" i="90"/>
  <c r="Q6" i="90"/>
  <c r="Q88" i="90"/>
  <c r="Q85" i="90"/>
  <c r="Q82" i="90"/>
  <c r="Q79" i="90"/>
  <c r="Q76" i="90"/>
  <c r="Q73" i="90"/>
  <c r="Q70" i="90"/>
  <c r="Q67" i="90"/>
  <c r="Q64" i="90"/>
  <c r="Q89" i="90"/>
  <c r="Q86" i="90"/>
  <c r="Q83" i="90"/>
  <c r="Q80" i="90"/>
  <c r="Q77" i="90"/>
  <c r="Q74" i="90"/>
  <c r="Q71" i="90"/>
  <c r="Q68" i="90"/>
  <c r="Q65" i="90"/>
  <c r="Q62" i="90"/>
  <c r="Q59" i="90"/>
  <c r="Q56" i="90"/>
  <c r="Q53" i="90"/>
  <c r="Q50" i="90"/>
  <c r="Q47" i="90"/>
  <c r="Q44" i="90"/>
  <c r="Q41" i="90"/>
  <c r="Q38" i="90"/>
  <c r="Q35" i="90"/>
  <c r="Q32" i="90"/>
  <c r="Q29" i="90"/>
  <c r="Q26" i="90"/>
  <c r="Q23" i="90"/>
  <c r="Q55" i="90"/>
  <c r="Q46" i="90"/>
  <c r="Q19" i="90"/>
  <c r="Q14" i="90"/>
  <c r="Q8" i="90"/>
  <c r="Q7" i="90"/>
  <c r="Q40" i="90"/>
  <c r="Q37" i="90"/>
  <c r="Q28" i="90"/>
  <c r="Q9" i="90"/>
  <c r="Q61" i="90"/>
  <c r="Q52" i="90"/>
  <c r="Q43" i="90"/>
  <c r="Q20" i="90"/>
  <c r="Q16" i="90"/>
  <c r="Q10" i="90"/>
  <c r="Q31" i="90"/>
  <c r="Q11" i="90"/>
  <c r="Q34" i="90"/>
  <c r="Q25" i="90"/>
  <c r="Q5" i="90"/>
  <c r="Q58" i="90"/>
  <c r="Q13" i="90"/>
  <c r="Q17" i="90"/>
  <c r="Q49" i="90"/>
  <c r="Q22" i="90"/>
  <c r="I23" i="24"/>
  <c r="J23" i="24" s="1"/>
  <c r="H12" i="16"/>
  <c r="H4" i="12"/>
  <c r="AI3" i="15"/>
  <c r="AI3" i="13"/>
  <c r="H12" i="12"/>
  <c r="H40" i="26"/>
  <c r="I40" i="26" s="1"/>
  <c r="J40" i="26" s="1"/>
  <c r="AI3" i="25"/>
  <c r="H22" i="16"/>
  <c r="H19" i="12"/>
  <c r="Z4" i="21"/>
  <c r="AI3" i="16"/>
  <c r="H8" i="2"/>
  <c r="AH4" i="19"/>
  <c r="H6" i="16"/>
  <c r="H5" i="2"/>
  <c r="H10" i="6"/>
  <c r="I10" i="6" s="1"/>
  <c r="J10" i="6" s="1"/>
  <c r="H9" i="6"/>
  <c r="I9" i="6" s="1"/>
  <c r="J9" i="6" s="1"/>
  <c r="H4" i="6"/>
  <c r="I4" i="6" s="1"/>
  <c r="J4" i="6" s="1"/>
  <c r="K4" i="6" s="1"/>
  <c r="H8" i="5"/>
  <c r="I8" i="5" s="1"/>
  <c r="J8" i="5" s="1"/>
  <c r="H11" i="5"/>
  <c r="I11" i="5" s="1"/>
  <c r="J11" i="5" s="1"/>
  <c r="H23" i="10"/>
  <c r="I23" i="10" s="1"/>
  <c r="J23" i="10" s="1"/>
  <c r="H22" i="10"/>
  <c r="I22" i="10" s="1"/>
  <c r="J22" i="10" s="1"/>
  <c r="H21" i="10"/>
  <c r="I21" i="10" s="1"/>
  <c r="J21" i="10" s="1"/>
  <c r="H20" i="10"/>
  <c r="I20" i="10" s="1"/>
  <c r="J20" i="10" s="1"/>
  <c r="H19" i="10"/>
  <c r="I19" i="10" s="1"/>
  <c r="J19" i="10" s="1"/>
  <c r="H18" i="10"/>
  <c r="I18" i="10" s="1"/>
  <c r="J18" i="10" s="1"/>
  <c r="H17" i="10"/>
  <c r="I17" i="10" s="1"/>
  <c r="J17" i="10" s="1"/>
  <c r="H16" i="10"/>
  <c r="I16" i="10" s="1"/>
  <c r="J16" i="10" s="1"/>
  <c r="H15" i="10"/>
  <c r="I15" i="10" s="1"/>
  <c r="J15" i="10" s="1"/>
  <c r="H14" i="10"/>
  <c r="I14" i="10" s="1"/>
  <c r="J14" i="10" s="1"/>
  <c r="H13" i="10"/>
  <c r="I13" i="10" s="1"/>
  <c r="J13" i="10" s="1"/>
  <c r="H12" i="10"/>
  <c r="I12" i="10" s="1"/>
  <c r="J12" i="10" s="1"/>
  <c r="H7" i="10"/>
  <c r="I7" i="10" s="1"/>
  <c r="J7" i="10" s="1"/>
  <c r="H6" i="10"/>
  <c r="I6" i="10" s="1"/>
  <c r="J6" i="10" s="1"/>
  <c r="H10" i="10"/>
  <c r="I10" i="10" s="1"/>
  <c r="J10" i="10" s="1"/>
  <c r="H9" i="58"/>
  <c r="I9" i="58" s="1"/>
  <c r="J9" i="58" s="1"/>
  <c r="H4" i="58"/>
  <c r="I4" i="58" s="1"/>
  <c r="J4" i="58" s="1"/>
  <c r="K4" i="58" s="1"/>
  <c r="H6" i="58"/>
  <c r="I6" i="58" s="1"/>
  <c r="J6" i="58" s="1"/>
  <c r="H22" i="58"/>
  <c r="I22" i="58" s="1"/>
  <c r="J22" i="58" s="1"/>
  <c r="H19" i="58"/>
  <c r="I19" i="58" s="1"/>
  <c r="J19" i="58" s="1"/>
  <c r="H16" i="58"/>
  <c r="I16" i="58" s="1"/>
  <c r="J16" i="58" s="1"/>
  <c r="H13" i="58"/>
  <c r="I13" i="58" s="1"/>
  <c r="J13" i="58" s="1"/>
  <c r="H21" i="58"/>
  <c r="I21" i="58" s="1"/>
  <c r="J21" i="58" s="1"/>
  <c r="H18" i="58"/>
  <c r="I18" i="58" s="1"/>
  <c r="J18" i="58" s="1"/>
  <c r="H15" i="58"/>
  <c r="I15" i="58" s="1"/>
  <c r="J15" i="58" s="1"/>
  <c r="H12" i="58"/>
  <c r="I12" i="58" s="1"/>
  <c r="J12" i="58" s="1"/>
  <c r="H23" i="58"/>
  <c r="I23" i="58" s="1"/>
  <c r="J23" i="58" s="1"/>
  <c r="H20" i="58"/>
  <c r="I20" i="58" s="1"/>
  <c r="J20" i="58" s="1"/>
  <c r="H17" i="58"/>
  <c r="I17" i="58" s="1"/>
  <c r="J17" i="58" s="1"/>
  <c r="H14" i="58"/>
  <c r="I14" i="58" s="1"/>
  <c r="J14" i="58" s="1"/>
  <c r="H7" i="58"/>
  <c r="I7" i="58" s="1"/>
  <c r="J7" i="58" s="1"/>
  <c r="H8" i="62"/>
  <c r="I8" i="62" s="1"/>
  <c r="J8" i="62" s="1"/>
  <c r="H23" i="62"/>
  <c r="I23" i="62" s="1"/>
  <c r="J23" i="62" s="1"/>
  <c r="H22" i="62"/>
  <c r="I22" i="62" s="1"/>
  <c r="J22" i="62" s="1"/>
  <c r="H21" i="62"/>
  <c r="I21" i="62" s="1"/>
  <c r="J21" i="62" s="1"/>
  <c r="H20" i="62"/>
  <c r="I20" i="62" s="1"/>
  <c r="J20" i="62" s="1"/>
  <c r="H19" i="62"/>
  <c r="I19" i="62" s="1"/>
  <c r="J19" i="62" s="1"/>
  <c r="H18" i="62"/>
  <c r="I18" i="62" s="1"/>
  <c r="J18" i="62" s="1"/>
  <c r="H17" i="62"/>
  <c r="I17" i="62" s="1"/>
  <c r="J17" i="62" s="1"/>
  <c r="H16" i="62"/>
  <c r="I16" i="62" s="1"/>
  <c r="J16" i="62" s="1"/>
  <c r="H15" i="62"/>
  <c r="I15" i="62" s="1"/>
  <c r="J15" i="62" s="1"/>
  <c r="H14" i="62"/>
  <c r="I14" i="62" s="1"/>
  <c r="J14" i="62" s="1"/>
  <c r="H13" i="62"/>
  <c r="I13" i="62" s="1"/>
  <c r="J13" i="62" s="1"/>
  <c r="H12" i="62"/>
  <c r="I12" i="62" s="1"/>
  <c r="J12" i="62" s="1"/>
  <c r="H7" i="62"/>
  <c r="I7" i="62" s="1"/>
  <c r="J7" i="62" s="1"/>
  <c r="H6" i="62"/>
  <c r="I6" i="62" s="1"/>
  <c r="J6" i="62" s="1"/>
  <c r="H11" i="62"/>
  <c r="I11" i="62" s="1"/>
  <c r="J11" i="62" s="1"/>
  <c r="H5" i="62"/>
  <c r="I5" i="62" s="1"/>
  <c r="J5" i="62" s="1"/>
  <c r="K5" i="62" s="1"/>
  <c r="H11" i="67"/>
  <c r="H7" i="67"/>
  <c r="H6" i="67"/>
  <c r="H10" i="67"/>
  <c r="H5" i="67"/>
  <c r="H14" i="67"/>
  <c r="H19" i="67"/>
  <c r="H13" i="67"/>
  <c r="H18" i="67"/>
  <c r="H12" i="67"/>
  <c r="H17" i="67"/>
  <c r="H15" i="67"/>
  <c r="H16" i="67"/>
  <c r="H11" i="72"/>
  <c r="H5" i="72"/>
  <c r="H10" i="72"/>
  <c r="H4" i="5"/>
  <c r="I4" i="5" s="1"/>
  <c r="J4" i="5" s="1"/>
  <c r="K4" i="5" s="1"/>
  <c r="AQ4" i="5" s="1"/>
  <c r="H20" i="2"/>
  <c r="W5" i="93"/>
  <c r="Y5" i="93" s="1"/>
  <c r="AH4" i="84"/>
  <c r="P3" i="59"/>
  <c r="AF3" i="59" s="1"/>
  <c r="AO3" i="59" s="1"/>
  <c r="AE3" i="59"/>
  <c r="I6" i="59"/>
  <c r="J6" i="59" s="1"/>
  <c r="Z4" i="47"/>
  <c r="AH3" i="96"/>
  <c r="AQ3" i="96" s="1"/>
  <c r="AH4" i="95"/>
  <c r="Z4" i="95"/>
  <c r="H84" i="94"/>
  <c r="I84" i="94" s="1"/>
  <c r="J84" i="94" s="1"/>
  <c r="H86" i="94"/>
  <c r="I86" i="94" s="1"/>
  <c r="J86" i="94" s="1"/>
  <c r="H58" i="94"/>
  <c r="I58" i="94" s="1"/>
  <c r="J58" i="94" s="1"/>
  <c r="H40" i="94"/>
  <c r="I40" i="94" s="1"/>
  <c r="J40" i="94" s="1"/>
  <c r="H64" i="94"/>
  <c r="I64" i="94" s="1"/>
  <c r="J64" i="94" s="1"/>
  <c r="H17" i="94"/>
  <c r="I17" i="94" s="1"/>
  <c r="J17" i="94" s="1"/>
  <c r="H21" i="94"/>
  <c r="I21" i="94" s="1"/>
  <c r="J21" i="94" s="1"/>
  <c r="H23" i="94"/>
  <c r="I23" i="94" s="1"/>
  <c r="J23" i="94" s="1"/>
  <c r="AH4" i="94"/>
  <c r="H24" i="94"/>
  <c r="I24" i="94" s="1"/>
  <c r="J24" i="94" s="1"/>
  <c r="AN3" i="91"/>
  <c r="H60" i="88"/>
  <c r="I60" i="88" s="1"/>
  <c r="J60" i="88" s="1"/>
  <c r="H18" i="88"/>
  <c r="I18" i="88" s="1"/>
  <c r="J18" i="88" s="1"/>
  <c r="H68" i="88"/>
  <c r="I68" i="88" s="1"/>
  <c r="J68" i="88" s="1"/>
  <c r="H67" i="88"/>
  <c r="I67" i="88" s="1"/>
  <c r="J67" i="88" s="1"/>
  <c r="H56" i="88"/>
  <c r="I56" i="88" s="1"/>
  <c r="J56" i="88" s="1"/>
  <c r="H61" i="88"/>
  <c r="I61" i="88" s="1"/>
  <c r="J61" i="88" s="1"/>
  <c r="H15" i="88"/>
  <c r="I15" i="88" s="1"/>
  <c r="J15" i="88" s="1"/>
  <c r="H44" i="88"/>
  <c r="I44" i="88" s="1"/>
  <c r="J44" i="88" s="1"/>
  <c r="H39" i="88"/>
  <c r="I39" i="88" s="1"/>
  <c r="J39" i="88" s="1"/>
  <c r="H36" i="84"/>
  <c r="I36" i="84" s="1"/>
  <c r="J36" i="84" s="1"/>
  <c r="H13" i="88"/>
  <c r="I13" i="88" s="1"/>
  <c r="J13" i="88" s="1"/>
  <c r="H34" i="88"/>
  <c r="I34" i="88" s="1"/>
  <c r="J34" i="88" s="1"/>
  <c r="AH4" i="85"/>
  <c r="H12" i="84"/>
  <c r="I12" i="84" s="1"/>
  <c r="J12" i="84" s="1"/>
  <c r="H39" i="84"/>
  <c r="I39" i="84" s="1"/>
  <c r="J39" i="84" s="1"/>
  <c r="AN3" i="82"/>
  <c r="H30" i="84"/>
  <c r="I30" i="84" s="1"/>
  <c r="J30" i="84" s="1"/>
  <c r="AN3" i="84"/>
  <c r="AI3" i="84"/>
  <c r="AH4" i="83"/>
  <c r="Z4" i="83"/>
  <c r="Z4" i="78"/>
  <c r="H41" i="76"/>
  <c r="I41" i="76" s="1"/>
  <c r="J41" i="76" s="1"/>
  <c r="H32" i="76"/>
  <c r="I32" i="76" s="1"/>
  <c r="J32" i="76" s="1"/>
  <c r="H10" i="76"/>
  <c r="I10" i="76" s="1"/>
  <c r="J10" i="76" s="1"/>
  <c r="H65" i="76"/>
  <c r="I65" i="76" s="1"/>
  <c r="J65" i="76" s="1"/>
  <c r="H59" i="76"/>
  <c r="I59" i="76" s="1"/>
  <c r="J59" i="76" s="1"/>
  <c r="H23" i="76"/>
  <c r="I23" i="76" s="1"/>
  <c r="J23" i="76" s="1"/>
  <c r="AI3" i="75"/>
  <c r="AH4" i="72"/>
  <c r="Z4" i="72"/>
  <c r="Z4" i="68"/>
  <c r="AH4" i="68"/>
  <c r="H16" i="70"/>
  <c r="I16" i="70" s="1"/>
  <c r="J16" i="70" s="1"/>
  <c r="I9" i="72"/>
  <c r="J9" i="72" s="1"/>
  <c r="H19" i="70"/>
  <c r="I19" i="70" s="1"/>
  <c r="J19" i="70" s="1"/>
  <c r="AH4" i="71"/>
  <c r="AH3" i="63"/>
  <c r="AQ3" i="63" s="1"/>
  <c r="AH4" i="51"/>
  <c r="Z4" i="51"/>
  <c r="H9" i="59"/>
  <c r="H62" i="47"/>
  <c r="I62" i="47" s="1"/>
  <c r="J62" i="47" s="1"/>
  <c r="H20" i="61"/>
  <c r="I20" i="61" s="1"/>
  <c r="J20" i="61" s="1"/>
  <c r="AH4" i="50"/>
  <c r="H63" i="47"/>
  <c r="I63" i="47" s="1"/>
  <c r="J63" i="47" s="1"/>
  <c r="I8" i="63"/>
  <c r="J8" i="63" s="1"/>
  <c r="H13" i="60"/>
  <c r="H5" i="59"/>
  <c r="AI3" i="50"/>
  <c r="AN3" i="50"/>
  <c r="H12" i="59"/>
  <c r="H21" i="61"/>
  <c r="I21" i="61" s="1"/>
  <c r="J21" i="61" s="1"/>
  <c r="H12" i="61"/>
  <c r="I12" i="61" s="1"/>
  <c r="J12" i="61" s="1"/>
  <c r="H18" i="60"/>
  <c r="H17" i="59"/>
  <c r="AH4" i="58"/>
  <c r="I20" i="55"/>
  <c r="J20" i="55" s="1"/>
  <c r="P3" i="54"/>
  <c r="AF3" i="54" s="1"/>
  <c r="AO3" i="54" s="1"/>
  <c r="AE3" i="54"/>
  <c r="H27" i="47"/>
  <c r="I27" i="47" s="1"/>
  <c r="J27" i="47" s="1"/>
  <c r="H48" i="47"/>
  <c r="I48" i="47" s="1"/>
  <c r="J48" i="47" s="1"/>
  <c r="H21" i="47"/>
  <c r="I21" i="47" s="1"/>
  <c r="J21" i="47" s="1"/>
  <c r="AH3" i="51"/>
  <c r="AQ3" i="51" s="1"/>
  <c r="H38" i="47"/>
  <c r="I38" i="47" s="1"/>
  <c r="J38" i="47" s="1"/>
  <c r="I8" i="71"/>
  <c r="J8" i="71" s="1"/>
  <c r="H7" i="70"/>
  <c r="I7" i="70" s="1"/>
  <c r="J7" i="70" s="1"/>
  <c r="P3" i="64"/>
  <c r="AF3" i="64" s="1"/>
  <c r="AO3" i="64" s="1"/>
  <c r="AE3" i="64"/>
  <c r="H41" i="47"/>
  <c r="I41" i="47" s="1"/>
  <c r="J41" i="47" s="1"/>
  <c r="H14" i="47"/>
  <c r="I14" i="47" s="1"/>
  <c r="J14" i="47" s="1"/>
  <c r="Z4" i="46"/>
  <c r="AI3" i="41"/>
  <c r="H12" i="38"/>
  <c r="I12" i="38" s="1"/>
  <c r="J12" i="38" s="1"/>
  <c r="AH3" i="35"/>
  <c r="AI3" i="40"/>
  <c r="AN3" i="36"/>
  <c r="AH3" i="39"/>
  <c r="AQ3" i="39" s="1"/>
  <c r="AN3" i="39"/>
  <c r="H58" i="38"/>
  <c r="I58" i="38" s="1"/>
  <c r="J58" i="38" s="1"/>
  <c r="H66" i="33"/>
  <c r="I66" i="33" s="1"/>
  <c r="J66" i="33" s="1"/>
  <c r="H43" i="33"/>
  <c r="I43" i="33" s="1"/>
  <c r="J43" i="33" s="1"/>
  <c r="H24" i="33"/>
  <c r="I24" i="33" s="1"/>
  <c r="J24" i="33" s="1"/>
  <c r="H4" i="33"/>
  <c r="I4" i="33" s="1"/>
  <c r="J4" i="33" s="1"/>
  <c r="K4" i="33" s="1"/>
  <c r="AH3" i="27"/>
  <c r="AQ3" i="27" s="1"/>
  <c r="H87" i="33"/>
  <c r="I87" i="33" s="1"/>
  <c r="J87" i="33" s="1"/>
  <c r="H64" i="33"/>
  <c r="I64" i="33" s="1"/>
  <c r="J64" i="33" s="1"/>
  <c r="H15" i="33"/>
  <c r="I15" i="33" s="1"/>
  <c r="J15" i="33" s="1"/>
  <c r="H54" i="31"/>
  <c r="I54" i="31" s="1"/>
  <c r="J54" i="31" s="1"/>
  <c r="H36" i="33"/>
  <c r="I36" i="33" s="1"/>
  <c r="J36" i="33" s="1"/>
  <c r="AI3" i="33"/>
  <c r="H41" i="32"/>
  <c r="I41" i="32" s="1"/>
  <c r="J41" i="32" s="1"/>
  <c r="H32" i="32"/>
  <c r="I32" i="32" s="1"/>
  <c r="J32" i="32" s="1"/>
  <c r="H23" i="32"/>
  <c r="I23" i="32" s="1"/>
  <c r="J23" i="32" s="1"/>
  <c r="H14" i="32"/>
  <c r="I14" i="32" s="1"/>
  <c r="J14" i="32" s="1"/>
  <c r="H47" i="31"/>
  <c r="I47" i="31" s="1"/>
  <c r="J47" i="31" s="1"/>
  <c r="H11" i="32"/>
  <c r="I11" i="32" s="1"/>
  <c r="J11" i="32" s="1"/>
  <c r="H57" i="31"/>
  <c r="I57" i="31" s="1"/>
  <c r="J57" i="31" s="1"/>
  <c r="H31" i="31"/>
  <c r="I31" i="31" s="1"/>
  <c r="J31" i="31" s="1"/>
  <c r="H60" i="28"/>
  <c r="I60" i="28" s="1"/>
  <c r="J60" i="28" s="1"/>
  <c r="AI3" i="31"/>
  <c r="AN3" i="31"/>
  <c r="H49" i="37"/>
  <c r="I49" i="37" s="1"/>
  <c r="J49" i="37" s="1"/>
  <c r="H27" i="33"/>
  <c r="I27" i="33" s="1"/>
  <c r="J27" i="33" s="1"/>
  <c r="H15" i="28"/>
  <c r="I15" i="28" s="1"/>
  <c r="J15" i="28" s="1"/>
  <c r="H88" i="30"/>
  <c r="I88" i="30" s="1"/>
  <c r="J88" i="30" s="1"/>
  <c r="H85" i="30"/>
  <c r="I85" i="30" s="1"/>
  <c r="J85" i="30" s="1"/>
  <c r="H82" i="30"/>
  <c r="I82" i="30" s="1"/>
  <c r="J82" i="30" s="1"/>
  <c r="H79" i="30"/>
  <c r="I79" i="30" s="1"/>
  <c r="J79" i="30" s="1"/>
  <c r="H76" i="30"/>
  <c r="I76" i="30" s="1"/>
  <c r="J76" i="30" s="1"/>
  <c r="H73" i="30"/>
  <c r="I73" i="30" s="1"/>
  <c r="J73" i="30" s="1"/>
  <c r="H70" i="30"/>
  <c r="I70" i="30" s="1"/>
  <c r="J70" i="30" s="1"/>
  <c r="H67" i="30"/>
  <c r="I67" i="30" s="1"/>
  <c r="J67" i="30" s="1"/>
  <c r="H64" i="30"/>
  <c r="I64" i="30" s="1"/>
  <c r="J64" i="30" s="1"/>
  <c r="H61" i="30"/>
  <c r="I61" i="30" s="1"/>
  <c r="J61" i="30" s="1"/>
  <c r="H58" i="30"/>
  <c r="I58" i="30" s="1"/>
  <c r="J58" i="30" s="1"/>
  <c r="H55" i="30"/>
  <c r="I55" i="30" s="1"/>
  <c r="J55" i="30" s="1"/>
  <c r="H52" i="30"/>
  <c r="I52" i="30" s="1"/>
  <c r="J52" i="30" s="1"/>
  <c r="H49" i="30"/>
  <c r="I49" i="30" s="1"/>
  <c r="J49" i="30" s="1"/>
  <c r="H46" i="30"/>
  <c r="I46" i="30" s="1"/>
  <c r="J46" i="30" s="1"/>
  <c r="H43" i="30"/>
  <c r="I43" i="30" s="1"/>
  <c r="J43" i="30" s="1"/>
  <c r="H40" i="30"/>
  <c r="I40" i="30" s="1"/>
  <c r="J40" i="30" s="1"/>
  <c r="H37" i="30"/>
  <c r="I37" i="30" s="1"/>
  <c r="J37" i="30" s="1"/>
  <c r="H34" i="30"/>
  <c r="I34" i="30" s="1"/>
  <c r="J34" i="30" s="1"/>
  <c r="H31" i="30"/>
  <c r="I31" i="30" s="1"/>
  <c r="J31" i="30" s="1"/>
  <c r="H28" i="30"/>
  <c r="I28" i="30" s="1"/>
  <c r="J28" i="30" s="1"/>
  <c r="H25" i="30"/>
  <c r="I25" i="30" s="1"/>
  <c r="J25" i="30" s="1"/>
  <c r="H22" i="30"/>
  <c r="I22" i="30" s="1"/>
  <c r="J22" i="30" s="1"/>
  <c r="H19" i="30"/>
  <c r="I19" i="30" s="1"/>
  <c r="J19" i="30" s="1"/>
  <c r="H16" i="30"/>
  <c r="I16" i="30" s="1"/>
  <c r="J16" i="30" s="1"/>
  <c r="H13" i="30"/>
  <c r="I13" i="30" s="1"/>
  <c r="J13" i="30" s="1"/>
  <c r="H8" i="30"/>
  <c r="I8" i="30" s="1"/>
  <c r="J8" i="30" s="1"/>
  <c r="H7" i="30"/>
  <c r="I7" i="30" s="1"/>
  <c r="J7" i="30" s="1"/>
  <c r="H89" i="30"/>
  <c r="I89" i="30" s="1"/>
  <c r="J89" i="30" s="1"/>
  <c r="H86" i="30"/>
  <c r="I86" i="30" s="1"/>
  <c r="J86" i="30" s="1"/>
  <c r="H83" i="30"/>
  <c r="I83" i="30" s="1"/>
  <c r="J83" i="30" s="1"/>
  <c r="H80" i="30"/>
  <c r="I80" i="30" s="1"/>
  <c r="J80" i="30" s="1"/>
  <c r="H77" i="30"/>
  <c r="I77" i="30" s="1"/>
  <c r="J77" i="30" s="1"/>
  <c r="H74" i="30"/>
  <c r="I74" i="30" s="1"/>
  <c r="J74" i="30" s="1"/>
  <c r="H71" i="30"/>
  <c r="I71" i="30" s="1"/>
  <c r="J71" i="30" s="1"/>
  <c r="H68" i="30"/>
  <c r="I68" i="30" s="1"/>
  <c r="J68" i="30" s="1"/>
  <c r="H65" i="30"/>
  <c r="I65" i="30" s="1"/>
  <c r="J65" i="30" s="1"/>
  <c r="H62" i="30"/>
  <c r="I62" i="30" s="1"/>
  <c r="J62" i="30" s="1"/>
  <c r="H59" i="30"/>
  <c r="I59" i="30" s="1"/>
  <c r="J59" i="30" s="1"/>
  <c r="H56" i="30"/>
  <c r="I56" i="30" s="1"/>
  <c r="J56" i="30" s="1"/>
  <c r="H53" i="30"/>
  <c r="I53" i="30" s="1"/>
  <c r="J53" i="30" s="1"/>
  <c r="H50" i="30"/>
  <c r="I50" i="30" s="1"/>
  <c r="J50" i="30" s="1"/>
  <c r="H47" i="30"/>
  <c r="I47" i="30" s="1"/>
  <c r="J47" i="30" s="1"/>
  <c r="H44" i="30"/>
  <c r="I44" i="30" s="1"/>
  <c r="J44" i="30" s="1"/>
  <c r="H41" i="30"/>
  <c r="I41" i="30" s="1"/>
  <c r="J41" i="30" s="1"/>
  <c r="H38" i="30"/>
  <c r="I38" i="30" s="1"/>
  <c r="J38" i="30" s="1"/>
  <c r="H35" i="30"/>
  <c r="I35" i="30" s="1"/>
  <c r="J35" i="30" s="1"/>
  <c r="H32" i="30"/>
  <c r="I32" i="30" s="1"/>
  <c r="J32" i="30" s="1"/>
  <c r="H29" i="30"/>
  <c r="I29" i="30" s="1"/>
  <c r="J29" i="30" s="1"/>
  <c r="H26" i="30"/>
  <c r="I26" i="30" s="1"/>
  <c r="J26" i="30" s="1"/>
  <c r="H23" i="30"/>
  <c r="I23" i="30" s="1"/>
  <c r="J23" i="30" s="1"/>
  <c r="H20" i="30"/>
  <c r="I20" i="30" s="1"/>
  <c r="J20" i="30" s="1"/>
  <c r="H17" i="30"/>
  <c r="I17" i="30" s="1"/>
  <c r="J17" i="30" s="1"/>
  <c r="H14" i="30"/>
  <c r="I14" i="30" s="1"/>
  <c r="J14" i="30" s="1"/>
  <c r="H10" i="30"/>
  <c r="I10" i="30" s="1"/>
  <c r="J10" i="30" s="1"/>
  <c r="H11" i="30"/>
  <c r="I11" i="30" s="1"/>
  <c r="J11" i="30" s="1"/>
  <c r="H5" i="30"/>
  <c r="I5" i="30" s="1"/>
  <c r="J5" i="30" s="1"/>
  <c r="H67" i="40"/>
  <c r="I67" i="40" s="1"/>
  <c r="J67" i="40" s="1"/>
  <c r="H64" i="40"/>
  <c r="I64" i="40" s="1"/>
  <c r="J64" i="40" s="1"/>
  <c r="H61" i="40"/>
  <c r="I61" i="40" s="1"/>
  <c r="J61" i="40" s="1"/>
  <c r="H58" i="40"/>
  <c r="I58" i="40" s="1"/>
  <c r="J58" i="40" s="1"/>
  <c r="H55" i="40"/>
  <c r="I55" i="40" s="1"/>
  <c r="J55" i="40" s="1"/>
  <c r="H52" i="40"/>
  <c r="I52" i="40" s="1"/>
  <c r="J52" i="40" s="1"/>
  <c r="H49" i="40"/>
  <c r="I49" i="40" s="1"/>
  <c r="J49" i="40" s="1"/>
  <c r="H46" i="40"/>
  <c r="I46" i="40" s="1"/>
  <c r="J46" i="40" s="1"/>
  <c r="H43" i="40"/>
  <c r="I43" i="40" s="1"/>
  <c r="J43" i="40" s="1"/>
  <c r="H40" i="40"/>
  <c r="I40" i="40" s="1"/>
  <c r="J40" i="40" s="1"/>
  <c r="H37" i="40"/>
  <c r="I37" i="40" s="1"/>
  <c r="J37" i="40" s="1"/>
  <c r="H34" i="40"/>
  <c r="I34" i="40" s="1"/>
  <c r="J34" i="40" s="1"/>
  <c r="H31" i="40"/>
  <c r="I31" i="40" s="1"/>
  <c r="J31" i="40" s="1"/>
  <c r="H28" i="40"/>
  <c r="I28" i="40" s="1"/>
  <c r="J28" i="40" s="1"/>
  <c r="H25" i="40"/>
  <c r="I25" i="40" s="1"/>
  <c r="J25" i="40" s="1"/>
  <c r="H22" i="40"/>
  <c r="I22" i="40" s="1"/>
  <c r="J22" i="40" s="1"/>
  <c r="H19" i="40"/>
  <c r="I19" i="40" s="1"/>
  <c r="J19" i="40" s="1"/>
  <c r="H16" i="40"/>
  <c r="I16" i="40" s="1"/>
  <c r="J16" i="40" s="1"/>
  <c r="H13" i="40"/>
  <c r="I13" i="40" s="1"/>
  <c r="J13" i="40" s="1"/>
  <c r="H8" i="40"/>
  <c r="I8" i="40" s="1"/>
  <c r="J8" i="40" s="1"/>
  <c r="H7" i="40"/>
  <c r="I7" i="40" s="1"/>
  <c r="J7" i="40" s="1"/>
  <c r="H47" i="40"/>
  <c r="I47" i="40" s="1"/>
  <c r="J47" i="40" s="1"/>
  <c r="H44" i="40"/>
  <c r="I44" i="40" s="1"/>
  <c r="J44" i="40" s="1"/>
  <c r="H41" i="40"/>
  <c r="I41" i="40" s="1"/>
  <c r="J41" i="40" s="1"/>
  <c r="H38" i="40"/>
  <c r="I38" i="40" s="1"/>
  <c r="J38" i="40" s="1"/>
  <c r="H35" i="40"/>
  <c r="I35" i="40" s="1"/>
  <c r="J35" i="40" s="1"/>
  <c r="H32" i="40"/>
  <c r="I32" i="40" s="1"/>
  <c r="J32" i="40" s="1"/>
  <c r="H29" i="40"/>
  <c r="I29" i="40" s="1"/>
  <c r="J29" i="40" s="1"/>
  <c r="H26" i="40"/>
  <c r="I26" i="40" s="1"/>
  <c r="J26" i="40" s="1"/>
  <c r="H23" i="40"/>
  <c r="I23" i="40" s="1"/>
  <c r="J23" i="40" s="1"/>
  <c r="H12" i="40"/>
  <c r="I12" i="40" s="1"/>
  <c r="J12" i="40" s="1"/>
  <c r="H10" i="40"/>
  <c r="I10" i="40" s="1"/>
  <c r="J10" i="40" s="1"/>
  <c r="H6" i="40"/>
  <c r="I6" i="40" s="1"/>
  <c r="J6" i="40" s="1"/>
  <c r="H14" i="40"/>
  <c r="I14" i="40" s="1"/>
  <c r="J14" i="40" s="1"/>
  <c r="H11" i="40"/>
  <c r="I11" i="40" s="1"/>
  <c r="J11" i="40" s="1"/>
  <c r="H5" i="40"/>
  <c r="I5" i="40" s="1"/>
  <c r="J5" i="40" s="1"/>
  <c r="K5" i="40" s="1"/>
  <c r="H15" i="40"/>
  <c r="I15" i="40" s="1"/>
  <c r="J15" i="40" s="1"/>
  <c r="H18" i="40"/>
  <c r="I18" i="40" s="1"/>
  <c r="J18" i="40" s="1"/>
  <c r="H97" i="41"/>
  <c r="I97" i="41" s="1"/>
  <c r="J97" i="41" s="1"/>
  <c r="H94" i="41"/>
  <c r="I94" i="41" s="1"/>
  <c r="J94" i="41" s="1"/>
  <c r="H91" i="41"/>
  <c r="I91" i="41" s="1"/>
  <c r="J91" i="41" s="1"/>
  <c r="H88" i="41"/>
  <c r="I88" i="41" s="1"/>
  <c r="J88" i="41" s="1"/>
  <c r="H85" i="41"/>
  <c r="I85" i="41" s="1"/>
  <c r="J85" i="41" s="1"/>
  <c r="H82" i="41"/>
  <c r="I82" i="41" s="1"/>
  <c r="J82" i="41" s="1"/>
  <c r="H79" i="41"/>
  <c r="I79" i="41" s="1"/>
  <c r="J79" i="41" s="1"/>
  <c r="H76" i="41"/>
  <c r="I76" i="41" s="1"/>
  <c r="J76" i="41" s="1"/>
  <c r="H73" i="41"/>
  <c r="I73" i="41" s="1"/>
  <c r="J73" i="41" s="1"/>
  <c r="H70" i="41"/>
  <c r="I70" i="41" s="1"/>
  <c r="J70" i="41" s="1"/>
  <c r="H67" i="41"/>
  <c r="I67" i="41" s="1"/>
  <c r="J67" i="41" s="1"/>
  <c r="H64" i="41"/>
  <c r="I64" i="41" s="1"/>
  <c r="J64" i="41" s="1"/>
  <c r="H61" i="41"/>
  <c r="I61" i="41" s="1"/>
  <c r="J61" i="41" s="1"/>
  <c r="H58" i="41"/>
  <c r="I58" i="41" s="1"/>
  <c r="J58" i="41" s="1"/>
  <c r="H55" i="41"/>
  <c r="I55" i="41" s="1"/>
  <c r="J55" i="41" s="1"/>
  <c r="H52" i="41"/>
  <c r="I52" i="41" s="1"/>
  <c r="J52" i="41" s="1"/>
  <c r="H49" i="41"/>
  <c r="I49" i="41" s="1"/>
  <c r="J49" i="41" s="1"/>
  <c r="H46" i="41"/>
  <c r="I46" i="41" s="1"/>
  <c r="J46" i="41" s="1"/>
  <c r="H43" i="41"/>
  <c r="I43" i="41" s="1"/>
  <c r="J43" i="41" s="1"/>
  <c r="H40" i="41"/>
  <c r="I40" i="41" s="1"/>
  <c r="J40" i="41" s="1"/>
  <c r="H37" i="41"/>
  <c r="I37" i="41" s="1"/>
  <c r="J37" i="41" s="1"/>
  <c r="H34" i="41"/>
  <c r="I34" i="41" s="1"/>
  <c r="J34" i="41" s="1"/>
  <c r="H31" i="41"/>
  <c r="I31" i="41" s="1"/>
  <c r="J31" i="41" s="1"/>
  <c r="H28" i="41"/>
  <c r="I28" i="41" s="1"/>
  <c r="J28" i="41" s="1"/>
  <c r="H25" i="41"/>
  <c r="I25" i="41" s="1"/>
  <c r="J25" i="41" s="1"/>
  <c r="H22" i="41"/>
  <c r="I22" i="41" s="1"/>
  <c r="J22" i="41" s="1"/>
  <c r="H19" i="41"/>
  <c r="I19" i="41" s="1"/>
  <c r="J19" i="41" s="1"/>
  <c r="H16" i="41"/>
  <c r="I16" i="41" s="1"/>
  <c r="J16" i="41" s="1"/>
  <c r="H13" i="41"/>
  <c r="I13" i="41" s="1"/>
  <c r="J13" i="41" s="1"/>
  <c r="H8" i="41"/>
  <c r="I8" i="41" s="1"/>
  <c r="J8" i="41" s="1"/>
  <c r="H7" i="41"/>
  <c r="I7" i="41" s="1"/>
  <c r="J7" i="41" s="1"/>
  <c r="H4" i="41"/>
  <c r="I4" i="41" s="1"/>
  <c r="J4" i="41" s="1"/>
  <c r="K4" i="41" s="1"/>
  <c r="H11" i="41"/>
  <c r="I11" i="41" s="1"/>
  <c r="J11" i="41" s="1"/>
  <c r="H95" i="41"/>
  <c r="I95" i="41" s="1"/>
  <c r="J95" i="41" s="1"/>
  <c r="H77" i="41"/>
  <c r="I77" i="41" s="1"/>
  <c r="J77" i="41" s="1"/>
  <c r="H59" i="41"/>
  <c r="I59" i="41" s="1"/>
  <c r="J59" i="41" s="1"/>
  <c r="H41" i="41"/>
  <c r="I41" i="41" s="1"/>
  <c r="J41" i="41" s="1"/>
  <c r="H23" i="41"/>
  <c r="I23" i="41" s="1"/>
  <c r="J23" i="41" s="1"/>
  <c r="H92" i="41"/>
  <c r="I92" i="41" s="1"/>
  <c r="J92" i="41" s="1"/>
  <c r="H74" i="41"/>
  <c r="I74" i="41" s="1"/>
  <c r="J74" i="41" s="1"/>
  <c r="H56" i="41"/>
  <c r="I56" i="41" s="1"/>
  <c r="J56" i="41" s="1"/>
  <c r="H38" i="41"/>
  <c r="I38" i="41" s="1"/>
  <c r="J38" i="41" s="1"/>
  <c r="H20" i="41"/>
  <c r="I20" i="41" s="1"/>
  <c r="J20" i="41" s="1"/>
  <c r="H89" i="41"/>
  <c r="I89" i="41" s="1"/>
  <c r="J89" i="41" s="1"/>
  <c r="H71" i="41"/>
  <c r="I71" i="41" s="1"/>
  <c r="J71" i="41" s="1"/>
  <c r="H53" i="41"/>
  <c r="I53" i="41" s="1"/>
  <c r="J53" i="41" s="1"/>
  <c r="H35" i="41"/>
  <c r="I35" i="41" s="1"/>
  <c r="J35" i="41" s="1"/>
  <c r="H17" i="41"/>
  <c r="I17" i="41" s="1"/>
  <c r="J17" i="41" s="1"/>
  <c r="H86" i="41"/>
  <c r="I86" i="41" s="1"/>
  <c r="J86" i="41" s="1"/>
  <c r="H68" i="41"/>
  <c r="I68" i="41" s="1"/>
  <c r="J68" i="41" s="1"/>
  <c r="H50" i="41"/>
  <c r="I50" i="41" s="1"/>
  <c r="J50" i="41" s="1"/>
  <c r="H32" i="41"/>
  <c r="I32" i="41" s="1"/>
  <c r="J32" i="41" s="1"/>
  <c r="H83" i="41"/>
  <c r="I83" i="41" s="1"/>
  <c r="J83" i="41" s="1"/>
  <c r="H65" i="41"/>
  <c r="I65" i="41" s="1"/>
  <c r="J65" i="41" s="1"/>
  <c r="H47" i="41"/>
  <c r="I47" i="41" s="1"/>
  <c r="J47" i="41" s="1"/>
  <c r="H29" i="41"/>
  <c r="I29" i="41" s="1"/>
  <c r="J29" i="41" s="1"/>
  <c r="H14" i="41"/>
  <c r="I14" i="41" s="1"/>
  <c r="J14" i="41" s="1"/>
  <c r="H10" i="41"/>
  <c r="I10" i="41" s="1"/>
  <c r="J10" i="41" s="1"/>
  <c r="H98" i="41"/>
  <c r="I98" i="41" s="1"/>
  <c r="J98" i="41" s="1"/>
  <c r="H80" i="41"/>
  <c r="I80" i="41" s="1"/>
  <c r="J80" i="41" s="1"/>
  <c r="H62" i="41"/>
  <c r="I62" i="41" s="1"/>
  <c r="J62" i="41" s="1"/>
  <c r="H44" i="41"/>
  <c r="I44" i="41" s="1"/>
  <c r="J44" i="41" s="1"/>
  <c r="H26" i="41"/>
  <c r="I26" i="41" s="1"/>
  <c r="J26" i="41" s="1"/>
  <c r="H5" i="41"/>
  <c r="I5" i="41" s="1"/>
  <c r="J5" i="41" s="1"/>
  <c r="H77" i="74"/>
  <c r="I77" i="74" s="1"/>
  <c r="J77" i="74" s="1"/>
  <c r="H76" i="74"/>
  <c r="I76" i="74" s="1"/>
  <c r="J76" i="74" s="1"/>
  <c r="H68" i="74"/>
  <c r="I68" i="74" s="1"/>
  <c r="J68" i="74" s="1"/>
  <c r="H67" i="74"/>
  <c r="I67" i="74" s="1"/>
  <c r="J67" i="74" s="1"/>
  <c r="H59" i="74"/>
  <c r="I59" i="74" s="1"/>
  <c r="J59" i="74" s="1"/>
  <c r="H58" i="74"/>
  <c r="I58" i="74" s="1"/>
  <c r="J58" i="74" s="1"/>
  <c r="H55" i="74"/>
  <c r="I55" i="74" s="1"/>
  <c r="J55" i="74" s="1"/>
  <c r="H52" i="74"/>
  <c r="I52" i="74" s="1"/>
  <c r="J52" i="74" s="1"/>
  <c r="H49" i="74"/>
  <c r="I49" i="74" s="1"/>
  <c r="J49" i="74" s="1"/>
  <c r="H46" i="74"/>
  <c r="I46" i="74" s="1"/>
  <c r="J46" i="74" s="1"/>
  <c r="H43" i="74"/>
  <c r="I43" i="74" s="1"/>
  <c r="J43" i="74" s="1"/>
  <c r="H40" i="74"/>
  <c r="I40" i="74" s="1"/>
  <c r="J40" i="74" s="1"/>
  <c r="H37" i="74"/>
  <c r="I37" i="74" s="1"/>
  <c r="J37" i="74" s="1"/>
  <c r="H34" i="74"/>
  <c r="I34" i="74" s="1"/>
  <c r="J34" i="74" s="1"/>
  <c r="H31" i="74"/>
  <c r="I31" i="74" s="1"/>
  <c r="J31" i="74" s="1"/>
  <c r="H28" i="74"/>
  <c r="I28" i="74" s="1"/>
  <c r="J28" i="74" s="1"/>
  <c r="H25" i="74"/>
  <c r="I25" i="74" s="1"/>
  <c r="J25" i="74" s="1"/>
  <c r="H22" i="74"/>
  <c r="I22" i="74" s="1"/>
  <c r="J22" i="74" s="1"/>
  <c r="H19" i="74"/>
  <c r="I19" i="74" s="1"/>
  <c r="J19" i="74" s="1"/>
  <c r="H16" i="74"/>
  <c r="I16" i="74" s="1"/>
  <c r="J16" i="74" s="1"/>
  <c r="H13" i="74"/>
  <c r="I13" i="74" s="1"/>
  <c r="J13" i="74" s="1"/>
  <c r="H8" i="74"/>
  <c r="I8" i="74" s="1"/>
  <c r="J8" i="74" s="1"/>
  <c r="H7" i="74"/>
  <c r="I7" i="74" s="1"/>
  <c r="J7" i="74" s="1"/>
  <c r="H89" i="74"/>
  <c r="I89" i="74" s="1"/>
  <c r="J89" i="74" s="1"/>
  <c r="H86" i="74"/>
  <c r="I86" i="74" s="1"/>
  <c r="J86" i="74" s="1"/>
  <c r="H83" i="74"/>
  <c r="I83" i="74" s="1"/>
  <c r="J83" i="74" s="1"/>
  <c r="H9" i="74"/>
  <c r="I9" i="74" s="1"/>
  <c r="J9" i="74" s="1"/>
  <c r="H88" i="74"/>
  <c r="I88" i="74" s="1"/>
  <c r="J88" i="74" s="1"/>
  <c r="H85" i="74"/>
  <c r="I85" i="74" s="1"/>
  <c r="J85" i="74" s="1"/>
  <c r="H82" i="74"/>
  <c r="I82" i="74" s="1"/>
  <c r="J82" i="74" s="1"/>
  <c r="H80" i="74"/>
  <c r="I80" i="74" s="1"/>
  <c r="J80" i="74" s="1"/>
  <c r="H79" i="74"/>
  <c r="I79" i="74" s="1"/>
  <c r="J79" i="74" s="1"/>
  <c r="H71" i="74"/>
  <c r="I71" i="74" s="1"/>
  <c r="J71" i="74" s="1"/>
  <c r="H70" i="74"/>
  <c r="I70" i="74" s="1"/>
  <c r="J70" i="74" s="1"/>
  <c r="H62" i="74"/>
  <c r="I62" i="74" s="1"/>
  <c r="J62" i="74" s="1"/>
  <c r="H81" i="74"/>
  <c r="I81" i="74" s="1"/>
  <c r="J81" i="74" s="1"/>
  <c r="H72" i="74"/>
  <c r="I72" i="74" s="1"/>
  <c r="J72" i="74" s="1"/>
  <c r="H63" i="74"/>
  <c r="I63" i="74" s="1"/>
  <c r="J63" i="74" s="1"/>
  <c r="H61" i="74"/>
  <c r="I61" i="74" s="1"/>
  <c r="J61" i="74" s="1"/>
  <c r="H11" i="74"/>
  <c r="I11" i="74" s="1"/>
  <c r="J11" i="74" s="1"/>
  <c r="H5" i="74"/>
  <c r="I5" i="74" s="1"/>
  <c r="J5" i="74" s="1"/>
  <c r="H74" i="74"/>
  <c r="I74" i="74" s="1"/>
  <c r="J74" i="74" s="1"/>
  <c r="H73" i="74"/>
  <c r="I73" i="74" s="1"/>
  <c r="J73" i="74" s="1"/>
  <c r="H65" i="74"/>
  <c r="I65" i="74" s="1"/>
  <c r="J65" i="74" s="1"/>
  <c r="H64" i="74"/>
  <c r="I64" i="74" s="1"/>
  <c r="J64" i="74" s="1"/>
  <c r="H95" i="81"/>
  <c r="I95" i="81" s="1"/>
  <c r="J95" i="81" s="1"/>
  <c r="H92" i="81"/>
  <c r="I92" i="81" s="1"/>
  <c r="J92" i="81" s="1"/>
  <c r="H9" i="81"/>
  <c r="I9" i="81" s="1"/>
  <c r="J9" i="81" s="1"/>
  <c r="H4" i="81"/>
  <c r="I4" i="81" s="1"/>
  <c r="J4" i="81" s="1"/>
  <c r="K4" i="81" s="1"/>
  <c r="AQ4" i="81" s="1"/>
  <c r="H94" i="81"/>
  <c r="I94" i="81" s="1"/>
  <c r="J94" i="81" s="1"/>
  <c r="H85" i="81"/>
  <c r="I85" i="81" s="1"/>
  <c r="J85" i="81" s="1"/>
  <c r="H76" i="81"/>
  <c r="I76" i="81" s="1"/>
  <c r="J76" i="81" s="1"/>
  <c r="H67" i="81"/>
  <c r="I67" i="81" s="1"/>
  <c r="J67" i="81" s="1"/>
  <c r="H58" i="81"/>
  <c r="I58" i="81" s="1"/>
  <c r="J58" i="81" s="1"/>
  <c r="H49" i="81"/>
  <c r="I49" i="81" s="1"/>
  <c r="J49" i="81" s="1"/>
  <c r="H40" i="81"/>
  <c r="I40" i="81" s="1"/>
  <c r="J40" i="81" s="1"/>
  <c r="H31" i="81"/>
  <c r="I31" i="81" s="1"/>
  <c r="J31" i="81" s="1"/>
  <c r="H22" i="81"/>
  <c r="I22" i="81" s="1"/>
  <c r="J22" i="81" s="1"/>
  <c r="H13" i="81"/>
  <c r="I13" i="81" s="1"/>
  <c r="J13" i="81" s="1"/>
  <c r="H7" i="81"/>
  <c r="I7" i="81" s="1"/>
  <c r="J7" i="81" s="1"/>
  <c r="H97" i="81"/>
  <c r="I97" i="81" s="1"/>
  <c r="J97" i="81" s="1"/>
  <c r="H88" i="81"/>
  <c r="I88" i="81" s="1"/>
  <c r="J88" i="81" s="1"/>
  <c r="H79" i="81"/>
  <c r="I79" i="81" s="1"/>
  <c r="J79" i="81" s="1"/>
  <c r="H70" i="81"/>
  <c r="I70" i="81" s="1"/>
  <c r="J70" i="81" s="1"/>
  <c r="H61" i="81"/>
  <c r="I61" i="81" s="1"/>
  <c r="J61" i="81" s="1"/>
  <c r="H52" i="81"/>
  <c r="I52" i="81" s="1"/>
  <c r="J52" i="81" s="1"/>
  <c r="H43" i="81"/>
  <c r="I43" i="81" s="1"/>
  <c r="J43" i="81" s="1"/>
  <c r="H34" i="81"/>
  <c r="I34" i="81" s="1"/>
  <c r="J34" i="81" s="1"/>
  <c r="H25" i="81"/>
  <c r="I25" i="81" s="1"/>
  <c r="J25" i="81" s="1"/>
  <c r="H16" i="81"/>
  <c r="I16" i="81" s="1"/>
  <c r="J16" i="81" s="1"/>
  <c r="H91" i="81"/>
  <c r="I91" i="81" s="1"/>
  <c r="J91" i="81" s="1"/>
  <c r="H82" i="81"/>
  <c r="I82" i="81" s="1"/>
  <c r="J82" i="81" s="1"/>
  <c r="H73" i="81"/>
  <c r="I73" i="81" s="1"/>
  <c r="J73" i="81" s="1"/>
  <c r="H64" i="81"/>
  <c r="I64" i="81" s="1"/>
  <c r="J64" i="81" s="1"/>
  <c r="H55" i="81"/>
  <c r="I55" i="81" s="1"/>
  <c r="J55" i="81" s="1"/>
  <c r="H46" i="81"/>
  <c r="I46" i="81" s="1"/>
  <c r="J46" i="81" s="1"/>
  <c r="H37" i="81"/>
  <c r="I37" i="81" s="1"/>
  <c r="J37" i="81" s="1"/>
  <c r="H28" i="81"/>
  <c r="I28" i="81" s="1"/>
  <c r="J28" i="81" s="1"/>
  <c r="H19" i="81"/>
  <c r="I19" i="81" s="1"/>
  <c r="J19" i="81" s="1"/>
  <c r="H8" i="81"/>
  <c r="I8" i="81" s="1"/>
  <c r="J8" i="81" s="1"/>
  <c r="H78" i="86"/>
  <c r="I78" i="86" s="1"/>
  <c r="J78" i="86" s="1"/>
  <c r="H69" i="86"/>
  <c r="I69" i="86" s="1"/>
  <c r="J69" i="86" s="1"/>
  <c r="H60" i="86"/>
  <c r="I60" i="86" s="1"/>
  <c r="J60" i="86" s="1"/>
  <c r="H51" i="86"/>
  <c r="I51" i="86" s="1"/>
  <c r="J51" i="86" s="1"/>
  <c r="H42" i="86"/>
  <c r="I42" i="86" s="1"/>
  <c r="J42" i="86" s="1"/>
  <c r="H33" i="86"/>
  <c r="I33" i="86" s="1"/>
  <c r="J33" i="86" s="1"/>
  <c r="H24" i="86"/>
  <c r="I24" i="86" s="1"/>
  <c r="J24" i="86" s="1"/>
  <c r="H79" i="86"/>
  <c r="I79" i="86" s="1"/>
  <c r="J79" i="86" s="1"/>
  <c r="H52" i="86"/>
  <c r="I52" i="86" s="1"/>
  <c r="J52" i="86" s="1"/>
  <c r="H34" i="86"/>
  <c r="I34" i="86" s="1"/>
  <c r="J34" i="86" s="1"/>
  <c r="H25" i="86"/>
  <c r="I25" i="86" s="1"/>
  <c r="J25" i="86" s="1"/>
  <c r="H11" i="86"/>
  <c r="I11" i="86" s="1"/>
  <c r="J11" i="86" s="1"/>
  <c r="H5" i="86"/>
  <c r="I5" i="86" s="1"/>
  <c r="J5" i="86" s="1"/>
  <c r="H73" i="86"/>
  <c r="I73" i="86" s="1"/>
  <c r="J73" i="86" s="1"/>
  <c r="H46" i="86"/>
  <c r="I46" i="86" s="1"/>
  <c r="J46" i="86" s="1"/>
  <c r="H64" i="86"/>
  <c r="I64" i="86" s="1"/>
  <c r="J64" i="86" s="1"/>
  <c r="H37" i="86"/>
  <c r="I37" i="86" s="1"/>
  <c r="J37" i="86" s="1"/>
  <c r="H28" i="86"/>
  <c r="I28" i="86" s="1"/>
  <c r="J28" i="86" s="1"/>
  <c r="H55" i="86"/>
  <c r="I55" i="86" s="1"/>
  <c r="J55" i="86" s="1"/>
  <c r="H19" i="86"/>
  <c r="I19" i="86" s="1"/>
  <c r="J19" i="86" s="1"/>
  <c r="H82" i="86"/>
  <c r="I82" i="86" s="1"/>
  <c r="J82" i="86" s="1"/>
  <c r="H94" i="93"/>
  <c r="I94" i="93" s="1"/>
  <c r="J94" i="93" s="1"/>
  <c r="H91" i="93"/>
  <c r="I91" i="93" s="1"/>
  <c r="J91" i="93" s="1"/>
  <c r="H88" i="93"/>
  <c r="I88" i="93" s="1"/>
  <c r="J88" i="93" s="1"/>
  <c r="H85" i="93"/>
  <c r="I85" i="93" s="1"/>
  <c r="J85" i="93" s="1"/>
  <c r="H82" i="93"/>
  <c r="I82" i="93" s="1"/>
  <c r="J82" i="93" s="1"/>
  <c r="H79" i="93"/>
  <c r="I79" i="93" s="1"/>
  <c r="J79" i="93" s="1"/>
  <c r="H76" i="93"/>
  <c r="I76" i="93" s="1"/>
  <c r="J76" i="93" s="1"/>
  <c r="H73" i="93"/>
  <c r="I73" i="93" s="1"/>
  <c r="J73" i="93" s="1"/>
  <c r="H70" i="93"/>
  <c r="I70" i="93" s="1"/>
  <c r="J70" i="93" s="1"/>
  <c r="H67" i="93"/>
  <c r="I67" i="93" s="1"/>
  <c r="J67" i="93" s="1"/>
  <c r="H64" i="93"/>
  <c r="I64" i="93" s="1"/>
  <c r="J64" i="93" s="1"/>
  <c r="H61" i="93"/>
  <c r="I61" i="93" s="1"/>
  <c r="J61" i="93" s="1"/>
  <c r="H58" i="93"/>
  <c r="I58" i="93" s="1"/>
  <c r="J58" i="93" s="1"/>
  <c r="H97" i="93"/>
  <c r="I97" i="93" s="1"/>
  <c r="J97" i="93" s="1"/>
  <c r="H95" i="93"/>
  <c r="I95" i="93" s="1"/>
  <c r="J95" i="93" s="1"/>
  <c r="H93" i="93"/>
  <c r="I93" i="93" s="1"/>
  <c r="J93" i="93" s="1"/>
  <c r="H90" i="93"/>
  <c r="I90" i="93" s="1"/>
  <c r="J90" i="93" s="1"/>
  <c r="H87" i="93"/>
  <c r="I87" i="93" s="1"/>
  <c r="J87" i="93" s="1"/>
  <c r="H84" i="93"/>
  <c r="I84" i="93" s="1"/>
  <c r="J84" i="93" s="1"/>
  <c r="H81" i="93"/>
  <c r="I81" i="93" s="1"/>
  <c r="J81" i="93" s="1"/>
  <c r="H78" i="93"/>
  <c r="I78" i="93" s="1"/>
  <c r="J78" i="93" s="1"/>
  <c r="H75" i="93"/>
  <c r="I75" i="93" s="1"/>
  <c r="J75" i="93" s="1"/>
  <c r="H72" i="93"/>
  <c r="I72" i="93" s="1"/>
  <c r="J72" i="93" s="1"/>
  <c r="H69" i="93"/>
  <c r="I69" i="93" s="1"/>
  <c r="J69" i="93" s="1"/>
  <c r="H66" i="93"/>
  <c r="I66" i="93" s="1"/>
  <c r="J66" i="93" s="1"/>
  <c r="H63" i="93"/>
  <c r="I63" i="93" s="1"/>
  <c r="J63" i="93" s="1"/>
  <c r="H60" i="93"/>
  <c r="I60" i="93" s="1"/>
  <c r="J60" i="93" s="1"/>
  <c r="H57" i="93"/>
  <c r="I57" i="93" s="1"/>
  <c r="J57" i="93" s="1"/>
  <c r="H98" i="93"/>
  <c r="I98" i="93" s="1"/>
  <c r="J98" i="93" s="1"/>
  <c r="H54" i="93"/>
  <c r="I54" i="93" s="1"/>
  <c r="J54" i="93" s="1"/>
  <c r="H51" i="93"/>
  <c r="I51" i="93" s="1"/>
  <c r="J51" i="93" s="1"/>
  <c r="H48" i="93"/>
  <c r="I48" i="93" s="1"/>
  <c r="J48" i="93" s="1"/>
  <c r="H44" i="93"/>
  <c r="I44" i="93" s="1"/>
  <c r="J44" i="93" s="1"/>
  <c r="H41" i="93"/>
  <c r="I41" i="93" s="1"/>
  <c r="J41" i="93" s="1"/>
  <c r="H38" i="93"/>
  <c r="I38" i="93" s="1"/>
  <c r="J38" i="93" s="1"/>
  <c r="H35" i="93"/>
  <c r="I35" i="93" s="1"/>
  <c r="J35" i="93" s="1"/>
  <c r="H32" i="93"/>
  <c r="I32" i="93" s="1"/>
  <c r="J32" i="93" s="1"/>
  <c r="H45" i="93"/>
  <c r="I45" i="93" s="1"/>
  <c r="J45" i="93" s="1"/>
  <c r="H42" i="93"/>
  <c r="I42" i="93" s="1"/>
  <c r="J42" i="93" s="1"/>
  <c r="H39" i="93"/>
  <c r="I39" i="93" s="1"/>
  <c r="J39" i="93" s="1"/>
  <c r="H36" i="93"/>
  <c r="I36" i="93" s="1"/>
  <c r="J36" i="93" s="1"/>
  <c r="H33" i="93"/>
  <c r="I33" i="93" s="1"/>
  <c r="J33" i="93" s="1"/>
  <c r="H30" i="93"/>
  <c r="I30" i="93" s="1"/>
  <c r="J30" i="93" s="1"/>
  <c r="H27" i="93"/>
  <c r="I27" i="93" s="1"/>
  <c r="J27" i="93" s="1"/>
  <c r="H24" i="93"/>
  <c r="I24" i="93" s="1"/>
  <c r="J24" i="93" s="1"/>
  <c r="H21" i="93"/>
  <c r="I21" i="93" s="1"/>
  <c r="J21" i="93" s="1"/>
  <c r="H18" i="93"/>
  <c r="I18" i="93" s="1"/>
  <c r="J18" i="93" s="1"/>
  <c r="H89" i="93"/>
  <c r="I89" i="93" s="1"/>
  <c r="J89" i="93" s="1"/>
  <c r="H80" i="93"/>
  <c r="I80" i="93" s="1"/>
  <c r="J80" i="93" s="1"/>
  <c r="H55" i="93"/>
  <c r="I55" i="93" s="1"/>
  <c r="J55" i="93" s="1"/>
  <c r="H52" i="93"/>
  <c r="I52" i="93" s="1"/>
  <c r="J52" i="93" s="1"/>
  <c r="H49" i="93"/>
  <c r="I49" i="93" s="1"/>
  <c r="J49" i="93" s="1"/>
  <c r="H31" i="93"/>
  <c r="I31" i="93" s="1"/>
  <c r="J31" i="93" s="1"/>
  <c r="H29" i="93"/>
  <c r="I29" i="93" s="1"/>
  <c r="J29" i="93" s="1"/>
  <c r="H22" i="93"/>
  <c r="I22" i="93" s="1"/>
  <c r="J22" i="93" s="1"/>
  <c r="H46" i="93"/>
  <c r="I46" i="93" s="1"/>
  <c r="J46" i="93" s="1"/>
  <c r="H25" i="93"/>
  <c r="I25" i="93" s="1"/>
  <c r="J25" i="93" s="1"/>
  <c r="H17" i="93"/>
  <c r="I17" i="93" s="1"/>
  <c r="J17" i="93" s="1"/>
  <c r="H12" i="93"/>
  <c r="I12" i="93" s="1"/>
  <c r="J12" i="93" s="1"/>
  <c r="H10" i="93"/>
  <c r="I10" i="93" s="1"/>
  <c r="J10" i="93" s="1"/>
  <c r="H9" i="93"/>
  <c r="I9" i="93" s="1"/>
  <c r="J9" i="93" s="1"/>
  <c r="H8" i="93"/>
  <c r="I8" i="93" s="1"/>
  <c r="J8" i="93" s="1"/>
  <c r="H7" i="93"/>
  <c r="I7" i="93" s="1"/>
  <c r="J7" i="93" s="1"/>
  <c r="H43" i="93"/>
  <c r="I43" i="93" s="1"/>
  <c r="J43" i="93" s="1"/>
  <c r="H28" i="93"/>
  <c r="I28" i="93" s="1"/>
  <c r="J28" i="93" s="1"/>
  <c r="H40" i="93"/>
  <c r="I40" i="93" s="1"/>
  <c r="J40" i="93" s="1"/>
  <c r="H96" i="93"/>
  <c r="I96" i="93" s="1"/>
  <c r="J96" i="93" s="1"/>
  <c r="H34" i="93"/>
  <c r="I34" i="93" s="1"/>
  <c r="J34" i="93" s="1"/>
  <c r="H26" i="93"/>
  <c r="I26" i="93" s="1"/>
  <c r="J26" i="93" s="1"/>
  <c r="H19" i="93"/>
  <c r="I19" i="93" s="1"/>
  <c r="J19" i="93" s="1"/>
  <c r="H37" i="93"/>
  <c r="I37" i="93" s="1"/>
  <c r="J37" i="93" s="1"/>
  <c r="H15" i="93"/>
  <c r="I15" i="93" s="1"/>
  <c r="J15" i="93" s="1"/>
  <c r="H23" i="93"/>
  <c r="I23" i="93" s="1"/>
  <c r="J23" i="93" s="1"/>
  <c r="H14" i="93"/>
  <c r="I14" i="93" s="1"/>
  <c r="J14" i="93" s="1"/>
  <c r="H4" i="93"/>
  <c r="I4" i="93" s="1"/>
  <c r="J4" i="93" s="1"/>
  <c r="K4" i="93" s="1"/>
  <c r="H20" i="93"/>
  <c r="I20" i="93" s="1"/>
  <c r="J20" i="93" s="1"/>
  <c r="H60" i="30"/>
  <c r="I60" i="30" s="1"/>
  <c r="J60" i="30" s="1"/>
  <c r="H96" i="29"/>
  <c r="I96" i="29" s="1"/>
  <c r="J96" i="29" s="1"/>
  <c r="H78" i="29"/>
  <c r="I78" i="29" s="1"/>
  <c r="J78" i="29" s="1"/>
  <c r="H60" i="29"/>
  <c r="I60" i="29" s="1"/>
  <c r="J60" i="29" s="1"/>
  <c r="H42" i="29"/>
  <c r="I42" i="29" s="1"/>
  <c r="J42" i="29" s="1"/>
  <c r="H24" i="29"/>
  <c r="I24" i="29" s="1"/>
  <c r="J24" i="29" s="1"/>
  <c r="H38" i="26"/>
  <c r="I38" i="26" s="1"/>
  <c r="J38" i="26" s="1"/>
  <c r="H39" i="28"/>
  <c r="I39" i="28" s="1"/>
  <c r="J39" i="28" s="1"/>
  <c r="H18" i="26"/>
  <c r="I18" i="26" s="1"/>
  <c r="J18" i="26" s="1"/>
  <c r="H42" i="28"/>
  <c r="I42" i="28" s="1"/>
  <c r="J42" i="28" s="1"/>
  <c r="H8" i="28"/>
  <c r="I8" i="28" s="1"/>
  <c r="J8" i="28" s="1"/>
  <c r="H14" i="26"/>
  <c r="I14" i="26" s="1"/>
  <c r="J14" i="26" s="1"/>
  <c r="AN3" i="20"/>
  <c r="AI3" i="20"/>
  <c r="H69" i="30"/>
  <c r="I69" i="30" s="1"/>
  <c r="J69" i="30" s="1"/>
  <c r="H33" i="30"/>
  <c r="I33" i="30" s="1"/>
  <c r="J33" i="30" s="1"/>
  <c r="H12" i="30"/>
  <c r="I12" i="30" s="1"/>
  <c r="J12" i="30" s="1"/>
  <c r="H39" i="27"/>
  <c r="I39" i="27" s="1"/>
  <c r="J39" i="27" s="1"/>
  <c r="H53" i="26"/>
  <c r="I53" i="26" s="1"/>
  <c r="J53" i="26" s="1"/>
  <c r="H12" i="26"/>
  <c r="I12" i="26" s="1"/>
  <c r="J12" i="26" s="1"/>
  <c r="AH3" i="19"/>
  <c r="AQ3" i="19" s="1"/>
  <c r="AH3" i="11"/>
  <c r="AQ3" i="11" s="1"/>
  <c r="H4" i="30"/>
  <c r="I4" i="30" s="1"/>
  <c r="J4" i="30" s="1"/>
  <c r="K4" i="30" s="1"/>
  <c r="H30" i="28"/>
  <c r="I30" i="28" s="1"/>
  <c r="J30" i="28" s="1"/>
  <c r="H81" i="26"/>
  <c r="I81" i="26" s="1"/>
  <c r="J81" i="26" s="1"/>
  <c r="H63" i="26"/>
  <c r="I63" i="26" s="1"/>
  <c r="J63" i="26" s="1"/>
  <c r="H27" i="26"/>
  <c r="I27" i="26" s="1"/>
  <c r="J27" i="26" s="1"/>
  <c r="Q67" i="28"/>
  <c r="Q64" i="28"/>
  <c r="Q61" i="28"/>
  <c r="Q58" i="28"/>
  <c r="Q55" i="28"/>
  <c r="Q52" i="28"/>
  <c r="Q49" i="28"/>
  <c r="Q46" i="28"/>
  <c r="Q43" i="28"/>
  <c r="Q40" i="28"/>
  <c r="Q37" i="28"/>
  <c r="Q34" i="28"/>
  <c r="Q31" i="28"/>
  <c r="Q28" i="28"/>
  <c r="Q25" i="28"/>
  <c r="Q22" i="28"/>
  <c r="Q19" i="28"/>
  <c r="Q16" i="28"/>
  <c r="Q13" i="28"/>
  <c r="Q8" i="28"/>
  <c r="Q7" i="28"/>
  <c r="Q9" i="28"/>
  <c r="Q68" i="28"/>
  <c r="Q65" i="28"/>
  <c r="Q62" i="28"/>
  <c r="Q59" i="28"/>
  <c r="Q56" i="28"/>
  <c r="Q53" i="28"/>
  <c r="Q50" i="28"/>
  <c r="Q47" i="28"/>
  <c r="Q44" i="28"/>
  <c r="Q41" i="28"/>
  <c r="Q38" i="28"/>
  <c r="Q35" i="28"/>
  <c r="Q32" i="28"/>
  <c r="Q29" i="28"/>
  <c r="Q26" i="28"/>
  <c r="Q23" i="28"/>
  <c r="Q20" i="28"/>
  <c r="Q17" i="28"/>
  <c r="Q14" i="28"/>
  <c r="Q10" i="28"/>
  <c r="Q69" i="28"/>
  <c r="Q66" i="28"/>
  <c r="Q63" i="28"/>
  <c r="Q60" i="28"/>
  <c r="Q57" i="28"/>
  <c r="Q54" i="28"/>
  <c r="Q51" i="28"/>
  <c r="Q48" i="28"/>
  <c r="Q45" i="28"/>
  <c r="Q42" i="28"/>
  <c r="Q39" i="28"/>
  <c r="Q36" i="28"/>
  <c r="Q33" i="28"/>
  <c r="Q30" i="28"/>
  <c r="Q27" i="28"/>
  <c r="Q24" i="28"/>
  <c r="Q21" i="28"/>
  <c r="Q18" i="28"/>
  <c r="Q15" i="28"/>
  <c r="Q12" i="28"/>
  <c r="Q6" i="28"/>
  <c r="Q11" i="28"/>
  <c r="Q5" i="28"/>
  <c r="Q69" i="36"/>
  <c r="Q65" i="36"/>
  <c r="Q61" i="36"/>
  <c r="Q60" i="36"/>
  <c r="Q56" i="36"/>
  <c r="Q52" i="36"/>
  <c r="Q51" i="36"/>
  <c r="Q47" i="36"/>
  <c r="Q43" i="36"/>
  <c r="Q42" i="36"/>
  <c r="Q40" i="36"/>
  <c r="Q37" i="36"/>
  <c r="Q34" i="36"/>
  <c r="Q31" i="36"/>
  <c r="Q28" i="36"/>
  <c r="Q25" i="36"/>
  <c r="Q22" i="36"/>
  <c r="Q19" i="36"/>
  <c r="Q16" i="36"/>
  <c r="Q13" i="36"/>
  <c r="Q8" i="36"/>
  <c r="Q7" i="36"/>
  <c r="Q67" i="36"/>
  <c r="Q66" i="36"/>
  <c r="Q62" i="36"/>
  <c r="Q58" i="36"/>
  <c r="Q57" i="36"/>
  <c r="Q53" i="36"/>
  <c r="Q49" i="36"/>
  <c r="Q48" i="36"/>
  <c r="Q44" i="36"/>
  <c r="Q9" i="36"/>
  <c r="Q38" i="36"/>
  <c r="Q35" i="36"/>
  <c r="Q32" i="36"/>
  <c r="Q29" i="36"/>
  <c r="Q26" i="36"/>
  <c r="Q23" i="36"/>
  <c r="Q20" i="36"/>
  <c r="Q17" i="36"/>
  <c r="Q14" i="36"/>
  <c r="Q10" i="36"/>
  <c r="Q68" i="36"/>
  <c r="Q64" i="36"/>
  <c r="Q63" i="36"/>
  <c r="Q59" i="36"/>
  <c r="Q55" i="36"/>
  <c r="Q54" i="36"/>
  <c r="Q50" i="36"/>
  <c r="Q46" i="36"/>
  <c r="Q45" i="36"/>
  <c r="Q41" i="36"/>
  <c r="Q11" i="36"/>
  <c r="Q5" i="36"/>
  <c r="Q39" i="36"/>
  <c r="Q36" i="36"/>
  <c r="Q33" i="36"/>
  <c r="Q30" i="36"/>
  <c r="Q27" i="36"/>
  <c r="Q24" i="36"/>
  <c r="Q21" i="36"/>
  <c r="Q18" i="36"/>
  <c r="Q15" i="36"/>
  <c r="Q12" i="36"/>
  <c r="Q6" i="36"/>
  <c r="Q11" i="44"/>
  <c r="Q5" i="44"/>
  <c r="Q69" i="44"/>
  <c r="Q66" i="44"/>
  <c r="Q63" i="44"/>
  <c r="Q60" i="44"/>
  <c r="Q57" i="44"/>
  <c r="Q54" i="44"/>
  <c r="Q51" i="44"/>
  <c r="Q48" i="44"/>
  <c r="Q45" i="44"/>
  <c r="Q42" i="44"/>
  <c r="Q39" i="44"/>
  <c r="Q36" i="44"/>
  <c r="Q33" i="44"/>
  <c r="Q30" i="44"/>
  <c r="Q27" i="44"/>
  <c r="Q24" i="44"/>
  <c r="Q21" i="44"/>
  <c r="Q18" i="44"/>
  <c r="Q15" i="44"/>
  <c r="Q12" i="44"/>
  <c r="Q6" i="44"/>
  <c r="Q67" i="44"/>
  <c r="Q64" i="44"/>
  <c r="Q61" i="44"/>
  <c r="Q58" i="44"/>
  <c r="Q55" i="44"/>
  <c r="Q68" i="44"/>
  <c r="Q65" i="44"/>
  <c r="Q62" i="44"/>
  <c r="Q59" i="44"/>
  <c r="Q56" i="44"/>
  <c r="Q52" i="44"/>
  <c r="Q49" i="44"/>
  <c r="Q46" i="44"/>
  <c r="Q43" i="44"/>
  <c r="Q40" i="44"/>
  <c r="Q37" i="44"/>
  <c r="Q34" i="44"/>
  <c r="Q31" i="44"/>
  <c r="Q28" i="44"/>
  <c r="Q25" i="44"/>
  <c r="Q22" i="44"/>
  <c r="Q19" i="44"/>
  <c r="Q16" i="44"/>
  <c r="Q13" i="44"/>
  <c r="Q53" i="44"/>
  <c r="Q50" i="44"/>
  <c r="Q47" i="44"/>
  <c r="Q44" i="44"/>
  <c r="Q41" i="44"/>
  <c r="Q38" i="44"/>
  <c r="Q35" i="44"/>
  <c r="Q32" i="44"/>
  <c r="Q29" i="44"/>
  <c r="Q26" i="44"/>
  <c r="Q23" i="44"/>
  <c r="Q20" i="44"/>
  <c r="Q17" i="44"/>
  <c r="Q14" i="44"/>
  <c r="Q10" i="44"/>
  <c r="Q8" i="44"/>
  <c r="Q9" i="44"/>
  <c r="Q7" i="44"/>
  <c r="Q89" i="74"/>
  <c r="Q86" i="74"/>
  <c r="Q83" i="74"/>
  <c r="Q80" i="74"/>
  <c r="Q79" i="74"/>
  <c r="Q78" i="74"/>
  <c r="Q71" i="74"/>
  <c r="Q70" i="74"/>
  <c r="Q69" i="74"/>
  <c r="Q62" i="74"/>
  <c r="Q61" i="74"/>
  <c r="Q60" i="74"/>
  <c r="Q11" i="74"/>
  <c r="Q5" i="74"/>
  <c r="Q88" i="74"/>
  <c r="Q87" i="74"/>
  <c r="Q85" i="74"/>
  <c r="Q84" i="74"/>
  <c r="Q82" i="74"/>
  <c r="Q57" i="74"/>
  <c r="Q54" i="74"/>
  <c r="Q51" i="74"/>
  <c r="Q48" i="74"/>
  <c r="Q45" i="74"/>
  <c r="Q42" i="74"/>
  <c r="Q39" i="74"/>
  <c r="Q36" i="74"/>
  <c r="Q33" i="74"/>
  <c r="Q30" i="74"/>
  <c r="Q27" i="74"/>
  <c r="Q24" i="74"/>
  <c r="Q21" i="74"/>
  <c r="Q18" i="74"/>
  <c r="Q15" i="74"/>
  <c r="Q12" i="74"/>
  <c r="Q6" i="74"/>
  <c r="Q81" i="74"/>
  <c r="Q74" i="74"/>
  <c r="Q73" i="74"/>
  <c r="Q72" i="74"/>
  <c r="Q65" i="74"/>
  <c r="Q64" i="74"/>
  <c r="Q63" i="74"/>
  <c r="Q58" i="74"/>
  <c r="Q55" i="74"/>
  <c r="Q52" i="74"/>
  <c r="Q49" i="74"/>
  <c r="Q46" i="74"/>
  <c r="Q43" i="74"/>
  <c r="Q40" i="74"/>
  <c r="Q37" i="74"/>
  <c r="Q34" i="74"/>
  <c r="Q31" i="74"/>
  <c r="Q28" i="74"/>
  <c r="Q25" i="74"/>
  <c r="Q22" i="74"/>
  <c r="Q19" i="74"/>
  <c r="Q16" i="74"/>
  <c r="Q13" i="74"/>
  <c r="Q8" i="74"/>
  <c r="Q7" i="74"/>
  <c r="Q77" i="74"/>
  <c r="Q76" i="74"/>
  <c r="Q75" i="74"/>
  <c r="Q68" i="74"/>
  <c r="Q67" i="74"/>
  <c r="Q66" i="74"/>
  <c r="Q59" i="74"/>
  <c r="Q9" i="74"/>
  <c r="Q56" i="74"/>
  <c r="Q53" i="74"/>
  <c r="Q50" i="74"/>
  <c r="Q47" i="74"/>
  <c r="Q44" i="74"/>
  <c r="Q41" i="74"/>
  <c r="Q38" i="74"/>
  <c r="Q35" i="74"/>
  <c r="Q32" i="74"/>
  <c r="Q29" i="74"/>
  <c r="Q26" i="74"/>
  <c r="Q23" i="74"/>
  <c r="Q20" i="74"/>
  <c r="Q17" i="74"/>
  <c r="Q14" i="74"/>
  <c r="Q10" i="74"/>
  <c r="Q68" i="80"/>
  <c r="Q65" i="80"/>
  <c r="Q62" i="80"/>
  <c r="Q59" i="80"/>
  <c r="Q56" i="80"/>
  <c r="Q53" i="80"/>
  <c r="Q50" i="80"/>
  <c r="Q47" i="80"/>
  <c r="Q44" i="80"/>
  <c r="Q41" i="80"/>
  <c r="Q38" i="80"/>
  <c r="Q35" i="80"/>
  <c r="Q32" i="80"/>
  <c r="Q29" i="80"/>
  <c r="Q26" i="80"/>
  <c r="Q23" i="80"/>
  <c r="Q20" i="80"/>
  <c r="Q17" i="80"/>
  <c r="Q14" i="80"/>
  <c r="Q10" i="80"/>
  <c r="Q11" i="80"/>
  <c r="Q5" i="80"/>
  <c r="Q69" i="80"/>
  <c r="Q66" i="80"/>
  <c r="Q63" i="80"/>
  <c r="Q60" i="80"/>
  <c r="Q57" i="80"/>
  <c r="Q54" i="80"/>
  <c r="Q51" i="80"/>
  <c r="Q48" i="80"/>
  <c r="Q45" i="80"/>
  <c r="Q42" i="80"/>
  <c r="Q39" i="80"/>
  <c r="Q36" i="80"/>
  <c r="Q33" i="80"/>
  <c r="Q30" i="80"/>
  <c r="Q27" i="80"/>
  <c r="Q24" i="80"/>
  <c r="Q9" i="80"/>
  <c r="Q8" i="80"/>
  <c r="Q21" i="80"/>
  <c r="Q19" i="80"/>
  <c r="Q12" i="80"/>
  <c r="Q7" i="80"/>
  <c r="Q64" i="80"/>
  <c r="Q58" i="80"/>
  <c r="Q52" i="80"/>
  <c r="Q46" i="80"/>
  <c r="Q40" i="80"/>
  <c r="Q34" i="80"/>
  <c r="Q28" i="80"/>
  <c r="Q22" i="80"/>
  <c r="Q15" i="80"/>
  <c r="Q13" i="80"/>
  <c r="Q67" i="80"/>
  <c r="Q61" i="80"/>
  <c r="Q55" i="80"/>
  <c r="Q49" i="80"/>
  <c r="Q43" i="80"/>
  <c r="Q37" i="80"/>
  <c r="Q31" i="80"/>
  <c r="Q25" i="80"/>
  <c r="Q18" i="80"/>
  <c r="Q16" i="80"/>
  <c r="Q6" i="80"/>
  <c r="Q89" i="86"/>
  <c r="Q86" i="86"/>
  <c r="Q83" i="86"/>
  <c r="Q88" i="86"/>
  <c r="Q85" i="86"/>
  <c r="Q82" i="86"/>
  <c r="Q79" i="86"/>
  <c r="Q76" i="86"/>
  <c r="Q73" i="86"/>
  <c r="Q70" i="86"/>
  <c r="Q67" i="86"/>
  <c r="Q64" i="86"/>
  <c r="Q61" i="86"/>
  <c r="Q58" i="86"/>
  <c r="Q55" i="86"/>
  <c r="Q52" i="86"/>
  <c r="Q49" i="86"/>
  <c r="Q46" i="86"/>
  <c r="Q43" i="86"/>
  <c r="Q40" i="86"/>
  <c r="Q37" i="86"/>
  <c r="Q34" i="86"/>
  <c r="Q31" i="86"/>
  <c r="Q28" i="86"/>
  <c r="Q25" i="86"/>
  <c r="Q22" i="86"/>
  <c r="Q19" i="86"/>
  <c r="Q17" i="86"/>
  <c r="Q81" i="86"/>
  <c r="Q74" i="86"/>
  <c r="Q72" i="86"/>
  <c r="Q65" i="86"/>
  <c r="Q63" i="86"/>
  <c r="Q56" i="86"/>
  <c r="Q54" i="86"/>
  <c r="Q47" i="86"/>
  <c r="Q45" i="86"/>
  <c r="Q38" i="86"/>
  <c r="Q36" i="86"/>
  <c r="Q29" i="86"/>
  <c r="Q27" i="86"/>
  <c r="Q20" i="86"/>
  <c r="Q18" i="86"/>
  <c r="Q16" i="86"/>
  <c r="Q13" i="86"/>
  <c r="Q8" i="86"/>
  <c r="Q7" i="86"/>
  <c r="Q9" i="86"/>
  <c r="Q84" i="86"/>
  <c r="Q77" i="86"/>
  <c r="Q75" i="86"/>
  <c r="Q68" i="86"/>
  <c r="Q66" i="86"/>
  <c r="Q59" i="86"/>
  <c r="Q57" i="86"/>
  <c r="Q50" i="86"/>
  <c r="Q48" i="86"/>
  <c r="Q41" i="86"/>
  <c r="Q39" i="86"/>
  <c r="Q32" i="86"/>
  <c r="Q30" i="86"/>
  <c r="Q23" i="86"/>
  <c r="Q21" i="86"/>
  <c r="Q14" i="86"/>
  <c r="Q10" i="86"/>
  <c r="Q87" i="86"/>
  <c r="Q80" i="86"/>
  <c r="Q78" i="86"/>
  <c r="Q71" i="86"/>
  <c r="Q69" i="86"/>
  <c r="Q62" i="86"/>
  <c r="Q60" i="86"/>
  <c r="Q53" i="86"/>
  <c r="Q51" i="86"/>
  <c r="Q44" i="86"/>
  <c r="Q42" i="86"/>
  <c r="Q35" i="86"/>
  <c r="Q33" i="86"/>
  <c r="Q26" i="86"/>
  <c r="Q24" i="86"/>
  <c r="Q15" i="86"/>
  <c r="Q12" i="86"/>
  <c r="Q6" i="86"/>
  <c r="Q11" i="86"/>
  <c r="Q5" i="86"/>
  <c r="Q68" i="92"/>
  <c r="Q65" i="92"/>
  <c r="Q62" i="92"/>
  <c r="Q59" i="92"/>
  <c r="Q56" i="92"/>
  <c r="Q53" i="92"/>
  <c r="Q50" i="92"/>
  <c r="Q47" i="92"/>
  <c r="Q44" i="92"/>
  <c r="Q41" i="92"/>
  <c r="Q38" i="92"/>
  <c r="Q35" i="92"/>
  <c r="Q32" i="92"/>
  <c r="Q69" i="92"/>
  <c r="Q66" i="92"/>
  <c r="Q63" i="92"/>
  <c r="Q29" i="92"/>
  <c r="Q26" i="92"/>
  <c r="Q23" i="92"/>
  <c r="Q20" i="92"/>
  <c r="Q17" i="92"/>
  <c r="Q14" i="92"/>
  <c r="Q10" i="92"/>
  <c r="Q60" i="92"/>
  <c r="Q58" i="92"/>
  <c r="Q51" i="92"/>
  <c r="Q49" i="92"/>
  <c r="Q42" i="92"/>
  <c r="Q40" i="92"/>
  <c r="Q33" i="92"/>
  <c r="Q11" i="92"/>
  <c r="Q5" i="92"/>
  <c r="Q30" i="92"/>
  <c r="Q27" i="92"/>
  <c r="Q24" i="92"/>
  <c r="Q21" i="92"/>
  <c r="Q18" i="92"/>
  <c r="Q15" i="92"/>
  <c r="Q12" i="92"/>
  <c r="Q6" i="92"/>
  <c r="Q61" i="92"/>
  <c r="Q54" i="92"/>
  <c r="Q52" i="92"/>
  <c r="Q45" i="92"/>
  <c r="Q43" i="92"/>
  <c r="Q36" i="92"/>
  <c r="Q34" i="92"/>
  <c r="Q67" i="92"/>
  <c r="Q64" i="92"/>
  <c r="Q57" i="92"/>
  <c r="Q55" i="92"/>
  <c r="Q48" i="92"/>
  <c r="Q46" i="92"/>
  <c r="Q39" i="92"/>
  <c r="Q37" i="92"/>
  <c r="Q9" i="92"/>
  <c r="Q28" i="92"/>
  <c r="Q31" i="92"/>
  <c r="Q25" i="92"/>
  <c r="Q16" i="92"/>
  <c r="Q8" i="92"/>
  <c r="Q19" i="92"/>
  <c r="Q7" i="92"/>
  <c r="Q22" i="92"/>
  <c r="Q13" i="92"/>
  <c r="AH3" i="22"/>
  <c r="AI3" i="17"/>
  <c r="H7" i="16"/>
  <c r="H23" i="12"/>
  <c r="H9" i="12"/>
  <c r="H21" i="12"/>
  <c r="H31" i="26"/>
  <c r="I31" i="26" s="1"/>
  <c r="J31" i="26" s="1"/>
  <c r="Z4" i="24"/>
  <c r="H19" i="16"/>
  <c r="AI3" i="5"/>
  <c r="H20" i="12"/>
  <c r="H6" i="12"/>
  <c r="H10" i="3"/>
  <c r="AI3" i="1"/>
  <c r="H10" i="15"/>
  <c r="H15" i="9"/>
  <c r="I15" i="9" s="1"/>
  <c r="J15" i="9" s="1"/>
  <c r="Z4" i="5"/>
  <c r="H11" i="4"/>
  <c r="H5" i="4"/>
  <c r="H8" i="4"/>
  <c r="H10" i="4"/>
  <c r="H10" i="14"/>
  <c r="I10" i="14" s="1"/>
  <c r="J10" i="14" s="1"/>
  <c r="H9" i="14"/>
  <c r="I9" i="14" s="1"/>
  <c r="J9" i="14" s="1"/>
  <c r="H4" i="14"/>
  <c r="I4" i="14" s="1"/>
  <c r="J4" i="14" s="1"/>
  <c r="K4" i="14" s="1"/>
  <c r="H8" i="8"/>
  <c r="H11" i="8"/>
  <c r="H5" i="8"/>
  <c r="H23" i="18"/>
  <c r="I23" i="18" s="1"/>
  <c r="J23" i="18" s="1"/>
  <c r="H22" i="18"/>
  <c r="I22" i="18" s="1"/>
  <c r="J22" i="18" s="1"/>
  <c r="H21" i="18"/>
  <c r="I21" i="18" s="1"/>
  <c r="J21" i="18" s="1"/>
  <c r="H20" i="18"/>
  <c r="I20" i="18" s="1"/>
  <c r="J20" i="18" s="1"/>
  <c r="H19" i="18"/>
  <c r="I19" i="18" s="1"/>
  <c r="J19" i="18" s="1"/>
  <c r="H18" i="18"/>
  <c r="I18" i="18" s="1"/>
  <c r="J18" i="18" s="1"/>
  <c r="H17" i="18"/>
  <c r="I17" i="18" s="1"/>
  <c r="J17" i="18" s="1"/>
  <c r="H16" i="18"/>
  <c r="I16" i="18" s="1"/>
  <c r="J16" i="18" s="1"/>
  <c r="H15" i="18"/>
  <c r="I15" i="18" s="1"/>
  <c r="J15" i="18" s="1"/>
  <c r="H14" i="18"/>
  <c r="I14" i="18" s="1"/>
  <c r="J14" i="18" s="1"/>
  <c r="H13" i="18"/>
  <c r="I13" i="18" s="1"/>
  <c r="J13" i="18" s="1"/>
  <c r="H12" i="18"/>
  <c r="I12" i="18" s="1"/>
  <c r="J12" i="18" s="1"/>
  <c r="H7" i="18"/>
  <c r="I7" i="18" s="1"/>
  <c r="J7" i="18" s="1"/>
  <c r="H6" i="18"/>
  <c r="I6" i="18" s="1"/>
  <c r="J6" i="18" s="1"/>
  <c r="H10" i="18"/>
  <c r="I10" i="18" s="1"/>
  <c r="J10" i="18" s="1"/>
  <c r="H9" i="63"/>
  <c r="H4" i="63"/>
  <c r="H6" i="63"/>
  <c r="H22" i="63"/>
  <c r="H19" i="63"/>
  <c r="H16" i="63"/>
  <c r="H13" i="63"/>
  <c r="H21" i="63"/>
  <c r="H18" i="63"/>
  <c r="H15" i="63"/>
  <c r="H12" i="63"/>
  <c r="H23" i="63"/>
  <c r="H20" i="63"/>
  <c r="H17" i="63"/>
  <c r="H14" i="63"/>
  <c r="H7" i="63"/>
  <c r="H9" i="66"/>
  <c r="I9" i="66" s="1"/>
  <c r="J9" i="66" s="1"/>
  <c r="H4" i="66"/>
  <c r="I4" i="66" s="1"/>
  <c r="J4" i="66" s="1"/>
  <c r="K4" i="66" s="1"/>
  <c r="H10" i="66"/>
  <c r="I10" i="66" s="1"/>
  <c r="J10" i="66" s="1"/>
  <c r="H7" i="66"/>
  <c r="I7" i="66" s="1"/>
  <c r="J7" i="66" s="1"/>
  <c r="H6" i="66"/>
  <c r="I6" i="66" s="1"/>
  <c r="J6" i="66" s="1"/>
  <c r="H5" i="50"/>
  <c r="H9" i="50"/>
  <c r="H4" i="50"/>
  <c r="H8" i="50"/>
  <c r="H10" i="71"/>
  <c r="H9" i="71"/>
  <c r="H4" i="71"/>
  <c r="H23" i="4"/>
  <c r="H14" i="2"/>
  <c r="H19" i="2"/>
  <c r="AQ4" i="39" l="1"/>
  <c r="AE4" i="14"/>
  <c r="AN4" i="14" s="1"/>
  <c r="K5" i="74"/>
  <c r="AE4" i="70"/>
  <c r="AI4" i="70" s="1"/>
  <c r="AE4" i="89"/>
  <c r="AN4" i="89" s="1"/>
  <c r="AE4" i="50"/>
  <c r="AG4" i="70"/>
  <c r="AP4" i="70" s="1"/>
  <c r="AE4" i="36"/>
  <c r="AN4" i="36" s="1"/>
  <c r="AG4" i="50"/>
  <c r="AF4" i="36"/>
  <c r="AF4" i="77"/>
  <c r="AO4" i="77" s="1"/>
  <c r="AQ4" i="86"/>
  <c r="AG4" i="71"/>
  <c r="AF4" i="71"/>
  <c r="AI4" i="71" s="1"/>
  <c r="W5" i="71"/>
  <c r="AE4" i="25"/>
  <c r="AN4" i="25" s="1"/>
  <c r="AF4" i="25"/>
  <c r="AO4" i="25" s="1"/>
  <c r="AG4" i="25"/>
  <c r="AP4" i="25" s="1"/>
  <c r="K5" i="86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K75" i="86" s="1"/>
  <c r="K76" i="86" s="1"/>
  <c r="K77" i="86" s="1"/>
  <c r="K78" i="86" s="1"/>
  <c r="K79" i="86" s="1"/>
  <c r="K80" i="86" s="1"/>
  <c r="K81" i="86" s="1"/>
  <c r="K82" i="86" s="1"/>
  <c r="K83" i="86" s="1"/>
  <c r="K84" i="86" s="1"/>
  <c r="K85" i="86" s="1"/>
  <c r="K86" i="86" s="1"/>
  <c r="K87" i="86" s="1"/>
  <c r="K88" i="86" s="1"/>
  <c r="K89" i="86" s="1"/>
  <c r="AG4" i="19"/>
  <c r="W5" i="65"/>
  <c r="X5" i="65" s="1"/>
  <c r="AH5" i="65" s="1"/>
  <c r="AQ4" i="34"/>
  <c r="AQ5" i="73"/>
  <c r="AG4" i="39"/>
  <c r="AP4" i="39" s="1"/>
  <c r="AE4" i="39"/>
  <c r="AQ4" i="36"/>
  <c r="AQ4" i="26"/>
  <c r="K5" i="31"/>
  <c r="K6" i="31" s="1"/>
  <c r="K7" i="31" s="1"/>
  <c r="K8" i="31" s="1"/>
  <c r="K9" i="31" s="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AF4" i="14"/>
  <c r="AO4" i="14" s="1"/>
  <c r="AG4" i="14"/>
  <c r="AP4" i="14" s="1"/>
  <c r="AE4" i="94"/>
  <c r="AN4" i="94" s="1"/>
  <c r="AE4" i="87"/>
  <c r="AN4" i="87" s="1"/>
  <c r="AQ4" i="83"/>
  <c r="K5" i="83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K78" i="83" s="1"/>
  <c r="K79" i="83" s="1"/>
  <c r="AF4" i="48"/>
  <c r="AE4" i="82"/>
  <c r="AN4" i="82" s="1"/>
  <c r="AF4" i="82"/>
  <c r="AO4" i="82" s="1"/>
  <c r="K5" i="57"/>
  <c r="K6" i="57" s="1"/>
  <c r="AG4" i="82"/>
  <c r="AP4" i="82" s="1"/>
  <c r="AI3" i="55"/>
  <c r="AR3" i="55" s="1"/>
  <c r="W5" i="19"/>
  <c r="Y5" i="19" s="1"/>
  <c r="AF4" i="45"/>
  <c r="AO4" i="45" s="1"/>
  <c r="W5" i="85"/>
  <c r="X5" i="85" s="1"/>
  <c r="AH5" i="85" s="1"/>
  <c r="AG4" i="48"/>
  <c r="AP4" i="48" s="1"/>
  <c r="AQ4" i="74"/>
  <c r="W5" i="89"/>
  <c r="Y5" i="89" s="1"/>
  <c r="W5" i="1"/>
  <c r="X5" i="1" s="1"/>
  <c r="AH5" i="1" s="1"/>
  <c r="AQ5" i="1" s="1"/>
  <c r="AF4" i="30"/>
  <c r="AO4" i="30" s="1"/>
  <c r="AE4" i="77"/>
  <c r="AN4" i="77" s="1"/>
  <c r="AE4" i="65"/>
  <c r="AN4" i="65" s="1"/>
  <c r="AE4" i="48"/>
  <c r="AF4" i="89"/>
  <c r="AO4" i="89" s="1"/>
  <c r="AE4" i="73"/>
  <c r="AG4" i="77"/>
  <c r="AP4" i="77" s="1"/>
  <c r="AF4" i="65"/>
  <c r="AO4" i="65" s="1"/>
  <c r="AG4" i="1"/>
  <c r="AP4" i="1" s="1"/>
  <c r="AF4" i="73"/>
  <c r="AO4" i="73" s="1"/>
  <c r="AQ4" i="30"/>
  <c r="AF4" i="1"/>
  <c r="AO4" i="1" s="1"/>
  <c r="W5" i="30"/>
  <c r="AG4" i="73"/>
  <c r="AP4" i="73" s="1"/>
  <c r="AE4" i="30"/>
  <c r="AN4" i="30" s="1"/>
  <c r="AP4" i="31"/>
  <c r="W5" i="31"/>
  <c r="X5" i="31" s="1"/>
  <c r="AE4" i="31"/>
  <c r="AN4" i="31" s="1"/>
  <c r="AF4" i="58"/>
  <c r="AO4" i="58" s="1"/>
  <c r="AE4" i="84"/>
  <c r="AF4" i="44"/>
  <c r="AO4" i="44" s="1"/>
  <c r="AF4" i="31"/>
  <c r="AO4" i="31" s="1"/>
  <c r="AG4" i="58"/>
  <c r="AP4" i="58" s="1"/>
  <c r="AF4" i="76"/>
  <c r="AO4" i="76" s="1"/>
  <c r="W5" i="84"/>
  <c r="AF4" i="84"/>
  <c r="AO4" i="84" s="1"/>
  <c r="W5" i="44"/>
  <c r="Y5" i="44" s="1"/>
  <c r="AE4" i="44"/>
  <c r="AN4" i="44" s="1"/>
  <c r="AG4" i="49"/>
  <c r="AP4" i="49" s="1"/>
  <c r="W5" i="94"/>
  <c r="Y5" i="94" s="1"/>
  <c r="W5" i="87"/>
  <c r="X5" i="87" s="1"/>
  <c r="AE4" i="3"/>
  <c r="K5" i="39"/>
  <c r="K6" i="39" s="1"/>
  <c r="K7" i="39" s="1"/>
  <c r="K8" i="39" s="1"/>
  <c r="K9" i="39" s="1"/>
  <c r="K10" i="39" s="1"/>
  <c r="K11" i="39" s="1"/>
  <c r="AF4" i="94"/>
  <c r="AO4" i="94" s="1"/>
  <c r="K5" i="92"/>
  <c r="K6" i="92" s="1"/>
  <c r="AF4" i="87"/>
  <c r="AO4" i="87" s="1"/>
  <c r="AF4" i="61"/>
  <c r="AO4" i="61" s="1"/>
  <c r="AQ4" i="33"/>
  <c r="AO4" i="39"/>
  <c r="W5" i="35"/>
  <c r="Y5" i="35" s="1"/>
  <c r="AE4" i="61"/>
  <c r="AN4" i="61" s="1"/>
  <c r="AE4" i="49"/>
  <c r="AN4" i="49" s="1"/>
  <c r="W5" i="3"/>
  <c r="X5" i="3" s="1"/>
  <c r="AH5" i="3" s="1"/>
  <c r="AE4" i="35"/>
  <c r="AN4" i="35" s="1"/>
  <c r="AG4" i="61"/>
  <c r="AG4" i="3"/>
  <c r="AF4" i="49"/>
  <c r="AO4" i="49" s="1"/>
  <c r="K5" i="79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K77" i="79" s="1"/>
  <c r="K78" i="79" s="1"/>
  <c r="K79" i="79" s="1"/>
  <c r="K5" i="78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K77" i="78" s="1"/>
  <c r="K78" i="78" s="1"/>
  <c r="K79" i="78" s="1"/>
  <c r="K80" i="78" s="1"/>
  <c r="K81" i="78" s="1"/>
  <c r="K82" i="78" s="1"/>
  <c r="K83" i="78" s="1"/>
  <c r="K84" i="78" s="1"/>
  <c r="K85" i="78" s="1"/>
  <c r="K86" i="78" s="1"/>
  <c r="K87" i="78" s="1"/>
  <c r="K88" i="78" s="1"/>
  <c r="K89" i="78" s="1"/>
  <c r="W5" i="45"/>
  <c r="Y5" i="45" s="1"/>
  <c r="AQ4" i="78"/>
  <c r="AF4" i="12"/>
  <c r="AE4" i="19"/>
  <c r="AG4" i="45"/>
  <c r="AP4" i="45" s="1"/>
  <c r="AN3" i="49"/>
  <c r="AG4" i="4"/>
  <c r="AP4" i="4" s="1"/>
  <c r="AE4" i="4"/>
  <c r="AN4" i="4" s="1"/>
  <c r="AF4" i="4"/>
  <c r="AO4" i="4" s="1"/>
  <c r="AE4" i="33"/>
  <c r="AN4" i="33" s="1"/>
  <c r="AQ4" i="95"/>
  <c r="AG4" i="33"/>
  <c r="AP4" i="33" s="1"/>
  <c r="AQ4" i="85"/>
  <c r="AE4" i="93"/>
  <c r="AN4" i="93" s="1"/>
  <c r="AF4" i="93"/>
  <c r="AO4" i="93" s="1"/>
  <c r="K5" i="65"/>
  <c r="K6" i="65" s="1"/>
  <c r="AI3" i="36"/>
  <c r="AR3" i="36" s="1"/>
  <c r="W5" i="11"/>
  <c r="X5" i="11" s="1"/>
  <c r="AH5" i="11" s="1"/>
  <c r="AP4" i="36"/>
  <c r="W5" i="33"/>
  <c r="Y5" i="33" s="1"/>
  <c r="AG4" i="12"/>
  <c r="AQ4" i="57"/>
  <c r="AE4" i="11"/>
  <c r="K5" i="43"/>
  <c r="K6" i="43" s="1"/>
  <c r="K7" i="43" s="1"/>
  <c r="K8" i="43" s="1"/>
  <c r="K9" i="43" s="1"/>
  <c r="K10" i="43" s="1"/>
  <c r="K11" i="43" s="1"/>
  <c r="K12" i="43" s="1"/>
  <c r="K13" i="43" s="1"/>
  <c r="K14" i="43" s="1"/>
  <c r="K15" i="43" s="1"/>
  <c r="K16" i="43" s="1"/>
  <c r="K17" i="43" s="1"/>
  <c r="K18" i="43" s="1"/>
  <c r="K19" i="43" s="1"/>
  <c r="K20" i="43" s="1"/>
  <c r="K21" i="43" s="1"/>
  <c r="K22" i="43" s="1"/>
  <c r="K23" i="43" s="1"/>
  <c r="K24" i="43" s="1"/>
  <c r="K25" i="43" s="1"/>
  <c r="K26" i="43" s="1"/>
  <c r="K27" i="43" s="1"/>
  <c r="K28" i="43" s="1"/>
  <c r="K29" i="43" s="1"/>
  <c r="K30" i="43" s="1"/>
  <c r="K31" i="43" s="1"/>
  <c r="K32" i="43" s="1"/>
  <c r="K33" i="43" s="1"/>
  <c r="K34" i="43" s="1"/>
  <c r="K35" i="43" s="1"/>
  <c r="K36" i="43" s="1"/>
  <c r="K37" i="43" s="1"/>
  <c r="K38" i="43" s="1"/>
  <c r="K39" i="43" s="1"/>
  <c r="K40" i="43" s="1"/>
  <c r="K41" i="43" s="1"/>
  <c r="K42" i="43" s="1"/>
  <c r="K43" i="43" s="1"/>
  <c r="K44" i="43" s="1"/>
  <c r="K45" i="43" s="1"/>
  <c r="K46" i="43" s="1"/>
  <c r="K47" i="43" s="1"/>
  <c r="K48" i="43" s="1"/>
  <c r="K49" i="43" s="1"/>
  <c r="K50" i="43" s="1"/>
  <c r="K51" i="43" s="1"/>
  <c r="K52" i="43" s="1"/>
  <c r="K53" i="43" s="1"/>
  <c r="K54" i="43" s="1"/>
  <c r="K55" i="43" s="1"/>
  <c r="K56" i="43" s="1"/>
  <c r="K57" i="43" s="1"/>
  <c r="K58" i="43" s="1"/>
  <c r="K59" i="43" s="1"/>
  <c r="K60" i="43" s="1"/>
  <c r="K61" i="43" s="1"/>
  <c r="K62" i="43" s="1"/>
  <c r="K63" i="43" s="1"/>
  <c r="K64" i="43" s="1"/>
  <c r="K65" i="43" s="1"/>
  <c r="K66" i="43" s="1"/>
  <c r="K67" i="43" s="1"/>
  <c r="K68" i="43" s="1"/>
  <c r="K69" i="43" s="1"/>
  <c r="K70" i="43" s="1"/>
  <c r="K71" i="43" s="1"/>
  <c r="K72" i="43" s="1"/>
  <c r="K73" i="43" s="1"/>
  <c r="K74" i="43" s="1"/>
  <c r="K75" i="43" s="1"/>
  <c r="K76" i="43" s="1"/>
  <c r="K77" i="43" s="1"/>
  <c r="K78" i="43" s="1"/>
  <c r="K79" i="43" s="1"/>
  <c r="K5" i="87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K78" i="87" s="1"/>
  <c r="K79" i="87" s="1"/>
  <c r="W5" i="12"/>
  <c r="X5" i="12" s="1"/>
  <c r="AH5" i="12" s="1"/>
  <c r="AF4" i="11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AQ4" i="22"/>
  <c r="AG4" i="20"/>
  <c r="AP4" i="20" s="1"/>
  <c r="AE4" i="20"/>
  <c r="AN4" i="20" s="1"/>
  <c r="K5" i="53"/>
  <c r="K6" i="53" s="1"/>
  <c r="K5" i="96"/>
  <c r="K6" i="96" s="1"/>
  <c r="K7" i="96" s="1"/>
  <c r="K8" i="96" s="1"/>
  <c r="K9" i="96" s="1"/>
  <c r="AF4" i="20"/>
  <c r="K5" i="85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K77" i="85" s="1"/>
  <c r="K78" i="85" s="1"/>
  <c r="K79" i="85" s="1"/>
  <c r="K80" i="85" s="1"/>
  <c r="K81" i="85" s="1"/>
  <c r="K82" i="85" s="1"/>
  <c r="K83" i="85" s="1"/>
  <c r="K84" i="85" s="1"/>
  <c r="K85" i="85" s="1"/>
  <c r="K86" i="85" s="1"/>
  <c r="K87" i="85" s="1"/>
  <c r="K88" i="85" s="1"/>
  <c r="K89" i="85" s="1"/>
  <c r="K90" i="85" s="1"/>
  <c r="K91" i="85" s="1"/>
  <c r="K92" i="85" s="1"/>
  <c r="K93" i="85" s="1"/>
  <c r="K94" i="85" s="1"/>
  <c r="K95" i="85" s="1"/>
  <c r="K96" i="85" s="1"/>
  <c r="K97" i="85" s="1"/>
  <c r="K98" i="85" s="1"/>
  <c r="AP4" i="44"/>
  <c r="AE4" i="76"/>
  <c r="AN4" i="76" s="1"/>
  <c r="AG4" i="81"/>
  <c r="AP4" i="81" s="1"/>
  <c r="AE4" i="58"/>
  <c r="AN4" i="58" s="1"/>
  <c r="AG4" i="76"/>
  <c r="AP4" i="76" s="1"/>
  <c r="K5" i="21"/>
  <c r="K6" i="21" s="1"/>
  <c r="AG4" i="53"/>
  <c r="AP4" i="53" s="1"/>
  <c r="K5" i="37"/>
  <c r="K6" i="37" s="1"/>
  <c r="K7" i="37" s="1"/>
  <c r="AI3" i="26"/>
  <c r="AR3" i="26" s="1"/>
  <c r="W5" i="53"/>
  <c r="X5" i="53" s="1"/>
  <c r="AH5" i="53" s="1"/>
  <c r="W5" i="81"/>
  <c r="Y5" i="81" s="1"/>
  <c r="AE4" i="53"/>
  <c r="AE4" i="81"/>
  <c r="AN4" i="81" s="1"/>
  <c r="K5" i="89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K70" i="89" s="1"/>
  <c r="K71" i="89" s="1"/>
  <c r="K72" i="89" s="1"/>
  <c r="K73" i="89" s="1"/>
  <c r="K74" i="89" s="1"/>
  <c r="K75" i="89" s="1"/>
  <c r="K76" i="89" s="1"/>
  <c r="K77" i="89" s="1"/>
  <c r="K78" i="89" s="1"/>
  <c r="K79" i="89" s="1"/>
  <c r="K80" i="89" s="1"/>
  <c r="K81" i="89" s="1"/>
  <c r="K82" i="89" s="1"/>
  <c r="K83" i="89" s="1"/>
  <c r="K84" i="89" s="1"/>
  <c r="K85" i="89" s="1"/>
  <c r="K86" i="89" s="1"/>
  <c r="K87" i="89" s="1"/>
  <c r="K88" i="89" s="1"/>
  <c r="K89" i="89" s="1"/>
  <c r="K90" i="89" s="1"/>
  <c r="K91" i="89" s="1"/>
  <c r="K92" i="89" s="1"/>
  <c r="K93" i="89" s="1"/>
  <c r="K94" i="89" s="1"/>
  <c r="K95" i="89" s="1"/>
  <c r="K96" i="89" s="1"/>
  <c r="K97" i="89" s="1"/>
  <c r="K98" i="89" s="1"/>
  <c r="K5" i="13"/>
  <c r="K6" i="13" s="1"/>
  <c r="AO4" i="53"/>
  <c r="AQ4" i="90"/>
  <c r="AI3" i="65"/>
  <c r="AR3" i="65" s="1"/>
  <c r="AQ4" i="79"/>
  <c r="AQ4" i="42"/>
  <c r="AF4" i="85"/>
  <c r="AO4" i="85" s="1"/>
  <c r="AG4" i="7"/>
  <c r="AN3" i="65"/>
  <c r="AQ4" i="37"/>
  <c r="AP4" i="87"/>
  <c r="AG4" i="85"/>
  <c r="AP4" i="85" s="1"/>
  <c r="AF4" i="7"/>
  <c r="AP4" i="65"/>
  <c r="K5" i="9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K78" i="91" s="1"/>
  <c r="K79" i="91" s="1"/>
  <c r="K5" i="42"/>
  <c r="K6" i="42" s="1"/>
  <c r="K7" i="42" s="1"/>
  <c r="K8" i="42" s="1"/>
  <c r="K9" i="42" s="1"/>
  <c r="K10" i="42" s="1"/>
  <c r="K11" i="42" s="1"/>
  <c r="K12" i="42" s="1"/>
  <c r="K13" i="42" s="1"/>
  <c r="K14" i="42" s="1"/>
  <c r="K15" i="42" s="1"/>
  <c r="K16" i="42" s="1"/>
  <c r="K17" i="42" s="1"/>
  <c r="K18" i="42" s="1"/>
  <c r="K19" i="42" s="1"/>
  <c r="K20" i="42" s="1"/>
  <c r="K21" i="42" s="1"/>
  <c r="K22" i="42" s="1"/>
  <c r="K23" i="42" s="1"/>
  <c r="K24" i="42" s="1"/>
  <c r="K25" i="42" s="1"/>
  <c r="K26" i="42" s="1"/>
  <c r="K27" i="42" s="1"/>
  <c r="K28" i="42" s="1"/>
  <c r="K29" i="42" s="1"/>
  <c r="K30" i="42" s="1"/>
  <c r="K31" i="42" s="1"/>
  <c r="K32" i="42" s="1"/>
  <c r="K33" i="42" s="1"/>
  <c r="K34" i="42" s="1"/>
  <c r="K35" i="42" s="1"/>
  <c r="K36" i="42" s="1"/>
  <c r="K37" i="42" s="1"/>
  <c r="K38" i="42" s="1"/>
  <c r="K39" i="42" s="1"/>
  <c r="K40" i="42" s="1"/>
  <c r="K41" i="42" s="1"/>
  <c r="K42" i="42" s="1"/>
  <c r="K43" i="42" s="1"/>
  <c r="K44" i="42" s="1"/>
  <c r="K45" i="42" s="1"/>
  <c r="K46" i="42" s="1"/>
  <c r="K47" i="42" s="1"/>
  <c r="K48" i="42" s="1"/>
  <c r="K49" i="42" s="1"/>
  <c r="K50" i="42" s="1"/>
  <c r="K51" i="42" s="1"/>
  <c r="K52" i="42" s="1"/>
  <c r="K53" i="42" s="1"/>
  <c r="K54" i="42" s="1"/>
  <c r="K55" i="42" s="1"/>
  <c r="K56" i="42" s="1"/>
  <c r="K57" i="42" s="1"/>
  <c r="K58" i="42" s="1"/>
  <c r="K59" i="42" s="1"/>
  <c r="K60" i="42" s="1"/>
  <c r="K61" i="42" s="1"/>
  <c r="K62" i="42" s="1"/>
  <c r="K63" i="42" s="1"/>
  <c r="K64" i="42" s="1"/>
  <c r="K65" i="42" s="1"/>
  <c r="K66" i="42" s="1"/>
  <c r="K67" i="42" s="1"/>
  <c r="K68" i="42" s="1"/>
  <c r="K69" i="42" s="1"/>
  <c r="K70" i="42" s="1"/>
  <c r="K71" i="42" s="1"/>
  <c r="K72" i="42" s="1"/>
  <c r="K73" i="42" s="1"/>
  <c r="K74" i="42" s="1"/>
  <c r="K75" i="42" s="1"/>
  <c r="K76" i="42" s="1"/>
  <c r="K77" i="42" s="1"/>
  <c r="K78" i="42" s="1"/>
  <c r="K79" i="42" s="1"/>
  <c r="K80" i="42" s="1"/>
  <c r="K81" i="42" s="1"/>
  <c r="K82" i="42" s="1"/>
  <c r="K83" i="42" s="1"/>
  <c r="K84" i="42" s="1"/>
  <c r="K85" i="42" s="1"/>
  <c r="K86" i="42" s="1"/>
  <c r="K87" i="42" s="1"/>
  <c r="K88" i="42" s="1"/>
  <c r="K89" i="42" s="1"/>
  <c r="AQ4" i="87"/>
  <c r="AQ4" i="65"/>
  <c r="W5" i="7"/>
  <c r="X5" i="7" s="1"/>
  <c r="AH5" i="7" s="1"/>
  <c r="K5" i="69"/>
  <c r="K6" i="69" s="1"/>
  <c r="AE4" i="18"/>
  <c r="AN4" i="18" s="1"/>
  <c r="W5" i="43"/>
  <c r="Y5" i="43" s="1"/>
  <c r="AI3" i="91"/>
  <c r="AR3" i="91" s="1"/>
  <c r="AQ4" i="76"/>
  <c r="W5" i="63"/>
  <c r="X5" i="63" s="1"/>
  <c r="AH5" i="63" s="1"/>
  <c r="AE4" i="43"/>
  <c r="AN4" i="43" s="1"/>
  <c r="AQ4" i="91"/>
  <c r="AF4" i="59"/>
  <c r="AG4" i="59"/>
  <c r="AI3" i="61"/>
  <c r="AR3" i="61" s="1"/>
  <c r="AQ4" i="92"/>
  <c r="AG4" i="86"/>
  <c r="AP4" i="86" s="1"/>
  <c r="K6" i="54"/>
  <c r="K7" i="54" s="1"/>
  <c r="K8" i="54" s="1"/>
  <c r="K5" i="90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K76" i="90" s="1"/>
  <c r="K77" i="90" s="1"/>
  <c r="K78" i="90" s="1"/>
  <c r="K79" i="90" s="1"/>
  <c r="K80" i="90" s="1"/>
  <c r="K81" i="90" s="1"/>
  <c r="K82" i="90" s="1"/>
  <c r="K83" i="90" s="1"/>
  <c r="K84" i="90" s="1"/>
  <c r="K85" i="90" s="1"/>
  <c r="K86" i="90" s="1"/>
  <c r="K87" i="90" s="1"/>
  <c r="K88" i="90" s="1"/>
  <c r="K89" i="90" s="1"/>
  <c r="AG4" i="60"/>
  <c r="AE4" i="54"/>
  <c r="AN4" i="54" s="1"/>
  <c r="AQ4" i="31"/>
  <c r="W5" i="28"/>
  <c r="Y5" i="28" s="1"/>
  <c r="AP4" i="43"/>
  <c r="W5" i="59"/>
  <c r="AQ4" i="96"/>
  <c r="K5" i="77"/>
  <c r="AQ5" i="77" s="1"/>
  <c r="K5" i="34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K84" i="34" s="1"/>
  <c r="K85" i="34" s="1"/>
  <c r="K86" i="34" s="1"/>
  <c r="K87" i="34" s="1"/>
  <c r="K88" i="34" s="1"/>
  <c r="K89" i="34" s="1"/>
  <c r="AG4" i="63"/>
  <c r="AG4" i="35"/>
  <c r="AF4" i="60"/>
  <c r="AQ4" i="82"/>
  <c r="AQ4" i="69"/>
  <c r="W5" i="60"/>
  <c r="Y5" i="60" s="1"/>
  <c r="AQ4" i="84"/>
  <c r="K5" i="46"/>
  <c r="K6" i="46" s="1"/>
  <c r="K7" i="46" s="1"/>
  <c r="K8" i="46" s="1"/>
  <c r="K9" i="46" s="1"/>
  <c r="K10" i="46" s="1"/>
  <c r="K11" i="46" s="1"/>
  <c r="K12" i="46" s="1"/>
  <c r="K13" i="46" s="1"/>
  <c r="K14" i="46" s="1"/>
  <c r="K15" i="46" s="1"/>
  <c r="K16" i="46" s="1"/>
  <c r="K17" i="46" s="1"/>
  <c r="K18" i="46" s="1"/>
  <c r="K19" i="46" s="1"/>
  <c r="K20" i="46" s="1"/>
  <c r="K21" i="46" s="1"/>
  <c r="K22" i="46" s="1"/>
  <c r="K23" i="46" s="1"/>
  <c r="K24" i="46" s="1"/>
  <c r="K25" i="46" s="1"/>
  <c r="K26" i="46" s="1"/>
  <c r="K27" i="46" s="1"/>
  <c r="K28" i="46" s="1"/>
  <c r="K29" i="46" s="1"/>
  <c r="K30" i="46" s="1"/>
  <c r="K31" i="46" s="1"/>
  <c r="K32" i="46" s="1"/>
  <c r="K33" i="46" s="1"/>
  <c r="K34" i="46" s="1"/>
  <c r="K35" i="46" s="1"/>
  <c r="K36" i="46" s="1"/>
  <c r="K37" i="46" s="1"/>
  <c r="K38" i="46" s="1"/>
  <c r="K39" i="46" s="1"/>
  <c r="K40" i="46" s="1"/>
  <c r="K41" i="46" s="1"/>
  <c r="K42" i="46" s="1"/>
  <c r="K43" i="46" s="1"/>
  <c r="K44" i="46" s="1"/>
  <c r="K45" i="46" s="1"/>
  <c r="K46" i="46" s="1"/>
  <c r="K47" i="46" s="1"/>
  <c r="K48" i="46" s="1"/>
  <c r="K49" i="46" s="1"/>
  <c r="K50" i="46" s="1"/>
  <c r="K51" i="46" s="1"/>
  <c r="K52" i="46" s="1"/>
  <c r="K53" i="46" s="1"/>
  <c r="K54" i="46" s="1"/>
  <c r="K55" i="46" s="1"/>
  <c r="K56" i="46" s="1"/>
  <c r="K57" i="46" s="1"/>
  <c r="K58" i="46" s="1"/>
  <c r="K59" i="46" s="1"/>
  <c r="K60" i="46" s="1"/>
  <c r="K61" i="46" s="1"/>
  <c r="K62" i="46" s="1"/>
  <c r="K63" i="46" s="1"/>
  <c r="K64" i="46" s="1"/>
  <c r="K65" i="46" s="1"/>
  <c r="K66" i="46" s="1"/>
  <c r="K67" i="46" s="1"/>
  <c r="K68" i="46" s="1"/>
  <c r="K69" i="46" s="1"/>
  <c r="K70" i="46" s="1"/>
  <c r="K71" i="46" s="1"/>
  <c r="K72" i="46" s="1"/>
  <c r="K73" i="46" s="1"/>
  <c r="K74" i="46" s="1"/>
  <c r="K75" i="46" s="1"/>
  <c r="K76" i="46" s="1"/>
  <c r="K77" i="46" s="1"/>
  <c r="K78" i="46" s="1"/>
  <c r="K79" i="46" s="1"/>
  <c r="K80" i="46" s="1"/>
  <c r="K81" i="46" s="1"/>
  <c r="K82" i="46" s="1"/>
  <c r="K83" i="46" s="1"/>
  <c r="K84" i="46" s="1"/>
  <c r="K85" i="46" s="1"/>
  <c r="K86" i="46" s="1"/>
  <c r="K87" i="46" s="1"/>
  <c r="K88" i="46" s="1"/>
  <c r="K89" i="46" s="1"/>
  <c r="K5" i="26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K78" i="26" s="1"/>
  <c r="K79" i="26" s="1"/>
  <c r="K80" i="26" s="1"/>
  <c r="K81" i="26" s="1"/>
  <c r="K82" i="26" s="1"/>
  <c r="K83" i="26" s="1"/>
  <c r="K84" i="26" s="1"/>
  <c r="K85" i="26" s="1"/>
  <c r="K86" i="26" s="1"/>
  <c r="K87" i="26" s="1"/>
  <c r="K88" i="26" s="1"/>
  <c r="K89" i="26" s="1"/>
  <c r="AF4" i="43"/>
  <c r="AO4" i="43" s="1"/>
  <c r="AQ4" i="43"/>
  <c r="K5" i="38"/>
  <c r="K6" i="38" s="1"/>
  <c r="K7" i="38" s="1"/>
  <c r="K8" i="38" s="1"/>
  <c r="K9" i="38" s="1"/>
  <c r="K10" i="38" s="1"/>
  <c r="K11" i="38" s="1"/>
  <c r="K12" i="38" s="1"/>
  <c r="K13" i="38" s="1"/>
  <c r="K14" i="38" s="1"/>
  <c r="K15" i="38" s="1"/>
  <c r="K16" i="38" s="1"/>
  <c r="K17" i="38" s="1"/>
  <c r="K18" i="38" s="1"/>
  <c r="K19" i="38" s="1"/>
  <c r="K20" i="38" s="1"/>
  <c r="K21" i="38" s="1"/>
  <c r="K22" i="38" s="1"/>
  <c r="K23" i="38" s="1"/>
  <c r="K24" i="38" s="1"/>
  <c r="K25" i="38" s="1"/>
  <c r="K26" i="38" s="1"/>
  <c r="K27" i="38" s="1"/>
  <c r="K28" i="38" s="1"/>
  <c r="K29" i="38" s="1"/>
  <c r="K30" i="38" s="1"/>
  <c r="K31" i="38" s="1"/>
  <c r="K32" i="38" s="1"/>
  <c r="K33" i="38" s="1"/>
  <c r="K34" i="38" s="1"/>
  <c r="K35" i="38" s="1"/>
  <c r="K36" i="38" s="1"/>
  <c r="K37" i="38" s="1"/>
  <c r="K38" i="38" s="1"/>
  <c r="K39" i="38" s="1"/>
  <c r="K40" i="38" s="1"/>
  <c r="K41" i="38" s="1"/>
  <c r="K42" i="38" s="1"/>
  <c r="K43" i="38" s="1"/>
  <c r="K44" i="38" s="1"/>
  <c r="K45" i="38" s="1"/>
  <c r="K46" i="38" s="1"/>
  <c r="K47" i="38" s="1"/>
  <c r="K48" i="38" s="1"/>
  <c r="K49" i="38" s="1"/>
  <c r="K50" i="38" s="1"/>
  <c r="K51" i="38" s="1"/>
  <c r="K52" i="38" s="1"/>
  <c r="K53" i="38" s="1"/>
  <c r="K54" i="38" s="1"/>
  <c r="K55" i="38" s="1"/>
  <c r="K56" i="38" s="1"/>
  <c r="K57" i="38" s="1"/>
  <c r="K58" i="38" s="1"/>
  <c r="K59" i="38" s="1"/>
  <c r="K60" i="38" s="1"/>
  <c r="K61" i="38" s="1"/>
  <c r="K62" i="38" s="1"/>
  <c r="K63" i="38" s="1"/>
  <c r="K64" i="38" s="1"/>
  <c r="K65" i="38" s="1"/>
  <c r="K66" i="38" s="1"/>
  <c r="K67" i="38" s="1"/>
  <c r="K68" i="38" s="1"/>
  <c r="K69" i="38" s="1"/>
  <c r="K70" i="38" s="1"/>
  <c r="K71" i="38" s="1"/>
  <c r="K72" i="38" s="1"/>
  <c r="K73" i="38" s="1"/>
  <c r="K74" i="38" s="1"/>
  <c r="K75" i="38" s="1"/>
  <c r="K76" i="38" s="1"/>
  <c r="K77" i="38" s="1"/>
  <c r="K78" i="38" s="1"/>
  <c r="K79" i="38" s="1"/>
  <c r="K80" i="38" s="1"/>
  <c r="K81" i="38" s="1"/>
  <c r="K82" i="38" s="1"/>
  <c r="K83" i="38" s="1"/>
  <c r="K84" i="38" s="1"/>
  <c r="K85" i="38" s="1"/>
  <c r="K86" i="38" s="1"/>
  <c r="K87" i="38" s="1"/>
  <c r="K88" i="38" s="1"/>
  <c r="K89" i="38" s="1"/>
  <c r="AE4" i="63"/>
  <c r="AG4" i="79"/>
  <c r="AP4" i="79" s="1"/>
  <c r="AQ4" i="46"/>
  <c r="K5" i="82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K79" i="82" s="1"/>
  <c r="K80" i="82" s="1"/>
  <c r="K81" i="82" s="1"/>
  <c r="K82" i="82" s="1"/>
  <c r="K83" i="82" s="1"/>
  <c r="K84" i="82" s="1"/>
  <c r="K85" i="82" s="1"/>
  <c r="K86" i="82" s="1"/>
  <c r="K87" i="82" s="1"/>
  <c r="K88" i="82" s="1"/>
  <c r="K89" i="82" s="1"/>
  <c r="AF4" i="86"/>
  <c r="AO4" i="86" s="1"/>
  <c r="W5" i="88"/>
  <c r="Y5" i="88" s="1"/>
  <c r="AF4" i="79"/>
  <c r="AO4" i="79" s="1"/>
  <c r="AE4" i="90"/>
  <c r="AN4" i="90" s="1"/>
  <c r="AE4" i="55"/>
  <c r="AE4" i="79"/>
  <c r="AN4" i="79" s="1"/>
  <c r="AF4" i="90"/>
  <c r="AO4" i="90" s="1"/>
  <c r="AF4" i="55"/>
  <c r="AF4" i="88"/>
  <c r="AO4" i="88" s="1"/>
  <c r="AE4" i="86"/>
  <c r="AG4" i="90"/>
  <c r="AP4" i="90" s="1"/>
  <c r="AG4" i="55"/>
  <c r="AG4" i="88"/>
  <c r="AP4" i="88" s="1"/>
  <c r="AE4" i="40"/>
  <c r="AN4" i="40" s="1"/>
  <c r="AQ4" i="27"/>
  <c r="AF4" i="40"/>
  <c r="AO4" i="40" s="1"/>
  <c r="AG4" i="40"/>
  <c r="AP4" i="40" s="1"/>
  <c r="Y5" i="40"/>
  <c r="X5" i="40"/>
  <c r="AH5" i="40" s="1"/>
  <c r="AQ5" i="40" s="1"/>
  <c r="AQ4" i="75"/>
  <c r="AQ4" i="72"/>
  <c r="W5" i="18"/>
  <c r="W5" i="54"/>
  <c r="AF4" i="54"/>
  <c r="AO4" i="54" s="1"/>
  <c r="AI3" i="82"/>
  <c r="AR3" i="82" s="1"/>
  <c r="AQ4" i="8"/>
  <c r="AI3" i="34"/>
  <c r="AR3" i="34" s="1"/>
  <c r="K5" i="44"/>
  <c r="K6" i="44" s="1"/>
  <c r="K5" i="10"/>
  <c r="K6" i="10" s="1"/>
  <c r="AG4" i="23"/>
  <c r="AF4" i="23"/>
  <c r="AE4" i="23"/>
  <c r="W5" i="23"/>
  <c r="AQ4" i="58"/>
  <c r="AI3" i="83"/>
  <c r="AR3" i="83" s="1"/>
  <c r="AQ4" i="10"/>
  <c r="AO4" i="70"/>
  <c r="X5" i="79"/>
  <c r="AH5" i="79" s="1"/>
  <c r="AE4" i="28"/>
  <c r="AN4" i="28" s="1"/>
  <c r="AF4" i="28"/>
  <c r="AO4" i="28" s="1"/>
  <c r="AP4" i="89"/>
  <c r="AP4" i="94"/>
  <c r="AF4" i="80"/>
  <c r="AO4" i="80" s="1"/>
  <c r="AE4" i="80"/>
  <c r="W5" i="80"/>
  <c r="AG4" i="80"/>
  <c r="AP4" i="80" s="1"/>
  <c r="AQ4" i="68"/>
  <c r="AI3" i="3"/>
  <c r="AR3" i="3" s="1"/>
  <c r="AI3" i="46"/>
  <c r="AR3" i="46" s="1"/>
  <c r="AF4" i="18"/>
  <c r="AO4" i="18" s="1"/>
  <c r="K5" i="95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K78" i="95" s="1"/>
  <c r="K79" i="95" s="1"/>
  <c r="AI3" i="39"/>
  <c r="AR3" i="39" s="1"/>
  <c r="AQ4" i="94"/>
  <c r="K6" i="74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K75" i="74" s="1"/>
  <c r="K76" i="74" s="1"/>
  <c r="K77" i="74" s="1"/>
  <c r="K78" i="74" s="1"/>
  <c r="K79" i="74" s="1"/>
  <c r="K80" i="74" s="1"/>
  <c r="K81" i="74" s="1"/>
  <c r="K82" i="74" s="1"/>
  <c r="K83" i="74" s="1"/>
  <c r="K84" i="74" s="1"/>
  <c r="K85" i="74" s="1"/>
  <c r="K86" i="74" s="1"/>
  <c r="K87" i="74" s="1"/>
  <c r="K88" i="74" s="1"/>
  <c r="K89" i="74" s="1"/>
  <c r="K6" i="40"/>
  <c r="K7" i="40" s="1"/>
  <c r="K8" i="40" s="1"/>
  <c r="K9" i="40" s="1"/>
  <c r="K10" i="40" s="1"/>
  <c r="K11" i="40" s="1"/>
  <c r="K12" i="40" s="1"/>
  <c r="K13" i="40" s="1"/>
  <c r="K14" i="40" s="1"/>
  <c r="K15" i="40" s="1"/>
  <c r="K16" i="40" s="1"/>
  <c r="K17" i="40" s="1"/>
  <c r="K18" i="40" s="1"/>
  <c r="K19" i="40" s="1"/>
  <c r="K20" i="40" s="1"/>
  <c r="K21" i="40" s="1"/>
  <c r="K22" i="40" s="1"/>
  <c r="K23" i="40" s="1"/>
  <c r="K24" i="40" s="1"/>
  <c r="K25" i="40" s="1"/>
  <c r="K26" i="40" s="1"/>
  <c r="K27" i="40" s="1"/>
  <c r="K28" i="40" s="1"/>
  <c r="K29" i="40" s="1"/>
  <c r="K30" i="40" s="1"/>
  <c r="K31" i="40" s="1"/>
  <c r="K32" i="40" s="1"/>
  <c r="K33" i="40" s="1"/>
  <c r="K34" i="40" s="1"/>
  <c r="K35" i="40" s="1"/>
  <c r="K36" i="40" s="1"/>
  <c r="K37" i="40" s="1"/>
  <c r="K38" i="40" s="1"/>
  <c r="K39" i="40" s="1"/>
  <c r="K40" i="40" s="1"/>
  <c r="K41" i="40" s="1"/>
  <c r="K42" i="40" s="1"/>
  <c r="K43" i="40" s="1"/>
  <c r="K44" i="40" s="1"/>
  <c r="K45" i="40" s="1"/>
  <c r="K46" i="40" s="1"/>
  <c r="K47" i="40" s="1"/>
  <c r="K48" i="40" s="1"/>
  <c r="K49" i="40" s="1"/>
  <c r="K50" i="40" s="1"/>
  <c r="K51" i="40" s="1"/>
  <c r="K52" i="40" s="1"/>
  <c r="K53" i="40" s="1"/>
  <c r="K54" i="40" s="1"/>
  <c r="K55" i="40" s="1"/>
  <c r="K56" i="40" s="1"/>
  <c r="K57" i="40" s="1"/>
  <c r="K58" i="40" s="1"/>
  <c r="K59" i="40" s="1"/>
  <c r="K60" i="40" s="1"/>
  <c r="K61" i="40" s="1"/>
  <c r="K62" i="40" s="1"/>
  <c r="K63" i="40" s="1"/>
  <c r="K64" i="40" s="1"/>
  <c r="K65" i="40" s="1"/>
  <c r="K66" i="40" s="1"/>
  <c r="K67" i="40" s="1"/>
  <c r="K68" i="40" s="1"/>
  <c r="K69" i="40" s="1"/>
  <c r="K6" i="62"/>
  <c r="I17" i="63"/>
  <c r="J17" i="63" s="1"/>
  <c r="I14" i="2"/>
  <c r="J14" i="2" s="1"/>
  <c r="I20" i="63"/>
  <c r="J20" i="63" s="1"/>
  <c r="I9" i="63"/>
  <c r="J9" i="63" s="1"/>
  <c r="I5" i="4"/>
  <c r="J5" i="4" s="1"/>
  <c r="K5" i="4" s="1"/>
  <c r="AE4" i="24"/>
  <c r="W5" i="24"/>
  <c r="AG4" i="24"/>
  <c r="AP4" i="24" s="1"/>
  <c r="AF4" i="24"/>
  <c r="AO4" i="24" s="1"/>
  <c r="I4" i="71"/>
  <c r="J4" i="71" s="1"/>
  <c r="K4" i="71" s="1"/>
  <c r="AQ4" i="71" s="1"/>
  <c r="I5" i="50"/>
  <c r="J5" i="50" s="1"/>
  <c r="I7" i="63"/>
  <c r="J7" i="63" s="1"/>
  <c r="I15" i="63"/>
  <c r="J15" i="63" s="1"/>
  <c r="I22" i="63"/>
  <c r="J22" i="63" s="1"/>
  <c r="I10" i="15"/>
  <c r="J10" i="15" s="1"/>
  <c r="I10" i="3"/>
  <c r="J10" i="3" s="1"/>
  <c r="I20" i="12"/>
  <c r="J20" i="12" s="1"/>
  <c r="AR3" i="5"/>
  <c r="I7" i="16"/>
  <c r="J7" i="16" s="1"/>
  <c r="AQ3" i="22"/>
  <c r="AI3" i="22"/>
  <c r="K5" i="41"/>
  <c r="K6" i="41" s="1"/>
  <c r="K7" i="41" s="1"/>
  <c r="K8" i="41" s="1"/>
  <c r="K9" i="41" s="1"/>
  <c r="K10" i="41" s="1"/>
  <c r="K11" i="41" s="1"/>
  <c r="K12" i="41" s="1"/>
  <c r="K13" i="41" s="1"/>
  <c r="K14" i="41" s="1"/>
  <c r="K15" i="41" s="1"/>
  <c r="K16" i="41" s="1"/>
  <c r="K17" i="41" s="1"/>
  <c r="K18" i="41" s="1"/>
  <c r="K19" i="41" s="1"/>
  <c r="K20" i="41" s="1"/>
  <c r="K21" i="41" s="1"/>
  <c r="K22" i="41" s="1"/>
  <c r="K23" i="41" s="1"/>
  <c r="K24" i="41" s="1"/>
  <c r="K25" i="41" s="1"/>
  <c r="K26" i="41" s="1"/>
  <c r="K27" i="41" s="1"/>
  <c r="K28" i="41" s="1"/>
  <c r="K29" i="41" s="1"/>
  <c r="K30" i="41" s="1"/>
  <c r="K31" i="41" s="1"/>
  <c r="K32" i="41" s="1"/>
  <c r="K33" i="41" s="1"/>
  <c r="K34" i="41" s="1"/>
  <c r="K35" i="41" s="1"/>
  <c r="K36" i="41" s="1"/>
  <c r="K37" i="41" s="1"/>
  <c r="K38" i="41" s="1"/>
  <c r="K39" i="41" s="1"/>
  <c r="K40" i="41" s="1"/>
  <c r="K41" i="41" s="1"/>
  <c r="K42" i="41" s="1"/>
  <c r="K43" i="41" s="1"/>
  <c r="K44" i="41" s="1"/>
  <c r="K45" i="41" s="1"/>
  <c r="K46" i="41" s="1"/>
  <c r="K47" i="41" s="1"/>
  <c r="K48" i="41" s="1"/>
  <c r="K49" i="41" s="1"/>
  <c r="K50" i="41" s="1"/>
  <c r="K51" i="41" s="1"/>
  <c r="K52" i="41" s="1"/>
  <c r="K53" i="41" s="1"/>
  <c r="K54" i="41" s="1"/>
  <c r="K55" i="41" s="1"/>
  <c r="K56" i="41" s="1"/>
  <c r="K57" i="41" s="1"/>
  <c r="K58" i="41" s="1"/>
  <c r="K59" i="41" s="1"/>
  <c r="K60" i="41" s="1"/>
  <c r="K61" i="41" s="1"/>
  <c r="K62" i="41" s="1"/>
  <c r="K63" i="41" s="1"/>
  <c r="K64" i="41" s="1"/>
  <c r="K65" i="41" s="1"/>
  <c r="K66" i="41" s="1"/>
  <c r="K67" i="41" s="1"/>
  <c r="K68" i="41" s="1"/>
  <c r="K69" i="41" s="1"/>
  <c r="K70" i="41" s="1"/>
  <c r="K71" i="41" s="1"/>
  <c r="K72" i="41" s="1"/>
  <c r="K73" i="41" s="1"/>
  <c r="K74" i="41" s="1"/>
  <c r="K75" i="41" s="1"/>
  <c r="K76" i="41" s="1"/>
  <c r="K77" i="41" s="1"/>
  <c r="K78" i="41" s="1"/>
  <c r="K79" i="41" s="1"/>
  <c r="K80" i="41" s="1"/>
  <c r="K81" i="41" s="1"/>
  <c r="K82" i="41" s="1"/>
  <c r="K83" i="41" s="1"/>
  <c r="K84" i="41" s="1"/>
  <c r="K85" i="41" s="1"/>
  <c r="K86" i="41" s="1"/>
  <c r="K87" i="41" s="1"/>
  <c r="K88" i="41" s="1"/>
  <c r="K89" i="41" s="1"/>
  <c r="K90" i="41" s="1"/>
  <c r="K91" i="41" s="1"/>
  <c r="K92" i="41" s="1"/>
  <c r="K93" i="41" s="1"/>
  <c r="K94" i="41" s="1"/>
  <c r="K95" i="41" s="1"/>
  <c r="K96" i="41" s="1"/>
  <c r="K97" i="41" s="1"/>
  <c r="K98" i="41" s="1"/>
  <c r="K5" i="33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K84" i="33" s="1"/>
  <c r="K85" i="33" s="1"/>
  <c r="K86" i="33" s="1"/>
  <c r="K87" i="33" s="1"/>
  <c r="K88" i="33" s="1"/>
  <c r="K89" i="33" s="1"/>
  <c r="K90" i="33" s="1"/>
  <c r="K91" i="33" s="1"/>
  <c r="K92" i="33" s="1"/>
  <c r="K93" i="33" s="1"/>
  <c r="K94" i="33" s="1"/>
  <c r="K95" i="33" s="1"/>
  <c r="K96" i="33" s="1"/>
  <c r="K97" i="33" s="1"/>
  <c r="K98" i="33" s="1"/>
  <c r="I18" i="60"/>
  <c r="J18" i="60" s="1"/>
  <c r="K5" i="64"/>
  <c r="I10" i="72"/>
  <c r="J10" i="72" s="1"/>
  <c r="I12" i="67"/>
  <c r="J12" i="67" s="1"/>
  <c r="I10" i="67"/>
  <c r="J10" i="67" s="1"/>
  <c r="K5" i="6"/>
  <c r="I6" i="16"/>
  <c r="J6" i="16" s="1"/>
  <c r="I8" i="2"/>
  <c r="J8" i="2" s="1"/>
  <c r="I12" i="12"/>
  <c r="J12" i="12" s="1"/>
  <c r="I12" i="16"/>
  <c r="J12" i="16" s="1"/>
  <c r="K5" i="29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K84" i="29" s="1"/>
  <c r="K85" i="29" s="1"/>
  <c r="K86" i="29" s="1"/>
  <c r="K87" i="29" s="1"/>
  <c r="K88" i="29" s="1"/>
  <c r="K89" i="29" s="1"/>
  <c r="K90" i="29" s="1"/>
  <c r="K91" i="29" s="1"/>
  <c r="K92" i="29" s="1"/>
  <c r="K93" i="29" s="1"/>
  <c r="K94" i="29" s="1"/>
  <c r="K95" i="29" s="1"/>
  <c r="K96" i="29" s="1"/>
  <c r="K97" i="29" s="1"/>
  <c r="K98" i="29" s="1"/>
  <c r="AR3" i="77"/>
  <c r="AG4" i="96"/>
  <c r="AP4" i="96" s="1"/>
  <c r="W5" i="96"/>
  <c r="AF4" i="96"/>
  <c r="AO4" i="96" s="1"/>
  <c r="AE4" i="96"/>
  <c r="I13" i="68"/>
  <c r="J13" i="68" s="1"/>
  <c r="I19" i="68"/>
  <c r="J19" i="68" s="1"/>
  <c r="I4" i="56"/>
  <c r="J4" i="56" s="1"/>
  <c r="K4" i="56" s="1"/>
  <c r="AQ4" i="56" s="1"/>
  <c r="I13" i="56"/>
  <c r="J13" i="56" s="1"/>
  <c r="I19" i="56"/>
  <c r="J19" i="56" s="1"/>
  <c r="I7" i="19"/>
  <c r="J7" i="19" s="1"/>
  <c r="I17" i="19"/>
  <c r="J17" i="19" s="1"/>
  <c r="I23" i="19"/>
  <c r="J23" i="19" s="1"/>
  <c r="I5" i="20"/>
  <c r="J5" i="20" s="1"/>
  <c r="K5" i="20" s="1"/>
  <c r="W5" i="13"/>
  <c r="AG4" i="13"/>
  <c r="AP4" i="13" s="1"/>
  <c r="AF4" i="13"/>
  <c r="AO4" i="13" s="1"/>
  <c r="AE4" i="13"/>
  <c r="AO4" i="33"/>
  <c r="AE4" i="34"/>
  <c r="W5" i="34"/>
  <c r="AG4" i="34"/>
  <c r="AP4" i="34" s="1"/>
  <c r="AF4" i="34"/>
  <c r="AO4" i="34" s="1"/>
  <c r="I23" i="59"/>
  <c r="J23" i="59" s="1"/>
  <c r="I18" i="59"/>
  <c r="J18" i="59" s="1"/>
  <c r="W5" i="56"/>
  <c r="AG4" i="56"/>
  <c r="AE4" i="56"/>
  <c r="AF4" i="56"/>
  <c r="AE4" i="66"/>
  <c r="AG4" i="66"/>
  <c r="AP4" i="66" s="1"/>
  <c r="AF4" i="66"/>
  <c r="AO4" i="66" s="1"/>
  <c r="W5" i="66"/>
  <c r="I7" i="51"/>
  <c r="J7" i="51" s="1"/>
  <c r="I17" i="51"/>
  <c r="J17" i="51" s="1"/>
  <c r="I23" i="51"/>
  <c r="J23" i="51" s="1"/>
  <c r="I13" i="64"/>
  <c r="J13" i="64" s="1"/>
  <c r="I17" i="64"/>
  <c r="J17" i="64" s="1"/>
  <c r="I11" i="23"/>
  <c r="J11" i="23" s="1"/>
  <c r="I15" i="23"/>
  <c r="J15" i="23" s="1"/>
  <c r="I21" i="23"/>
  <c r="J21" i="23" s="1"/>
  <c r="I7" i="11"/>
  <c r="J7" i="11" s="1"/>
  <c r="I17" i="11"/>
  <c r="J17" i="11" s="1"/>
  <c r="I23" i="11"/>
  <c r="J23" i="11" s="1"/>
  <c r="W5" i="9"/>
  <c r="AG4" i="9"/>
  <c r="AP4" i="9" s="1"/>
  <c r="AF4" i="9"/>
  <c r="AO4" i="9" s="1"/>
  <c r="AE4" i="9"/>
  <c r="I7" i="2"/>
  <c r="J7" i="2" s="1"/>
  <c r="I8" i="15"/>
  <c r="J8" i="15" s="1"/>
  <c r="AR3" i="7"/>
  <c r="AR3" i="21"/>
  <c r="AR3" i="60"/>
  <c r="AI3" i="51"/>
  <c r="AN3" i="51"/>
  <c r="I5" i="15"/>
  <c r="J5" i="15" s="1"/>
  <c r="I14" i="15"/>
  <c r="J14" i="15" s="1"/>
  <c r="I20" i="15"/>
  <c r="J20" i="15" s="1"/>
  <c r="I7" i="3"/>
  <c r="J7" i="3" s="1"/>
  <c r="I17" i="3"/>
  <c r="J17" i="3" s="1"/>
  <c r="I23" i="3"/>
  <c r="J23" i="3" s="1"/>
  <c r="I5" i="52"/>
  <c r="J5" i="52" s="1"/>
  <c r="K5" i="52" s="1"/>
  <c r="I5" i="7"/>
  <c r="J5" i="7" s="1"/>
  <c r="I14" i="7"/>
  <c r="J14" i="7" s="1"/>
  <c r="I20" i="7"/>
  <c r="J20" i="7" s="1"/>
  <c r="K5" i="22"/>
  <c r="AR3" i="28"/>
  <c r="AE4" i="41"/>
  <c r="W5" i="41"/>
  <c r="AF4" i="41"/>
  <c r="AO4" i="41" s="1"/>
  <c r="AG4" i="41"/>
  <c r="AP4" i="41" s="1"/>
  <c r="I14" i="59"/>
  <c r="J14" i="59" s="1"/>
  <c r="AI3" i="58"/>
  <c r="AN3" i="53"/>
  <c r="AI3" i="53"/>
  <c r="AR3" i="74"/>
  <c r="AI3" i="72"/>
  <c r="AN3" i="72"/>
  <c r="K5" i="76"/>
  <c r="I4" i="60"/>
  <c r="J4" i="60" s="1"/>
  <c r="K4" i="60" s="1"/>
  <c r="AN4" i="60" s="1"/>
  <c r="I11" i="16"/>
  <c r="J11" i="16" s="1"/>
  <c r="AE4" i="16"/>
  <c r="W5" i="16"/>
  <c r="AG4" i="16"/>
  <c r="AP4" i="16" s="1"/>
  <c r="AF4" i="16"/>
  <c r="AO4" i="16" s="1"/>
  <c r="AP4" i="28"/>
  <c r="X5" i="14"/>
  <c r="AH5" i="14" s="1"/>
  <c r="Y5" i="14"/>
  <c r="Y5" i="61"/>
  <c r="X5" i="61"/>
  <c r="AH5" i="61" s="1"/>
  <c r="Y5" i="77"/>
  <c r="Z5" i="77" s="1"/>
  <c r="I19" i="2"/>
  <c r="J19" i="2" s="1"/>
  <c r="I9" i="71"/>
  <c r="J9" i="71" s="1"/>
  <c r="I14" i="63"/>
  <c r="J14" i="63" s="1"/>
  <c r="I18" i="63"/>
  <c r="J18" i="63" s="1"/>
  <c r="I6" i="63"/>
  <c r="J6" i="63" s="1"/>
  <c r="I5" i="8"/>
  <c r="J5" i="8" s="1"/>
  <c r="K5" i="8" s="1"/>
  <c r="I10" i="4"/>
  <c r="J10" i="4" s="1"/>
  <c r="AR3" i="17"/>
  <c r="AR3" i="33"/>
  <c r="I5" i="59"/>
  <c r="J5" i="59" s="1"/>
  <c r="W5" i="51"/>
  <c r="AG4" i="51"/>
  <c r="AE4" i="51"/>
  <c r="AF4" i="51"/>
  <c r="AE4" i="72"/>
  <c r="W5" i="72"/>
  <c r="AG4" i="72"/>
  <c r="AP4" i="72" s="1"/>
  <c r="AF4" i="72"/>
  <c r="AO4" i="72" s="1"/>
  <c r="AF4" i="83"/>
  <c r="AO4" i="83" s="1"/>
  <c r="AE4" i="83"/>
  <c r="W5" i="83"/>
  <c r="AG4" i="83"/>
  <c r="AP4" i="83" s="1"/>
  <c r="I20" i="2"/>
  <c r="J20" i="2" s="1"/>
  <c r="I5" i="72"/>
  <c r="J5" i="72" s="1"/>
  <c r="K5" i="72" s="1"/>
  <c r="I18" i="67"/>
  <c r="J18" i="67" s="1"/>
  <c r="I6" i="67"/>
  <c r="J6" i="67" s="1"/>
  <c r="AR3" i="13"/>
  <c r="AE4" i="8"/>
  <c r="W5" i="8"/>
  <c r="AG4" i="8"/>
  <c r="AP4" i="8" s="1"/>
  <c r="AF4" i="8"/>
  <c r="AO4" i="8" s="1"/>
  <c r="Y5" i="58"/>
  <c r="X5" i="58"/>
  <c r="AH5" i="58" s="1"/>
  <c r="AR3" i="81"/>
  <c r="AR3" i="86"/>
  <c r="Y5" i="82"/>
  <c r="X5" i="70"/>
  <c r="AH5" i="70" s="1"/>
  <c r="Y5" i="70"/>
  <c r="I5" i="68"/>
  <c r="J5" i="68" s="1"/>
  <c r="K5" i="68" s="1"/>
  <c r="I14" i="68"/>
  <c r="J14" i="68" s="1"/>
  <c r="I20" i="68"/>
  <c r="J20" i="68" s="1"/>
  <c r="I9" i="56"/>
  <c r="J9" i="56" s="1"/>
  <c r="I14" i="56"/>
  <c r="J14" i="56" s="1"/>
  <c r="I20" i="56"/>
  <c r="J20" i="56" s="1"/>
  <c r="I12" i="19"/>
  <c r="J12" i="19" s="1"/>
  <c r="I18" i="19"/>
  <c r="J18" i="19" s="1"/>
  <c r="I8" i="19"/>
  <c r="J8" i="19" s="1"/>
  <c r="I11" i="20"/>
  <c r="J11" i="20" s="1"/>
  <c r="I9" i="16"/>
  <c r="J9" i="16" s="1"/>
  <c r="I14" i="16"/>
  <c r="J14" i="16" s="1"/>
  <c r="I15" i="16"/>
  <c r="J15" i="16" s="1"/>
  <c r="AR3" i="12"/>
  <c r="AF4" i="42"/>
  <c r="AO4" i="42" s="1"/>
  <c r="AE4" i="42"/>
  <c r="W5" i="42"/>
  <c r="AG4" i="42"/>
  <c r="AP4" i="42" s="1"/>
  <c r="I22" i="60"/>
  <c r="J22" i="60" s="1"/>
  <c r="K11" i="49"/>
  <c r="AQ4" i="66"/>
  <c r="I12" i="51"/>
  <c r="J12" i="51" s="1"/>
  <c r="I18" i="51"/>
  <c r="J18" i="51" s="1"/>
  <c r="I12" i="64"/>
  <c r="J12" i="64" s="1"/>
  <c r="I16" i="64"/>
  <c r="J16" i="64" s="1"/>
  <c r="I20" i="64"/>
  <c r="J20" i="64" s="1"/>
  <c r="I6" i="23"/>
  <c r="J6" i="23" s="1"/>
  <c r="I16" i="23"/>
  <c r="J16" i="23" s="1"/>
  <c r="I22" i="23"/>
  <c r="J22" i="23" s="1"/>
  <c r="I12" i="11"/>
  <c r="J12" i="11" s="1"/>
  <c r="I18" i="11"/>
  <c r="J18" i="11" s="1"/>
  <c r="I8" i="11"/>
  <c r="J8" i="11" s="1"/>
  <c r="I16" i="2"/>
  <c r="J16" i="2" s="1"/>
  <c r="I10" i="16"/>
  <c r="J10" i="16" s="1"/>
  <c r="W5" i="6"/>
  <c r="AG4" i="6"/>
  <c r="AP4" i="6" s="1"/>
  <c r="AF4" i="6"/>
  <c r="AO4" i="6" s="1"/>
  <c r="AE4" i="6"/>
  <c r="AR3" i="23"/>
  <c r="AQ3" i="6"/>
  <c r="AI3" i="6"/>
  <c r="X5" i="4"/>
  <c r="AH5" i="4" s="1"/>
  <c r="Y5" i="20"/>
  <c r="Z5" i="20" s="1"/>
  <c r="W5" i="69"/>
  <c r="AG4" i="69"/>
  <c r="AP4" i="69" s="1"/>
  <c r="AF4" i="69"/>
  <c r="AO4" i="69" s="1"/>
  <c r="AE4" i="69"/>
  <c r="X5" i="48"/>
  <c r="AH5" i="48" s="1"/>
  <c r="Y5" i="48"/>
  <c r="I12" i="60"/>
  <c r="J12" i="60" s="1"/>
  <c r="K5" i="84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I11" i="15"/>
  <c r="J11" i="15" s="1"/>
  <c r="I15" i="15"/>
  <c r="J15" i="15" s="1"/>
  <c r="I21" i="15"/>
  <c r="J21" i="15" s="1"/>
  <c r="I12" i="3"/>
  <c r="J12" i="3" s="1"/>
  <c r="I18" i="3"/>
  <c r="J18" i="3" s="1"/>
  <c r="I4" i="3"/>
  <c r="J4" i="3" s="1"/>
  <c r="K4" i="3" s="1"/>
  <c r="AQ3" i="18"/>
  <c r="AI3" i="18"/>
  <c r="AE4" i="91"/>
  <c r="W5" i="91"/>
  <c r="AF4" i="91"/>
  <c r="AO4" i="91" s="1"/>
  <c r="AG4" i="91"/>
  <c r="AP4" i="91" s="1"/>
  <c r="I11" i="52"/>
  <c r="J11" i="52" s="1"/>
  <c r="I11" i="7"/>
  <c r="J11" i="7" s="1"/>
  <c r="I15" i="7"/>
  <c r="J15" i="7" s="1"/>
  <c r="I21" i="7"/>
  <c r="J21" i="7" s="1"/>
  <c r="AQ4" i="41"/>
  <c r="I16" i="60"/>
  <c r="J16" i="60" s="1"/>
  <c r="I23" i="60"/>
  <c r="J23" i="60" s="1"/>
  <c r="I22" i="59"/>
  <c r="J22" i="59" s="1"/>
  <c r="AQ3" i="95"/>
  <c r="AI3" i="95"/>
  <c r="I9" i="60"/>
  <c r="J9" i="60" s="1"/>
  <c r="I8" i="16"/>
  <c r="J8" i="16" s="1"/>
  <c r="AF4" i="2"/>
  <c r="AO4" i="2" s="1"/>
  <c r="AE4" i="2"/>
  <c r="W5" i="2"/>
  <c r="AG4" i="2"/>
  <c r="AP4" i="2" s="1"/>
  <c r="AQ4" i="16"/>
  <c r="AO4" i="35"/>
  <c r="AP4" i="30"/>
  <c r="AO4" i="81"/>
  <c r="I10" i="71"/>
  <c r="J10" i="71" s="1"/>
  <c r="I21" i="63"/>
  <c r="J21" i="63" s="1"/>
  <c r="I11" i="8"/>
  <c r="J11" i="8" s="1"/>
  <c r="I8" i="4"/>
  <c r="J8" i="4" s="1"/>
  <c r="I19" i="16"/>
  <c r="J19" i="16" s="1"/>
  <c r="K5" i="93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K76" i="93" s="1"/>
  <c r="K77" i="93" s="1"/>
  <c r="K78" i="93" s="1"/>
  <c r="K79" i="93" s="1"/>
  <c r="K80" i="93" s="1"/>
  <c r="K81" i="93" s="1"/>
  <c r="K82" i="93" s="1"/>
  <c r="K83" i="93" s="1"/>
  <c r="K84" i="93" s="1"/>
  <c r="K85" i="93" s="1"/>
  <c r="K86" i="93" s="1"/>
  <c r="K87" i="93" s="1"/>
  <c r="K88" i="93" s="1"/>
  <c r="K89" i="93" s="1"/>
  <c r="K90" i="93" s="1"/>
  <c r="K91" i="93" s="1"/>
  <c r="K92" i="93" s="1"/>
  <c r="K93" i="93" s="1"/>
  <c r="K94" i="93" s="1"/>
  <c r="K95" i="93" s="1"/>
  <c r="K96" i="93" s="1"/>
  <c r="K97" i="93" s="1"/>
  <c r="K98" i="93" s="1"/>
  <c r="AR3" i="41"/>
  <c r="I12" i="59"/>
  <c r="J12" i="59" s="1"/>
  <c r="I13" i="60"/>
  <c r="J13" i="60" s="1"/>
  <c r="AR3" i="75"/>
  <c r="W5" i="95"/>
  <c r="AG4" i="95"/>
  <c r="AP4" i="95" s="1"/>
  <c r="AF4" i="95"/>
  <c r="AO4" i="95" s="1"/>
  <c r="AE4" i="95"/>
  <c r="AI3" i="63"/>
  <c r="AP4" i="93"/>
  <c r="I11" i="72"/>
  <c r="J11" i="72" s="1"/>
  <c r="I13" i="67"/>
  <c r="J13" i="67" s="1"/>
  <c r="I7" i="67"/>
  <c r="J7" i="67" s="1"/>
  <c r="AR3" i="1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AQ3" i="38"/>
  <c r="AI3" i="38"/>
  <c r="I15" i="59"/>
  <c r="J15" i="59" s="1"/>
  <c r="I15" i="60"/>
  <c r="J15" i="60" s="1"/>
  <c r="I7" i="59"/>
  <c r="J7" i="59" s="1"/>
  <c r="AN3" i="62"/>
  <c r="AI3" i="62"/>
  <c r="I11" i="68"/>
  <c r="J11" i="68" s="1"/>
  <c r="I15" i="68"/>
  <c r="J15" i="68" s="1"/>
  <c r="I21" i="68"/>
  <c r="J21" i="68" s="1"/>
  <c r="I10" i="56"/>
  <c r="J10" i="56" s="1"/>
  <c r="I15" i="56"/>
  <c r="J15" i="56" s="1"/>
  <c r="I21" i="56"/>
  <c r="J21" i="56" s="1"/>
  <c r="I5" i="24"/>
  <c r="J5" i="24" s="1"/>
  <c r="K5" i="24" s="1"/>
  <c r="I13" i="19"/>
  <c r="J13" i="19" s="1"/>
  <c r="I19" i="19"/>
  <c r="J19" i="19" s="1"/>
  <c r="I4" i="19"/>
  <c r="J4" i="19" s="1"/>
  <c r="K4" i="19" s="1"/>
  <c r="AQ4" i="19" s="1"/>
  <c r="I8" i="7"/>
  <c r="J8" i="7" s="1"/>
  <c r="AQ4" i="20"/>
  <c r="W5" i="10"/>
  <c r="AG4" i="10"/>
  <c r="AP4" i="10" s="1"/>
  <c r="AF4" i="10"/>
  <c r="AO4" i="10" s="1"/>
  <c r="AE4" i="10"/>
  <c r="AN3" i="69"/>
  <c r="AI3" i="69"/>
  <c r="I4" i="51"/>
  <c r="J4" i="51" s="1"/>
  <c r="K4" i="51" s="1"/>
  <c r="AQ4" i="51" s="1"/>
  <c r="I13" i="51"/>
  <c r="J13" i="51" s="1"/>
  <c r="I19" i="51"/>
  <c r="J19" i="51" s="1"/>
  <c r="I15" i="64"/>
  <c r="J15" i="64" s="1"/>
  <c r="I19" i="64"/>
  <c r="J19" i="64" s="1"/>
  <c r="I23" i="64"/>
  <c r="J23" i="64" s="1"/>
  <c r="I7" i="23"/>
  <c r="J7" i="23" s="1"/>
  <c r="I17" i="23"/>
  <c r="J17" i="23" s="1"/>
  <c r="I23" i="23"/>
  <c r="J23" i="23" s="1"/>
  <c r="I13" i="11"/>
  <c r="J13" i="11" s="1"/>
  <c r="I19" i="11"/>
  <c r="J19" i="11" s="1"/>
  <c r="I4" i="11"/>
  <c r="J4" i="11" s="1"/>
  <c r="K4" i="11" s="1"/>
  <c r="I6" i="2"/>
  <c r="J6" i="2" s="1"/>
  <c r="I22" i="2"/>
  <c r="J22" i="2" s="1"/>
  <c r="I17" i="12"/>
  <c r="J17" i="12" s="1"/>
  <c r="AI3" i="19"/>
  <c r="K5" i="75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K77" i="75" s="1"/>
  <c r="K78" i="75" s="1"/>
  <c r="K79" i="75" s="1"/>
  <c r="W5" i="32"/>
  <c r="AF4" i="32"/>
  <c r="AO4" i="32" s="1"/>
  <c r="AE4" i="32"/>
  <c r="AG4" i="32"/>
  <c r="AP4" i="32" s="1"/>
  <c r="AQ4" i="64"/>
  <c r="K5" i="61"/>
  <c r="I6" i="15"/>
  <c r="J6" i="15" s="1"/>
  <c r="I16" i="15"/>
  <c r="J16" i="15" s="1"/>
  <c r="I22" i="15"/>
  <c r="J22" i="15" s="1"/>
  <c r="I13" i="3"/>
  <c r="J13" i="3" s="1"/>
  <c r="I19" i="3"/>
  <c r="J19" i="3" s="1"/>
  <c r="I9" i="3"/>
  <c r="J9" i="3" s="1"/>
  <c r="AQ4" i="6"/>
  <c r="AE4" i="26"/>
  <c r="AF4" i="26"/>
  <c r="AO4" i="26" s="1"/>
  <c r="AG4" i="26"/>
  <c r="AP4" i="26" s="1"/>
  <c r="W5" i="26"/>
  <c r="AQ4" i="35"/>
  <c r="AE4" i="52"/>
  <c r="AF4" i="52"/>
  <c r="AO4" i="52" s="1"/>
  <c r="W5" i="52"/>
  <c r="AG4" i="52"/>
  <c r="AP4" i="52" s="1"/>
  <c r="AR3" i="79"/>
  <c r="I18" i="2"/>
  <c r="J18" i="2" s="1"/>
  <c r="I8" i="55"/>
  <c r="J8" i="55" s="1"/>
  <c r="I6" i="7"/>
  <c r="J6" i="7" s="1"/>
  <c r="I16" i="7"/>
  <c r="J16" i="7" s="1"/>
  <c r="I22" i="7"/>
  <c r="J22" i="7" s="1"/>
  <c r="I20" i="16"/>
  <c r="J20" i="16" s="1"/>
  <c r="I15" i="12"/>
  <c r="J15" i="12" s="1"/>
  <c r="X5" i="39"/>
  <c r="I5" i="60"/>
  <c r="J5" i="60" s="1"/>
  <c r="AI3" i="70"/>
  <c r="AN3" i="70"/>
  <c r="AN3" i="68"/>
  <c r="AI3" i="68"/>
  <c r="K5" i="94"/>
  <c r="I11" i="60"/>
  <c r="J11" i="60" s="1"/>
  <c r="I8" i="12"/>
  <c r="J8" i="12" s="1"/>
  <c r="AQ4" i="2"/>
  <c r="AE4" i="29"/>
  <c r="W5" i="29"/>
  <c r="AG4" i="29"/>
  <c r="AP4" i="29" s="1"/>
  <c r="AF4" i="29"/>
  <c r="AO4" i="29" s="1"/>
  <c r="AQ4" i="32"/>
  <c r="X5" i="50"/>
  <c r="AH5" i="50" s="1"/>
  <c r="Y5" i="50"/>
  <c r="AG4" i="46"/>
  <c r="AP4" i="46" s="1"/>
  <c r="AF4" i="46"/>
  <c r="AO4" i="46" s="1"/>
  <c r="AE4" i="46"/>
  <c r="W5" i="46"/>
  <c r="AN3" i="64"/>
  <c r="AI3" i="64"/>
  <c r="AF4" i="68"/>
  <c r="AO4" i="68" s="1"/>
  <c r="AE4" i="68"/>
  <c r="W5" i="68"/>
  <c r="AG4" i="68"/>
  <c r="AP4" i="68" s="1"/>
  <c r="AF4" i="78"/>
  <c r="AO4" i="78" s="1"/>
  <c r="W5" i="78"/>
  <c r="AG4" i="78"/>
  <c r="AP4" i="78" s="1"/>
  <c r="AE4" i="78"/>
  <c r="AR3" i="84"/>
  <c r="AG4" i="47"/>
  <c r="AP4" i="47" s="1"/>
  <c r="AF4" i="47"/>
  <c r="AO4" i="47" s="1"/>
  <c r="W5" i="47"/>
  <c r="AE4" i="47"/>
  <c r="AN3" i="59"/>
  <c r="AI3" i="59"/>
  <c r="I16" i="67"/>
  <c r="J16" i="67" s="1"/>
  <c r="I19" i="67"/>
  <c r="J19" i="67" s="1"/>
  <c r="I11" i="67"/>
  <c r="J11" i="67" s="1"/>
  <c r="I5" i="2"/>
  <c r="J5" i="2" s="1"/>
  <c r="K5" i="2" s="1"/>
  <c r="I19" i="12"/>
  <c r="J19" i="12" s="1"/>
  <c r="W5" i="22"/>
  <c r="AG4" i="22"/>
  <c r="AP4" i="22" s="1"/>
  <c r="AF4" i="22"/>
  <c r="AO4" i="22" s="1"/>
  <c r="AE4" i="22"/>
  <c r="K5" i="48"/>
  <c r="K6" i="48" s="1"/>
  <c r="K7" i="48" s="1"/>
  <c r="K8" i="48" s="1"/>
  <c r="K9" i="48" s="1"/>
  <c r="K10" i="48" s="1"/>
  <c r="K11" i="48" s="1"/>
  <c r="K12" i="48" s="1"/>
  <c r="K13" i="48" s="1"/>
  <c r="K14" i="48" s="1"/>
  <c r="K15" i="48" s="1"/>
  <c r="K16" i="48" s="1"/>
  <c r="K17" i="48" s="1"/>
  <c r="K18" i="48" s="1"/>
  <c r="K19" i="48" s="1"/>
  <c r="K20" i="48" s="1"/>
  <c r="K21" i="48" s="1"/>
  <c r="K22" i="48" s="1"/>
  <c r="K23" i="48" s="1"/>
  <c r="K24" i="48" s="1"/>
  <c r="K25" i="48" s="1"/>
  <c r="K26" i="48" s="1"/>
  <c r="K27" i="48" s="1"/>
  <c r="K28" i="48" s="1"/>
  <c r="K29" i="48" s="1"/>
  <c r="K30" i="48" s="1"/>
  <c r="K31" i="48" s="1"/>
  <c r="K32" i="48" s="1"/>
  <c r="K33" i="48" s="1"/>
  <c r="K34" i="48" s="1"/>
  <c r="K35" i="48" s="1"/>
  <c r="K36" i="48" s="1"/>
  <c r="K37" i="48" s="1"/>
  <c r="K38" i="48" s="1"/>
  <c r="K39" i="48" s="1"/>
  <c r="K40" i="48" s="1"/>
  <c r="K41" i="48" s="1"/>
  <c r="K42" i="48" s="1"/>
  <c r="K43" i="48" s="1"/>
  <c r="K44" i="48" s="1"/>
  <c r="K45" i="48" s="1"/>
  <c r="K46" i="48" s="1"/>
  <c r="K47" i="48" s="1"/>
  <c r="K48" i="48" s="1"/>
  <c r="K49" i="48" s="1"/>
  <c r="K50" i="48" s="1"/>
  <c r="K51" i="48" s="1"/>
  <c r="K52" i="48" s="1"/>
  <c r="K53" i="48" s="1"/>
  <c r="K54" i="48" s="1"/>
  <c r="K55" i="48" s="1"/>
  <c r="K56" i="48" s="1"/>
  <c r="K57" i="48" s="1"/>
  <c r="K58" i="48" s="1"/>
  <c r="K59" i="48" s="1"/>
  <c r="K60" i="48" s="1"/>
  <c r="K61" i="48" s="1"/>
  <c r="K62" i="48" s="1"/>
  <c r="K63" i="48" s="1"/>
  <c r="K64" i="48" s="1"/>
  <c r="K65" i="48" s="1"/>
  <c r="K66" i="48" s="1"/>
  <c r="K67" i="48" s="1"/>
  <c r="K68" i="48" s="1"/>
  <c r="K69" i="48" s="1"/>
  <c r="AQ4" i="48"/>
  <c r="I7" i="60"/>
  <c r="J7" i="60" s="1"/>
  <c r="I20" i="59"/>
  <c r="J20" i="59" s="1"/>
  <c r="AR3" i="49"/>
  <c r="AF4" i="75"/>
  <c r="AO4" i="75" s="1"/>
  <c r="AG4" i="75"/>
  <c r="AP4" i="75" s="1"/>
  <c r="AE4" i="75"/>
  <c r="W5" i="75"/>
  <c r="I6" i="68"/>
  <c r="J6" i="68" s="1"/>
  <c r="I16" i="68"/>
  <c r="J16" i="68" s="1"/>
  <c r="I22" i="68"/>
  <c r="J22" i="68" s="1"/>
  <c r="I6" i="56"/>
  <c r="J6" i="56" s="1"/>
  <c r="I16" i="56"/>
  <c r="J16" i="56" s="1"/>
  <c r="I22" i="56"/>
  <c r="J22" i="56" s="1"/>
  <c r="I11" i="24"/>
  <c r="J11" i="24" s="1"/>
  <c r="I14" i="19"/>
  <c r="J14" i="19" s="1"/>
  <c r="I20" i="19"/>
  <c r="J20" i="19" s="1"/>
  <c r="I9" i="19"/>
  <c r="J9" i="19" s="1"/>
  <c r="AR3" i="24"/>
  <c r="I11" i="3"/>
  <c r="J11" i="3" s="1"/>
  <c r="AR3" i="8"/>
  <c r="AI3" i="11"/>
  <c r="I17" i="60"/>
  <c r="J17" i="60" s="1"/>
  <c r="Y5" i="71"/>
  <c r="X5" i="71"/>
  <c r="AH5" i="71" s="1"/>
  <c r="Y5" i="76"/>
  <c r="Z5" i="76" s="1"/>
  <c r="AQ3" i="87"/>
  <c r="AI3" i="87"/>
  <c r="K5" i="88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I9" i="51"/>
  <c r="J9" i="51" s="1"/>
  <c r="I14" i="51"/>
  <c r="J14" i="51" s="1"/>
  <c r="I20" i="51"/>
  <c r="J20" i="51" s="1"/>
  <c r="I18" i="64"/>
  <c r="J18" i="64" s="1"/>
  <c r="I22" i="64"/>
  <c r="J22" i="64" s="1"/>
  <c r="I4" i="23"/>
  <c r="J4" i="23" s="1"/>
  <c r="K4" i="23" s="1"/>
  <c r="AQ4" i="23" s="1"/>
  <c r="I12" i="23"/>
  <c r="J12" i="23" s="1"/>
  <c r="I18" i="23"/>
  <c r="J18" i="23" s="1"/>
  <c r="I14" i="11"/>
  <c r="J14" i="11" s="1"/>
  <c r="I20" i="11"/>
  <c r="J20" i="11" s="1"/>
  <c r="I9" i="11"/>
  <c r="J9" i="11" s="1"/>
  <c r="I15" i="2"/>
  <c r="J15" i="2" s="1"/>
  <c r="I23" i="16"/>
  <c r="J23" i="16" s="1"/>
  <c r="I18" i="16"/>
  <c r="J18" i="16" s="1"/>
  <c r="I16" i="59"/>
  <c r="J16" i="59" s="1"/>
  <c r="AI3" i="66"/>
  <c r="AN3" i="66"/>
  <c r="AI3" i="52"/>
  <c r="AN3" i="52"/>
  <c r="AR3" i="88"/>
  <c r="AR3" i="89"/>
  <c r="I7" i="15"/>
  <c r="J7" i="15" s="1"/>
  <c r="I17" i="15"/>
  <c r="J17" i="15" s="1"/>
  <c r="I23" i="15"/>
  <c r="J23" i="15" s="1"/>
  <c r="I14" i="3"/>
  <c r="J14" i="3" s="1"/>
  <c r="I20" i="3"/>
  <c r="J20" i="3" s="1"/>
  <c r="AN4" i="1"/>
  <c r="Y5" i="25"/>
  <c r="X5" i="25"/>
  <c r="AQ4" i="52"/>
  <c r="I4" i="55"/>
  <c r="J4" i="55" s="1"/>
  <c r="K4" i="55" s="1"/>
  <c r="AQ4" i="55" s="1"/>
  <c r="I7" i="7"/>
  <c r="J7" i="7" s="1"/>
  <c r="I17" i="7"/>
  <c r="J17" i="7" s="1"/>
  <c r="I23" i="7"/>
  <c r="J23" i="7" s="1"/>
  <c r="AR3" i="9"/>
  <c r="Z5" i="15"/>
  <c r="AR3" i="93"/>
  <c r="I8" i="59"/>
  <c r="J8" i="59" s="1"/>
  <c r="I10" i="12"/>
  <c r="J10" i="12" s="1"/>
  <c r="AQ3" i="2"/>
  <c r="AI3" i="2"/>
  <c r="AQ3" i="10"/>
  <c r="AI3" i="10"/>
  <c r="AQ4" i="29"/>
  <c r="X5" i="55"/>
  <c r="AH5" i="55" s="1"/>
  <c r="Y5" i="55"/>
  <c r="K10" i="1"/>
  <c r="I4" i="63"/>
  <c r="J4" i="63" s="1"/>
  <c r="K4" i="63" s="1"/>
  <c r="AO4" i="63" s="1"/>
  <c r="I8" i="50"/>
  <c r="J8" i="50" s="1"/>
  <c r="I13" i="63"/>
  <c r="J13" i="63" s="1"/>
  <c r="I4" i="50"/>
  <c r="J4" i="50" s="1"/>
  <c r="K4" i="50" s="1"/>
  <c r="AO4" i="50" s="1"/>
  <c r="K5" i="66"/>
  <c r="I23" i="63"/>
  <c r="J23" i="63" s="1"/>
  <c r="I16" i="63"/>
  <c r="J16" i="63" s="1"/>
  <c r="K5" i="14"/>
  <c r="I11" i="4"/>
  <c r="J11" i="4" s="1"/>
  <c r="I9" i="12"/>
  <c r="J9" i="12" s="1"/>
  <c r="AR3" i="20"/>
  <c r="AR3" i="31"/>
  <c r="AN3" i="54"/>
  <c r="AI3" i="54"/>
  <c r="AR3" i="50"/>
  <c r="Y5" i="49"/>
  <c r="X5" i="49"/>
  <c r="K5" i="5"/>
  <c r="I15" i="67"/>
  <c r="J15" i="67" s="1"/>
  <c r="I14" i="67"/>
  <c r="J14" i="67" s="1"/>
  <c r="AR3" i="16"/>
  <c r="I22" i="16"/>
  <c r="J22" i="16" s="1"/>
  <c r="I4" i="12"/>
  <c r="J4" i="12" s="1"/>
  <c r="K4" i="12" s="1"/>
  <c r="AQ4" i="14"/>
  <c r="AR3" i="37"/>
  <c r="I4" i="59"/>
  <c r="J4" i="59" s="1"/>
  <c r="K4" i="59" s="1"/>
  <c r="AN4" i="59" s="1"/>
  <c r="AR3" i="42"/>
  <c r="I10" i="60"/>
  <c r="J10" i="60" s="1"/>
  <c r="I11" i="59"/>
  <c r="J11" i="59" s="1"/>
  <c r="AI3" i="96"/>
  <c r="AN4" i="70"/>
  <c r="I7" i="68"/>
  <c r="J7" i="68" s="1"/>
  <c r="I17" i="68"/>
  <c r="J17" i="68" s="1"/>
  <c r="I23" i="68"/>
  <c r="J23" i="68" s="1"/>
  <c r="I7" i="56"/>
  <c r="J7" i="56" s="1"/>
  <c r="I17" i="56"/>
  <c r="J17" i="56" s="1"/>
  <c r="I23" i="56"/>
  <c r="J23" i="56" s="1"/>
  <c r="I8" i="24"/>
  <c r="J8" i="24" s="1"/>
  <c r="I15" i="19"/>
  <c r="J15" i="19" s="1"/>
  <c r="I21" i="19"/>
  <c r="J21" i="19" s="1"/>
  <c r="I8" i="20"/>
  <c r="J8" i="20" s="1"/>
  <c r="I5" i="3"/>
  <c r="J5" i="3" s="1"/>
  <c r="AQ3" i="14"/>
  <c r="AI3" i="14"/>
  <c r="AE4" i="37"/>
  <c r="W5" i="37"/>
  <c r="AG4" i="37"/>
  <c r="AP4" i="37" s="1"/>
  <c r="AF4" i="37"/>
  <c r="AO4" i="37" s="1"/>
  <c r="AQ4" i="67"/>
  <c r="AR3" i="73"/>
  <c r="I10" i="51"/>
  <c r="J10" i="51" s="1"/>
  <c r="I15" i="51"/>
  <c r="J15" i="51" s="1"/>
  <c r="I21" i="51"/>
  <c r="J21" i="51" s="1"/>
  <c r="I21" i="64"/>
  <c r="J21" i="64" s="1"/>
  <c r="I10" i="64"/>
  <c r="J10" i="64" s="1"/>
  <c r="I9" i="23"/>
  <c r="J9" i="23" s="1"/>
  <c r="I13" i="23"/>
  <c r="J13" i="23" s="1"/>
  <c r="I19" i="23"/>
  <c r="J19" i="23" s="1"/>
  <c r="I15" i="11"/>
  <c r="J15" i="11" s="1"/>
  <c r="I21" i="11"/>
  <c r="J21" i="11" s="1"/>
  <c r="W5" i="17"/>
  <c r="AG4" i="17"/>
  <c r="AP4" i="17" s="1"/>
  <c r="AF4" i="17"/>
  <c r="AO4" i="17" s="1"/>
  <c r="AE4" i="17"/>
  <c r="I21" i="2"/>
  <c r="J21" i="2" s="1"/>
  <c r="AR3" i="30"/>
  <c r="AF4" i="38"/>
  <c r="AO4" i="38" s="1"/>
  <c r="AG4" i="38"/>
  <c r="AP4" i="38" s="1"/>
  <c r="AE4" i="38"/>
  <c r="W5" i="38"/>
  <c r="AQ3" i="43"/>
  <c r="AI3" i="43"/>
  <c r="AN4" i="48"/>
  <c r="I21" i="59"/>
  <c r="J21" i="59" s="1"/>
  <c r="I4" i="15"/>
  <c r="J4" i="15" s="1"/>
  <c r="K4" i="15" s="1"/>
  <c r="I12" i="15"/>
  <c r="J12" i="15" s="1"/>
  <c r="I18" i="15"/>
  <c r="J18" i="15" s="1"/>
  <c r="I8" i="3"/>
  <c r="J8" i="3" s="1"/>
  <c r="I15" i="3"/>
  <c r="J15" i="3" s="1"/>
  <c r="I21" i="3"/>
  <c r="J21" i="3" s="1"/>
  <c r="I9" i="55"/>
  <c r="J9" i="55" s="1"/>
  <c r="I4" i="7"/>
  <c r="J4" i="7" s="1"/>
  <c r="K4" i="7" s="1"/>
  <c r="AQ4" i="7" s="1"/>
  <c r="I12" i="7"/>
  <c r="J12" i="7" s="1"/>
  <c r="I18" i="7"/>
  <c r="J18" i="7" s="1"/>
  <c r="K5" i="9"/>
  <c r="I22" i="12"/>
  <c r="J22" i="12" s="1"/>
  <c r="I16" i="16"/>
  <c r="J16" i="16" s="1"/>
  <c r="AQ4" i="38"/>
  <c r="AN3" i="67"/>
  <c r="AI3" i="67"/>
  <c r="AI3" i="71"/>
  <c r="AN3" i="71"/>
  <c r="AE4" i="57"/>
  <c r="AF4" i="57"/>
  <c r="AO4" i="57" s="1"/>
  <c r="W5" i="57"/>
  <c r="AG4" i="57"/>
  <c r="AP4" i="57" s="1"/>
  <c r="X5" i="82"/>
  <c r="X5" i="86"/>
  <c r="Z5" i="86" s="1"/>
  <c r="Y5" i="90"/>
  <c r="Z5" i="90" s="1"/>
  <c r="I10" i="59"/>
  <c r="J10" i="59" s="1"/>
  <c r="I5" i="12"/>
  <c r="J5" i="12" s="1"/>
  <c r="AQ4" i="47"/>
  <c r="AN4" i="85"/>
  <c r="AN4" i="88"/>
  <c r="Y5" i="36"/>
  <c r="X5" i="36"/>
  <c r="I8" i="8"/>
  <c r="J8" i="8" s="1"/>
  <c r="I21" i="12"/>
  <c r="J21" i="12" s="1"/>
  <c r="K5" i="8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K75" i="81" s="1"/>
  <c r="K76" i="81" s="1"/>
  <c r="K77" i="81" s="1"/>
  <c r="K78" i="81" s="1"/>
  <c r="K79" i="81" s="1"/>
  <c r="K80" i="81" s="1"/>
  <c r="K81" i="81" s="1"/>
  <c r="K82" i="81" s="1"/>
  <c r="K83" i="81" s="1"/>
  <c r="K84" i="81" s="1"/>
  <c r="K85" i="81" s="1"/>
  <c r="K86" i="81" s="1"/>
  <c r="K87" i="81" s="1"/>
  <c r="K88" i="81" s="1"/>
  <c r="K89" i="81" s="1"/>
  <c r="K90" i="81" s="1"/>
  <c r="K91" i="81" s="1"/>
  <c r="K92" i="81" s="1"/>
  <c r="K93" i="81" s="1"/>
  <c r="K94" i="81" s="1"/>
  <c r="K95" i="81" s="1"/>
  <c r="K96" i="81" s="1"/>
  <c r="K97" i="81" s="1"/>
  <c r="K98" i="81" s="1"/>
  <c r="I23" i="4"/>
  <c r="J23" i="4" s="1"/>
  <c r="I9" i="50"/>
  <c r="J9" i="50" s="1"/>
  <c r="I12" i="63"/>
  <c r="J12" i="63" s="1"/>
  <c r="I19" i="63"/>
  <c r="J19" i="63" s="1"/>
  <c r="W5" i="5"/>
  <c r="AG4" i="5"/>
  <c r="AP4" i="5" s="1"/>
  <c r="AF4" i="5"/>
  <c r="AO4" i="5" s="1"/>
  <c r="AE4" i="5"/>
  <c r="AR3" i="1"/>
  <c r="I6" i="12"/>
  <c r="J6" i="12" s="1"/>
  <c r="I23" i="12"/>
  <c r="J23" i="12" s="1"/>
  <c r="K5" i="30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K84" i="30" s="1"/>
  <c r="K85" i="30" s="1"/>
  <c r="K86" i="30" s="1"/>
  <c r="K87" i="30" s="1"/>
  <c r="K88" i="30" s="1"/>
  <c r="K89" i="30" s="1"/>
  <c r="AR3" i="40"/>
  <c r="AQ3" i="35"/>
  <c r="AI3" i="35"/>
  <c r="I17" i="59"/>
  <c r="J17" i="59" s="1"/>
  <c r="I9" i="59"/>
  <c r="J9" i="59" s="1"/>
  <c r="X5" i="93"/>
  <c r="AH5" i="93" s="1"/>
  <c r="I17" i="67"/>
  <c r="J17" i="67" s="1"/>
  <c r="I5" i="67"/>
  <c r="J5" i="67" s="1"/>
  <c r="K5" i="67" s="1"/>
  <c r="K5" i="58"/>
  <c r="W5" i="21"/>
  <c r="AG4" i="21"/>
  <c r="AP4" i="21" s="1"/>
  <c r="AF4" i="21"/>
  <c r="AO4" i="21" s="1"/>
  <c r="AE4" i="21"/>
  <c r="AR3" i="25"/>
  <c r="AF4" i="27"/>
  <c r="AO4" i="27" s="1"/>
  <c r="AE4" i="27"/>
  <c r="W5" i="27"/>
  <c r="AG4" i="27"/>
  <c r="AP4" i="27" s="1"/>
  <c r="AQ4" i="24"/>
  <c r="AN4" i="45"/>
  <c r="I20" i="60"/>
  <c r="J20" i="60" s="1"/>
  <c r="W5" i="64"/>
  <c r="AG4" i="64"/>
  <c r="AP4" i="64" s="1"/>
  <c r="AF4" i="64"/>
  <c r="AO4" i="64" s="1"/>
  <c r="AE4" i="64"/>
  <c r="AQ4" i="93"/>
  <c r="AF4" i="92"/>
  <c r="AO4" i="92" s="1"/>
  <c r="AE4" i="92"/>
  <c r="W5" i="92"/>
  <c r="AG4" i="92"/>
  <c r="AP4" i="92" s="1"/>
  <c r="I12" i="68"/>
  <c r="J12" i="68" s="1"/>
  <c r="I18" i="68"/>
  <c r="J18" i="68" s="1"/>
  <c r="I8" i="68"/>
  <c r="J8" i="68" s="1"/>
  <c r="I12" i="56"/>
  <c r="J12" i="56" s="1"/>
  <c r="I18" i="56"/>
  <c r="J18" i="56" s="1"/>
  <c r="I6" i="19"/>
  <c r="J6" i="19" s="1"/>
  <c r="I16" i="19"/>
  <c r="J16" i="19" s="1"/>
  <c r="I22" i="19"/>
  <c r="J22" i="19" s="1"/>
  <c r="I10" i="20"/>
  <c r="J10" i="20" s="1"/>
  <c r="I16" i="12"/>
  <c r="J16" i="12" s="1"/>
  <c r="AI4" i="15"/>
  <c r="K5" i="27"/>
  <c r="K5" i="32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AE4" i="67"/>
  <c r="AF4" i="67"/>
  <c r="AO4" i="67" s="1"/>
  <c r="AG4" i="67"/>
  <c r="AP4" i="67" s="1"/>
  <c r="W5" i="67"/>
  <c r="I13" i="59"/>
  <c r="J13" i="59" s="1"/>
  <c r="AF4" i="62"/>
  <c r="AO4" i="62" s="1"/>
  <c r="AE4" i="62"/>
  <c r="W5" i="62"/>
  <c r="AG4" i="62"/>
  <c r="AP4" i="62" s="1"/>
  <c r="AR3" i="76"/>
  <c r="AQ4" i="88"/>
  <c r="AI3" i="94"/>
  <c r="I12" i="2"/>
  <c r="J12" i="2" s="1"/>
  <c r="I6" i="51"/>
  <c r="J6" i="51" s="1"/>
  <c r="I16" i="51"/>
  <c r="J16" i="51" s="1"/>
  <c r="I22" i="51"/>
  <c r="J22" i="51" s="1"/>
  <c r="I8" i="64"/>
  <c r="J8" i="64" s="1"/>
  <c r="I14" i="64"/>
  <c r="J14" i="64" s="1"/>
  <c r="I5" i="23"/>
  <c r="J5" i="23" s="1"/>
  <c r="I14" i="23"/>
  <c r="J14" i="23" s="1"/>
  <c r="I20" i="23"/>
  <c r="J20" i="23" s="1"/>
  <c r="I6" i="11"/>
  <c r="J6" i="11" s="1"/>
  <c r="I16" i="11"/>
  <c r="J16" i="11" s="1"/>
  <c r="I22" i="11"/>
  <c r="J22" i="11" s="1"/>
  <c r="K5" i="17"/>
  <c r="K6" i="18"/>
  <c r="I10" i="2"/>
  <c r="J10" i="2" s="1"/>
  <c r="I14" i="12"/>
  <c r="J14" i="12" s="1"/>
  <c r="K5" i="45"/>
  <c r="K5" i="28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AQ4" i="28"/>
  <c r="AR3" i="32"/>
  <c r="AI3" i="56"/>
  <c r="AN3" i="56"/>
  <c r="I19" i="60"/>
  <c r="J19" i="60" s="1"/>
  <c r="AE4" i="74"/>
  <c r="W5" i="74"/>
  <c r="AG4" i="74"/>
  <c r="AP4" i="74" s="1"/>
  <c r="AF4" i="74"/>
  <c r="AO4" i="74" s="1"/>
  <c r="AQ3" i="92"/>
  <c r="AI3" i="92"/>
  <c r="K5" i="70"/>
  <c r="AQ4" i="70"/>
  <c r="I9" i="15"/>
  <c r="J9" i="15" s="1"/>
  <c r="I13" i="15"/>
  <c r="J13" i="15" s="1"/>
  <c r="I19" i="15"/>
  <c r="J19" i="15" s="1"/>
  <c r="I6" i="3"/>
  <c r="J6" i="3" s="1"/>
  <c r="I16" i="3"/>
  <c r="J16" i="3" s="1"/>
  <c r="I22" i="3"/>
  <c r="J22" i="3" s="1"/>
  <c r="AQ4" i="4"/>
  <c r="AR3" i="4"/>
  <c r="K5" i="47"/>
  <c r="K6" i="47" s="1"/>
  <c r="K7" i="47" s="1"/>
  <c r="K8" i="47" s="1"/>
  <c r="K9" i="47" s="1"/>
  <c r="K10" i="47" s="1"/>
  <c r="K11" i="47" s="1"/>
  <c r="K12" i="47" s="1"/>
  <c r="K13" i="47" s="1"/>
  <c r="K14" i="47" s="1"/>
  <c r="K15" i="47" s="1"/>
  <c r="K16" i="47" s="1"/>
  <c r="K17" i="47" s="1"/>
  <c r="K18" i="47" s="1"/>
  <c r="K19" i="47" s="1"/>
  <c r="K20" i="47" s="1"/>
  <c r="K21" i="47" s="1"/>
  <c r="K22" i="47" s="1"/>
  <c r="K23" i="47" s="1"/>
  <c r="K24" i="47" s="1"/>
  <c r="K25" i="47" s="1"/>
  <c r="K26" i="47" s="1"/>
  <c r="K27" i="47" s="1"/>
  <c r="K28" i="47" s="1"/>
  <c r="K29" i="47" s="1"/>
  <c r="K30" i="47" s="1"/>
  <c r="K31" i="47" s="1"/>
  <c r="K32" i="47" s="1"/>
  <c r="K33" i="47" s="1"/>
  <c r="K34" i="47" s="1"/>
  <c r="K35" i="47" s="1"/>
  <c r="K36" i="47" s="1"/>
  <c r="K37" i="47" s="1"/>
  <c r="K38" i="47" s="1"/>
  <c r="K39" i="47" s="1"/>
  <c r="K40" i="47" s="1"/>
  <c r="K41" i="47" s="1"/>
  <c r="K42" i="47" s="1"/>
  <c r="K43" i="47" s="1"/>
  <c r="K44" i="47" s="1"/>
  <c r="K45" i="47" s="1"/>
  <c r="K46" i="47" s="1"/>
  <c r="K47" i="47" s="1"/>
  <c r="K48" i="47" s="1"/>
  <c r="K49" i="47" s="1"/>
  <c r="K50" i="47" s="1"/>
  <c r="K51" i="47" s="1"/>
  <c r="K52" i="47" s="1"/>
  <c r="K53" i="47" s="1"/>
  <c r="K54" i="47" s="1"/>
  <c r="K55" i="47" s="1"/>
  <c r="K56" i="47" s="1"/>
  <c r="K57" i="47" s="1"/>
  <c r="K58" i="47" s="1"/>
  <c r="K59" i="47" s="1"/>
  <c r="K60" i="47" s="1"/>
  <c r="K61" i="47" s="1"/>
  <c r="K62" i="47" s="1"/>
  <c r="K63" i="47" s="1"/>
  <c r="K64" i="47" s="1"/>
  <c r="K65" i="47" s="1"/>
  <c r="K66" i="47" s="1"/>
  <c r="K67" i="47" s="1"/>
  <c r="K68" i="47" s="1"/>
  <c r="K69" i="47" s="1"/>
  <c r="K70" i="47" s="1"/>
  <c r="K71" i="47" s="1"/>
  <c r="K72" i="47" s="1"/>
  <c r="K73" i="47" s="1"/>
  <c r="K74" i="47" s="1"/>
  <c r="K75" i="47" s="1"/>
  <c r="K76" i="47" s="1"/>
  <c r="K77" i="47" s="1"/>
  <c r="K78" i="47" s="1"/>
  <c r="K79" i="47" s="1"/>
  <c r="AI3" i="57"/>
  <c r="AN3" i="57"/>
  <c r="I7" i="12"/>
  <c r="J7" i="12" s="1"/>
  <c r="I10" i="52"/>
  <c r="J10" i="52" s="1"/>
  <c r="I9" i="7"/>
  <c r="J9" i="7" s="1"/>
  <c r="I13" i="7"/>
  <c r="J13" i="7" s="1"/>
  <c r="I19" i="7"/>
  <c r="J19" i="7" s="1"/>
  <c r="AI3" i="27"/>
  <c r="K5" i="80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AQ4" i="80"/>
  <c r="AQ4" i="61"/>
  <c r="AR3" i="78"/>
  <c r="AR3" i="85"/>
  <c r="AR3" i="90"/>
  <c r="I8" i="60"/>
  <c r="J8" i="60" s="1"/>
  <c r="I5" i="16"/>
  <c r="J5" i="16" s="1"/>
  <c r="K5" i="16" s="1"/>
  <c r="I11" i="12"/>
  <c r="J11" i="12" s="1"/>
  <c r="AP4" i="61"/>
  <c r="Y5" i="73"/>
  <c r="Z5" i="73" s="1"/>
  <c r="AP4" i="84"/>
  <c r="AI4" i="36" l="1"/>
  <c r="AO4" i="36"/>
  <c r="AI4" i="19"/>
  <c r="AI4" i="50"/>
  <c r="AR4" i="50" s="1"/>
  <c r="Y5" i="65"/>
  <c r="Z5" i="65" s="1"/>
  <c r="AG5" i="65" s="1"/>
  <c r="AP5" i="65" s="1"/>
  <c r="Y5" i="1"/>
  <c r="Z5" i="1" s="1"/>
  <c r="AG5" i="1" s="1"/>
  <c r="AP5" i="1" s="1"/>
  <c r="Y5" i="63"/>
  <c r="Z5" i="63" s="1"/>
  <c r="W6" i="63" s="1"/>
  <c r="K6" i="77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K74" i="77" s="1"/>
  <c r="K75" i="77" s="1"/>
  <c r="K76" i="77" s="1"/>
  <c r="K77" i="77" s="1"/>
  <c r="K78" i="77" s="1"/>
  <c r="K79" i="77" s="1"/>
  <c r="K80" i="77" s="1"/>
  <c r="K81" i="77" s="1"/>
  <c r="K82" i="77" s="1"/>
  <c r="K83" i="77" s="1"/>
  <c r="K84" i="77" s="1"/>
  <c r="K85" i="77" s="1"/>
  <c r="K86" i="77" s="1"/>
  <c r="K87" i="77" s="1"/>
  <c r="K88" i="77" s="1"/>
  <c r="K89" i="77" s="1"/>
  <c r="K90" i="77" s="1"/>
  <c r="K91" i="77" s="1"/>
  <c r="K92" i="77" s="1"/>
  <c r="K93" i="77" s="1"/>
  <c r="K94" i="77" s="1"/>
  <c r="K95" i="77" s="1"/>
  <c r="K96" i="77" s="1"/>
  <c r="K97" i="77" s="1"/>
  <c r="K98" i="77" s="1"/>
  <c r="AI4" i="25"/>
  <c r="AR4" i="25" s="1"/>
  <c r="AI4" i="39"/>
  <c r="AR4" i="39" s="1"/>
  <c r="Y5" i="53"/>
  <c r="Z5" i="53" s="1"/>
  <c r="AG5" i="53" s="1"/>
  <c r="AP5" i="53" s="1"/>
  <c r="AI4" i="31"/>
  <c r="AR4" i="31" s="1"/>
  <c r="AN4" i="39"/>
  <c r="X5" i="44"/>
  <c r="AH5" i="44" s="1"/>
  <c r="AQ5" i="44" s="1"/>
  <c r="AI4" i="44"/>
  <c r="AR4" i="44" s="1"/>
  <c r="AI4" i="3"/>
  <c r="AR4" i="3" s="1"/>
  <c r="Y5" i="31"/>
  <c r="Z5" i="31" s="1"/>
  <c r="X5" i="89"/>
  <c r="Z5" i="89" s="1"/>
  <c r="X5" i="35"/>
  <c r="AH5" i="35" s="1"/>
  <c r="AQ5" i="35" s="1"/>
  <c r="AI4" i="89"/>
  <c r="AR4" i="89" s="1"/>
  <c r="AI4" i="84"/>
  <c r="AR4" i="84" s="1"/>
  <c r="AN4" i="84"/>
  <c r="AP4" i="3"/>
  <c r="Y5" i="3"/>
  <c r="Z5" i="3" s="1"/>
  <c r="AI4" i="94"/>
  <c r="AR4" i="94" s="1"/>
  <c r="Y5" i="85"/>
  <c r="Z5" i="85" s="1"/>
  <c r="W6" i="85" s="1"/>
  <c r="AI4" i="82"/>
  <c r="AR4" i="82" s="1"/>
  <c r="AI4" i="65"/>
  <c r="AR4" i="65" s="1"/>
  <c r="AI4" i="11"/>
  <c r="AR4" i="11" s="1"/>
  <c r="AI4" i="48"/>
  <c r="AR4" i="48" s="1"/>
  <c r="AI4" i="45"/>
  <c r="AR4" i="45" s="1"/>
  <c r="AI4" i="14"/>
  <c r="AR4" i="14" s="1"/>
  <c r="AQ5" i="85"/>
  <c r="AI4" i="73"/>
  <c r="AR4" i="73" s="1"/>
  <c r="AI4" i="61"/>
  <c r="AR4" i="61" s="1"/>
  <c r="X5" i="94"/>
  <c r="Z5" i="94" s="1"/>
  <c r="X5" i="19"/>
  <c r="AH5" i="19" s="1"/>
  <c r="AO4" i="48"/>
  <c r="X5" i="33"/>
  <c r="AH5" i="33" s="1"/>
  <c r="AQ5" i="33" s="1"/>
  <c r="AN4" i="73"/>
  <c r="Y5" i="12"/>
  <c r="Z5" i="12" s="1"/>
  <c r="W6" i="12" s="1"/>
  <c r="AI4" i="33"/>
  <c r="AR4" i="33" s="1"/>
  <c r="AQ5" i="65"/>
  <c r="AI4" i="1"/>
  <c r="AR4" i="1" s="1"/>
  <c r="AI4" i="77"/>
  <c r="AR4" i="77" s="1"/>
  <c r="AI4" i="30"/>
  <c r="AR4" i="30" s="1"/>
  <c r="AI4" i="49"/>
  <c r="AR4" i="49" s="1"/>
  <c r="AI4" i="58"/>
  <c r="AR4" i="58" s="1"/>
  <c r="AI4" i="87"/>
  <c r="AR4" i="87" s="1"/>
  <c r="X5" i="30"/>
  <c r="Y5" i="30"/>
  <c r="AP4" i="12"/>
  <c r="Y5" i="87"/>
  <c r="Z5" i="87" s="1"/>
  <c r="AQ5" i="79"/>
  <c r="X5" i="84"/>
  <c r="Y5" i="84"/>
  <c r="AI4" i="4"/>
  <c r="AR4" i="4" s="1"/>
  <c r="AI4" i="35"/>
  <c r="AR4" i="35" s="1"/>
  <c r="X5" i="45"/>
  <c r="AH5" i="45" s="1"/>
  <c r="AQ5" i="45" s="1"/>
  <c r="AN4" i="11"/>
  <c r="X5" i="60"/>
  <c r="AH5" i="60" s="1"/>
  <c r="AI4" i="63"/>
  <c r="AR4" i="63" s="1"/>
  <c r="Y5" i="11"/>
  <c r="Z5" i="11" s="1"/>
  <c r="AG5" i="11" s="1"/>
  <c r="AI4" i="93"/>
  <c r="AR4" i="93" s="1"/>
  <c r="AQ5" i="93"/>
  <c r="X5" i="28"/>
  <c r="AH5" i="28" s="1"/>
  <c r="AQ5" i="28" s="1"/>
  <c r="AI4" i="12"/>
  <c r="AR4" i="12" s="1"/>
  <c r="AP4" i="19"/>
  <c r="Z5" i="40"/>
  <c r="AE5" i="40" s="1"/>
  <c r="AI4" i="54"/>
  <c r="AR4" i="54" s="1"/>
  <c r="AQ5" i="53"/>
  <c r="AO4" i="59"/>
  <c r="AI4" i="85"/>
  <c r="AR4" i="85" s="1"/>
  <c r="X5" i="81"/>
  <c r="AH5" i="81" s="1"/>
  <c r="AQ5" i="81" s="1"/>
  <c r="AI4" i="76"/>
  <c r="AR4" i="76" s="1"/>
  <c r="AI4" i="60"/>
  <c r="AR4" i="60" s="1"/>
  <c r="AI4" i="20"/>
  <c r="AR4" i="20" s="1"/>
  <c r="AO4" i="20"/>
  <c r="AI4" i="81"/>
  <c r="AR4" i="81" s="1"/>
  <c r="Z5" i="79"/>
  <c r="AE5" i="79" s="1"/>
  <c r="AI4" i="53"/>
  <c r="AR4" i="53" s="1"/>
  <c r="AI4" i="43"/>
  <c r="AR4" i="43" s="1"/>
  <c r="AP4" i="35"/>
  <c r="AN4" i="53"/>
  <c r="X5" i="43"/>
  <c r="AH5" i="43" s="1"/>
  <c r="AQ5" i="43" s="1"/>
  <c r="AI4" i="7"/>
  <c r="AR4" i="7" s="1"/>
  <c r="Y5" i="7"/>
  <c r="Z5" i="7" s="1"/>
  <c r="AI4" i="90"/>
  <c r="AR4" i="90" s="1"/>
  <c r="AQ4" i="63"/>
  <c r="AP4" i="71"/>
  <c r="AI4" i="59"/>
  <c r="AR4" i="59" s="1"/>
  <c r="AI4" i="88"/>
  <c r="AR4" i="88" s="1"/>
  <c r="AI4" i="18"/>
  <c r="AR4" i="18" s="1"/>
  <c r="AI4" i="79"/>
  <c r="AR4" i="79" s="1"/>
  <c r="AQ5" i="90"/>
  <c r="AO4" i="71"/>
  <c r="Y5" i="59"/>
  <c r="X5" i="59"/>
  <c r="X5" i="88"/>
  <c r="AH5" i="88" s="1"/>
  <c r="AQ5" i="88" s="1"/>
  <c r="AI4" i="28"/>
  <c r="AR4" i="28" s="1"/>
  <c r="AI4" i="23"/>
  <c r="AR4" i="23" s="1"/>
  <c r="AI4" i="86"/>
  <c r="AR4" i="86" s="1"/>
  <c r="AI4" i="55"/>
  <c r="AR4" i="55" s="1"/>
  <c r="AO4" i="60"/>
  <c r="AP4" i="11"/>
  <c r="AN4" i="3"/>
  <c r="AN4" i="86"/>
  <c r="AP4" i="60"/>
  <c r="AI4" i="40"/>
  <c r="AR4" i="40" s="1"/>
  <c r="AQ4" i="11"/>
  <c r="X5" i="18"/>
  <c r="Y5" i="18"/>
  <c r="Z5" i="70"/>
  <c r="AF5" i="70" s="1"/>
  <c r="AO5" i="70" s="1"/>
  <c r="AO4" i="56"/>
  <c r="X5" i="54"/>
  <c r="Y5" i="54"/>
  <c r="AP4" i="59"/>
  <c r="Z5" i="14"/>
  <c r="AG5" i="14" s="1"/>
  <c r="AP5" i="14" s="1"/>
  <c r="AP4" i="56"/>
  <c r="Z5" i="36"/>
  <c r="AG5" i="36" s="1"/>
  <c r="AP5" i="36" s="1"/>
  <c r="X5" i="23"/>
  <c r="Y5" i="23"/>
  <c r="Z5" i="50"/>
  <c r="AG5" i="50" s="1"/>
  <c r="Z5" i="71"/>
  <c r="AF5" i="71" s="1"/>
  <c r="AN4" i="63"/>
  <c r="Y5" i="80"/>
  <c r="X5" i="80"/>
  <c r="AH5" i="80" s="1"/>
  <c r="AQ5" i="80" s="1"/>
  <c r="AP4" i="63"/>
  <c r="Z5" i="55"/>
  <c r="AF5" i="55" s="1"/>
  <c r="AO4" i="11"/>
  <c r="Z5" i="48"/>
  <c r="AG5" i="48" s="1"/>
  <c r="AP5" i="48" s="1"/>
  <c r="AN4" i="80"/>
  <c r="AI4" i="80"/>
  <c r="AR4" i="80" s="1"/>
  <c r="AO4" i="51"/>
  <c r="K6" i="67"/>
  <c r="W6" i="77"/>
  <c r="AG5" i="77"/>
  <c r="AP5" i="77" s="1"/>
  <c r="AF5" i="77"/>
  <c r="AO5" i="77" s="1"/>
  <c r="AE5" i="77"/>
  <c r="K6" i="16"/>
  <c r="AE5" i="73"/>
  <c r="W6" i="73"/>
  <c r="AG5" i="73"/>
  <c r="AP5" i="73" s="1"/>
  <c r="AF5" i="73"/>
  <c r="AO5" i="73" s="1"/>
  <c r="K6" i="24"/>
  <c r="AE5" i="90"/>
  <c r="W6" i="90"/>
  <c r="AG5" i="90"/>
  <c r="AP5" i="90" s="1"/>
  <c r="AF5" i="90"/>
  <c r="AO5" i="90" s="1"/>
  <c r="K6" i="20"/>
  <c r="AQ5" i="20"/>
  <c r="W6" i="1"/>
  <c r="AG5" i="76"/>
  <c r="AP5" i="76" s="1"/>
  <c r="AF5" i="76"/>
  <c r="AO5" i="76" s="1"/>
  <c r="W6" i="76"/>
  <c r="AE5" i="76"/>
  <c r="K6" i="52"/>
  <c r="AR3" i="27"/>
  <c r="K6" i="45"/>
  <c r="K7" i="45" s="1"/>
  <c r="K8" i="45" s="1"/>
  <c r="K9" i="45" s="1"/>
  <c r="K10" i="45" s="1"/>
  <c r="K11" i="45" s="1"/>
  <c r="K12" i="45" s="1"/>
  <c r="K13" i="45" s="1"/>
  <c r="K14" i="45" s="1"/>
  <c r="K15" i="45" s="1"/>
  <c r="K16" i="45" s="1"/>
  <c r="K17" i="45" s="1"/>
  <c r="K18" i="45" s="1"/>
  <c r="K19" i="45" s="1"/>
  <c r="K20" i="45" s="1"/>
  <c r="K21" i="45" s="1"/>
  <c r="K22" i="45" s="1"/>
  <c r="K23" i="45" s="1"/>
  <c r="K24" i="45" s="1"/>
  <c r="K25" i="45" s="1"/>
  <c r="K26" i="45" s="1"/>
  <c r="K27" i="45" s="1"/>
  <c r="K28" i="45" s="1"/>
  <c r="K29" i="45" s="1"/>
  <c r="K30" i="45" s="1"/>
  <c r="K31" i="45" s="1"/>
  <c r="K32" i="45" s="1"/>
  <c r="K33" i="45" s="1"/>
  <c r="K34" i="45" s="1"/>
  <c r="K35" i="45" s="1"/>
  <c r="K36" i="45" s="1"/>
  <c r="K37" i="45" s="1"/>
  <c r="K38" i="45" s="1"/>
  <c r="K39" i="45" s="1"/>
  <c r="K40" i="45" s="1"/>
  <c r="K41" i="45" s="1"/>
  <c r="K42" i="45" s="1"/>
  <c r="K43" i="45" s="1"/>
  <c r="K44" i="45" s="1"/>
  <c r="K45" i="45" s="1"/>
  <c r="K46" i="45" s="1"/>
  <c r="K47" i="45" s="1"/>
  <c r="K48" i="45" s="1"/>
  <c r="K49" i="45" s="1"/>
  <c r="K50" i="45" s="1"/>
  <c r="K51" i="45" s="1"/>
  <c r="K52" i="45" s="1"/>
  <c r="K53" i="45" s="1"/>
  <c r="K54" i="45" s="1"/>
  <c r="K55" i="45" s="1"/>
  <c r="K56" i="45" s="1"/>
  <c r="K57" i="45" s="1"/>
  <c r="K58" i="45" s="1"/>
  <c r="K59" i="45" s="1"/>
  <c r="K60" i="45" s="1"/>
  <c r="K61" i="45" s="1"/>
  <c r="K62" i="45" s="1"/>
  <c r="K63" i="45" s="1"/>
  <c r="K64" i="45" s="1"/>
  <c r="K65" i="45" s="1"/>
  <c r="K66" i="45" s="1"/>
  <c r="K67" i="45" s="1"/>
  <c r="K68" i="45" s="1"/>
  <c r="K69" i="45" s="1"/>
  <c r="K70" i="45" s="1"/>
  <c r="K71" i="45" s="1"/>
  <c r="K72" i="45" s="1"/>
  <c r="K73" i="45" s="1"/>
  <c r="K74" i="45" s="1"/>
  <c r="K75" i="45" s="1"/>
  <c r="K76" i="45" s="1"/>
  <c r="K77" i="45" s="1"/>
  <c r="K78" i="45" s="1"/>
  <c r="K79" i="45" s="1"/>
  <c r="K80" i="45" s="1"/>
  <c r="K81" i="45" s="1"/>
  <c r="K82" i="45" s="1"/>
  <c r="K83" i="45" s="1"/>
  <c r="K84" i="45" s="1"/>
  <c r="K85" i="45" s="1"/>
  <c r="K86" i="45" s="1"/>
  <c r="K87" i="45" s="1"/>
  <c r="K88" i="45" s="1"/>
  <c r="K89" i="45" s="1"/>
  <c r="K90" i="45" s="1"/>
  <c r="K91" i="45" s="1"/>
  <c r="K92" i="45" s="1"/>
  <c r="K93" i="45" s="1"/>
  <c r="K94" i="45" s="1"/>
  <c r="K95" i="45" s="1"/>
  <c r="K96" i="45" s="1"/>
  <c r="K97" i="45" s="1"/>
  <c r="K98" i="45" s="1"/>
  <c r="AR3" i="94"/>
  <c r="K6" i="27"/>
  <c r="Y5" i="21"/>
  <c r="X5" i="21"/>
  <c r="AI4" i="5"/>
  <c r="AN4" i="5"/>
  <c r="AH5" i="36"/>
  <c r="AQ5" i="36" s="1"/>
  <c r="AH5" i="86"/>
  <c r="AQ5" i="86" s="1"/>
  <c r="K6" i="9"/>
  <c r="K5" i="7"/>
  <c r="AN4" i="7"/>
  <c r="AP4" i="7"/>
  <c r="AO4" i="7"/>
  <c r="K6" i="68"/>
  <c r="AR3" i="54"/>
  <c r="AR3" i="10"/>
  <c r="AG5" i="15"/>
  <c r="W6" i="15"/>
  <c r="AF5" i="15"/>
  <c r="AE5" i="15"/>
  <c r="AR3" i="59"/>
  <c r="X5" i="29"/>
  <c r="Y5" i="29"/>
  <c r="AR3" i="68"/>
  <c r="AI4" i="52"/>
  <c r="AN4" i="52"/>
  <c r="AN4" i="26"/>
  <c r="AI4" i="26"/>
  <c r="AR3" i="19"/>
  <c r="AN4" i="2"/>
  <c r="AI4" i="2"/>
  <c r="AR3" i="95"/>
  <c r="Y5" i="91"/>
  <c r="X5" i="91"/>
  <c r="Y5" i="6"/>
  <c r="X5" i="6"/>
  <c r="AH5" i="6" s="1"/>
  <c r="AQ5" i="6" s="1"/>
  <c r="Z5" i="4"/>
  <c r="AQ5" i="70"/>
  <c r="Z5" i="58"/>
  <c r="Z5" i="61"/>
  <c r="K5" i="60"/>
  <c r="AQ4" i="60"/>
  <c r="AR3" i="53"/>
  <c r="AR3" i="51"/>
  <c r="Y5" i="9"/>
  <c r="X5" i="9"/>
  <c r="AH5" i="9" s="1"/>
  <c r="AQ5" i="9" s="1"/>
  <c r="AI4" i="56"/>
  <c r="AN4" i="56"/>
  <c r="AI4" i="34"/>
  <c r="AN4" i="34"/>
  <c r="AI4" i="13"/>
  <c r="AN4" i="13"/>
  <c r="K6" i="6"/>
  <c r="AR3" i="57"/>
  <c r="K10" i="96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AN4" i="64"/>
  <c r="AI4" i="64"/>
  <c r="Y5" i="38"/>
  <c r="X5" i="38"/>
  <c r="AH5" i="49"/>
  <c r="AQ5" i="49" s="1"/>
  <c r="AR3" i="87"/>
  <c r="AR3" i="11"/>
  <c r="AN4" i="22"/>
  <c r="AI4" i="22"/>
  <c r="AN4" i="46"/>
  <c r="AI4" i="46"/>
  <c r="AI4" i="29"/>
  <c r="AN4" i="29"/>
  <c r="Y5" i="32"/>
  <c r="X5" i="32"/>
  <c r="X5" i="10"/>
  <c r="Y5" i="10"/>
  <c r="AR3" i="62"/>
  <c r="AR3" i="63"/>
  <c r="Y5" i="95"/>
  <c r="X5" i="95"/>
  <c r="AI4" i="91"/>
  <c r="AN4" i="91"/>
  <c r="K5" i="3"/>
  <c r="AQ5" i="3" s="1"/>
  <c r="AQ4" i="3"/>
  <c r="AH5" i="87"/>
  <c r="AQ5" i="87" s="1"/>
  <c r="X5" i="16"/>
  <c r="AH5" i="16" s="1"/>
  <c r="AQ5" i="16" s="1"/>
  <c r="Y5" i="16"/>
  <c r="K6" i="76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K6" i="2"/>
  <c r="Y5" i="96"/>
  <c r="X5" i="96"/>
  <c r="X5" i="24"/>
  <c r="AH5" i="24" s="1"/>
  <c r="AQ5" i="24" s="1"/>
  <c r="Y5" i="24"/>
  <c r="K7" i="62"/>
  <c r="AH5" i="31"/>
  <c r="AQ5" i="31" s="1"/>
  <c r="K7" i="53"/>
  <c r="AI4" i="57"/>
  <c r="AN4" i="57"/>
  <c r="Y5" i="37"/>
  <c r="X5" i="37"/>
  <c r="K5" i="50"/>
  <c r="AQ5" i="50" s="1"/>
  <c r="AR4" i="15"/>
  <c r="K6" i="72"/>
  <c r="AH5" i="82"/>
  <c r="AQ5" i="82" s="1"/>
  <c r="K5" i="15"/>
  <c r="AN4" i="15"/>
  <c r="AO4" i="15"/>
  <c r="AP4" i="15"/>
  <c r="AN4" i="38"/>
  <c r="AI4" i="38"/>
  <c r="AN4" i="37"/>
  <c r="AI4" i="37"/>
  <c r="K7" i="57"/>
  <c r="K5" i="12"/>
  <c r="AQ4" i="12"/>
  <c r="K6" i="5"/>
  <c r="AR3" i="2"/>
  <c r="AH5" i="25"/>
  <c r="AQ5" i="25" s="1"/>
  <c r="AR3" i="52"/>
  <c r="AQ4" i="15"/>
  <c r="AI4" i="47"/>
  <c r="AN4" i="47"/>
  <c r="AI4" i="78"/>
  <c r="AN4" i="78"/>
  <c r="Y5" i="68"/>
  <c r="X5" i="68"/>
  <c r="AH5" i="68" s="1"/>
  <c r="AQ5" i="68" s="1"/>
  <c r="Y5" i="26"/>
  <c r="X5" i="26"/>
  <c r="K5" i="19"/>
  <c r="AR3" i="18"/>
  <c r="Y5" i="69"/>
  <c r="X5" i="69"/>
  <c r="Y5" i="42"/>
  <c r="X5" i="42"/>
  <c r="AN4" i="19"/>
  <c r="Y5" i="83"/>
  <c r="X5" i="83"/>
  <c r="X5" i="72"/>
  <c r="AH5" i="72" s="1"/>
  <c r="AQ5" i="72" s="1"/>
  <c r="Y5" i="72"/>
  <c r="AI4" i="51"/>
  <c r="AN4" i="51"/>
  <c r="AI4" i="16"/>
  <c r="AN4" i="16"/>
  <c r="AR3" i="58"/>
  <c r="K7" i="69"/>
  <c r="AI4" i="66"/>
  <c r="AN4" i="66"/>
  <c r="Y5" i="56"/>
  <c r="X5" i="56"/>
  <c r="AH5" i="56" s="1"/>
  <c r="W6" i="20"/>
  <c r="AF5" i="20"/>
  <c r="AO5" i="20" s="1"/>
  <c r="AE5" i="20"/>
  <c r="AG5" i="20"/>
  <c r="AP5" i="20" s="1"/>
  <c r="K5" i="71"/>
  <c r="AI4" i="24"/>
  <c r="AN4" i="24"/>
  <c r="K6" i="70"/>
  <c r="W6" i="86"/>
  <c r="AG5" i="86"/>
  <c r="AP5" i="86" s="1"/>
  <c r="AE5" i="86"/>
  <c r="AF5" i="86"/>
  <c r="AO5" i="86" s="1"/>
  <c r="AN4" i="17"/>
  <c r="AI4" i="17"/>
  <c r="AR3" i="92"/>
  <c r="Y5" i="74"/>
  <c r="X5" i="74"/>
  <c r="X5" i="67"/>
  <c r="AH5" i="67" s="1"/>
  <c r="AQ5" i="67" s="1"/>
  <c r="Y5" i="67"/>
  <c r="AR4" i="36"/>
  <c r="K6" i="4"/>
  <c r="AI4" i="74"/>
  <c r="AN4" i="74"/>
  <c r="AI4" i="62"/>
  <c r="AN4" i="62"/>
  <c r="X5" i="92"/>
  <c r="Y5" i="92"/>
  <c r="Y5" i="27"/>
  <c r="X5" i="27"/>
  <c r="AI4" i="21"/>
  <c r="AN4" i="21"/>
  <c r="K6" i="58"/>
  <c r="Z5" i="93"/>
  <c r="AQ4" i="50"/>
  <c r="X5" i="5"/>
  <c r="AH5" i="5" s="1"/>
  <c r="AQ5" i="5" s="1"/>
  <c r="Y5" i="5"/>
  <c r="AO4" i="12"/>
  <c r="AR4" i="70"/>
  <c r="Z5" i="49"/>
  <c r="K8" i="37"/>
  <c r="AN4" i="12"/>
  <c r="K7" i="13"/>
  <c r="X5" i="75"/>
  <c r="Y5" i="75"/>
  <c r="X5" i="47"/>
  <c r="Y5" i="47"/>
  <c r="AI4" i="68"/>
  <c r="AN4" i="68"/>
  <c r="AR3" i="64"/>
  <c r="K6" i="94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K77" i="94" s="1"/>
  <c r="K78" i="94" s="1"/>
  <c r="K79" i="94" s="1"/>
  <c r="K80" i="94" s="1"/>
  <c r="K81" i="94" s="1"/>
  <c r="K82" i="94" s="1"/>
  <c r="K83" i="94" s="1"/>
  <c r="K84" i="94" s="1"/>
  <c r="K85" i="94" s="1"/>
  <c r="K86" i="94" s="1"/>
  <c r="K87" i="94" s="1"/>
  <c r="K88" i="94" s="1"/>
  <c r="K89" i="94" s="1"/>
  <c r="AR3" i="70"/>
  <c r="AH5" i="39"/>
  <c r="AQ5" i="39" s="1"/>
  <c r="K5" i="51"/>
  <c r="AN4" i="95"/>
  <c r="AI4" i="95"/>
  <c r="AQ5" i="48"/>
  <c r="AN4" i="6"/>
  <c r="AI4" i="6"/>
  <c r="K12" i="49"/>
  <c r="AI4" i="42"/>
  <c r="AN4" i="42"/>
  <c r="Z5" i="82"/>
  <c r="X5" i="8"/>
  <c r="AH5" i="8" s="1"/>
  <c r="AQ5" i="8" s="1"/>
  <c r="Y5" i="8"/>
  <c r="AR4" i="19"/>
  <c r="AN4" i="83"/>
  <c r="AI4" i="83"/>
  <c r="AI4" i="72"/>
  <c r="AN4" i="72"/>
  <c r="AP4" i="51"/>
  <c r="AR3" i="72"/>
  <c r="Y5" i="41"/>
  <c r="X5" i="41"/>
  <c r="AN4" i="9"/>
  <c r="AI4" i="9"/>
  <c r="AN4" i="71"/>
  <c r="X5" i="13"/>
  <c r="Y5" i="13"/>
  <c r="K7" i="65"/>
  <c r="K9" i="54"/>
  <c r="K7" i="18"/>
  <c r="K11" i="1"/>
  <c r="Y5" i="62"/>
  <c r="X5" i="62"/>
  <c r="AN4" i="92"/>
  <c r="AI4" i="92"/>
  <c r="Y5" i="64"/>
  <c r="X5" i="64"/>
  <c r="AH5" i="64" s="1"/>
  <c r="AQ5" i="64" s="1"/>
  <c r="AI4" i="27"/>
  <c r="AN4" i="27"/>
  <c r="AR3" i="71"/>
  <c r="X5" i="17"/>
  <c r="AH5" i="17" s="1"/>
  <c r="AQ5" i="17" s="1"/>
  <c r="Y5" i="17"/>
  <c r="AR3" i="96"/>
  <c r="K5" i="59"/>
  <c r="AQ4" i="59"/>
  <c r="K6" i="14"/>
  <c r="K5" i="55"/>
  <c r="AQ5" i="55" s="1"/>
  <c r="Z5" i="25"/>
  <c r="AR3" i="66"/>
  <c r="K5" i="23"/>
  <c r="AN4" i="23"/>
  <c r="AP4" i="23"/>
  <c r="AO4" i="23"/>
  <c r="AI4" i="75"/>
  <c r="AN4" i="75"/>
  <c r="X5" i="22"/>
  <c r="AH5" i="22" s="1"/>
  <c r="AQ5" i="22" s="1"/>
  <c r="Y5" i="22"/>
  <c r="Y5" i="78"/>
  <c r="X5" i="78"/>
  <c r="AP4" i="55"/>
  <c r="Z5" i="39"/>
  <c r="X5" i="52"/>
  <c r="AH5" i="52" s="1"/>
  <c r="AQ5" i="52" s="1"/>
  <c r="Y5" i="52"/>
  <c r="K6" i="61"/>
  <c r="AI4" i="32"/>
  <c r="AN4" i="32"/>
  <c r="K5" i="11"/>
  <c r="AR3" i="69"/>
  <c r="AI4" i="10"/>
  <c r="AN4" i="10"/>
  <c r="AR3" i="38"/>
  <c r="AO4" i="19"/>
  <c r="AO4" i="55"/>
  <c r="AQ5" i="4"/>
  <c r="AQ5" i="58"/>
  <c r="AI4" i="8"/>
  <c r="AN4" i="8"/>
  <c r="Y5" i="51"/>
  <c r="X5" i="51"/>
  <c r="AH5" i="51" s="1"/>
  <c r="AQ5" i="61"/>
  <c r="AN4" i="55"/>
  <c r="AI4" i="41"/>
  <c r="AN4" i="41"/>
  <c r="K6" i="22"/>
  <c r="AR4" i="71"/>
  <c r="AR3" i="56"/>
  <c r="AN4" i="50"/>
  <c r="K7" i="44"/>
  <c r="K8" i="44" s="1"/>
  <c r="K9" i="44" s="1"/>
  <c r="K10" i="44" s="1"/>
  <c r="K11" i="44" s="1"/>
  <c r="K12" i="44" s="1"/>
  <c r="K13" i="44" s="1"/>
  <c r="K14" i="44" s="1"/>
  <c r="K15" i="44" s="1"/>
  <c r="K16" i="44" s="1"/>
  <c r="K17" i="44" s="1"/>
  <c r="K18" i="44" s="1"/>
  <c r="K19" i="44" s="1"/>
  <c r="K20" i="44" s="1"/>
  <c r="K21" i="44" s="1"/>
  <c r="K22" i="44" s="1"/>
  <c r="K23" i="44" s="1"/>
  <c r="K24" i="44" s="1"/>
  <c r="K25" i="44" s="1"/>
  <c r="K26" i="44" s="1"/>
  <c r="K27" i="44" s="1"/>
  <c r="K28" i="44" s="1"/>
  <c r="K29" i="44" s="1"/>
  <c r="K30" i="44" s="1"/>
  <c r="K31" i="44" s="1"/>
  <c r="K32" i="44" s="1"/>
  <c r="K33" i="44" s="1"/>
  <c r="K34" i="44" s="1"/>
  <c r="K35" i="44" s="1"/>
  <c r="K36" i="44" s="1"/>
  <c r="K37" i="44" s="1"/>
  <c r="K38" i="44" s="1"/>
  <c r="K39" i="44" s="1"/>
  <c r="K40" i="44" s="1"/>
  <c r="K41" i="44" s="1"/>
  <c r="K42" i="44" s="1"/>
  <c r="K43" i="44" s="1"/>
  <c r="K44" i="44" s="1"/>
  <c r="K45" i="44" s="1"/>
  <c r="K46" i="44" s="1"/>
  <c r="K47" i="44" s="1"/>
  <c r="K48" i="44" s="1"/>
  <c r="K49" i="44" s="1"/>
  <c r="K50" i="44" s="1"/>
  <c r="K51" i="44" s="1"/>
  <c r="K52" i="44" s="1"/>
  <c r="K53" i="44" s="1"/>
  <c r="K54" i="44" s="1"/>
  <c r="K55" i="44" s="1"/>
  <c r="K56" i="44" s="1"/>
  <c r="K57" i="44" s="1"/>
  <c r="K58" i="44" s="1"/>
  <c r="K59" i="44" s="1"/>
  <c r="K60" i="44" s="1"/>
  <c r="K61" i="44" s="1"/>
  <c r="K62" i="44" s="1"/>
  <c r="K63" i="44" s="1"/>
  <c r="K64" i="44" s="1"/>
  <c r="K65" i="44" s="1"/>
  <c r="K66" i="44" s="1"/>
  <c r="K67" i="44" s="1"/>
  <c r="K68" i="44" s="1"/>
  <c r="K69" i="44" s="1"/>
  <c r="K6" i="17"/>
  <c r="AN4" i="67"/>
  <c r="AI4" i="67"/>
  <c r="K6" i="8"/>
  <c r="AR3" i="35"/>
  <c r="K12" i="39"/>
  <c r="K13" i="39" s="1"/>
  <c r="K14" i="39" s="1"/>
  <c r="K15" i="39" s="1"/>
  <c r="K16" i="39" s="1"/>
  <c r="K17" i="39" s="1"/>
  <c r="K18" i="39" s="1"/>
  <c r="K19" i="39" s="1"/>
  <c r="K20" i="39" s="1"/>
  <c r="K21" i="39" s="1"/>
  <c r="K22" i="39" s="1"/>
  <c r="K23" i="39" s="1"/>
  <c r="K24" i="39" s="1"/>
  <c r="K25" i="39" s="1"/>
  <c r="K26" i="39" s="1"/>
  <c r="K27" i="39" s="1"/>
  <c r="K28" i="39" s="1"/>
  <c r="K29" i="39" s="1"/>
  <c r="K30" i="39" s="1"/>
  <c r="K31" i="39" s="1"/>
  <c r="K32" i="39" s="1"/>
  <c r="K33" i="39" s="1"/>
  <c r="K34" i="39" s="1"/>
  <c r="K35" i="39" s="1"/>
  <c r="K36" i="39" s="1"/>
  <c r="K37" i="39" s="1"/>
  <c r="K38" i="39" s="1"/>
  <c r="K39" i="39" s="1"/>
  <c r="K40" i="39" s="1"/>
  <c r="K41" i="39" s="1"/>
  <c r="K42" i="39" s="1"/>
  <c r="K43" i="39" s="1"/>
  <c r="K44" i="39" s="1"/>
  <c r="K45" i="39" s="1"/>
  <c r="K46" i="39" s="1"/>
  <c r="K47" i="39" s="1"/>
  <c r="K48" i="39" s="1"/>
  <c r="K49" i="39" s="1"/>
  <c r="K50" i="39" s="1"/>
  <c r="K51" i="39" s="1"/>
  <c r="K52" i="39" s="1"/>
  <c r="K53" i="39" s="1"/>
  <c r="K54" i="39" s="1"/>
  <c r="K55" i="39" s="1"/>
  <c r="K56" i="39" s="1"/>
  <c r="K57" i="39" s="1"/>
  <c r="K58" i="39" s="1"/>
  <c r="K59" i="39" s="1"/>
  <c r="K60" i="39" s="1"/>
  <c r="K61" i="39" s="1"/>
  <c r="K62" i="39" s="1"/>
  <c r="K63" i="39" s="1"/>
  <c r="K64" i="39" s="1"/>
  <c r="K65" i="39" s="1"/>
  <c r="K66" i="39" s="1"/>
  <c r="K67" i="39" s="1"/>
  <c r="K68" i="39" s="1"/>
  <c r="K69" i="39" s="1"/>
  <c r="K70" i="39" s="1"/>
  <c r="K71" i="39" s="1"/>
  <c r="K72" i="39" s="1"/>
  <c r="K73" i="39" s="1"/>
  <c r="K74" i="39" s="1"/>
  <c r="K75" i="39" s="1"/>
  <c r="K76" i="39" s="1"/>
  <c r="K77" i="39" s="1"/>
  <c r="K78" i="39" s="1"/>
  <c r="K79" i="39" s="1"/>
  <c r="X5" i="57"/>
  <c r="Y5" i="57"/>
  <c r="AR3" i="67"/>
  <c r="K7" i="92"/>
  <c r="AR3" i="43"/>
  <c r="AR3" i="14"/>
  <c r="K6" i="66"/>
  <c r="K7" i="10"/>
  <c r="K5" i="63"/>
  <c r="K7" i="21"/>
  <c r="Y5" i="46"/>
  <c r="X5" i="46"/>
  <c r="AO4" i="3"/>
  <c r="AP4" i="50"/>
  <c r="Y5" i="2"/>
  <c r="X5" i="2"/>
  <c r="AH5" i="2" s="1"/>
  <c r="AQ5" i="2" s="1"/>
  <c r="AN4" i="69"/>
  <c r="AI4" i="69"/>
  <c r="AR3" i="6"/>
  <c r="AQ5" i="76"/>
  <c r="AQ5" i="14"/>
  <c r="Y5" i="66"/>
  <c r="X5" i="66"/>
  <c r="AH5" i="66" s="1"/>
  <c r="AQ5" i="66" s="1"/>
  <c r="Y5" i="34"/>
  <c r="X5" i="34"/>
  <c r="K5" i="56"/>
  <c r="AN4" i="96"/>
  <c r="AI4" i="96"/>
  <c r="K6" i="64"/>
  <c r="AR3" i="22"/>
  <c r="AG5" i="55" l="1"/>
  <c r="AE5" i="53"/>
  <c r="AF5" i="53"/>
  <c r="AO5" i="53" s="1"/>
  <c r="W6" i="53"/>
  <c r="AE5" i="1"/>
  <c r="Z5" i="35"/>
  <c r="AG5" i="35" s="1"/>
  <c r="AP5" i="35" s="1"/>
  <c r="AF5" i="1"/>
  <c r="AO5" i="1" s="1"/>
  <c r="AQ5" i="60"/>
  <c r="Z5" i="19"/>
  <c r="AE5" i="19" s="1"/>
  <c r="Z5" i="43"/>
  <c r="W6" i="43" s="1"/>
  <c r="AQ5" i="19"/>
  <c r="Z5" i="44"/>
  <c r="AG5" i="44" s="1"/>
  <c r="AP5" i="44" s="1"/>
  <c r="AF5" i="85"/>
  <c r="AO5" i="85" s="1"/>
  <c r="AH5" i="89"/>
  <c r="AQ5" i="89" s="1"/>
  <c r="AE5" i="63"/>
  <c r="AN5" i="63" s="1"/>
  <c r="AH5" i="94"/>
  <c r="AQ5" i="94" s="1"/>
  <c r="Z5" i="33"/>
  <c r="AE5" i="33" s="1"/>
  <c r="AN5" i="33" s="1"/>
  <c r="AG5" i="85"/>
  <c r="AP5" i="85" s="1"/>
  <c r="AE5" i="85"/>
  <c r="AN5" i="85" s="1"/>
  <c r="AE5" i="50"/>
  <c r="AN5" i="50" s="1"/>
  <c r="AF5" i="50"/>
  <c r="AE5" i="94"/>
  <c r="AN5" i="94" s="1"/>
  <c r="W6" i="94"/>
  <c r="Y6" i="94" s="1"/>
  <c r="AG5" i="12"/>
  <c r="AP5" i="12" s="1"/>
  <c r="AE5" i="12"/>
  <c r="AN5" i="12" s="1"/>
  <c r="AF5" i="12"/>
  <c r="AF5" i="94"/>
  <c r="AO5" i="94" s="1"/>
  <c r="AG5" i="94"/>
  <c r="AP5" i="94" s="1"/>
  <c r="W6" i="50"/>
  <c r="Y6" i="50" s="1"/>
  <c r="W6" i="14"/>
  <c r="X6" i="14" s="1"/>
  <c r="AH6" i="14" s="1"/>
  <c r="AQ6" i="14" s="1"/>
  <c r="W6" i="40"/>
  <c r="Y6" i="40" s="1"/>
  <c r="AF5" i="79"/>
  <c r="AO5" i="79" s="1"/>
  <c r="AG5" i="63"/>
  <c r="AG5" i="40"/>
  <c r="AP5" i="40" s="1"/>
  <c r="AF5" i="63"/>
  <c r="AO5" i="63" s="1"/>
  <c r="AF5" i="40"/>
  <c r="AO5" i="40" s="1"/>
  <c r="AH5" i="30"/>
  <c r="AQ5" i="30" s="1"/>
  <c r="Z5" i="30"/>
  <c r="Z5" i="45"/>
  <c r="AG5" i="45" s="1"/>
  <c r="AP5" i="45" s="1"/>
  <c r="Z5" i="28"/>
  <c r="AE5" i="28" s="1"/>
  <c r="AN5" i="28" s="1"/>
  <c r="AH5" i="84"/>
  <c r="AQ5" i="84" s="1"/>
  <c r="Z5" i="84"/>
  <c r="Z5" i="60"/>
  <c r="W6" i="60" s="1"/>
  <c r="Y6" i="60" s="1"/>
  <c r="AG5" i="79"/>
  <c r="AP5" i="79" s="1"/>
  <c r="W6" i="79"/>
  <c r="X6" i="79" s="1"/>
  <c r="Z5" i="81"/>
  <c r="AE5" i="81" s="1"/>
  <c r="W6" i="71"/>
  <c r="Y6" i="71" s="1"/>
  <c r="AG5" i="71"/>
  <c r="AP5" i="71" s="1"/>
  <c r="Z5" i="88"/>
  <c r="AE5" i="88" s="1"/>
  <c r="AN5" i="88" s="1"/>
  <c r="W6" i="55"/>
  <c r="X6" i="55" s="1"/>
  <c r="AH6" i="55" s="1"/>
  <c r="AE5" i="71"/>
  <c r="AE5" i="55"/>
  <c r="AN5" i="55" s="1"/>
  <c r="AE5" i="7"/>
  <c r="W6" i="7"/>
  <c r="AG5" i="7"/>
  <c r="AP5" i="7" s="1"/>
  <c r="AF5" i="7"/>
  <c r="AO5" i="7" s="1"/>
  <c r="AE5" i="65"/>
  <c r="AN5" i="65" s="1"/>
  <c r="AE5" i="36"/>
  <c r="AF5" i="36"/>
  <c r="AO5" i="36" s="1"/>
  <c r="AQ5" i="51"/>
  <c r="W6" i="36"/>
  <c r="Y6" i="36" s="1"/>
  <c r="AH5" i="59"/>
  <c r="AQ5" i="59" s="1"/>
  <c r="Z5" i="59"/>
  <c r="Z5" i="29"/>
  <c r="AF5" i="29" s="1"/>
  <c r="AO5" i="29" s="1"/>
  <c r="AE5" i="70"/>
  <c r="AN5" i="70" s="1"/>
  <c r="W6" i="70"/>
  <c r="X6" i="70" s="1"/>
  <c r="AH6" i="70" s="1"/>
  <c r="AQ6" i="70" s="1"/>
  <c r="Z5" i="13"/>
  <c r="AG5" i="13" s="1"/>
  <c r="AP5" i="13" s="1"/>
  <c r="AG5" i="70"/>
  <c r="AP5" i="70" s="1"/>
  <c r="AE5" i="14"/>
  <c r="AN5" i="14" s="1"/>
  <c r="AF5" i="14"/>
  <c r="AO5" i="14" s="1"/>
  <c r="Z5" i="32"/>
  <c r="W6" i="32" s="1"/>
  <c r="Z5" i="74"/>
  <c r="AF5" i="74" s="1"/>
  <c r="AO5" i="74" s="1"/>
  <c r="Z5" i="16"/>
  <c r="AG5" i="16" s="1"/>
  <c r="AP5" i="16" s="1"/>
  <c r="Z5" i="91"/>
  <c r="AF5" i="91" s="1"/>
  <c r="AO5" i="91" s="1"/>
  <c r="Z5" i="47"/>
  <c r="W6" i="47" s="1"/>
  <c r="Z5" i="62"/>
  <c r="AG5" i="62" s="1"/>
  <c r="AP5" i="62" s="1"/>
  <c r="AH5" i="18"/>
  <c r="AQ5" i="18" s="1"/>
  <c r="Z5" i="18"/>
  <c r="Z5" i="37"/>
  <c r="AG5" i="37" s="1"/>
  <c r="AP5" i="37" s="1"/>
  <c r="Z5" i="68"/>
  <c r="AF5" i="68" s="1"/>
  <c r="AO5" i="68" s="1"/>
  <c r="AH5" i="54"/>
  <c r="AQ5" i="54" s="1"/>
  <c r="Z5" i="54"/>
  <c r="Z5" i="42"/>
  <c r="AG5" i="42" s="1"/>
  <c r="AP5" i="42" s="1"/>
  <c r="Z5" i="27"/>
  <c r="W6" i="27" s="1"/>
  <c r="Z5" i="72"/>
  <c r="AF5" i="72" s="1"/>
  <c r="AO5" i="72" s="1"/>
  <c r="Z5" i="69"/>
  <c r="AF5" i="69" s="1"/>
  <c r="AO5" i="69" s="1"/>
  <c r="W6" i="65"/>
  <c r="X6" i="65" s="1"/>
  <c r="AP5" i="50"/>
  <c r="AF5" i="48"/>
  <c r="AO5" i="48" s="1"/>
  <c r="AF5" i="65"/>
  <c r="AO5" i="65" s="1"/>
  <c r="Z5" i="10"/>
  <c r="AF5" i="10" s="1"/>
  <c r="AO5" i="10" s="1"/>
  <c r="W6" i="48"/>
  <c r="X6" i="48" s="1"/>
  <c r="AF5" i="11"/>
  <c r="AO5" i="11" s="1"/>
  <c r="Z5" i="64"/>
  <c r="AE5" i="64" s="1"/>
  <c r="Z5" i="83"/>
  <c r="AG5" i="83" s="1"/>
  <c r="AP5" i="83" s="1"/>
  <c r="AE5" i="48"/>
  <c r="AN5" i="48" s="1"/>
  <c r="W6" i="11"/>
  <c r="Y6" i="11" s="1"/>
  <c r="AE5" i="11"/>
  <c r="AN5" i="11" s="1"/>
  <c r="AH5" i="23"/>
  <c r="AQ5" i="23" s="1"/>
  <c r="Z5" i="23"/>
  <c r="Z5" i="46"/>
  <c r="AE5" i="46" s="1"/>
  <c r="Z5" i="52"/>
  <c r="AG5" i="52" s="1"/>
  <c r="AP5" i="52" s="1"/>
  <c r="Z5" i="24"/>
  <c r="AG5" i="24" s="1"/>
  <c r="AP5" i="24" s="1"/>
  <c r="Z5" i="95"/>
  <c r="AE5" i="95" s="1"/>
  <c r="Z5" i="21"/>
  <c r="AG5" i="21" s="1"/>
  <c r="AP5" i="21" s="1"/>
  <c r="Z5" i="78"/>
  <c r="W6" i="78" s="1"/>
  <c r="AQ5" i="56"/>
  <c r="Z5" i="2"/>
  <c r="AF5" i="2" s="1"/>
  <c r="AO5" i="2" s="1"/>
  <c r="Z5" i="26"/>
  <c r="W6" i="26" s="1"/>
  <c r="Z5" i="9"/>
  <c r="W6" i="9" s="1"/>
  <c r="Z5" i="34"/>
  <c r="AE5" i="34" s="1"/>
  <c r="Z5" i="8"/>
  <c r="AE5" i="8" s="1"/>
  <c r="Z5" i="38"/>
  <c r="AF5" i="38" s="1"/>
  <c r="AO5" i="38" s="1"/>
  <c r="AO5" i="15"/>
  <c r="Z5" i="80"/>
  <c r="K7" i="17"/>
  <c r="AR4" i="41"/>
  <c r="AR4" i="10"/>
  <c r="AF5" i="25"/>
  <c r="AO5" i="25" s="1"/>
  <c r="AE5" i="25"/>
  <c r="W6" i="25"/>
  <c r="AG5" i="25"/>
  <c r="AP5" i="25" s="1"/>
  <c r="AG5" i="49"/>
  <c r="AP5" i="49" s="1"/>
  <c r="AF5" i="49"/>
  <c r="AO5" i="49" s="1"/>
  <c r="AE5" i="49"/>
  <c r="W6" i="49"/>
  <c r="AR4" i="74"/>
  <c r="K6" i="12"/>
  <c r="AQ5" i="12"/>
  <c r="K6" i="56"/>
  <c r="K6" i="63"/>
  <c r="K8" i="92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AR4" i="67"/>
  <c r="AQ5" i="63"/>
  <c r="Z5" i="51"/>
  <c r="AN5" i="40"/>
  <c r="AG5" i="39"/>
  <c r="AP5" i="39" s="1"/>
  <c r="W6" i="39"/>
  <c r="AF5" i="39"/>
  <c r="AO5" i="39" s="1"/>
  <c r="AE5" i="39"/>
  <c r="Z5" i="22"/>
  <c r="K6" i="55"/>
  <c r="K6" i="59"/>
  <c r="Z5" i="17"/>
  <c r="AH5" i="62"/>
  <c r="AQ5" i="62" s="1"/>
  <c r="AG5" i="82"/>
  <c r="AP5" i="82" s="1"/>
  <c r="AF5" i="82"/>
  <c r="AO5" i="82" s="1"/>
  <c r="W6" i="82"/>
  <c r="AE5" i="82"/>
  <c r="AR4" i="95"/>
  <c r="AG5" i="89"/>
  <c r="AP5" i="89" s="1"/>
  <c r="AF5" i="89"/>
  <c r="AO5" i="89" s="1"/>
  <c r="AE5" i="89"/>
  <c r="W6" i="89"/>
  <c r="K8" i="13"/>
  <c r="AG5" i="93"/>
  <c r="AP5" i="93" s="1"/>
  <c r="AF5" i="93"/>
  <c r="AO5" i="93" s="1"/>
  <c r="W6" i="93"/>
  <c r="AE5" i="93"/>
  <c r="AH5" i="27"/>
  <c r="AQ5" i="27" s="1"/>
  <c r="AH5" i="92"/>
  <c r="AQ5" i="92" s="1"/>
  <c r="AR4" i="62"/>
  <c r="K7" i="4"/>
  <c r="AR4" i="17"/>
  <c r="AI5" i="20"/>
  <c r="AN5" i="20"/>
  <c r="AR4" i="51"/>
  <c r="K6" i="19"/>
  <c r="K8" i="57"/>
  <c r="AR4" i="38"/>
  <c r="K6" i="15"/>
  <c r="AQ5" i="15"/>
  <c r="Y6" i="85"/>
  <c r="X6" i="85"/>
  <c r="AR4" i="91"/>
  <c r="AH5" i="95"/>
  <c r="AQ5" i="95" s="1"/>
  <c r="AH5" i="32"/>
  <c r="AQ5" i="32" s="1"/>
  <c r="AR4" i="56"/>
  <c r="K6" i="60"/>
  <c r="AR4" i="2"/>
  <c r="AR4" i="52"/>
  <c r="Y6" i="55"/>
  <c r="Y6" i="76"/>
  <c r="X6" i="76"/>
  <c r="AN5" i="1"/>
  <c r="K7" i="24"/>
  <c r="AP5" i="11"/>
  <c r="AI5" i="77"/>
  <c r="AN5" i="77"/>
  <c r="AR4" i="96"/>
  <c r="K8" i="10"/>
  <c r="K6" i="11"/>
  <c r="AR4" i="69"/>
  <c r="K7" i="22"/>
  <c r="K7" i="61"/>
  <c r="K10" i="54"/>
  <c r="AH5" i="13"/>
  <c r="AQ5" i="13" s="1"/>
  <c r="AQ5" i="11"/>
  <c r="AR4" i="68"/>
  <c r="Z5" i="92"/>
  <c r="X6" i="86"/>
  <c r="Y6" i="86"/>
  <c r="AR4" i="66"/>
  <c r="AH5" i="69"/>
  <c r="AQ5" i="69" s="1"/>
  <c r="AR4" i="37"/>
  <c r="W6" i="4"/>
  <c r="AF5" i="4"/>
  <c r="AO5" i="4" s="1"/>
  <c r="AG5" i="4"/>
  <c r="AP5" i="4" s="1"/>
  <c r="AE5" i="4"/>
  <c r="AH5" i="91"/>
  <c r="AQ5" i="91" s="1"/>
  <c r="AP5" i="55"/>
  <c r="K6" i="7"/>
  <c r="AQ5" i="7"/>
  <c r="AH5" i="21"/>
  <c r="AQ5" i="21" s="1"/>
  <c r="K7" i="27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Y6" i="1"/>
  <c r="X6" i="1"/>
  <c r="K7" i="20"/>
  <c r="Y6" i="73"/>
  <c r="X6" i="73"/>
  <c r="K7" i="16"/>
  <c r="AR4" i="75"/>
  <c r="K7" i="14"/>
  <c r="AR4" i="27"/>
  <c r="AR4" i="92"/>
  <c r="AR4" i="42"/>
  <c r="K7" i="58"/>
  <c r="K6" i="71"/>
  <c r="X6" i="20"/>
  <c r="AH6" i="20" s="1"/>
  <c r="AQ6" i="20" s="1"/>
  <c r="Y6" i="20"/>
  <c r="AR4" i="78"/>
  <c r="AG5" i="31"/>
  <c r="AP5" i="31" s="1"/>
  <c r="W6" i="31"/>
  <c r="AF5" i="31"/>
  <c r="AO5" i="31" s="1"/>
  <c r="AE5" i="31"/>
  <c r="K8" i="53"/>
  <c r="AH5" i="96"/>
  <c r="AQ5" i="96" s="1"/>
  <c r="AH5" i="10"/>
  <c r="AQ5" i="10" s="1"/>
  <c r="AR4" i="29"/>
  <c r="AR4" i="64"/>
  <c r="AR4" i="13"/>
  <c r="AG5" i="61"/>
  <c r="AP5" i="61" s="1"/>
  <c r="AF5" i="61"/>
  <c r="AO5" i="61" s="1"/>
  <c r="W6" i="61"/>
  <c r="AE5" i="61"/>
  <c r="AN5" i="15"/>
  <c r="AI5" i="15"/>
  <c r="K7" i="68"/>
  <c r="AI5" i="73"/>
  <c r="AN5" i="73"/>
  <c r="K8" i="21"/>
  <c r="K6" i="23"/>
  <c r="K8" i="65"/>
  <c r="AH5" i="41"/>
  <c r="AQ5" i="41" s="1"/>
  <c r="AH5" i="75"/>
  <c r="AQ5" i="75" s="1"/>
  <c r="AR4" i="57"/>
  <c r="K7" i="2"/>
  <c r="K6" i="3"/>
  <c r="AR4" i="46"/>
  <c r="AR4" i="22"/>
  <c r="AR4" i="26"/>
  <c r="K7" i="9"/>
  <c r="AI5" i="53"/>
  <c r="AN5" i="53"/>
  <c r="K7" i="67"/>
  <c r="AN5" i="79"/>
  <c r="Z5" i="66"/>
  <c r="AG5" i="43"/>
  <c r="AP5" i="43" s="1"/>
  <c r="AF5" i="43"/>
  <c r="AO5" i="43" s="1"/>
  <c r="AE5" i="43"/>
  <c r="K7" i="66"/>
  <c r="AH5" i="57"/>
  <c r="AQ5" i="57" s="1"/>
  <c r="K8" i="18"/>
  <c r="AR4" i="72"/>
  <c r="K13" i="49"/>
  <c r="K6" i="51"/>
  <c r="AH5" i="47"/>
  <c r="AQ5" i="47" s="1"/>
  <c r="Z5" i="75"/>
  <c r="Z5" i="5"/>
  <c r="AR4" i="21"/>
  <c r="Z5" i="67"/>
  <c r="AI5" i="86"/>
  <c r="AN5" i="86"/>
  <c r="AR4" i="16"/>
  <c r="AH5" i="83"/>
  <c r="AQ5" i="83" s="1"/>
  <c r="AH5" i="42"/>
  <c r="AQ5" i="42" s="1"/>
  <c r="AH5" i="26"/>
  <c r="AQ5" i="26" s="1"/>
  <c r="AR4" i="47"/>
  <c r="K7" i="5"/>
  <c r="K7" i="72"/>
  <c r="K8" i="62"/>
  <c r="Z5" i="96"/>
  <c r="AO5" i="71"/>
  <c r="K7" i="6"/>
  <c r="AR4" i="34"/>
  <c r="AG5" i="3"/>
  <c r="AP5" i="3" s="1"/>
  <c r="W6" i="3"/>
  <c r="AF5" i="3"/>
  <c r="AO5" i="3" s="1"/>
  <c r="AE5" i="3"/>
  <c r="AH5" i="29"/>
  <c r="AQ5" i="29" s="1"/>
  <c r="Y6" i="15"/>
  <c r="X6" i="15"/>
  <c r="AH6" i="15" s="1"/>
  <c r="K7" i="52"/>
  <c r="Y6" i="53"/>
  <c r="X6" i="53"/>
  <c r="Y6" i="90"/>
  <c r="X6" i="90"/>
  <c r="AO5" i="12"/>
  <c r="Y6" i="77"/>
  <c r="X6" i="77"/>
  <c r="K8" i="69"/>
  <c r="K7" i="64"/>
  <c r="AH5" i="34"/>
  <c r="AQ5" i="34" s="1"/>
  <c r="AH5" i="46"/>
  <c r="AQ5" i="46" s="1"/>
  <c r="AQ5" i="71"/>
  <c r="Z5" i="57"/>
  <c r="K7" i="8"/>
  <c r="AR4" i="8"/>
  <c r="AR4" i="32"/>
  <c r="AH5" i="78"/>
  <c r="AQ5" i="78" s="1"/>
  <c r="K12" i="1"/>
  <c r="AR4" i="9"/>
  <c r="Z5" i="41"/>
  <c r="AR4" i="83"/>
  <c r="AR4" i="6"/>
  <c r="K9" i="37"/>
  <c r="K10" i="37" s="1"/>
  <c r="K11" i="37" s="1"/>
  <c r="K12" i="37" s="1"/>
  <c r="K13" i="37" s="1"/>
  <c r="K14" i="37" s="1"/>
  <c r="K15" i="37" s="1"/>
  <c r="K16" i="37" s="1"/>
  <c r="K17" i="37" s="1"/>
  <c r="K18" i="37" s="1"/>
  <c r="K19" i="37" s="1"/>
  <c r="K20" i="37" s="1"/>
  <c r="K21" i="37" s="1"/>
  <c r="K22" i="37" s="1"/>
  <c r="K23" i="37" s="1"/>
  <c r="K24" i="37" s="1"/>
  <c r="K25" i="37" s="1"/>
  <c r="K26" i="37" s="1"/>
  <c r="K27" i="37" s="1"/>
  <c r="K28" i="37" s="1"/>
  <c r="K29" i="37" s="1"/>
  <c r="K30" i="37" s="1"/>
  <c r="K31" i="37" s="1"/>
  <c r="K32" i="37" s="1"/>
  <c r="K33" i="37" s="1"/>
  <c r="K34" i="37" s="1"/>
  <c r="K35" i="37" s="1"/>
  <c r="K36" i="37" s="1"/>
  <c r="K37" i="37" s="1"/>
  <c r="K38" i="37" s="1"/>
  <c r="K39" i="37" s="1"/>
  <c r="K40" i="37" s="1"/>
  <c r="K41" i="37" s="1"/>
  <c r="K42" i="37" s="1"/>
  <c r="K43" i="37" s="1"/>
  <c r="K44" i="37" s="1"/>
  <c r="K45" i="37" s="1"/>
  <c r="K46" i="37" s="1"/>
  <c r="K47" i="37" s="1"/>
  <c r="K48" i="37" s="1"/>
  <c r="K49" i="37" s="1"/>
  <c r="K50" i="37" s="1"/>
  <c r="K51" i="37" s="1"/>
  <c r="K52" i="37" s="1"/>
  <c r="K53" i="37" s="1"/>
  <c r="K54" i="37" s="1"/>
  <c r="K55" i="37" s="1"/>
  <c r="K56" i="37" s="1"/>
  <c r="K57" i="37" s="1"/>
  <c r="K58" i="37" s="1"/>
  <c r="K59" i="37" s="1"/>
  <c r="K60" i="37" s="1"/>
  <c r="K61" i="37" s="1"/>
  <c r="K62" i="37" s="1"/>
  <c r="K63" i="37" s="1"/>
  <c r="K64" i="37" s="1"/>
  <c r="K65" i="37" s="1"/>
  <c r="K66" i="37" s="1"/>
  <c r="K67" i="37" s="1"/>
  <c r="K68" i="37" s="1"/>
  <c r="K69" i="37" s="1"/>
  <c r="K70" i="37" s="1"/>
  <c r="K71" i="37" s="1"/>
  <c r="K72" i="37" s="1"/>
  <c r="K73" i="37" s="1"/>
  <c r="K74" i="37" s="1"/>
  <c r="K75" i="37" s="1"/>
  <c r="K76" i="37" s="1"/>
  <c r="K77" i="37" s="1"/>
  <c r="K78" i="37" s="1"/>
  <c r="K79" i="37" s="1"/>
  <c r="K80" i="37" s="1"/>
  <c r="K81" i="37" s="1"/>
  <c r="K82" i="37" s="1"/>
  <c r="K83" i="37" s="1"/>
  <c r="K84" i="37" s="1"/>
  <c r="K85" i="37" s="1"/>
  <c r="K86" i="37" s="1"/>
  <c r="K87" i="37" s="1"/>
  <c r="K88" i="37" s="1"/>
  <c r="K89" i="37" s="1"/>
  <c r="K90" i="37" s="1"/>
  <c r="K91" i="37" s="1"/>
  <c r="K92" i="37" s="1"/>
  <c r="K93" i="37" s="1"/>
  <c r="K94" i="37" s="1"/>
  <c r="K95" i="37" s="1"/>
  <c r="K96" i="37" s="1"/>
  <c r="K97" i="37" s="1"/>
  <c r="K98" i="37" s="1"/>
  <c r="AH5" i="74"/>
  <c r="AQ5" i="74" s="1"/>
  <c r="K7" i="70"/>
  <c r="X6" i="63"/>
  <c r="AH6" i="63" s="1"/>
  <c r="Y6" i="63"/>
  <c r="AR4" i="24"/>
  <c r="Z5" i="56"/>
  <c r="AG5" i="87"/>
  <c r="AP5" i="87" s="1"/>
  <c r="AF5" i="87"/>
  <c r="AO5" i="87" s="1"/>
  <c r="AE5" i="87"/>
  <c r="W6" i="87"/>
  <c r="K6" i="50"/>
  <c r="AH5" i="37"/>
  <c r="AQ5" i="37" s="1"/>
  <c r="AH5" i="38"/>
  <c r="AQ5" i="38" s="1"/>
  <c r="AE5" i="58"/>
  <c r="W6" i="58"/>
  <c r="AF5" i="58"/>
  <c r="AO5" i="58" s="1"/>
  <c r="AG5" i="58"/>
  <c r="AP5" i="58" s="1"/>
  <c r="Z5" i="6"/>
  <c r="AP5" i="15"/>
  <c r="AO5" i="55"/>
  <c r="AR4" i="5"/>
  <c r="AI5" i="76"/>
  <c r="AN5" i="76"/>
  <c r="AN5" i="90"/>
  <c r="AI5" i="90"/>
  <c r="X6" i="12"/>
  <c r="AH6" i="12" s="1"/>
  <c r="Y6" i="12"/>
  <c r="W6" i="35" l="1"/>
  <c r="AE5" i="35"/>
  <c r="AI5" i="1"/>
  <c r="AF5" i="35"/>
  <c r="AO5" i="35" s="1"/>
  <c r="X6" i="71"/>
  <c r="AH6" i="71" s="1"/>
  <c r="AQ6" i="71" s="1"/>
  <c r="AE5" i="44"/>
  <c r="AN5" i="44" s="1"/>
  <c r="AF5" i="33"/>
  <c r="AO5" i="33" s="1"/>
  <c r="X6" i="94"/>
  <c r="Z6" i="94" s="1"/>
  <c r="W6" i="33"/>
  <c r="AF5" i="19"/>
  <c r="AO5" i="19" s="1"/>
  <c r="W6" i="19"/>
  <c r="X6" i="19" s="1"/>
  <c r="AH6" i="19" s="1"/>
  <c r="AQ6" i="19" s="1"/>
  <c r="AG5" i="19"/>
  <c r="AP5" i="19" s="1"/>
  <c r="W6" i="44"/>
  <c r="X6" i="44" s="1"/>
  <c r="AF5" i="44"/>
  <c r="AO5" i="44" s="1"/>
  <c r="AG5" i="33"/>
  <c r="AP5" i="33" s="1"/>
  <c r="X6" i="50"/>
  <c r="AH6" i="50" s="1"/>
  <c r="AQ6" i="50" s="1"/>
  <c r="AI5" i="85"/>
  <c r="AR5" i="85" s="1"/>
  <c r="AG5" i="10"/>
  <c r="AP5" i="10" s="1"/>
  <c r="AI5" i="63"/>
  <c r="AR5" i="63" s="1"/>
  <c r="X6" i="40"/>
  <c r="Z6" i="40" s="1"/>
  <c r="AI5" i="50"/>
  <c r="AR5" i="50" s="1"/>
  <c r="AG5" i="27"/>
  <c r="AP5" i="27" s="1"/>
  <c r="AI5" i="94"/>
  <c r="AR5" i="94" s="1"/>
  <c r="AE5" i="27"/>
  <c r="AN5" i="27" s="1"/>
  <c r="AO5" i="50"/>
  <c r="AP5" i="63"/>
  <c r="AF5" i="24"/>
  <c r="AO5" i="24" s="1"/>
  <c r="Y6" i="14"/>
  <c r="Z6" i="14" s="1"/>
  <c r="AI5" i="40"/>
  <c r="AR5" i="40" s="1"/>
  <c r="AI5" i="12"/>
  <c r="AR5" i="12" s="1"/>
  <c r="AE5" i="16"/>
  <c r="AN5" i="16" s="1"/>
  <c r="Y6" i="65"/>
  <c r="Z6" i="65" s="1"/>
  <c r="AG6" i="65" s="1"/>
  <c r="AP6" i="65" s="1"/>
  <c r="AI5" i="79"/>
  <c r="AR5" i="79" s="1"/>
  <c r="W6" i="45"/>
  <c r="Y6" i="45" s="1"/>
  <c r="AF5" i="45"/>
  <c r="AO5" i="45" s="1"/>
  <c r="W6" i="2"/>
  <c r="Y6" i="2" s="1"/>
  <c r="AE5" i="60"/>
  <c r="AN5" i="60" s="1"/>
  <c r="W6" i="81"/>
  <c r="Y6" i="81" s="1"/>
  <c r="AF5" i="81"/>
  <c r="AO5" i="81" s="1"/>
  <c r="AG5" i="81"/>
  <c r="AP5" i="81" s="1"/>
  <c r="AG5" i="28"/>
  <c r="AP5" i="28" s="1"/>
  <c r="AF5" i="28"/>
  <c r="AO5" i="28" s="1"/>
  <c r="W6" i="28"/>
  <c r="X6" i="28" s="1"/>
  <c r="AH6" i="28" s="1"/>
  <c r="AQ6" i="28" s="1"/>
  <c r="AE5" i="45"/>
  <c r="AN5" i="45" s="1"/>
  <c r="AF5" i="62"/>
  <c r="AO5" i="62" s="1"/>
  <c r="AF5" i="30"/>
  <c r="AO5" i="30" s="1"/>
  <c r="AE5" i="30"/>
  <c r="W6" i="30"/>
  <c r="AG5" i="30"/>
  <c r="AP5" i="30" s="1"/>
  <c r="Y6" i="79"/>
  <c r="Z6" i="79" s="1"/>
  <c r="W6" i="64"/>
  <c r="X6" i="64" s="1"/>
  <c r="AG5" i="84"/>
  <c r="AP5" i="84" s="1"/>
  <c r="W6" i="84"/>
  <c r="AE5" i="84"/>
  <c r="AF5" i="84"/>
  <c r="AO5" i="84" s="1"/>
  <c r="AF5" i="60"/>
  <c r="AO5" i="60" s="1"/>
  <c r="AG5" i="60"/>
  <c r="AP5" i="60" s="1"/>
  <c r="W6" i="10"/>
  <c r="X6" i="10" s="1"/>
  <c r="AE5" i="32"/>
  <c r="AN5" i="32" s="1"/>
  <c r="AE5" i="13"/>
  <c r="AN5" i="13" s="1"/>
  <c r="AG5" i="32"/>
  <c r="AP5" i="32" s="1"/>
  <c r="AE5" i="62"/>
  <c r="AN5" i="62" s="1"/>
  <c r="W6" i="62"/>
  <c r="Y6" i="62" s="1"/>
  <c r="AE5" i="10"/>
  <c r="AF5" i="32"/>
  <c r="AO5" i="32" s="1"/>
  <c r="AG5" i="72"/>
  <c r="AP5" i="72" s="1"/>
  <c r="AF5" i="88"/>
  <c r="AO5" i="88" s="1"/>
  <c r="W6" i="29"/>
  <c r="X6" i="29" s="1"/>
  <c r="W6" i="88"/>
  <c r="Y6" i="88" s="1"/>
  <c r="AI5" i="71"/>
  <c r="AR5" i="71" s="1"/>
  <c r="AQ6" i="12"/>
  <c r="Y6" i="48"/>
  <c r="Z6" i="48" s="1"/>
  <c r="AG6" i="48" s="1"/>
  <c r="AP6" i="48" s="1"/>
  <c r="AG5" i="88"/>
  <c r="AN5" i="71"/>
  <c r="AF5" i="64"/>
  <c r="AO5" i="64" s="1"/>
  <c r="W6" i="72"/>
  <c r="Y6" i="72" s="1"/>
  <c r="AF5" i="37"/>
  <c r="AO5" i="37" s="1"/>
  <c r="W6" i="37"/>
  <c r="Y6" i="37" s="1"/>
  <c r="Y6" i="70"/>
  <c r="Z6" i="70" s="1"/>
  <c r="AG5" i="64"/>
  <c r="AP5" i="64" s="1"/>
  <c r="AE5" i="72"/>
  <c r="AN5" i="72" s="1"/>
  <c r="AE5" i="37"/>
  <c r="AI5" i="55"/>
  <c r="AR5" i="55" s="1"/>
  <c r="AF5" i="9"/>
  <c r="AO5" i="9" s="1"/>
  <c r="AG5" i="9"/>
  <c r="AP5" i="9" s="1"/>
  <c r="AE5" i="9"/>
  <c r="X6" i="36"/>
  <c r="AH6" i="36" s="1"/>
  <c r="AQ6" i="36" s="1"/>
  <c r="AG5" i="69"/>
  <c r="AP5" i="69" s="1"/>
  <c r="AE5" i="24"/>
  <c r="AF5" i="27"/>
  <c r="AO5" i="27" s="1"/>
  <c r="W6" i="24"/>
  <c r="Y6" i="24" s="1"/>
  <c r="AE5" i="2"/>
  <c r="AF5" i="16"/>
  <c r="AO5" i="16" s="1"/>
  <c r="X6" i="11"/>
  <c r="AH6" i="11" s="1"/>
  <c r="AQ6" i="11" s="1"/>
  <c r="AI5" i="70"/>
  <c r="AR5" i="70" s="1"/>
  <c r="AG5" i="2"/>
  <c r="AP5" i="2" s="1"/>
  <c r="W6" i="16"/>
  <c r="X6" i="16" s="1"/>
  <c r="Y6" i="7"/>
  <c r="X6" i="7"/>
  <c r="AN5" i="7"/>
  <c r="AI5" i="7"/>
  <c r="AR5" i="7" s="1"/>
  <c r="AE5" i="42"/>
  <c r="AE5" i="21"/>
  <c r="AN5" i="21" s="1"/>
  <c r="AE5" i="68"/>
  <c r="AN5" i="68" s="1"/>
  <c r="AI5" i="36"/>
  <c r="AR5" i="36" s="1"/>
  <c r="W6" i="42"/>
  <c r="X6" i="42" s="1"/>
  <c r="AG5" i="29"/>
  <c r="AP5" i="29" s="1"/>
  <c r="AF5" i="42"/>
  <c r="AO5" i="42" s="1"/>
  <c r="AE5" i="29"/>
  <c r="AG5" i="74"/>
  <c r="AP5" i="74" s="1"/>
  <c r="AN5" i="36"/>
  <c r="W6" i="74"/>
  <c r="Y6" i="74" s="1"/>
  <c r="X6" i="60"/>
  <c r="AH6" i="60" s="1"/>
  <c r="AQ6" i="60" s="1"/>
  <c r="W6" i="8"/>
  <c r="X6" i="8" s="1"/>
  <c r="AE5" i="74"/>
  <c r="AN5" i="74" s="1"/>
  <c r="AG5" i="8"/>
  <c r="AP5" i="8" s="1"/>
  <c r="AG5" i="34"/>
  <c r="AP5" i="34" s="1"/>
  <c r="W6" i="46"/>
  <c r="Y6" i="46" s="1"/>
  <c r="AF5" i="34"/>
  <c r="AO5" i="34" s="1"/>
  <c r="AF5" i="78"/>
  <c r="AO5" i="78" s="1"/>
  <c r="AG5" i="78"/>
  <c r="AP5" i="78" s="1"/>
  <c r="W6" i="59"/>
  <c r="AF5" i="59"/>
  <c r="AO5" i="59" s="1"/>
  <c r="AE5" i="59"/>
  <c r="AG5" i="59"/>
  <c r="AP5" i="59" s="1"/>
  <c r="AE5" i="52"/>
  <c r="AN5" i="52" s="1"/>
  <c r="AF5" i="8"/>
  <c r="AO5" i="8" s="1"/>
  <c r="W6" i="21"/>
  <c r="X6" i="21" s="1"/>
  <c r="W6" i="13"/>
  <c r="X6" i="13" s="1"/>
  <c r="W6" i="83"/>
  <c r="Y6" i="83" s="1"/>
  <c r="AF5" i="47"/>
  <c r="AO5" i="47" s="1"/>
  <c r="AF5" i="21"/>
  <c r="AO5" i="21" s="1"/>
  <c r="AI5" i="14"/>
  <c r="AR5" i="14" s="1"/>
  <c r="AF5" i="13"/>
  <c r="AO5" i="13" s="1"/>
  <c r="AE5" i="83"/>
  <c r="AN5" i="83" s="1"/>
  <c r="AE5" i="47"/>
  <c r="AF5" i="83"/>
  <c r="AO5" i="83" s="1"/>
  <c r="AG5" i="47"/>
  <c r="AP5" i="47" s="1"/>
  <c r="AI5" i="65"/>
  <c r="AR5" i="65" s="1"/>
  <c r="AE5" i="78"/>
  <c r="AN5" i="78" s="1"/>
  <c r="AF5" i="46"/>
  <c r="AO5" i="46" s="1"/>
  <c r="AG5" i="91"/>
  <c r="AP5" i="91" s="1"/>
  <c r="AG5" i="68"/>
  <c r="AP5" i="68" s="1"/>
  <c r="W6" i="69"/>
  <c r="X6" i="69" s="1"/>
  <c r="W6" i="91"/>
  <c r="Y6" i="91" s="1"/>
  <c r="AQ6" i="55"/>
  <c r="AE5" i="91"/>
  <c r="AN5" i="91" s="1"/>
  <c r="Z6" i="76"/>
  <c r="AG6" i="76" s="1"/>
  <c r="AP6" i="76" s="1"/>
  <c r="W6" i="68"/>
  <c r="X6" i="68" s="1"/>
  <c r="AF5" i="26"/>
  <c r="AO5" i="26" s="1"/>
  <c r="AE5" i="69"/>
  <c r="AN5" i="69" s="1"/>
  <c r="AG5" i="18"/>
  <c r="AP5" i="18" s="1"/>
  <c r="W6" i="18"/>
  <c r="AF5" i="18"/>
  <c r="AO5" i="18" s="1"/>
  <c r="AE5" i="18"/>
  <c r="AE5" i="38"/>
  <c r="AN5" i="38" s="1"/>
  <c r="AG5" i="46"/>
  <c r="AP5" i="46" s="1"/>
  <c r="W6" i="38"/>
  <c r="Y6" i="38" s="1"/>
  <c r="AF5" i="52"/>
  <c r="AO5" i="52" s="1"/>
  <c r="W6" i="54"/>
  <c r="AF5" i="54"/>
  <c r="AO5" i="54" s="1"/>
  <c r="AE5" i="54"/>
  <c r="AG5" i="54"/>
  <c r="AP5" i="54" s="1"/>
  <c r="W6" i="34"/>
  <c r="Y6" i="34" s="1"/>
  <c r="AG5" i="26"/>
  <c r="AP5" i="26" s="1"/>
  <c r="Z6" i="86"/>
  <c r="AE6" i="86" s="1"/>
  <c r="AF5" i="95"/>
  <c r="AO5" i="95" s="1"/>
  <c r="AQ6" i="63"/>
  <c r="AI5" i="11"/>
  <c r="AR5" i="11" s="1"/>
  <c r="AI5" i="48"/>
  <c r="AR5" i="48" s="1"/>
  <c r="AG5" i="38"/>
  <c r="AP5" i="38" s="1"/>
  <c r="AG5" i="95"/>
  <c r="AP5" i="95" s="1"/>
  <c r="Z6" i="73"/>
  <c r="AG6" i="73" s="1"/>
  <c r="AP6" i="73" s="1"/>
  <c r="W6" i="95"/>
  <c r="Y6" i="95" s="1"/>
  <c r="W6" i="52"/>
  <c r="Y6" i="52" s="1"/>
  <c r="AE5" i="23"/>
  <c r="AG5" i="23"/>
  <c r="AP5" i="23" s="1"/>
  <c r="W6" i="23"/>
  <c r="AF5" i="23"/>
  <c r="AO5" i="23" s="1"/>
  <c r="Z6" i="20"/>
  <c r="AF6" i="20" s="1"/>
  <c r="AO6" i="20" s="1"/>
  <c r="AG5" i="80"/>
  <c r="AP5" i="80" s="1"/>
  <c r="AF5" i="80"/>
  <c r="AO5" i="80" s="1"/>
  <c r="W6" i="80"/>
  <c r="AE5" i="80"/>
  <c r="Z6" i="55"/>
  <c r="AF6" i="55" s="1"/>
  <c r="AO6" i="55" s="1"/>
  <c r="AE5" i="26"/>
  <c r="AN5" i="26" s="1"/>
  <c r="Z6" i="15"/>
  <c r="W7" i="15" s="1"/>
  <c r="Z6" i="90"/>
  <c r="AF6" i="90" s="1"/>
  <c r="AO6" i="90" s="1"/>
  <c r="AR5" i="90"/>
  <c r="AR5" i="76"/>
  <c r="Z6" i="63"/>
  <c r="X6" i="58"/>
  <c r="Y6" i="58"/>
  <c r="AG5" i="56"/>
  <c r="AP5" i="56" s="1"/>
  <c r="W6" i="56"/>
  <c r="AF5" i="56"/>
  <c r="AO5" i="56" s="1"/>
  <c r="AE5" i="56"/>
  <c r="AG5" i="57"/>
  <c r="AP5" i="57" s="1"/>
  <c r="AF5" i="57"/>
  <c r="AO5" i="57" s="1"/>
  <c r="AE5" i="57"/>
  <c r="W6" i="57"/>
  <c r="AH6" i="90"/>
  <c r="AQ6" i="90" s="1"/>
  <c r="AN5" i="3"/>
  <c r="AI5" i="3"/>
  <c r="K8" i="5"/>
  <c r="K14" i="49"/>
  <c r="K9" i="18"/>
  <c r="X6" i="43"/>
  <c r="Y6" i="43"/>
  <c r="AE5" i="66"/>
  <c r="W6" i="66"/>
  <c r="AF5" i="66"/>
  <c r="AO5" i="66" s="1"/>
  <c r="AG5" i="66"/>
  <c r="AP5" i="66" s="1"/>
  <c r="Y6" i="9"/>
  <c r="X6" i="9"/>
  <c r="AH6" i="94"/>
  <c r="AQ6" i="94" s="1"/>
  <c r="K9" i="65"/>
  <c r="K9" i="21"/>
  <c r="AR5" i="73"/>
  <c r="AN5" i="61"/>
  <c r="AI5" i="61"/>
  <c r="AN5" i="31"/>
  <c r="AI5" i="31"/>
  <c r="AH6" i="73"/>
  <c r="AQ6" i="73" s="1"/>
  <c r="K8" i="20"/>
  <c r="AI5" i="4"/>
  <c r="AN5" i="4"/>
  <c r="Z6" i="50"/>
  <c r="AH6" i="86"/>
  <c r="AQ6" i="86" s="1"/>
  <c r="AN5" i="64"/>
  <c r="AN5" i="19"/>
  <c r="K7" i="11"/>
  <c r="AR5" i="77"/>
  <c r="W6" i="17"/>
  <c r="AE5" i="17"/>
  <c r="AG5" i="17"/>
  <c r="AP5" i="17" s="1"/>
  <c r="AF5" i="17"/>
  <c r="AO5" i="17" s="1"/>
  <c r="AN5" i="39"/>
  <c r="AI5" i="39"/>
  <c r="AI5" i="49"/>
  <c r="AN5" i="49"/>
  <c r="X6" i="61"/>
  <c r="Y6" i="61"/>
  <c r="AH6" i="79"/>
  <c r="AQ6" i="79" s="1"/>
  <c r="AH6" i="1"/>
  <c r="AQ6" i="1" s="1"/>
  <c r="K7" i="15"/>
  <c r="AR5" i="20"/>
  <c r="AN5" i="34"/>
  <c r="AN5" i="95"/>
  <c r="AN5" i="46"/>
  <c r="Z6" i="12"/>
  <c r="AN5" i="87"/>
  <c r="AI5" i="87"/>
  <c r="K8" i="64"/>
  <c r="K8" i="52"/>
  <c r="Y6" i="3"/>
  <c r="X6" i="3"/>
  <c r="AH6" i="3" s="1"/>
  <c r="AQ6" i="3" s="1"/>
  <c r="AG5" i="96"/>
  <c r="AP5" i="96" s="1"/>
  <c r="AE5" i="96"/>
  <c r="W6" i="96"/>
  <c r="AF5" i="96"/>
  <c r="AO5" i="96" s="1"/>
  <c r="K9" i="62"/>
  <c r="AN5" i="43"/>
  <c r="AI5" i="43"/>
  <c r="K8" i="67"/>
  <c r="AR5" i="53"/>
  <c r="AR5" i="15"/>
  <c r="X6" i="32"/>
  <c r="Y6" i="32"/>
  <c r="K7" i="71"/>
  <c r="X6" i="35"/>
  <c r="Y6" i="35"/>
  <c r="Y6" i="19"/>
  <c r="K8" i="4"/>
  <c r="Y6" i="82"/>
  <c r="X6" i="82"/>
  <c r="AE5" i="22"/>
  <c r="AG5" i="22"/>
  <c r="AP5" i="22" s="1"/>
  <c r="W6" i="22"/>
  <c r="AF5" i="22"/>
  <c r="AO5" i="22" s="1"/>
  <c r="X6" i="39"/>
  <c r="Y6" i="39"/>
  <c r="AI5" i="25"/>
  <c r="AN5" i="25"/>
  <c r="AH6" i="77"/>
  <c r="AQ6" i="77" s="1"/>
  <c r="K8" i="14"/>
  <c r="K8" i="24"/>
  <c r="AH6" i="85"/>
  <c r="AQ6" i="85" s="1"/>
  <c r="AN5" i="89"/>
  <c r="AI5" i="89"/>
  <c r="K7" i="12"/>
  <c r="X6" i="78"/>
  <c r="Y6" i="78"/>
  <c r="AN5" i="8"/>
  <c r="AE5" i="6"/>
  <c r="AG5" i="6"/>
  <c r="AP5" i="6" s="1"/>
  <c r="W6" i="6"/>
  <c r="AF5" i="6"/>
  <c r="AO5" i="6" s="1"/>
  <c r="K8" i="8"/>
  <c r="Z6" i="77"/>
  <c r="AH6" i="53"/>
  <c r="AQ6" i="53" s="1"/>
  <c r="AR5" i="86"/>
  <c r="AG5" i="75"/>
  <c r="AP5" i="75" s="1"/>
  <c r="W6" i="75"/>
  <c r="AF5" i="75"/>
  <c r="AO5" i="75" s="1"/>
  <c r="AE5" i="75"/>
  <c r="K7" i="51"/>
  <c r="K8" i="9"/>
  <c r="K9" i="53"/>
  <c r="X6" i="31"/>
  <c r="Y6" i="31"/>
  <c r="Z6" i="1"/>
  <c r="X6" i="4"/>
  <c r="Y6" i="4"/>
  <c r="AG5" i="92"/>
  <c r="AP5" i="92" s="1"/>
  <c r="AF5" i="92"/>
  <c r="AO5" i="92" s="1"/>
  <c r="AE5" i="92"/>
  <c r="W6" i="92"/>
  <c r="AN5" i="35"/>
  <c r="AI5" i="35"/>
  <c r="AR5" i="1"/>
  <c r="K7" i="60"/>
  <c r="Z6" i="85"/>
  <c r="K7" i="19"/>
  <c r="AN5" i="93"/>
  <c r="AI5" i="93"/>
  <c r="K7" i="59"/>
  <c r="AG5" i="51"/>
  <c r="AP5" i="51" s="1"/>
  <c r="W6" i="51"/>
  <c r="AF5" i="51"/>
  <c r="AO5" i="51" s="1"/>
  <c r="AE5" i="51"/>
  <c r="X6" i="47"/>
  <c r="Y6" i="47"/>
  <c r="AI5" i="58"/>
  <c r="AN5" i="58"/>
  <c r="X6" i="87"/>
  <c r="Y6" i="87"/>
  <c r="K8" i="70"/>
  <c r="AH6" i="48"/>
  <c r="AQ6" i="48" s="1"/>
  <c r="K8" i="6"/>
  <c r="K8" i="72"/>
  <c r="K8" i="68"/>
  <c r="AN5" i="82"/>
  <c r="AI5" i="82"/>
  <c r="Y6" i="25"/>
  <c r="X6" i="25"/>
  <c r="K9" i="69"/>
  <c r="AH6" i="65"/>
  <c r="AQ6" i="65" s="1"/>
  <c r="W6" i="67"/>
  <c r="AG5" i="67"/>
  <c r="AP5" i="67" s="1"/>
  <c r="AF5" i="67"/>
  <c r="AO5" i="67" s="1"/>
  <c r="AE5" i="67"/>
  <c r="K8" i="2"/>
  <c r="K7" i="7"/>
  <c r="K11" i="54"/>
  <c r="AN5" i="81"/>
  <c r="K8" i="61"/>
  <c r="K9" i="10"/>
  <c r="AH6" i="76"/>
  <c r="AQ6" i="76" s="1"/>
  <c r="K9" i="13"/>
  <c r="K7" i="56"/>
  <c r="K8" i="17"/>
  <c r="Y6" i="26"/>
  <c r="X6" i="26"/>
  <c r="AG5" i="5"/>
  <c r="AP5" i="5" s="1"/>
  <c r="AF5" i="5"/>
  <c r="AO5" i="5" s="1"/>
  <c r="W6" i="5"/>
  <c r="AE5" i="5"/>
  <c r="K7" i="50"/>
  <c r="AF5" i="41"/>
  <c r="AO5" i="41" s="1"/>
  <c r="AE5" i="41"/>
  <c r="W6" i="41"/>
  <c r="AG5" i="41"/>
  <c r="AP5" i="41" s="1"/>
  <c r="K13" i="1"/>
  <c r="Z6" i="53"/>
  <c r="AQ6" i="15"/>
  <c r="K8" i="66"/>
  <c r="K7" i="3"/>
  <c r="K7" i="23"/>
  <c r="Y6" i="27"/>
  <c r="X6" i="27"/>
  <c r="K8" i="58"/>
  <c r="K8" i="16"/>
  <c r="K8" i="22"/>
  <c r="K9" i="57"/>
  <c r="X6" i="93"/>
  <c r="Y6" i="93"/>
  <c r="X6" i="89"/>
  <c r="Y6" i="89"/>
  <c r="K7" i="55"/>
  <c r="K7" i="63"/>
  <c r="Y6" i="49"/>
  <c r="X6" i="49"/>
  <c r="Z6" i="71" l="1"/>
  <c r="AF6" i="71" s="1"/>
  <c r="AO6" i="71" s="1"/>
  <c r="Y6" i="44"/>
  <c r="AI5" i="33"/>
  <c r="AR5" i="33" s="1"/>
  <c r="Z6" i="36"/>
  <c r="Y6" i="10"/>
  <c r="Y6" i="33"/>
  <c r="X6" i="33"/>
  <c r="AI5" i="19"/>
  <c r="AI5" i="44"/>
  <c r="X6" i="74"/>
  <c r="AH6" i="74" s="1"/>
  <c r="AQ6" i="74" s="1"/>
  <c r="AH6" i="40"/>
  <c r="AQ6" i="40" s="1"/>
  <c r="Z6" i="60"/>
  <c r="AG6" i="60" s="1"/>
  <c r="AP6" i="60" s="1"/>
  <c r="AI5" i="10"/>
  <c r="AR5" i="10" s="1"/>
  <c r="X6" i="2"/>
  <c r="Z6" i="2" s="1"/>
  <c r="W7" i="2" s="1"/>
  <c r="X6" i="37"/>
  <c r="AH6" i="37" s="1"/>
  <c r="AQ6" i="37" s="1"/>
  <c r="X6" i="62"/>
  <c r="AH6" i="62" s="1"/>
  <c r="AQ6" i="62" s="1"/>
  <c r="AI5" i="24"/>
  <c r="AR5" i="24" s="1"/>
  <c r="AN5" i="24"/>
  <c r="Y6" i="28"/>
  <c r="Z6" i="28" s="1"/>
  <c r="W7" i="28" s="1"/>
  <c r="Y7" i="28" s="1"/>
  <c r="AI5" i="62"/>
  <c r="AR5" i="62" s="1"/>
  <c r="X6" i="81"/>
  <c r="AH6" i="81" s="1"/>
  <c r="AQ6" i="81" s="1"/>
  <c r="Y6" i="29"/>
  <c r="Z6" i="29" s="1"/>
  <c r="AG6" i="29" s="1"/>
  <c r="AP6" i="29" s="1"/>
  <c r="Y6" i="42"/>
  <c r="Z6" i="42" s="1"/>
  <c r="Z6" i="11"/>
  <c r="AF6" i="11" s="1"/>
  <c r="AO6" i="11" s="1"/>
  <c r="X6" i="46"/>
  <c r="AH6" i="46" s="1"/>
  <c r="AQ6" i="46" s="1"/>
  <c r="X6" i="83"/>
  <c r="Z6" i="83" s="1"/>
  <c r="AG6" i="83" s="1"/>
  <c r="AP6" i="83" s="1"/>
  <c r="X6" i="45"/>
  <c r="AN5" i="10"/>
  <c r="AI5" i="45"/>
  <c r="AR5" i="45" s="1"/>
  <c r="Y6" i="8"/>
  <c r="Z6" i="8" s="1"/>
  <c r="AG6" i="8" s="1"/>
  <c r="AP6" i="8" s="1"/>
  <c r="Y6" i="64"/>
  <c r="Z6" i="64" s="1"/>
  <c r="AF6" i="64" s="1"/>
  <c r="AO6" i="64" s="1"/>
  <c r="AI5" i="81"/>
  <c r="AR5" i="81" s="1"/>
  <c r="AI5" i="28"/>
  <c r="AR5" i="28" s="1"/>
  <c r="Y6" i="30"/>
  <c r="X6" i="30"/>
  <c r="AN5" i="30"/>
  <c r="AI5" i="30"/>
  <c r="AR5" i="30" s="1"/>
  <c r="AI5" i="42"/>
  <c r="AR5" i="42" s="1"/>
  <c r="AN5" i="42"/>
  <c r="AI5" i="27"/>
  <c r="AR5" i="27" s="1"/>
  <c r="AE6" i="55"/>
  <c r="AN6" i="55" s="1"/>
  <c r="W7" i="55"/>
  <c r="X7" i="55" s="1"/>
  <c r="AH7" i="55" s="1"/>
  <c r="AQ7" i="55" s="1"/>
  <c r="Y6" i="16"/>
  <c r="Z6" i="16" s="1"/>
  <c r="AI5" i="84"/>
  <c r="AR5" i="84" s="1"/>
  <c r="AN5" i="84"/>
  <c r="X6" i="84"/>
  <c r="Y6" i="84"/>
  <c r="AI5" i="32"/>
  <c r="AR5" i="32" s="1"/>
  <c r="AI5" i="78"/>
  <c r="AR5" i="78" s="1"/>
  <c r="AI5" i="2"/>
  <c r="AR5" i="2" s="1"/>
  <c r="X6" i="24"/>
  <c r="Z6" i="24" s="1"/>
  <c r="AE6" i="24" s="1"/>
  <c r="AI5" i="64"/>
  <c r="AR5" i="64" s="1"/>
  <c r="AI5" i="60"/>
  <c r="AR5" i="60" s="1"/>
  <c r="AI5" i="72"/>
  <c r="AR5" i="72" s="1"/>
  <c r="AI5" i="29"/>
  <c r="AR5" i="29" s="1"/>
  <c r="X6" i="88"/>
  <c r="AI5" i="37"/>
  <c r="AR5" i="37" s="1"/>
  <c r="AN5" i="2"/>
  <c r="AN5" i="37"/>
  <c r="AG6" i="55"/>
  <c r="AP6" i="55" s="1"/>
  <c r="AN5" i="29"/>
  <c r="X6" i="72"/>
  <c r="Z6" i="72" s="1"/>
  <c r="AG6" i="72" s="1"/>
  <c r="AP6" i="72" s="1"/>
  <c r="AP5" i="88"/>
  <c r="AI5" i="88"/>
  <c r="AR5" i="88" s="1"/>
  <c r="AI5" i="9"/>
  <c r="AR5" i="9" s="1"/>
  <c r="AI5" i="69"/>
  <c r="AR5" i="69" s="1"/>
  <c r="AI5" i="13"/>
  <c r="AR5" i="13" s="1"/>
  <c r="AN5" i="9"/>
  <c r="AF6" i="15"/>
  <c r="AO6" i="15" s="1"/>
  <c r="AI5" i="46"/>
  <c r="AR5" i="46" s="1"/>
  <c r="AG6" i="86"/>
  <c r="AP6" i="86" s="1"/>
  <c r="AF6" i="86"/>
  <c r="AO6" i="86" s="1"/>
  <c r="Y6" i="13"/>
  <c r="Z6" i="13" s="1"/>
  <c r="AI5" i="16"/>
  <c r="AR5" i="16" s="1"/>
  <c r="W7" i="86"/>
  <c r="X7" i="86" s="1"/>
  <c r="AH6" i="7"/>
  <c r="AQ6" i="7" s="1"/>
  <c r="Z6" i="7"/>
  <c r="AI5" i="52"/>
  <c r="AR5" i="52" s="1"/>
  <c r="AG6" i="15"/>
  <c r="AP6" i="15" s="1"/>
  <c r="AE6" i="15"/>
  <c r="AN6" i="15" s="1"/>
  <c r="AI5" i="68"/>
  <c r="AR5" i="68" s="1"/>
  <c r="Y6" i="21"/>
  <c r="Z6" i="21" s="1"/>
  <c r="X6" i="91"/>
  <c r="Z6" i="91" s="1"/>
  <c r="AG6" i="91" s="1"/>
  <c r="AP6" i="91" s="1"/>
  <c r="AI5" i="34"/>
  <c r="AR5" i="34" s="1"/>
  <c r="AI5" i="74"/>
  <c r="AR5" i="74" s="1"/>
  <c r="AI5" i="8"/>
  <c r="AR5" i="8" s="1"/>
  <c r="X6" i="34"/>
  <c r="Z6" i="34" s="1"/>
  <c r="Y6" i="68"/>
  <c r="Z6" i="68" s="1"/>
  <c r="AI5" i="83"/>
  <c r="AR5" i="83" s="1"/>
  <c r="Y6" i="69"/>
  <c r="Z6" i="69" s="1"/>
  <c r="AF6" i="76"/>
  <c r="AO6" i="76" s="1"/>
  <c r="AI5" i="21"/>
  <c r="AR5" i="21" s="1"/>
  <c r="X6" i="95"/>
  <c r="Z6" i="95" s="1"/>
  <c r="AE6" i="95" s="1"/>
  <c r="AE6" i="76"/>
  <c r="W7" i="76"/>
  <c r="X7" i="76" s="1"/>
  <c r="AI5" i="47"/>
  <c r="AR5" i="47" s="1"/>
  <c r="AI5" i="59"/>
  <c r="AR5" i="59" s="1"/>
  <c r="AN5" i="59"/>
  <c r="AE6" i="48"/>
  <c r="AN6" i="48" s="1"/>
  <c r="X6" i="59"/>
  <c r="Y6" i="59"/>
  <c r="AF6" i="48"/>
  <c r="AO6" i="48" s="1"/>
  <c r="X6" i="38"/>
  <c r="AH6" i="38" s="1"/>
  <c r="AQ6" i="38" s="1"/>
  <c r="AI5" i="91"/>
  <c r="AR5" i="91" s="1"/>
  <c r="AI5" i="26"/>
  <c r="AR5" i="26" s="1"/>
  <c r="AN5" i="47"/>
  <c r="W7" i="48"/>
  <c r="X7" i="48" s="1"/>
  <c r="AI5" i="95"/>
  <c r="AR5" i="95" s="1"/>
  <c r="W7" i="20"/>
  <c r="X7" i="20" s="1"/>
  <c r="W7" i="90"/>
  <c r="Y7" i="90" s="1"/>
  <c r="X6" i="52"/>
  <c r="Z6" i="52" s="1"/>
  <c r="AI5" i="38"/>
  <c r="AR5" i="38" s="1"/>
  <c r="W7" i="73"/>
  <c r="X7" i="73" s="1"/>
  <c r="AF6" i="65"/>
  <c r="AO6" i="65" s="1"/>
  <c r="Z6" i="9"/>
  <c r="AE6" i="9" s="1"/>
  <c r="AE6" i="73"/>
  <c r="AN6" i="73" s="1"/>
  <c r="Z6" i="87"/>
  <c r="AE6" i="87" s="1"/>
  <c r="Z6" i="82"/>
  <c r="AF6" i="82" s="1"/>
  <c r="AO6" i="82" s="1"/>
  <c r="Z6" i="58"/>
  <c r="W7" i="58" s="1"/>
  <c r="AG6" i="71"/>
  <c r="AP6" i="71" s="1"/>
  <c r="AE6" i="90"/>
  <c r="AN6" i="90" s="1"/>
  <c r="AF6" i="73"/>
  <c r="AO6" i="73" s="1"/>
  <c r="Z6" i="49"/>
  <c r="AG6" i="49" s="1"/>
  <c r="AP6" i="49" s="1"/>
  <c r="Z6" i="25"/>
  <c r="W7" i="25" s="1"/>
  <c r="Z6" i="31"/>
  <c r="AG6" i="31" s="1"/>
  <c r="AP6" i="31" s="1"/>
  <c r="Z6" i="35"/>
  <c r="AF6" i="35" s="1"/>
  <c r="AO6" i="35" s="1"/>
  <c r="AI5" i="18"/>
  <c r="AR5" i="18" s="1"/>
  <c r="AN5" i="18"/>
  <c r="Z6" i="47"/>
  <c r="AE6" i="47" s="1"/>
  <c r="Z6" i="43"/>
  <c r="AE6" i="43" s="1"/>
  <c r="AG6" i="20"/>
  <c r="AP6" i="20" s="1"/>
  <c r="Y6" i="18"/>
  <c r="X6" i="18"/>
  <c r="AE6" i="20"/>
  <c r="AN6" i="20" s="1"/>
  <c r="AN5" i="54"/>
  <c r="AI5" i="54"/>
  <c r="AR5" i="54" s="1"/>
  <c r="Z6" i="32"/>
  <c r="AF6" i="32" s="1"/>
  <c r="AO6" i="32" s="1"/>
  <c r="Z6" i="61"/>
  <c r="W7" i="61" s="1"/>
  <c r="Y6" i="54"/>
  <c r="X6" i="54"/>
  <c r="Z6" i="78"/>
  <c r="AG6" i="78" s="1"/>
  <c r="AP6" i="78" s="1"/>
  <c r="Z6" i="39"/>
  <c r="AE6" i="39" s="1"/>
  <c r="Z6" i="4"/>
  <c r="W7" i="4" s="1"/>
  <c r="Y6" i="23"/>
  <c r="X6" i="23"/>
  <c r="AE6" i="71"/>
  <c r="AN6" i="71" s="1"/>
  <c r="AE6" i="65"/>
  <c r="AN6" i="65" s="1"/>
  <c r="Z6" i="93"/>
  <c r="AE6" i="93" s="1"/>
  <c r="Z6" i="44"/>
  <c r="AE6" i="44" s="1"/>
  <c r="W7" i="71"/>
  <c r="X7" i="71" s="1"/>
  <c r="AH7" i="71" s="1"/>
  <c r="AQ7" i="71" s="1"/>
  <c r="W7" i="65"/>
  <c r="X7" i="65" s="1"/>
  <c r="AI5" i="23"/>
  <c r="AR5" i="23" s="1"/>
  <c r="AN5" i="23"/>
  <c r="Z6" i="37"/>
  <c r="AG6" i="37" s="1"/>
  <c r="AP6" i="37" s="1"/>
  <c r="Z6" i="27"/>
  <c r="AG6" i="27" s="1"/>
  <c r="AP6" i="27" s="1"/>
  <c r="AI5" i="80"/>
  <c r="AR5" i="80" s="1"/>
  <c r="AN5" i="80"/>
  <c r="X6" i="80"/>
  <c r="AH6" i="80" s="1"/>
  <c r="AQ6" i="80" s="1"/>
  <c r="Y6" i="80"/>
  <c r="Z6" i="89"/>
  <c r="W7" i="89" s="1"/>
  <c r="AG6" i="90"/>
  <c r="AP6" i="90" s="1"/>
  <c r="Z6" i="26"/>
  <c r="AG6" i="26" s="1"/>
  <c r="AP6" i="26" s="1"/>
  <c r="K8" i="7"/>
  <c r="AH6" i="69"/>
  <c r="AQ6" i="69" s="1"/>
  <c r="AE6" i="40"/>
  <c r="AF6" i="40"/>
  <c r="AO6" i="40" s="1"/>
  <c r="W7" i="40"/>
  <c r="AG6" i="40"/>
  <c r="AP6" i="40" s="1"/>
  <c r="AF6" i="50"/>
  <c r="AO6" i="50" s="1"/>
  <c r="W7" i="50"/>
  <c r="AE6" i="50"/>
  <c r="AG6" i="50"/>
  <c r="AP6" i="50" s="1"/>
  <c r="AR5" i="31"/>
  <c r="K9" i="22"/>
  <c r="K9" i="58"/>
  <c r="AG6" i="53"/>
  <c r="AP6" i="53" s="1"/>
  <c r="W7" i="53"/>
  <c r="AE6" i="53"/>
  <c r="AF6" i="53"/>
  <c r="AO6" i="53" s="1"/>
  <c r="AH6" i="27"/>
  <c r="AQ6" i="27" s="1"/>
  <c r="K8" i="3"/>
  <c r="K14" i="1"/>
  <c r="K8" i="56"/>
  <c r="Y6" i="67"/>
  <c r="X6" i="67"/>
  <c r="AH6" i="87"/>
  <c r="AQ6" i="87" s="1"/>
  <c r="AH6" i="47"/>
  <c r="AQ6" i="47" s="1"/>
  <c r="AH6" i="8"/>
  <c r="AQ6" i="8" s="1"/>
  <c r="K8" i="60"/>
  <c r="AH6" i="31"/>
  <c r="AQ6" i="31" s="1"/>
  <c r="K9" i="8"/>
  <c r="AH6" i="68"/>
  <c r="AQ6" i="68" s="1"/>
  <c r="AR5" i="89"/>
  <c r="AH6" i="39"/>
  <c r="AQ6" i="39" s="1"/>
  <c r="AH6" i="82"/>
  <c r="AQ6" i="82" s="1"/>
  <c r="K9" i="4"/>
  <c r="AF6" i="79"/>
  <c r="AO6" i="79" s="1"/>
  <c r="AE6" i="79"/>
  <c r="AG6" i="79"/>
  <c r="AP6" i="79" s="1"/>
  <c r="W7" i="79"/>
  <c r="AR5" i="43"/>
  <c r="Z6" i="3"/>
  <c r="K9" i="64"/>
  <c r="W7" i="12"/>
  <c r="AE6" i="12"/>
  <c r="AG6" i="12"/>
  <c r="AP6" i="12" s="1"/>
  <c r="AF6" i="12"/>
  <c r="AO6" i="12" s="1"/>
  <c r="AN6" i="86"/>
  <c r="AI5" i="17"/>
  <c r="AN5" i="17"/>
  <c r="AR5" i="19"/>
  <c r="AH6" i="44"/>
  <c r="AQ6" i="44" s="1"/>
  <c r="AR5" i="3"/>
  <c r="AN5" i="56"/>
  <c r="AI5" i="56"/>
  <c r="AH6" i="58"/>
  <c r="AQ6" i="58" s="1"/>
  <c r="AH6" i="16"/>
  <c r="AQ6" i="16" s="1"/>
  <c r="Y6" i="6"/>
  <c r="X6" i="6"/>
  <c r="K8" i="15"/>
  <c r="AR5" i="39"/>
  <c r="AH6" i="13"/>
  <c r="AQ6" i="13" s="1"/>
  <c r="X6" i="66"/>
  <c r="Y6" i="66"/>
  <c r="Y6" i="56"/>
  <c r="X6" i="56"/>
  <c r="AG6" i="63"/>
  <c r="AP6" i="63" s="1"/>
  <c r="W7" i="63"/>
  <c r="AE6" i="63"/>
  <c r="AF6" i="63"/>
  <c r="AO6" i="63" s="1"/>
  <c r="Y7" i="15"/>
  <c r="X7" i="15"/>
  <c r="AH7" i="15" s="1"/>
  <c r="AQ7" i="15" s="1"/>
  <c r="AR5" i="93"/>
  <c r="K8" i="51"/>
  <c r="K9" i="14"/>
  <c r="K10" i="65"/>
  <c r="AH6" i="42"/>
  <c r="AQ6" i="42" s="1"/>
  <c r="AR5" i="82"/>
  <c r="K9" i="68"/>
  <c r="AF6" i="85"/>
  <c r="AO6" i="85" s="1"/>
  <c r="AE6" i="85"/>
  <c r="W7" i="85"/>
  <c r="AG6" i="85"/>
  <c r="AP6" i="85" s="1"/>
  <c r="Y6" i="96"/>
  <c r="X6" i="96"/>
  <c r="AH6" i="49"/>
  <c r="AQ6" i="49" s="1"/>
  <c r="K8" i="23"/>
  <c r="Y6" i="41"/>
  <c r="X6" i="41"/>
  <c r="K8" i="50"/>
  <c r="K12" i="54"/>
  <c r="AH6" i="21"/>
  <c r="AQ6" i="21" s="1"/>
  <c r="AI5" i="67"/>
  <c r="AN5" i="67"/>
  <c r="AH6" i="10"/>
  <c r="AQ6" i="10" s="1"/>
  <c r="AR5" i="58"/>
  <c r="AN5" i="51"/>
  <c r="AI5" i="51"/>
  <c r="K10" i="53"/>
  <c r="AE6" i="36"/>
  <c r="W7" i="36"/>
  <c r="AG6" i="36"/>
  <c r="AP6" i="36" s="1"/>
  <c r="AF6" i="36"/>
  <c r="AO6" i="36" s="1"/>
  <c r="AN5" i="75"/>
  <c r="AI5" i="75"/>
  <c r="AH6" i="78"/>
  <c r="AQ6" i="78" s="1"/>
  <c r="Y6" i="22"/>
  <c r="X6" i="22"/>
  <c r="Z6" i="19"/>
  <c r="AN5" i="96"/>
  <c r="AI5" i="96"/>
  <c r="AR5" i="87"/>
  <c r="AR5" i="4"/>
  <c r="AH6" i="9"/>
  <c r="AQ6" i="9" s="1"/>
  <c r="AI5" i="66"/>
  <c r="AN5" i="66"/>
  <c r="K10" i="18"/>
  <c r="K9" i="66"/>
  <c r="AH6" i="26"/>
  <c r="AQ6" i="26" s="1"/>
  <c r="K9" i="17"/>
  <c r="K9" i="72"/>
  <c r="K8" i="19"/>
  <c r="W7" i="1"/>
  <c r="AE6" i="1"/>
  <c r="AG6" i="1"/>
  <c r="AP6" i="1" s="1"/>
  <c r="AF6" i="1"/>
  <c r="AO6" i="1" s="1"/>
  <c r="K9" i="9"/>
  <c r="K9" i="24"/>
  <c r="AH6" i="89"/>
  <c r="AQ6" i="89" s="1"/>
  <c r="K10" i="57"/>
  <c r="AF6" i="70"/>
  <c r="AO6" i="70" s="1"/>
  <c r="W7" i="70"/>
  <c r="AE6" i="70"/>
  <c r="AG6" i="70"/>
  <c r="AP6" i="70" s="1"/>
  <c r="AI5" i="41"/>
  <c r="AN5" i="41"/>
  <c r="AN5" i="5"/>
  <c r="AI5" i="5"/>
  <c r="K10" i="69"/>
  <c r="K9" i="6"/>
  <c r="K9" i="70"/>
  <c r="X6" i="92"/>
  <c r="Y6" i="92"/>
  <c r="AF6" i="77"/>
  <c r="AO6" i="77" s="1"/>
  <c r="AE6" i="77"/>
  <c r="W7" i="77"/>
  <c r="AG6" i="77"/>
  <c r="AP6" i="77" s="1"/>
  <c r="AI5" i="6"/>
  <c r="AN5" i="6"/>
  <c r="K8" i="12"/>
  <c r="W7" i="60"/>
  <c r="K9" i="52"/>
  <c r="AR5" i="44"/>
  <c r="AR5" i="49"/>
  <c r="K8" i="11"/>
  <c r="K10" i="21"/>
  <c r="K9" i="5"/>
  <c r="X6" i="57"/>
  <c r="Y6" i="57"/>
  <c r="AG6" i="14"/>
  <c r="AP6" i="14" s="1"/>
  <c r="AF6" i="14"/>
  <c r="AO6" i="14" s="1"/>
  <c r="W7" i="14"/>
  <c r="AE6" i="14"/>
  <c r="AR5" i="35"/>
  <c r="AH6" i="32"/>
  <c r="AQ6" i="32" s="1"/>
  <c r="Y6" i="17"/>
  <c r="X6" i="17"/>
  <c r="AR5" i="25"/>
  <c r="AH6" i="29"/>
  <c r="AQ6" i="29" s="1"/>
  <c r="K8" i="55"/>
  <c r="K9" i="16"/>
  <c r="K8" i="63"/>
  <c r="AH6" i="93"/>
  <c r="AQ6" i="93" s="1"/>
  <c r="X6" i="5"/>
  <c r="Y6" i="5"/>
  <c r="K10" i="13"/>
  <c r="K10" i="10"/>
  <c r="K9" i="61"/>
  <c r="K9" i="2"/>
  <c r="AH6" i="25"/>
  <c r="AQ6" i="25" s="1"/>
  <c r="Z6" i="10"/>
  <c r="Y6" i="51"/>
  <c r="X6" i="51"/>
  <c r="K8" i="59"/>
  <c r="AN5" i="92"/>
  <c r="AI5" i="92"/>
  <c r="AH6" i="4"/>
  <c r="AQ6" i="4" s="1"/>
  <c r="X6" i="75"/>
  <c r="Y6" i="75"/>
  <c r="AI5" i="22"/>
  <c r="AN5" i="22"/>
  <c r="AH6" i="35"/>
  <c r="AQ6" i="35" s="1"/>
  <c r="AH6" i="64"/>
  <c r="AQ6" i="64" s="1"/>
  <c r="K8" i="71"/>
  <c r="AE6" i="94"/>
  <c r="AF6" i="94"/>
  <c r="AO6" i="94" s="1"/>
  <c r="AG6" i="94"/>
  <c r="AP6" i="94" s="1"/>
  <c r="W7" i="94"/>
  <c r="K9" i="67"/>
  <c r="K10" i="62"/>
  <c r="AH6" i="61"/>
  <c r="AQ6" i="61" s="1"/>
  <c r="K9" i="20"/>
  <c r="AR5" i="61"/>
  <c r="AH6" i="43"/>
  <c r="AQ6" i="43" s="1"/>
  <c r="K15" i="49"/>
  <c r="AI5" i="57"/>
  <c r="AN5" i="57"/>
  <c r="AF6" i="60" l="1"/>
  <c r="AO6" i="60" s="1"/>
  <c r="Z6" i="46"/>
  <c r="W7" i="46" s="1"/>
  <c r="AH6" i="2"/>
  <c r="AQ6" i="2" s="1"/>
  <c r="Z6" i="74"/>
  <c r="AG6" i="74" s="1"/>
  <c r="AP6" i="74" s="1"/>
  <c r="Z6" i="33"/>
  <c r="AH6" i="33"/>
  <c r="AQ6" i="33" s="1"/>
  <c r="AE6" i="60"/>
  <c r="AI6" i="60" s="1"/>
  <c r="AG6" i="28"/>
  <c r="AP6" i="28" s="1"/>
  <c r="AE6" i="28"/>
  <c r="AF6" i="28"/>
  <c r="AO6" i="28" s="1"/>
  <c r="Y7" i="73"/>
  <c r="Z7" i="73" s="1"/>
  <c r="Y7" i="76"/>
  <c r="Z7" i="76" s="1"/>
  <c r="AE7" i="76" s="1"/>
  <c r="Z6" i="81"/>
  <c r="W7" i="81" s="1"/>
  <c r="Z6" i="62"/>
  <c r="W7" i="62" s="1"/>
  <c r="AH6" i="83"/>
  <c r="AQ6" i="83" s="1"/>
  <c r="AF6" i="25"/>
  <c r="AO6" i="25" s="1"/>
  <c r="Y7" i="55"/>
  <c r="Z7" i="55" s="1"/>
  <c r="AG6" i="11"/>
  <c r="AP6" i="11" s="1"/>
  <c r="AE6" i="11"/>
  <c r="W7" i="11"/>
  <c r="X7" i="11" s="1"/>
  <c r="AE6" i="29"/>
  <c r="AN6" i="29" s="1"/>
  <c r="AG6" i="39"/>
  <c r="AP6" i="39" s="1"/>
  <c r="AH6" i="24"/>
  <c r="AQ6" i="24" s="1"/>
  <c r="AH6" i="45"/>
  <c r="AQ6" i="45" s="1"/>
  <c r="Z6" i="45"/>
  <c r="W7" i="9"/>
  <c r="Y7" i="9" s="1"/>
  <c r="AH6" i="91"/>
  <c r="AQ6" i="91" s="1"/>
  <c r="AH6" i="72"/>
  <c r="AQ6" i="72" s="1"/>
  <c r="AF6" i="9"/>
  <c r="AO6" i="9" s="1"/>
  <c r="AG6" i="9"/>
  <c r="AP6" i="9" s="1"/>
  <c r="AH6" i="95"/>
  <c r="AQ6" i="95" s="1"/>
  <c r="Z6" i="30"/>
  <c r="AH6" i="30"/>
  <c r="AQ6" i="30" s="1"/>
  <c r="AF6" i="2"/>
  <c r="AO6" i="2" s="1"/>
  <c r="W7" i="35"/>
  <c r="Y7" i="35" s="1"/>
  <c r="Z6" i="84"/>
  <c r="AH6" i="84"/>
  <c r="AQ6" i="84" s="1"/>
  <c r="AF6" i="47"/>
  <c r="AO6" i="47" s="1"/>
  <c r="AG6" i="87"/>
  <c r="AP6" i="87" s="1"/>
  <c r="Z6" i="88"/>
  <c r="AH6" i="88"/>
  <c r="AQ6" i="88" s="1"/>
  <c r="AE6" i="25"/>
  <c r="AN6" i="25" s="1"/>
  <c r="AF6" i="39"/>
  <c r="AO6" i="39" s="1"/>
  <c r="W7" i="29"/>
  <c r="X7" i="29" s="1"/>
  <c r="AG6" i="43"/>
  <c r="AP6" i="43" s="1"/>
  <c r="AG6" i="25"/>
  <c r="AP6" i="25" s="1"/>
  <c r="AI6" i="55"/>
  <c r="AR6" i="55" s="1"/>
  <c r="W7" i="39"/>
  <c r="X7" i="39" s="1"/>
  <c r="AI6" i="71"/>
  <c r="AR6" i="71" s="1"/>
  <c r="AF6" i="29"/>
  <c r="AO6" i="29" s="1"/>
  <c r="AE6" i="82"/>
  <c r="AN6" i="82" s="1"/>
  <c r="AF6" i="46"/>
  <c r="AO6" i="46" s="1"/>
  <c r="Y7" i="71"/>
  <c r="Z7" i="71" s="1"/>
  <c r="AG6" i="82"/>
  <c r="AP6" i="82" s="1"/>
  <c r="Y7" i="86"/>
  <c r="Z7" i="86" s="1"/>
  <c r="W7" i="82"/>
  <c r="X7" i="82" s="1"/>
  <c r="AF6" i="43"/>
  <c r="AO6" i="43" s="1"/>
  <c r="AE6" i="35"/>
  <c r="AN6" i="35" s="1"/>
  <c r="Z6" i="38"/>
  <c r="AE6" i="38" s="1"/>
  <c r="AI6" i="86"/>
  <c r="AR6" i="86" s="1"/>
  <c r="W7" i="93"/>
  <c r="X7" i="93" s="1"/>
  <c r="AG6" i="2"/>
  <c r="AP6" i="2" s="1"/>
  <c r="AH6" i="34"/>
  <c r="AQ6" i="34" s="1"/>
  <c r="AE6" i="2"/>
  <c r="AN6" i="2" s="1"/>
  <c r="Y7" i="65"/>
  <c r="Z7" i="65" s="1"/>
  <c r="W8" i="65" s="1"/>
  <c r="AI6" i="65"/>
  <c r="AR6" i="65" s="1"/>
  <c r="AE6" i="31"/>
  <c r="AN6" i="31" s="1"/>
  <c r="AI6" i="76"/>
  <c r="AR6" i="76" s="1"/>
  <c r="W7" i="43"/>
  <c r="Y7" i="43" s="1"/>
  <c r="AN6" i="76"/>
  <c r="AI6" i="15"/>
  <c r="AR6" i="15" s="1"/>
  <c r="X7" i="28"/>
  <c r="Z7" i="28" s="1"/>
  <c r="AF7" i="28" s="1"/>
  <c r="AO7" i="28" s="1"/>
  <c r="AG6" i="35"/>
  <c r="AP6" i="35" s="1"/>
  <c r="AG6" i="7"/>
  <c r="AP6" i="7" s="1"/>
  <c r="AF6" i="7"/>
  <c r="AO6" i="7" s="1"/>
  <c r="W7" i="7"/>
  <c r="AE6" i="7"/>
  <c r="Y7" i="48"/>
  <c r="Z7" i="48" s="1"/>
  <c r="AG6" i="93"/>
  <c r="AP6" i="93" s="1"/>
  <c r="AF6" i="93"/>
  <c r="AO6" i="93" s="1"/>
  <c r="AI6" i="90"/>
  <c r="AR6" i="90" s="1"/>
  <c r="Y7" i="20"/>
  <c r="Z7" i="20" s="1"/>
  <c r="AI6" i="73"/>
  <c r="AR6" i="73" s="1"/>
  <c r="W7" i="24"/>
  <c r="X7" i="24" s="1"/>
  <c r="AI6" i="48"/>
  <c r="AR6" i="48" s="1"/>
  <c r="AF6" i="24"/>
  <c r="AO6" i="24" s="1"/>
  <c r="AG6" i="24"/>
  <c r="AP6" i="24" s="1"/>
  <c r="AG6" i="32"/>
  <c r="AP6" i="32" s="1"/>
  <c r="AE6" i="34"/>
  <c r="AN6" i="34" s="1"/>
  <c r="W7" i="34"/>
  <c r="X7" i="34" s="1"/>
  <c r="AG6" i="34"/>
  <c r="AP6" i="34" s="1"/>
  <c r="AF6" i="34"/>
  <c r="AO6" i="34" s="1"/>
  <c r="W7" i="78"/>
  <c r="Y7" i="78" s="1"/>
  <c r="W7" i="68"/>
  <c r="Y7" i="68" s="1"/>
  <c r="AE6" i="68"/>
  <c r="AN6" i="68" s="1"/>
  <c r="AF6" i="68"/>
  <c r="AO6" i="68" s="1"/>
  <c r="AG6" i="68"/>
  <c r="AP6" i="68" s="1"/>
  <c r="AG6" i="47"/>
  <c r="AP6" i="47" s="1"/>
  <c r="AE6" i="8"/>
  <c r="AN6" i="8" s="1"/>
  <c r="AE6" i="46"/>
  <c r="W7" i="47"/>
  <c r="X7" i="47" s="1"/>
  <c r="AE6" i="49"/>
  <c r="AN6" i="49" s="1"/>
  <c r="AF6" i="78"/>
  <c r="AO6" i="78" s="1"/>
  <c r="W7" i="8"/>
  <c r="Y7" i="8" s="1"/>
  <c r="AG6" i="46"/>
  <c r="AP6" i="46" s="1"/>
  <c r="W7" i="49"/>
  <c r="Y7" i="49" s="1"/>
  <c r="AE6" i="78"/>
  <c r="AN6" i="78" s="1"/>
  <c r="X7" i="90"/>
  <c r="Z7" i="90" s="1"/>
  <c r="AF6" i="8"/>
  <c r="AO6" i="8" s="1"/>
  <c r="AF6" i="49"/>
  <c r="AO6" i="49" s="1"/>
  <c r="AE6" i="61"/>
  <c r="AN6" i="61" s="1"/>
  <c r="AG6" i="61"/>
  <c r="AP6" i="61" s="1"/>
  <c r="AH6" i="59"/>
  <c r="AQ6" i="59" s="1"/>
  <c r="Z6" i="59"/>
  <c r="AF6" i="4"/>
  <c r="AO6" i="4" s="1"/>
  <c r="AG6" i="58"/>
  <c r="AP6" i="58" s="1"/>
  <c r="AF6" i="31"/>
  <c r="AO6" i="31" s="1"/>
  <c r="AG6" i="4"/>
  <c r="AP6" i="4" s="1"/>
  <c r="W7" i="32"/>
  <c r="Y7" i="32" s="1"/>
  <c r="AN6" i="28"/>
  <c r="AF6" i="58"/>
  <c r="AO6" i="58" s="1"/>
  <c r="W7" i="31"/>
  <c r="Y7" i="31" s="1"/>
  <c r="AE6" i="4"/>
  <c r="AN6" i="4" s="1"/>
  <c r="AE6" i="32"/>
  <c r="AN6" i="32" s="1"/>
  <c r="AE6" i="58"/>
  <c r="AN6" i="58" s="1"/>
  <c r="AE6" i="89"/>
  <c r="AN6" i="89" s="1"/>
  <c r="Z6" i="66"/>
  <c r="AG6" i="66" s="1"/>
  <c r="AP6" i="66" s="1"/>
  <c r="AF6" i="89"/>
  <c r="AO6" i="89" s="1"/>
  <c r="AF6" i="61"/>
  <c r="AO6" i="61" s="1"/>
  <c r="AG6" i="89"/>
  <c r="AP6" i="89" s="1"/>
  <c r="AE6" i="83"/>
  <c r="AN6" i="83" s="1"/>
  <c r="AG6" i="52"/>
  <c r="AP6" i="52" s="1"/>
  <c r="AF6" i="52"/>
  <c r="AO6" i="52" s="1"/>
  <c r="W7" i="52"/>
  <c r="Y7" i="52" s="1"/>
  <c r="AE6" i="52"/>
  <c r="AN6" i="52" s="1"/>
  <c r="AI6" i="20"/>
  <c r="AR6" i="20" s="1"/>
  <c r="AF6" i="87"/>
  <c r="AO6" i="87" s="1"/>
  <c r="AF6" i="74"/>
  <c r="AO6" i="74" s="1"/>
  <c r="W7" i="87"/>
  <c r="Y7" i="87" s="1"/>
  <c r="AE6" i="26"/>
  <c r="AN6" i="26" s="1"/>
  <c r="AH6" i="52"/>
  <c r="AQ6" i="52" s="1"/>
  <c r="AF6" i="95"/>
  <c r="AO6" i="95" s="1"/>
  <c r="AE6" i="27"/>
  <c r="AN6" i="27" s="1"/>
  <c r="W7" i="83"/>
  <c r="Y7" i="83" s="1"/>
  <c r="AE6" i="91"/>
  <c r="AN6" i="91" s="1"/>
  <c r="W7" i="27"/>
  <c r="X7" i="27" s="1"/>
  <c r="AF6" i="91"/>
  <c r="AO6" i="91" s="1"/>
  <c r="AF6" i="27"/>
  <c r="AO6" i="27" s="1"/>
  <c r="Z6" i="18"/>
  <c r="AH6" i="18"/>
  <c r="AQ6" i="18" s="1"/>
  <c r="Z6" i="75"/>
  <c r="W7" i="75" s="1"/>
  <c r="Z6" i="57"/>
  <c r="AE6" i="57" s="1"/>
  <c r="AG6" i="44"/>
  <c r="AP6" i="44" s="1"/>
  <c r="W7" i="91"/>
  <c r="X7" i="91" s="1"/>
  <c r="AH6" i="54"/>
  <c r="AQ6" i="54" s="1"/>
  <c r="Z6" i="54"/>
  <c r="Z6" i="67"/>
  <c r="AF6" i="67" s="1"/>
  <c r="AO6" i="67" s="1"/>
  <c r="AF6" i="83"/>
  <c r="AO6" i="83" s="1"/>
  <c r="Z6" i="41"/>
  <c r="W7" i="41" s="1"/>
  <c r="W7" i="37"/>
  <c r="Y7" i="37" s="1"/>
  <c r="W7" i="64"/>
  <c r="Y7" i="64" s="1"/>
  <c r="AF6" i="44"/>
  <c r="AO6" i="44" s="1"/>
  <c r="AG6" i="95"/>
  <c r="AP6" i="95" s="1"/>
  <c r="AE6" i="64"/>
  <c r="AN6" i="64" s="1"/>
  <c r="AE6" i="72"/>
  <c r="AN6" i="72" s="1"/>
  <c r="Z7" i="15"/>
  <c r="AE7" i="15" s="1"/>
  <c r="AF6" i="26"/>
  <c r="AO6" i="26" s="1"/>
  <c r="W7" i="72"/>
  <c r="Y7" i="72" s="1"/>
  <c r="AE6" i="37"/>
  <c r="AN6" i="37" s="1"/>
  <c r="AH6" i="23"/>
  <c r="AQ6" i="23" s="1"/>
  <c r="Z6" i="23"/>
  <c r="Z6" i="22"/>
  <c r="AF6" i="22" s="1"/>
  <c r="AO6" i="22" s="1"/>
  <c r="Z6" i="96"/>
  <c r="W7" i="96" s="1"/>
  <c r="W7" i="26"/>
  <c r="X7" i="26" s="1"/>
  <c r="AF6" i="72"/>
  <c r="AO6" i="72" s="1"/>
  <c r="W7" i="44"/>
  <c r="Y7" i="44" s="1"/>
  <c r="AF6" i="37"/>
  <c r="AO6" i="37" s="1"/>
  <c r="W7" i="95"/>
  <c r="Y7" i="95" s="1"/>
  <c r="AG6" i="64"/>
  <c r="AP6" i="64" s="1"/>
  <c r="Z6" i="17"/>
  <c r="W7" i="17" s="1"/>
  <c r="Z6" i="80"/>
  <c r="AH7" i="86"/>
  <c r="AQ7" i="86" s="1"/>
  <c r="AH6" i="51"/>
  <c r="AQ6" i="51" s="1"/>
  <c r="AH6" i="17"/>
  <c r="AQ6" i="17" s="1"/>
  <c r="AI6" i="14"/>
  <c r="AN6" i="14"/>
  <c r="K9" i="11"/>
  <c r="Y7" i="60"/>
  <c r="X7" i="60"/>
  <c r="K9" i="12"/>
  <c r="X7" i="77"/>
  <c r="Y7" i="77"/>
  <c r="K10" i="6"/>
  <c r="AN6" i="39"/>
  <c r="AI6" i="1"/>
  <c r="AN6" i="1"/>
  <c r="K11" i="18"/>
  <c r="AH6" i="22"/>
  <c r="AQ6" i="22" s="1"/>
  <c r="AR5" i="75"/>
  <c r="Y7" i="36"/>
  <c r="X7" i="36"/>
  <c r="AR5" i="51"/>
  <c r="K9" i="50"/>
  <c r="AH6" i="96"/>
  <c r="AQ6" i="96" s="1"/>
  <c r="Y7" i="85"/>
  <c r="X7" i="85"/>
  <c r="K9" i="51"/>
  <c r="X7" i="63"/>
  <c r="Y7" i="63"/>
  <c r="K10" i="8"/>
  <c r="AH6" i="67"/>
  <c r="AQ6" i="67" s="1"/>
  <c r="AI6" i="40"/>
  <c r="AN6" i="40"/>
  <c r="Y7" i="4"/>
  <c r="X7" i="4"/>
  <c r="AN6" i="24"/>
  <c r="AN6" i="93"/>
  <c r="K10" i="20"/>
  <c r="AR5" i="92"/>
  <c r="K10" i="61"/>
  <c r="AR5" i="41"/>
  <c r="AN6" i="87"/>
  <c r="K9" i="7"/>
  <c r="AN6" i="95"/>
  <c r="AH6" i="92"/>
  <c r="AQ6" i="92" s="1"/>
  <c r="K10" i="66"/>
  <c r="AR5" i="66"/>
  <c r="K9" i="23"/>
  <c r="K11" i="65"/>
  <c r="K10" i="14"/>
  <c r="AH6" i="56"/>
  <c r="AQ6" i="56" s="1"/>
  <c r="AR5" i="17"/>
  <c r="AG6" i="3"/>
  <c r="AP6" i="3" s="1"/>
  <c r="AF6" i="3"/>
  <c r="AO6" i="3" s="1"/>
  <c r="W7" i="3"/>
  <c r="AE6" i="3"/>
  <c r="X7" i="79"/>
  <c r="Y7" i="79"/>
  <c r="K10" i="4"/>
  <c r="K9" i="3"/>
  <c r="AI6" i="53"/>
  <c r="AN6" i="53"/>
  <c r="K10" i="58"/>
  <c r="Y7" i="58"/>
  <c r="X7" i="58"/>
  <c r="Y7" i="2"/>
  <c r="X7" i="2"/>
  <c r="Y7" i="89"/>
  <c r="X7" i="89"/>
  <c r="K11" i="62"/>
  <c r="AH6" i="5"/>
  <c r="AQ6" i="5" s="1"/>
  <c r="K10" i="16"/>
  <c r="Y7" i="14"/>
  <c r="X7" i="14"/>
  <c r="K11" i="21"/>
  <c r="AI6" i="77"/>
  <c r="AN6" i="77"/>
  <c r="AI6" i="36"/>
  <c r="AN6" i="36"/>
  <c r="AH7" i="20"/>
  <c r="AQ7" i="20" s="1"/>
  <c r="K9" i="15"/>
  <c r="AN6" i="43"/>
  <c r="Z6" i="51"/>
  <c r="K10" i="52"/>
  <c r="AR5" i="6"/>
  <c r="K10" i="67"/>
  <c r="K10" i="2"/>
  <c r="K11" i="10"/>
  <c r="K9" i="63"/>
  <c r="K9" i="55"/>
  <c r="K10" i="5"/>
  <c r="Z6" i="92"/>
  <c r="AG6" i="42"/>
  <c r="AP6" i="42" s="1"/>
  <c r="AF6" i="42"/>
  <c r="AO6" i="42" s="1"/>
  <c r="AE6" i="42"/>
  <c r="W7" i="42"/>
  <c r="Y7" i="46"/>
  <c r="X7" i="46"/>
  <c r="K10" i="9"/>
  <c r="K9" i="19"/>
  <c r="AN6" i="47"/>
  <c r="K11" i="53"/>
  <c r="AR5" i="67"/>
  <c r="AH6" i="6"/>
  <c r="AQ6" i="6" s="1"/>
  <c r="AH7" i="73"/>
  <c r="AQ7" i="73" s="1"/>
  <c r="X7" i="53"/>
  <c r="Y7" i="53"/>
  <c r="AI6" i="50"/>
  <c r="AN6" i="50"/>
  <c r="Y7" i="61"/>
  <c r="X7" i="61"/>
  <c r="AR5" i="22"/>
  <c r="AG6" i="16"/>
  <c r="AP6" i="16" s="1"/>
  <c r="AF6" i="16"/>
  <c r="AO6" i="16" s="1"/>
  <c r="W7" i="16"/>
  <c r="AE6" i="16"/>
  <c r="AN6" i="85"/>
  <c r="AI6" i="85"/>
  <c r="K10" i="64"/>
  <c r="K15" i="1"/>
  <c r="K16" i="49"/>
  <c r="AN6" i="94"/>
  <c r="AI6" i="94"/>
  <c r="Z6" i="5"/>
  <c r="AN6" i="9"/>
  <c r="X7" i="94"/>
  <c r="Y7" i="94"/>
  <c r="K9" i="71"/>
  <c r="Y7" i="25"/>
  <c r="X7" i="25"/>
  <c r="K10" i="70"/>
  <c r="AR5" i="5"/>
  <c r="AI6" i="70"/>
  <c r="AN6" i="70"/>
  <c r="K11" i="57"/>
  <c r="K10" i="17"/>
  <c r="K13" i="54"/>
  <c r="Z6" i="56"/>
  <c r="AR5" i="56"/>
  <c r="AI6" i="12"/>
  <c r="AN6" i="12"/>
  <c r="AI6" i="79"/>
  <c r="AN6" i="79"/>
  <c r="K9" i="60"/>
  <c r="K10" i="22"/>
  <c r="X7" i="50"/>
  <c r="Y7" i="50"/>
  <c r="Y7" i="40"/>
  <c r="X7" i="40"/>
  <c r="Y7" i="1"/>
  <c r="X7" i="1"/>
  <c r="AH6" i="41"/>
  <c r="AQ6" i="41" s="1"/>
  <c r="AH6" i="66"/>
  <c r="AQ6" i="66" s="1"/>
  <c r="K9" i="56"/>
  <c r="AH7" i="76"/>
  <c r="AQ7" i="76" s="1"/>
  <c r="AR5" i="57"/>
  <c r="AH6" i="75"/>
  <c r="AQ6" i="75" s="1"/>
  <c r="K9" i="59"/>
  <c r="AG6" i="10"/>
  <c r="AP6" i="10" s="1"/>
  <c r="AF6" i="10"/>
  <c r="AO6" i="10" s="1"/>
  <c r="W7" i="10"/>
  <c r="AE6" i="10"/>
  <c r="K11" i="13"/>
  <c r="AH6" i="57"/>
  <c r="AQ6" i="57" s="1"/>
  <c r="K11" i="69"/>
  <c r="AG6" i="21"/>
  <c r="AP6" i="21" s="1"/>
  <c r="AF6" i="21"/>
  <c r="AO6" i="21" s="1"/>
  <c r="W7" i="21"/>
  <c r="AE6" i="21"/>
  <c r="X7" i="70"/>
  <c r="Y7" i="70"/>
  <c r="K10" i="24"/>
  <c r="K10" i="72"/>
  <c r="AG6" i="13"/>
  <c r="AP6" i="13" s="1"/>
  <c r="AF6" i="13"/>
  <c r="AO6" i="13" s="1"/>
  <c r="W7" i="13"/>
  <c r="AE6" i="13"/>
  <c r="AR5" i="96"/>
  <c r="AG6" i="19"/>
  <c r="AP6" i="19" s="1"/>
  <c r="AF6" i="19"/>
  <c r="AO6" i="19" s="1"/>
  <c r="W7" i="19"/>
  <c r="AE6" i="19"/>
  <c r="W7" i="69"/>
  <c r="AE6" i="69"/>
  <c r="AG6" i="69"/>
  <c r="AP6" i="69" s="1"/>
  <c r="AF6" i="69"/>
  <c r="AO6" i="69" s="1"/>
  <c r="K10" i="68"/>
  <c r="AH7" i="48"/>
  <c r="AQ7" i="48" s="1"/>
  <c r="AI6" i="63"/>
  <c r="AN6" i="63"/>
  <c r="Z6" i="6"/>
  <c r="AH7" i="65"/>
  <c r="AQ7" i="65" s="1"/>
  <c r="X7" i="12"/>
  <c r="Y7" i="12"/>
  <c r="AN6" i="44"/>
  <c r="AN6" i="60" l="1"/>
  <c r="AG6" i="62"/>
  <c r="AP6" i="62" s="1"/>
  <c r="AE6" i="62"/>
  <c r="AF6" i="62"/>
  <c r="AO6" i="62" s="1"/>
  <c r="W7" i="74"/>
  <c r="X7" i="74" s="1"/>
  <c r="AH7" i="74" s="1"/>
  <c r="AQ7" i="74" s="1"/>
  <c r="X7" i="35"/>
  <c r="Y7" i="11"/>
  <c r="AG6" i="81"/>
  <c r="AP6" i="81" s="1"/>
  <c r="AE6" i="74"/>
  <c r="AN6" i="74" s="1"/>
  <c r="AG6" i="33"/>
  <c r="AP6" i="33" s="1"/>
  <c r="AF6" i="33"/>
  <c r="AO6" i="33" s="1"/>
  <c r="W7" i="33"/>
  <c r="AE6" i="33"/>
  <c r="AI6" i="28"/>
  <c r="AR6" i="28" s="1"/>
  <c r="X7" i="31"/>
  <c r="Y7" i="24"/>
  <c r="Z7" i="24" s="1"/>
  <c r="AF6" i="81"/>
  <c r="AO6" i="81" s="1"/>
  <c r="AE6" i="81"/>
  <c r="AI6" i="43"/>
  <c r="AR6" i="43" s="1"/>
  <c r="X7" i="78"/>
  <c r="Z7" i="78" s="1"/>
  <c r="AG7" i="78" s="1"/>
  <c r="AP7" i="78" s="1"/>
  <c r="AI6" i="11"/>
  <c r="AN6" i="11"/>
  <c r="X7" i="9"/>
  <c r="Z7" i="9" s="1"/>
  <c r="W7" i="45"/>
  <c r="AG6" i="45"/>
  <c r="AP6" i="45" s="1"/>
  <c r="AE6" i="45"/>
  <c r="AF6" i="45"/>
  <c r="AO6" i="45" s="1"/>
  <c r="AI6" i="9"/>
  <c r="AR6" i="9" s="1"/>
  <c r="AF6" i="38"/>
  <c r="AO6" i="38" s="1"/>
  <c r="AG6" i="38"/>
  <c r="AP6" i="38" s="1"/>
  <c r="W7" i="38"/>
  <c r="X7" i="38" s="1"/>
  <c r="AF6" i="30"/>
  <c r="AO6" i="30" s="1"/>
  <c r="W7" i="30"/>
  <c r="AE6" i="30"/>
  <c r="AG6" i="30"/>
  <c r="AP6" i="30" s="1"/>
  <c r="Y7" i="82"/>
  <c r="Z7" i="82" s="1"/>
  <c r="AE7" i="82" s="1"/>
  <c r="Y7" i="29"/>
  <c r="Z7" i="29" s="1"/>
  <c r="AI6" i="29"/>
  <c r="AR6" i="29" s="1"/>
  <c r="AI6" i="25"/>
  <c r="AR6" i="25" s="1"/>
  <c r="X7" i="83"/>
  <c r="Z7" i="83" s="1"/>
  <c r="X7" i="87"/>
  <c r="Z7" i="87" s="1"/>
  <c r="AE6" i="84"/>
  <c r="AG6" i="84"/>
  <c r="AP6" i="84" s="1"/>
  <c r="AF6" i="84"/>
  <c r="AO6" i="84" s="1"/>
  <c r="W7" i="84"/>
  <c r="AH7" i="28"/>
  <c r="AQ7" i="28" s="1"/>
  <c r="Y7" i="39"/>
  <c r="Z7" i="39" s="1"/>
  <c r="X7" i="64"/>
  <c r="Z7" i="64" s="1"/>
  <c r="AF7" i="64" s="1"/>
  <c r="AO7" i="64" s="1"/>
  <c r="X7" i="49"/>
  <c r="AH7" i="49" s="1"/>
  <c r="AQ7" i="49" s="1"/>
  <c r="X7" i="68"/>
  <c r="AH7" i="68" s="1"/>
  <c r="AQ7" i="68" s="1"/>
  <c r="AI6" i="61"/>
  <c r="AR6" i="61" s="1"/>
  <c r="X7" i="52"/>
  <c r="AH7" i="52" s="1"/>
  <c r="AQ7" i="52" s="1"/>
  <c r="AF7" i="15"/>
  <c r="AO7" i="15" s="1"/>
  <c r="AI6" i="82"/>
  <c r="AR6" i="82" s="1"/>
  <c r="AI6" i="31"/>
  <c r="AR6" i="31" s="1"/>
  <c r="Y7" i="93"/>
  <c r="Z7" i="93" s="1"/>
  <c r="W8" i="93" s="1"/>
  <c r="AI6" i="39"/>
  <c r="AR6" i="39" s="1"/>
  <c r="Y7" i="47"/>
  <c r="Z7" i="47" s="1"/>
  <c r="AF7" i="47" s="1"/>
  <c r="AO7" i="47" s="1"/>
  <c r="AI6" i="35"/>
  <c r="AR6" i="35" s="1"/>
  <c r="W7" i="88"/>
  <c r="AE6" i="88"/>
  <c r="AG6" i="88"/>
  <c r="AP6" i="88" s="1"/>
  <c r="AF6" i="88"/>
  <c r="AO6" i="88" s="1"/>
  <c r="Y7" i="91"/>
  <c r="Z7" i="91" s="1"/>
  <c r="AE7" i="91" s="1"/>
  <c r="AI6" i="24"/>
  <c r="AR6" i="24" s="1"/>
  <c r="X7" i="44"/>
  <c r="AH7" i="44" s="1"/>
  <c r="AQ7" i="44" s="1"/>
  <c r="AI6" i="47"/>
  <c r="AR6" i="47" s="1"/>
  <c r="AI6" i="2"/>
  <c r="AR6" i="2" s="1"/>
  <c r="AI6" i="93"/>
  <c r="AR6" i="93" s="1"/>
  <c r="AI6" i="74"/>
  <c r="AR6" i="74" s="1"/>
  <c r="X7" i="37"/>
  <c r="Z7" i="37" s="1"/>
  <c r="AI6" i="78"/>
  <c r="AR6" i="78" s="1"/>
  <c r="X7" i="43"/>
  <c r="AH7" i="43" s="1"/>
  <c r="AQ7" i="43" s="1"/>
  <c r="AI6" i="68"/>
  <c r="AR6" i="68" s="1"/>
  <c r="AI6" i="72"/>
  <c r="AR6" i="72" s="1"/>
  <c r="AI6" i="58"/>
  <c r="AR6" i="58" s="1"/>
  <c r="AI6" i="8"/>
  <c r="AR6" i="8" s="1"/>
  <c r="AI6" i="34"/>
  <c r="AR6" i="34" s="1"/>
  <c r="AI6" i="46"/>
  <c r="AR6" i="46" s="1"/>
  <c r="W8" i="48"/>
  <c r="Y8" i="48" s="1"/>
  <c r="AG7" i="48"/>
  <c r="AP7" i="48" s="1"/>
  <c r="AE7" i="48"/>
  <c r="AN7" i="48" s="1"/>
  <c r="AN6" i="46"/>
  <c r="AI6" i="32"/>
  <c r="AR6" i="32" s="1"/>
  <c r="AF7" i="48"/>
  <c r="AO7" i="48" s="1"/>
  <c r="AG7" i="15"/>
  <c r="AP7" i="15" s="1"/>
  <c r="AH7" i="90"/>
  <c r="AQ7" i="90" s="1"/>
  <c r="X7" i="95"/>
  <c r="AH7" i="95" s="1"/>
  <c r="AQ7" i="95" s="1"/>
  <c r="AG6" i="75"/>
  <c r="AP6" i="75" s="1"/>
  <c r="W8" i="15"/>
  <c r="Y8" i="15" s="1"/>
  <c r="Y7" i="34"/>
  <c r="Z7" i="34" s="1"/>
  <c r="Y7" i="27"/>
  <c r="Z7" i="27" s="1"/>
  <c r="AN6" i="7"/>
  <c r="AI6" i="7"/>
  <c r="AR6" i="7" s="1"/>
  <c r="X7" i="7"/>
  <c r="AH7" i="7" s="1"/>
  <c r="AQ7" i="7" s="1"/>
  <c r="Y7" i="7"/>
  <c r="AG7" i="28"/>
  <c r="AP7" i="28" s="1"/>
  <c r="AI6" i="37"/>
  <c r="AR6" i="37" s="1"/>
  <c r="AE6" i="75"/>
  <c r="AN6" i="75" s="1"/>
  <c r="AF7" i="65"/>
  <c r="AO7" i="65" s="1"/>
  <c r="AI6" i="27"/>
  <c r="AR6" i="27" s="1"/>
  <c r="X7" i="8"/>
  <c r="Z7" i="8" s="1"/>
  <c r="AE7" i="65"/>
  <c r="AN7" i="65" s="1"/>
  <c r="AG7" i="65"/>
  <c r="AP7" i="65" s="1"/>
  <c r="AE6" i="41"/>
  <c r="AN6" i="41" s="1"/>
  <c r="X7" i="72"/>
  <c r="AH7" i="72" s="1"/>
  <c r="AQ7" i="72" s="1"/>
  <c r="AI6" i="49"/>
  <c r="AR6" i="49" s="1"/>
  <c r="AF6" i="66"/>
  <c r="AO6" i="66" s="1"/>
  <c r="X7" i="32"/>
  <c r="Z7" i="32" s="1"/>
  <c r="AF7" i="32" s="1"/>
  <c r="AO7" i="32" s="1"/>
  <c r="AF6" i="41"/>
  <c r="AO6" i="41" s="1"/>
  <c r="AI6" i="52"/>
  <c r="AR6" i="52" s="1"/>
  <c r="AE7" i="28"/>
  <c r="AN7" i="28" s="1"/>
  <c r="AG7" i="76"/>
  <c r="AP7" i="76" s="1"/>
  <c r="AE6" i="66"/>
  <c r="AN6" i="66" s="1"/>
  <c r="AI6" i="4"/>
  <c r="AR6" i="4" s="1"/>
  <c r="W8" i="28"/>
  <c r="X8" i="28" s="1"/>
  <c r="W8" i="76"/>
  <c r="X8" i="76" s="1"/>
  <c r="W7" i="66"/>
  <c r="X7" i="66" s="1"/>
  <c r="AF7" i="76"/>
  <c r="AO7" i="76" s="1"/>
  <c r="AF6" i="75"/>
  <c r="AO6" i="75" s="1"/>
  <c r="AE6" i="59"/>
  <c r="AF6" i="59"/>
  <c r="AO6" i="59" s="1"/>
  <c r="AG6" i="59"/>
  <c r="AP6" i="59" s="1"/>
  <c r="W7" i="59"/>
  <c r="AE6" i="22"/>
  <c r="AN6" i="22" s="1"/>
  <c r="AI6" i="89"/>
  <c r="AR6" i="89" s="1"/>
  <c r="Y7" i="26"/>
  <c r="Z7" i="26" s="1"/>
  <c r="AE7" i="26" s="1"/>
  <c r="AI6" i="87"/>
  <c r="AR6" i="87" s="1"/>
  <c r="AI6" i="83"/>
  <c r="AR6" i="83" s="1"/>
  <c r="AI6" i="44"/>
  <c r="AR6" i="44" s="1"/>
  <c r="AI6" i="91"/>
  <c r="AR6" i="91" s="1"/>
  <c r="AI6" i="95"/>
  <c r="AR6" i="95" s="1"/>
  <c r="AG6" i="22"/>
  <c r="AP6" i="22" s="1"/>
  <c r="Z7" i="50"/>
  <c r="AF7" i="50" s="1"/>
  <c r="AO7" i="50" s="1"/>
  <c r="Z7" i="2"/>
  <c r="W8" i="2" s="1"/>
  <c r="Z7" i="4"/>
  <c r="AE7" i="4" s="1"/>
  <c r="W7" i="57"/>
  <c r="X7" i="57" s="1"/>
  <c r="AG6" i="57"/>
  <c r="AP6" i="57" s="1"/>
  <c r="AG6" i="67"/>
  <c r="AP6" i="67" s="1"/>
  <c r="AF6" i="57"/>
  <c r="AO6" i="57" s="1"/>
  <c r="AI6" i="26"/>
  <c r="AR6" i="26" s="1"/>
  <c r="AI6" i="64"/>
  <c r="AR6" i="64" s="1"/>
  <c r="W7" i="67"/>
  <c r="Y7" i="67" s="1"/>
  <c r="AF6" i="17"/>
  <c r="AO6" i="17" s="1"/>
  <c r="AE6" i="96"/>
  <c r="AN6" i="96" s="1"/>
  <c r="Z7" i="36"/>
  <c r="AF7" i="36" s="1"/>
  <c r="AO7" i="36" s="1"/>
  <c r="AG6" i="17"/>
  <c r="AP6" i="17" s="1"/>
  <c r="Z7" i="58"/>
  <c r="AG7" i="58" s="1"/>
  <c r="AP7" i="58" s="1"/>
  <c r="AG6" i="96"/>
  <c r="AP6" i="96" s="1"/>
  <c r="AE6" i="67"/>
  <c r="AF6" i="96"/>
  <c r="AO6" i="96" s="1"/>
  <c r="Z7" i="53"/>
  <c r="W8" i="53" s="1"/>
  <c r="AF6" i="18"/>
  <c r="AO6" i="18" s="1"/>
  <c r="AE6" i="18"/>
  <c r="W7" i="18"/>
  <c r="AG6" i="18"/>
  <c r="AP6" i="18" s="1"/>
  <c r="Z7" i="1"/>
  <c r="AF7" i="1" s="1"/>
  <c r="AO7" i="1" s="1"/>
  <c r="W7" i="22"/>
  <c r="X7" i="22" s="1"/>
  <c r="AG6" i="41"/>
  <c r="AP6" i="41" s="1"/>
  <c r="Z7" i="94"/>
  <c r="AE7" i="94" s="1"/>
  <c r="AE6" i="17"/>
  <c r="AN6" i="17" s="1"/>
  <c r="W7" i="54"/>
  <c r="AE6" i="54"/>
  <c r="AF6" i="54"/>
  <c r="AO6" i="54" s="1"/>
  <c r="AG6" i="54"/>
  <c r="AP6" i="54" s="1"/>
  <c r="AG6" i="23"/>
  <c r="AP6" i="23" s="1"/>
  <c r="AF6" i="23"/>
  <c r="AO6" i="23" s="1"/>
  <c r="W7" i="23"/>
  <c r="AE6" i="23"/>
  <c r="Z7" i="35"/>
  <c r="AE7" i="35" s="1"/>
  <c r="Z7" i="31"/>
  <c r="AG7" i="31" s="1"/>
  <c r="AP7" i="31" s="1"/>
  <c r="Z7" i="25"/>
  <c r="AF7" i="25" s="1"/>
  <c r="AO7" i="25" s="1"/>
  <c r="Z7" i="89"/>
  <c r="W8" i="89" s="1"/>
  <c r="Z7" i="79"/>
  <c r="AF7" i="79" s="1"/>
  <c r="AO7" i="79" s="1"/>
  <c r="AF6" i="80"/>
  <c r="AO6" i="80" s="1"/>
  <c r="AE6" i="80"/>
  <c r="AG6" i="80"/>
  <c r="AP6" i="80" s="1"/>
  <c r="W7" i="80"/>
  <c r="AR6" i="63"/>
  <c r="AH7" i="11"/>
  <c r="AQ7" i="11" s="1"/>
  <c r="Y7" i="21"/>
  <c r="X7" i="21"/>
  <c r="AH7" i="12"/>
  <c r="AQ7" i="12" s="1"/>
  <c r="AG7" i="73"/>
  <c r="AP7" i="73" s="1"/>
  <c r="AF7" i="73"/>
  <c r="AO7" i="73" s="1"/>
  <c r="W8" i="73"/>
  <c r="AE7" i="73"/>
  <c r="AI6" i="69"/>
  <c r="AN6" i="69"/>
  <c r="AH7" i="35"/>
  <c r="AQ7" i="35" s="1"/>
  <c r="Z7" i="12"/>
  <c r="Y7" i="69"/>
  <c r="X7" i="69"/>
  <c r="AN6" i="21"/>
  <c r="AI6" i="21"/>
  <c r="Y7" i="10"/>
  <c r="X7" i="10"/>
  <c r="AH7" i="50"/>
  <c r="AQ7" i="50" s="1"/>
  <c r="AR6" i="79"/>
  <c r="K11" i="17"/>
  <c r="K12" i="57"/>
  <c r="X7" i="62"/>
  <c r="Y7" i="62"/>
  <c r="K17" i="49"/>
  <c r="K16" i="1"/>
  <c r="Y8" i="65"/>
  <c r="X8" i="65"/>
  <c r="AH7" i="53"/>
  <c r="AQ7" i="53" s="1"/>
  <c r="K10" i="55"/>
  <c r="AG7" i="90"/>
  <c r="AP7" i="90" s="1"/>
  <c r="W8" i="90"/>
  <c r="AF7" i="90"/>
  <c r="AO7" i="90" s="1"/>
  <c r="AE7" i="90"/>
  <c r="K11" i="16"/>
  <c r="AG7" i="86"/>
  <c r="AP7" i="86" s="1"/>
  <c r="AF7" i="86"/>
  <c r="AO7" i="86" s="1"/>
  <c r="W8" i="86"/>
  <c r="AE7" i="86"/>
  <c r="K10" i="50"/>
  <c r="K11" i="24"/>
  <c r="AR6" i="60"/>
  <c r="AH7" i="61"/>
  <c r="AQ7" i="61" s="1"/>
  <c r="K11" i="2"/>
  <c r="AH7" i="34"/>
  <c r="AQ7" i="34" s="1"/>
  <c r="AI6" i="3"/>
  <c r="AN6" i="3"/>
  <c r="AH7" i="27"/>
  <c r="AQ7" i="27" s="1"/>
  <c r="AH7" i="85"/>
  <c r="AQ7" i="85" s="1"/>
  <c r="K10" i="12"/>
  <c r="K10" i="11"/>
  <c r="AR6" i="14"/>
  <c r="Y7" i="96"/>
  <c r="X7" i="96"/>
  <c r="AH7" i="29"/>
  <c r="AQ7" i="29" s="1"/>
  <c r="AN6" i="16"/>
  <c r="AI6" i="16"/>
  <c r="K12" i="53"/>
  <c r="X7" i="42"/>
  <c r="Y7" i="42"/>
  <c r="K10" i="56"/>
  <c r="AN7" i="15"/>
  <c r="AH7" i="40"/>
  <c r="AQ7" i="40" s="1"/>
  <c r="K10" i="60"/>
  <c r="AR6" i="12"/>
  <c r="AG6" i="56"/>
  <c r="AP6" i="56" s="1"/>
  <c r="AF6" i="56"/>
  <c r="AO6" i="56" s="1"/>
  <c r="W7" i="56"/>
  <c r="AE6" i="56"/>
  <c r="AH7" i="39"/>
  <c r="AQ7" i="39" s="1"/>
  <c r="K10" i="71"/>
  <c r="AG6" i="5"/>
  <c r="AP6" i="5" s="1"/>
  <c r="AF6" i="5"/>
  <c r="AO6" i="5" s="1"/>
  <c r="W7" i="5"/>
  <c r="AE6" i="5"/>
  <c r="K11" i="64"/>
  <c r="AR6" i="85"/>
  <c r="X7" i="16"/>
  <c r="Y7" i="16"/>
  <c r="AR6" i="50"/>
  <c r="AE7" i="20"/>
  <c r="W8" i="20"/>
  <c r="AG7" i="20"/>
  <c r="AP7" i="20" s="1"/>
  <c r="AF7" i="20"/>
  <c r="AO7" i="20" s="1"/>
  <c r="AN6" i="42"/>
  <c r="AI6" i="42"/>
  <c r="K11" i="5"/>
  <c r="AG6" i="51"/>
  <c r="AP6" i="51" s="1"/>
  <c r="AF6" i="51"/>
  <c r="AO6" i="51" s="1"/>
  <c r="W7" i="51"/>
  <c r="AE6" i="51"/>
  <c r="AH7" i="14"/>
  <c r="AQ7" i="14" s="1"/>
  <c r="Y7" i="3"/>
  <c r="X7" i="3"/>
  <c r="K11" i="14"/>
  <c r="AH7" i="24"/>
  <c r="AQ7" i="24" s="1"/>
  <c r="K10" i="7"/>
  <c r="AR6" i="40"/>
  <c r="AH7" i="63"/>
  <c r="AQ7" i="63" s="1"/>
  <c r="K12" i="18"/>
  <c r="K11" i="6"/>
  <c r="AH7" i="60"/>
  <c r="AQ7" i="60" s="1"/>
  <c r="AN6" i="57"/>
  <c r="AN7" i="76"/>
  <c r="AH7" i="46"/>
  <c r="AQ7" i="46" s="1"/>
  <c r="AH7" i="93"/>
  <c r="AQ7" i="93" s="1"/>
  <c r="K11" i="68"/>
  <c r="AI6" i="19"/>
  <c r="AN6" i="19"/>
  <c r="X7" i="19"/>
  <c r="Y7" i="19"/>
  <c r="AN6" i="13"/>
  <c r="AI6" i="13"/>
  <c r="Z7" i="11"/>
  <c r="AH7" i="70"/>
  <c r="AQ7" i="70" s="1"/>
  <c r="K12" i="13"/>
  <c r="AH7" i="82"/>
  <c r="AQ7" i="82" s="1"/>
  <c r="K11" i="22"/>
  <c r="AF7" i="55"/>
  <c r="AO7" i="55" s="1"/>
  <c r="AE7" i="55"/>
  <c r="W8" i="55"/>
  <c r="AG7" i="55"/>
  <c r="AP7" i="55" s="1"/>
  <c r="AR6" i="94"/>
  <c r="Z7" i="61"/>
  <c r="AN6" i="81"/>
  <c r="Z7" i="46"/>
  <c r="K10" i="63"/>
  <c r="K11" i="58"/>
  <c r="K10" i="3"/>
  <c r="K11" i="4"/>
  <c r="K10" i="23"/>
  <c r="K11" i="66"/>
  <c r="K11" i="20"/>
  <c r="K11" i="8"/>
  <c r="Z7" i="63"/>
  <c r="Z7" i="85"/>
  <c r="Y7" i="17"/>
  <c r="X7" i="17"/>
  <c r="K14" i="54"/>
  <c r="AN6" i="62"/>
  <c r="K10" i="15"/>
  <c r="AR6" i="36"/>
  <c r="K12" i="21"/>
  <c r="AH7" i="2"/>
  <c r="AQ7" i="2" s="1"/>
  <c r="AG6" i="6"/>
  <c r="AP6" i="6" s="1"/>
  <c r="AF6" i="6"/>
  <c r="AO6" i="6" s="1"/>
  <c r="W7" i="6"/>
  <c r="AE6" i="6"/>
  <c r="Y7" i="13"/>
  <c r="X7" i="13"/>
  <c r="Z7" i="70"/>
  <c r="Z7" i="40"/>
  <c r="AR6" i="11"/>
  <c r="AR6" i="70"/>
  <c r="K11" i="70"/>
  <c r="AH7" i="25"/>
  <c r="AQ7" i="25" s="1"/>
  <c r="AH7" i="94"/>
  <c r="AQ7" i="94" s="1"/>
  <c r="W8" i="71"/>
  <c r="AG7" i="71"/>
  <c r="AP7" i="71" s="1"/>
  <c r="AF7" i="71"/>
  <c r="AO7" i="71" s="1"/>
  <c r="AE7" i="71"/>
  <c r="K10" i="19"/>
  <c r="K12" i="10"/>
  <c r="K11" i="67"/>
  <c r="Z7" i="14"/>
  <c r="AH7" i="91"/>
  <c r="AQ7" i="91" s="1"/>
  <c r="AH7" i="89"/>
  <c r="AQ7" i="89" s="1"/>
  <c r="K12" i="65"/>
  <c r="AH7" i="4"/>
  <c r="AQ7" i="4" s="1"/>
  <c r="AH7" i="36"/>
  <c r="AQ7" i="36" s="1"/>
  <c r="AH7" i="77"/>
  <c r="AQ7" i="77" s="1"/>
  <c r="Z7" i="60"/>
  <c r="X7" i="75"/>
  <c r="Y7" i="75"/>
  <c r="X7" i="41"/>
  <c r="Y7" i="41"/>
  <c r="AN6" i="38"/>
  <c r="AH7" i="31"/>
  <c r="AQ7" i="31" s="1"/>
  <c r="K11" i="72"/>
  <c r="K12" i="69"/>
  <c r="AN6" i="10"/>
  <c r="AI6" i="10"/>
  <c r="K10" i="59"/>
  <c r="AH7" i="1"/>
  <c r="AQ7" i="1" s="1"/>
  <c r="AH7" i="26"/>
  <c r="AQ7" i="26" s="1"/>
  <c r="X7" i="81"/>
  <c r="Y7" i="81"/>
  <c r="K11" i="9"/>
  <c r="AG6" i="92"/>
  <c r="AP6" i="92" s="1"/>
  <c r="AF6" i="92"/>
  <c r="AO6" i="92" s="1"/>
  <c r="W7" i="92"/>
  <c r="AE6" i="92"/>
  <c r="K11" i="52"/>
  <c r="AR6" i="77"/>
  <c r="K12" i="62"/>
  <c r="AH7" i="58"/>
  <c r="AQ7" i="58" s="1"/>
  <c r="AR6" i="53"/>
  <c r="AH7" i="79"/>
  <c r="AQ7" i="79" s="1"/>
  <c r="AH7" i="47"/>
  <c r="AQ7" i="47" s="1"/>
  <c r="K11" i="61"/>
  <c r="K10" i="51"/>
  <c r="AR6" i="1"/>
  <c r="Z7" i="77"/>
  <c r="Y7" i="74" l="1"/>
  <c r="Z7" i="74" s="1"/>
  <c r="AF7" i="74" s="1"/>
  <c r="AO7" i="74" s="1"/>
  <c r="AI6" i="62"/>
  <c r="Y7" i="33"/>
  <c r="X7" i="33"/>
  <c r="AN6" i="33"/>
  <c r="AI6" i="33"/>
  <c r="AR6" i="33" s="1"/>
  <c r="AI6" i="81"/>
  <c r="AR6" i="81" s="1"/>
  <c r="AH7" i="78"/>
  <c r="AQ7" i="78" s="1"/>
  <c r="AH7" i="87"/>
  <c r="AQ7" i="87" s="1"/>
  <c r="AH7" i="9"/>
  <c r="AQ7" i="9" s="1"/>
  <c r="AH7" i="83"/>
  <c r="AQ7" i="83" s="1"/>
  <c r="AI6" i="38"/>
  <c r="AR6" i="38" s="1"/>
  <c r="AH7" i="8"/>
  <c r="AQ7" i="8" s="1"/>
  <c r="AN6" i="45"/>
  <c r="AI6" i="45"/>
  <c r="AR6" i="45" s="1"/>
  <c r="Y7" i="45"/>
  <c r="X7" i="45"/>
  <c r="Y7" i="38"/>
  <c r="Z7" i="38" s="1"/>
  <c r="AF7" i="38" s="1"/>
  <c r="AO7" i="38" s="1"/>
  <c r="Z7" i="43"/>
  <c r="AF7" i="43" s="1"/>
  <c r="AO7" i="43" s="1"/>
  <c r="Z7" i="68"/>
  <c r="AE7" i="68" s="1"/>
  <c r="AN7" i="68" s="1"/>
  <c r="AI7" i="76"/>
  <c r="AR7" i="76" s="1"/>
  <c r="X8" i="15"/>
  <c r="Z8" i="15" s="1"/>
  <c r="Z7" i="52"/>
  <c r="AH7" i="32"/>
  <c r="AQ7" i="32" s="1"/>
  <c r="AN6" i="30"/>
  <c r="AI6" i="30"/>
  <c r="AR6" i="30" s="1"/>
  <c r="AI7" i="48"/>
  <c r="AR7" i="48" s="1"/>
  <c r="X7" i="30"/>
  <c r="AH7" i="30" s="1"/>
  <c r="AQ7" i="30" s="1"/>
  <c r="Y7" i="30"/>
  <c r="AI6" i="66"/>
  <c r="AR6" i="66" s="1"/>
  <c r="X7" i="67"/>
  <c r="Z7" i="67" s="1"/>
  <c r="W8" i="67" s="1"/>
  <c r="AH7" i="64"/>
  <c r="AQ7" i="64" s="1"/>
  <c r="AH7" i="37"/>
  <c r="AQ7" i="37" s="1"/>
  <c r="Y7" i="84"/>
  <c r="X7" i="84"/>
  <c r="AI6" i="84"/>
  <c r="AR6" i="84" s="1"/>
  <c r="AN6" i="84"/>
  <c r="AE7" i="31"/>
  <c r="AN7" i="31" s="1"/>
  <c r="Z7" i="72"/>
  <c r="AG7" i="72" s="1"/>
  <c r="AP7" i="72" s="1"/>
  <c r="AF7" i="31"/>
  <c r="AO7" i="31" s="1"/>
  <c r="W8" i="31"/>
  <c r="X8" i="31" s="1"/>
  <c r="AG7" i="74"/>
  <c r="AP7" i="74" s="1"/>
  <c r="Z7" i="49"/>
  <c r="AF7" i="49" s="1"/>
  <c r="AO7" i="49" s="1"/>
  <c r="Z7" i="44"/>
  <c r="AE7" i="44" s="1"/>
  <c r="AN7" i="44" s="1"/>
  <c r="Y7" i="66"/>
  <c r="Z7" i="66" s="1"/>
  <c r="AE7" i="66" s="1"/>
  <c r="AI6" i="88"/>
  <c r="AR6" i="88" s="1"/>
  <c r="AN6" i="88"/>
  <c r="Y7" i="88"/>
  <c r="X7" i="88"/>
  <c r="AH7" i="88" s="1"/>
  <c r="AQ7" i="88" s="1"/>
  <c r="X8" i="48"/>
  <c r="Z8" i="48" s="1"/>
  <c r="AI7" i="15"/>
  <c r="AR7" i="15" s="1"/>
  <c r="AG7" i="4"/>
  <c r="AP7" i="4" s="1"/>
  <c r="AG7" i="35"/>
  <c r="AP7" i="35" s="1"/>
  <c r="AG7" i="36"/>
  <c r="AP7" i="36" s="1"/>
  <c r="AE7" i="74"/>
  <c r="AN7" i="74" s="1"/>
  <c r="AG7" i="1"/>
  <c r="AP7" i="1" s="1"/>
  <c r="AE7" i="36"/>
  <c r="AN7" i="36" s="1"/>
  <c r="W8" i="74"/>
  <c r="Y8" i="74" s="1"/>
  <c r="AI7" i="28"/>
  <c r="AR7" i="28" s="1"/>
  <c r="AG7" i="53"/>
  <c r="AP7" i="53" s="1"/>
  <c r="W8" i="35"/>
  <c r="X8" i="35" s="1"/>
  <c r="AE7" i="1"/>
  <c r="AN7" i="1" s="1"/>
  <c r="W8" i="36"/>
  <c r="Y8" i="36" s="1"/>
  <c r="AF7" i="35"/>
  <c r="AO7" i="35" s="1"/>
  <c r="W8" i="1"/>
  <c r="Y8" i="1" s="1"/>
  <c r="Y7" i="22"/>
  <c r="Z7" i="22" s="1"/>
  <c r="AF7" i="2"/>
  <c r="AO7" i="2" s="1"/>
  <c r="AF7" i="53"/>
  <c r="AO7" i="53" s="1"/>
  <c r="AG7" i="2"/>
  <c r="AP7" i="2" s="1"/>
  <c r="AE7" i="53"/>
  <c r="AN7" i="53" s="1"/>
  <c r="AE7" i="2"/>
  <c r="AN7" i="2" s="1"/>
  <c r="Z7" i="95"/>
  <c r="W8" i="95" s="1"/>
  <c r="Y8" i="95" s="1"/>
  <c r="AG7" i="94"/>
  <c r="AP7" i="94" s="1"/>
  <c r="AG7" i="50"/>
  <c r="AP7" i="50" s="1"/>
  <c r="AI6" i="75"/>
  <c r="AR6" i="75" s="1"/>
  <c r="W8" i="94"/>
  <c r="Y8" i="94" s="1"/>
  <c r="W8" i="82"/>
  <c r="X8" i="82" s="1"/>
  <c r="Y8" i="76"/>
  <c r="Z8" i="76" s="1"/>
  <c r="W8" i="50"/>
  <c r="Y8" i="50" s="1"/>
  <c r="AF7" i="94"/>
  <c r="AO7" i="94" s="1"/>
  <c r="AG7" i="82"/>
  <c r="AP7" i="82" s="1"/>
  <c r="AE7" i="50"/>
  <c r="AN7" i="50" s="1"/>
  <c r="AF7" i="82"/>
  <c r="AO7" i="82" s="1"/>
  <c r="Z7" i="7"/>
  <c r="AE7" i="7" s="1"/>
  <c r="Y7" i="57"/>
  <c r="Z7" i="57" s="1"/>
  <c r="AF7" i="57" s="1"/>
  <c r="AO7" i="57" s="1"/>
  <c r="AI6" i="96"/>
  <c r="AR6" i="96" s="1"/>
  <c r="AI6" i="67"/>
  <c r="AR6" i="67" s="1"/>
  <c r="AE7" i="78"/>
  <c r="AN7" i="78" s="1"/>
  <c r="Y8" i="28"/>
  <c r="Z8" i="28" s="1"/>
  <c r="AI6" i="22"/>
  <c r="AR6" i="22" s="1"/>
  <c r="AG7" i="79"/>
  <c r="AP7" i="79" s="1"/>
  <c r="AI6" i="17"/>
  <c r="AR6" i="17" s="1"/>
  <c r="AI6" i="41"/>
  <c r="AR6" i="41" s="1"/>
  <c r="AI7" i="65"/>
  <c r="AR7" i="65" s="1"/>
  <c r="AN6" i="67"/>
  <c r="AI6" i="57"/>
  <c r="AR6" i="57" s="1"/>
  <c r="AF7" i="78"/>
  <c r="AO7" i="78" s="1"/>
  <c r="W8" i="78"/>
  <c r="X8" i="78" s="1"/>
  <c r="X7" i="59"/>
  <c r="Y7" i="59"/>
  <c r="AE7" i="93"/>
  <c r="AN7" i="93" s="1"/>
  <c r="AI6" i="59"/>
  <c r="AR6" i="59" s="1"/>
  <c r="AN6" i="59"/>
  <c r="Z7" i="19"/>
  <c r="W8" i="19" s="1"/>
  <c r="Z7" i="3"/>
  <c r="AE7" i="3" s="1"/>
  <c r="AE7" i="79"/>
  <c r="W8" i="58"/>
  <c r="X8" i="58" s="1"/>
  <c r="AF7" i="4"/>
  <c r="AO7" i="4" s="1"/>
  <c r="AE7" i="89"/>
  <c r="AN7" i="89" s="1"/>
  <c r="AF7" i="26"/>
  <c r="AO7" i="26" s="1"/>
  <c r="W8" i="4"/>
  <c r="X8" i="4" s="1"/>
  <c r="AG7" i="26"/>
  <c r="AP7" i="26" s="1"/>
  <c r="AF7" i="58"/>
  <c r="AO7" i="58" s="1"/>
  <c r="W8" i="26"/>
  <c r="Y8" i="26" s="1"/>
  <c r="AE7" i="58"/>
  <c r="AN7" i="58" s="1"/>
  <c r="AG7" i="89"/>
  <c r="AP7" i="89" s="1"/>
  <c r="W8" i="32"/>
  <c r="Y8" i="32" s="1"/>
  <c r="AF7" i="89"/>
  <c r="AO7" i="89" s="1"/>
  <c r="AG7" i="25"/>
  <c r="AP7" i="25" s="1"/>
  <c r="Z7" i="75"/>
  <c r="AG7" i="75" s="1"/>
  <c r="AP7" i="75" s="1"/>
  <c r="W8" i="79"/>
  <c r="Y8" i="79" s="1"/>
  <c r="AE7" i="32"/>
  <c r="AN7" i="32" s="1"/>
  <c r="AG7" i="64"/>
  <c r="AP7" i="64" s="1"/>
  <c r="AE7" i="64"/>
  <c r="AN7" i="64" s="1"/>
  <c r="Z7" i="21"/>
  <c r="AF7" i="21" s="1"/>
  <c r="AO7" i="21" s="1"/>
  <c r="AG7" i="32"/>
  <c r="AP7" i="32" s="1"/>
  <c r="AG7" i="93"/>
  <c r="AP7" i="93" s="1"/>
  <c r="AF7" i="93"/>
  <c r="AO7" i="93" s="1"/>
  <c r="AE7" i="25"/>
  <c r="Y7" i="18"/>
  <c r="X7" i="18"/>
  <c r="AH7" i="18" s="1"/>
  <c r="AQ7" i="18" s="1"/>
  <c r="W8" i="91"/>
  <c r="Y8" i="91" s="1"/>
  <c r="AN6" i="18"/>
  <c r="AI6" i="18"/>
  <c r="AR6" i="18" s="1"/>
  <c r="AG7" i="91"/>
  <c r="AP7" i="91" s="1"/>
  <c r="AI6" i="54"/>
  <c r="AR6" i="54" s="1"/>
  <c r="AN6" i="54"/>
  <c r="Y7" i="54"/>
  <c r="X7" i="54"/>
  <c r="AH7" i="54" s="1"/>
  <c r="AQ7" i="54" s="1"/>
  <c r="AE7" i="47"/>
  <c r="AN7" i="47" s="1"/>
  <c r="Z7" i="13"/>
  <c r="AE7" i="13" s="1"/>
  <c r="Z8" i="65"/>
  <c r="AE8" i="65" s="1"/>
  <c r="W8" i="64"/>
  <c r="Y8" i="64" s="1"/>
  <c r="W8" i="25"/>
  <c r="Y8" i="25" s="1"/>
  <c r="AG7" i="47"/>
  <c r="AP7" i="47" s="1"/>
  <c r="AF7" i="91"/>
  <c r="AO7" i="91" s="1"/>
  <c r="Z7" i="16"/>
  <c r="AG7" i="16" s="1"/>
  <c r="AP7" i="16" s="1"/>
  <c r="AN6" i="23"/>
  <c r="AI6" i="23"/>
  <c r="AR6" i="23" s="1"/>
  <c r="X7" i="23"/>
  <c r="AH7" i="23" s="1"/>
  <c r="AQ7" i="23" s="1"/>
  <c r="Y7" i="23"/>
  <c r="Z7" i="42"/>
  <c r="AG7" i="42" s="1"/>
  <c r="AP7" i="42" s="1"/>
  <c r="Y7" i="80"/>
  <c r="X7" i="80"/>
  <c r="AH7" i="80" s="1"/>
  <c r="AQ7" i="80" s="1"/>
  <c r="W8" i="47"/>
  <c r="Y8" i="47" s="1"/>
  <c r="AI6" i="80"/>
  <c r="AR6" i="80" s="1"/>
  <c r="AN6" i="80"/>
  <c r="K12" i="61"/>
  <c r="AH7" i="81"/>
  <c r="AQ7" i="81" s="1"/>
  <c r="AN7" i="94"/>
  <c r="AH7" i="41"/>
  <c r="AQ7" i="41" s="1"/>
  <c r="K11" i="51"/>
  <c r="K13" i="62"/>
  <c r="Y7" i="92"/>
  <c r="X7" i="92"/>
  <c r="AF7" i="60"/>
  <c r="AO7" i="60" s="1"/>
  <c r="AE7" i="60"/>
  <c r="W8" i="60"/>
  <c r="AG7" i="60"/>
  <c r="AP7" i="60" s="1"/>
  <c r="Y8" i="71"/>
  <c r="X8" i="71"/>
  <c r="W8" i="87"/>
  <c r="AE7" i="87"/>
  <c r="AF7" i="87"/>
  <c r="AO7" i="87" s="1"/>
  <c r="AG7" i="87"/>
  <c r="AP7" i="87" s="1"/>
  <c r="AR6" i="62"/>
  <c r="AH7" i="17"/>
  <c r="AQ7" i="17" s="1"/>
  <c r="W8" i="63"/>
  <c r="AG7" i="63"/>
  <c r="AP7" i="63" s="1"/>
  <c r="AE7" i="63"/>
  <c r="AF7" i="63"/>
  <c r="AO7" i="63" s="1"/>
  <c r="K12" i="4"/>
  <c r="K12" i="22"/>
  <c r="K11" i="7"/>
  <c r="AN6" i="51"/>
  <c r="AI6" i="51"/>
  <c r="K12" i="64"/>
  <c r="K11" i="56"/>
  <c r="AH7" i="42"/>
  <c r="AQ7" i="42" s="1"/>
  <c r="AR6" i="3"/>
  <c r="K11" i="50"/>
  <c r="K13" i="18"/>
  <c r="AG7" i="27"/>
  <c r="AP7" i="27" s="1"/>
  <c r="W8" i="27"/>
  <c r="AE7" i="27"/>
  <c r="AF7" i="27"/>
  <c r="AO7" i="27" s="1"/>
  <c r="Y7" i="51"/>
  <c r="X7" i="51"/>
  <c r="AG7" i="29"/>
  <c r="AP7" i="29" s="1"/>
  <c r="AF7" i="29"/>
  <c r="AO7" i="29" s="1"/>
  <c r="W8" i="29"/>
  <c r="AE7" i="29"/>
  <c r="K11" i="71"/>
  <c r="AH7" i="62"/>
  <c r="AQ7" i="62" s="1"/>
  <c r="AH7" i="69"/>
  <c r="AQ7" i="69" s="1"/>
  <c r="K12" i="67"/>
  <c r="K11" i="19"/>
  <c r="W8" i="11"/>
  <c r="AG7" i="11"/>
  <c r="AP7" i="11" s="1"/>
  <c r="AF7" i="11"/>
  <c r="AO7" i="11" s="1"/>
  <c r="AE7" i="11"/>
  <c r="K12" i="68"/>
  <c r="X8" i="53"/>
  <c r="Y8" i="53"/>
  <c r="Y8" i="90"/>
  <c r="X8" i="90"/>
  <c r="K12" i="17"/>
  <c r="Z7" i="41"/>
  <c r="K13" i="65"/>
  <c r="W8" i="39"/>
  <c r="AE7" i="39"/>
  <c r="AG7" i="39"/>
  <c r="AP7" i="39" s="1"/>
  <c r="AF7" i="39"/>
  <c r="AO7" i="39" s="1"/>
  <c r="AE7" i="9"/>
  <c r="W8" i="9"/>
  <c r="AG7" i="9"/>
  <c r="AP7" i="9" s="1"/>
  <c r="AF7" i="9"/>
  <c r="AO7" i="9" s="1"/>
  <c r="AI6" i="6"/>
  <c r="AN6" i="6"/>
  <c r="K11" i="15"/>
  <c r="Z7" i="17"/>
  <c r="K12" i="8"/>
  <c r="K11" i="3"/>
  <c r="Y8" i="55"/>
  <c r="X8" i="55"/>
  <c r="K13" i="13"/>
  <c r="AR6" i="13"/>
  <c r="AG7" i="34"/>
  <c r="AP7" i="34" s="1"/>
  <c r="AF7" i="34"/>
  <c r="AO7" i="34" s="1"/>
  <c r="W8" i="34"/>
  <c r="AE7" i="34"/>
  <c r="AR6" i="42"/>
  <c r="Y8" i="20"/>
  <c r="X8" i="20"/>
  <c r="AN6" i="5"/>
  <c r="AI6" i="5"/>
  <c r="AH7" i="96"/>
  <c r="AQ7" i="96" s="1"/>
  <c r="K11" i="11"/>
  <c r="K12" i="24"/>
  <c r="K17" i="1"/>
  <c r="Z7" i="62"/>
  <c r="AH7" i="10"/>
  <c r="AQ7" i="10" s="1"/>
  <c r="X8" i="93"/>
  <c r="Y8" i="93"/>
  <c r="AN7" i="26"/>
  <c r="K12" i="66"/>
  <c r="AH8" i="28"/>
  <c r="AQ8" i="28" s="1"/>
  <c r="Z7" i="81"/>
  <c r="K12" i="52"/>
  <c r="K11" i="59"/>
  <c r="W8" i="24"/>
  <c r="AG7" i="24"/>
  <c r="AP7" i="24" s="1"/>
  <c r="AF7" i="24"/>
  <c r="AO7" i="24" s="1"/>
  <c r="AE7" i="24"/>
  <c r="W8" i="14"/>
  <c r="AG7" i="14"/>
  <c r="AP7" i="14" s="1"/>
  <c r="AF7" i="14"/>
  <c r="AO7" i="14" s="1"/>
  <c r="AE7" i="14"/>
  <c r="K13" i="10"/>
  <c r="AN7" i="71"/>
  <c r="AI7" i="71"/>
  <c r="AG7" i="40"/>
  <c r="AP7" i="40" s="1"/>
  <c r="W8" i="40"/>
  <c r="AF7" i="40"/>
  <c r="AO7" i="40" s="1"/>
  <c r="AE7" i="40"/>
  <c r="Y7" i="6"/>
  <c r="X7" i="6"/>
  <c r="K13" i="21"/>
  <c r="AH8" i="76"/>
  <c r="AQ8" i="76" s="1"/>
  <c r="K11" i="23"/>
  <c r="AI7" i="55"/>
  <c r="AN7" i="55"/>
  <c r="AI7" i="20"/>
  <c r="AN7" i="20"/>
  <c r="Y7" i="5"/>
  <c r="X7" i="5"/>
  <c r="AN6" i="56"/>
  <c r="AI6" i="56"/>
  <c r="K13" i="53"/>
  <c r="AN7" i="35"/>
  <c r="AH7" i="22"/>
  <c r="AQ7" i="22" s="1"/>
  <c r="K12" i="16"/>
  <c r="Z7" i="69"/>
  <c r="AR6" i="69"/>
  <c r="AN7" i="91"/>
  <c r="K12" i="72"/>
  <c r="AH7" i="57"/>
  <c r="AQ7" i="57" s="1"/>
  <c r="K12" i="5"/>
  <c r="AH7" i="16"/>
  <c r="AQ7" i="16" s="1"/>
  <c r="AG7" i="77"/>
  <c r="AP7" i="77" s="1"/>
  <c r="AF7" i="77"/>
  <c r="AO7" i="77" s="1"/>
  <c r="W8" i="77"/>
  <c r="AE7" i="77"/>
  <c r="AN6" i="92"/>
  <c r="AI6" i="92"/>
  <c r="AH7" i="38"/>
  <c r="AQ7" i="38" s="1"/>
  <c r="AR6" i="10"/>
  <c r="AH7" i="66"/>
  <c r="AQ7" i="66" s="1"/>
  <c r="AH7" i="75"/>
  <c r="AQ7" i="75" s="1"/>
  <c r="AF7" i="70"/>
  <c r="AO7" i="70" s="1"/>
  <c r="AE7" i="70"/>
  <c r="W8" i="70"/>
  <c r="AG7" i="70"/>
  <c r="AP7" i="70" s="1"/>
  <c r="K15" i="54"/>
  <c r="K12" i="58"/>
  <c r="AE7" i="37"/>
  <c r="AG7" i="37"/>
  <c r="AP7" i="37" s="1"/>
  <c r="W8" i="37"/>
  <c r="AF7" i="37"/>
  <c r="AO7" i="37" s="1"/>
  <c r="K11" i="63"/>
  <c r="W8" i="61"/>
  <c r="AG7" i="61"/>
  <c r="AP7" i="61" s="1"/>
  <c r="AF7" i="61"/>
  <c r="AO7" i="61" s="1"/>
  <c r="AE7" i="61"/>
  <c r="W8" i="8"/>
  <c r="AG7" i="8"/>
  <c r="AP7" i="8" s="1"/>
  <c r="AF7" i="8"/>
  <c r="AO7" i="8" s="1"/>
  <c r="AE7" i="8"/>
  <c r="K12" i="6"/>
  <c r="K12" i="14"/>
  <c r="X7" i="56"/>
  <c r="Y7" i="56"/>
  <c r="K11" i="60"/>
  <c r="AR6" i="16"/>
  <c r="Z7" i="96"/>
  <c r="K11" i="12"/>
  <c r="K12" i="2"/>
  <c r="AN7" i="86"/>
  <c r="AI7" i="86"/>
  <c r="AI7" i="90"/>
  <c r="AN7" i="90"/>
  <c r="K11" i="55"/>
  <c r="AH8" i="65"/>
  <c r="AQ8" i="65" s="1"/>
  <c r="Z7" i="10"/>
  <c r="AE7" i="12"/>
  <c r="W8" i="12"/>
  <c r="AG7" i="12"/>
  <c r="AP7" i="12" s="1"/>
  <c r="AF7" i="12"/>
  <c r="AO7" i="12" s="1"/>
  <c r="AI7" i="73"/>
  <c r="AN7" i="73"/>
  <c r="AH7" i="21"/>
  <c r="AQ7" i="21" s="1"/>
  <c r="AN7" i="82"/>
  <c r="K12" i="9"/>
  <c r="K13" i="69"/>
  <c r="K12" i="70"/>
  <c r="AH7" i="13"/>
  <c r="AQ7" i="13" s="1"/>
  <c r="AG7" i="85"/>
  <c r="AP7" i="85" s="1"/>
  <c r="AF7" i="85"/>
  <c r="AO7" i="85" s="1"/>
  <c r="W8" i="85"/>
  <c r="AE7" i="85"/>
  <c r="K12" i="20"/>
  <c r="AF7" i="46"/>
  <c r="AO7" i="46" s="1"/>
  <c r="W8" i="46"/>
  <c r="AE7" i="46"/>
  <c r="AG7" i="46"/>
  <c r="AP7" i="46" s="1"/>
  <c r="W8" i="83"/>
  <c r="AE7" i="83"/>
  <c r="AG7" i="83"/>
  <c r="AP7" i="83" s="1"/>
  <c r="AF7" i="83"/>
  <c r="AO7" i="83" s="1"/>
  <c r="AH7" i="19"/>
  <c r="AQ7" i="19" s="1"/>
  <c r="AR6" i="19"/>
  <c r="AH7" i="3"/>
  <c r="AQ7" i="3" s="1"/>
  <c r="AN7" i="4"/>
  <c r="X8" i="86"/>
  <c r="Y8" i="86"/>
  <c r="K18" i="49"/>
  <c r="K13" i="57"/>
  <c r="AR6" i="21"/>
  <c r="Y8" i="73"/>
  <c r="X8" i="73"/>
  <c r="Y8" i="89"/>
  <c r="X8" i="89"/>
  <c r="Y8" i="2"/>
  <c r="X8" i="2"/>
  <c r="AH7" i="33" l="1"/>
  <c r="AQ7" i="33" s="1"/>
  <c r="Z7" i="33"/>
  <c r="W8" i="49"/>
  <c r="W8" i="43"/>
  <c r="X8" i="43" s="1"/>
  <c r="AG7" i="49"/>
  <c r="AP7" i="49" s="1"/>
  <c r="AE7" i="43"/>
  <c r="AI7" i="43" s="1"/>
  <c r="AH7" i="67"/>
  <c r="AQ7" i="67" s="1"/>
  <c r="AE7" i="49"/>
  <c r="AG7" i="43"/>
  <c r="AP7" i="43" s="1"/>
  <c r="Y8" i="82"/>
  <c r="Z8" i="82" s="1"/>
  <c r="AG8" i="82" s="1"/>
  <c r="AP8" i="82" s="1"/>
  <c r="X8" i="74"/>
  <c r="AH8" i="74" s="1"/>
  <c r="AQ8" i="74" s="1"/>
  <c r="W8" i="68"/>
  <c r="X8" i="68" s="1"/>
  <c r="AH8" i="68" s="1"/>
  <c r="AQ8" i="68" s="1"/>
  <c r="Y8" i="78"/>
  <c r="Z8" i="78" s="1"/>
  <c r="AF7" i="75"/>
  <c r="AO7" i="75" s="1"/>
  <c r="AF7" i="68"/>
  <c r="AO7" i="68" s="1"/>
  <c r="AG7" i="68"/>
  <c r="AP7" i="68" s="1"/>
  <c r="AF7" i="72"/>
  <c r="AO7" i="72" s="1"/>
  <c r="AG7" i="13"/>
  <c r="AP7" i="13" s="1"/>
  <c r="Z7" i="45"/>
  <c r="AH7" i="45"/>
  <c r="AQ7" i="45" s="1"/>
  <c r="AI7" i="1"/>
  <c r="AR7" i="1" s="1"/>
  <c r="AH8" i="15"/>
  <c r="AQ8" i="15" s="1"/>
  <c r="AH8" i="48"/>
  <c r="AQ8" i="48" s="1"/>
  <c r="W8" i="21"/>
  <c r="X8" i="21" s="1"/>
  <c r="Z7" i="30"/>
  <c r="AE7" i="30" s="1"/>
  <c r="AG7" i="52"/>
  <c r="AP7" i="52" s="1"/>
  <c r="AE7" i="52"/>
  <c r="AF7" i="52"/>
  <c r="AO7" i="52" s="1"/>
  <c r="W8" i="52"/>
  <c r="AI7" i="91"/>
  <c r="AR7" i="91" s="1"/>
  <c r="Y8" i="31"/>
  <c r="Z8" i="31" s="1"/>
  <c r="AE8" i="31" s="1"/>
  <c r="X8" i="25"/>
  <c r="Z8" i="25" s="1"/>
  <c r="AF8" i="25" s="1"/>
  <c r="AO8" i="25" s="1"/>
  <c r="AI7" i="31"/>
  <c r="AR7" i="31" s="1"/>
  <c r="AE7" i="38"/>
  <c r="AN7" i="38" s="1"/>
  <c r="Y8" i="58"/>
  <c r="Z8" i="58" s="1"/>
  <c r="AE7" i="72"/>
  <c r="AN7" i="72" s="1"/>
  <c r="AG7" i="44"/>
  <c r="AP7" i="44" s="1"/>
  <c r="Z7" i="88"/>
  <c r="W8" i="88" s="1"/>
  <c r="AF7" i="44"/>
  <c r="AO7" i="44" s="1"/>
  <c r="W8" i="72"/>
  <c r="Y8" i="72" s="1"/>
  <c r="AH7" i="84"/>
  <c r="AQ7" i="84" s="1"/>
  <c r="Z7" i="84"/>
  <c r="W8" i="44"/>
  <c r="AG7" i="21"/>
  <c r="AP7" i="21" s="1"/>
  <c r="AE7" i="75"/>
  <c r="AN7" i="75" s="1"/>
  <c r="W8" i="75"/>
  <c r="Y8" i="75" s="1"/>
  <c r="AI7" i="74"/>
  <c r="AR7" i="74" s="1"/>
  <c r="AE7" i="21"/>
  <c r="AN7" i="21" s="1"/>
  <c r="Y8" i="35"/>
  <c r="Z8" i="35" s="1"/>
  <c r="AF7" i="13"/>
  <c r="AO7" i="13" s="1"/>
  <c r="AI7" i="58"/>
  <c r="AR7" i="58" s="1"/>
  <c r="W8" i="13"/>
  <c r="X8" i="13" s="1"/>
  <c r="X8" i="1"/>
  <c r="AH8" i="1" s="1"/>
  <c r="AQ8" i="1" s="1"/>
  <c r="AI7" i="64"/>
  <c r="AR7" i="64" s="1"/>
  <c r="X8" i="47"/>
  <c r="AH8" i="47" s="1"/>
  <c r="AQ8" i="47" s="1"/>
  <c r="AI7" i="94"/>
  <c r="AR7" i="94" s="1"/>
  <c r="AI7" i="35"/>
  <c r="AR7" i="35" s="1"/>
  <c r="AI7" i="93"/>
  <c r="AR7" i="93" s="1"/>
  <c r="X8" i="95"/>
  <c r="Z8" i="95" s="1"/>
  <c r="AI7" i="53"/>
  <c r="AR7" i="53" s="1"/>
  <c r="AF7" i="95"/>
  <c r="AO7" i="95" s="1"/>
  <c r="X8" i="36"/>
  <c r="Z8" i="36" s="1"/>
  <c r="W9" i="36" s="1"/>
  <c r="AI7" i="36"/>
  <c r="AR7" i="36" s="1"/>
  <c r="AE7" i="95"/>
  <c r="AN7" i="95" s="1"/>
  <c r="AI7" i="2"/>
  <c r="AR7" i="2" s="1"/>
  <c r="AG7" i="95"/>
  <c r="AP7" i="95" s="1"/>
  <c r="AI7" i="47"/>
  <c r="AR7" i="47" s="1"/>
  <c r="AI7" i="50"/>
  <c r="AR7" i="50" s="1"/>
  <c r="AI7" i="25"/>
  <c r="AR7" i="25" s="1"/>
  <c r="W8" i="7"/>
  <c r="Y8" i="7" s="1"/>
  <c r="AI7" i="32"/>
  <c r="AR7" i="32" s="1"/>
  <c r="AF7" i="3"/>
  <c r="AO7" i="3" s="1"/>
  <c r="X8" i="94"/>
  <c r="AH8" i="94" s="1"/>
  <c r="AQ8" i="94" s="1"/>
  <c r="AI7" i="82"/>
  <c r="AR7" i="82" s="1"/>
  <c r="AF7" i="42"/>
  <c r="AO7" i="42" s="1"/>
  <c r="AN7" i="25"/>
  <c r="AE7" i="42"/>
  <c r="AI7" i="78"/>
  <c r="AR7" i="78" s="1"/>
  <c r="X8" i="26"/>
  <c r="Z8" i="26" s="1"/>
  <c r="AI7" i="4"/>
  <c r="AR7" i="4" s="1"/>
  <c r="AG7" i="7"/>
  <c r="AP7" i="7" s="1"/>
  <c r="AG7" i="3"/>
  <c r="AP7" i="3" s="1"/>
  <c r="X8" i="50"/>
  <c r="Z8" i="50" s="1"/>
  <c r="W8" i="3"/>
  <c r="X8" i="3" s="1"/>
  <c r="AF7" i="7"/>
  <c r="AO7" i="7" s="1"/>
  <c r="AF7" i="67"/>
  <c r="AO7" i="67" s="1"/>
  <c r="W8" i="66"/>
  <c r="X8" i="66" s="1"/>
  <c r="AF7" i="19"/>
  <c r="AO7" i="19" s="1"/>
  <c r="AN7" i="7"/>
  <c r="AI7" i="79"/>
  <c r="AR7" i="79" s="1"/>
  <c r="AN7" i="79"/>
  <c r="AE7" i="67"/>
  <c r="AN7" i="67" s="1"/>
  <c r="AG7" i="67"/>
  <c r="AP7" i="67" s="1"/>
  <c r="X8" i="91"/>
  <c r="AH8" i="91" s="1"/>
  <c r="AQ8" i="91" s="1"/>
  <c r="Z7" i="56"/>
  <c r="AG7" i="56" s="1"/>
  <c r="AP7" i="56" s="1"/>
  <c r="AG7" i="66"/>
  <c r="AP7" i="66" s="1"/>
  <c r="X8" i="79"/>
  <c r="Z8" i="79" s="1"/>
  <c r="AG8" i="79" s="1"/>
  <c r="AP8" i="79" s="1"/>
  <c r="AE7" i="19"/>
  <c r="AN7" i="19" s="1"/>
  <c r="AG7" i="19"/>
  <c r="AP7" i="19" s="1"/>
  <c r="AI7" i="89"/>
  <c r="AR7" i="89" s="1"/>
  <c r="AI7" i="26"/>
  <c r="AR7" i="26" s="1"/>
  <c r="AF7" i="66"/>
  <c r="AO7" i="66" s="1"/>
  <c r="W8" i="57"/>
  <c r="X8" i="57" s="1"/>
  <c r="Z7" i="59"/>
  <c r="AH7" i="59"/>
  <c r="AQ7" i="59" s="1"/>
  <c r="AG7" i="38"/>
  <c r="AP7" i="38" s="1"/>
  <c r="AG7" i="57"/>
  <c r="AP7" i="57" s="1"/>
  <c r="W8" i="38"/>
  <c r="Y8" i="38" s="1"/>
  <c r="X8" i="32"/>
  <c r="AH8" i="32" s="1"/>
  <c r="AQ8" i="32" s="1"/>
  <c r="AG8" i="65"/>
  <c r="AP8" i="65" s="1"/>
  <c r="Y8" i="4"/>
  <c r="Z8" i="4" s="1"/>
  <c r="W9" i="65"/>
  <c r="X9" i="65" s="1"/>
  <c r="AF8" i="65"/>
  <c r="AO8" i="65" s="1"/>
  <c r="Z8" i="86"/>
  <c r="W9" i="86" s="1"/>
  <c r="W8" i="42"/>
  <c r="Y8" i="42" s="1"/>
  <c r="X8" i="64"/>
  <c r="AH8" i="64" s="1"/>
  <c r="AQ8" i="64" s="1"/>
  <c r="AE7" i="57"/>
  <c r="Z7" i="18"/>
  <c r="W8" i="18" s="1"/>
  <c r="AE7" i="16"/>
  <c r="AN7" i="16" s="1"/>
  <c r="AF7" i="16"/>
  <c r="AO7" i="16" s="1"/>
  <c r="Z8" i="73"/>
  <c r="AF8" i="73" s="1"/>
  <c r="AO8" i="73" s="1"/>
  <c r="W8" i="16"/>
  <c r="X8" i="16" s="1"/>
  <c r="Z7" i="23"/>
  <c r="AF7" i="23" s="1"/>
  <c r="AO7" i="23" s="1"/>
  <c r="Z7" i="54"/>
  <c r="AF7" i="54" s="1"/>
  <c r="AO7" i="54" s="1"/>
  <c r="Z8" i="53"/>
  <c r="AG8" i="53" s="1"/>
  <c r="AP8" i="53" s="1"/>
  <c r="Z8" i="71"/>
  <c r="AE8" i="71" s="1"/>
  <c r="Z7" i="92"/>
  <c r="AG7" i="92" s="1"/>
  <c r="AP7" i="92" s="1"/>
  <c r="Z7" i="6"/>
  <c r="AG7" i="6" s="1"/>
  <c r="AP7" i="6" s="1"/>
  <c r="Z7" i="80"/>
  <c r="K13" i="9"/>
  <c r="AH8" i="89"/>
  <c r="AQ8" i="89" s="1"/>
  <c r="K14" i="57"/>
  <c r="Y8" i="83"/>
  <c r="X8" i="83"/>
  <c r="W8" i="10"/>
  <c r="AG7" i="10"/>
  <c r="AP7" i="10" s="1"/>
  <c r="AF7" i="10"/>
  <c r="AO7" i="10" s="1"/>
  <c r="AE7" i="10"/>
  <c r="AH8" i="35"/>
  <c r="AQ8" i="35" s="1"/>
  <c r="Y8" i="8"/>
  <c r="X8" i="8"/>
  <c r="AI7" i="37"/>
  <c r="AN7" i="37"/>
  <c r="Y8" i="70"/>
  <c r="X8" i="70"/>
  <c r="Y8" i="49"/>
  <c r="X8" i="49"/>
  <c r="AH7" i="5"/>
  <c r="AQ7" i="5" s="1"/>
  <c r="AR7" i="55"/>
  <c r="AR7" i="71"/>
  <c r="Y8" i="24"/>
  <c r="X8" i="24"/>
  <c r="AG8" i="28"/>
  <c r="AP8" i="28" s="1"/>
  <c r="AF8" i="28"/>
  <c r="AO8" i="28" s="1"/>
  <c r="AE8" i="28"/>
  <c r="W9" i="28"/>
  <c r="K18" i="1"/>
  <c r="K14" i="13"/>
  <c r="AE7" i="17"/>
  <c r="W8" i="17"/>
  <c r="AG7" i="17"/>
  <c r="AP7" i="17" s="1"/>
  <c r="AF7" i="17"/>
  <c r="AO7" i="17" s="1"/>
  <c r="K14" i="65"/>
  <c r="AH8" i="53"/>
  <c r="AQ8" i="53" s="1"/>
  <c r="Y8" i="11"/>
  <c r="X8" i="11"/>
  <c r="AI7" i="27"/>
  <c r="AN7" i="27"/>
  <c r="K14" i="18"/>
  <c r="Y8" i="19"/>
  <c r="X8" i="19"/>
  <c r="AI7" i="63"/>
  <c r="AN7" i="63"/>
  <c r="AH7" i="92"/>
  <c r="AQ7" i="92" s="1"/>
  <c r="K13" i="17"/>
  <c r="AR7" i="86"/>
  <c r="K13" i="2"/>
  <c r="K12" i="60"/>
  <c r="K13" i="14"/>
  <c r="K13" i="58"/>
  <c r="AN7" i="77"/>
  <c r="AI7" i="77"/>
  <c r="K13" i="5"/>
  <c r="K13" i="72"/>
  <c r="K13" i="16"/>
  <c r="Z7" i="5"/>
  <c r="X8" i="14"/>
  <c r="Y8" i="14"/>
  <c r="AH8" i="58"/>
  <c r="AQ8" i="58" s="1"/>
  <c r="AI7" i="34"/>
  <c r="AN7" i="34"/>
  <c r="AH8" i="55"/>
  <c r="AQ8" i="55" s="1"/>
  <c r="AH8" i="90"/>
  <c r="AQ8" i="90" s="1"/>
  <c r="K13" i="68"/>
  <c r="K12" i="71"/>
  <c r="AH7" i="51"/>
  <c r="AQ7" i="51" s="1"/>
  <c r="AN8" i="65"/>
  <c r="AR6" i="51"/>
  <c r="Y8" i="67"/>
  <c r="X8" i="67"/>
  <c r="K13" i="22"/>
  <c r="Y8" i="63"/>
  <c r="X8" i="63"/>
  <c r="X8" i="87"/>
  <c r="Y8" i="87"/>
  <c r="Y8" i="60"/>
  <c r="X8" i="60"/>
  <c r="K12" i="51"/>
  <c r="AN7" i="3"/>
  <c r="AR7" i="73"/>
  <c r="AR7" i="90"/>
  <c r="AN7" i="61"/>
  <c r="AI7" i="61"/>
  <c r="K12" i="63"/>
  <c r="AI7" i="70"/>
  <c r="AN7" i="70"/>
  <c r="AR6" i="6"/>
  <c r="Y8" i="27"/>
  <c r="X8" i="27"/>
  <c r="K13" i="64"/>
  <c r="AI7" i="87"/>
  <c r="AN7" i="87"/>
  <c r="K19" i="49"/>
  <c r="K13" i="20"/>
  <c r="AF8" i="76"/>
  <c r="AO8" i="76" s="1"/>
  <c r="AE8" i="76"/>
  <c r="W9" i="76"/>
  <c r="AG8" i="76"/>
  <c r="AP8" i="76" s="1"/>
  <c r="K14" i="69"/>
  <c r="AN7" i="13"/>
  <c r="AH8" i="2"/>
  <c r="AQ8" i="2" s="1"/>
  <c r="K13" i="70"/>
  <c r="AN7" i="8"/>
  <c r="AI7" i="8"/>
  <c r="Y8" i="37"/>
  <c r="X8" i="37"/>
  <c r="Y8" i="77"/>
  <c r="X8" i="77"/>
  <c r="AN7" i="43"/>
  <c r="K14" i="53"/>
  <c r="AN7" i="24"/>
  <c r="AI7" i="24"/>
  <c r="K12" i="59"/>
  <c r="AH8" i="93"/>
  <c r="AQ8" i="93" s="1"/>
  <c r="AH8" i="78"/>
  <c r="AQ8" i="78" s="1"/>
  <c r="K12" i="11"/>
  <c r="AG8" i="15"/>
  <c r="AP8" i="15" s="1"/>
  <c r="W9" i="15"/>
  <c r="AF8" i="15"/>
  <c r="AO8" i="15" s="1"/>
  <c r="AE8" i="15"/>
  <c r="AH8" i="20"/>
  <c r="AQ8" i="20" s="1"/>
  <c r="X8" i="34"/>
  <c r="Y8" i="34"/>
  <c r="K12" i="3"/>
  <c r="W9" i="48"/>
  <c r="AF8" i="48"/>
  <c r="AO8" i="48" s="1"/>
  <c r="AE8" i="48"/>
  <c r="AG8" i="48"/>
  <c r="AP8" i="48" s="1"/>
  <c r="AI7" i="39"/>
  <c r="AN7" i="39"/>
  <c r="AG7" i="41"/>
  <c r="AP7" i="41" s="1"/>
  <c r="W8" i="41"/>
  <c r="AE7" i="41"/>
  <c r="AF7" i="41"/>
  <c r="AO7" i="41" s="1"/>
  <c r="AI7" i="11"/>
  <c r="AN7" i="11"/>
  <c r="K12" i="19"/>
  <c r="AI7" i="29"/>
  <c r="AN7" i="29"/>
  <c r="AI7" i="60"/>
  <c r="AN7" i="60"/>
  <c r="K13" i="61"/>
  <c r="AH7" i="6"/>
  <c r="AQ7" i="6" s="1"/>
  <c r="Y8" i="40"/>
  <c r="X8" i="40"/>
  <c r="AH8" i="82"/>
  <c r="AQ8" i="82" s="1"/>
  <c r="K13" i="24"/>
  <c r="Z8" i="89"/>
  <c r="W8" i="22"/>
  <c r="AG7" i="22"/>
  <c r="AP7" i="22" s="1"/>
  <c r="AF7" i="22"/>
  <c r="AO7" i="22" s="1"/>
  <c r="AE7" i="22"/>
  <c r="AH8" i="73"/>
  <c r="AQ8" i="73" s="1"/>
  <c r="AH8" i="86"/>
  <c r="AQ8" i="86" s="1"/>
  <c r="AI7" i="46"/>
  <c r="AN7" i="46"/>
  <c r="AN7" i="85"/>
  <c r="AI7" i="85"/>
  <c r="AN7" i="66"/>
  <c r="Y8" i="12"/>
  <c r="X8" i="12"/>
  <c r="K12" i="12"/>
  <c r="AH7" i="56"/>
  <c r="AQ7" i="56" s="1"/>
  <c r="K13" i="6"/>
  <c r="Y8" i="61"/>
  <c r="X8" i="61"/>
  <c r="K16" i="54"/>
  <c r="Y8" i="43"/>
  <c r="AR6" i="56"/>
  <c r="K12" i="23"/>
  <c r="K14" i="10"/>
  <c r="K13" i="52"/>
  <c r="AF7" i="81"/>
  <c r="AO7" i="81" s="1"/>
  <c r="W8" i="81"/>
  <c r="AE7" i="81"/>
  <c r="AG7" i="81"/>
  <c r="AP7" i="81" s="1"/>
  <c r="Z8" i="93"/>
  <c r="W8" i="62"/>
  <c r="AG7" i="62"/>
  <c r="AP7" i="62" s="1"/>
  <c r="AF7" i="62"/>
  <c r="AO7" i="62" s="1"/>
  <c r="AE7" i="62"/>
  <c r="Z8" i="55"/>
  <c r="K13" i="8"/>
  <c r="Y8" i="9"/>
  <c r="X8" i="9"/>
  <c r="X8" i="39"/>
  <c r="Y8" i="39"/>
  <c r="Z8" i="90"/>
  <c r="Y8" i="29"/>
  <c r="X8" i="29"/>
  <c r="Z7" i="51"/>
  <c r="K13" i="4"/>
  <c r="AH8" i="71"/>
  <c r="AQ8" i="71" s="1"/>
  <c r="K14" i="62"/>
  <c r="AR6" i="5"/>
  <c r="Z8" i="2"/>
  <c r="AI7" i="83"/>
  <c r="AN7" i="83"/>
  <c r="Y8" i="46"/>
  <c r="X8" i="46"/>
  <c r="X8" i="85"/>
  <c r="Y8" i="85"/>
  <c r="AI7" i="12"/>
  <c r="AN7" i="12"/>
  <c r="K12" i="55"/>
  <c r="AH8" i="4"/>
  <c r="AQ8" i="4" s="1"/>
  <c r="W8" i="96"/>
  <c r="AE7" i="96"/>
  <c r="AF7" i="96"/>
  <c r="AO7" i="96" s="1"/>
  <c r="AG7" i="96"/>
  <c r="AP7" i="96" s="1"/>
  <c r="AR6" i="92"/>
  <c r="AE7" i="69"/>
  <c r="W8" i="69"/>
  <c r="AG7" i="69"/>
  <c r="AP7" i="69" s="1"/>
  <c r="AF7" i="69"/>
  <c r="AO7" i="69" s="1"/>
  <c r="AR7" i="20"/>
  <c r="K14" i="21"/>
  <c r="AN7" i="40"/>
  <c r="AI7" i="40"/>
  <c r="AI7" i="14"/>
  <c r="AN7" i="14"/>
  <c r="K13" i="66"/>
  <c r="Z8" i="20"/>
  <c r="K12" i="15"/>
  <c r="AI7" i="9"/>
  <c r="AN7" i="9"/>
  <c r="K13" i="67"/>
  <c r="K12" i="50"/>
  <c r="K12" i="56"/>
  <c r="K12" i="7"/>
  <c r="AH8" i="31"/>
  <c r="AQ8" i="31" s="1"/>
  <c r="Z8" i="74" l="1"/>
  <c r="AI7" i="49"/>
  <c r="W8" i="33"/>
  <c r="AG7" i="33"/>
  <c r="AP7" i="33" s="1"/>
  <c r="AE7" i="33"/>
  <c r="AF7" i="33"/>
  <c r="AO7" i="33" s="1"/>
  <c r="Y8" i="21"/>
  <c r="AN7" i="49"/>
  <c r="Y8" i="68"/>
  <c r="Z8" i="68" s="1"/>
  <c r="AF8" i="68" s="1"/>
  <c r="AO8" i="68" s="1"/>
  <c r="AH8" i="25"/>
  <c r="AQ8" i="25" s="1"/>
  <c r="AI7" i="68"/>
  <c r="AR7" i="68" s="1"/>
  <c r="AH8" i="36"/>
  <c r="AQ8" i="36" s="1"/>
  <c r="X8" i="42"/>
  <c r="Z8" i="42" s="1"/>
  <c r="W9" i="42" s="1"/>
  <c r="AF7" i="45"/>
  <c r="AO7" i="45" s="1"/>
  <c r="AE7" i="45"/>
  <c r="W8" i="45"/>
  <c r="AG7" i="45"/>
  <c r="AP7" i="45" s="1"/>
  <c r="AF8" i="53"/>
  <c r="AO8" i="53" s="1"/>
  <c r="AI7" i="75"/>
  <c r="AR7" i="75" s="1"/>
  <c r="AG7" i="30"/>
  <c r="AP7" i="30" s="1"/>
  <c r="W8" i="30"/>
  <c r="X8" i="30" s="1"/>
  <c r="AF7" i="30"/>
  <c r="AO7" i="30" s="1"/>
  <c r="Z8" i="47"/>
  <c r="AF8" i="47" s="1"/>
  <c r="AO8" i="47" s="1"/>
  <c r="AI7" i="13"/>
  <c r="AR7" i="13" s="1"/>
  <c r="AF7" i="88"/>
  <c r="AO7" i="88" s="1"/>
  <c r="Z8" i="91"/>
  <c r="AG8" i="91" s="1"/>
  <c r="AP8" i="91" s="1"/>
  <c r="AG7" i="88"/>
  <c r="AP7" i="88" s="1"/>
  <c r="Y8" i="52"/>
  <c r="X8" i="52"/>
  <c r="AI7" i="52"/>
  <c r="AR7" i="52" s="1"/>
  <c r="AN7" i="52"/>
  <c r="AE7" i="88"/>
  <c r="Y8" i="13"/>
  <c r="Z8" i="13" s="1"/>
  <c r="W8" i="56"/>
  <c r="Y8" i="56" s="1"/>
  <c r="AI7" i="72"/>
  <c r="AR7" i="72" s="1"/>
  <c r="AI7" i="3"/>
  <c r="AR7" i="3" s="1"/>
  <c r="Z8" i="1"/>
  <c r="AG8" i="1" s="1"/>
  <c r="AP8" i="1" s="1"/>
  <c r="AH8" i="50"/>
  <c r="AQ8" i="50" s="1"/>
  <c r="Y8" i="57"/>
  <c r="Z8" i="57" s="1"/>
  <c r="AF8" i="57" s="1"/>
  <c r="AO8" i="57" s="1"/>
  <c r="AI7" i="44"/>
  <c r="AR7" i="44" s="1"/>
  <c r="AN7" i="30"/>
  <c r="AH8" i="26"/>
  <c r="AQ8" i="26" s="1"/>
  <c r="X8" i="72"/>
  <c r="AH8" i="72" s="1"/>
  <c r="AQ8" i="72" s="1"/>
  <c r="X8" i="75"/>
  <c r="AH8" i="75" s="1"/>
  <c r="AQ8" i="75" s="1"/>
  <c r="AE7" i="56"/>
  <c r="AN7" i="56" s="1"/>
  <c r="Y8" i="44"/>
  <c r="X8" i="44"/>
  <c r="AF7" i="84"/>
  <c r="AO7" i="84" s="1"/>
  <c r="W8" i="84"/>
  <c r="AE7" i="84"/>
  <c r="AG7" i="84"/>
  <c r="AP7" i="84" s="1"/>
  <c r="AG8" i="68"/>
  <c r="AP8" i="68" s="1"/>
  <c r="AI7" i="21"/>
  <c r="AR7" i="21" s="1"/>
  <c r="AH8" i="79"/>
  <c r="AQ8" i="79" s="1"/>
  <c r="AE8" i="36"/>
  <c r="AN8" i="36" s="1"/>
  <c r="AG8" i="95"/>
  <c r="AP8" i="95" s="1"/>
  <c r="AF8" i="95"/>
  <c r="AO8" i="95" s="1"/>
  <c r="W9" i="95"/>
  <c r="X9" i="95" s="1"/>
  <c r="AE8" i="95"/>
  <c r="AN8" i="95" s="1"/>
  <c r="AH8" i="95"/>
  <c r="AQ8" i="95" s="1"/>
  <c r="Y8" i="66"/>
  <c r="Z8" i="66" s="1"/>
  <c r="AE8" i="66" s="1"/>
  <c r="X8" i="7"/>
  <c r="Z8" i="7" s="1"/>
  <c r="AI7" i="95"/>
  <c r="AR7" i="95" s="1"/>
  <c r="X8" i="88"/>
  <c r="Y8" i="88"/>
  <c r="AF7" i="56"/>
  <c r="AO7" i="56" s="1"/>
  <c r="AE8" i="26"/>
  <c r="AN8" i="26" s="1"/>
  <c r="AG8" i="26"/>
  <c r="AP8" i="26" s="1"/>
  <c r="AF8" i="26"/>
  <c r="AO8" i="26" s="1"/>
  <c r="W9" i="68"/>
  <c r="Y9" i="68" s="1"/>
  <c r="AF8" i="36"/>
  <c r="AO8" i="36" s="1"/>
  <c r="AG8" i="36"/>
  <c r="AP8" i="36" s="1"/>
  <c r="AE8" i="68"/>
  <c r="AN8" i="68" s="1"/>
  <c r="AI7" i="42"/>
  <c r="AE8" i="53"/>
  <c r="AG8" i="50"/>
  <c r="AP8" i="50" s="1"/>
  <c r="W9" i="50"/>
  <c r="Y9" i="50" s="1"/>
  <c r="AF8" i="50"/>
  <c r="AO8" i="50" s="1"/>
  <c r="Z8" i="94"/>
  <c r="AF8" i="94" s="1"/>
  <c r="AO8" i="94" s="1"/>
  <c r="W9" i="53"/>
  <c r="X9" i="53" s="1"/>
  <c r="AN7" i="42"/>
  <c r="Y8" i="3"/>
  <c r="Z8" i="3" s="1"/>
  <c r="W9" i="3" s="1"/>
  <c r="Y8" i="16"/>
  <c r="Z8" i="16" s="1"/>
  <c r="AI7" i="7"/>
  <c r="AR7" i="7" s="1"/>
  <c r="X8" i="38"/>
  <c r="AH8" i="38" s="1"/>
  <c r="AQ8" i="38" s="1"/>
  <c r="AI7" i="19"/>
  <c r="AR7" i="19" s="1"/>
  <c r="AI7" i="66"/>
  <c r="AR7" i="66" s="1"/>
  <c r="AG8" i="86"/>
  <c r="AP8" i="86" s="1"/>
  <c r="AI7" i="67"/>
  <c r="AR7" i="67" s="1"/>
  <c r="AE8" i="50"/>
  <c r="AF8" i="86"/>
  <c r="AO8" i="86" s="1"/>
  <c r="AE8" i="86"/>
  <c r="AN8" i="86" s="1"/>
  <c r="AG8" i="4"/>
  <c r="AP8" i="4" s="1"/>
  <c r="AF8" i="4"/>
  <c r="AO8" i="4" s="1"/>
  <c r="W9" i="26"/>
  <c r="X9" i="26" s="1"/>
  <c r="AI7" i="38"/>
  <c r="AR7" i="38" s="1"/>
  <c r="Y9" i="65"/>
  <c r="Z9" i="65" s="1"/>
  <c r="AG8" i="25"/>
  <c r="AP8" i="25" s="1"/>
  <c r="W9" i="25"/>
  <c r="X9" i="25" s="1"/>
  <c r="Z8" i="64"/>
  <c r="AG8" i="64" s="1"/>
  <c r="AP8" i="64" s="1"/>
  <c r="AF8" i="31"/>
  <c r="AO8" i="31" s="1"/>
  <c r="AI8" i="65"/>
  <c r="AR8" i="65" s="1"/>
  <c r="W9" i="31"/>
  <c r="Y9" i="31" s="1"/>
  <c r="AI7" i="16"/>
  <c r="AR7" i="16" s="1"/>
  <c r="AG7" i="23"/>
  <c r="AP7" i="23" s="1"/>
  <c r="AE8" i="25"/>
  <c r="AN8" i="25" s="1"/>
  <c r="AI7" i="57"/>
  <c r="AR7" i="57" s="1"/>
  <c r="AF7" i="59"/>
  <c r="AO7" i="59" s="1"/>
  <c r="AE7" i="59"/>
  <c r="AG7" i="59"/>
  <c r="AP7" i="59" s="1"/>
  <c r="W8" i="59"/>
  <c r="W9" i="73"/>
  <c r="Y9" i="73" s="1"/>
  <c r="AG8" i="31"/>
  <c r="AP8" i="31" s="1"/>
  <c r="AN7" i="57"/>
  <c r="Z8" i="32"/>
  <c r="AE8" i="32" s="1"/>
  <c r="W9" i="71"/>
  <c r="X9" i="71" s="1"/>
  <c r="AG8" i="73"/>
  <c r="AP8" i="73" s="1"/>
  <c r="AF8" i="79"/>
  <c r="AO8" i="79" s="1"/>
  <c r="AG8" i="71"/>
  <c r="AP8" i="71" s="1"/>
  <c r="W9" i="79"/>
  <c r="X9" i="79" s="1"/>
  <c r="AE7" i="18"/>
  <c r="AN7" i="18" s="1"/>
  <c r="AF8" i="71"/>
  <c r="AO8" i="71" s="1"/>
  <c r="AE8" i="79"/>
  <c r="AN8" i="79" s="1"/>
  <c r="W8" i="92"/>
  <c r="X8" i="92" s="1"/>
  <c r="AE8" i="73"/>
  <c r="AN8" i="73" s="1"/>
  <c r="AE8" i="4"/>
  <c r="AN8" i="4" s="1"/>
  <c r="W8" i="6"/>
  <c r="Y8" i="6" s="1"/>
  <c r="W9" i="4"/>
  <c r="Y9" i="4" s="1"/>
  <c r="AF7" i="18"/>
  <c r="AO7" i="18" s="1"/>
  <c r="AG7" i="18"/>
  <c r="AP7" i="18" s="1"/>
  <c r="Z8" i="70"/>
  <c r="AG8" i="70" s="1"/>
  <c r="AP8" i="70" s="1"/>
  <c r="W8" i="54"/>
  <c r="Y8" i="54" s="1"/>
  <c r="Z8" i="39"/>
  <c r="AG8" i="39" s="1"/>
  <c r="AP8" i="39" s="1"/>
  <c r="W8" i="23"/>
  <c r="Y8" i="23" s="1"/>
  <c r="Z8" i="40"/>
  <c r="AG8" i="40" s="1"/>
  <c r="AP8" i="40" s="1"/>
  <c r="AE7" i="92"/>
  <c r="AN7" i="92" s="1"/>
  <c r="AE7" i="23"/>
  <c r="AE7" i="54"/>
  <c r="AN7" i="54" s="1"/>
  <c r="Z8" i="87"/>
  <c r="AF8" i="87" s="1"/>
  <c r="AO8" i="87" s="1"/>
  <c r="AG7" i="54"/>
  <c r="AP7" i="54" s="1"/>
  <c r="Z8" i="27"/>
  <c r="AE8" i="27" s="1"/>
  <c r="Z8" i="49"/>
  <c r="AG8" i="49" s="1"/>
  <c r="AP8" i="49" s="1"/>
  <c r="AF8" i="82"/>
  <c r="AO8" i="82" s="1"/>
  <c r="Y8" i="18"/>
  <c r="X8" i="18"/>
  <c r="Z8" i="61"/>
  <c r="AF8" i="61" s="1"/>
  <c r="AO8" i="61" s="1"/>
  <c r="Z8" i="43"/>
  <c r="AF8" i="43" s="1"/>
  <c r="AO8" i="43" s="1"/>
  <c r="Z8" i="83"/>
  <c r="AE8" i="83" s="1"/>
  <c r="AF7" i="92"/>
  <c r="AO7" i="92" s="1"/>
  <c r="Z8" i="37"/>
  <c r="AE8" i="37" s="1"/>
  <c r="AE8" i="82"/>
  <c r="Z8" i="34"/>
  <c r="AG8" i="34" s="1"/>
  <c r="AP8" i="34" s="1"/>
  <c r="Z8" i="11"/>
  <c r="AF8" i="11" s="1"/>
  <c r="AO8" i="11" s="1"/>
  <c r="Z8" i="24"/>
  <c r="W9" i="24" s="1"/>
  <c r="W9" i="82"/>
  <c r="Y9" i="82" s="1"/>
  <c r="Z8" i="46"/>
  <c r="AF8" i="46" s="1"/>
  <c r="AO8" i="46" s="1"/>
  <c r="Z8" i="21"/>
  <c r="W9" i="21" s="1"/>
  <c r="AE7" i="6"/>
  <c r="AN7" i="6" s="1"/>
  <c r="Z8" i="85"/>
  <c r="AG8" i="85" s="1"/>
  <c r="AP8" i="85" s="1"/>
  <c r="AF7" i="6"/>
  <c r="AO7" i="6" s="1"/>
  <c r="Z8" i="67"/>
  <c r="AE8" i="67" s="1"/>
  <c r="Z8" i="29"/>
  <c r="W9" i="29" s="1"/>
  <c r="W8" i="80"/>
  <c r="AG7" i="80"/>
  <c r="AP7" i="80" s="1"/>
  <c r="AE7" i="80"/>
  <c r="AF7" i="80"/>
  <c r="AO7" i="80" s="1"/>
  <c r="K14" i="67"/>
  <c r="AI7" i="69"/>
  <c r="AN7" i="69"/>
  <c r="AI7" i="96"/>
  <c r="AN7" i="96"/>
  <c r="AN8" i="31"/>
  <c r="AG8" i="20"/>
  <c r="AP8" i="20" s="1"/>
  <c r="W9" i="20"/>
  <c r="AF8" i="20"/>
  <c r="AO8" i="20" s="1"/>
  <c r="AE8" i="20"/>
  <c r="AR7" i="14"/>
  <c r="X8" i="69"/>
  <c r="Y8" i="69"/>
  <c r="K13" i="55"/>
  <c r="AH8" i="85"/>
  <c r="AQ8" i="85" s="1"/>
  <c r="AR7" i="83"/>
  <c r="K15" i="62"/>
  <c r="K14" i="4"/>
  <c r="AG8" i="90"/>
  <c r="AP8" i="90" s="1"/>
  <c r="AF8" i="90"/>
  <c r="AO8" i="90" s="1"/>
  <c r="W9" i="90"/>
  <c r="AE8" i="90"/>
  <c r="AH8" i="9"/>
  <c r="AQ8" i="9" s="1"/>
  <c r="AG8" i="58"/>
  <c r="AP8" i="58" s="1"/>
  <c r="W9" i="58"/>
  <c r="AF8" i="58"/>
  <c r="AO8" i="58" s="1"/>
  <c r="AE8" i="58"/>
  <c r="AI7" i="62"/>
  <c r="AN7" i="62"/>
  <c r="K13" i="23"/>
  <c r="AH8" i="12"/>
  <c r="AQ8" i="12" s="1"/>
  <c r="K14" i="61"/>
  <c r="AR7" i="39"/>
  <c r="K13" i="11"/>
  <c r="K15" i="53"/>
  <c r="AH8" i="77"/>
  <c r="AQ8" i="77" s="1"/>
  <c r="AH8" i="60"/>
  <c r="AQ8" i="60" s="1"/>
  <c r="AH8" i="63"/>
  <c r="AQ8" i="63" s="1"/>
  <c r="K13" i="71"/>
  <c r="K14" i="5"/>
  <c r="W9" i="35"/>
  <c r="AG8" i="35"/>
  <c r="AP8" i="35" s="1"/>
  <c r="AF8" i="35"/>
  <c r="AO8" i="35" s="1"/>
  <c r="AE8" i="35"/>
  <c r="K19" i="1"/>
  <c r="AR7" i="37"/>
  <c r="AN7" i="10"/>
  <c r="AI7" i="10"/>
  <c r="Y9" i="76"/>
  <c r="X9" i="76"/>
  <c r="AH8" i="14"/>
  <c r="AQ8" i="14" s="1"/>
  <c r="AH8" i="8"/>
  <c r="AQ8" i="8" s="1"/>
  <c r="K13" i="56"/>
  <c r="AR7" i="40"/>
  <c r="AH8" i="13"/>
  <c r="AQ8" i="13" s="1"/>
  <c r="K14" i="6"/>
  <c r="K14" i="64"/>
  <c r="AR7" i="70"/>
  <c r="K14" i="58"/>
  <c r="AR7" i="63"/>
  <c r="Y9" i="36"/>
  <c r="X9" i="36"/>
  <c r="Y8" i="96"/>
  <c r="X8" i="96"/>
  <c r="AR7" i="12"/>
  <c r="AH8" i="46"/>
  <c r="AQ8" i="46" s="1"/>
  <c r="AG8" i="2"/>
  <c r="AP8" i="2" s="1"/>
  <c r="W9" i="2"/>
  <c r="AF8" i="2"/>
  <c r="AO8" i="2" s="1"/>
  <c r="AE8" i="2"/>
  <c r="Z8" i="9"/>
  <c r="K17" i="54"/>
  <c r="Z8" i="12"/>
  <c r="X8" i="22"/>
  <c r="Y8" i="22"/>
  <c r="AH8" i="16"/>
  <c r="AQ8" i="16" s="1"/>
  <c r="AR7" i="60"/>
  <c r="Y8" i="41"/>
  <c r="X8" i="41"/>
  <c r="AI8" i="48"/>
  <c r="AN8" i="48"/>
  <c r="K13" i="59"/>
  <c r="Z8" i="77"/>
  <c r="AR7" i="8"/>
  <c r="AI8" i="76"/>
  <c r="AN8" i="76"/>
  <c r="Z8" i="60"/>
  <c r="Z8" i="63"/>
  <c r="AR7" i="34"/>
  <c r="Z8" i="14"/>
  <c r="AR7" i="77"/>
  <c r="K14" i="2"/>
  <c r="AH8" i="19"/>
  <c r="AQ8" i="19" s="1"/>
  <c r="K15" i="18"/>
  <c r="Y8" i="17"/>
  <c r="X8" i="17"/>
  <c r="AH8" i="70"/>
  <c r="AQ8" i="70" s="1"/>
  <c r="AH8" i="83"/>
  <c r="AQ8" i="83" s="1"/>
  <c r="K14" i="52"/>
  <c r="K13" i="19"/>
  <c r="AI7" i="41"/>
  <c r="AN7" i="41"/>
  <c r="K13" i="3"/>
  <c r="AI8" i="15"/>
  <c r="AN8" i="15"/>
  <c r="K20" i="49"/>
  <c r="K13" i="50"/>
  <c r="AR7" i="9"/>
  <c r="W8" i="51"/>
  <c r="AG7" i="51"/>
  <c r="AP7" i="51" s="1"/>
  <c r="AF7" i="51"/>
  <c r="AO7" i="51" s="1"/>
  <c r="AE7" i="51"/>
  <c r="Y8" i="62"/>
  <c r="X8" i="62"/>
  <c r="AN7" i="81"/>
  <c r="AI7" i="81"/>
  <c r="K15" i="10"/>
  <c r="AH8" i="43"/>
  <c r="AQ8" i="43" s="1"/>
  <c r="AH8" i="61"/>
  <c r="AQ8" i="61" s="1"/>
  <c r="AE8" i="89"/>
  <c r="W9" i="89"/>
  <c r="AF8" i="89"/>
  <c r="AO8" i="89" s="1"/>
  <c r="AG8" i="89"/>
  <c r="AP8" i="89" s="1"/>
  <c r="K14" i="24"/>
  <c r="AH8" i="40"/>
  <c r="AQ8" i="40" s="1"/>
  <c r="AR7" i="11"/>
  <c r="AH8" i="34"/>
  <c r="AQ8" i="34" s="1"/>
  <c r="Y9" i="15"/>
  <c r="X9" i="15"/>
  <c r="AR7" i="24"/>
  <c r="AR7" i="87"/>
  <c r="AH8" i="27"/>
  <c r="AQ8" i="27" s="1"/>
  <c r="K13" i="63"/>
  <c r="K14" i="16"/>
  <c r="K14" i="14"/>
  <c r="K14" i="17"/>
  <c r="AI7" i="17"/>
  <c r="AN7" i="17"/>
  <c r="Y9" i="28"/>
  <c r="X9" i="28"/>
  <c r="AH8" i="24"/>
  <c r="AQ8" i="24" s="1"/>
  <c r="Z8" i="8"/>
  <c r="X8" i="10"/>
  <c r="Y8" i="10"/>
  <c r="K14" i="9"/>
  <c r="Y9" i="86"/>
  <c r="X9" i="86"/>
  <c r="K14" i="66"/>
  <c r="K15" i="21"/>
  <c r="AH8" i="29"/>
  <c r="AQ8" i="29" s="1"/>
  <c r="AH8" i="39"/>
  <c r="AQ8" i="39" s="1"/>
  <c r="K14" i="8"/>
  <c r="AG8" i="78"/>
  <c r="AP8" i="78" s="1"/>
  <c r="W9" i="78"/>
  <c r="AE8" i="78"/>
  <c r="AF8" i="78"/>
  <c r="AO8" i="78" s="1"/>
  <c r="Y8" i="81"/>
  <c r="X8" i="81"/>
  <c r="AR7" i="85"/>
  <c r="Y9" i="48"/>
  <c r="X9" i="48"/>
  <c r="AR7" i="49"/>
  <c r="K14" i="70"/>
  <c r="K15" i="69"/>
  <c r="AR7" i="61"/>
  <c r="AH8" i="87"/>
  <c r="AQ8" i="87" s="1"/>
  <c r="K14" i="22"/>
  <c r="K14" i="68"/>
  <c r="Z8" i="19"/>
  <c r="AH9" i="65"/>
  <c r="AQ9" i="65" s="1"/>
  <c r="AR7" i="27"/>
  <c r="K15" i="65"/>
  <c r="AN8" i="28"/>
  <c r="AI8" i="28"/>
  <c r="K15" i="57"/>
  <c r="AR7" i="46"/>
  <c r="AH8" i="3"/>
  <c r="AQ8" i="3" s="1"/>
  <c r="K13" i="7"/>
  <c r="K13" i="15"/>
  <c r="AG8" i="74"/>
  <c r="AP8" i="74" s="1"/>
  <c r="AF8" i="74"/>
  <c r="AO8" i="74" s="1"/>
  <c r="AE8" i="74"/>
  <c r="W9" i="74"/>
  <c r="AG8" i="55"/>
  <c r="AP8" i="55" s="1"/>
  <c r="AE8" i="55"/>
  <c r="AF8" i="55"/>
  <c r="AO8" i="55" s="1"/>
  <c r="W9" i="55"/>
  <c r="AE8" i="93"/>
  <c r="AF8" i="93"/>
  <c r="AO8" i="93" s="1"/>
  <c r="W9" i="93"/>
  <c r="AG8" i="93"/>
  <c r="AP8" i="93" s="1"/>
  <c r="K13" i="12"/>
  <c r="AI7" i="22"/>
  <c r="AN7" i="22"/>
  <c r="AH8" i="57"/>
  <c r="AQ8" i="57" s="1"/>
  <c r="AR7" i="29"/>
  <c r="AR7" i="42"/>
  <c r="AR7" i="43"/>
  <c r="AH8" i="37"/>
  <c r="AQ8" i="37" s="1"/>
  <c r="K14" i="20"/>
  <c r="AH8" i="21"/>
  <c r="AQ8" i="21" s="1"/>
  <c r="K13" i="51"/>
  <c r="AH8" i="67"/>
  <c r="AQ8" i="67" s="1"/>
  <c r="W8" i="5"/>
  <c r="AG7" i="5"/>
  <c r="AP7" i="5" s="1"/>
  <c r="AF7" i="5"/>
  <c r="AO7" i="5" s="1"/>
  <c r="AE7" i="5"/>
  <c r="K14" i="72"/>
  <c r="K13" i="60"/>
  <c r="AN8" i="71"/>
  <c r="AH8" i="11"/>
  <c r="AQ8" i="11" s="1"/>
  <c r="K15" i="13"/>
  <c r="AH8" i="49"/>
  <c r="AQ8" i="49" s="1"/>
  <c r="AH8" i="66"/>
  <c r="AQ8" i="66" s="1"/>
  <c r="AN7" i="33" l="1"/>
  <c r="AI7" i="33"/>
  <c r="AR7" i="33" s="1"/>
  <c r="X8" i="33"/>
  <c r="AH8" i="33" s="1"/>
  <c r="AQ8" i="33" s="1"/>
  <c r="Y8" i="33"/>
  <c r="AH8" i="42"/>
  <c r="AQ8" i="42" s="1"/>
  <c r="Y9" i="79"/>
  <c r="AE8" i="91"/>
  <c r="W9" i="91"/>
  <c r="X9" i="91" s="1"/>
  <c r="AE8" i="1"/>
  <c r="AN8" i="1" s="1"/>
  <c r="AF8" i="91"/>
  <c r="AO8" i="91" s="1"/>
  <c r="Y9" i="71"/>
  <c r="AI8" i="53"/>
  <c r="AG8" i="47"/>
  <c r="AP8" i="47" s="1"/>
  <c r="X8" i="56"/>
  <c r="Z8" i="56" s="1"/>
  <c r="W9" i="47"/>
  <c r="Y9" i="47" s="1"/>
  <c r="Y9" i="95"/>
  <c r="Z9" i="95" s="1"/>
  <c r="AE8" i="47"/>
  <c r="AN8" i="47" s="1"/>
  <c r="AG8" i="27"/>
  <c r="AP8" i="27" s="1"/>
  <c r="Y8" i="30"/>
  <c r="Z8" i="30" s="1"/>
  <c r="X8" i="45"/>
  <c r="AH8" i="45" s="1"/>
  <c r="AQ8" i="45" s="1"/>
  <c r="Y8" i="45"/>
  <c r="AN7" i="45"/>
  <c r="AI7" i="45"/>
  <c r="AR7" i="45" s="1"/>
  <c r="AI7" i="30"/>
  <c r="AR7" i="30" s="1"/>
  <c r="AI7" i="88"/>
  <c r="AR7" i="88" s="1"/>
  <c r="AN7" i="88"/>
  <c r="Z8" i="75"/>
  <c r="AE8" i="75" s="1"/>
  <c r="AN8" i="75" s="1"/>
  <c r="X9" i="82"/>
  <c r="AH9" i="82" s="1"/>
  <c r="AQ9" i="82" s="1"/>
  <c r="Y9" i="25"/>
  <c r="Z9" i="25" s="1"/>
  <c r="AH8" i="52"/>
  <c r="AQ8" i="52" s="1"/>
  <c r="Z8" i="52"/>
  <c r="W9" i="27"/>
  <c r="Y9" i="27" s="1"/>
  <c r="W9" i="1"/>
  <c r="X9" i="1" s="1"/>
  <c r="AF8" i="42"/>
  <c r="AO8" i="42" s="1"/>
  <c r="AG8" i="46"/>
  <c r="AP8" i="46" s="1"/>
  <c r="AF8" i="1"/>
  <c r="AO8" i="1" s="1"/>
  <c r="W9" i="32"/>
  <c r="Y9" i="32" s="1"/>
  <c r="AN8" i="53"/>
  <c r="W9" i="34"/>
  <c r="Y9" i="34" s="1"/>
  <c r="Y9" i="53"/>
  <c r="Z9" i="53" s="1"/>
  <c r="AG9" i="53" s="1"/>
  <c r="AP9" i="53" s="1"/>
  <c r="AH8" i="30"/>
  <c r="AQ8" i="30" s="1"/>
  <c r="AI8" i="79"/>
  <c r="AR8" i="79" s="1"/>
  <c r="AI8" i="50"/>
  <c r="AR8" i="50" s="1"/>
  <c r="AI8" i="68"/>
  <c r="AR8" i="68" s="1"/>
  <c r="Z8" i="72"/>
  <c r="AN7" i="84"/>
  <c r="AI7" i="84"/>
  <c r="AR7" i="84" s="1"/>
  <c r="X8" i="84"/>
  <c r="AH8" i="84" s="1"/>
  <c r="AQ8" i="84" s="1"/>
  <c r="Y8" i="84"/>
  <c r="Z8" i="44"/>
  <c r="AH8" i="44"/>
  <c r="AQ8" i="44" s="1"/>
  <c r="AE8" i="34"/>
  <c r="AN8" i="34" s="1"/>
  <c r="AN8" i="50"/>
  <c r="AF8" i="34"/>
  <c r="AO8" i="34" s="1"/>
  <c r="X9" i="31"/>
  <c r="Z9" i="31" s="1"/>
  <c r="W10" i="31" s="1"/>
  <c r="AI8" i="36"/>
  <c r="AR8" i="36" s="1"/>
  <c r="AH8" i="7"/>
  <c r="AQ8" i="7" s="1"/>
  <c r="AI7" i="56"/>
  <c r="AR7" i="56" s="1"/>
  <c r="AI8" i="82"/>
  <c r="AR8" i="82" s="1"/>
  <c r="AE8" i="64"/>
  <c r="AN8" i="64" s="1"/>
  <c r="W9" i="39"/>
  <c r="AG8" i="94"/>
  <c r="AP8" i="94" s="1"/>
  <c r="AF8" i="64"/>
  <c r="AO8" i="64" s="1"/>
  <c r="AE8" i="94"/>
  <c r="AN8" i="94" s="1"/>
  <c r="AE8" i="87"/>
  <c r="AN8" i="87" s="1"/>
  <c r="W9" i="64"/>
  <c r="Y9" i="64" s="1"/>
  <c r="W9" i="94"/>
  <c r="Y9" i="94" s="1"/>
  <c r="AI8" i="95"/>
  <c r="AR8" i="95" s="1"/>
  <c r="AI8" i="26"/>
  <c r="AR8" i="26" s="1"/>
  <c r="Z8" i="38"/>
  <c r="AF8" i="38" s="1"/>
  <c r="AO8" i="38" s="1"/>
  <c r="X8" i="6"/>
  <c r="Z8" i="6" s="1"/>
  <c r="AG8" i="6" s="1"/>
  <c r="AP8" i="6" s="1"/>
  <c r="X9" i="68"/>
  <c r="Z9" i="68" s="1"/>
  <c r="AF9" i="68" s="1"/>
  <c r="AO9" i="68" s="1"/>
  <c r="Z8" i="88"/>
  <c r="AH8" i="88"/>
  <c r="AQ8" i="88" s="1"/>
  <c r="X9" i="50"/>
  <c r="AH9" i="50" s="1"/>
  <c r="AQ9" i="50" s="1"/>
  <c r="AI8" i="31"/>
  <c r="AR8" i="31" s="1"/>
  <c r="AG8" i="67"/>
  <c r="AP8" i="67" s="1"/>
  <c r="AF8" i="67"/>
  <c r="AO8" i="67" s="1"/>
  <c r="W9" i="67"/>
  <c r="X9" i="67" s="1"/>
  <c r="W9" i="16"/>
  <c r="Y9" i="16" s="1"/>
  <c r="AE8" i="16"/>
  <c r="AN8" i="16" s="1"/>
  <c r="Y9" i="26"/>
  <c r="Z9" i="26" s="1"/>
  <c r="AE9" i="26" s="1"/>
  <c r="AI7" i="92"/>
  <c r="AR7" i="92" s="1"/>
  <c r="AI7" i="23"/>
  <c r="AR7" i="23" s="1"/>
  <c r="AE8" i="70"/>
  <c r="W9" i="46"/>
  <c r="Y9" i="46" s="1"/>
  <c r="AE8" i="42"/>
  <c r="AN8" i="42" s="1"/>
  <c r="AF8" i="70"/>
  <c r="AO8" i="70" s="1"/>
  <c r="AE8" i="46"/>
  <c r="AG8" i="32"/>
  <c r="AP8" i="32" s="1"/>
  <c r="AN8" i="82"/>
  <c r="AF8" i="27"/>
  <c r="AO8" i="27" s="1"/>
  <c r="AF8" i="40"/>
  <c r="AO8" i="40" s="1"/>
  <c r="AE8" i="43"/>
  <c r="AN8" i="43" s="1"/>
  <c r="AG8" i="42"/>
  <c r="AP8" i="42" s="1"/>
  <c r="AI8" i="86"/>
  <c r="AR8" i="86" s="1"/>
  <c r="W9" i="70"/>
  <c r="X9" i="70" s="1"/>
  <c r="Y8" i="92"/>
  <c r="Z8" i="92" s="1"/>
  <c r="AF8" i="32"/>
  <c r="AO8" i="32" s="1"/>
  <c r="AN7" i="23"/>
  <c r="AI8" i="25"/>
  <c r="AR8" i="25" s="1"/>
  <c r="W9" i="87"/>
  <c r="AG8" i="16"/>
  <c r="AP8" i="16" s="1"/>
  <c r="X9" i="4"/>
  <c r="Z9" i="4" s="1"/>
  <c r="AG9" i="4" s="1"/>
  <c r="AP9" i="4" s="1"/>
  <c r="AF8" i="16"/>
  <c r="AO8" i="16" s="1"/>
  <c r="AI8" i="73"/>
  <c r="AR8" i="73" s="1"/>
  <c r="X9" i="73"/>
  <c r="AH9" i="73" s="1"/>
  <c r="AQ9" i="73" s="1"/>
  <c r="AG8" i="87"/>
  <c r="AP8" i="87" s="1"/>
  <c r="AI8" i="4"/>
  <c r="AR8" i="4" s="1"/>
  <c r="X8" i="23"/>
  <c r="Z8" i="23" s="1"/>
  <c r="AE8" i="7"/>
  <c r="AG8" i="7"/>
  <c r="AP8" i="7" s="1"/>
  <c r="W9" i="7"/>
  <c r="AF8" i="7"/>
  <c r="AO8" i="7" s="1"/>
  <c r="W9" i="85"/>
  <c r="X9" i="85" s="1"/>
  <c r="AF8" i="85"/>
  <c r="AO8" i="85" s="1"/>
  <c r="AE8" i="85"/>
  <c r="AN8" i="85" s="1"/>
  <c r="AE8" i="40"/>
  <c r="W9" i="61"/>
  <c r="X9" i="61" s="1"/>
  <c r="W9" i="40"/>
  <c r="X9" i="40" s="1"/>
  <c r="AG8" i="66"/>
  <c r="AP8" i="66" s="1"/>
  <c r="AI8" i="71"/>
  <c r="AR8" i="71" s="1"/>
  <c r="AG8" i="61"/>
  <c r="AP8" i="61" s="1"/>
  <c r="AI7" i="6"/>
  <c r="AR7" i="6" s="1"/>
  <c r="AE8" i="61"/>
  <c r="AN8" i="61" s="1"/>
  <c r="AF8" i="3"/>
  <c r="AO8" i="3" s="1"/>
  <c r="Y8" i="59"/>
  <c r="X8" i="59"/>
  <c r="AH8" i="59" s="1"/>
  <c r="AQ8" i="59" s="1"/>
  <c r="AN7" i="59"/>
  <c r="AI7" i="59"/>
  <c r="AR7" i="59" s="1"/>
  <c r="AE8" i="57"/>
  <c r="AN8" i="57" s="1"/>
  <c r="W9" i="57"/>
  <c r="Y9" i="57" s="1"/>
  <c r="X8" i="54"/>
  <c r="AH8" i="54" s="1"/>
  <c r="AQ8" i="54" s="1"/>
  <c r="AG8" i="57"/>
  <c r="AP8" i="57" s="1"/>
  <c r="AE8" i="24"/>
  <c r="AN8" i="24" s="1"/>
  <c r="Z9" i="28"/>
  <c r="AG9" i="28" s="1"/>
  <c r="AP9" i="28" s="1"/>
  <c r="Z8" i="22"/>
  <c r="AG8" i="22" s="1"/>
  <c r="AP8" i="22" s="1"/>
  <c r="AF8" i="24"/>
  <c r="AO8" i="24" s="1"/>
  <c r="W9" i="43"/>
  <c r="X9" i="43" s="1"/>
  <c r="AE8" i="39"/>
  <c r="AN8" i="39" s="1"/>
  <c r="W9" i="37"/>
  <c r="X9" i="37" s="1"/>
  <c r="AE8" i="49"/>
  <c r="AF8" i="66"/>
  <c r="AO8" i="66" s="1"/>
  <c r="AF8" i="49"/>
  <c r="AO8" i="49" s="1"/>
  <c r="AF8" i="37"/>
  <c r="AO8" i="37" s="1"/>
  <c r="W9" i="66"/>
  <c r="X9" i="66" s="1"/>
  <c r="AG8" i="43"/>
  <c r="AP8" i="43" s="1"/>
  <c r="AF8" i="39"/>
  <c r="AO8" i="39" s="1"/>
  <c r="W9" i="49"/>
  <c r="Y9" i="49" s="1"/>
  <c r="AG8" i="37"/>
  <c r="AP8" i="37" s="1"/>
  <c r="Z9" i="15"/>
  <c r="AG9" i="15" s="1"/>
  <c r="AP9" i="15" s="1"/>
  <c r="AE8" i="21"/>
  <c r="AN8" i="21" s="1"/>
  <c r="Z8" i="81"/>
  <c r="AG8" i="81" s="1"/>
  <c r="AP8" i="81" s="1"/>
  <c r="AF8" i="21"/>
  <c r="AO8" i="21" s="1"/>
  <c r="W9" i="83"/>
  <c r="Y9" i="83" s="1"/>
  <c r="AI7" i="18"/>
  <c r="AR7" i="18" s="1"/>
  <c r="AF8" i="83"/>
  <c r="AO8" i="83" s="1"/>
  <c r="AG8" i="83"/>
  <c r="AP8" i="83" s="1"/>
  <c r="AE8" i="29"/>
  <c r="AN8" i="29" s="1"/>
  <c r="AG8" i="11"/>
  <c r="AP8" i="11" s="1"/>
  <c r="AE8" i="11"/>
  <c r="AN8" i="11" s="1"/>
  <c r="AF8" i="29"/>
  <c r="AO8" i="29" s="1"/>
  <c r="AI7" i="54"/>
  <c r="AR7" i="54" s="1"/>
  <c r="W9" i="11"/>
  <c r="Y9" i="11" s="1"/>
  <c r="Z8" i="18"/>
  <c r="AH8" i="18"/>
  <c r="AQ8" i="18" s="1"/>
  <c r="AE8" i="3"/>
  <c r="Z9" i="86"/>
  <c r="W10" i="86" s="1"/>
  <c r="AG8" i="3"/>
  <c r="AP8" i="3" s="1"/>
  <c r="Z8" i="10"/>
  <c r="AE8" i="10" s="1"/>
  <c r="Z8" i="69"/>
  <c r="W9" i="69" s="1"/>
  <c r="AG8" i="29"/>
  <c r="AP8" i="29" s="1"/>
  <c r="AG8" i="24"/>
  <c r="AP8" i="24" s="1"/>
  <c r="AG8" i="21"/>
  <c r="AP8" i="21" s="1"/>
  <c r="Z9" i="79"/>
  <c r="W10" i="79" s="1"/>
  <c r="Z9" i="36"/>
  <c r="W10" i="36" s="1"/>
  <c r="Z8" i="17"/>
  <c r="AG8" i="17" s="1"/>
  <c r="AP8" i="17" s="1"/>
  <c r="AI7" i="80"/>
  <c r="AR7" i="80" s="1"/>
  <c r="AN7" i="80"/>
  <c r="Z8" i="62"/>
  <c r="W9" i="62" s="1"/>
  <c r="Z9" i="76"/>
  <c r="W10" i="76" s="1"/>
  <c r="Y8" i="80"/>
  <c r="X8" i="80"/>
  <c r="AH8" i="80" s="1"/>
  <c r="AQ8" i="80" s="1"/>
  <c r="Z8" i="41"/>
  <c r="AF8" i="41" s="1"/>
  <c r="AO8" i="41" s="1"/>
  <c r="AN7" i="5"/>
  <c r="AI7" i="5"/>
  <c r="K15" i="20"/>
  <c r="Y9" i="55"/>
  <c r="X9" i="55"/>
  <c r="K14" i="60"/>
  <c r="AH9" i="79"/>
  <c r="AQ9" i="79" s="1"/>
  <c r="K15" i="72"/>
  <c r="K16" i="65"/>
  <c r="AH8" i="10"/>
  <c r="AQ8" i="10" s="1"/>
  <c r="AR7" i="17"/>
  <c r="K15" i="2"/>
  <c r="AH8" i="22"/>
  <c r="AQ8" i="22" s="1"/>
  <c r="K18" i="54"/>
  <c r="W9" i="13"/>
  <c r="AF8" i="13"/>
  <c r="AO8" i="13" s="1"/>
  <c r="AE8" i="13"/>
  <c r="AG8" i="13"/>
  <c r="AP8" i="13" s="1"/>
  <c r="AN8" i="67"/>
  <c r="K16" i="53"/>
  <c r="K15" i="67"/>
  <c r="Y9" i="3"/>
  <c r="X9" i="3"/>
  <c r="Y9" i="21"/>
  <c r="X9" i="21"/>
  <c r="K14" i="51"/>
  <c r="K15" i="70"/>
  <c r="K15" i="8"/>
  <c r="K15" i="66"/>
  <c r="AH8" i="92"/>
  <c r="AQ8" i="92" s="1"/>
  <c r="AH9" i="71"/>
  <c r="AQ9" i="71" s="1"/>
  <c r="K15" i="14"/>
  <c r="K14" i="63"/>
  <c r="K16" i="10"/>
  <c r="AN7" i="51"/>
  <c r="AI7" i="51"/>
  <c r="AR8" i="15"/>
  <c r="K14" i="19"/>
  <c r="K15" i="52"/>
  <c r="AG8" i="63"/>
  <c r="AP8" i="63" s="1"/>
  <c r="W9" i="63"/>
  <c r="AF8" i="63"/>
  <c r="AO8" i="63" s="1"/>
  <c r="AE8" i="63"/>
  <c r="AR8" i="76"/>
  <c r="K14" i="59"/>
  <c r="AG8" i="9"/>
  <c r="AP8" i="9" s="1"/>
  <c r="W9" i="9"/>
  <c r="AF8" i="9"/>
  <c r="AO8" i="9" s="1"/>
  <c r="AE8" i="9"/>
  <c r="K15" i="64"/>
  <c r="K15" i="6"/>
  <c r="K14" i="56"/>
  <c r="AH9" i="25"/>
  <c r="AQ9" i="25" s="1"/>
  <c r="AH9" i="95"/>
  <c r="AQ9" i="95" s="1"/>
  <c r="Y9" i="35"/>
  <c r="X9" i="35"/>
  <c r="K14" i="11"/>
  <c r="K14" i="55"/>
  <c r="AI8" i="20"/>
  <c r="AN8" i="20"/>
  <c r="K16" i="13"/>
  <c r="Y9" i="74"/>
  <c r="X9" i="74"/>
  <c r="K14" i="15"/>
  <c r="K15" i="9"/>
  <c r="W9" i="8"/>
  <c r="AF8" i="8"/>
  <c r="AO8" i="8" s="1"/>
  <c r="AE8" i="8"/>
  <c r="AG8" i="8"/>
  <c r="AP8" i="8" s="1"/>
  <c r="AH9" i="15"/>
  <c r="AQ9" i="15" s="1"/>
  <c r="AR7" i="81"/>
  <c r="K14" i="50"/>
  <c r="AN8" i="32"/>
  <c r="K16" i="18"/>
  <c r="AG8" i="60"/>
  <c r="AP8" i="60" s="1"/>
  <c r="AE8" i="60"/>
  <c r="AF8" i="60"/>
  <c r="AO8" i="60" s="1"/>
  <c r="W9" i="60"/>
  <c r="AI8" i="2"/>
  <c r="AN8" i="2"/>
  <c r="AN8" i="66"/>
  <c r="K14" i="23"/>
  <c r="AR7" i="62"/>
  <c r="AR8" i="53"/>
  <c r="AR7" i="96"/>
  <c r="AN8" i="93"/>
  <c r="AI8" i="93"/>
  <c r="AR8" i="28"/>
  <c r="Y9" i="42"/>
  <c r="X9" i="42"/>
  <c r="AI8" i="74"/>
  <c r="AN8" i="74"/>
  <c r="K15" i="68"/>
  <c r="AH9" i="48"/>
  <c r="AQ9" i="48" s="1"/>
  <c r="AN8" i="78"/>
  <c r="AI8" i="78"/>
  <c r="Z9" i="71"/>
  <c r="K15" i="16"/>
  <c r="Y9" i="89"/>
  <c r="X9" i="89"/>
  <c r="K14" i="3"/>
  <c r="AG8" i="14"/>
  <c r="AP8" i="14" s="1"/>
  <c r="W9" i="14"/>
  <c r="AF8" i="14"/>
  <c r="AO8" i="14" s="1"/>
  <c r="AE8" i="14"/>
  <c r="AR8" i="48"/>
  <c r="AH8" i="96"/>
  <c r="AQ8" i="96" s="1"/>
  <c r="AR7" i="10"/>
  <c r="AI8" i="35"/>
  <c r="AN8" i="35"/>
  <c r="K15" i="5"/>
  <c r="AN8" i="58"/>
  <c r="AI8" i="58"/>
  <c r="AI8" i="90"/>
  <c r="AN8" i="90"/>
  <c r="K15" i="4"/>
  <c r="AH8" i="69"/>
  <c r="AQ8" i="69" s="1"/>
  <c r="Y9" i="20"/>
  <c r="X9" i="20"/>
  <c r="AH8" i="81"/>
  <c r="AQ8" i="81" s="1"/>
  <c r="Y9" i="78"/>
  <c r="X9" i="78"/>
  <c r="AH9" i="86"/>
  <c r="AQ9" i="86" s="1"/>
  <c r="AI8" i="89"/>
  <c r="AN8" i="89"/>
  <c r="AH8" i="62"/>
  <c r="AQ8" i="62" s="1"/>
  <c r="Y8" i="51"/>
  <c r="X8" i="51"/>
  <c r="K21" i="49"/>
  <c r="AH8" i="17"/>
  <c r="AQ8" i="17" s="1"/>
  <c r="AH8" i="41"/>
  <c r="AQ8" i="41" s="1"/>
  <c r="AG8" i="12"/>
  <c r="AP8" i="12" s="1"/>
  <c r="W9" i="12"/>
  <c r="AF8" i="12"/>
  <c r="AO8" i="12" s="1"/>
  <c r="AE8" i="12"/>
  <c r="Y9" i="2"/>
  <c r="X9" i="2"/>
  <c r="Y9" i="90"/>
  <c r="X9" i="90"/>
  <c r="AR7" i="69"/>
  <c r="AN8" i="83"/>
  <c r="Y9" i="24"/>
  <c r="X9" i="24"/>
  <c r="AN8" i="27"/>
  <c r="AN8" i="91"/>
  <c r="X8" i="5"/>
  <c r="Y8" i="5"/>
  <c r="Y9" i="87"/>
  <c r="X9" i="87"/>
  <c r="AR7" i="22"/>
  <c r="AI8" i="55"/>
  <c r="AN8" i="55"/>
  <c r="X9" i="39"/>
  <c r="Y9" i="39"/>
  <c r="K14" i="7"/>
  <c r="AH9" i="26"/>
  <c r="AQ9" i="26" s="1"/>
  <c r="W10" i="65"/>
  <c r="AG9" i="65"/>
  <c r="AP9" i="65" s="1"/>
  <c r="AF9" i="65"/>
  <c r="AO9" i="65" s="1"/>
  <c r="AE9" i="65"/>
  <c r="Y9" i="91"/>
  <c r="K14" i="12"/>
  <c r="X9" i="93"/>
  <c r="Y9" i="93"/>
  <c r="K16" i="57"/>
  <c r="AG8" i="19"/>
  <c r="AP8" i="19" s="1"/>
  <c r="W9" i="19"/>
  <c r="AF8" i="19"/>
  <c r="AO8" i="19" s="1"/>
  <c r="AE8" i="19"/>
  <c r="K15" i="22"/>
  <c r="K16" i="69"/>
  <c r="Z9" i="48"/>
  <c r="K16" i="21"/>
  <c r="AH9" i="28"/>
  <c r="AQ9" i="28" s="1"/>
  <c r="K15" i="17"/>
  <c r="K15" i="24"/>
  <c r="AR7" i="41"/>
  <c r="AG8" i="77"/>
  <c r="AP8" i="77" s="1"/>
  <c r="AF8" i="77"/>
  <c r="AO8" i="77" s="1"/>
  <c r="AE8" i="77"/>
  <c r="W9" i="77"/>
  <c r="AH9" i="53"/>
  <c r="AQ9" i="53" s="1"/>
  <c r="Z8" i="96"/>
  <c r="AH9" i="36"/>
  <c r="AQ9" i="36" s="1"/>
  <c r="K15" i="58"/>
  <c r="AH9" i="76"/>
  <c r="AQ9" i="76" s="1"/>
  <c r="AN8" i="37"/>
  <c r="K20" i="1"/>
  <c r="K14" i="71"/>
  <c r="K15" i="61"/>
  <c r="Y9" i="58"/>
  <c r="X9" i="58"/>
  <c r="K16" i="62"/>
  <c r="Y9" i="29"/>
  <c r="X9" i="29"/>
  <c r="Z8" i="33" l="1"/>
  <c r="AE8" i="33" s="1"/>
  <c r="AI8" i="91"/>
  <c r="AR8" i="91" s="1"/>
  <c r="X9" i="27"/>
  <c r="Z9" i="27" s="1"/>
  <c r="W10" i="27" s="1"/>
  <c r="AH8" i="56"/>
  <c r="AQ8" i="56" s="1"/>
  <c r="X9" i="94"/>
  <c r="AH9" i="94" s="1"/>
  <c r="AQ9" i="94" s="1"/>
  <c r="Y9" i="1"/>
  <c r="Z9" i="1" s="1"/>
  <c r="AE9" i="1" s="1"/>
  <c r="AF8" i="75"/>
  <c r="AO8" i="75" s="1"/>
  <c r="AG8" i="75"/>
  <c r="AP8" i="75" s="1"/>
  <c r="Y9" i="70"/>
  <c r="Z9" i="70" s="1"/>
  <c r="AG9" i="70" s="1"/>
  <c r="AP9" i="70" s="1"/>
  <c r="X9" i="34"/>
  <c r="Z9" i="34" s="1"/>
  <c r="AG9" i="34" s="1"/>
  <c r="AP9" i="34" s="1"/>
  <c r="Y9" i="67"/>
  <c r="Z9" i="67" s="1"/>
  <c r="AE9" i="67" s="1"/>
  <c r="X9" i="47"/>
  <c r="Z9" i="47" s="1"/>
  <c r="AG9" i="47" s="1"/>
  <c r="AP9" i="47" s="1"/>
  <c r="W9" i="75"/>
  <c r="Y9" i="75" s="1"/>
  <c r="AI8" i="47"/>
  <c r="AR8" i="47" s="1"/>
  <c r="AG8" i="38"/>
  <c r="AP8" i="38" s="1"/>
  <c r="X9" i="83"/>
  <c r="AH9" i="83" s="1"/>
  <c r="AQ9" i="83" s="1"/>
  <c r="Z8" i="45"/>
  <c r="W9" i="45" s="1"/>
  <c r="Z9" i="82"/>
  <c r="AF9" i="82" s="1"/>
  <c r="AO9" i="82" s="1"/>
  <c r="X9" i="46"/>
  <c r="AH9" i="46" s="1"/>
  <c r="AQ9" i="46" s="1"/>
  <c r="X9" i="64"/>
  <c r="Z9" i="64" s="1"/>
  <c r="AG9" i="64" s="1"/>
  <c r="AP9" i="64" s="1"/>
  <c r="X9" i="32"/>
  <c r="AH9" i="32" s="1"/>
  <c r="AQ9" i="32" s="1"/>
  <c r="AG8" i="52"/>
  <c r="AP8" i="52" s="1"/>
  <c r="AF8" i="52"/>
  <c r="AO8" i="52" s="1"/>
  <c r="W9" i="52"/>
  <c r="AE8" i="52"/>
  <c r="AI8" i="46"/>
  <c r="AR8" i="46" s="1"/>
  <c r="AI8" i="1"/>
  <c r="AR8" i="1" s="1"/>
  <c r="Z9" i="50"/>
  <c r="AG9" i="50" s="1"/>
  <c r="AP9" i="50" s="1"/>
  <c r="AI8" i="40"/>
  <c r="AR8" i="40" s="1"/>
  <c r="AI8" i="87"/>
  <c r="AR8" i="87" s="1"/>
  <c r="AI8" i="32"/>
  <c r="AR8" i="32" s="1"/>
  <c r="AF8" i="30"/>
  <c r="AO8" i="30" s="1"/>
  <c r="AG8" i="30"/>
  <c r="AP8" i="30" s="1"/>
  <c r="W9" i="30"/>
  <c r="AE8" i="30"/>
  <c r="Z8" i="84"/>
  <c r="AG8" i="84" s="1"/>
  <c r="AP8" i="84" s="1"/>
  <c r="AF8" i="72"/>
  <c r="AO8" i="72" s="1"/>
  <c r="AE8" i="72"/>
  <c r="AG8" i="72"/>
  <c r="AP8" i="72" s="1"/>
  <c r="W9" i="72"/>
  <c r="AI8" i="34"/>
  <c r="AR8" i="34" s="1"/>
  <c r="AI8" i="64"/>
  <c r="AR8" i="64" s="1"/>
  <c r="AG8" i="44"/>
  <c r="AP8" i="44" s="1"/>
  <c r="W9" i="44"/>
  <c r="AF8" i="44"/>
  <c r="AO8" i="44" s="1"/>
  <c r="AE8" i="44"/>
  <c r="AE9" i="15"/>
  <c r="AH9" i="31"/>
  <c r="AQ9" i="31" s="1"/>
  <c r="AF9" i="15"/>
  <c r="AO9" i="15" s="1"/>
  <c r="AH8" i="6"/>
  <c r="AQ8" i="6" s="1"/>
  <c r="AI8" i="94"/>
  <c r="AR8" i="94" s="1"/>
  <c r="AN8" i="46"/>
  <c r="AH9" i="68"/>
  <c r="AQ9" i="68" s="1"/>
  <c r="W10" i="28"/>
  <c r="Y10" i="28" s="1"/>
  <c r="Z9" i="73"/>
  <c r="AE9" i="73" s="1"/>
  <c r="AE9" i="28"/>
  <c r="AN9" i="28" s="1"/>
  <c r="Y9" i="66"/>
  <c r="Z9" i="66" s="1"/>
  <c r="W10" i="66" s="1"/>
  <c r="Y9" i="37"/>
  <c r="Z9" i="37" s="1"/>
  <c r="AH8" i="23"/>
  <c r="AQ8" i="23" s="1"/>
  <c r="X9" i="16"/>
  <c r="AH9" i="16" s="1"/>
  <c r="AQ9" i="16" s="1"/>
  <c r="AI8" i="67"/>
  <c r="AR8" i="67" s="1"/>
  <c r="AE8" i="38"/>
  <c r="W9" i="38"/>
  <c r="W9" i="88"/>
  <c r="AG8" i="88"/>
  <c r="AP8" i="88" s="1"/>
  <c r="AE8" i="88"/>
  <c r="AF8" i="88"/>
  <c r="AO8" i="88" s="1"/>
  <c r="AF8" i="6"/>
  <c r="AO8" i="6" s="1"/>
  <c r="AI8" i="16"/>
  <c r="AR8" i="16" s="1"/>
  <c r="AI8" i="42"/>
  <c r="AR8" i="42" s="1"/>
  <c r="AI8" i="61"/>
  <c r="AR8" i="61" s="1"/>
  <c r="AI8" i="85"/>
  <c r="AR8" i="85" s="1"/>
  <c r="AI8" i="27"/>
  <c r="AR8" i="27" s="1"/>
  <c r="W10" i="15"/>
  <c r="X10" i="15" s="1"/>
  <c r="AE8" i="22"/>
  <c r="AN8" i="22" s="1"/>
  <c r="AF9" i="28"/>
  <c r="AO9" i="28" s="1"/>
  <c r="Y9" i="61"/>
  <c r="Z9" i="61" s="1"/>
  <c r="Y9" i="40"/>
  <c r="Z9" i="40" s="1"/>
  <c r="AG9" i="40" s="1"/>
  <c r="AP9" i="40" s="1"/>
  <c r="AI8" i="83"/>
  <c r="AR8" i="83" s="1"/>
  <c r="AI8" i="70"/>
  <c r="AR8" i="70" s="1"/>
  <c r="AH9" i="4"/>
  <c r="AQ9" i="4" s="1"/>
  <c r="AN8" i="70"/>
  <c r="AE8" i="41"/>
  <c r="AN8" i="41" s="1"/>
  <c r="AF9" i="86"/>
  <c r="AO9" i="86" s="1"/>
  <c r="Y9" i="43"/>
  <c r="Z9" i="43" s="1"/>
  <c r="W10" i="68"/>
  <c r="Y10" i="68" s="1"/>
  <c r="AE9" i="36"/>
  <c r="AN9" i="36" s="1"/>
  <c r="AG9" i="68"/>
  <c r="AP9" i="68" s="1"/>
  <c r="Y9" i="85"/>
  <c r="Z9" i="85" s="1"/>
  <c r="AG9" i="85" s="1"/>
  <c r="AP9" i="85" s="1"/>
  <c r="AF9" i="36"/>
  <c r="AO9" i="36" s="1"/>
  <c r="AE9" i="68"/>
  <c r="AN9" i="68" s="1"/>
  <c r="AG9" i="36"/>
  <c r="AP9" i="36" s="1"/>
  <c r="AF9" i="53"/>
  <c r="AO9" i="53" s="1"/>
  <c r="AE9" i="79"/>
  <c r="AN9" i="79" s="1"/>
  <c r="X9" i="7"/>
  <c r="AH9" i="7" s="1"/>
  <c r="AQ9" i="7" s="1"/>
  <c r="Y9" i="7"/>
  <c r="AI8" i="7"/>
  <c r="AR8" i="7" s="1"/>
  <c r="AN8" i="7"/>
  <c r="AI8" i="49"/>
  <c r="AR8" i="49" s="1"/>
  <c r="Z8" i="54"/>
  <c r="AE8" i="54" s="1"/>
  <c r="W9" i="81"/>
  <c r="X9" i="81" s="1"/>
  <c r="AI8" i="57"/>
  <c r="AR8" i="57" s="1"/>
  <c r="AF8" i="17"/>
  <c r="AO8" i="17" s="1"/>
  <c r="AF9" i="31"/>
  <c r="AO9" i="31" s="1"/>
  <c r="AN8" i="49"/>
  <c r="AI8" i="43"/>
  <c r="AR8" i="43" s="1"/>
  <c r="AE9" i="53"/>
  <c r="AN9" i="53" s="1"/>
  <c r="AN8" i="40"/>
  <c r="W10" i="53"/>
  <c r="Y10" i="53" s="1"/>
  <c r="AE8" i="81"/>
  <c r="AN8" i="81" s="1"/>
  <c r="X9" i="57"/>
  <c r="AH9" i="57" s="1"/>
  <c r="AQ9" i="57" s="1"/>
  <c r="AF8" i="22"/>
  <c r="AO8" i="22" s="1"/>
  <c r="AF8" i="81"/>
  <c r="AO8" i="81" s="1"/>
  <c r="AG9" i="31"/>
  <c r="AP9" i="31" s="1"/>
  <c r="AE9" i="31"/>
  <c r="X9" i="11"/>
  <c r="AH9" i="11" s="1"/>
  <c r="AQ9" i="11" s="1"/>
  <c r="W9" i="22"/>
  <c r="Y9" i="22" s="1"/>
  <c r="AE9" i="86"/>
  <c r="AN9" i="86" s="1"/>
  <c r="Z8" i="59"/>
  <c r="AG8" i="59" s="1"/>
  <c r="AP8" i="59" s="1"/>
  <c r="Z9" i="29"/>
  <c r="W10" i="29" s="1"/>
  <c r="AI8" i="3"/>
  <c r="AR8" i="3" s="1"/>
  <c r="AI8" i="39"/>
  <c r="AR8" i="39" s="1"/>
  <c r="AE8" i="6"/>
  <c r="AN8" i="6" s="1"/>
  <c r="AN8" i="3"/>
  <c r="AI8" i="29"/>
  <c r="AR8" i="29" s="1"/>
  <c r="W9" i="6"/>
  <c r="Y9" i="6" s="1"/>
  <c r="AI8" i="37"/>
  <c r="AR8" i="37" s="1"/>
  <c r="AG9" i="79"/>
  <c r="AP9" i="79" s="1"/>
  <c r="W10" i="26"/>
  <c r="Y10" i="26" s="1"/>
  <c r="AF9" i="79"/>
  <c r="AO9" i="79" s="1"/>
  <c r="Z9" i="35"/>
  <c r="AG9" i="35" s="1"/>
  <c r="AP9" i="35" s="1"/>
  <c r="AI8" i="21"/>
  <c r="AR8" i="21" s="1"/>
  <c r="AI8" i="66"/>
  <c r="AR8" i="66" s="1"/>
  <c r="AF8" i="10"/>
  <c r="AO8" i="10" s="1"/>
  <c r="W9" i="10"/>
  <c r="X9" i="10" s="1"/>
  <c r="AI8" i="24"/>
  <c r="AR8" i="24" s="1"/>
  <c r="X9" i="49"/>
  <c r="Z9" i="49" s="1"/>
  <c r="AG8" i="10"/>
  <c r="AP8" i="10" s="1"/>
  <c r="AI8" i="11"/>
  <c r="AR8" i="11" s="1"/>
  <c r="AE8" i="17"/>
  <c r="Z9" i="91"/>
  <c r="AG9" i="91" s="1"/>
  <c r="AP9" i="91" s="1"/>
  <c r="Z9" i="2"/>
  <c r="AG9" i="2" s="1"/>
  <c r="AP9" i="2" s="1"/>
  <c r="Z9" i="21"/>
  <c r="AG9" i="21" s="1"/>
  <c r="AP9" i="21" s="1"/>
  <c r="AG9" i="86"/>
  <c r="AP9" i="86" s="1"/>
  <c r="Z9" i="3"/>
  <c r="AG9" i="3" s="1"/>
  <c r="AP9" i="3" s="1"/>
  <c r="AE8" i="62"/>
  <c r="AN8" i="62" s="1"/>
  <c r="Z9" i="42"/>
  <c r="W10" i="42" s="1"/>
  <c r="AF8" i="69"/>
  <c r="AO8" i="69" s="1"/>
  <c r="AE9" i="4"/>
  <c r="AN9" i="4" s="1"/>
  <c r="AG9" i="76"/>
  <c r="AP9" i="76" s="1"/>
  <c r="AF9" i="4"/>
  <c r="AO9" i="4" s="1"/>
  <c r="Z9" i="87"/>
  <c r="W10" i="87" s="1"/>
  <c r="Z9" i="20"/>
  <c r="AE9" i="20" s="1"/>
  <c r="AG8" i="41"/>
  <c r="AP8" i="41" s="1"/>
  <c r="AG8" i="69"/>
  <c r="AP8" i="69" s="1"/>
  <c r="AG9" i="26"/>
  <c r="AP9" i="26" s="1"/>
  <c r="AG8" i="62"/>
  <c r="AP8" i="62" s="1"/>
  <c r="W9" i="17"/>
  <c r="X9" i="17" s="1"/>
  <c r="AE8" i="69"/>
  <c r="AN8" i="69" s="1"/>
  <c r="AF8" i="18"/>
  <c r="AO8" i="18" s="1"/>
  <c r="AE8" i="18"/>
  <c r="AG8" i="18"/>
  <c r="AP8" i="18" s="1"/>
  <c r="W9" i="18"/>
  <c r="W9" i="41"/>
  <c r="Y9" i="41" s="1"/>
  <c r="Z8" i="51"/>
  <c r="AE8" i="51" s="1"/>
  <c r="AF9" i="26"/>
  <c r="AO9" i="26" s="1"/>
  <c r="Z9" i="74"/>
  <c r="AF9" i="74" s="1"/>
  <c r="AO9" i="74" s="1"/>
  <c r="W10" i="4"/>
  <c r="X10" i="4" s="1"/>
  <c r="AF8" i="23"/>
  <c r="AO8" i="23" s="1"/>
  <c r="AE8" i="23"/>
  <c r="AG8" i="23"/>
  <c r="AP8" i="23" s="1"/>
  <c r="W9" i="23"/>
  <c r="AE9" i="76"/>
  <c r="AN9" i="76" s="1"/>
  <c r="Z9" i="93"/>
  <c r="AG9" i="93" s="1"/>
  <c r="AP9" i="93" s="1"/>
  <c r="Z8" i="5"/>
  <c r="AG8" i="5" s="1"/>
  <c r="AP8" i="5" s="1"/>
  <c r="AF9" i="76"/>
  <c r="AO9" i="76" s="1"/>
  <c r="Z9" i="24"/>
  <c r="W10" i="24" s="1"/>
  <c r="AF8" i="62"/>
  <c r="AO8" i="62" s="1"/>
  <c r="Z8" i="80"/>
  <c r="K15" i="12"/>
  <c r="AN8" i="77"/>
  <c r="AI8" i="77"/>
  <c r="AH9" i="29"/>
  <c r="AQ9" i="29" s="1"/>
  <c r="K17" i="62"/>
  <c r="K17" i="21"/>
  <c r="AH9" i="91"/>
  <c r="AQ9" i="91" s="1"/>
  <c r="Y10" i="65"/>
  <c r="X10" i="65"/>
  <c r="AH9" i="58"/>
  <c r="AQ9" i="58" s="1"/>
  <c r="K15" i="71"/>
  <c r="W10" i="48"/>
  <c r="AE9" i="48"/>
  <c r="AF9" i="48"/>
  <c r="AO9" i="48" s="1"/>
  <c r="AG9" i="48"/>
  <c r="AP9" i="48" s="1"/>
  <c r="K16" i="22"/>
  <c r="AH8" i="5"/>
  <c r="AQ8" i="5" s="1"/>
  <c r="AH9" i="24"/>
  <c r="AQ9" i="24" s="1"/>
  <c r="AI8" i="12"/>
  <c r="AN8" i="12"/>
  <c r="AH9" i="40"/>
  <c r="AQ9" i="40" s="1"/>
  <c r="AH9" i="20"/>
  <c r="AQ9" i="20" s="1"/>
  <c r="K16" i="4"/>
  <c r="K16" i="5"/>
  <c r="AH9" i="85"/>
  <c r="AQ9" i="85" s="1"/>
  <c r="AH9" i="67"/>
  <c r="AQ9" i="67" s="1"/>
  <c r="Y9" i="14"/>
  <c r="X9" i="14"/>
  <c r="AH9" i="1"/>
  <c r="AQ9" i="1" s="1"/>
  <c r="W9" i="92"/>
  <c r="AE8" i="92"/>
  <c r="AG8" i="92"/>
  <c r="AP8" i="92" s="1"/>
  <c r="AF8" i="92"/>
  <c r="AO8" i="92" s="1"/>
  <c r="AR8" i="93"/>
  <c r="Y9" i="60"/>
  <c r="X9" i="60"/>
  <c r="K16" i="9"/>
  <c r="AH9" i="74"/>
  <c r="AQ9" i="74" s="1"/>
  <c r="K15" i="55"/>
  <c r="AH9" i="66"/>
  <c r="AQ9" i="66" s="1"/>
  <c r="K15" i="59"/>
  <c r="K16" i="52"/>
  <c r="K16" i="67"/>
  <c r="K17" i="65"/>
  <c r="Y9" i="69"/>
  <c r="X9" i="69"/>
  <c r="AR8" i="78"/>
  <c r="AR8" i="74"/>
  <c r="K15" i="56"/>
  <c r="Y9" i="13"/>
  <c r="X9" i="13"/>
  <c r="AN9" i="26"/>
  <c r="Z9" i="58"/>
  <c r="K21" i="1"/>
  <c r="K16" i="17"/>
  <c r="AI9" i="65"/>
  <c r="AN9" i="65"/>
  <c r="AH9" i="39"/>
  <c r="AQ9" i="39" s="1"/>
  <c r="AH9" i="87"/>
  <c r="AQ9" i="87" s="1"/>
  <c r="Y9" i="12"/>
  <c r="X9" i="12"/>
  <c r="K22" i="49"/>
  <c r="AR8" i="90"/>
  <c r="AR8" i="35"/>
  <c r="AH9" i="42"/>
  <c r="AQ9" i="42" s="1"/>
  <c r="AI8" i="60"/>
  <c r="AN8" i="60"/>
  <c r="AI8" i="8"/>
  <c r="AN8" i="8"/>
  <c r="K15" i="19"/>
  <c r="AR7" i="51"/>
  <c r="AH9" i="3"/>
  <c r="AQ9" i="3" s="1"/>
  <c r="AH9" i="55"/>
  <c r="AQ9" i="55" s="1"/>
  <c r="X10" i="76"/>
  <c r="Y10" i="76"/>
  <c r="Y9" i="62"/>
  <c r="X9" i="62"/>
  <c r="X10" i="86"/>
  <c r="Y10" i="86"/>
  <c r="AH9" i="90"/>
  <c r="AQ9" i="90" s="1"/>
  <c r="AH9" i="61"/>
  <c r="AQ9" i="61" s="1"/>
  <c r="K15" i="50"/>
  <c r="AH9" i="43"/>
  <c r="AQ9" i="43" s="1"/>
  <c r="X10" i="36"/>
  <c r="Y10" i="36"/>
  <c r="AH9" i="37"/>
  <c r="AQ9" i="37" s="1"/>
  <c r="K16" i="2"/>
  <c r="Y9" i="77"/>
  <c r="X9" i="77"/>
  <c r="Y9" i="19"/>
  <c r="X9" i="19"/>
  <c r="K17" i="57"/>
  <c r="Z9" i="39"/>
  <c r="Z9" i="90"/>
  <c r="AH9" i="78"/>
  <c r="AQ9" i="78" s="1"/>
  <c r="AR8" i="58"/>
  <c r="AE9" i="25"/>
  <c r="W10" i="25"/>
  <c r="AG9" i="25"/>
  <c r="AP9" i="25" s="1"/>
  <c r="AF9" i="25"/>
  <c r="AO9" i="25" s="1"/>
  <c r="AH9" i="89"/>
  <c r="AQ9" i="89" s="1"/>
  <c r="K16" i="68"/>
  <c r="AR8" i="2"/>
  <c r="K16" i="6"/>
  <c r="AI8" i="9"/>
  <c r="AN8" i="9"/>
  <c r="AN8" i="63"/>
  <c r="AI8" i="63"/>
  <c r="K15" i="63"/>
  <c r="K16" i="8"/>
  <c r="K16" i="70"/>
  <c r="Y10" i="79"/>
  <c r="X10" i="79"/>
  <c r="K19" i="54"/>
  <c r="K16" i="20"/>
  <c r="K16" i="24"/>
  <c r="AN8" i="19"/>
  <c r="AI8" i="19"/>
  <c r="K17" i="69"/>
  <c r="AH9" i="93"/>
  <c r="AQ9" i="93" s="1"/>
  <c r="X10" i="31"/>
  <c r="Y10" i="31"/>
  <c r="K15" i="7"/>
  <c r="AE8" i="56"/>
  <c r="W9" i="56"/>
  <c r="AF8" i="56"/>
  <c r="AO8" i="56" s="1"/>
  <c r="AG8" i="56"/>
  <c r="AP8" i="56" s="1"/>
  <c r="AN8" i="14"/>
  <c r="AI8" i="14"/>
  <c r="K16" i="16"/>
  <c r="Y9" i="8"/>
  <c r="X9" i="8"/>
  <c r="K17" i="13"/>
  <c r="AR8" i="20"/>
  <c r="K15" i="11"/>
  <c r="AN8" i="10"/>
  <c r="K16" i="66"/>
  <c r="K17" i="53"/>
  <c r="K16" i="72"/>
  <c r="K15" i="60"/>
  <c r="Z9" i="55"/>
  <c r="AR7" i="5"/>
  <c r="K16" i="61"/>
  <c r="K16" i="58"/>
  <c r="AE8" i="96"/>
  <c r="W9" i="96"/>
  <c r="AF8" i="96"/>
  <c r="AO8" i="96" s="1"/>
  <c r="AG8" i="96"/>
  <c r="AP8" i="96" s="1"/>
  <c r="AH9" i="70"/>
  <c r="AQ9" i="70" s="1"/>
  <c r="AR8" i="55"/>
  <c r="AH9" i="2"/>
  <c r="AQ9" i="2" s="1"/>
  <c r="AH8" i="51"/>
  <c r="AQ8" i="51" s="1"/>
  <c r="AR8" i="89"/>
  <c r="Z9" i="78"/>
  <c r="K15" i="3"/>
  <c r="Z9" i="89"/>
  <c r="AG9" i="71"/>
  <c r="AP9" i="71" s="1"/>
  <c r="W10" i="71"/>
  <c r="AF9" i="71"/>
  <c r="AO9" i="71" s="1"/>
  <c r="AE9" i="71"/>
  <c r="K15" i="23"/>
  <c r="AG9" i="95"/>
  <c r="AP9" i="95" s="1"/>
  <c r="W10" i="95"/>
  <c r="AF9" i="95"/>
  <c r="AO9" i="95" s="1"/>
  <c r="AE9" i="95"/>
  <c r="K17" i="18"/>
  <c r="K15" i="15"/>
  <c r="AH9" i="35"/>
  <c r="AQ9" i="35" s="1"/>
  <c r="K16" i="64"/>
  <c r="Y9" i="9"/>
  <c r="X9" i="9"/>
  <c r="Y9" i="63"/>
  <c r="X9" i="63"/>
  <c r="K17" i="10"/>
  <c r="K16" i="14"/>
  <c r="K15" i="51"/>
  <c r="AH9" i="21"/>
  <c r="AQ9" i="21" s="1"/>
  <c r="AI8" i="13"/>
  <c r="AN8" i="13"/>
  <c r="AG8" i="33" l="1"/>
  <c r="AP8" i="33" s="1"/>
  <c r="W9" i="33"/>
  <c r="AH9" i="27"/>
  <c r="AQ9" i="27" s="1"/>
  <c r="AF8" i="33"/>
  <c r="AO8" i="33" s="1"/>
  <c r="X9" i="33"/>
  <c r="AH9" i="33" s="1"/>
  <c r="AQ9" i="33" s="1"/>
  <c r="Y9" i="33"/>
  <c r="AN8" i="33"/>
  <c r="Z9" i="94"/>
  <c r="W10" i="94" s="1"/>
  <c r="AH9" i="47"/>
  <c r="AQ9" i="47" s="1"/>
  <c r="AG9" i="73"/>
  <c r="AP9" i="73" s="1"/>
  <c r="Z9" i="46"/>
  <c r="AE9" i="46" s="1"/>
  <c r="AN9" i="46" s="1"/>
  <c r="X9" i="75"/>
  <c r="AH9" i="75" s="1"/>
  <c r="AQ9" i="75" s="1"/>
  <c r="AI8" i="75"/>
  <c r="AR8" i="75" s="1"/>
  <c r="AH9" i="34"/>
  <c r="AQ9" i="34" s="1"/>
  <c r="Z9" i="83"/>
  <c r="AG9" i="83" s="1"/>
  <c r="AP9" i="83" s="1"/>
  <c r="AF9" i="50"/>
  <c r="AO9" i="50" s="1"/>
  <c r="W10" i="82"/>
  <c r="X10" i="82" s="1"/>
  <c r="AG9" i="82"/>
  <c r="AP9" i="82" s="1"/>
  <c r="AE9" i="82"/>
  <c r="AN9" i="82" s="1"/>
  <c r="AG8" i="45"/>
  <c r="AP8" i="45" s="1"/>
  <c r="AE8" i="45"/>
  <c r="AN8" i="45" s="1"/>
  <c r="AF8" i="45"/>
  <c r="AO8" i="45" s="1"/>
  <c r="Z9" i="32"/>
  <c r="W10" i="32" s="1"/>
  <c r="X10" i="32" s="1"/>
  <c r="Y10" i="15"/>
  <c r="Z10" i="15" s="1"/>
  <c r="AH9" i="64"/>
  <c r="AQ9" i="64" s="1"/>
  <c r="Y9" i="45"/>
  <c r="X9" i="45"/>
  <c r="AE9" i="50"/>
  <c r="AI9" i="50" s="1"/>
  <c r="AF9" i="87"/>
  <c r="AO9" i="87" s="1"/>
  <c r="AI8" i="52"/>
  <c r="AR8" i="52" s="1"/>
  <c r="AN8" i="52"/>
  <c r="X9" i="52"/>
  <c r="Y9" i="52"/>
  <c r="AF9" i="73"/>
  <c r="AO9" i="73" s="1"/>
  <c r="X10" i="28"/>
  <c r="Z10" i="28" s="1"/>
  <c r="AE10" i="28" s="1"/>
  <c r="W10" i="50"/>
  <c r="Y10" i="50" s="1"/>
  <c r="AI8" i="6"/>
  <c r="AR8" i="6" s="1"/>
  <c r="AI9" i="15"/>
  <c r="AR9" i="15" s="1"/>
  <c r="AH9" i="49"/>
  <c r="AQ9" i="49" s="1"/>
  <c r="X9" i="41"/>
  <c r="Z9" i="41" s="1"/>
  <c r="AN9" i="15"/>
  <c r="AE8" i="84"/>
  <c r="AN8" i="84" s="1"/>
  <c r="AN8" i="30"/>
  <c r="AI8" i="30"/>
  <c r="AR8" i="30" s="1"/>
  <c r="X9" i="30"/>
  <c r="AH9" i="30" s="1"/>
  <c r="AQ9" i="30" s="1"/>
  <c r="Y9" i="30"/>
  <c r="W9" i="84"/>
  <c r="X9" i="84" s="1"/>
  <c r="AH9" i="84" s="1"/>
  <c r="AQ9" i="84" s="1"/>
  <c r="AF8" i="84"/>
  <c r="AO8" i="84" s="1"/>
  <c r="AF9" i="70"/>
  <c r="AO9" i="70" s="1"/>
  <c r="Z9" i="16"/>
  <c r="AE9" i="16" s="1"/>
  <c r="AN9" i="16" s="1"/>
  <c r="AI8" i="72"/>
  <c r="AR8" i="72" s="1"/>
  <c r="AN8" i="72"/>
  <c r="X9" i="72"/>
  <c r="Y9" i="72"/>
  <c r="AF9" i="2"/>
  <c r="AO9" i="2" s="1"/>
  <c r="AI8" i="44"/>
  <c r="AR8" i="44" s="1"/>
  <c r="AN8" i="44"/>
  <c r="X9" i="44"/>
  <c r="Y9" i="44"/>
  <c r="AE9" i="70"/>
  <c r="AN9" i="70" s="1"/>
  <c r="W10" i="73"/>
  <c r="Y10" i="73" s="1"/>
  <c r="W10" i="70"/>
  <c r="X10" i="70" s="1"/>
  <c r="X9" i="22"/>
  <c r="Z9" i="22" s="1"/>
  <c r="W10" i="22" s="1"/>
  <c r="AI9" i="28"/>
  <c r="AR9" i="28" s="1"/>
  <c r="X10" i="26"/>
  <c r="AH10" i="26" s="1"/>
  <c r="AQ10" i="26" s="1"/>
  <c r="Y9" i="10"/>
  <c r="Z9" i="10" s="1"/>
  <c r="AE9" i="10" s="1"/>
  <c r="W10" i="91"/>
  <c r="X10" i="91" s="1"/>
  <c r="AI9" i="79"/>
  <c r="AR9" i="79" s="1"/>
  <c r="AF9" i="29"/>
  <c r="AO9" i="29" s="1"/>
  <c r="X10" i="68"/>
  <c r="Z10" i="68" s="1"/>
  <c r="AF8" i="5"/>
  <c r="AO8" i="5" s="1"/>
  <c r="Y9" i="38"/>
  <c r="X9" i="38"/>
  <c r="X10" i="53"/>
  <c r="AH10" i="53" s="1"/>
  <c r="AQ10" i="53" s="1"/>
  <c r="AN8" i="38"/>
  <c r="AI8" i="38"/>
  <c r="AR8" i="38" s="1"/>
  <c r="AI8" i="69"/>
  <c r="AR8" i="69" s="1"/>
  <c r="AI8" i="17"/>
  <c r="AR8" i="17" s="1"/>
  <c r="AI8" i="88"/>
  <c r="AR8" i="88" s="1"/>
  <c r="AN8" i="88"/>
  <c r="Y9" i="88"/>
  <c r="X9" i="88"/>
  <c r="AH9" i="88" s="1"/>
  <c r="AQ9" i="88" s="1"/>
  <c r="AI9" i="68"/>
  <c r="AR9" i="68" s="1"/>
  <c r="W10" i="35"/>
  <c r="Y10" i="35" s="1"/>
  <c r="AG8" i="51"/>
  <c r="AP8" i="51" s="1"/>
  <c r="AI8" i="81"/>
  <c r="AR8" i="81" s="1"/>
  <c r="AF9" i="35"/>
  <c r="AO9" i="35" s="1"/>
  <c r="AF9" i="21"/>
  <c r="AO9" i="21" s="1"/>
  <c r="W10" i="20"/>
  <c r="Y10" i="20" s="1"/>
  <c r="Y10" i="4"/>
  <c r="Z10" i="4" s="1"/>
  <c r="AE9" i="21"/>
  <c r="AN9" i="21" s="1"/>
  <c r="AE9" i="35"/>
  <c r="AG9" i="20"/>
  <c r="AP9" i="20" s="1"/>
  <c r="AE9" i="34"/>
  <c r="AN9" i="34" s="1"/>
  <c r="AE9" i="29"/>
  <c r="AN9" i="29" s="1"/>
  <c r="X9" i="6"/>
  <c r="Z9" i="6" s="1"/>
  <c r="W10" i="6" s="1"/>
  <c r="Z9" i="57"/>
  <c r="W10" i="57" s="1"/>
  <c r="AE8" i="5"/>
  <c r="AF8" i="54"/>
  <c r="AO8" i="54" s="1"/>
  <c r="W9" i="5"/>
  <c r="X9" i="5" s="1"/>
  <c r="AF9" i="34"/>
  <c r="AO9" i="34" s="1"/>
  <c r="W10" i="34"/>
  <c r="Y10" i="34" s="1"/>
  <c r="AI9" i="36"/>
  <c r="AR9" i="36" s="1"/>
  <c r="Y9" i="81"/>
  <c r="Z9" i="81" s="1"/>
  <c r="AF9" i="3"/>
  <c r="AO9" i="3" s="1"/>
  <c r="AI9" i="31"/>
  <c r="AR9" i="31" s="1"/>
  <c r="AI9" i="86"/>
  <c r="AR9" i="86" s="1"/>
  <c r="Y9" i="17"/>
  <c r="Z9" i="17" s="1"/>
  <c r="W10" i="17" s="1"/>
  <c r="AN9" i="31"/>
  <c r="AI8" i="41"/>
  <c r="AR8" i="41" s="1"/>
  <c r="AF9" i="20"/>
  <c r="AO9" i="20" s="1"/>
  <c r="W10" i="3"/>
  <c r="X10" i="3" s="1"/>
  <c r="Z9" i="7"/>
  <c r="AG9" i="29"/>
  <c r="AP9" i="29" s="1"/>
  <c r="AI9" i="76"/>
  <c r="AR9" i="76" s="1"/>
  <c r="AN8" i="17"/>
  <c r="W10" i="21"/>
  <c r="Y10" i="21" s="1"/>
  <c r="AI8" i="22"/>
  <c r="AR8" i="22" s="1"/>
  <c r="W10" i="40"/>
  <c r="Y10" i="40" s="1"/>
  <c r="AE9" i="3"/>
  <c r="AN9" i="3" s="1"/>
  <c r="W9" i="54"/>
  <c r="Y9" i="54" s="1"/>
  <c r="AE9" i="64"/>
  <c r="AN9" i="64" s="1"/>
  <c r="AG8" i="54"/>
  <c r="AP8" i="54" s="1"/>
  <c r="AI8" i="10"/>
  <c r="AR8" i="10" s="1"/>
  <c r="AF9" i="40"/>
  <c r="AO9" i="40" s="1"/>
  <c r="AF9" i="64"/>
  <c r="AO9" i="64" s="1"/>
  <c r="W10" i="64"/>
  <c r="Y10" i="64" s="1"/>
  <c r="W9" i="59"/>
  <c r="X9" i="59" s="1"/>
  <c r="AE8" i="59"/>
  <c r="AN8" i="59" s="1"/>
  <c r="AF8" i="59"/>
  <c r="AO8" i="59" s="1"/>
  <c r="Z9" i="11"/>
  <c r="AE9" i="11" s="1"/>
  <c r="AN9" i="11" s="1"/>
  <c r="AI9" i="53"/>
  <c r="AR9" i="53" s="1"/>
  <c r="AF8" i="51"/>
  <c r="AO8" i="51" s="1"/>
  <c r="W9" i="51"/>
  <c r="Y9" i="51" s="1"/>
  <c r="AF9" i="91"/>
  <c r="AO9" i="91" s="1"/>
  <c r="AI8" i="62"/>
  <c r="AR8" i="62" s="1"/>
  <c r="AI9" i="4"/>
  <c r="AR9" i="4" s="1"/>
  <c r="AE9" i="91"/>
  <c r="AE9" i="40"/>
  <c r="AG9" i="66"/>
  <c r="AP9" i="66" s="1"/>
  <c r="Z9" i="13"/>
  <c r="AF9" i="13" s="1"/>
  <c r="AO9" i="13" s="1"/>
  <c r="Z9" i="69"/>
  <c r="AG9" i="69" s="1"/>
  <c r="AP9" i="69" s="1"/>
  <c r="AE9" i="74"/>
  <c r="AN9" i="74" s="1"/>
  <c r="AF9" i="93"/>
  <c r="AO9" i="93" s="1"/>
  <c r="W10" i="1"/>
  <c r="X10" i="1" s="1"/>
  <c r="AE9" i="42"/>
  <c r="AN9" i="42" s="1"/>
  <c r="AE9" i="87"/>
  <c r="AN9" i="87" s="1"/>
  <c r="AE9" i="2"/>
  <c r="AE9" i="93"/>
  <c r="AN9" i="93" s="1"/>
  <c r="W10" i="2"/>
  <c r="Y10" i="2" s="1"/>
  <c r="AG9" i="42"/>
  <c r="AP9" i="42" s="1"/>
  <c r="AI9" i="26"/>
  <c r="AR9" i="26" s="1"/>
  <c r="AF9" i="42"/>
  <c r="AO9" i="42" s="1"/>
  <c r="AG9" i="87"/>
  <c r="AP9" i="87" s="1"/>
  <c r="W10" i="93"/>
  <c r="X10" i="93" s="1"/>
  <c r="AE9" i="47"/>
  <c r="AN9" i="47" s="1"/>
  <c r="AF9" i="67"/>
  <c r="AO9" i="67" s="1"/>
  <c r="AF9" i="1"/>
  <c r="AO9" i="1" s="1"/>
  <c r="AE9" i="66"/>
  <c r="AN9" i="66" s="1"/>
  <c r="AG9" i="74"/>
  <c r="AP9" i="74" s="1"/>
  <c r="AG9" i="67"/>
  <c r="AP9" i="67" s="1"/>
  <c r="W10" i="74"/>
  <c r="X10" i="74" s="1"/>
  <c r="AG9" i="1"/>
  <c r="AP9" i="1" s="1"/>
  <c r="AE9" i="24"/>
  <c r="AN9" i="24" s="1"/>
  <c r="AG9" i="27"/>
  <c r="AP9" i="27" s="1"/>
  <c r="AE9" i="27"/>
  <c r="W10" i="47"/>
  <c r="X10" i="47" s="1"/>
  <c r="AN8" i="18"/>
  <c r="AI8" i="18"/>
  <c r="AR8" i="18" s="1"/>
  <c r="Z9" i="9"/>
  <c r="AE9" i="9" s="1"/>
  <c r="W10" i="67"/>
  <c r="X10" i="67" s="1"/>
  <c r="AF9" i="47"/>
  <c r="AO9" i="47" s="1"/>
  <c r="X9" i="18"/>
  <c r="Y9" i="18"/>
  <c r="Z9" i="14"/>
  <c r="AG9" i="14" s="1"/>
  <c r="AP9" i="14" s="1"/>
  <c r="AG9" i="24"/>
  <c r="AP9" i="24" s="1"/>
  <c r="Z9" i="77"/>
  <c r="W10" i="77" s="1"/>
  <c r="Z10" i="86"/>
  <c r="W11" i="86" s="1"/>
  <c r="Z10" i="76"/>
  <c r="AE10" i="76" s="1"/>
  <c r="AF9" i="27"/>
  <c r="AO9" i="27" s="1"/>
  <c r="AF9" i="66"/>
  <c r="AO9" i="66" s="1"/>
  <c r="AN8" i="54"/>
  <c r="AI8" i="23"/>
  <c r="AR8" i="23" s="1"/>
  <c r="AN8" i="23"/>
  <c r="Z10" i="36"/>
  <c r="AF10" i="36" s="1"/>
  <c r="AO10" i="36" s="1"/>
  <c r="AE9" i="85"/>
  <c r="AN9" i="85" s="1"/>
  <c r="W10" i="85"/>
  <c r="X10" i="85" s="1"/>
  <c r="Z9" i="60"/>
  <c r="AG9" i="60" s="1"/>
  <c r="AP9" i="60" s="1"/>
  <c r="AF9" i="24"/>
  <c r="AO9" i="24" s="1"/>
  <c r="Y9" i="23"/>
  <c r="X9" i="23"/>
  <c r="AH9" i="23" s="1"/>
  <c r="AQ9" i="23" s="1"/>
  <c r="Z9" i="12"/>
  <c r="W10" i="12" s="1"/>
  <c r="Z10" i="79"/>
  <c r="AF10" i="79" s="1"/>
  <c r="AO10" i="79" s="1"/>
  <c r="AF9" i="85"/>
  <c r="AO9" i="85" s="1"/>
  <c r="AF8" i="80"/>
  <c r="AO8" i="80" s="1"/>
  <c r="AE8" i="80"/>
  <c r="W9" i="80"/>
  <c r="AG8" i="80"/>
  <c r="AP8" i="80" s="1"/>
  <c r="K18" i="18"/>
  <c r="AI9" i="95"/>
  <c r="AN9" i="95"/>
  <c r="K16" i="23"/>
  <c r="Y10" i="71"/>
  <c r="X10" i="71"/>
  <c r="K17" i="72"/>
  <c r="AH9" i="8"/>
  <c r="AQ9" i="8" s="1"/>
  <c r="K16" i="7"/>
  <c r="AR8" i="19"/>
  <c r="K20" i="54"/>
  <c r="K16" i="63"/>
  <c r="AF9" i="43"/>
  <c r="AO9" i="43" s="1"/>
  <c r="AE9" i="43"/>
  <c r="W10" i="43"/>
  <c r="AG9" i="43"/>
  <c r="AP9" i="43" s="1"/>
  <c r="AH9" i="19"/>
  <c r="AQ9" i="19" s="1"/>
  <c r="AH10" i="15"/>
  <c r="AQ10" i="15" s="1"/>
  <c r="K17" i="52"/>
  <c r="K16" i="55"/>
  <c r="K16" i="71"/>
  <c r="AN9" i="67"/>
  <c r="AN9" i="1"/>
  <c r="K17" i="61"/>
  <c r="Y10" i="42"/>
  <c r="X10" i="42"/>
  <c r="AH10" i="31"/>
  <c r="AQ10" i="31" s="1"/>
  <c r="AH10" i="4"/>
  <c r="AQ10" i="4" s="1"/>
  <c r="AR8" i="63"/>
  <c r="AR8" i="9"/>
  <c r="K17" i="68"/>
  <c r="AE9" i="39"/>
  <c r="AF9" i="39"/>
  <c r="AO9" i="39" s="1"/>
  <c r="W10" i="39"/>
  <c r="AG9" i="39"/>
  <c r="AP9" i="39" s="1"/>
  <c r="K17" i="2"/>
  <c r="K16" i="50"/>
  <c r="AH9" i="62"/>
  <c r="AQ9" i="62" s="1"/>
  <c r="K16" i="19"/>
  <c r="AR8" i="8"/>
  <c r="K22" i="1"/>
  <c r="AH10" i="65"/>
  <c r="AQ10" i="65" s="1"/>
  <c r="K18" i="10"/>
  <c r="AH9" i="63"/>
  <c r="AQ9" i="63" s="1"/>
  <c r="AN9" i="73"/>
  <c r="K16" i="51"/>
  <c r="Y10" i="95"/>
  <c r="X10" i="95"/>
  <c r="AF9" i="89"/>
  <c r="AO9" i="89" s="1"/>
  <c r="AE9" i="89"/>
  <c r="W10" i="89"/>
  <c r="AG9" i="89"/>
  <c r="AP9" i="89" s="1"/>
  <c r="AE9" i="78"/>
  <c r="W10" i="78"/>
  <c r="AF9" i="78"/>
  <c r="AO9" i="78" s="1"/>
  <c r="AG9" i="78"/>
  <c r="AP9" i="78" s="1"/>
  <c r="Y9" i="96"/>
  <c r="X9" i="96"/>
  <c r="AG9" i="55"/>
  <c r="AP9" i="55" s="1"/>
  <c r="W10" i="55"/>
  <c r="AF9" i="55"/>
  <c r="AO9" i="55" s="1"/>
  <c r="AE9" i="55"/>
  <c r="K18" i="53"/>
  <c r="Z9" i="8"/>
  <c r="X10" i="87"/>
  <c r="Y10" i="87"/>
  <c r="Z10" i="31"/>
  <c r="K17" i="20"/>
  <c r="K17" i="70"/>
  <c r="AG9" i="90"/>
  <c r="AP9" i="90" s="1"/>
  <c r="AF9" i="90"/>
  <c r="AO9" i="90" s="1"/>
  <c r="W10" i="90"/>
  <c r="AE9" i="90"/>
  <c r="Z9" i="19"/>
  <c r="AF9" i="94"/>
  <c r="AO9" i="94" s="1"/>
  <c r="AH9" i="69"/>
  <c r="AQ9" i="69" s="1"/>
  <c r="K17" i="67"/>
  <c r="K16" i="59"/>
  <c r="K17" i="4"/>
  <c r="AN9" i="48"/>
  <c r="AI9" i="48"/>
  <c r="K16" i="12"/>
  <c r="AR8" i="13"/>
  <c r="Z9" i="63"/>
  <c r="AI8" i="96"/>
  <c r="AN8" i="96"/>
  <c r="W10" i="83"/>
  <c r="K17" i="24"/>
  <c r="AH9" i="81"/>
  <c r="AQ9" i="81" s="1"/>
  <c r="AE9" i="37"/>
  <c r="AF9" i="37"/>
  <c r="AO9" i="37" s="1"/>
  <c r="W10" i="37"/>
  <c r="AG9" i="37"/>
  <c r="AP9" i="37" s="1"/>
  <c r="K17" i="6"/>
  <c r="AH10" i="86"/>
  <c r="AQ10" i="86" s="1"/>
  <c r="Z9" i="62"/>
  <c r="AR8" i="60"/>
  <c r="AR9" i="65"/>
  <c r="AG9" i="58"/>
  <c r="AP9" i="58" s="1"/>
  <c r="W10" i="58"/>
  <c r="AF9" i="58"/>
  <c r="AO9" i="58" s="1"/>
  <c r="AE9" i="58"/>
  <c r="K18" i="65"/>
  <c r="K17" i="9"/>
  <c r="AI8" i="92"/>
  <c r="AN8" i="92"/>
  <c r="Y10" i="48"/>
  <c r="X10" i="48"/>
  <c r="Z10" i="65"/>
  <c r="K18" i="21"/>
  <c r="Y10" i="24"/>
  <c r="X10" i="24"/>
  <c r="AH9" i="9"/>
  <c r="AQ9" i="9" s="1"/>
  <c r="K17" i="64"/>
  <c r="K16" i="15"/>
  <c r="AI9" i="71"/>
  <c r="AN9" i="71"/>
  <c r="K16" i="3"/>
  <c r="K16" i="60"/>
  <c r="K17" i="16"/>
  <c r="Y9" i="56"/>
  <c r="X9" i="56"/>
  <c r="AH10" i="79"/>
  <c r="AQ10" i="79" s="1"/>
  <c r="K17" i="8"/>
  <c r="Y10" i="25"/>
  <c r="X10" i="25"/>
  <c r="AH9" i="77"/>
  <c r="AQ9" i="77" s="1"/>
  <c r="AH10" i="36"/>
  <c r="AQ10" i="36" s="1"/>
  <c r="AN8" i="51"/>
  <c r="AH9" i="10"/>
  <c r="AQ9" i="10" s="1"/>
  <c r="K23" i="49"/>
  <c r="AH9" i="13"/>
  <c r="AQ9" i="13" s="1"/>
  <c r="AH9" i="60"/>
  <c r="AQ9" i="60" s="1"/>
  <c r="AH9" i="14"/>
  <c r="AQ9" i="14" s="1"/>
  <c r="K17" i="5"/>
  <c r="AR8" i="12"/>
  <c r="K17" i="22"/>
  <c r="Y10" i="27"/>
  <c r="X10" i="27"/>
  <c r="AN9" i="20"/>
  <c r="Y10" i="66"/>
  <c r="X10" i="66"/>
  <c r="K17" i="14"/>
  <c r="AF9" i="49"/>
  <c r="AO9" i="49" s="1"/>
  <c r="W10" i="49"/>
  <c r="AE9" i="49"/>
  <c r="AG9" i="49"/>
  <c r="AP9" i="49" s="1"/>
  <c r="K17" i="58"/>
  <c r="X10" i="29"/>
  <c r="Y10" i="29"/>
  <c r="AH9" i="17"/>
  <c r="AQ9" i="17" s="1"/>
  <c r="K17" i="66"/>
  <c r="K16" i="11"/>
  <c r="K18" i="13"/>
  <c r="AR8" i="14"/>
  <c r="AI8" i="56"/>
  <c r="AN8" i="56"/>
  <c r="K18" i="69"/>
  <c r="AE9" i="61"/>
  <c r="W10" i="61"/>
  <c r="AF9" i="61"/>
  <c r="AO9" i="61" s="1"/>
  <c r="AG9" i="61"/>
  <c r="AP9" i="61" s="1"/>
  <c r="AI9" i="25"/>
  <c r="AN9" i="25"/>
  <c r="K18" i="57"/>
  <c r="AH10" i="76"/>
  <c r="AQ10" i="76" s="1"/>
  <c r="AH9" i="12"/>
  <c r="AQ9" i="12" s="1"/>
  <c r="K17" i="17"/>
  <c r="K16" i="56"/>
  <c r="Y9" i="92"/>
  <c r="X9" i="92"/>
  <c r="K18" i="62"/>
  <c r="AR8" i="77"/>
  <c r="Z9" i="33" l="1"/>
  <c r="AG9" i="33" s="1"/>
  <c r="AP9" i="33" s="1"/>
  <c r="AI8" i="33"/>
  <c r="AR8" i="33" s="1"/>
  <c r="AE9" i="94"/>
  <c r="AG9" i="94"/>
  <c r="AP9" i="94" s="1"/>
  <c r="AF9" i="33"/>
  <c r="AO9" i="33" s="1"/>
  <c r="AE9" i="33"/>
  <c r="W10" i="33"/>
  <c r="AE9" i="83"/>
  <c r="Z9" i="75"/>
  <c r="AG9" i="75" s="1"/>
  <c r="AP9" i="75" s="1"/>
  <c r="Y10" i="82"/>
  <c r="Z10" i="82" s="1"/>
  <c r="W10" i="46"/>
  <c r="Y10" i="46" s="1"/>
  <c r="AF9" i="46"/>
  <c r="AO9" i="46" s="1"/>
  <c r="AG9" i="46"/>
  <c r="AP9" i="46" s="1"/>
  <c r="AF9" i="83"/>
  <c r="AO9" i="83" s="1"/>
  <c r="AI9" i="82"/>
  <c r="AR9" i="82" s="1"/>
  <c r="X10" i="50"/>
  <c r="AH10" i="50" s="1"/>
  <c r="AQ10" i="50" s="1"/>
  <c r="AH9" i="41"/>
  <c r="AQ9" i="41" s="1"/>
  <c r="AI8" i="45"/>
  <c r="AR8" i="45" s="1"/>
  <c r="Y9" i="5"/>
  <c r="Z9" i="5" s="1"/>
  <c r="Y10" i="32"/>
  <c r="Z10" i="32" s="1"/>
  <c r="AG9" i="32"/>
  <c r="AP9" i="32" s="1"/>
  <c r="AE9" i="32"/>
  <c r="AN9" i="32" s="1"/>
  <c r="AN9" i="50"/>
  <c r="AF9" i="32"/>
  <c r="AO9" i="32" s="1"/>
  <c r="AH9" i="22"/>
  <c r="AQ9" i="22" s="1"/>
  <c r="AH10" i="28"/>
  <c r="AQ10" i="28" s="1"/>
  <c r="Z9" i="45"/>
  <c r="AH9" i="45"/>
  <c r="AQ9" i="45" s="1"/>
  <c r="AE9" i="57"/>
  <c r="AN9" i="57" s="1"/>
  <c r="W10" i="16"/>
  <c r="X10" i="16" s="1"/>
  <c r="AH10" i="16" s="1"/>
  <c r="AQ10" i="16" s="1"/>
  <c r="AG9" i="57"/>
  <c r="AP9" i="57" s="1"/>
  <c r="AF9" i="57"/>
  <c r="AO9" i="57" s="1"/>
  <c r="Y10" i="70"/>
  <c r="Z10" i="70" s="1"/>
  <c r="AF9" i="16"/>
  <c r="AO9" i="16" s="1"/>
  <c r="AI9" i="73"/>
  <c r="AR9" i="73" s="1"/>
  <c r="AG9" i="16"/>
  <c r="AP9" i="16" s="1"/>
  <c r="AI9" i="40"/>
  <c r="AR9" i="40" s="1"/>
  <c r="AH9" i="52"/>
  <c r="AQ9" i="52" s="1"/>
  <c r="Z9" i="52"/>
  <c r="Z9" i="30"/>
  <c r="W10" i="30" s="1"/>
  <c r="AI9" i="2"/>
  <c r="AR9" i="2" s="1"/>
  <c r="X10" i="20"/>
  <c r="Z10" i="20" s="1"/>
  <c r="AE10" i="20" s="1"/>
  <c r="AE9" i="69"/>
  <c r="AN9" i="69" s="1"/>
  <c r="AI9" i="64"/>
  <c r="AR9" i="64" s="1"/>
  <c r="AI8" i="5"/>
  <c r="AR8" i="5" s="1"/>
  <c r="Y9" i="84"/>
  <c r="Z9" i="84" s="1"/>
  <c r="X10" i="73"/>
  <c r="Z10" i="73" s="1"/>
  <c r="AG10" i="73" s="1"/>
  <c r="AP10" i="73" s="1"/>
  <c r="AI8" i="84"/>
  <c r="AR8" i="84" s="1"/>
  <c r="Y10" i="47"/>
  <c r="Z10" i="47" s="1"/>
  <c r="AG10" i="47" s="1"/>
  <c r="AP10" i="47" s="1"/>
  <c r="AH9" i="72"/>
  <c r="AQ9" i="72" s="1"/>
  <c r="Z9" i="72"/>
  <c r="AI9" i="70"/>
  <c r="AR9" i="70" s="1"/>
  <c r="AG10" i="68"/>
  <c r="AP10" i="68" s="1"/>
  <c r="AE10" i="68"/>
  <c r="AF10" i="68"/>
  <c r="AO10" i="68" s="1"/>
  <c r="W11" i="68"/>
  <c r="X11" i="68" s="1"/>
  <c r="AI9" i="34"/>
  <c r="AR9" i="34" s="1"/>
  <c r="Z9" i="88"/>
  <c r="AG9" i="88" s="1"/>
  <c r="AP9" i="88" s="1"/>
  <c r="AN8" i="5"/>
  <c r="AH10" i="68"/>
  <c r="AQ10" i="68" s="1"/>
  <c r="AH9" i="44"/>
  <c r="AQ9" i="44" s="1"/>
  <c r="Z9" i="44"/>
  <c r="AH9" i="6"/>
  <c r="AQ9" i="6" s="1"/>
  <c r="AF9" i="69"/>
  <c r="AO9" i="69" s="1"/>
  <c r="W10" i="69"/>
  <c r="Y10" i="69" s="1"/>
  <c r="Y10" i="3"/>
  <c r="Z10" i="3" s="1"/>
  <c r="Z10" i="53"/>
  <c r="W11" i="53" s="1"/>
  <c r="Y10" i="91"/>
  <c r="Z10" i="91" s="1"/>
  <c r="AG10" i="86"/>
  <c r="AP10" i="86" s="1"/>
  <c r="Y10" i="74"/>
  <c r="Z10" i="74" s="1"/>
  <c r="AE10" i="74" s="1"/>
  <c r="W10" i="9"/>
  <c r="Y10" i="9" s="1"/>
  <c r="AI9" i="29"/>
  <c r="AR9" i="29" s="1"/>
  <c r="Z10" i="26"/>
  <c r="AF10" i="26" s="1"/>
  <c r="AO10" i="26" s="1"/>
  <c r="AG9" i="9"/>
  <c r="AP9" i="9" s="1"/>
  <c r="W11" i="36"/>
  <c r="Y11" i="36" s="1"/>
  <c r="AI9" i="21"/>
  <c r="AR9" i="21" s="1"/>
  <c r="X10" i="40"/>
  <c r="AH10" i="40" s="1"/>
  <c r="AQ10" i="40" s="1"/>
  <c r="AF9" i="9"/>
  <c r="AO9" i="9" s="1"/>
  <c r="X10" i="2"/>
  <c r="AH10" i="2" s="1"/>
  <c r="AQ10" i="2" s="1"/>
  <c r="Z9" i="38"/>
  <c r="AH9" i="38"/>
  <c r="AQ9" i="38" s="1"/>
  <c r="X10" i="35"/>
  <c r="Z10" i="35" s="1"/>
  <c r="X10" i="34"/>
  <c r="Z10" i="34" s="1"/>
  <c r="W11" i="34" s="1"/>
  <c r="Y10" i="67"/>
  <c r="Z10" i="67" s="1"/>
  <c r="AI9" i="24"/>
  <c r="AR9" i="24" s="1"/>
  <c r="Y10" i="1"/>
  <c r="Z10" i="1" s="1"/>
  <c r="AI9" i="35"/>
  <c r="AR9" i="35" s="1"/>
  <c r="AI9" i="27"/>
  <c r="AR9" i="27" s="1"/>
  <c r="AI9" i="47"/>
  <c r="AR9" i="47" s="1"/>
  <c r="AF10" i="86"/>
  <c r="AO10" i="86" s="1"/>
  <c r="AE9" i="13"/>
  <c r="AN9" i="13" s="1"/>
  <c r="AN9" i="27"/>
  <c r="AN9" i="35"/>
  <c r="AE10" i="86"/>
  <c r="AN10" i="86" s="1"/>
  <c r="X10" i="21"/>
  <c r="Z10" i="21" s="1"/>
  <c r="AG10" i="21" s="1"/>
  <c r="AP10" i="21" s="1"/>
  <c r="AI9" i="20"/>
  <c r="AR9" i="20" s="1"/>
  <c r="AG9" i="6"/>
  <c r="AP9" i="6" s="1"/>
  <c r="AI9" i="91"/>
  <c r="AR9" i="91" s="1"/>
  <c r="AF9" i="81"/>
  <c r="AO9" i="81" s="1"/>
  <c r="AE9" i="81"/>
  <c r="AN9" i="81" s="1"/>
  <c r="W10" i="81"/>
  <c r="Y10" i="81" s="1"/>
  <c r="AG9" i="81"/>
  <c r="AP9" i="81" s="1"/>
  <c r="AI9" i="74"/>
  <c r="AR9" i="74" s="1"/>
  <c r="AN9" i="91"/>
  <c r="Y10" i="85"/>
  <c r="Z10" i="85" s="1"/>
  <c r="AN9" i="2"/>
  <c r="AI8" i="54"/>
  <c r="AR8" i="54" s="1"/>
  <c r="X10" i="64"/>
  <c r="Z10" i="64" s="1"/>
  <c r="W10" i="13"/>
  <c r="X10" i="13" s="1"/>
  <c r="AG9" i="13"/>
  <c r="AP9" i="13" s="1"/>
  <c r="AF9" i="77"/>
  <c r="AO9" i="77" s="1"/>
  <c r="AN9" i="40"/>
  <c r="AE10" i="36"/>
  <c r="AG10" i="36"/>
  <c r="AP10" i="36" s="1"/>
  <c r="AG9" i="22"/>
  <c r="AP9" i="22" s="1"/>
  <c r="AI9" i="3"/>
  <c r="AR9" i="3" s="1"/>
  <c r="X9" i="54"/>
  <c r="AH9" i="54" s="1"/>
  <c r="AQ9" i="54" s="1"/>
  <c r="AE9" i="22"/>
  <c r="AF9" i="22"/>
  <c r="AO9" i="22" s="1"/>
  <c r="Y10" i="93"/>
  <c r="Z10" i="93" s="1"/>
  <c r="AI9" i="66"/>
  <c r="AR9" i="66" s="1"/>
  <c r="AI8" i="51"/>
  <c r="AR8" i="51" s="1"/>
  <c r="AI8" i="59"/>
  <c r="AR8" i="59" s="1"/>
  <c r="W10" i="7"/>
  <c r="AG9" i="7"/>
  <c r="AP9" i="7" s="1"/>
  <c r="AF9" i="7"/>
  <c r="AO9" i="7" s="1"/>
  <c r="AE9" i="7"/>
  <c r="AG9" i="11"/>
  <c r="AP9" i="11" s="1"/>
  <c r="W10" i="11"/>
  <c r="Y9" i="59"/>
  <c r="Z9" i="59" s="1"/>
  <c r="AF9" i="11"/>
  <c r="AO9" i="11" s="1"/>
  <c r="X9" i="51"/>
  <c r="Z9" i="51" s="1"/>
  <c r="AG9" i="51" s="1"/>
  <c r="AP9" i="51" s="1"/>
  <c r="AF9" i="10"/>
  <c r="AO9" i="10" s="1"/>
  <c r="W10" i="10"/>
  <c r="X10" i="10" s="1"/>
  <c r="AI9" i="85"/>
  <c r="AR9" i="85" s="1"/>
  <c r="AG9" i="10"/>
  <c r="AP9" i="10" s="1"/>
  <c r="AI9" i="87"/>
  <c r="AR9" i="87" s="1"/>
  <c r="W11" i="76"/>
  <c r="X11" i="76" s="1"/>
  <c r="AF10" i="76"/>
  <c r="AO10" i="76" s="1"/>
  <c r="AI9" i="67"/>
  <c r="AR9" i="67" s="1"/>
  <c r="AI9" i="93"/>
  <c r="AR9" i="93" s="1"/>
  <c r="AG10" i="76"/>
  <c r="AP10" i="76" s="1"/>
  <c r="AE9" i="14"/>
  <c r="AN9" i="14" s="1"/>
  <c r="AF9" i="14"/>
  <c r="AO9" i="14" s="1"/>
  <c r="AH9" i="59"/>
  <c r="AQ9" i="59" s="1"/>
  <c r="W10" i="14"/>
  <c r="Y10" i="14" s="1"/>
  <c r="W11" i="28"/>
  <c r="Y11" i="28" s="1"/>
  <c r="AF10" i="28"/>
  <c r="AO10" i="28" s="1"/>
  <c r="AG10" i="28"/>
  <c r="AP10" i="28" s="1"/>
  <c r="AI9" i="42"/>
  <c r="AR9" i="42" s="1"/>
  <c r="AI9" i="1"/>
  <c r="AR9" i="1" s="1"/>
  <c r="AE9" i="77"/>
  <c r="AN9" i="77" s="1"/>
  <c r="AG10" i="79"/>
  <c r="AP10" i="79" s="1"/>
  <c r="W11" i="79"/>
  <c r="X11" i="79" s="1"/>
  <c r="AF9" i="17"/>
  <c r="AO9" i="17" s="1"/>
  <c r="AE9" i="60"/>
  <c r="AG9" i="17"/>
  <c r="AP9" i="17" s="1"/>
  <c r="Z10" i="95"/>
  <c r="AE10" i="95" s="1"/>
  <c r="AE9" i="12"/>
  <c r="AG9" i="12"/>
  <c r="AP9" i="12" s="1"/>
  <c r="AF9" i="60"/>
  <c r="AO9" i="60" s="1"/>
  <c r="AG9" i="77"/>
  <c r="AP9" i="77" s="1"/>
  <c r="Z10" i="66"/>
  <c r="AG10" i="66" s="1"/>
  <c r="AP10" i="66" s="1"/>
  <c r="W10" i="60"/>
  <c r="X10" i="60" s="1"/>
  <c r="AE9" i="17"/>
  <c r="AN9" i="17" s="1"/>
  <c r="Z9" i="18"/>
  <c r="AH9" i="18"/>
  <c r="AQ9" i="18" s="1"/>
  <c r="AE10" i="79"/>
  <c r="AF9" i="12"/>
  <c r="AO9" i="12" s="1"/>
  <c r="Z9" i="23"/>
  <c r="AG9" i="23" s="1"/>
  <c r="AP9" i="23" s="1"/>
  <c r="Z10" i="24"/>
  <c r="AG10" i="24" s="1"/>
  <c r="AP10" i="24" s="1"/>
  <c r="Z10" i="27"/>
  <c r="AG10" i="27" s="1"/>
  <c r="AP10" i="27" s="1"/>
  <c r="Z10" i="87"/>
  <c r="AE10" i="87" s="1"/>
  <c r="AE9" i="6"/>
  <c r="AN9" i="6" s="1"/>
  <c r="AF9" i="6"/>
  <c r="AO9" i="6" s="1"/>
  <c r="Z10" i="71"/>
  <c r="W11" i="71" s="1"/>
  <c r="X9" i="80"/>
  <c r="Y9" i="80"/>
  <c r="AI8" i="80"/>
  <c r="AR8" i="80" s="1"/>
  <c r="AN8" i="80"/>
  <c r="K19" i="13"/>
  <c r="X10" i="49"/>
  <c r="Y10" i="49"/>
  <c r="K18" i="8"/>
  <c r="AG10" i="65"/>
  <c r="AP10" i="65" s="1"/>
  <c r="AF10" i="65"/>
  <c r="AO10" i="65" s="1"/>
  <c r="AE10" i="65"/>
  <c r="W11" i="65"/>
  <c r="AN9" i="37"/>
  <c r="AI9" i="37"/>
  <c r="AH10" i="74"/>
  <c r="AQ10" i="74" s="1"/>
  <c r="AI9" i="90"/>
  <c r="AN9" i="90"/>
  <c r="K18" i="70"/>
  <c r="AH10" i="87"/>
  <c r="AQ10" i="87" s="1"/>
  <c r="X10" i="78"/>
  <c r="Y10" i="78"/>
  <c r="AI9" i="89"/>
  <c r="AN9" i="89"/>
  <c r="K17" i="51"/>
  <c r="AI9" i="39"/>
  <c r="AN9" i="39"/>
  <c r="K18" i="52"/>
  <c r="AH10" i="82"/>
  <c r="AQ10" i="82" s="1"/>
  <c r="K18" i="72"/>
  <c r="Y10" i="22"/>
  <c r="X10" i="22"/>
  <c r="K18" i="58"/>
  <c r="K18" i="16"/>
  <c r="K17" i="3"/>
  <c r="K18" i="64"/>
  <c r="AH10" i="48"/>
  <c r="AQ10" i="48" s="1"/>
  <c r="K18" i="9"/>
  <c r="Y10" i="58"/>
  <c r="X10" i="58"/>
  <c r="AE9" i="41"/>
  <c r="W10" i="41"/>
  <c r="AF9" i="41"/>
  <c r="AO9" i="41" s="1"/>
  <c r="AG9" i="41"/>
  <c r="AP9" i="41" s="1"/>
  <c r="AG9" i="63"/>
  <c r="AP9" i="63" s="1"/>
  <c r="W10" i="63"/>
  <c r="AF9" i="63"/>
  <c r="AO9" i="63" s="1"/>
  <c r="AE9" i="63"/>
  <c r="K18" i="67"/>
  <c r="Y10" i="94"/>
  <c r="X10" i="94"/>
  <c r="X10" i="90"/>
  <c r="Y10" i="90"/>
  <c r="AH9" i="96"/>
  <c r="AQ9" i="96" s="1"/>
  <c r="K17" i="19"/>
  <c r="K17" i="50"/>
  <c r="AH10" i="42"/>
  <c r="AQ10" i="42" s="1"/>
  <c r="X10" i="43"/>
  <c r="Y10" i="43"/>
  <c r="K21" i="54"/>
  <c r="K19" i="18"/>
  <c r="AN9" i="10"/>
  <c r="AH10" i="67"/>
  <c r="AQ10" i="67" s="1"/>
  <c r="K19" i="62"/>
  <c r="K19" i="69"/>
  <c r="K17" i="11"/>
  <c r="K18" i="5"/>
  <c r="AH10" i="25"/>
  <c r="AQ10" i="25" s="1"/>
  <c r="AH10" i="24"/>
  <c r="AQ10" i="24" s="1"/>
  <c r="AH10" i="3"/>
  <c r="AQ10" i="3" s="1"/>
  <c r="K19" i="21"/>
  <c r="K19" i="65"/>
  <c r="Y10" i="83"/>
  <c r="X10" i="83"/>
  <c r="AN9" i="9"/>
  <c r="AG10" i="15"/>
  <c r="AP10" i="15" s="1"/>
  <c r="W11" i="15"/>
  <c r="AF10" i="15"/>
  <c r="AO10" i="15" s="1"/>
  <c r="AE10" i="15"/>
  <c r="K18" i="20"/>
  <c r="K19" i="53"/>
  <c r="Z9" i="96"/>
  <c r="AI9" i="78"/>
  <c r="AN9" i="78"/>
  <c r="AH10" i="95"/>
  <c r="AQ10" i="95" s="1"/>
  <c r="K18" i="68"/>
  <c r="K17" i="71"/>
  <c r="AI9" i="43"/>
  <c r="AN9" i="43"/>
  <c r="K18" i="17"/>
  <c r="AH9" i="92"/>
  <c r="AQ9" i="92" s="1"/>
  <c r="K17" i="56"/>
  <c r="AR9" i="25"/>
  <c r="X10" i="61"/>
  <c r="Y10" i="61"/>
  <c r="Y10" i="57"/>
  <c r="X10" i="57"/>
  <c r="K18" i="14"/>
  <c r="Z10" i="25"/>
  <c r="AH9" i="56"/>
  <c r="AQ9" i="56" s="1"/>
  <c r="K17" i="60"/>
  <c r="AR9" i="71"/>
  <c r="Z10" i="48"/>
  <c r="AI9" i="83"/>
  <c r="AN9" i="83"/>
  <c r="AR8" i="96"/>
  <c r="AH10" i="1"/>
  <c r="AQ10" i="1" s="1"/>
  <c r="K17" i="12"/>
  <c r="K18" i="4"/>
  <c r="W10" i="19"/>
  <c r="AF9" i="19"/>
  <c r="AO9" i="19" s="1"/>
  <c r="AE9" i="19"/>
  <c r="AG9" i="19"/>
  <c r="AP9" i="19" s="1"/>
  <c r="AG10" i="4"/>
  <c r="AP10" i="4" s="1"/>
  <c r="AE10" i="4"/>
  <c r="W11" i="4"/>
  <c r="AF10" i="4"/>
  <c r="AO10" i="4" s="1"/>
  <c r="AI9" i="55"/>
  <c r="AN9" i="55"/>
  <c r="K23" i="1"/>
  <c r="AH9" i="5"/>
  <c r="AQ9" i="5" s="1"/>
  <c r="K18" i="2"/>
  <c r="X10" i="39"/>
  <c r="Y10" i="39"/>
  <c r="Z10" i="42"/>
  <c r="K17" i="7"/>
  <c r="K17" i="23"/>
  <c r="AN10" i="76"/>
  <c r="Y10" i="12"/>
  <c r="X10" i="12"/>
  <c r="X10" i="77"/>
  <c r="Y10" i="77"/>
  <c r="AR8" i="56"/>
  <c r="K18" i="66"/>
  <c r="AH10" i="29"/>
  <c r="AQ10" i="29" s="1"/>
  <c r="K18" i="22"/>
  <c r="AH10" i="93"/>
  <c r="AQ10" i="93" s="1"/>
  <c r="W10" i="62"/>
  <c r="AF9" i="62"/>
  <c r="AO9" i="62" s="1"/>
  <c r="AE9" i="62"/>
  <c r="AG9" i="62"/>
  <c r="AP9" i="62" s="1"/>
  <c r="Y10" i="37"/>
  <c r="X10" i="37"/>
  <c r="K18" i="24"/>
  <c r="AR9" i="48"/>
  <c r="AE10" i="31"/>
  <c r="AF10" i="31"/>
  <c r="AO10" i="31" s="1"/>
  <c r="W11" i="31"/>
  <c r="AG10" i="31"/>
  <c r="AP10" i="31" s="1"/>
  <c r="AE9" i="8"/>
  <c r="AG9" i="8"/>
  <c r="AP9" i="8" s="1"/>
  <c r="W10" i="8"/>
  <c r="AF9" i="8"/>
  <c r="AO9" i="8" s="1"/>
  <c r="K19" i="10"/>
  <c r="AH10" i="91"/>
  <c r="AQ10" i="91" s="1"/>
  <c r="K18" i="61"/>
  <c r="K17" i="55"/>
  <c r="AH10" i="32"/>
  <c r="AQ10" i="32" s="1"/>
  <c r="AH10" i="70"/>
  <c r="AQ10" i="70" s="1"/>
  <c r="Y10" i="17"/>
  <c r="X10" i="17"/>
  <c r="AI9" i="61"/>
  <c r="AN9" i="61"/>
  <c r="AH10" i="27"/>
  <c r="AQ10" i="27" s="1"/>
  <c r="Z9" i="92"/>
  <c r="K19" i="57"/>
  <c r="Z10" i="29"/>
  <c r="AI9" i="49"/>
  <c r="AN9" i="49"/>
  <c r="AH10" i="85"/>
  <c r="AQ10" i="85" s="1"/>
  <c r="AH10" i="66"/>
  <c r="AQ10" i="66" s="1"/>
  <c r="AR9" i="50"/>
  <c r="X11" i="86"/>
  <c r="Y11" i="86"/>
  <c r="Z9" i="56"/>
  <c r="K17" i="15"/>
  <c r="AH10" i="47"/>
  <c r="AQ10" i="47" s="1"/>
  <c r="AR8" i="92"/>
  <c r="AN9" i="58"/>
  <c r="AI9" i="58"/>
  <c r="K18" i="6"/>
  <c r="K17" i="59"/>
  <c r="AN9" i="94"/>
  <c r="AI9" i="94"/>
  <c r="X10" i="55"/>
  <c r="Y10" i="55"/>
  <c r="X10" i="89"/>
  <c r="Y10" i="89"/>
  <c r="K17" i="63"/>
  <c r="AH10" i="71"/>
  <c r="AQ10" i="71" s="1"/>
  <c r="AR9" i="95"/>
  <c r="Y10" i="6"/>
  <c r="X10" i="6"/>
  <c r="AN10" i="28"/>
  <c r="W10" i="75" l="1"/>
  <c r="X10" i="75" s="1"/>
  <c r="AH10" i="75" s="1"/>
  <c r="AQ10" i="75" s="1"/>
  <c r="X10" i="33"/>
  <c r="AH10" i="33" s="1"/>
  <c r="AQ10" i="33" s="1"/>
  <c r="Y10" i="33"/>
  <c r="Z10" i="33" s="1"/>
  <c r="AI9" i="33"/>
  <c r="AR9" i="33" s="1"/>
  <c r="AN9" i="33"/>
  <c r="AE9" i="75"/>
  <c r="AN9" i="75" s="1"/>
  <c r="X10" i="46"/>
  <c r="AH10" i="46" s="1"/>
  <c r="AQ10" i="46" s="1"/>
  <c r="AF9" i="75"/>
  <c r="AO9" i="75" s="1"/>
  <c r="AI9" i="46"/>
  <c r="AR9" i="46" s="1"/>
  <c r="Z10" i="50"/>
  <c r="AG10" i="50" s="1"/>
  <c r="AP10" i="50" s="1"/>
  <c r="X10" i="69"/>
  <c r="AH10" i="69" s="1"/>
  <c r="AQ10" i="69" s="1"/>
  <c r="Z10" i="40"/>
  <c r="AG10" i="40" s="1"/>
  <c r="AP10" i="40" s="1"/>
  <c r="AI9" i="32"/>
  <c r="AR9" i="32" s="1"/>
  <c r="Y10" i="75"/>
  <c r="Z10" i="75" s="1"/>
  <c r="W11" i="75" s="1"/>
  <c r="X11" i="75" s="1"/>
  <c r="Y10" i="16"/>
  <c r="Z10" i="16" s="1"/>
  <c r="AE10" i="16" s="1"/>
  <c r="W10" i="45"/>
  <c r="AG9" i="45"/>
  <c r="AP9" i="45" s="1"/>
  <c r="AE9" i="45"/>
  <c r="AF9" i="45"/>
  <c r="AO9" i="45" s="1"/>
  <c r="AI9" i="57"/>
  <c r="AR9" i="57" s="1"/>
  <c r="AI9" i="16"/>
  <c r="AR9" i="16" s="1"/>
  <c r="Y11" i="68"/>
  <c r="Z11" i="68" s="1"/>
  <c r="W12" i="68" s="1"/>
  <c r="AG10" i="53"/>
  <c r="AP10" i="53" s="1"/>
  <c r="AE10" i="26"/>
  <c r="AG10" i="26"/>
  <c r="AP10" i="26" s="1"/>
  <c r="Z10" i="2"/>
  <c r="W11" i="2" s="1"/>
  <c r="X11" i="2" s="1"/>
  <c r="W11" i="26"/>
  <c r="X11" i="26" s="1"/>
  <c r="X11" i="36"/>
  <c r="AH11" i="36" s="1"/>
  <c r="AQ11" i="36" s="1"/>
  <c r="AG9" i="30"/>
  <c r="AP9" i="30" s="1"/>
  <c r="AE9" i="30"/>
  <c r="AF9" i="30"/>
  <c r="AO9" i="30" s="1"/>
  <c r="AG9" i="52"/>
  <c r="AP9" i="52" s="1"/>
  <c r="W10" i="52"/>
  <c r="AE9" i="52"/>
  <c r="AF9" i="52"/>
  <c r="AO9" i="52" s="1"/>
  <c r="X11" i="28"/>
  <c r="AH11" i="28" s="1"/>
  <c r="AQ11" i="28" s="1"/>
  <c r="AH10" i="73"/>
  <c r="AQ10" i="73" s="1"/>
  <c r="AH10" i="20"/>
  <c r="AQ10" i="20" s="1"/>
  <c r="AI9" i="69"/>
  <c r="AR9" i="69" s="1"/>
  <c r="AE10" i="73"/>
  <c r="AN10" i="73" s="1"/>
  <c r="AG9" i="84"/>
  <c r="AP9" i="84" s="1"/>
  <c r="AF9" i="84"/>
  <c r="AO9" i="84" s="1"/>
  <c r="AE9" i="84"/>
  <c r="AN9" i="84" s="1"/>
  <c r="W10" i="84"/>
  <c r="Y10" i="84" s="1"/>
  <c r="Y10" i="30"/>
  <c r="X10" i="30"/>
  <c r="AH10" i="30" s="1"/>
  <c r="AQ10" i="30" s="1"/>
  <c r="W10" i="88"/>
  <c r="Y10" i="88" s="1"/>
  <c r="AE9" i="88"/>
  <c r="AN9" i="88" s="1"/>
  <c r="AI10" i="68"/>
  <c r="AR10" i="68" s="1"/>
  <c r="AF9" i="88"/>
  <c r="AO9" i="88" s="1"/>
  <c r="AE10" i="24"/>
  <c r="AH10" i="34"/>
  <c r="AQ10" i="34" s="1"/>
  <c r="AE10" i="53"/>
  <c r="AN10" i="53" s="1"/>
  <c r="AF10" i="53"/>
  <c r="AO10" i="53" s="1"/>
  <c r="AN10" i="68"/>
  <c r="AE9" i="72"/>
  <c r="W10" i="72"/>
  <c r="AG9" i="72"/>
  <c r="AP9" i="72" s="1"/>
  <c r="AF9" i="72"/>
  <c r="AO9" i="72" s="1"/>
  <c r="AI9" i="9"/>
  <c r="AR9" i="9" s="1"/>
  <c r="AI10" i="86"/>
  <c r="AR10" i="86" s="1"/>
  <c r="W10" i="44"/>
  <c r="AG9" i="44"/>
  <c r="AP9" i="44" s="1"/>
  <c r="AE9" i="44"/>
  <c r="AF9" i="44"/>
  <c r="AO9" i="44" s="1"/>
  <c r="AF10" i="24"/>
  <c r="AO10" i="24" s="1"/>
  <c r="X10" i="9"/>
  <c r="AH10" i="9" s="1"/>
  <c r="AQ10" i="9" s="1"/>
  <c r="W11" i="24"/>
  <c r="X11" i="24" s="1"/>
  <c r="AH10" i="21"/>
  <c r="AQ10" i="21" s="1"/>
  <c r="AH10" i="35"/>
  <c r="AQ10" i="35" s="1"/>
  <c r="AI9" i="13"/>
  <c r="AR9" i="13" s="1"/>
  <c r="AH9" i="51"/>
  <c r="AQ9" i="51" s="1"/>
  <c r="AF9" i="38"/>
  <c r="AO9" i="38" s="1"/>
  <c r="W10" i="38"/>
  <c r="AE9" i="38"/>
  <c r="AG9" i="38"/>
  <c r="AP9" i="38" s="1"/>
  <c r="AF10" i="73"/>
  <c r="AO10" i="73" s="1"/>
  <c r="AG10" i="74"/>
  <c r="AP10" i="74" s="1"/>
  <c r="X10" i="81"/>
  <c r="AH10" i="81" s="1"/>
  <c r="AQ10" i="81" s="1"/>
  <c r="AF10" i="85"/>
  <c r="AO10" i="85" s="1"/>
  <c r="W11" i="85"/>
  <c r="X11" i="85" s="1"/>
  <c r="W11" i="73"/>
  <c r="Y11" i="73" s="1"/>
  <c r="AI10" i="79"/>
  <c r="AR10" i="79" s="1"/>
  <c r="Y11" i="76"/>
  <c r="Z11" i="76" s="1"/>
  <c r="Y10" i="10"/>
  <c r="Z10" i="10" s="1"/>
  <c r="AE10" i="10" s="1"/>
  <c r="W11" i="20"/>
  <c r="Y11" i="20" s="1"/>
  <c r="AG10" i="20"/>
  <c r="AP10" i="20" s="1"/>
  <c r="AI10" i="36"/>
  <c r="AR10" i="36" s="1"/>
  <c r="AI9" i="22"/>
  <c r="AR9" i="22" s="1"/>
  <c r="AN10" i="36"/>
  <c r="Y10" i="60"/>
  <c r="Z10" i="60" s="1"/>
  <c r="W11" i="60" s="1"/>
  <c r="AN9" i="22"/>
  <c r="Y10" i="13"/>
  <c r="Z10" i="13" s="1"/>
  <c r="AG10" i="13" s="1"/>
  <c r="AP10" i="13" s="1"/>
  <c r="AF10" i="20"/>
  <c r="AO10" i="20" s="1"/>
  <c r="AH10" i="64"/>
  <c r="AQ10" i="64" s="1"/>
  <c r="AI9" i="81"/>
  <c r="AR9" i="81" s="1"/>
  <c r="AF10" i="95"/>
  <c r="AO10" i="95" s="1"/>
  <c r="AG10" i="85"/>
  <c r="AP10" i="85" s="1"/>
  <c r="Z9" i="54"/>
  <c r="AG9" i="54" s="1"/>
  <c r="AP9" i="54" s="1"/>
  <c r="AI10" i="28"/>
  <c r="AR10" i="28" s="1"/>
  <c r="AN10" i="79"/>
  <c r="AI9" i="14"/>
  <c r="AR9" i="14" s="1"/>
  <c r="AE10" i="85"/>
  <c r="AE10" i="71"/>
  <c r="AN10" i="71" s="1"/>
  <c r="AG10" i="71"/>
  <c r="AP10" i="71" s="1"/>
  <c r="W11" i="95"/>
  <c r="Y11" i="95" s="1"/>
  <c r="W11" i="27"/>
  <c r="Y11" i="27" s="1"/>
  <c r="AG10" i="87"/>
  <c r="AP10" i="87" s="1"/>
  <c r="AI9" i="77"/>
  <c r="AR9" i="77" s="1"/>
  <c r="AF10" i="47"/>
  <c r="AO10" i="47" s="1"/>
  <c r="AI9" i="6"/>
  <c r="AR9" i="6" s="1"/>
  <c r="X10" i="14"/>
  <c r="Z10" i="14" s="1"/>
  <c r="AE10" i="14" s="1"/>
  <c r="Y10" i="7"/>
  <c r="X10" i="7"/>
  <c r="AH10" i="7" s="1"/>
  <c r="AQ10" i="7" s="1"/>
  <c r="AN9" i="7"/>
  <c r="AI9" i="7"/>
  <c r="AR9" i="7" s="1"/>
  <c r="Z10" i="12"/>
  <c r="AF10" i="12" s="1"/>
  <c r="AO10" i="12" s="1"/>
  <c r="AF10" i="74"/>
  <c r="AO10" i="74" s="1"/>
  <c r="AI9" i="11"/>
  <c r="AR9" i="11" s="1"/>
  <c r="W11" i="74"/>
  <c r="X11" i="74" s="1"/>
  <c r="X10" i="11"/>
  <c r="Y10" i="11"/>
  <c r="Y11" i="79"/>
  <c r="Z11" i="79" s="1"/>
  <c r="AF11" i="79" s="1"/>
  <c r="AO11" i="79" s="1"/>
  <c r="AG10" i="95"/>
  <c r="AP10" i="95" s="1"/>
  <c r="AF10" i="71"/>
  <c r="AO10" i="71" s="1"/>
  <c r="AI9" i="60"/>
  <c r="AR9" i="60" s="1"/>
  <c r="Z10" i="37"/>
  <c r="AF10" i="37" s="1"/>
  <c r="AO10" i="37" s="1"/>
  <c r="Z10" i="77"/>
  <c r="W11" i="77" s="1"/>
  <c r="AN9" i="60"/>
  <c r="AI9" i="10"/>
  <c r="AR9" i="10" s="1"/>
  <c r="W11" i="66"/>
  <c r="Y11" i="66" s="1"/>
  <c r="AI10" i="76"/>
  <c r="AR10" i="76" s="1"/>
  <c r="AE10" i="66"/>
  <c r="AF10" i="66"/>
  <c r="AO10" i="66" s="1"/>
  <c r="AI9" i="12"/>
  <c r="AR9" i="12" s="1"/>
  <c r="AG9" i="59"/>
  <c r="AP9" i="59" s="1"/>
  <c r="AE9" i="59"/>
  <c r="W10" i="59"/>
  <c r="AF9" i="59"/>
  <c r="AO9" i="59" s="1"/>
  <c r="AN9" i="12"/>
  <c r="AF10" i="87"/>
  <c r="AO10" i="87" s="1"/>
  <c r="AI9" i="17"/>
  <c r="AR9" i="17" s="1"/>
  <c r="W11" i="87"/>
  <c r="Y11" i="87" s="1"/>
  <c r="AF10" i="34"/>
  <c r="AO10" i="34" s="1"/>
  <c r="AE9" i="51"/>
  <c r="AN9" i="51" s="1"/>
  <c r="AG10" i="34"/>
  <c r="AP10" i="34" s="1"/>
  <c r="AE10" i="47"/>
  <c r="AN10" i="47" s="1"/>
  <c r="AE10" i="34"/>
  <c r="AN10" i="34" s="1"/>
  <c r="W11" i="47"/>
  <c r="X11" i="47" s="1"/>
  <c r="AF9" i="51"/>
  <c r="AO9" i="51" s="1"/>
  <c r="W10" i="51"/>
  <c r="X10" i="51" s="1"/>
  <c r="Z10" i="6"/>
  <c r="W11" i="6" s="1"/>
  <c r="AE9" i="23"/>
  <c r="AN9" i="23" s="1"/>
  <c r="W11" i="21"/>
  <c r="Y11" i="21" s="1"/>
  <c r="AF9" i="23"/>
  <c r="AO9" i="23" s="1"/>
  <c r="Z10" i="90"/>
  <c r="W11" i="90" s="1"/>
  <c r="AE10" i="27"/>
  <c r="AN10" i="27" s="1"/>
  <c r="W10" i="23"/>
  <c r="Y10" i="23" s="1"/>
  <c r="AF10" i="27"/>
  <c r="AO10" i="27" s="1"/>
  <c r="AF9" i="18"/>
  <c r="AO9" i="18" s="1"/>
  <c r="AE9" i="18"/>
  <c r="AG9" i="18"/>
  <c r="AP9" i="18" s="1"/>
  <c r="W10" i="18"/>
  <c r="Z10" i="58"/>
  <c r="AE10" i="58" s="1"/>
  <c r="Z10" i="49"/>
  <c r="AF10" i="49" s="1"/>
  <c r="AO10" i="49" s="1"/>
  <c r="Z10" i="39"/>
  <c r="AG10" i="39" s="1"/>
  <c r="AP10" i="39" s="1"/>
  <c r="Z10" i="83"/>
  <c r="AF10" i="83" s="1"/>
  <c r="AO10" i="83" s="1"/>
  <c r="Z10" i="78"/>
  <c r="W11" i="78" s="1"/>
  <c r="Z10" i="57"/>
  <c r="AE10" i="57" s="1"/>
  <c r="AE10" i="21"/>
  <c r="AF10" i="21"/>
  <c r="AO10" i="21" s="1"/>
  <c r="Z10" i="94"/>
  <c r="AE10" i="94" s="1"/>
  <c r="Z10" i="17"/>
  <c r="AG10" i="17" s="1"/>
  <c r="AP10" i="17" s="1"/>
  <c r="Z10" i="22"/>
  <c r="W11" i="22" s="1"/>
  <c r="Z9" i="80"/>
  <c r="AH9" i="80"/>
  <c r="AQ9" i="80" s="1"/>
  <c r="AE9" i="5"/>
  <c r="AG9" i="5"/>
  <c r="AP9" i="5" s="1"/>
  <c r="W10" i="5"/>
  <c r="AF9" i="5"/>
  <c r="AO9" i="5" s="1"/>
  <c r="AR9" i="49"/>
  <c r="K18" i="59"/>
  <c r="AH11" i="86"/>
  <c r="AQ11" i="86" s="1"/>
  <c r="K18" i="55"/>
  <c r="AN10" i="95"/>
  <c r="AI9" i="8"/>
  <c r="AN9" i="8"/>
  <c r="K18" i="7"/>
  <c r="Y11" i="4"/>
  <c r="X11" i="4"/>
  <c r="Y10" i="19"/>
  <c r="X10" i="19"/>
  <c r="AR9" i="83"/>
  <c r="K19" i="17"/>
  <c r="AF10" i="82"/>
  <c r="AO10" i="82" s="1"/>
  <c r="AE10" i="82"/>
  <c r="W11" i="82"/>
  <c r="AG10" i="82"/>
  <c r="AP10" i="82" s="1"/>
  <c r="Y11" i="15"/>
  <c r="X11" i="15"/>
  <c r="K20" i="21"/>
  <c r="AH10" i="43"/>
  <c r="AQ10" i="43" s="1"/>
  <c r="AN9" i="63"/>
  <c r="AI9" i="63"/>
  <c r="K18" i="3"/>
  <c r="K18" i="51"/>
  <c r="K19" i="70"/>
  <c r="AR9" i="37"/>
  <c r="K18" i="63"/>
  <c r="AH10" i="55"/>
  <c r="AQ10" i="55" s="1"/>
  <c r="AG10" i="93"/>
  <c r="AP10" i="93" s="1"/>
  <c r="W11" i="93"/>
  <c r="AE10" i="93"/>
  <c r="AF10" i="93"/>
  <c r="AO10" i="93" s="1"/>
  <c r="AH10" i="89"/>
  <c r="AQ10" i="89" s="1"/>
  <c r="W11" i="64"/>
  <c r="AG10" i="64"/>
  <c r="AP10" i="64" s="1"/>
  <c r="AF10" i="64"/>
  <c r="AO10" i="64" s="1"/>
  <c r="AE10" i="64"/>
  <c r="AF10" i="35"/>
  <c r="AO10" i="35" s="1"/>
  <c r="AE10" i="35"/>
  <c r="W11" i="35"/>
  <c r="AG10" i="35"/>
  <c r="AP10" i="35" s="1"/>
  <c r="K18" i="15"/>
  <c r="Z11" i="86"/>
  <c r="AH10" i="17"/>
  <c r="AQ10" i="17" s="1"/>
  <c r="K19" i="61"/>
  <c r="K18" i="23"/>
  <c r="AN10" i="4"/>
  <c r="AI10" i="4"/>
  <c r="K20" i="53"/>
  <c r="K19" i="5"/>
  <c r="K18" i="11"/>
  <c r="AE10" i="67"/>
  <c r="AG10" i="67"/>
  <c r="AP10" i="67" s="1"/>
  <c r="AF10" i="67"/>
  <c r="AO10" i="67" s="1"/>
  <c r="W11" i="67"/>
  <c r="K20" i="18"/>
  <c r="Z10" i="43"/>
  <c r="AN10" i="87"/>
  <c r="AH10" i="94"/>
  <c r="AQ10" i="94" s="1"/>
  <c r="Y10" i="41"/>
  <c r="X10" i="41"/>
  <c r="K19" i="9"/>
  <c r="K19" i="58"/>
  <c r="K20" i="13"/>
  <c r="Y11" i="34"/>
  <c r="X11" i="34"/>
  <c r="AN10" i="74"/>
  <c r="Y11" i="75"/>
  <c r="AE10" i="91"/>
  <c r="W11" i="91"/>
  <c r="AF10" i="91"/>
  <c r="AO10" i="91" s="1"/>
  <c r="AG10" i="91"/>
  <c r="AP10" i="91" s="1"/>
  <c r="Z10" i="55"/>
  <c r="AF10" i="29"/>
  <c r="AO10" i="29" s="1"/>
  <c r="AE10" i="29"/>
  <c r="W11" i="29"/>
  <c r="AG10" i="29"/>
  <c r="AP10" i="29" s="1"/>
  <c r="K20" i="57"/>
  <c r="AE9" i="92"/>
  <c r="W10" i="92"/>
  <c r="AF9" i="92"/>
  <c r="AO9" i="92" s="1"/>
  <c r="AG9" i="92"/>
  <c r="AP9" i="92" s="1"/>
  <c r="AN10" i="31"/>
  <c r="AI10" i="31"/>
  <c r="AH10" i="6"/>
  <c r="AQ10" i="6" s="1"/>
  <c r="AG10" i="70"/>
  <c r="AP10" i="70" s="1"/>
  <c r="W11" i="70"/>
  <c r="AF10" i="70"/>
  <c r="AO10" i="70" s="1"/>
  <c r="AE10" i="70"/>
  <c r="W11" i="32"/>
  <c r="AG10" i="32"/>
  <c r="AP10" i="32" s="1"/>
  <c r="AF10" i="32"/>
  <c r="AO10" i="32" s="1"/>
  <c r="AE10" i="32"/>
  <c r="Z10" i="89"/>
  <c r="AR9" i="94"/>
  <c r="AG10" i="1"/>
  <c r="AP10" i="1" s="1"/>
  <c r="AF10" i="1"/>
  <c r="AO10" i="1" s="1"/>
  <c r="W11" i="1"/>
  <c r="AE10" i="1"/>
  <c r="AR9" i="58"/>
  <c r="AR9" i="61"/>
  <c r="Y11" i="31"/>
  <c r="X11" i="31"/>
  <c r="AI9" i="62"/>
  <c r="AN9" i="62"/>
  <c r="Y11" i="53"/>
  <c r="X11" i="53"/>
  <c r="AH10" i="77"/>
  <c r="AQ10" i="77" s="1"/>
  <c r="K19" i="2"/>
  <c r="AR9" i="55"/>
  <c r="K19" i="4"/>
  <c r="AE10" i="48"/>
  <c r="AF10" i="48"/>
  <c r="AO10" i="48" s="1"/>
  <c r="W11" i="48"/>
  <c r="AG10" i="48"/>
  <c r="AP10" i="48" s="1"/>
  <c r="K18" i="60"/>
  <c r="AH10" i="61"/>
  <c r="AQ10" i="61" s="1"/>
  <c r="Y10" i="63"/>
  <c r="X10" i="63"/>
  <c r="AI9" i="41"/>
  <c r="AN9" i="41"/>
  <c r="K19" i="16"/>
  <c r="AH11" i="79"/>
  <c r="AQ11" i="79" s="1"/>
  <c r="K19" i="72"/>
  <c r="K19" i="52"/>
  <c r="AR9" i="39"/>
  <c r="AR9" i="89"/>
  <c r="AR9" i="90"/>
  <c r="Y10" i="8"/>
  <c r="X10" i="8"/>
  <c r="AH10" i="60"/>
  <c r="AQ10" i="60" s="1"/>
  <c r="K19" i="6"/>
  <c r="K20" i="10"/>
  <c r="K19" i="22"/>
  <c r="AH10" i="12"/>
  <c r="AQ10" i="12" s="1"/>
  <c r="AF10" i="42"/>
  <c r="AO10" i="42" s="1"/>
  <c r="AE10" i="42"/>
  <c r="W11" i="42"/>
  <c r="AG10" i="42"/>
  <c r="AP10" i="42" s="1"/>
  <c r="AE10" i="3"/>
  <c r="AG10" i="3"/>
  <c r="AP10" i="3" s="1"/>
  <c r="W11" i="3"/>
  <c r="AF10" i="3"/>
  <c r="AO10" i="3" s="1"/>
  <c r="Z10" i="61"/>
  <c r="K18" i="56"/>
  <c r="K19" i="20"/>
  <c r="K20" i="65"/>
  <c r="K20" i="69"/>
  <c r="AH11" i="76"/>
  <c r="AQ11" i="76" s="1"/>
  <c r="K18" i="50"/>
  <c r="AH10" i="58"/>
  <c r="AQ10" i="58" s="1"/>
  <c r="AN10" i="20"/>
  <c r="K19" i="24"/>
  <c r="X10" i="62"/>
  <c r="Y10" i="62"/>
  <c r="K19" i="66"/>
  <c r="AH10" i="10"/>
  <c r="AQ10" i="10" s="1"/>
  <c r="AI9" i="19"/>
  <c r="AN9" i="19"/>
  <c r="K18" i="12"/>
  <c r="K19" i="14"/>
  <c r="AR9" i="78"/>
  <c r="AN10" i="15"/>
  <c r="AI10" i="15"/>
  <c r="AH10" i="83"/>
  <c r="AQ10" i="83" s="1"/>
  <c r="AH11" i="68"/>
  <c r="AQ11" i="68" s="1"/>
  <c r="X11" i="71"/>
  <c r="Y11" i="71"/>
  <c r="K22" i="54"/>
  <c r="K19" i="64"/>
  <c r="AH10" i="78"/>
  <c r="AQ10" i="78" s="1"/>
  <c r="Y11" i="65"/>
  <c r="X11" i="65"/>
  <c r="K19" i="8"/>
  <c r="AH10" i="49"/>
  <c r="AQ10" i="49" s="1"/>
  <c r="AG9" i="56"/>
  <c r="AP9" i="56" s="1"/>
  <c r="AE9" i="56"/>
  <c r="AF9" i="56"/>
  <c r="AO9" i="56" s="1"/>
  <c r="W10" i="56"/>
  <c r="AH10" i="37"/>
  <c r="AQ10" i="37" s="1"/>
  <c r="AH10" i="39"/>
  <c r="AQ10" i="39" s="1"/>
  <c r="AG10" i="25"/>
  <c r="AP10" i="25" s="1"/>
  <c r="AF10" i="25"/>
  <c r="AO10" i="25" s="1"/>
  <c r="AE10" i="25"/>
  <c r="W11" i="25"/>
  <c r="AH10" i="57"/>
  <c r="AQ10" i="57" s="1"/>
  <c r="AR9" i="43"/>
  <c r="K18" i="71"/>
  <c r="K19" i="68"/>
  <c r="AF9" i="96"/>
  <c r="AO9" i="96" s="1"/>
  <c r="AE9" i="96"/>
  <c r="W10" i="96"/>
  <c r="AG9" i="96"/>
  <c r="AP9" i="96" s="1"/>
  <c r="K20" i="62"/>
  <c r="K18" i="19"/>
  <c r="AH10" i="90"/>
  <c r="AQ10" i="90" s="1"/>
  <c r="K19" i="67"/>
  <c r="AH10" i="22"/>
  <c r="AQ10" i="22" s="1"/>
  <c r="AH10" i="13"/>
  <c r="AQ10" i="13" s="1"/>
  <c r="AI10" i="65"/>
  <c r="AN10" i="65"/>
  <c r="Z10" i="46" l="1"/>
  <c r="AG10" i="46" s="1"/>
  <c r="AP10" i="46" s="1"/>
  <c r="AG10" i="33"/>
  <c r="AP10" i="33" s="1"/>
  <c r="AE10" i="33"/>
  <c r="W11" i="33"/>
  <c r="AF10" i="33"/>
  <c r="AO10" i="33" s="1"/>
  <c r="W11" i="46"/>
  <c r="AE10" i="50"/>
  <c r="AF10" i="50"/>
  <c r="AO10" i="50" s="1"/>
  <c r="W11" i="50"/>
  <c r="Y11" i="50" s="1"/>
  <c r="AI9" i="75"/>
  <c r="AR9" i="75" s="1"/>
  <c r="W11" i="40"/>
  <c r="X11" i="40" s="1"/>
  <c r="AE10" i="40"/>
  <c r="AF10" i="40"/>
  <c r="AO10" i="40" s="1"/>
  <c r="Z10" i="69"/>
  <c r="AG10" i="69" s="1"/>
  <c r="AP10" i="69" s="1"/>
  <c r="AE10" i="75"/>
  <c r="AN10" i="75" s="1"/>
  <c r="Y11" i="2"/>
  <c r="Z11" i="2" s="1"/>
  <c r="AE11" i="2" s="1"/>
  <c r="AG10" i="2"/>
  <c r="AP10" i="2" s="1"/>
  <c r="AE10" i="2"/>
  <c r="AN10" i="2" s="1"/>
  <c r="AG10" i="75"/>
  <c r="AP10" i="75" s="1"/>
  <c r="AF10" i="2"/>
  <c r="AO10" i="2" s="1"/>
  <c r="AF10" i="75"/>
  <c r="AO10" i="75" s="1"/>
  <c r="Y11" i="24"/>
  <c r="Z11" i="24" s="1"/>
  <c r="W11" i="16"/>
  <c r="Y11" i="16" s="1"/>
  <c r="AF10" i="16"/>
  <c r="AO10" i="16" s="1"/>
  <c r="AG10" i="16"/>
  <c r="AP10" i="16" s="1"/>
  <c r="AI10" i="26"/>
  <c r="AR10" i="26" s="1"/>
  <c r="AN9" i="45"/>
  <c r="AI9" i="45"/>
  <c r="AR9" i="45" s="1"/>
  <c r="Y10" i="45"/>
  <c r="X10" i="45"/>
  <c r="AH10" i="45" s="1"/>
  <c r="AQ10" i="45" s="1"/>
  <c r="AN10" i="26"/>
  <c r="X11" i="20"/>
  <c r="Z11" i="20" s="1"/>
  <c r="W12" i="20" s="1"/>
  <c r="AG10" i="58"/>
  <c r="AP10" i="58" s="1"/>
  <c r="W11" i="58"/>
  <c r="Y11" i="58" s="1"/>
  <c r="Y11" i="26"/>
  <c r="Z11" i="26" s="1"/>
  <c r="W12" i="26" s="1"/>
  <c r="Z11" i="36"/>
  <c r="AG11" i="36" s="1"/>
  <c r="AP11" i="36" s="1"/>
  <c r="AF10" i="58"/>
  <c r="AO10" i="58" s="1"/>
  <c r="AI9" i="30"/>
  <c r="AR9" i="30" s="1"/>
  <c r="Z11" i="28"/>
  <c r="AE11" i="28" s="1"/>
  <c r="AN11" i="28" s="1"/>
  <c r="AN9" i="30"/>
  <c r="AG10" i="6"/>
  <c r="AP10" i="6" s="1"/>
  <c r="AN9" i="52"/>
  <c r="AI9" i="52"/>
  <c r="AR9" i="52" s="1"/>
  <c r="Y10" i="52"/>
  <c r="X10" i="52"/>
  <c r="AI9" i="84"/>
  <c r="AR9" i="84" s="1"/>
  <c r="Y11" i="74"/>
  <c r="Z11" i="74" s="1"/>
  <c r="W12" i="74" s="1"/>
  <c r="X10" i="88"/>
  <c r="AH10" i="88" s="1"/>
  <c r="AQ10" i="88" s="1"/>
  <c r="Y10" i="51"/>
  <c r="Z10" i="51" s="1"/>
  <c r="AF10" i="51" s="1"/>
  <c r="AO10" i="51" s="1"/>
  <c r="AI10" i="85"/>
  <c r="AR10" i="85" s="1"/>
  <c r="X10" i="84"/>
  <c r="AH10" i="84" s="1"/>
  <c r="AQ10" i="84" s="1"/>
  <c r="AI10" i="53"/>
  <c r="AR10" i="53" s="1"/>
  <c r="AI9" i="88"/>
  <c r="AR9" i="88" s="1"/>
  <c r="W11" i="49"/>
  <c r="Y11" i="49" s="1"/>
  <c r="AI10" i="24"/>
  <c r="AR10" i="24" s="1"/>
  <c r="AG10" i="49"/>
  <c r="AP10" i="49" s="1"/>
  <c r="Z10" i="30"/>
  <c r="AN10" i="24"/>
  <c r="X11" i="95"/>
  <c r="Z11" i="95" s="1"/>
  <c r="AG11" i="95" s="1"/>
  <c r="AP11" i="95" s="1"/>
  <c r="Z10" i="9"/>
  <c r="AG10" i="9" s="1"/>
  <c r="AP10" i="9" s="1"/>
  <c r="AI9" i="72"/>
  <c r="AR9" i="72" s="1"/>
  <c r="AN9" i="72"/>
  <c r="Y10" i="72"/>
  <c r="X10" i="72"/>
  <c r="AE10" i="77"/>
  <c r="AN10" i="77" s="1"/>
  <c r="AH10" i="14"/>
  <c r="AQ10" i="14" s="1"/>
  <c r="Y10" i="44"/>
  <c r="X10" i="44"/>
  <c r="AH10" i="44" s="1"/>
  <c r="AQ10" i="44" s="1"/>
  <c r="AN9" i="44"/>
  <c r="AI9" i="44"/>
  <c r="AR9" i="44" s="1"/>
  <c r="AI10" i="20"/>
  <c r="AR10" i="20" s="1"/>
  <c r="AE9" i="54"/>
  <c r="Y11" i="85"/>
  <c r="Z11" i="85" s="1"/>
  <c r="AF9" i="54"/>
  <c r="AO9" i="54" s="1"/>
  <c r="AI10" i="73"/>
  <c r="AR10" i="73" s="1"/>
  <c r="AN10" i="85"/>
  <c r="W10" i="54"/>
  <c r="X10" i="54" s="1"/>
  <c r="AI10" i="71"/>
  <c r="AR10" i="71" s="1"/>
  <c r="Z10" i="81"/>
  <c r="AG10" i="81" s="1"/>
  <c r="AP10" i="81" s="1"/>
  <c r="AN9" i="38"/>
  <c r="AI9" i="38"/>
  <c r="AR9" i="38" s="1"/>
  <c r="AE10" i="49"/>
  <c r="AI10" i="47"/>
  <c r="AR10" i="47" s="1"/>
  <c r="AI10" i="87"/>
  <c r="AR10" i="87" s="1"/>
  <c r="X11" i="73"/>
  <c r="Z11" i="73" s="1"/>
  <c r="W12" i="73" s="1"/>
  <c r="Y10" i="38"/>
  <c r="X10" i="38"/>
  <c r="AI10" i="95"/>
  <c r="AR10" i="95" s="1"/>
  <c r="Y11" i="47"/>
  <c r="Z11" i="47" s="1"/>
  <c r="W12" i="76"/>
  <c r="Y12" i="76" s="1"/>
  <c r="AG11" i="76"/>
  <c r="AP11" i="76" s="1"/>
  <c r="AF11" i="76"/>
  <c r="AO11" i="76" s="1"/>
  <c r="AE11" i="76"/>
  <c r="AN11" i="76" s="1"/>
  <c r="AG10" i="12"/>
  <c r="AP10" i="12" s="1"/>
  <c r="AG10" i="37"/>
  <c r="AP10" i="37" s="1"/>
  <c r="W11" i="10"/>
  <c r="X11" i="10" s="1"/>
  <c r="W11" i="12"/>
  <c r="Y11" i="12" s="1"/>
  <c r="AF10" i="10"/>
  <c r="AO10" i="10" s="1"/>
  <c r="W11" i="37"/>
  <c r="Y11" i="37" s="1"/>
  <c r="AG10" i="10"/>
  <c r="AP10" i="10" s="1"/>
  <c r="W12" i="79"/>
  <c r="X12" i="79" s="1"/>
  <c r="X11" i="27"/>
  <c r="AH11" i="27" s="1"/>
  <c r="AQ11" i="27" s="1"/>
  <c r="AE10" i="37"/>
  <c r="AN10" i="37" s="1"/>
  <c r="AE10" i="12"/>
  <c r="AN10" i="12" s="1"/>
  <c r="AE11" i="79"/>
  <c r="AN11" i="79" s="1"/>
  <c r="X10" i="23"/>
  <c r="AH10" i="23" s="1"/>
  <c r="AQ10" i="23" s="1"/>
  <c r="AF10" i="77"/>
  <c r="AO10" i="77" s="1"/>
  <c r="AI10" i="74"/>
  <c r="AR10" i="74" s="1"/>
  <c r="AG10" i="77"/>
  <c r="AP10" i="77" s="1"/>
  <c r="Z10" i="7"/>
  <c r="W11" i="57"/>
  <c r="Y11" i="57" s="1"/>
  <c r="Z10" i="11"/>
  <c r="AH10" i="11"/>
  <c r="AQ10" i="11" s="1"/>
  <c r="AE10" i="83"/>
  <c r="AI10" i="21"/>
  <c r="AR10" i="21" s="1"/>
  <c r="AG11" i="79"/>
  <c r="AP11" i="79" s="1"/>
  <c r="AF10" i="14"/>
  <c r="AO10" i="14" s="1"/>
  <c r="W11" i="14"/>
  <c r="Y11" i="14" s="1"/>
  <c r="X11" i="21"/>
  <c r="Z11" i="21" s="1"/>
  <c r="AG11" i="21" s="1"/>
  <c r="AP11" i="21" s="1"/>
  <c r="AI9" i="23"/>
  <c r="AR9" i="23" s="1"/>
  <c r="AI9" i="51"/>
  <c r="AR9" i="51" s="1"/>
  <c r="AG10" i="14"/>
  <c r="AP10" i="14" s="1"/>
  <c r="AE10" i="6"/>
  <c r="AN10" i="6" s="1"/>
  <c r="X11" i="66"/>
  <c r="AH11" i="66" s="1"/>
  <c r="AQ11" i="66" s="1"/>
  <c r="AF10" i="6"/>
  <c r="AO10" i="6" s="1"/>
  <c r="AI10" i="27"/>
  <c r="AR10" i="27" s="1"/>
  <c r="AG10" i="94"/>
  <c r="AP10" i="94" s="1"/>
  <c r="AF10" i="57"/>
  <c r="AO10" i="57" s="1"/>
  <c r="Z11" i="34"/>
  <c r="AF11" i="34" s="1"/>
  <c r="AO11" i="34" s="1"/>
  <c r="AI10" i="66"/>
  <c r="AR10" i="66" s="1"/>
  <c r="AN10" i="66"/>
  <c r="AN10" i="21"/>
  <c r="X11" i="87"/>
  <c r="AH11" i="87" s="1"/>
  <c r="AQ11" i="87" s="1"/>
  <c r="Y10" i="59"/>
  <c r="X10" i="59"/>
  <c r="AH10" i="59" s="1"/>
  <c r="AQ10" i="59" s="1"/>
  <c r="AN9" i="59"/>
  <c r="AI9" i="59"/>
  <c r="AR9" i="59" s="1"/>
  <c r="AG11" i="68"/>
  <c r="AP11" i="68" s="1"/>
  <c r="W11" i="94"/>
  <c r="Y11" i="94" s="1"/>
  <c r="AG10" i="57"/>
  <c r="AP10" i="57" s="1"/>
  <c r="AE11" i="68"/>
  <c r="AN11" i="68" s="1"/>
  <c r="AE10" i="90"/>
  <c r="AN10" i="90" s="1"/>
  <c r="AE10" i="13"/>
  <c r="AI10" i="34"/>
  <c r="AR10" i="34" s="1"/>
  <c r="AF10" i="13"/>
  <c r="AO10" i="13" s="1"/>
  <c r="W11" i="13"/>
  <c r="Y11" i="13" s="1"/>
  <c r="AG10" i="90"/>
  <c r="AP10" i="90" s="1"/>
  <c r="Z11" i="75"/>
  <c r="AG11" i="75" s="1"/>
  <c r="AP11" i="75" s="1"/>
  <c r="W11" i="83"/>
  <c r="Y11" i="83" s="1"/>
  <c r="AF10" i="90"/>
  <c r="AO10" i="90" s="1"/>
  <c r="AF11" i="68"/>
  <c r="AO11" i="68" s="1"/>
  <c r="AF10" i="94"/>
  <c r="AO10" i="94" s="1"/>
  <c r="AG10" i="83"/>
  <c r="AP10" i="83" s="1"/>
  <c r="AE10" i="39"/>
  <c r="AN10" i="39" s="1"/>
  <c r="W11" i="39"/>
  <c r="X11" i="39" s="1"/>
  <c r="AF10" i="39"/>
  <c r="AO10" i="39" s="1"/>
  <c r="Y10" i="18"/>
  <c r="X10" i="18"/>
  <c r="AH10" i="18" s="1"/>
  <c r="AQ10" i="18" s="1"/>
  <c r="AG10" i="22"/>
  <c r="AP10" i="22" s="1"/>
  <c r="AI9" i="18"/>
  <c r="AR9" i="18" s="1"/>
  <c r="AN9" i="18"/>
  <c r="AE10" i="17"/>
  <c r="AN10" i="17" s="1"/>
  <c r="AF10" i="78"/>
  <c r="AO10" i="78" s="1"/>
  <c r="Z11" i="4"/>
  <c r="W12" i="4" s="1"/>
  <c r="Z10" i="62"/>
  <c r="AG10" i="62" s="1"/>
  <c r="AP10" i="62" s="1"/>
  <c r="AF10" i="17"/>
  <c r="AO10" i="17" s="1"/>
  <c r="AG10" i="78"/>
  <c r="AP10" i="78" s="1"/>
  <c r="W11" i="17"/>
  <c r="X11" i="17" s="1"/>
  <c r="AE10" i="78"/>
  <c r="AN10" i="78" s="1"/>
  <c r="AE10" i="22"/>
  <c r="AN10" i="22" s="1"/>
  <c r="Z11" i="71"/>
  <c r="AG11" i="71" s="1"/>
  <c r="AP11" i="71" s="1"/>
  <c r="AF10" i="22"/>
  <c r="AO10" i="22" s="1"/>
  <c r="Z10" i="19"/>
  <c r="AE10" i="19" s="1"/>
  <c r="AE10" i="60"/>
  <c r="AN10" i="60" s="1"/>
  <c r="AG10" i="60"/>
  <c r="AP10" i="60" s="1"/>
  <c r="Z10" i="8"/>
  <c r="AG10" i="8" s="1"/>
  <c r="AP10" i="8" s="1"/>
  <c r="AE9" i="80"/>
  <c r="W10" i="80"/>
  <c r="AG9" i="80"/>
  <c r="AP9" i="80" s="1"/>
  <c r="AF9" i="80"/>
  <c r="AO9" i="80" s="1"/>
  <c r="Z11" i="15"/>
  <c r="W12" i="15" s="1"/>
  <c r="AF10" i="60"/>
  <c r="AO10" i="60" s="1"/>
  <c r="AN10" i="25"/>
  <c r="AI10" i="25"/>
  <c r="K20" i="8"/>
  <c r="X11" i="78"/>
  <c r="Y11" i="78"/>
  <c r="K19" i="19"/>
  <c r="AI9" i="56"/>
  <c r="AN9" i="56"/>
  <c r="AH11" i="65"/>
  <c r="AQ11" i="65" s="1"/>
  <c r="K23" i="54"/>
  <c r="AI10" i="3"/>
  <c r="AN10" i="3"/>
  <c r="Y11" i="42"/>
  <c r="X11" i="42"/>
  <c r="AH10" i="8"/>
  <c r="AQ10" i="8" s="1"/>
  <c r="K20" i="52"/>
  <c r="K20" i="4"/>
  <c r="AR9" i="62"/>
  <c r="AR10" i="31"/>
  <c r="K21" i="57"/>
  <c r="AG10" i="55"/>
  <c r="AP10" i="55" s="1"/>
  <c r="W11" i="55"/>
  <c r="AF10" i="55"/>
  <c r="AO10" i="55" s="1"/>
  <c r="AE10" i="55"/>
  <c r="AH11" i="34"/>
  <c r="AQ11" i="34" s="1"/>
  <c r="K20" i="58"/>
  <c r="X11" i="46"/>
  <c r="Y11" i="46"/>
  <c r="W12" i="86"/>
  <c r="AG11" i="86"/>
  <c r="AP11" i="86" s="1"/>
  <c r="AE11" i="86"/>
  <c r="AF11" i="86"/>
  <c r="AO11" i="86" s="1"/>
  <c r="AI10" i="35"/>
  <c r="AN10" i="35"/>
  <c r="K19" i="3"/>
  <c r="AR9" i="8"/>
  <c r="Y12" i="68"/>
  <c r="X12" i="68"/>
  <c r="AN10" i="94"/>
  <c r="X11" i="60"/>
  <c r="Y11" i="60"/>
  <c r="K20" i="67"/>
  <c r="AN10" i="58"/>
  <c r="K21" i="62"/>
  <c r="AH10" i="51"/>
  <c r="AQ10" i="51" s="1"/>
  <c r="K19" i="56"/>
  <c r="AH11" i="26"/>
  <c r="AQ11" i="26" s="1"/>
  <c r="AI10" i="42"/>
  <c r="AN10" i="42"/>
  <c r="K20" i="22"/>
  <c r="K20" i="6"/>
  <c r="AR9" i="41"/>
  <c r="X11" i="48"/>
  <c r="Y11" i="48"/>
  <c r="AN10" i="50"/>
  <c r="AH11" i="75"/>
  <c r="AQ11" i="75" s="1"/>
  <c r="K19" i="11"/>
  <c r="AH11" i="74"/>
  <c r="AQ11" i="74" s="1"/>
  <c r="AR9" i="63"/>
  <c r="AH10" i="19"/>
  <c r="AQ10" i="19" s="1"/>
  <c r="K19" i="59"/>
  <c r="X11" i="90"/>
  <c r="Y11" i="90"/>
  <c r="AR10" i="65"/>
  <c r="K20" i="68"/>
  <c r="Z11" i="65"/>
  <c r="AH11" i="71"/>
  <c r="AQ11" i="71" s="1"/>
  <c r="K20" i="14"/>
  <c r="K19" i="12"/>
  <c r="K20" i="24"/>
  <c r="K20" i="20"/>
  <c r="AG10" i="61"/>
  <c r="AP10" i="61" s="1"/>
  <c r="AE10" i="61"/>
  <c r="AF10" i="61"/>
  <c r="AO10" i="61" s="1"/>
  <c r="W11" i="61"/>
  <c r="AH11" i="24"/>
  <c r="AQ11" i="24" s="1"/>
  <c r="K20" i="72"/>
  <c r="AH10" i="63"/>
  <c r="AQ10" i="63" s="1"/>
  <c r="AH11" i="53"/>
  <c r="AQ11" i="53" s="1"/>
  <c r="AH11" i="31"/>
  <c r="AQ11" i="31" s="1"/>
  <c r="X11" i="32"/>
  <c r="Y11" i="32"/>
  <c r="K20" i="9"/>
  <c r="X11" i="67"/>
  <c r="Y11" i="67"/>
  <c r="K19" i="23"/>
  <c r="K20" i="61"/>
  <c r="K19" i="15"/>
  <c r="AN10" i="64"/>
  <c r="AI10" i="64"/>
  <c r="K20" i="17"/>
  <c r="X11" i="22"/>
  <c r="Y11" i="22"/>
  <c r="AH11" i="47"/>
  <c r="AQ11" i="47" s="1"/>
  <c r="AR10" i="15"/>
  <c r="AN10" i="16"/>
  <c r="K20" i="66"/>
  <c r="K19" i="50"/>
  <c r="AN10" i="1"/>
  <c r="AI10" i="1"/>
  <c r="AG10" i="89"/>
  <c r="AP10" i="89" s="1"/>
  <c r="AF10" i="89"/>
  <c r="AO10" i="89" s="1"/>
  <c r="AE10" i="89"/>
  <c r="W11" i="89"/>
  <c r="AN10" i="70"/>
  <c r="AI10" i="70"/>
  <c r="Y10" i="92"/>
  <c r="X10" i="92"/>
  <c r="Y11" i="29"/>
  <c r="X11" i="29"/>
  <c r="AH10" i="41"/>
  <c r="AQ10" i="41" s="1"/>
  <c r="AG10" i="43"/>
  <c r="AP10" i="43" s="1"/>
  <c r="AF10" i="43"/>
  <c r="AO10" i="43" s="1"/>
  <c r="AE10" i="43"/>
  <c r="W11" i="43"/>
  <c r="K20" i="5"/>
  <c r="AN10" i="93"/>
  <c r="AI10" i="93"/>
  <c r="K19" i="63"/>
  <c r="AH11" i="85"/>
  <c r="AQ11" i="85" s="1"/>
  <c r="K20" i="70"/>
  <c r="Y11" i="82"/>
  <c r="X11" i="82"/>
  <c r="Y10" i="5"/>
  <c r="X10" i="5"/>
  <c r="AN10" i="10"/>
  <c r="Y11" i="77"/>
  <c r="X11" i="77"/>
  <c r="X10" i="96"/>
  <c r="Y10" i="96"/>
  <c r="K19" i="71"/>
  <c r="Y11" i="25"/>
  <c r="X11" i="25"/>
  <c r="Y10" i="56"/>
  <c r="X10" i="56"/>
  <c r="K20" i="64"/>
  <c r="AR9" i="19"/>
  <c r="K21" i="69"/>
  <c r="Y11" i="3"/>
  <c r="X11" i="3"/>
  <c r="K21" i="10"/>
  <c r="Y11" i="6"/>
  <c r="X11" i="6"/>
  <c r="Z10" i="63"/>
  <c r="AN10" i="48"/>
  <c r="AI10" i="48"/>
  <c r="K20" i="2"/>
  <c r="Z11" i="53"/>
  <c r="Z11" i="31"/>
  <c r="Y11" i="1"/>
  <c r="X11" i="1"/>
  <c r="AI10" i="32"/>
  <c r="AN10" i="32"/>
  <c r="AI9" i="92"/>
  <c r="AN9" i="92"/>
  <c r="AI10" i="29"/>
  <c r="AN10" i="29"/>
  <c r="Y11" i="91"/>
  <c r="X11" i="91"/>
  <c r="K21" i="13"/>
  <c r="X11" i="93"/>
  <c r="Y11" i="93"/>
  <c r="AH11" i="2"/>
  <c r="AQ11" i="2" s="1"/>
  <c r="K21" i="21"/>
  <c r="AH11" i="4"/>
  <c r="AQ11" i="4" s="1"/>
  <c r="K19" i="7"/>
  <c r="K19" i="55"/>
  <c r="AN10" i="57"/>
  <c r="AI9" i="96"/>
  <c r="AN9" i="96"/>
  <c r="AN10" i="14"/>
  <c r="AH10" i="62"/>
  <c r="AQ10" i="62" s="1"/>
  <c r="K21" i="65"/>
  <c r="K20" i="16"/>
  <c r="K19" i="60"/>
  <c r="Y11" i="70"/>
  <c r="X11" i="70"/>
  <c r="AI10" i="91"/>
  <c r="AN10" i="91"/>
  <c r="Z10" i="41"/>
  <c r="K21" i="18"/>
  <c r="AN10" i="67"/>
  <c r="AI10" i="67"/>
  <c r="K21" i="53"/>
  <c r="AR10" i="4"/>
  <c r="X11" i="35"/>
  <c r="Y11" i="35"/>
  <c r="X11" i="64"/>
  <c r="Y11" i="64"/>
  <c r="K19" i="51"/>
  <c r="AH11" i="15"/>
  <c r="AQ11" i="15" s="1"/>
  <c r="AN10" i="82"/>
  <c r="AI10" i="82"/>
  <c r="AI9" i="5"/>
  <c r="AN9" i="5"/>
  <c r="AI10" i="50" l="1"/>
  <c r="AE10" i="69"/>
  <c r="AN10" i="69" s="1"/>
  <c r="AF10" i="46"/>
  <c r="AO10" i="46" s="1"/>
  <c r="AE10" i="46"/>
  <c r="AF10" i="69"/>
  <c r="AO10" i="69" s="1"/>
  <c r="X11" i="50"/>
  <c r="Y11" i="33"/>
  <c r="X11" i="33"/>
  <c r="AI10" i="33"/>
  <c r="AR10" i="33" s="1"/>
  <c r="AN10" i="33"/>
  <c r="AI10" i="40"/>
  <c r="AR10" i="40" s="1"/>
  <c r="AN10" i="40"/>
  <c r="X11" i="58"/>
  <c r="Y11" i="40"/>
  <c r="Z11" i="40" s="1"/>
  <c r="W12" i="40" s="1"/>
  <c r="W11" i="69"/>
  <c r="X11" i="69" s="1"/>
  <c r="AI10" i="2"/>
  <c r="AR10" i="2" s="1"/>
  <c r="AH11" i="20"/>
  <c r="AQ11" i="20" s="1"/>
  <c r="AI10" i="49"/>
  <c r="AR10" i="49" s="1"/>
  <c r="X11" i="16"/>
  <c r="Z11" i="16" s="1"/>
  <c r="AF11" i="16" s="1"/>
  <c r="AO11" i="16" s="1"/>
  <c r="AI10" i="75"/>
  <c r="AR10" i="75" s="1"/>
  <c r="X12" i="76"/>
  <c r="Z12" i="76" s="1"/>
  <c r="AI10" i="16"/>
  <c r="AR10" i="16" s="1"/>
  <c r="AF10" i="81"/>
  <c r="AO10" i="81" s="1"/>
  <c r="W12" i="28"/>
  <c r="X12" i="28" s="1"/>
  <c r="AH12" i="28" s="1"/>
  <c r="AQ12" i="28" s="1"/>
  <c r="AH11" i="73"/>
  <c r="AQ11" i="73" s="1"/>
  <c r="AF11" i="28"/>
  <c r="AO11" i="28" s="1"/>
  <c r="AG11" i="28"/>
  <c r="AP11" i="28" s="1"/>
  <c r="X11" i="37"/>
  <c r="Z11" i="37" s="1"/>
  <c r="AF11" i="37" s="1"/>
  <c r="AO11" i="37" s="1"/>
  <c r="Z10" i="88"/>
  <c r="AF10" i="88" s="1"/>
  <c r="AO10" i="88" s="1"/>
  <c r="X11" i="49"/>
  <c r="AH11" i="49" s="1"/>
  <c r="AQ11" i="49" s="1"/>
  <c r="AF11" i="36"/>
  <c r="AO11" i="36" s="1"/>
  <c r="AF10" i="9"/>
  <c r="AO10" i="9" s="1"/>
  <c r="AE11" i="36"/>
  <c r="AN11" i="36" s="1"/>
  <c r="W12" i="36"/>
  <c r="Y12" i="36" s="1"/>
  <c r="Z10" i="45"/>
  <c r="AH11" i="95"/>
  <c r="AQ11" i="95" s="1"/>
  <c r="Y12" i="79"/>
  <c r="Z12" i="79" s="1"/>
  <c r="AE12" i="79" s="1"/>
  <c r="AI10" i="58"/>
  <c r="AR10" i="58" s="1"/>
  <c r="AE10" i="81"/>
  <c r="AN10" i="81" s="1"/>
  <c r="AG11" i="34"/>
  <c r="AP11" i="34" s="1"/>
  <c r="W11" i="81"/>
  <c r="X11" i="81" s="1"/>
  <c r="AH11" i="81" s="1"/>
  <c r="AQ11" i="81" s="1"/>
  <c r="W11" i="9"/>
  <c r="Y11" i="9" s="1"/>
  <c r="W12" i="34"/>
  <c r="Y12" i="34" s="1"/>
  <c r="AE11" i="34"/>
  <c r="AN11" i="34" s="1"/>
  <c r="Z10" i="52"/>
  <c r="AH10" i="52"/>
  <c r="AQ10" i="52" s="1"/>
  <c r="AF10" i="19"/>
  <c r="AO10" i="19" s="1"/>
  <c r="AN10" i="49"/>
  <c r="Y10" i="54"/>
  <c r="Z10" i="54" s="1"/>
  <c r="Z10" i="84"/>
  <c r="AF10" i="84" s="1"/>
  <c r="AO10" i="84" s="1"/>
  <c r="Z11" i="87"/>
  <c r="AF11" i="87" s="1"/>
  <c r="AO11" i="87" s="1"/>
  <c r="AI11" i="79"/>
  <c r="AR11" i="79" s="1"/>
  <c r="Y11" i="17"/>
  <c r="Z11" i="17" s="1"/>
  <c r="W12" i="17" s="1"/>
  <c r="AE10" i="9"/>
  <c r="AN10" i="9" s="1"/>
  <c r="AF10" i="30"/>
  <c r="AO10" i="30" s="1"/>
  <c r="W11" i="30"/>
  <c r="AE10" i="30"/>
  <c r="AG10" i="30"/>
  <c r="AP10" i="30" s="1"/>
  <c r="AI9" i="54"/>
  <c r="AR9" i="54" s="1"/>
  <c r="Z10" i="44"/>
  <c r="AF10" i="44" s="1"/>
  <c r="AO10" i="44" s="1"/>
  <c r="Z10" i="72"/>
  <c r="AH10" i="72"/>
  <c r="AQ10" i="72" s="1"/>
  <c r="AN9" i="54"/>
  <c r="Z10" i="23"/>
  <c r="AE10" i="23" s="1"/>
  <c r="AN10" i="23" s="1"/>
  <c r="Y11" i="10"/>
  <c r="Z11" i="10" s="1"/>
  <c r="AF11" i="10" s="1"/>
  <c r="AO11" i="10" s="1"/>
  <c r="AI10" i="6"/>
  <c r="AR10" i="6" s="1"/>
  <c r="AI11" i="76"/>
  <c r="AR11" i="76" s="1"/>
  <c r="AG11" i="26"/>
  <c r="AP11" i="26" s="1"/>
  <c r="AH10" i="38"/>
  <c r="AQ10" i="38" s="1"/>
  <c r="Z10" i="38"/>
  <c r="W12" i="95"/>
  <c r="X12" i="95" s="1"/>
  <c r="AI10" i="83"/>
  <c r="AR10" i="83" s="1"/>
  <c r="AE11" i="26"/>
  <c r="AN11" i="26" s="1"/>
  <c r="AN10" i="83"/>
  <c r="AE10" i="62"/>
  <c r="AN10" i="62" s="1"/>
  <c r="AI10" i="77"/>
  <c r="AR10" i="77" s="1"/>
  <c r="AI10" i="60"/>
  <c r="AR10" i="60" s="1"/>
  <c r="W11" i="19"/>
  <c r="Y11" i="19" s="1"/>
  <c r="AF11" i="75"/>
  <c r="AO11" i="75" s="1"/>
  <c r="X11" i="83"/>
  <c r="AH11" i="83" s="1"/>
  <c r="AQ11" i="83" s="1"/>
  <c r="AI10" i="37"/>
  <c r="AR10" i="37" s="1"/>
  <c r="AF11" i="26"/>
  <c r="AO11" i="26" s="1"/>
  <c r="AE11" i="75"/>
  <c r="AN11" i="75" s="1"/>
  <c r="AH11" i="21"/>
  <c r="AQ11" i="21" s="1"/>
  <c r="AG10" i="19"/>
  <c r="AP10" i="19" s="1"/>
  <c r="X11" i="12"/>
  <c r="Z11" i="12" s="1"/>
  <c r="W12" i="75"/>
  <c r="Y12" i="75" s="1"/>
  <c r="AI10" i="12"/>
  <c r="AR10" i="12" s="1"/>
  <c r="Z11" i="66"/>
  <c r="W12" i="66" s="1"/>
  <c r="Y12" i="66" s="1"/>
  <c r="AI10" i="10"/>
  <c r="AR10" i="10" s="1"/>
  <c r="Z11" i="27"/>
  <c r="AF11" i="27" s="1"/>
  <c r="AO11" i="27" s="1"/>
  <c r="AI10" i="14"/>
  <c r="AR10" i="14" s="1"/>
  <c r="X11" i="94"/>
  <c r="AH11" i="94" s="1"/>
  <c r="AQ11" i="94" s="1"/>
  <c r="X11" i="57"/>
  <c r="AH11" i="57" s="1"/>
  <c r="AQ11" i="57" s="1"/>
  <c r="AI10" i="39"/>
  <c r="AR10" i="39" s="1"/>
  <c r="AF11" i="74"/>
  <c r="AO11" i="74" s="1"/>
  <c r="AI11" i="68"/>
  <c r="AR11" i="68" s="1"/>
  <c r="X11" i="14"/>
  <c r="AH11" i="14" s="1"/>
  <c r="AQ11" i="14" s="1"/>
  <c r="AI10" i="22"/>
  <c r="AR10" i="22" s="1"/>
  <c r="AF11" i="4"/>
  <c r="AO11" i="4" s="1"/>
  <c r="AG10" i="7"/>
  <c r="AP10" i="7" s="1"/>
  <c r="W11" i="7"/>
  <c r="AF10" i="7"/>
  <c r="AO10" i="7" s="1"/>
  <c r="AE10" i="7"/>
  <c r="AF10" i="62"/>
  <c r="AO10" i="62" s="1"/>
  <c r="W11" i="62"/>
  <c r="Y11" i="62" s="1"/>
  <c r="W11" i="11"/>
  <c r="AE10" i="11"/>
  <c r="AF10" i="11"/>
  <c r="AO10" i="11" s="1"/>
  <c r="AG10" i="11"/>
  <c r="AP10" i="11" s="1"/>
  <c r="AF11" i="73"/>
  <c r="AO11" i="73" s="1"/>
  <c r="AE11" i="4"/>
  <c r="AI10" i="78"/>
  <c r="AR10" i="78" s="1"/>
  <c r="AE11" i="74"/>
  <c r="AN11" i="74" s="1"/>
  <c r="AE11" i="73"/>
  <c r="AN11" i="73" s="1"/>
  <c r="AI10" i="94"/>
  <c r="AR10" i="94" s="1"/>
  <c r="AI10" i="57"/>
  <c r="AR10" i="57" s="1"/>
  <c r="AG11" i="73"/>
  <c r="AP11" i="73" s="1"/>
  <c r="AG11" i="20"/>
  <c r="AP11" i="20" s="1"/>
  <c r="AE11" i="71"/>
  <c r="AN11" i="71" s="1"/>
  <c r="AE11" i="20"/>
  <c r="AN11" i="20" s="1"/>
  <c r="AG11" i="74"/>
  <c r="AP11" i="74" s="1"/>
  <c r="AF11" i="71"/>
  <c r="AO11" i="71" s="1"/>
  <c r="AF11" i="20"/>
  <c r="AO11" i="20" s="1"/>
  <c r="Z10" i="59"/>
  <c r="AF10" i="59" s="1"/>
  <c r="AO10" i="59" s="1"/>
  <c r="W12" i="71"/>
  <c r="X12" i="71" s="1"/>
  <c r="AF11" i="2"/>
  <c r="AO11" i="2" s="1"/>
  <c r="AG11" i="4"/>
  <c r="AP11" i="4" s="1"/>
  <c r="AI10" i="13"/>
  <c r="AR10" i="13" s="1"/>
  <c r="AI10" i="90"/>
  <c r="AR10" i="90" s="1"/>
  <c r="AF11" i="95"/>
  <c r="AO11" i="95" s="1"/>
  <c r="AE11" i="95"/>
  <c r="Y11" i="39"/>
  <c r="Z11" i="39" s="1"/>
  <c r="AG11" i="39" s="1"/>
  <c r="AP11" i="39" s="1"/>
  <c r="X11" i="13"/>
  <c r="AH11" i="13" s="1"/>
  <c r="AQ11" i="13" s="1"/>
  <c r="AN10" i="13"/>
  <c r="AE11" i="15"/>
  <c r="AN11" i="15" s="1"/>
  <c r="Z11" i="91"/>
  <c r="AG11" i="91" s="1"/>
  <c r="AP11" i="91" s="1"/>
  <c r="Z10" i="18"/>
  <c r="AF10" i="18" s="1"/>
  <c r="AO10" i="18" s="1"/>
  <c r="AG11" i="15"/>
  <c r="AP11" i="15" s="1"/>
  <c r="Z11" i="3"/>
  <c r="AG11" i="3" s="1"/>
  <c r="AP11" i="3" s="1"/>
  <c r="Z11" i="32"/>
  <c r="AE11" i="32" s="1"/>
  <c r="Z12" i="68"/>
  <c r="AG12" i="68" s="1"/>
  <c r="AP12" i="68" s="1"/>
  <c r="Z11" i="70"/>
  <c r="AG11" i="70" s="1"/>
  <c r="AP11" i="70" s="1"/>
  <c r="AE10" i="51"/>
  <c r="AN10" i="51" s="1"/>
  <c r="Z11" i="46"/>
  <c r="AG11" i="46" s="1"/>
  <c r="AP11" i="46" s="1"/>
  <c r="Z11" i="6"/>
  <c r="AE11" i="6" s="1"/>
  <c r="AF11" i="15"/>
  <c r="AO11" i="15" s="1"/>
  <c r="W11" i="51"/>
  <c r="Y11" i="51" s="1"/>
  <c r="Z11" i="77"/>
  <c r="AF11" i="77" s="1"/>
  <c r="AO11" i="77" s="1"/>
  <c r="Z11" i="82"/>
  <c r="AG11" i="82" s="1"/>
  <c r="AP11" i="82" s="1"/>
  <c r="Z11" i="50"/>
  <c r="AG11" i="50" s="1"/>
  <c r="AP11" i="50" s="1"/>
  <c r="AG10" i="51"/>
  <c r="AP10" i="51" s="1"/>
  <c r="Z10" i="92"/>
  <c r="AF10" i="92" s="1"/>
  <c r="AO10" i="92" s="1"/>
  <c r="AI10" i="17"/>
  <c r="AR10" i="17" s="1"/>
  <c r="AG11" i="2"/>
  <c r="AP11" i="2" s="1"/>
  <c r="Z11" i="1"/>
  <c r="AG11" i="1" s="1"/>
  <c r="AP11" i="1" s="1"/>
  <c r="AE10" i="8"/>
  <c r="AN10" i="8" s="1"/>
  <c r="W12" i="2"/>
  <c r="X12" i="2" s="1"/>
  <c r="AF10" i="8"/>
  <c r="AO10" i="8" s="1"/>
  <c r="AF11" i="21"/>
  <c r="AO11" i="21" s="1"/>
  <c r="W11" i="8"/>
  <c r="Y11" i="8" s="1"/>
  <c r="Z10" i="96"/>
  <c r="AG10" i="96" s="1"/>
  <c r="AP10" i="96" s="1"/>
  <c r="Z11" i="60"/>
  <c r="AG11" i="60" s="1"/>
  <c r="AP11" i="60" s="1"/>
  <c r="AH10" i="54"/>
  <c r="AQ10" i="54" s="1"/>
  <c r="Z11" i="25"/>
  <c r="AG11" i="25" s="1"/>
  <c r="AP11" i="25" s="1"/>
  <c r="Z11" i="64"/>
  <c r="AE11" i="64" s="1"/>
  <c r="AE11" i="21"/>
  <c r="AN11" i="21" s="1"/>
  <c r="Z10" i="56"/>
  <c r="AG10" i="56" s="1"/>
  <c r="AP10" i="56" s="1"/>
  <c r="Z11" i="67"/>
  <c r="W12" i="67" s="1"/>
  <c r="Z11" i="78"/>
  <c r="AF11" i="78" s="1"/>
  <c r="AO11" i="78" s="1"/>
  <c r="Z11" i="35"/>
  <c r="W12" i="35" s="1"/>
  <c r="Z11" i="93"/>
  <c r="AF11" i="93" s="1"/>
  <c r="AO11" i="93" s="1"/>
  <c r="Z10" i="5"/>
  <c r="AE10" i="5" s="1"/>
  <c r="W12" i="21"/>
  <c r="X12" i="21" s="1"/>
  <c r="X10" i="80"/>
  <c r="AH10" i="80" s="1"/>
  <c r="AQ10" i="80" s="1"/>
  <c r="Y10" i="80"/>
  <c r="Z11" i="58"/>
  <c r="AE11" i="58" s="1"/>
  <c r="Z11" i="29"/>
  <c r="AF11" i="29" s="1"/>
  <c r="AO11" i="29" s="1"/>
  <c r="AN9" i="80"/>
  <c r="AI9" i="80"/>
  <c r="AR9" i="80" s="1"/>
  <c r="AR9" i="5"/>
  <c r="AR9" i="96"/>
  <c r="K22" i="13"/>
  <c r="W11" i="63"/>
  <c r="AF10" i="63"/>
  <c r="AO10" i="63" s="1"/>
  <c r="AE10" i="63"/>
  <c r="AG10" i="63"/>
  <c r="AP10" i="63" s="1"/>
  <c r="K20" i="51"/>
  <c r="K20" i="60"/>
  <c r="AR10" i="91"/>
  <c r="K21" i="16"/>
  <c r="K22" i="65"/>
  <c r="AR10" i="32"/>
  <c r="AG11" i="24"/>
  <c r="AP11" i="24" s="1"/>
  <c r="W12" i="24"/>
  <c r="AF11" i="24"/>
  <c r="AO11" i="24" s="1"/>
  <c r="AE11" i="24"/>
  <c r="AH11" i="82"/>
  <c r="AQ11" i="82" s="1"/>
  <c r="AN10" i="43"/>
  <c r="AI10" i="43"/>
  <c r="AH11" i="22"/>
  <c r="AQ11" i="22" s="1"/>
  <c r="K21" i="61"/>
  <c r="AH11" i="67"/>
  <c r="AQ11" i="67" s="1"/>
  <c r="K21" i="14"/>
  <c r="AR10" i="42"/>
  <c r="AI11" i="86"/>
  <c r="AN11" i="86"/>
  <c r="Y11" i="55"/>
  <c r="X11" i="55"/>
  <c r="K21" i="52"/>
  <c r="AR10" i="82"/>
  <c r="AH11" i="35"/>
  <c r="AQ11" i="35" s="1"/>
  <c r="AE11" i="85"/>
  <c r="W12" i="85"/>
  <c r="AF11" i="85"/>
  <c r="AO11" i="85" s="1"/>
  <c r="AG11" i="85"/>
  <c r="AP11" i="85" s="1"/>
  <c r="K22" i="18"/>
  <c r="AH11" i="10"/>
  <c r="AQ11" i="10" s="1"/>
  <c r="AH11" i="70"/>
  <c r="AQ11" i="70" s="1"/>
  <c r="AH12" i="79"/>
  <c r="AQ12" i="79" s="1"/>
  <c r="K20" i="7"/>
  <c r="AH11" i="91"/>
  <c r="AQ11" i="91" s="1"/>
  <c r="AR9" i="92"/>
  <c r="AH11" i="1"/>
  <c r="AQ11" i="1" s="1"/>
  <c r="K21" i="2"/>
  <c r="AH11" i="6"/>
  <c r="AQ11" i="6" s="1"/>
  <c r="AH11" i="3"/>
  <c r="AQ11" i="3" s="1"/>
  <c r="K21" i="64"/>
  <c r="AH11" i="25"/>
  <c r="AQ11" i="25" s="1"/>
  <c r="AH10" i="96"/>
  <c r="AQ10" i="96" s="1"/>
  <c r="AH11" i="77"/>
  <c r="AQ11" i="77" s="1"/>
  <c r="AH10" i="92"/>
  <c r="AQ10" i="92" s="1"/>
  <c r="AR10" i="70"/>
  <c r="Z11" i="22"/>
  <c r="Y12" i="73"/>
  <c r="X12" i="73"/>
  <c r="AR10" i="64"/>
  <c r="AH11" i="32"/>
  <c r="AQ11" i="32" s="1"/>
  <c r="K20" i="59"/>
  <c r="K20" i="56"/>
  <c r="AH12" i="68"/>
  <c r="AQ12" i="68" s="1"/>
  <c r="AR10" i="3"/>
  <c r="AH11" i="78"/>
  <c r="AQ11" i="78" s="1"/>
  <c r="AR10" i="25"/>
  <c r="AH11" i="64"/>
  <c r="AQ11" i="64" s="1"/>
  <c r="K22" i="53"/>
  <c r="AR10" i="48"/>
  <c r="AR10" i="1"/>
  <c r="K21" i="66"/>
  <c r="K20" i="23"/>
  <c r="K21" i="20"/>
  <c r="K21" i="24"/>
  <c r="AG11" i="65"/>
  <c r="AP11" i="65" s="1"/>
  <c r="AE11" i="65"/>
  <c r="W12" i="65"/>
  <c r="AF11" i="65"/>
  <c r="AO11" i="65" s="1"/>
  <c r="K21" i="68"/>
  <c r="K20" i="11"/>
  <c r="K20" i="3"/>
  <c r="K21" i="58"/>
  <c r="K21" i="4"/>
  <c r="X12" i="15"/>
  <c r="Y12" i="15"/>
  <c r="AH11" i="40"/>
  <c r="AQ11" i="40" s="1"/>
  <c r="W12" i="47"/>
  <c r="AG11" i="47"/>
  <c r="AP11" i="47" s="1"/>
  <c r="AE11" i="47"/>
  <c r="AF11" i="47"/>
  <c r="AO11" i="47" s="1"/>
  <c r="K21" i="70"/>
  <c r="K20" i="63"/>
  <c r="K21" i="5"/>
  <c r="X11" i="61"/>
  <c r="Y11" i="61"/>
  <c r="K22" i="62"/>
  <c r="K21" i="67"/>
  <c r="X12" i="86"/>
  <c r="Y12" i="86"/>
  <c r="K22" i="57"/>
  <c r="AH11" i="42"/>
  <c r="AQ11" i="42" s="1"/>
  <c r="AR9" i="56"/>
  <c r="AF10" i="41"/>
  <c r="AO10" i="41" s="1"/>
  <c r="AE10" i="41"/>
  <c r="W11" i="41"/>
  <c r="AG10" i="41"/>
  <c r="AP10" i="41" s="1"/>
  <c r="AF11" i="31"/>
  <c r="AO11" i="31" s="1"/>
  <c r="AG11" i="31"/>
  <c r="AP11" i="31" s="1"/>
  <c r="W12" i="31"/>
  <c r="AE11" i="31"/>
  <c r="AH10" i="56"/>
  <c r="AQ10" i="56" s="1"/>
  <c r="AH11" i="58"/>
  <c r="AQ11" i="58" s="1"/>
  <c r="AR10" i="93"/>
  <c r="AH11" i="29"/>
  <c r="AQ11" i="29" s="1"/>
  <c r="Y11" i="89"/>
  <c r="X11" i="89"/>
  <c r="Y12" i="26"/>
  <c r="X12" i="26"/>
  <c r="K20" i="50"/>
  <c r="K20" i="15"/>
  <c r="K21" i="72"/>
  <c r="K20" i="12"/>
  <c r="AH11" i="90"/>
  <c r="AQ11" i="90" s="1"/>
  <c r="AR10" i="50"/>
  <c r="AH11" i="48"/>
  <c r="AQ11" i="48" s="1"/>
  <c r="K21" i="22"/>
  <c r="AR10" i="35"/>
  <c r="AN10" i="55"/>
  <c r="AI10" i="55"/>
  <c r="K21" i="8"/>
  <c r="AN11" i="2"/>
  <c r="X12" i="4"/>
  <c r="Y12" i="4"/>
  <c r="AR10" i="67"/>
  <c r="AH11" i="39"/>
  <c r="AQ11" i="39" s="1"/>
  <c r="K20" i="55"/>
  <c r="K22" i="21"/>
  <c r="AH11" i="93"/>
  <c r="AQ11" i="93" s="1"/>
  <c r="AR10" i="29"/>
  <c r="AE11" i="53"/>
  <c r="W12" i="53"/>
  <c r="AF11" i="53"/>
  <c r="AO11" i="53" s="1"/>
  <c r="AG11" i="53"/>
  <c r="AP11" i="53" s="1"/>
  <c r="K22" i="10"/>
  <c r="K22" i="69"/>
  <c r="K20" i="71"/>
  <c r="AH11" i="17"/>
  <c r="AQ11" i="17" s="1"/>
  <c r="AH10" i="5"/>
  <c r="AQ10" i="5" s="1"/>
  <c r="AN10" i="19"/>
  <c r="Y12" i="74"/>
  <c r="X12" i="74"/>
  <c r="X11" i="43"/>
  <c r="Y11" i="43"/>
  <c r="AH11" i="50"/>
  <c r="AQ11" i="50" s="1"/>
  <c r="AN10" i="89"/>
  <c r="AI10" i="89"/>
  <c r="K21" i="17"/>
  <c r="K21" i="9"/>
  <c r="AI10" i="61"/>
  <c r="AN10" i="61"/>
  <c r="Z11" i="90"/>
  <c r="Z11" i="48"/>
  <c r="K21" i="6"/>
  <c r="AH11" i="60"/>
  <c r="AQ11" i="60" s="1"/>
  <c r="AH11" i="46"/>
  <c r="AQ11" i="46" s="1"/>
  <c r="Z11" i="42"/>
  <c r="K20" i="19"/>
  <c r="Y12" i="20"/>
  <c r="X12" i="20"/>
  <c r="AI10" i="69" l="1"/>
  <c r="AN10" i="46"/>
  <c r="AI10" i="46"/>
  <c r="AR10" i="46" s="1"/>
  <c r="AH11" i="33"/>
  <c r="AQ11" i="33" s="1"/>
  <c r="Z11" i="33"/>
  <c r="AH11" i="16"/>
  <c r="AQ11" i="16" s="1"/>
  <c r="AH12" i="76"/>
  <c r="AQ12" i="76" s="1"/>
  <c r="Y11" i="69"/>
  <c r="Z11" i="69" s="1"/>
  <c r="AI11" i="28"/>
  <c r="AR11" i="28" s="1"/>
  <c r="Z11" i="49"/>
  <c r="AG11" i="49" s="1"/>
  <c r="AP11" i="49" s="1"/>
  <c r="Y12" i="28"/>
  <c r="Z12" i="28" s="1"/>
  <c r="AE12" i="28" s="1"/>
  <c r="AH11" i="37"/>
  <c r="AQ11" i="37" s="1"/>
  <c r="X12" i="36"/>
  <c r="Z12" i="36" s="1"/>
  <c r="W13" i="36" s="1"/>
  <c r="AG10" i="88"/>
  <c r="AP10" i="88" s="1"/>
  <c r="X12" i="34"/>
  <c r="Z12" i="34" s="1"/>
  <c r="AE10" i="88"/>
  <c r="W11" i="88"/>
  <c r="Y11" i="88" s="1"/>
  <c r="AI11" i="34"/>
  <c r="AR11" i="34" s="1"/>
  <c r="AI11" i="36"/>
  <c r="AR11" i="36" s="1"/>
  <c r="AE11" i="66"/>
  <c r="AN11" i="66" s="1"/>
  <c r="AE10" i="84"/>
  <c r="AN10" i="84" s="1"/>
  <c r="AG10" i="92"/>
  <c r="AP10" i="92" s="1"/>
  <c r="AI10" i="81"/>
  <c r="AR10" i="81" s="1"/>
  <c r="W11" i="45"/>
  <c r="AF10" i="45"/>
  <c r="AO10" i="45" s="1"/>
  <c r="AE10" i="45"/>
  <c r="AG10" i="45"/>
  <c r="AP10" i="45" s="1"/>
  <c r="Y11" i="81"/>
  <c r="Z11" i="81" s="1"/>
  <c r="AE11" i="81" s="1"/>
  <c r="AN11" i="81" s="1"/>
  <c r="X11" i="9"/>
  <c r="Z11" i="9" s="1"/>
  <c r="AG11" i="9" s="1"/>
  <c r="AP11" i="9" s="1"/>
  <c r="W11" i="84"/>
  <c r="Y11" i="84" s="1"/>
  <c r="AG10" i="84"/>
  <c r="AP10" i="84" s="1"/>
  <c r="AE10" i="52"/>
  <c r="AF10" i="52"/>
  <c r="AO10" i="52" s="1"/>
  <c r="W11" i="52"/>
  <c r="AG10" i="52"/>
  <c r="AP10" i="52" s="1"/>
  <c r="AG11" i="87"/>
  <c r="AP11" i="87" s="1"/>
  <c r="AE11" i="87"/>
  <c r="AN11" i="87" s="1"/>
  <c r="W12" i="87"/>
  <c r="Y12" i="87" s="1"/>
  <c r="AI10" i="9"/>
  <c r="AR10" i="9" s="1"/>
  <c r="AE10" i="44"/>
  <c r="AN10" i="44" s="1"/>
  <c r="AG10" i="44"/>
  <c r="AP10" i="44" s="1"/>
  <c r="W11" i="44"/>
  <c r="X11" i="44" s="1"/>
  <c r="AF11" i="32"/>
  <c r="AO11" i="32" s="1"/>
  <c r="AG10" i="23"/>
  <c r="AP10" i="23" s="1"/>
  <c r="W11" i="23"/>
  <c r="X11" i="23" s="1"/>
  <c r="AH11" i="23" s="1"/>
  <c r="AQ11" i="23" s="1"/>
  <c r="AN10" i="30"/>
  <c r="AI10" i="30"/>
  <c r="AR10" i="30" s="1"/>
  <c r="Y11" i="30"/>
  <c r="X11" i="30"/>
  <c r="AF10" i="23"/>
  <c r="AO10" i="23" s="1"/>
  <c r="X11" i="62"/>
  <c r="AH11" i="62" s="1"/>
  <c r="AQ11" i="62" s="1"/>
  <c r="AE11" i="3"/>
  <c r="AN11" i="3" s="1"/>
  <c r="AE11" i="82"/>
  <c r="AN11" i="82" s="1"/>
  <c r="AE11" i="46"/>
  <c r="AF11" i="3"/>
  <c r="AO11" i="3" s="1"/>
  <c r="Y12" i="95"/>
  <c r="Z12" i="95" s="1"/>
  <c r="W12" i="3"/>
  <c r="X12" i="3" s="1"/>
  <c r="AI11" i="95"/>
  <c r="AR11" i="95" s="1"/>
  <c r="AE10" i="72"/>
  <c r="AG10" i="72"/>
  <c r="AP10" i="72" s="1"/>
  <c r="W11" i="72"/>
  <c r="AF10" i="72"/>
  <c r="AO10" i="72" s="1"/>
  <c r="AH11" i="12"/>
  <c r="AQ11" i="12" s="1"/>
  <c r="AN11" i="95"/>
  <c r="AF11" i="70"/>
  <c r="AO11" i="70" s="1"/>
  <c r="Z11" i="13"/>
  <c r="AE11" i="13" s="1"/>
  <c r="X11" i="51"/>
  <c r="Z11" i="51" s="1"/>
  <c r="AE11" i="70"/>
  <c r="W12" i="70"/>
  <c r="X12" i="70" s="1"/>
  <c r="W12" i="25"/>
  <c r="X12" i="25" s="1"/>
  <c r="X12" i="75"/>
  <c r="Z12" i="75" s="1"/>
  <c r="AE12" i="75" s="1"/>
  <c r="AF11" i="25"/>
  <c r="AO11" i="25" s="1"/>
  <c r="X11" i="8"/>
  <c r="Z11" i="8" s="1"/>
  <c r="AG11" i="8" s="1"/>
  <c r="AP11" i="8" s="1"/>
  <c r="AF11" i="64"/>
  <c r="AO11" i="64" s="1"/>
  <c r="Z11" i="14"/>
  <c r="AE11" i="14" s="1"/>
  <c r="AI11" i="71"/>
  <c r="AR11" i="71" s="1"/>
  <c r="AF11" i="66"/>
  <c r="AO11" i="66" s="1"/>
  <c r="AG11" i="64"/>
  <c r="AP11" i="64" s="1"/>
  <c r="X12" i="66"/>
  <c r="AH12" i="66" s="1"/>
  <c r="AQ12" i="66" s="1"/>
  <c r="W12" i="64"/>
  <c r="Y12" i="64" s="1"/>
  <c r="AI11" i="75"/>
  <c r="AR11" i="75" s="1"/>
  <c r="X11" i="19"/>
  <c r="Z11" i="19" s="1"/>
  <c r="AF11" i="19" s="1"/>
  <c r="AO11" i="19" s="1"/>
  <c r="AI10" i="62"/>
  <c r="AR10" i="62" s="1"/>
  <c r="AG11" i="66"/>
  <c r="AP11" i="66" s="1"/>
  <c r="AI11" i="4"/>
  <c r="AR11" i="4" s="1"/>
  <c r="AI10" i="19"/>
  <c r="AR10" i="19" s="1"/>
  <c r="Z11" i="83"/>
  <c r="W12" i="83" s="1"/>
  <c r="W11" i="92"/>
  <c r="Y11" i="92" s="1"/>
  <c r="AE10" i="92"/>
  <c r="AN10" i="92" s="1"/>
  <c r="AE11" i="91"/>
  <c r="AN11" i="91" s="1"/>
  <c r="AN11" i="4"/>
  <c r="AG10" i="38"/>
  <c r="AP10" i="38" s="1"/>
  <c r="W11" i="38"/>
  <c r="AE10" i="38"/>
  <c r="AF10" i="38"/>
  <c r="AO10" i="38" s="1"/>
  <c r="Y12" i="71"/>
  <c r="Z12" i="71" s="1"/>
  <c r="AG12" i="71" s="1"/>
  <c r="AP12" i="71" s="1"/>
  <c r="W12" i="27"/>
  <c r="AG11" i="27"/>
  <c r="AP11" i="27" s="1"/>
  <c r="AE11" i="27"/>
  <c r="AN10" i="88"/>
  <c r="Y12" i="21"/>
  <c r="Z12" i="21" s="1"/>
  <c r="AG12" i="21" s="1"/>
  <c r="AP12" i="21" s="1"/>
  <c r="AI11" i="26"/>
  <c r="AR11" i="26" s="1"/>
  <c r="AG11" i="37"/>
  <c r="AP11" i="37" s="1"/>
  <c r="AE11" i="37"/>
  <c r="AN11" i="37" s="1"/>
  <c r="Z11" i="94"/>
  <c r="AE11" i="94" s="1"/>
  <c r="AN11" i="94" s="1"/>
  <c r="W12" i="37"/>
  <c r="Y12" i="37" s="1"/>
  <c r="Z11" i="57"/>
  <c r="AF11" i="57" s="1"/>
  <c r="AO11" i="57" s="1"/>
  <c r="AG11" i="6"/>
  <c r="AP11" i="6" s="1"/>
  <c r="AE11" i="78"/>
  <c r="AN11" i="78" s="1"/>
  <c r="W12" i="78"/>
  <c r="Y12" i="78" s="1"/>
  <c r="AI11" i="20"/>
  <c r="AR11" i="20" s="1"/>
  <c r="W12" i="10"/>
  <c r="Y12" i="10" s="1"/>
  <c r="AF12" i="79"/>
  <c r="AO12" i="79" s="1"/>
  <c r="AE11" i="67"/>
  <c r="AN11" i="67" s="1"/>
  <c r="AF11" i="46"/>
  <c r="AO11" i="46" s="1"/>
  <c r="AE12" i="68"/>
  <c r="AN12" i="68" s="1"/>
  <c r="AG11" i="77"/>
  <c r="AP11" i="77" s="1"/>
  <c r="AE11" i="77"/>
  <c r="AN11" i="77" s="1"/>
  <c r="W12" i="6"/>
  <c r="Y12" i="6" s="1"/>
  <c r="AI11" i="74"/>
  <c r="AR11" i="74" s="1"/>
  <c r="AF11" i="6"/>
  <c r="AO11" i="6" s="1"/>
  <c r="W11" i="96"/>
  <c r="X11" i="96" s="1"/>
  <c r="AI11" i="73"/>
  <c r="AR11" i="73" s="1"/>
  <c r="W12" i="82"/>
  <c r="Y12" i="82" s="1"/>
  <c r="AE10" i="96"/>
  <c r="AN10" i="96" s="1"/>
  <c r="AF11" i="40"/>
  <c r="AO11" i="40" s="1"/>
  <c r="AI11" i="15"/>
  <c r="AR11" i="15" s="1"/>
  <c r="AE11" i="50"/>
  <c r="AN11" i="50" s="1"/>
  <c r="AN10" i="7"/>
  <c r="AI10" i="7"/>
  <c r="AR10" i="7" s="1"/>
  <c r="AF11" i="82"/>
  <c r="AO11" i="82" s="1"/>
  <c r="AF10" i="96"/>
  <c r="AO10" i="96" s="1"/>
  <c r="AG11" i="40"/>
  <c r="AP11" i="40" s="1"/>
  <c r="W12" i="50"/>
  <c r="X12" i="50" s="1"/>
  <c r="X11" i="7"/>
  <c r="AH11" i="7" s="1"/>
  <c r="AQ11" i="7" s="1"/>
  <c r="Y11" i="7"/>
  <c r="AE11" i="40"/>
  <c r="AN11" i="40" s="1"/>
  <c r="AI10" i="8"/>
  <c r="AR10" i="8" s="1"/>
  <c r="AE11" i="60"/>
  <c r="AN11" i="60" s="1"/>
  <c r="AN10" i="11"/>
  <c r="AI10" i="11"/>
  <c r="AR10" i="11" s="1"/>
  <c r="Y11" i="11"/>
  <c r="X11" i="11"/>
  <c r="AH11" i="11" s="1"/>
  <c r="AQ11" i="11" s="1"/>
  <c r="Z12" i="73"/>
  <c r="AG12" i="73" s="1"/>
  <c r="AP12" i="73" s="1"/>
  <c r="AG10" i="59"/>
  <c r="AP10" i="59" s="1"/>
  <c r="W12" i="77"/>
  <c r="X12" i="77" s="1"/>
  <c r="AG11" i="10"/>
  <c r="AP11" i="10" s="1"/>
  <c r="AF11" i="67"/>
  <c r="AO11" i="67" s="1"/>
  <c r="W12" i="46"/>
  <c r="X12" i="46" s="1"/>
  <c r="AF11" i="50"/>
  <c r="AO11" i="50" s="1"/>
  <c r="W13" i="79"/>
  <c r="X13" i="79" s="1"/>
  <c r="W13" i="68"/>
  <c r="Y13" i="68" s="1"/>
  <c r="W11" i="59"/>
  <c r="Y11" i="59" s="1"/>
  <c r="AI11" i="2"/>
  <c r="AR11" i="2" s="1"/>
  <c r="AG12" i="79"/>
  <c r="AP12" i="79" s="1"/>
  <c r="AE11" i="10"/>
  <c r="AN11" i="10" s="1"/>
  <c r="AG11" i="67"/>
  <c r="AP11" i="67" s="1"/>
  <c r="AF12" i="68"/>
  <c r="AO12" i="68" s="1"/>
  <c r="AE10" i="59"/>
  <c r="W12" i="91"/>
  <c r="Y12" i="91" s="1"/>
  <c r="W12" i="1"/>
  <c r="X12" i="1" s="1"/>
  <c r="AF11" i="91"/>
  <c r="AO11" i="91" s="1"/>
  <c r="AF11" i="1"/>
  <c r="AO11" i="1" s="1"/>
  <c r="AI10" i="51"/>
  <c r="AR10" i="51" s="1"/>
  <c r="AF10" i="56"/>
  <c r="AO10" i="56" s="1"/>
  <c r="AE11" i="25"/>
  <c r="AN11" i="25" s="1"/>
  <c r="AE11" i="1"/>
  <c r="AN11" i="1" s="1"/>
  <c r="AG11" i="78"/>
  <c r="AP11" i="78" s="1"/>
  <c r="AG11" i="32"/>
  <c r="AP11" i="32" s="1"/>
  <c r="W12" i="32"/>
  <c r="Y12" i="32" s="1"/>
  <c r="Y12" i="2"/>
  <c r="Z12" i="2" s="1"/>
  <c r="AF12" i="2" s="1"/>
  <c r="AO12" i="2" s="1"/>
  <c r="W11" i="5"/>
  <c r="Y11" i="5" s="1"/>
  <c r="AF11" i="39"/>
  <c r="AO11" i="39" s="1"/>
  <c r="W11" i="18"/>
  <c r="Y11" i="18" s="1"/>
  <c r="AG10" i="18"/>
  <c r="AP10" i="18" s="1"/>
  <c r="AG10" i="5"/>
  <c r="AP10" i="5" s="1"/>
  <c r="AE11" i="39"/>
  <c r="Z11" i="55"/>
  <c r="W12" i="55" s="1"/>
  <c r="AE10" i="18"/>
  <c r="AN10" i="18" s="1"/>
  <c r="Z11" i="61"/>
  <c r="AG11" i="61" s="1"/>
  <c r="AP11" i="61" s="1"/>
  <c r="AF11" i="35"/>
  <c r="AO11" i="35" s="1"/>
  <c r="W12" i="39"/>
  <c r="Y12" i="39" s="1"/>
  <c r="Z11" i="43"/>
  <c r="AG11" i="43" s="1"/>
  <c r="AP11" i="43" s="1"/>
  <c r="Z12" i="4"/>
  <c r="W13" i="4" s="1"/>
  <c r="AG11" i="93"/>
  <c r="AP11" i="93" s="1"/>
  <c r="AE11" i="93"/>
  <c r="AN11" i="93" s="1"/>
  <c r="W12" i="93"/>
  <c r="Y12" i="93" s="1"/>
  <c r="Z12" i="20"/>
  <c r="W13" i="20" s="1"/>
  <c r="AE11" i="35"/>
  <c r="AN11" i="35" s="1"/>
  <c r="Z10" i="80"/>
  <c r="W11" i="80" s="1"/>
  <c r="AE10" i="56"/>
  <c r="AN10" i="56" s="1"/>
  <c r="W12" i="16"/>
  <c r="X12" i="16" s="1"/>
  <c r="W11" i="54"/>
  <c r="AF10" i="54"/>
  <c r="AO10" i="54" s="1"/>
  <c r="AE10" i="54"/>
  <c r="AG10" i="54"/>
  <c r="AP10" i="54" s="1"/>
  <c r="AF11" i="60"/>
  <c r="AO11" i="60" s="1"/>
  <c r="AG11" i="17"/>
  <c r="AP11" i="17" s="1"/>
  <c r="W11" i="56"/>
  <c r="Y11" i="56" s="1"/>
  <c r="W12" i="60"/>
  <c r="Y12" i="60" s="1"/>
  <c r="AE11" i="17"/>
  <c r="AN11" i="17" s="1"/>
  <c r="AI11" i="21"/>
  <c r="AR11" i="21" s="1"/>
  <c r="AF11" i="17"/>
  <c r="AO11" i="17" s="1"/>
  <c r="AE11" i="16"/>
  <c r="AN11" i="16" s="1"/>
  <c r="AG11" i="58"/>
  <c r="AP11" i="58" s="1"/>
  <c r="AG11" i="16"/>
  <c r="AP11" i="16" s="1"/>
  <c r="Z11" i="89"/>
  <c r="AF11" i="89" s="1"/>
  <c r="AO11" i="89" s="1"/>
  <c r="AF10" i="5"/>
  <c r="AO10" i="5" s="1"/>
  <c r="AG11" i="35"/>
  <c r="AP11" i="35" s="1"/>
  <c r="AF11" i="58"/>
  <c r="AO11" i="58" s="1"/>
  <c r="Z12" i="86"/>
  <c r="AF12" i="86" s="1"/>
  <c r="AO12" i="86" s="1"/>
  <c r="W12" i="58"/>
  <c r="X12" i="58" s="1"/>
  <c r="AG11" i="29"/>
  <c r="AP11" i="29" s="1"/>
  <c r="W12" i="29"/>
  <c r="Y12" i="29" s="1"/>
  <c r="AE11" i="29"/>
  <c r="AN11" i="29" s="1"/>
  <c r="K23" i="69"/>
  <c r="AI11" i="53"/>
  <c r="AN11" i="53"/>
  <c r="K22" i="72"/>
  <c r="K22" i="17"/>
  <c r="AR10" i="89"/>
  <c r="K21" i="71"/>
  <c r="AH12" i="21"/>
  <c r="AQ12" i="21" s="1"/>
  <c r="AH12" i="71"/>
  <c r="AQ12" i="71" s="1"/>
  <c r="K21" i="19"/>
  <c r="K22" i="6"/>
  <c r="AE11" i="90"/>
  <c r="AF11" i="90"/>
  <c r="AO11" i="90" s="1"/>
  <c r="W12" i="90"/>
  <c r="AG11" i="90"/>
  <c r="AP11" i="90" s="1"/>
  <c r="AH12" i="74"/>
  <c r="AQ12" i="74" s="1"/>
  <c r="Y12" i="53"/>
  <c r="X12" i="53"/>
  <c r="K21" i="55"/>
  <c r="AH12" i="4"/>
  <c r="AQ12" i="4" s="1"/>
  <c r="K21" i="50"/>
  <c r="AI10" i="41"/>
  <c r="AN10" i="41"/>
  <c r="AH12" i="86"/>
  <c r="AQ12" i="86" s="1"/>
  <c r="K23" i="62"/>
  <c r="K21" i="63"/>
  <c r="AN11" i="6"/>
  <c r="K22" i="4"/>
  <c r="X12" i="65"/>
  <c r="Y12" i="65"/>
  <c r="K22" i="20"/>
  <c r="AN12" i="79"/>
  <c r="K21" i="59"/>
  <c r="AH11" i="55"/>
  <c r="AQ11" i="55" s="1"/>
  <c r="K23" i="65"/>
  <c r="AI10" i="63"/>
  <c r="AN10" i="63"/>
  <c r="Y12" i="17"/>
  <c r="X12" i="17"/>
  <c r="AR10" i="61"/>
  <c r="AI11" i="24"/>
  <c r="AN11" i="24"/>
  <c r="K22" i="8"/>
  <c r="W12" i="12"/>
  <c r="AF11" i="12"/>
  <c r="AO11" i="12" s="1"/>
  <c r="AE11" i="12"/>
  <c r="AG11" i="12"/>
  <c r="AP11" i="12" s="1"/>
  <c r="Z12" i="74"/>
  <c r="AN11" i="64"/>
  <c r="K21" i="15"/>
  <c r="AN11" i="31"/>
  <c r="AI11" i="31"/>
  <c r="K22" i="70"/>
  <c r="AI11" i="47"/>
  <c r="AN11" i="47"/>
  <c r="K22" i="58"/>
  <c r="K23" i="53"/>
  <c r="AH12" i="73"/>
  <c r="AQ12" i="73" s="1"/>
  <c r="Y12" i="85"/>
  <c r="X12" i="85"/>
  <c r="Y12" i="40"/>
  <c r="X12" i="40"/>
  <c r="K22" i="16"/>
  <c r="K21" i="60"/>
  <c r="Y11" i="63"/>
  <c r="X11" i="63"/>
  <c r="AH12" i="26"/>
  <c r="AQ12" i="26" s="1"/>
  <c r="AN11" i="65"/>
  <c r="AI11" i="65"/>
  <c r="K21" i="56"/>
  <c r="K22" i="9"/>
  <c r="K23" i="10"/>
  <c r="K22" i="22"/>
  <c r="Z12" i="26"/>
  <c r="Y12" i="31"/>
  <c r="X12" i="31"/>
  <c r="AH11" i="61"/>
  <c r="AQ11" i="61" s="1"/>
  <c r="Y12" i="67"/>
  <c r="X12" i="67"/>
  <c r="K22" i="64"/>
  <c r="K22" i="2"/>
  <c r="K21" i="7"/>
  <c r="AI11" i="85"/>
  <c r="AN11" i="85"/>
  <c r="AR11" i="86"/>
  <c r="Y12" i="24"/>
  <c r="X12" i="24"/>
  <c r="W13" i="76"/>
  <c r="AG12" i="76"/>
  <c r="AP12" i="76" s="1"/>
  <c r="AE12" i="76"/>
  <c r="AF12" i="76"/>
  <c r="AO12" i="76" s="1"/>
  <c r="K23" i="21"/>
  <c r="AR10" i="55"/>
  <c r="K23" i="57"/>
  <c r="K22" i="67"/>
  <c r="AH12" i="95"/>
  <c r="AQ12" i="95" s="1"/>
  <c r="K22" i="5"/>
  <c r="AH12" i="15"/>
  <c r="AQ12" i="15" s="1"/>
  <c r="K21" i="3"/>
  <c r="K21" i="11"/>
  <c r="K22" i="68"/>
  <c r="K22" i="24"/>
  <c r="AN11" i="32"/>
  <c r="K21" i="23"/>
  <c r="K22" i="66"/>
  <c r="K23" i="18"/>
  <c r="AR10" i="43"/>
  <c r="K21" i="51"/>
  <c r="K23" i="13"/>
  <c r="AH11" i="69"/>
  <c r="AQ11" i="69" s="1"/>
  <c r="AG11" i="42"/>
  <c r="AP11" i="42" s="1"/>
  <c r="AF11" i="42"/>
  <c r="AO11" i="42" s="1"/>
  <c r="AE11" i="42"/>
  <c r="W12" i="42"/>
  <c r="AF11" i="48"/>
  <c r="AO11" i="48" s="1"/>
  <c r="AG11" i="48"/>
  <c r="AP11" i="48" s="1"/>
  <c r="W12" i="48"/>
  <c r="AE11" i="48"/>
  <c r="AH11" i="43"/>
  <c r="AQ11" i="43" s="1"/>
  <c r="AH11" i="89"/>
  <c r="AQ11" i="89" s="1"/>
  <c r="AH12" i="20"/>
  <c r="AQ12" i="20" s="1"/>
  <c r="K21" i="12"/>
  <c r="Y11" i="41"/>
  <c r="X11" i="41"/>
  <c r="X12" i="47"/>
  <c r="Y12" i="47"/>
  <c r="Z12" i="15"/>
  <c r="AH12" i="2"/>
  <c r="AQ12" i="2" s="1"/>
  <c r="AE11" i="22"/>
  <c r="AG11" i="22"/>
  <c r="AP11" i="22" s="1"/>
  <c r="W12" i="22"/>
  <c r="AF11" i="22"/>
  <c r="AO11" i="22" s="1"/>
  <c r="AR10" i="69"/>
  <c r="K22" i="52"/>
  <c r="K22" i="14"/>
  <c r="K22" i="61"/>
  <c r="AN10" i="5"/>
  <c r="X12" i="35"/>
  <c r="Y12" i="35"/>
  <c r="AN11" i="58"/>
  <c r="AG11" i="33" l="1"/>
  <c r="AP11" i="33" s="1"/>
  <c r="AE11" i="33"/>
  <c r="AF11" i="33"/>
  <c r="AO11" i="33" s="1"/>
  <c r="W12" i="33"/>
  <c r="Y12" i="70"/>
  <c r="Z12" i="70" s="1"/>
  <c r="AG12" i="28"/>
  <c r="AP12" i="28" s="1"/>
  <c r="W12" i="81"/>
  <c r="Y12" i="81" s="1"/>
  <c r="AF12" i="28"/>
  <c r="AO12" i="28" s="1"/>
  <c r="W13" i="28"/>
  <c r="Y13" i="28" s="1"/>
  <c r="AF11" i="81"/>
  <c r="AO11" i="81" s="1"/>
  <c r="X11" i="88"/>
  <c r="AH11" i="88" s="1"/>
  <c r="AQ11" i="88" s="1"/>
  <c r="AF11" i="49"/>
  <c r="AO11" i="49" s="1"/>
  <c r="AE11" i="49"/>
  <c r="W12" i="49"/>
  <c r="Y12" i="49" s="1"/>
  <c r="AH12" i="34"/>
  <c r="AQ12" i="34" s="1"/>
  <c r="AF11" i="83"/>
  <c r="AO11" i="83" s="1"/>
  <c r="AI10" i="88"/>
  <c r="AR10" i="88" s="1"/>
  <c r="X12" i="87"/>
  <c r="AH12" i="87" s="1"/>
  <c r="AQ12" i="87" s="1"/>
  <c r="AH11" i="51"/>
  <c r="AQ11" i="51" s="1"/>
  <c r="AE12" i="36"/>
  <c r="AN12" i="36" s="1"/>
  <c r="AF12" i="36"/>
  <c r="AO12" i="36" s="1"/>
  <c r="AG12" i="36"/>
  <c r="AP12" i="36" s="1"/>
  <c r="AH11" i="8"/>
  <c r="AQ11" i="8" s="1"/>
  <c r="Y11" i="23"/>
  <c r="Z11" i="23" s="1"/>
  <c r="AG11" i="23" s="1"/>
  <c r="AP11" i="23" s="1"/>
  <c r="Z11" i="62"/>
  <c r="AE11" i="62" s="1"/>
  <c r="AI10" i="23"/>
  <c r="AR10" i="23" s="1"/>
  <c r="AI11" i="39"/>
  <c r="AR11" i="39" s="1"/>
  <c r="AH12" i="36"/>
  <c r="AQ12" i="36" s="1"/>
  <c r="AI11" i="87"/>
  <c r="AR11" i="87" s="1"/>
  <c r="X12" i="6"/>
  <c r="Z12" i="6" s="1"/>
  <c r="AG12" i="6" s="1"/>
  <c r="AP12" i="6" s="1"/>
  <c r="AN11" i="39"/>
  <c r="AI10" i="84"/>
  <c r="AR10" i="84" s="1"/>
  <c r="X12" i="10"/>
  <c r="AH12" i="10" s="1"/>
  <c r="AQ12" i="10" s="1"/>
  <c r="X11" i="84"/>
  <c r="AH11" i="84" s="1"/>
  <c r="AQ11" i="84" s="1"/>
  <c r="X12" i="81"/>
  <c r="Z12" i="81" s="1"/>
  <c r="W13" i="81" s="1"/>
  <c r="AI11" i="64"/>
  <c r="AR11" i="64" s="1"/>
  <c r="AG11" i="81"/>
  <c r="AP11" i="81" s="1"/>
  <c r="X11" i="45"/>
  <c r="AH11" i="45" s="1"/>
  <c r="AQ11" i="45" s="1"/>
  <c r="Y11" i="45"/>
  <c r="AE11" i="9"/>
  <c r="AN11" i="9" s="1"/>
  <c r="AF11" i="9"/>
  <c r="AO11" i="9" s="1"/>
  <c r="AH11" i="9"/>
  <c r="AQ11" i="9" s="1"/>
  <c r="AN10" i="45"/>
  <c r="AI10" i="45"/>
  <c r="AR10" i="45" s="1"/>
  <c r="W12" i="9"/>
  <c r="Y12" i="9" s="1"/>
  <c r="AI11" i="70"/>
  <c r="AR11" i="70" s="1"/>
  <c r="AE11" i="61"/>
  <c r="AN11" i="61" s="1"/>
  <c r="AH11" i="19"/>
  <c r="AQ11" i="19" s="1"/>
  <c r="X11" i="92"/>
  <c r="AH11" i="92" s="1"/>
  <c r="AQ11" i="92" s="1"/>
  <c r="AF11" i="61"/>
  <c r="AO11" i="61" s="1"/>
  <c r="W12" i="61"/>
  <c r="Y12" i="61" s="1"/>
  <c r="Y12" i="3"/>
  <c r="Z12" i="3" s="1"/>
  <c r="AG12" i="3" s="1"/>
  <c r="AP12" i="3" s="1"/>
  <c r="Y11" i="52"/>
  <c r="X11" i="52"/>
  <c r="AH11" i="52" s="1"/>
  <c r="AQ11" i="52" s="1"/>
  <c r="Y11" i="44"/>
  <c r="Z11" i="44" s="1"/>
  <c r="AN10" i="52"/>
  <c r="AI10" i="52"/>
  <c r="AR10" i="52" s="1"/>
  <c r="AN11" i="70"/>
  <c r="W12" i="13"/>
  <c r="Y12" i="13" s="1"/>
  <c r="AI11" i="37"/>
  <c r="AR11" i="37" s="1"/>
  <c r="AI10" i="44"/>
  <c r="AR10" i="44" s="1"/>
  <c r="AE11" i="8"/>
  <c r="AN11" i="8" s="1"/>
  <c r="AF11" i="13"/>
  <c r="AO11" i="13" s="1"/>
  <c r="AG11" i="13"/>
  <c r="AP11" i="13" s="1"/>
  <c r="AI10" i="92"/>
  <c r="AR10" i="92" s="1"/>
  <c r="AI11" i="3"/>
  <c r="AR11" i="3" s="1"/>
  <c r="Z11" i="30"/>
  <c r="AH11" i="30"/>
  <c r="AQ11" i="30" s="1"/>
  <c r="Y11" i="96"/>
  <c r="Z11" i="96" s="1"/>
  <c r="AE11" i="96" s="1"/>
  <c r="Z12" i="66"/>
  <c r="AF12" i="66" s="1"/>
  <c r="AO12" i="66" s="1"/>
  <c r="AI11" i="29"/>
  <c r="AR11" i="29" s="1"/>
  <c r="AI11" i="46"/>
  <c r="AR11" i="46" s="1"/>
  <c r="AI11" i="50"/>
  <c r="AR11" i="50" s="1"/>
  <c r="X11" i="72"/>
  <c r="Y11" i="72"/>
  <c r="AI10" i="72"/>
  <c r="AR10" i="72" s="1"/>
  <c r="AN10" i="72"/>
  <c r="AN11" i="46"/>
  <c r="Y12" i="25"/>
  <c r="Z12" i="25" s="1"/>
  <c r="AI10" i="59"/>
  <c r="AR10" i="59" s="1"/>
  <c r="Y12" i="50"/>
  <c r="Z12" i="50" s="1"/>
  <c r="AE12" i="50" s="1"/>
  <c r="AH12" i="75"/>
  <c r="AQ12" i="75" s="1"/>
  <c r="W12" i="14"/>
  <c r="Y12" i="14" s="1"/>
  <c r="AI11" i="78"/>
  <c r="AR11" i="78" s="1"/>
  <c r="Y13" i="79"/>
  <c r="Z13" i="79" s="1"/>
  <c r="AH11" i="44"/>
  <c r="AQ11" i="44" s="1"/>
  <c r="AI11" i="66"/>
  <c r="AR11" i="66" s="1"/>
  <c r="X12" i="91"/>
  <c r="Z12" i="91" s="1"/>
  <c r="AE12" i="91" s="1"/>
  <c r="AI11" i="16"/>
  <c r="AR11" i="16" s="1"/>
  <c r="AF11" i="14"/>
  <c r="AO11" i="14" s="1"/>
  <c r="X12" i="64"/>
  <c r="AH12" i="64" s="1"/>
  <c r="AQ12" i="64" s="1"/>
  <c r="X11" i="5"/>
  <c r="Z11" i="5" s="1"/>
  <c r="W12" i="5" s="1"/>
  <c r="AG11" i="14"/>
  <c r="AP11" i="14" s="1"/>
  <c r="AF11" i="8"/>
  <c r="AO11" i="8" s="1"/>
  <c r="AF12" i="4"/>
  <c r="AO12" i="4" s="1"/>
  <c r="X12" i="37"/>
  <c r="Z12" i="37" s="1"/>
  <c r="AG12" i="37" s="1"/>
  <c r="AP12" i="37" s="1"/>
  <c r="W12" i="8"/>
  <c r="Y12" i="8" s="1"/>
  <c r="AG12" i="4"/>
  <c r="AP12" i="4" s="1"/>
  <c r="AE12" i="4"/>
  <c r="AN12" i="4" s="1"/>
  <c r="AI11" i="82"/>
  <c r="AR11" i="82" s="1"/>
  <c r="AE11" i="83"/>
  <c r="AN11" i="83" s="1"/>
  <c r="AG11" i="83"/>
  <c r="AP11" i="83" s="1"/>
  <c r="AE11" i="43"/>
  <c r="AN11" i="43" s="1"/>
  <c r="Y12" i="58"/>
  <c r="Z12" i="58" s="1"/>
  <c r="Y12" i="46"/>
  <c r="Z12" i="46" s="1"/>
  <c r="AI11" i="40"/>
  <c r="AR11" i="40" s="1"/>
  <c r="AE11" i="57"/>
  <c r="AN11" i="57" s="1"/>
  <c r="W12" i="57"/>
  <c r="X12" i="57" s="1"/>
  <c r="AH12" i="57" s="1"/>
  <c r="AQ12" i="57" s="1"/>
  <c r="AI11" i="77"/>
  <c r="AR11" i="77" s="1"/>
  <c r="AG11" i="57"/>
  <c r="AP11" i="57" s="1"/>
  <c r="W13" i="73"/>
  <c r="X13" i="73" s="1"/>
  <c r="AI10" i="96"/>
  <c r="AR10" i="96" s="1"/>
  <c r="AF11" i="43"/>
  <c r="AO11" i="43" s="1"/>
  <c r="AN10" i="38"/>
  <c r="AI10" i="38"/>
  <c r="AR10" i="38" s="1"/>
  <c r="Y11" i="38"/>
  <c r="X11" i="38"/>
  <c r="X12" i="27"/>
  <c r="Y12" i="27"/>
  <c r="AI11" i="27"/>
  <c r="AR11" i="27" s="1"/>
  <c r="AN11" i="27"/>
  <c r="X13" i="68"/>
  <c r="AH13" i="68" s="1"/>
  <c r="AQ13" i="68" s="1"/>
  <c r="AI12" i="68"/>
  <c r="AR12" i="68" s="1"/>
  <c r="AI11" i="67"/>
  <c r="AR11" i="67" s="1"/>
  <c r="X12" i="78"/>
  <c r="Z12" i="78" s="1"/>
  <c r="AI11" i="6"/>
  <c r="AR11" i="6" s="1"/>
  <c r="X12" i="32"/>
  <c r="AH12" i="32" s="1"/>
  <c r="AQ12" i="32" s="1"/>
  <c r="AG11" i="94"/>
  <c r="AP11" i="94" s="1"/>
  <c r="AF11" i="94"/>
  <c r="AO11" i="94" s="1"/>
  <c r="AG11" i="62"/>
  <c r="AP11" i="62" s="1"/>
  <c r="Y12" i="77"/>
  <c r="Z12" i="77" s="1"/>
  <c r="AE12" i="77" s="1"/>
  <c r="AI11" i="25"/>
  <c r="AR11" i="25" s="1"/>
  <c r="AI11" i="35"/>
  <c r="AR11" i="35" s="1"/>
  <c r="AF11" i="62"/>
  <c r="AO11" i="62" s="1"/>
  <c r="AF12" i="20"/>
  <c r="AO12" i="20" s="1"/>
  <c r="X11" i="56"/>
  <c r="Z11" i="56" s="1"/>
  <c r="W12" i="62"/>
  <c r="X12" i="62" s="1"/>
  <c r="W12" i="43"/>
  <c r="X12" i="43" s="1"/>
  <c r="W12" i="94"/>
  <c r="X12" i="60"/>
  <c r="Z12" i="60" s="1"/>
  <c r="AE12" i="73"/>
  <c r="AN12" i="73" s="1"/>
  <c r="AF12" i="73"/>
  <c r="AO12" i="73" s="1"/>
  <c r="AI12" i="79"/>
  <c r="AR12" i="79" s="1"/>
  <c r="AN10" i="59"/>
  <c r="AG10" i="80"/>
  <c r="AP10" i="80" s="1"/>
  <c r="AF10" i="80"/>
  <c r="AO10" i="80" s="1"/>
  <c r="Z11" i="7"/>
  <c r="AG11" i="7" s="1"/>
  <c r="AP11" i="7" s="1"/>
  <c r="Y12" i="1"/>
  <c r="Z12" i="1" s="1"/>
  <c r="AG12" i="1" s="1"/>
  <c r="AP12" i="1" s="1"/>
  <c r="AI11" i="10"/>
  <c r="AR11" i="10" s="1"/>
  <c r="AI10" i="56"/>
  <c r="AR10" i="56" s="1"/>
  <c r="X12" i="82"/>
  <c r="AH12" i="82" s="1"/>
  <c r="AQ12" i="82" s="1"/>
  <c r="X12" i="39"/>
  <c r="Z12" i="39" s="1"/>
  <c r="AG12" i="39" s="1"/>
  <c r="AP12" i="39" s="1"/>
  <c r="AI11" i="60"/>
  <c r="AR11" i="60" s="1"/>
  <c r="Z11" i="11"/>
  <c r="AG11" i="11" s="1"/>
  <c r="AP11" i="11" s="1"/>
  <c r="Z12" i="31"/>
  <c r="AE12" i="31" s="1"/>
  <c r="X11" i="59"/>
  <c r="Z11" i="59" s="1"/>
  <c r="AE10" i="80"/>
  <c r="AN10" i="80" s="1"/>
  <c r="W12" i="89"/>
  <c r="X12" i="89" s="1"/>
  <c r="AI11" i="1"/>
  <c r="AR11" i="1" s="1"/>
  <c r="AI11" i="32"/>
  <c r="AR11" i="32" s="1"/>
  <c r="AI10" i="5"/>
  <c r="AR10" i="5" s="1"/>
  <c r="X12" i="93"/>
  <c r="AH12" i="93" s="1"/>
  <c r="AQ12" i="93" s="1"/>
  <c r="AI11" i="93"/>
  <c r="AR11" i="93" s="1"/>
  <c r="AI11" i="91"/>
  <c r="AR11" i="91" s="1"/>
  <c r="AI11" i="58"/>
  <c r="AR11" i="58" s="1"/>
  <c r="AE12" i="86"/>
  <c r="AN12" i="86" s="1"/>
  <c r="AG11" i="55"/>
  <c r="AP11" i="55" s="1"/>
  <c r="AG12" i="20"/>
  <c r="AP12" i="20" s="1"/>
  <c r="AE12" i="71"/>
  <c r="AN12" i="71" s="1"/>
  <c r="AI10" i="18"/>
  <c r="AR10" i="18" s="1"/>
  <c r="AE12" i="20"/>
  <c r="AN12" i="20" s="1"/>
  <c r="Y12" i="16"/>
  <c r="Z12" i="16" s="1"/>
  <c r="W13" i="71"/>
  <c r="Y13" i="71" s="1"/>
  <c r="AE11" i="55"/>
  <c r="AI11" i="17"/>
  <c r="AR11" i="17" s="1"/>
  <c r="AF12" i="71"/>
  <c r="AO12" i="71" s="1"/>
  <c r="AF11" i="55"/>
  <c r="AO11" i="55" s="1"/>
  <c r="X11" i="18"/>
  <c r="AH11" i="18" s="1"/>
  <c r="AQ11" i="18" s="1"/>
  <c r="AG11" i="89"/>
  <c r="AP11" i="89" s="1"/>
  <c r="AE11" i="89"/>
  <c r="AN11" i="89" s="1"/>
  <c r="AF12" i="75"/>
  <c r="AO12" i="75" s="1"/>
  <c r="AG12" i="75"/>
  <c r="AP12" i="75" s="1"/>
  <c r="W13" i="75"/>
  <c r="Y13" i="75" s="1"/>
  <c r="W13" i="2"/>
  <c r="Y13" i="2" s="1"/>
  <c r="W13" i="86"/>
  <c r="X13" i="86" s="1"/>
  <c r="AI10" i="54"/>
  <c r="AR10" i="54" s="1"/>
  <c r="AN10" i="54"/>
  <c r="X12" i="29"/>
  <c r="AH12" i="29" s="1"/>
  <c r="AQ12" i="29" s="1"/>
  <c r="Y11" i="54"/>
  <c r="X11" i="54"/>
  <c r="AH11" i="54" s="1"/>
  <c r="AQ11" i="54" s="1"/>
  <c r="AE11" i="19"/>
  <c r="AN11" i="19" s="1"/>
  <c r="AG12" i="86"/>
  <c r="AP12" i="86" s="1"/>
  <c r="W12" i="19"/>
  <c r="Y12" i="19" s="1"/>
  <c r="AG11" i="19"/>
  <c r="AP11" i="19" s="1"/>
  <c r="Z12" i="67"/>
  <c r="AF12" i="67" s="1"/>
  <c r="AO12" i="67" s="1"/>
  <c r="Z12" i="40"/>
  <c r="AE12" i="40" s="1"/>
  <c r="Z12" i="53"/>
  <c r="AG12" i="53" s="1"/>
  <c r="AP12" i="53" s="1"/>
  <c r="AE12" i="2"/>
  <c r="AN12" i="2" s="1"/>
  <c r="AE12" i="21"/>
  <c r="AN12" i="21" s="1"/>
  <c r="W13" i="21"/>
  <c r="Y13" i="21" s="1"/>
  <c r="AF12" i="21"/>
  <c r="AO12" i="21" s="1"/>
  <c r="AG12" i="2"/>
  <c r="AP12" i="2" s="1"/>
  <c r="Y11" i="80"/>
  <c r="X11" i="80"/>
  <c r="K23" i="14"/>
  <c r="K22" i="12"/>
  <c r="AH12" i="16"/>
  <c r="AQ12" i="16" s="1"/>
  <c r="K22" i="23"/>
  <c r="K23" i="68"/>
  <c r="AH12" i="50"/>
  <c r="AQ12" i="50" s="1"/>
  <c r="AH12" i="3"/>
  <c r="AQ12" i="3" s="1"/>
  <c r="AR11" i="24"/>
  <c r="K22" i="59"/>
  <c r="K22" i="50"/>
  <c r="K23" i="6"/>
  <c r="K23" i="17"/>
  <c r="Y12" i="42"/>
  <c r="X12" i="42"/>
  <c r="AH12" i="46"/>
  <c r="AQ12" i="46" s="1"/>
  <c r="AH13" i="79"/>
  <c r="AQ13" i="79" s="1"/>
  <c r="K22" i="3"/>
  <c r="X13" i="76"/>
  <c r="Y13" i="76"/>
  <c r="AH12" i="24"/>
  <c r="AQ12" i="24" s="1"/>
  <c r="K23" i="2"/>
  <c r="K23" i="22"/>
  <c r="Y12" i="83"/>
  <c r="X12" i="83"/>
  <c r="AH11" i="63"/>
  <c r="AQ11" i="63" s="1"/>
  <c r="K23" i="16"/>
  <c r="AH12" i="85"/>
  <c r="AQ12" i="85" s="1"/>
  <c r="K23" i="70"/>
  <c r="AG12" i="74"/>
  <c r="AP12" i="74" s="1"/>
  <c r="AF12" i="74"/>
  <c r="AO12" i="74" s="1"/>
  <c r="AE12" i="74"/>
  <c r="W13" i="74"/>
  <c r="AH12" i="70"/>
  <c r="AQ12" i="70" s="1"/>
  <c r="K23" i="20"/>
  <c r="K22" i="63"/>
  <c r="AN12" i="28"/>
  <c r="AI11" i="49"/>
  <c r="AN11" i="49"/>
  <c r="W12" i="69"/>
  <c r="AF11" i="69"/>
  <c r="AO11" i="69" s="1"/>
  <c r="AE11" i="69"/>
  <c r="AG11" i="69"/>
  <c r="AP11" i="69" s="1"/>
  <c r="K23" i="52"/>
  <c r="Y12" i="22"/>
  <c r="X12" i="22"/>
  <c r="AN11" i="48"/>
  <c r="AI11" i="48"/>
  <c r="AN11" i="42"/>
  <c r="AI11" i="42"/>
  <c r="Y13" i="20"/>
  <c r="X13" i="20"/>
  <c r="K22" i="51"/>
  <c r="K22" i="11"/>
  <c r="K23" i="5"/>
  <c r="AH12" i="31"/>
  <c r="AQ12" i="31" s="1"/>
  <c r="AH12" i="40"/>
  <c r="AQ12" i="40" s="1"/>
  <c r="K23" i="58"/>
  <c r="K22" i="15"/>
  <c r="AH12" i="1"/>
  <c r="AQ12" i="1" s="1"/>
  <c r="K23" i="8"/>
  <c r="Y12" i="90"/>
  <c r="X12" i="90"/>
  <c r="K22" i="19"/>
  <c r="K22" i="71"/>
  <c r="AN11" i="13"/>
  <c r="AH12" i="47"/>
  <c r="AQ12" i="47" s="1"/>
  <c r="AH11" i="41"/>
  <c r="AQ11" i="41" s="1"/>
  <c r="Y12" i="48"/>
  <c r="X12" i="48"/>
  <c r="Z12" i="24"/>
  <c r="K23" i="64"/>
  <c r="Z11" i="63"/>
  <c r="Z12" i="85"/>
  <c r="AI11" i="12"/>
  <c r="AN11" i="12"/>
  <c r="AH12" i="25"/>
  <c r="AQ12" i="25" s="1"/>
  <c r="AH12" i="17"/>
  <c r="AQ12" i="17" s="1"/>
  <c r="AR10" i="63"/>
  <c r="AH12" i="65"/>
  <c r="AQ12" i="65" s="1"/>
  <c r="K22" i="55"/>
  <c r="K23" i="72"/>
  <c r="Y13" i="36"/>
  <c r="X13" i="36"/>
  <c r="AH12" i="35"/>
  <c r="AQ12" i="35" s="1"/>
  <c r="K23" i="61"/>
  <c r="AI11" i="22"/>
  <c r="AN11" i="22"/>
  <c r="AH11" i="96"/>
  <c r="AQ11" i="96" s="1"/>
  <c r="Z12" i="47"/>
  <c r="AF12" i="95"/>
  <c r="AO12" i="95" s="1"/>
  <c r="AE12" i="95"/>
  <c r="AG12" i="95"/>
  <c r="AP12" i="95" s="1"/>
  <c r="W13" i="95"/>
  <c r="AN11" i="14"/>
  <c r="AH12" i="58"/>
  <c r="AQ12" i="58" s="1"/>
  <c r="K23" i="66"/>
  <c r="K23" i="24"/>
  <c r="K23" i="67"/>
  <c r="AI12" i="76"/>
  <c r="AN12" i="76"/>
  <c r="AH12" i="67"/>
  <c r="AQ12" i="67" s="1"/>
  <c r="K22" i="56"/>
  <c r="AG12" i="34"/>
  <c r="AP12" i="34" s="1"/>
  <c r="AF12" i="34"/>
  <c r="AO12" i="34" s="1"/>
  <c r="AE12" i="34"/>
  <c r="W13" i="34"/>
  <c r="AG11" i="51"/>
  <c r="AP11" i="51" s="1"/>
  <c r="W12" i="51"/>
  <c r="AF11" i="51"/>
  <c r="AO11" i="51" s="1"/>
  <c r="AE11" i="51"/>
  <c r="Y13" i="4"/>
  <c r="X13" i="4"/>
  <c r="Z12" i="65"/>
  <c r="K23" i="4"/>
  <c r="AR10" i="41"/>
  <c r="AH12" i="53"/>
  <c r="AQ12" i="53" s="1"/>
  <c r="AI11" i="90"/>
  <c r="AN11" i="90"/>
  <c r="Z12" i="35"/>
  <c r="AF12" i="15"/>
  <c r="AO12" i="15" s="1"/>
  <c r="W13" i="15"/>
  <c r="AE12" i="15"/>
  <c r="AG12" i="15"/>
  <c r="AP12" i="15" s="1"/>
  <c r="AH12" i="77"/>
  <c r="AQ12" i="77" s="1"/>
  <c r="Z11" i="41"/>
  <c r="AN11" i="62"/>
  <c r="AR11" i="85"/>
  <c r="K22" i="7"/>
  <c r="AG12" i="26"/>
  <c r="AP12" i="26" s="1"/>
  <c r="AF12" i="26"/>
  <c r="AO12" i="26" s="1"/>
  <c r="AE12" i="26"/>
  <c r="W13" i="26"/>
  <c r="K23" i="9"/>
  <c r="AR11" i="65"/>
  <c r="K22" i="60"/>
  <c r="AR11" i="47"/>
  <c r="AR11" i="31"/>
  <c r="Y12" i="12"/>
  <c r="X12" i="12"/>
  <c r="Z12" i="17"/>
  <c r="AR11" i="53"/>
  <c r="AN12" i="75"/>
  <c r="X12" i="55"/>
  <c r="Y12" i="55"/>
  <c r="Z11" i="88" l="1"/>
  <c r="AE11" i="88" s="1"/>
  <c r="Y12" i="33"/>
  <c r="X12" i="33"/>
  <c r="AN11" i="33"/>
  <c r="AI11" i="33"/>
  <c r="AR11" i="33" s="1"/>
  <c r="AI12" i="28"/>
  <c r="X13" i="28"/>
  <c r="X12" i="49"/>
  <c r="Z12" i="49" s="1"/>
  <c r="AE12" i="49" s="1"/>
  <c r="AF11" i="23"/>
  <c r="AO11" i="23" s="1"/>
  <c r="Z12" i="87"/>
  <c r="W13" i="87" s="1"/>
  <c r="W12" i="23"/>
  <c r="Y12" i="23" s="1"/>
  <c r="AE11" i="23"/>
  <c r="AN11" i="23" s="1"/>
  <c r="AH12" i="6"/>
  <c r="AQ12" i="6" s="1"/>
  <c r="AI12" i="36"/>
  <c r="AR12" i="36" s="1"/>
  <c r="AH12" i="81"/>
  <c r="AQ12" i="81" s="1"/>
  <c r="X12" i="13"/>
  <c r="AH12" i="13" s="1"/>
  <c r="AQ12" i="13" s="1"/>
  <c r="Z12" i="64"/>
  <c r="AE12" i="64" s="1"/>
  <c r="AN12" i="64" s="1"/>
  <c r="AI11" i="81"/>
  <c r="AR11" i="81" s="1"/>
  <c r="Z11" i="92"/>
  <c r="AE11" i="92" s="1"/>
  <c r="AN11" i="92" s="1"/>
  <c r="Z12" i="10"/>
  <c r="AG12" i="10" s="1"/>
  <c r="AP12" i="10" s="1"/>
  <c r="X12" i="61"/>
  <c r="AH12" i="61" s="1"/>
  <c r="AQ12" i="61" s="1"/>
  <c r="AI11" i="13"/>
  <c r="AR11" i="13" s="1"/>
  <c r="Z11" i="84"/>
  <c r="AG11" i="84" s="1"/>
  <c r="AP11" i="84" s="1"/>
  <c r="AI11" i="61"/>
  <c r="AR11" i="61" s="1"/>
  <c r="Z11" i="45"/>
  <c r="AE11" i="45" s="1"/>
  <c r="AE12" i="66"/>
  <c r="AN12" i="66" s="1"/>
  <c r="AI11" i="9"/>
  <c r="AR11" i="9" s="1"/>
  <c r="W13" i="66"/>
  <c r="X13" i="66" s="1"/>
  <c r="AH13" i="66" s="1"/>
  <c r="AQ13" i="66" s="1"/>
  <c r="X12" i="9"/>
  <c r="Z12" i="9" s="1"/>
  <c r="W13" i="9" s="1"/>
  <c r="Y12" i="89"/>
  <c r="Z12" i="89" s="1"/>
  <c r="Z13" i="68"/>
  <c r="AF13" i="68" s="1"/>
  <c r="AO13" i="68" s="1"/>
  <c r="AH12" i="91"/>
  <c r="AQ12" i="91" s="1"/>
  <c r="AI11" i="62"/>
  <c r="AR11" i="62" s="1"/>
  <c r="Z11" i="52"/>
  <c r="AE11" i="52" s="1"/>
  <c r="AI11" i="8"/>
  <c r="AR11" i="8" s="1"/>
  <c r="AH12" i="37"/>
  <c r="AQ12" i="37" s="1"/>
  <c r="AI11" i="43"/>
  <c r="AR11" i="43" s="1"/>
  <c r="AG11" i="30"/>
  <c r="AP11" i="30" s="1"/>
  <c r="W12" i="30"/>
  <c r="AE11" i="30"/>
  <c r="AF11" i="30"/>
  <c r="AO11" i="30" s="1"/>
  <c r="X12" i="14"/>
  <c r="AH12" i="14" s="1"/>
  <c r="AQ12" i="14" s="1"/>
  <c r="X12" i="8"/>
  <c r="Z12" i="8" s="1"/>
  <c r="AG12" i="66"/>
  <c r="AP12" i="66" s="1"/>
  <c r="Z11" i="72"/>
  <c r="AH11" i="72"/>
  <c r="AQ11" i="72" s="1"/>
  <c r="AH11" i="5"/>
  <c r="AQ11" i="5" s="1"/>
  <c r="AF11" i="44"/>
  <c r="AO11" i="44" s="1"/>
  <c r="AE11" i="44"/>
  <c r="AG11" i="44"/>
  <c r="AP11" i="44" s="1"/>
  <c r="W12" i="44"/>
  <c r="AI11" i="57"/>
  <c r="AR11" i="57" s="1"/>
  <c r="AI11" i="14"/>
  <c r="AR11" i="14" s="1"/>
  <c r="Y12" i="57"/>
  <c r="Z12" i="57" s="1"/>
  <c r="AE12" i="57" s="1"/>
  <c r="AI11" i="83"/>
  <c r="AR11" i="83" s="1"/>
  <c r="Y12" i="43"/>
  <c r="Z12" i="43" s="1"/>
  <c r="AI12" i="4"/>
  <c r="AR12" i="4" s="1"/>
  <c r="AG11" i="88"/>
  <c r="AP11" i="88" s="1"/>
  <c r="Z12" i="93"/>
  <c r="AF12" i="93" s="1"/>
  <c r="AO12" i="93" s="1"/>
  <c r="W12" i="88"/>
  <c r="Y12" i="88" s="1"/>
  <c r="AH11" i="59"/>
  <c r="AQ11" i="59" s="1"/>
  <c r="Z12" i="32"/>
  <c r="W13" i="32" s="1"/>
  <c r="Y13" i="32" s="1"/>
  <c r="AH12" i="60"/>
  <c r="AQ12" i="60" s="1"/>
  <c r="Y13" i="73"/>
  <c r="Z13" i="73" s="1"/>
  <c r="W14" i="73" s="1"/>
  <c r="X13" i="75"/>
  <c r="AH13" i="75" s="1"/>
  <c r="AQ13" i="75" s="1"/>
  <c r="AH11" i="56"/>
  <c r="AQ11" i="56" s="1"/>
  <c r="Z12" i="82"/>
  <c r="AF12" i="82" s="1"/>
  <c r="AO12" i="82" s="1"/>
  <c r="X12" i="19"/>
  <c r="Z12" i="19" s="1"/>
  <c r="AF12" i="50"/>
  <c r="AO12" i="50" s="1"/>
  <c r="AF11" i="88"/>
  <c r="AO11" i="88" s="1"/>
  <c r="Z11" i="38"/>
  <c r="AH11" i="38"/>
  <c r="AQ11" i="38" s="1"/>
  <c r="AH12" i="27"/>
  <c r="AQ12" i="27" s="1"/>
  <c r="Z12" i="27"/>
  <c r="AN11" i="88"/>
  <c r="AI11" i="94"/>
  <c r="AR11" i="94" s="1"/>
  <c r="W13" i="78"/>
  <c r="X13" i="78" s="1"/>
  <c r="AF12" i="78"/>
  <c r="AO12" i="78" s="1"/>
  <c r="AH12" i="78"/>
  <c r="AQ12" i="78" s="1"/>
  <c r="AE11" i="56"/>
  <c r="AN11" i="56" s="1"/>
  <c r="AG11" i="56"/>
  <c r="AP11" i="56" s="1"/>
  <c r="W12" i="56"/>
  <c r="Y12" i="56" s="1"/>
  <c r="AF11" i="56"/>
  <c r="AO11" i="56" s="1"/>
  <c r="AG12" i="31"/>
  <c r="AP12" i="31" s="1"/>
  <c r="AG12" i="91"/>
  <c r="AP12" i="91" s="1"/>
  <c r="W13" i="31"/>
  <c r="X13" i="31" s="1"/>
  <c r="Y12" i="62"/>
  <c r="Z12" i="62" s="1"/>
  <c r="AE12" i="62" s="1"/>
  <c r="AE11" i="7"/>
  <c r="AN11" i="7" s="1"/>
  <c r="Y12" i="94"/>
  <c r="X12" i="94"/>
  <c r="AF12" i="31"/>
  <c r="AO12" i="31" s="1"/>
  <c r="AG12" i="78"/>
  <c r="AP12" i="78" s="1"/>
  <c r="W13" i="50"/>
  <c r="X13" i="50" s="1"/>
  <c r="AI12" i="73"/>
  <c r="AR12" i="73" s="1"/>
  <c r="AE12" i="78"/>
  <c r="AG12" i="50"/>
  <c r="AP12" i="50" s="1"/>
  <c r="AE12" i="67"/>
  <c r="AN12" i="67" s="1"/>
  <c r="AI10" i="80"/>
  <c r="AR10" i="80" s="1"/>
  <c r="AF11" i="7"/>
  <c r="AO11" i="7" s="1"/>
  <c r="AG12" i="67"/>
  <c r="AP12" i="67" s="1"/>
  <c r="Z12" i="29"/>
  <c r="AG12" i="29" s="1"/>
  <c r="AP12" i="29" s="1"/>
  <c r="AF12" i="77"/>
  <c r="AO12" i="77" s="1"/>
  <c r="W12" i="7"/>
  <c r="X12" i="7" s="1"/>
  <c r="AH12" i="7" s="1"/>
  <c r="AQ12" i="7" s="1"/>
  <c r="AH12" i="39"/>
  <c r="AQ12" i="39" s="1"/>
  <c r="AG11" i="5"/>
  <c r="AP11" i="5" s="1"/>
  <c r="W13" i="77"/>
  <c r="Y13" i="77" s="1"/>
  <c r="AG11" i="96"/>
  <c r="AP11" i="96" s="1"/>
  <c r="AE11" i="5"/>
  <c r="Y13" i="86"/>
  <c r="Z13" i="86" s="1"/>
  <c r="AI11" i="55"/>
  <c r="AR11" i="55" s="1"/>
  <c r="AF11" i="5"/>
  <c r="AO11" i="5" s="1"/>
  <c r="AG12" i="77"/>
  <c r="AP12" i="77" s="1"/>
  <c r="AF12" i="91"/>
  <c r="AO12" i="91" s="1"/>
  <c r="AN11" i="55"/>
  <c r="W13" i="91"/>
  <c r="Y13" i="91" s="1"/>
  <c r="AE12" i="3"/>
  <c r="AN12" i="3" s="1"/>
  <c r="AI12" i="21"/>
  <c r="AR12" i="21" s="1"/>
  <c r="AE11" i="11"/>
  <c r="AF11" i="11"/>
  <c r="AO11" i="11" s="1"/>
  <c r="W12" i="11"/>
  <c r="Y12" i="11" s="1"/>
  <c r="Y12" i="7"/>
  <c r="W13" i="67"/>
  <c r="Y13" i="67" s="1"/>
  <c r="AI11" i="19"/>
  <c r="AR11" i="19" s="1"/>
  <c r="X13" i="2"/>
  <c r="Z13" i="2" s="1"/>
  <c r="W13" i="3"/>
  <c r="X13" i="3" s="1"/>
  <c r="AF12" i="3"/>
  <c r="AO12" i="3" s="1"/>
  <c r="AI12" i="2"/>
  <c r="AR12" i="2" s="1"/>
  <c r="W12" i="96"/>
  <c r="X12" i="96" s="1"/>
  <c r="AG12" i="40"/>
  <c r="AP12" i="40" s="1"/>
  <c r="X13" i="71"/>
  <c r="AH13" i="71" s="1"/>
  <c r="AQ13" i="71" s="1"/>
  <c r="AI11" i="89"/>
  <c r="AR11" i="89" s="1"/>
  <c r="Z11" i="18"/>
  <c r="AG11" i="18" s="1"/>
  <c r="AP11" i="18" s="1"/>
  <c r="AF11" i="59"/>
  <c r="AO11" i="59" s="1"/>
  <c r="W12" i="59"/>
  <c r="AG11" i="59"/>
  <c r="AP11" i="59" s="1"/>
  <c r="AE11" i="59"/>
  <c r="AF11" i="96"/>
  <c r="AO11" i="96" s="1"/>
  <c r="AE12" i="16"/>
  <c r="AN12" i="16" s="1"/>
  <c r="AG12" i="16"/>
  <c r="AP12" i="16" s="1"/>
  <c r="AF12" i="16"/>
  <c r="AO12" i="16" s="1"/>
  <c r="W13" i="16"/>
  <c r="Y13" i="16" s="1"/>
  <c r="AI12" i="71"/>
  <c r="AR12" i="71" s="1"/>
  <c r="AI12" i="20"/>
  <c r="AR12" i="20" s="1"/>
  <c r="W13" i="39"/>
  <c r="X13" i="39" s="1"/>
  <c r="W13" i="40"/>
  <c r="X13" i="40" s="1"/>
  <c r="AI12" i="75"/>
  <c r="AR12" i="75" s="1"/>
  <c r="AF12" i="40"/>
  <c r="AO12" i="40" s="1"/>
  <c r="AI12" i="86"/>
  <c r="AR12" i="86" s="1"/>
  <c r="AE12" i="39"/>
  <c r="AN12" i="39" s="1"/>
  <c r="AF12" i="81"/>
  <c r="AO12" i="81" s="1"/>
  <c r="AF12" i="39"/>
  <c r="AO12" i="39" s="1"/>
  <c r="Z13" i="20"/>
  <c r="AE13" i="20" s="1"/>
  <c r="AE12" i="37"/>
  <c r="AN12" i="37" s="1"/>
  <c r="AE12" i="6"/>
  <c r="AN12" i="6" s="1"/>
  <c r="Z13" i="4"/>
  <c r="AE13" i="4" s="1"/>
  <c r="Z12" i="42"/>
  <c r="AE12" i="42" s="1"/>
  <c r="W13" i="6"/>
  <c r="Y13" i="6" s="1"/>
  <c r="Z12" i="55"/>
  <c r="AG12" i="55" s="1"/>
  <c r="AP12" i="55" s="1"/>
  <c r="W13" i="37"/>
  <c r="X13" i="37" s="1"/>
  <c r="Z11" i="54"/>
  <c r="Z12" i="48"/>
  <c r="AG12" i="48" s="1"/>
  <c r="AP12" i="48" s="1"/>
  <c r="X13" i="21"/>
  <c r="AH13" i="21" s="1"/>
  <c r="AQ13" i="21" s="1"/>
  <c r="AF12" i="53"/>
  <c r="AO12" i="53" s="1"/>
  <c r="AE12" i="53"/>
  <c r="AG12" i="81"/>
  <c r="AP12" i="81" s="1"/>
  <c r="W13" i="1"/>
  <c r="Y13" i="1" s="1"/>
  <c r="W13" i="53"/>
  <c r="X13" i="53" s="1"/>
  <c r="AE12" i="81"/>
  <c r="Z12" i="90"/>
  <c r="AE12" i="90" s="1"/>
  <c r="AE12" i="1"/>
  <c r="AN12" i="1" s="1"/>
  <c r="AF12" i="1"/>
  <c r="AO12" i="1" s="1"/>
  <c r="Z11" i="80"/>
  <c r="AH11" i="80"/>
  <c r="AQ11" i="80" s="1"/>
  <c r="Z13" i="76"/>
  <c r="AG13" i="76" s="1"/>
  <c r="AP13" i="76" s="1"/>
  <c r="AF12" i="37"/>
  <c r="AO12" i="37" s="1"/>
  <c r="AF12" i="6"/>
  <c r="AO12" i="6" s="1"/>
  <c r="Z12" i="12"/>
  <c r="AF12" i="12" s="1"/>
  <c r="AO12" i="12" s="1"/>
  <c r="AH12" i="12"/>
  <c r="AQ12" i="12" s="1"/>
  <c r="AN12" i="26"/>
  <c r="AI12" i="26"/>
  <c r="AG11" i="41"/>
  <c r="AP11" i="41" s="1"/>
  <c r="AF11" i="41"/>
  <c r="AO11" i="41" s="1"/>
  <c r="AE11" i="41"/>
  <c r="W12" i="41"/>
  <c r="AR11" i="90"/>
  <c r="AN11" i="51"/>
  <c r="AI11" i="51"/>
  <c r="X13" i="34"/>
  <c r="Y13" i="34"/>
  <c r="AN12" i="95"/>
  <c r="AI12" i="95"/>
  <c r="AH12" i="90"/>
  <c r="AQ12" i="90" s="1"/>
  <c r="K23" i="11"/>
  <c r="AH13" i="20"/>
  <c r="AQ13" i="20" s="1"/>
  <c r="X13" i="74"/>
  <c r="Y13" i="74"/>
  <c r="AH12" i="42"/>
  <c r="AQ12" i="42" s="1"/>
  <c r="AH12" i="43"/>
  <c r="AQ12" i="43" s="1"/>
  <c r="K23" i="50"/>
  <c r="AI12" i="15"/>
  <c r="AN12" i="15"/>
  <c r="AF12" i="65"/>
  <c r="AO12" i="65" s="1"/>
  <c r="AG12" i="65"/>
  <c r="AP12" i="65" s="1"/>
  <c r="W13" i="65"/>
  <c r="AE12" i="65"/>
  <c r="AN12" i="34"/>
  <c r="AI12" i="34"/>
  <c r="K23" i="56"/>
  <c r="AF12" i="85"/>
  <c r="AO12" i="85" s="1"/>
  <c r="AE12" i="85"/>
  <c r="W13" i="85"/>
  <c r="AG12" i="85"/>
  <c r="AP12" i="85" s="1"/>
  <c r="K23" i="63"/>
  <c r="AN12" i="74"/>
  <c r="AI12" i="74"/>
  <c r="AN12" i="50"/>
  <c r="AH12" i="55"/>
  <c r="AQ12" i="55" s="1"/>
  <c r="W13" i="17"/>
  <c r="AE12" i="17"/>
  <c r="AG12" i="17"/>
  <c r="AP12" i="17" s="1"/>
  <c r="AF12" i="17"/>
  <c r="AO12" i="17" s="1"/>
  <c r="X13" i="15"/>
  <c r="Y13" i="15"/>
  <c r="W13" i="25"/>
  <c r="AG12" i="25"/>
  <c r="AP12" i="25" s="1"/>
  <c r="AF12" i="25"/>
  <c r="AO12" i="25" s="1"/>
  <c r="AE12" i="25"/>
  <c r="X12" i="51"/>
  <c r="Y12" i="51"/>
  <c r="AE12" i="47"/>
  <c r="W13" i="47"/>
  <c r="AF12" i="47"/>
  <c r="AO12" i="47" s="1"/>
  <c r="AG12" i="47"/>
  <c r="AP12" i="47" s="1"/>
  <c r="AH13" i="36"/>
  <c r="AQ13" i="36" s="1"/>
  <c r="K23" i="55"/>
  <c r="AE11" i="63"/>
  <c r="W12" i="63"/>
  <c r="AF11" i="63"/>
  <c r="AO11" i="63" s="1"/>
  <c r="AG11" i="63"/>
  <c r="AP11" i="63" s="1"/>
  <c r="AG12" i="24"/>
  <c r="AP12" i="24" s="1"/>
  <c r="AF12" i="24"/>
  <c r="AO12" i="24" s="1"/>
  <c r="W13" i="24"/>
  <c r="AE12" i="24"/>
  <c r="W13" i="46"/>
  <c r="AG12" i="46"/>
  <c r="AP12" i="46" s="1"/>
  <c r="AE12" i="46"/>
  <c r="AF12" i="46"/>
  <c r="AO12" i="46" s="1"/>
  <c r="K23" i="3"/>
  <c r="AH13" i="28"/>
  <c r="AQ13" i="28" s="1"/>
  <c r="K23" i="60"/>
  <c r="X13" i="81"/>
  <c r="Y13" i="81"/>
  <c r="AR11" i="12"/>
  <c r="K23" i="71"/>
  <c r="AG13" i="79"/>
  <c r="AP13" i="79" s="1"/>
  <c r="AF13" i="79"/>
  <c r="AO13" i="79" s="1"/>
  <c r="W14" i="79"/>
  <c r="AE13" i="79"/>
  <c r="K23" i="51"/>
  <c r="AR11" i="42"/>
  <c r="AH12" i="22"/>
  <c r="AQ12" i="22" s="1"/>
  <c r="AI11" i="69"/>
  <c r="AN11" i="69"/>
  <c r="AH12" i="83"/>
  <c r="AQ12" i="83" s="1"/>
  <c r="AN12" i="77"/>
  <c r="K23" i="59"/>
  <c r="K23" i="12"/>
  <c r="K23" i="7"/>
  <c r="AH12" i="89"/>
  <c r="AQ12" i="89" s="1"/>
  <c r="AH13" i="4"/>
  <c r="AQ13" i="4" s="1"/>
  <c r="AN12" i="40"/>
  <c r="AN12" i="31"/>
  <c r="X13" i="95"/>
  <c r="Y13" i="95"/>
  <c r="Z13" i="36"/>
  <c r="K23" i="15"/>
  <c r="AN12" i="91"/>
  <c r="AH13" i="73"/>
  <c r="AQ13" i="73" s="1"/>
  <c r="AH13" i="86"/>
  <c r="AQ13" i="86" s="1"/>
  <c r="Z13" i="28"/>
  <c r="K23" i="23"/>
  <c r="Y13" i="26"/>
  <c r="X13" i="26"/>
  <c r="AG12" i="58"/>
  <c r="AP12" i="58" s="1"/>
  <c r="W13" i="58"/>
  <c r="AE12" i="58"/>
  <c r="AF12" i="58"/>
  <c r="AO12" i="58" s="1"/>
  <c r="AG12" i="35"/>
  <c r="AP12" i="35" s="1"/>
  <c r="AF12" i="35"/>
  <c r="AO12" i="35" s="1"/>
  <c r="AE12" i="35"/>
  <c r="W13" i="35"/>
  <c r="AR12" i="76"/>
  <c r="AH12" i="62"/>
  <c r="AQ12" i="62" s="1"/>
  <c r="AR11" i="22"/>
  <c r="AF12" i="70"/>
  <c r="AO12" i="70" s="1"/>
  <c r="W13" i="70"/>
  <c r="AE12" i="70"/>
  <c r="AG12" i="70"/>
  <c r="AP12" i="70" s="1"/>
  <c r="AH12" i="48"/>
  <c r="AQ12" i="48" s="1"/>
  <c r="AH12" i="49"/>
  <c r="AQ12" i="49" s="1"/>
  <c r="K23" i="19"/>
  <c r="AF12" i="60"/>
  <c r="AO12" i="60" s="1"/>
  <c r="W13" i="60"/>
  <c r="AE12" i="60"/>
  <c r="AG12" i="60"/>
  <c r="AP12" i="60" s="1"/>
  <c r="AR11" i="48"/>
  <c r="Z12" i="22"/>
  <c r="X12" i="69"/>
  <c r="Y12" i="69"/>
  <c r="AR11" i="49"/>
  <c r="AR12" i="28"/>
  <c r="X12" i="5"/>
  <c r="Y12" i="5"/>
  <c r="Z12" i="83"/>
  <c r="AH13" i="76"/>
  <c r="AQ13" i="76" s="1"/>
  <c r="AN11" i="96"/>
  <c r="W13" i="10" l="1"/>
  <c r="Z12" i="33"/>
  <c r="AH12" i="33"/>
  <c r="AQ12" i="33" s="1"/>
  <c r="Z12" i="13"/>
  <c r="AF12" i="13" s="1"/>
  <c r="AO12" i="13" s="1"/>
  <c r="AF12" i="9"/>
  <c r="AO12" i="9" s="1"/>
  <c r="X12" i="23"/>
  <c r="AH12" i="23" s="1"/>
  <c r="AQ12" i="23" s="1"/>
  <c r="AE12" i="87"/>
  <c r="AN12" i="87" s="1"/>
  <c r="AF12" i="87"/>
  <c r="AO12" i="87" s="1"/>
  <c r="AG12" i="87"/>
  <c r="AP12" i="87" s="1"/>
  <c r="W13" i="64"/>
  <c r="Y13" i="64" s="1"/>
  <c r="AI11" i="23"/>
  <c r="AR11" i="23" s="1"/>
  <c r="AG12" i="64"/>
  <c r="AP12" i="64" s="1"/>
  <c r="AF11" i="84"/>
  <c r="AO11" i="84" s="1"/>
  <c r="AF12" i="64"/>
  <c r="AO12" i="64" s="1"/>
  <c r="W12" i="84"/>
  <c r="Y12" i="84" s="1"/>
  <c r="AE11" i="84"/>
  <c r="AH12" i="8"/>
  <c r="AQ12" i="8" s="1"/>
  <c r="AG11" i="92"/>
  <c r="AP11" i="92" s="1"/>
  <c r="AE13" i="68"/>
  <c r="AN13" i="68" s="1"/>
  <c r="AG13" i="68"/>
  <c r="AP13" i="68" s="1"/>
  <c r="W14" i="68"/>
  <c r="X14" i="68" s="1"/>
  <c r="W12" i="92"/>
  <c r="X12" i="92" s="1"/>
  <c r="AH12" i="92" s="1"/>
  <c r="AQ12" i="92" s="1"/>
  <c r="AF11" i="92"/>
  <c r="AO11" i="92" s="1"/>
  <c r="AE12" i="10"/>
  <c r="AN12" i="10" s="1"/>
  <c r="AF12" i="10"/>
  <c r="AO12" i="10" s="1"/>
  <c r="AF12" i="57"/>
  <c r="AO12" i="57" s="1"/>
  <c r="Z13" i="75"/>
  <c r="AG13" i="75" s="1"/>
  <c r="AP13" i="75" s="1"/>
  <c r="Z12" i="61"/>
  <c r="AG12" i="61" s="1"/>
  <c r="AP12" i="61" s="1"/>
  <c r="Y13" i="66"/>
  <c r="Z13" i="66" s="1"/>
  <c r="W14" i="66" s="1"/>
  <c r="AG11" i="45"/>
  <c r="AP11" i="45" s="1"/>
  <c r="W12" i="45"/>
  <c r="Y12" i="45" s="1"/>
  <c r="AF11" i="45"/>
  <c r="AO11" i="45" s="1"/>
  <c r="AI12" i="66"/>
  <c r="AR12" i="66" s="1"/>
  <c r="AH13" i="2"/>
  <c r="AQ13" i="2" s="1"/>
  <c r="Y13" i="37"/>
  <c r="Z13" i="37" s="1"/>
  <c r="AG13" i="37" s="1"/>
  <c r="AP13" i="37" s="1"/>
  <c r="W13" i="57"/>
  <c r="X13" i="57" s="1"/>
  <c r="AG12" i="9"/>
  <c r="AP12" i="9" s="1"/>
  <c r="AG12" i="57"/>
  <c r="AP12" i="57" s="1"/>
  <c r="AH12" i="9"/>
  <c r="AQ12" i="9" s="1"/>
  <c r="AE12" i="9"/>
  <c r="AN12" i="9" s="1"/>
  <c r="AN11" i="45"/>
  <c r="AF11" i="52"/>
  <c r="AO11" i="52" s="1"/>
  <c r="W12" i="52"/>
  <c r="Y12" i="52" s="1"/>
  <c r="Z12" i="14"/>
  <c r="W13" i="14" s="1"/>
  <c r="AG11" i="52"/>
  <c r="AP11" i="52" s="1"/>
  <c r="AN11" i="52"/>
  <c r="X12" i="88"/>
  <c r="AH12" i="88" s="1"/>
  <c r="AQ12" i="88" s="1"/>
  <c r="W14" i="20"/>
  <c r="X14" i="20" s="1"/>
  <c r="Y12" i="30"/>
  <c r="X12" i="30"/>
  <c r="Z13" i="71"/>
  <c r="AF13" i="71" s="1"/>
  <c r="AO13" i="71" s="1"/>
  <c r="AN11" i="30"/>
  <c r="AI11" i="30"/>
  <c r="AR11" i="30" s="1"/>
  <c r="Y13" i="3"/>
  <c r="Z13" i="3" s="1"/>
  <c r="AG13" i="3" s="1"/>
  <c r="AP13" i="3" s="1"/>
  <c r="AG11" i="72"/>
  <c r="AP11" i="72" s="1"/>
  <c r="AF11" i="72"/>
  <c r="AO11" i="72" s="1"/>
  <c r="AE11" i="72"/>
  <c r="W12" i="72"/>
  <c r="Y13" i="39"/>
  <c r="Z13" i="39" s="1"/>
  <c r="AF13" i="39" s="1"/>
  <c r="AO13" i="39" s="1"/>
  <c r="X12" i="44"/>
  <c r="AH12" i="44" s="1"/>
  <c r="AQ12" i="44" s="1"/>
  <c r="Y12" i="44"/>
  <c r="AI11" i="44"/>
  <c r="AR11" i="44" s="1"/>
  <c r="AN11" i="44"/>
  <c r="Y13" i="40"/>
  <c r="Z13" i="40" s="1"/>
  <c r="W13" i="82"/>
  <c r="X13" i="82" s="1"/>
  <c r="AG12" i="82"/>
  <c r="AP12" i="82" s="1"/>
  <c r="X12" i="56"/>
  <c r="AH12" i="56" s="1"/>
  <c r="AQ12" i="56" s="1"/>
  <c r="X13" i="6"/>
  <c r="Z13" i="6" s="1"/>
  <c r="AG13" i="6" s="1"/>
  <c r="AP13" i="6" s="1"/>
  <c r="X13" i="32"/>
  <c r="Z13" i="32" s="1"/>
  <c r="AF13" i="32" s="1"/>
  <c r="AO13" i="32" s="1"/>
  <c r="W13" i="43"/>
  <c r="X13" i="43" s="1"/>
  <c r="AE12" i="43"/>
  <c r="AN12" i="43" s="1"/>
  <c r="AE12" i="82"/>
  <c r="AI12" i="82" s="1"/>
  <c r="AG12" i="32"/>
  <c r="AP12" i="32" s="1"/>
  <c r="W13" i="93"/>
  <c r="Y13" i="93" s="1"/>
  <c r="AE12" i="93"/>
  <c r="AN12" i="93" s="1"/>
  <c r="AF12" i="32"/>
  <c r="AO12" i="32" s="1"/>
  <c r="AE12" i="32"/>
  <c r="AN12" i="32" s="1"/>
  <c r="AG12" i="93"/>
  <c r="AP12" i="93" s="1"/>
  <c r="AH12" i="19"/>
  <c r="AQ12" i="19" s="1"/>
  <c r="W13" i="42"/>
  <c r="X13" i="42" s="1"/>
  <c r="Y13" i="50"/>
  <c r="Z13" i="50" s="1"/>
  <c r="AE13" i="50" s="1"/>
  <c r="AI11" i="88"/>
  <c r="AR11" i="88" s="1"/>
  <c r="AI12" i="50"/>
  <c r="AR12" i="50" s="1"/>
  <c r="X13" i="77"/>
  <c r="Z13" i="77" s="1"/>
  <c r="AF13" i="77" s="1"/>
  <c r="AO13" i="77" s="1"/>
  <c r="AI12" i="31"/>
  <c r="AR12" i="31" s="1"/>
  <c r="AG12" i="27"/>
  <c r="AP12" i="27" s="1"/>
  <c r="AE12" i="27"/>
  <c r="AF12" i="27"/>
  <c r="AO12" i="27" s="1"/>
  <c r="W13" i="27"/>
  <c r="Y13" i="78"/>
  <c r="Z13" i="78" s="1"/>
  <c r="AF12" i="42"/>
  <c r="AO12" i="42" s="1"/>
  <c r="AI12" i="3"/>
  <c r="AR12" i="3" s="1"/>
  <c r="AG12" i="42"/>
  <c r="AP12" i="42" s="1"/>
  <c r="X13" i="16"/>
  <c r="AH13" i="16" s="1"/>
  <c r="AQ13" i="16" s="1"/>
  <c r="AG13" i="73"/>
  <c r="AP13" i="73" s="1"/>
  <c r="AF11" i="38"/>
  <c r="AO11" i="38" s="1"/>
  <c r="W12" i="38"/>
  <c r="AE11" i="38"/>
  <c r="AG11" i="38"/>
  <c r="AP11" i="38" s="1"/>
  <c r="Y13" i="31"/>
  <c r="Z13" i="31" s="1"/>
  <c r="W14" i="31" s="1"/>
  <c r="X13" i="91"/>
  <c r="Z13" i="91" s="1"/>
  <c r="AI11" i="56"/>
  <c r="AR11" i="56" s="1"/>
  <c r="AI12" i="78"/>
  <c r="AR12" i="78" s="1"/>
  <c r="X12" i="11"/>
  <c r="AH12" i="11" s="1"/>
  <c r="AQ12" i="11" s="1"/>
  <c r="AI11" i="7"/>
  <c r="AR11" i="7" s="1"/>
  <c r="AH12" i="94"/>
  <c r="AQ12" i="94" s="1"/>
  <c r="Z12" i="94"/>
  <c r="AI12" i="67"/>
  <c r="AR12" i="67" s="1"/>
  <c r="AG12" i="49"/>
  <c r="AP12" i="49" s="1"/>
  <c r="AF12" i="49"/>
  <c r="AO12" i="49" s="1"/>
  <c r="Y12" i="96"/>
  <c r="Z12" i="96" s="1"/>
  <c r="AE12" i="96" s="1"/>
  <c r="X13" i="67"/>
  <c r="AH13" i="67" s="1"/>
  <c r="AQ13" i="67" s="1"/>
  <c r="W13" i="49"/>
  <c r="X13" i="49" s="1"/>
  <c r="AI12" i="77"/>
  <c r="AR12" i="77" s="1"/>
  <c r="AI11" i="5"/>
  <c r="AR11" i="5" s="1"/>
  <c r="AI12" i="91"/>
  <c r="AR12" i="91" s="1"/>
  <c r="AN12" i="78"/>
  <c r="W13" i="29"/>
  <c r="Y13" i="53"/>
  <c r="Z13" i="53" s="1"/>
  <c r="AE12" i="29"/>
  <c r="AN12" i="29" s="1"/>
  <c r="AF12" i="55"/>
  <c r="AO12" i="55" s="1"/>
  <c r="AF12" i="29"/>
  <c r="AO12" i="29" s="1"/>
  <c r="AI12" i="6"/>
  <c r="AR12" i="6" s="1"/>
  <c r="AN11" i="5"/>
  <c r="AI11" i="11"/>
  <c r="AR11" i="11" s="1"/>
  <c r="AN11" i="11"/>
  <c r="Z12" i="7"/>
  <c r="AF13" i="20"/>
  <c r="AO13" i="20" s="1"/>
  <c r="AG13" i="20"/>
  <c r="AP13" i="20" s="1"/>
  <c r="AI12" i="53"/>
  <c r="AR12" i="53" s="1"/>
  <c r="X13" i="1"/>
  <c r="Z13" i="1" s="1"/>
  <c r="AF12" i="43"/>
  <c r="AO12" i="43" s="1"/>
  <c r="AE12" i="48"/>
  <c r="AN12" i="48" s="1"/>
  <c r="AI12" i="16"/>
  <c r="AR12" i="16" s="1"/>
  <c r="AF13" i="4"/>
  <c r="AO13" i="4" s="1"/>
  <c r="W12" i="18"/>
  <c r="X12" i="18" s="1"/>
  <c r="AH12" i="18" s="1"/>
  <c r="AQ12" i="18" s="1"/>
  <c r="AF11" i="18"/>
  <c r="AO11" i="18" s="1"/>
  <c r="AI12" i="39"/>
  <c r="AR12" i="39" s="1"/>
  <c r="AI12" i="40"/>
  <c r="AR12" i="40" s="1"/>
  <c r="Z13" i="21"/>
  <c r="AF13" i="21" s="1"/>
  <c r="AO13" i="21" s="1"/>
  <c r="AG12" i="43"/>
  <c r="AP12" i="43" s="1"/>
  <c r="W13" i="48"/>
  <c r="X13" i="48" s="1"/>
  <c r="AG13" i="4"/>
  <c r="AP13" i="4" s="1"/>
  <c r="AE11" i="18"/>
  <c r="AF12" i="48"/>
  <c r="AO12" i="48" s="1"/>
  <c r="W14" i="4"/>
  <c r="Y14" i="4" s="1"/>
  <c r="AI11" i="96"/>
  <c r="AR11" i="96" s="1"/>
  <c r="AE13" i="73"/>
  <c r="AE12" i="55"/>
  <c r="AN12" i="55" s="1"/>
  <c r="AI11" i="59"/>
  <c r="AR11" i="59" s="1"/>
  <c r="AN11" i="59"/>
  <c r="AF13" i="73"/>
  <c r="AO13" i="73" s="1"/>
  <c r="X12" i="59"/>
  <c r="AH12" i="59" s="1"/>
  <c r="AQ12" i="59" s="1"/>
  <c r="Y12" i="59"/>
  <c r="AI12" i="1"/>
  <c r="AR12" i="1" s="1"/>
  <c r="AN12" i="53"/>
  <c r="W13" i="55"/>
  <c r="X13" i="55" s="1"/>
  <c r="W13" i="90"/>
  <c r="Y13" i="90" s="1"/>
  <c r="Z13" i="95"/>
  <c r="W14" i="95" s="1"/>
  <c r="W14" i="76"/>
  <c r="Y14" i="76" s="1"/>
  <c r="AF12" i="90"/>
  <c r="AO12" i="90" s="1"/>
  <c r="Z12" i="51"/>
  <c r="AE12" i="51" s="1"/>
  <c r="AG12" i="12"/>
  <c r="AP12" i="12" s="1"/>
  <c r="Z12" i="69"/>
  <c r="AG12" i="69" s="1"/>
  <c r="AP12" i="69" s="1"/>
  <c r="AG12" i="62"/>
  <c r="AP12" i="62" s="1"/>
  <c r="AE13" i="76"/>
  <c r="AN13" i="76" s="1"/>
  <c r="Z12" i="5"/>
  <c r="W13" i="5" s="1"/>
  <c r="AF13" i="76"/>
  <c r="AO13" i="76" s="1"/>
  <c r="AI12" i="81"/>
  <c r="AR12" i="81" s="1"/>
  <c r="AF11" i="54"/>
  <c r="AO11" i="54" s="1"/>
  <c r="W12" i="54"/>
  <c r="AG11" i="54"/>
  <c r="AP11" i="54" s="1"/>
  <c r="AE11" i="54"/>
  <c r="Z13" i="81"/>
  <c r="AE13" i="81" s="1"/>
  <c r="AE12" i="12"/>
  <c r="AN12" i="12" s="1"/>
  <c r="W13" i="12"/>
  <c r="Y13" i="12" s="1"/>
  <c r="AN12" i="81"/>
  <c r="AG12" i="90"/>
  <c r="AP12" i="90" s="1"/>
  <c r="AF12" i="62"/>
  <c r="AO12" i="62" s="1"/>
  <c r="W13" i="62"/>
  <c r="X13" i="62" s="1"/>
  <c r="AI12" i="37"/>
  <c r="AR12" i="37" s="1"/>
  <c r="W12" i="80"/>
  <c r="AG11" i="80"/>
  <c r="AP11" i="80" s="1"/>
  <c r="AF11" i="80"/>
  <c r="AO11" i="80" s="1"/>
  <c r="AE11" i="80"/>
  <c r="AG12" i="19"/>
  <c r="AP12" i="19" s="1"/>
  <c r="AF12" i="19"/>
  <c r="AO12" i="19" s="1"/>
  <c r="W13" i="19"/>
  <c r="AE12" i="19"/>
  <c r="AG12" i="8"/>
  <c r="AP12" i="8" s="1"/>
  <c r="AF12" i="8"/>
  <c r="AO12" i="8" s="1"/>
  <c r="W13" i="8"/>
  <c r="AE12" i="8"/>
  <c r="AH13" i="37"/>
  <c r="AQ13" i="37" s="1"/>
  <c r="AN12" i="42"/>
  <c r="AH13" i="50"/>
  <c r="AQ13" i="50" s="1"/>
  <c r="AH13" i="3"/>
  <c r="AQ13" i="3" s="1"/>
  <c r="X13" i="47"/>
  <c r="Y13" i="47"/>
  <c r="AH13" i="40"/>
  <c r="AQ13" i="40" s="1"/>
  <c r="AI12" i="25"/>
  <c r="AN12" i="25"/>
  <c r="AR11" i="51"/>
  <c r="AG13" i="86"/>
  <c r="AP13" i="86" s="1"/>
  <c r="AF13" i="86"/>
  <c r="AO13" i="86" s="1"/>
  <c r="AE13" i="86"/>
  <c r="W14" i="86"/>
  <c r="AH13" i="26"/>
  <c r="AQ13" i="26" s="1"/>
  <c r="AH13" i="53"/>
  <c r="AQ13" i="53" s="1"/>
  <c r="AG13" i="28"/>
  <c r="AP13" i="28" s="1"/>
  <c r="AF13" i="28"/>
  <c r="AO13" i="28" s="1"/>
  <c r="AE13" i="28"/>
  <c r="W14" i="28"/>
  <c r="Y13" i="9"/>
  <c r="X13" i="9"/>
  <c r="AH13" i="78"/>
  <c r="AQ13" i="78" s="1"/>
  <c r="AI12" i="46"/>
  <c r="AN12" i="46"/>
  <c r="AI12" i="47"/>
  <c r="AN12" i="47"/>
  <c r="AH13" i="15"/>
  <c r="AQ13" i="15" s="1"/>
  <c r="AR12" i="34"/>
  <c r="X13" i="87"/>
  <c r="Y13" i="87"/>
  <c r="AH13" i="74"/>
  <c r="AQ13" i="74" s="1"/>
  <c r="Y12" i="41"/>
  <c r="X12" i="41"/>
  <c r="AN13" i="20"/>
  <c r="X13" i="35"/>
  <c r="Y13" i="35"/>
  <c r="AG12" i="83"/>
  <c r="AP12" i="83" s="1"/>
  <c r="AF12" i="83"/>
  <c r="AO12" i="83" s="1"/>
  <c r="W13" i="83"/>
  <c r="AE12" i="83"/>
  <c r="AH12" i="5"/>
  <c r="AQ12" i="5" s="1"/>
  <c r="W13" i="89"/>
  <c r="AG12" i="89"/>
  <c r="AP12" i="89" s="1"/>
  <c r="AF12" i="89"/>
  <c r="AO12" i="89" s="1"/>
  <c r="AE12" i="89"/>
  <c r="W14" i="2"/>
  <c r="AE13" i="2"/>
  <c r="AF13" i="2"/>
  <c r="AO13" i="2" s="1"/>
  <c r="AG13" i="2"/>
  <c r="AP13" i="2" s="1"/>
  <c r="AN13" i="79"/>
  <c r="AI13" i="79"/>
  <c r="Z13" i="15"/>
  <c r="Y13" i="85"/>
  <c r="X13" i="85"/>
  <c r="AN12" i="65"/>
  <c r="AI12" i="65"/>
  <c r="AR12" i="15"/>
  <c r="Y13" i="10"/>
  <c r="X13" i="10"/>
  <c r="Z13" i="74"/>
  <c r="AN11" i="41"/>
  <c r="AI11" i="41"/>
  <c r="AN13" i="4"/>
  <c r="Y14" i="73"/>
  <c r="X14" i="73"/>
  <c r="AH12" i="69"/>
  <c r="AQ12" i="69" s="1"/>
  <c r="AI12" i="70"/>
  <c r="AN12" i="70"/>
  <c r="Z13" i="26"/>
  <c r="AG13" i="36"/>
  <c r="AP13" i="36" s="1"/>
  <c r="AF13" i="36"/>
  <c r="AO13" i="36" s="1"/>
  <c r="AE13" i="36"/>
  <c r="W14" i="36"/>
  <c r="X14" i="79"/>
  <c r="Y14" i="79"/>
  <c r="AH13" i="81"/>
  <c r="AQ13" i="81" s="1"/>
  <c r="AH13" i="39"/>
  <c r="AQ13" i="39" s="1"/>
  <c r="AN12" i="57"/>
  <c r="AR12" i="74"/>
  <c r="AN12" i="49"/>
  <c r="AI12" i="85"/>
  <c r="AN12" i="85"/>
  <c r="Y13" i="65"/>
  <c r="X13" i="65"/>
  <c r="AR12" i="95"/>
  <c r="AN12" i="62"/>
  <c r="AG12" i="13"/>
  <c r="AP12" i="13" s="1"/>
  <c r="Y13" i="46"/>
  <c r="X13" i="46"/>
  <c r="AN12" i="24"/>
  <c r="AI12" i="24"/>
  <c r="Y12" i="63"/>
  <c r="X12" i="63"/>
  <c r="AH12" i="51"/>
  <c r="AQ12" i="51" s="1"/>
  <c r="Y13" i="25"/>
  <c r="X13" i="25"/>
  <c r="AI12" i="17"/>
  <c r="AN12" i="17"/>
  <c r="AH13" i="34"/>
  <c r="AQ13" i="34" s="1"/>
  <c r="AR12" i="26"/>
  <c r="AI12" i="60"/>
  <c r="AN12" i="60"/>
  <c r="X13" i="70"/>
  <c r="Y13" i="70"/>
  <c r="AI12" i="58"/>
  <c r="AN12" i="58"/>
  <c r="AG12" i="22"/>
  <c r="AP12" i="22" s="1"/>
  <c r="AF12" i="22"/>
  <c r="AO12" i="22" s="1"/>
  <c r="W13" i="22"/>
  <c r="AE12" i="22"/>
  <c r="Y13" i="60"/>
  <c r="X13" i="60"/>
  <c r="AH13" i="31"/>
  <c r="AQ13" i="31" s="1"/>
  <c r="AN12" i="35"/>
  <c r="AI12" i="35"/>
  <c r="X13" i="58"/>
  <c r="Y13" i="58"/>
  <c r="AH13" i="95"/>
  <c r="AQ13" i="95" s="1"/>
  <c r="AH12" i="96"/>
  <c r="AQ12" i="96" s="1"/>
  <c r="AR11" i="69"/>
  <c r="Y13" i="24"/>
  <c r="X13" i="24"/>
  <c r="AI11" i="63"/>
  <c r="AN11" i="63"/>
  <c r="Y13" i="17"/>
  <c r="X13" i="17"/>
  <c r="Z13" i="34"/>
  <c r="AN12" i="90"/>
  <c r="AE12" i="13" l="1"/>
  <c r="X13" i="64"/>
  <c r="Z13" i="64" s="1"/>
  <c r="AE13" i="64" s="1"/>
  <c r="W13" i="13"/>
  <c r="AE13" i="66"/>
  <c r="AI13" i="66" s="1"/>
  <c r="Z12" i="23"/>
  <c r="AF12" i="23" s="1"/>
  <c r="AO12" i="23" s="1"/>
  <c r="AI12" i="64"/>
  <c r="AR12" i="64" s="1"/>
  <c r="AG12" i="33"/>
  <c r="AP12" i="33" s="1"/>
  <c r="AE12" i="33"/>
  <c r="W13" i="33"/>
  <c r="AF12" i="33"/>
  <c r="AO12" i="33" s="1"/>
  <c r="AI12" i="87"/>
  <c r="AR12" i="87" s="1"/>
  <c r="AF13" i="66"/>
  <c r="AO13" i="66" s="1"/>
  <c r="AG13" i="66"/>
  <c r="AP13" i="66" s="1"/>
  <c r="AI11" i="84"/>
  <c r="AR11" i="84" s="1"/>
  <c r="AN11" i="84"/>
  <c r="X12" i="84"/>
  <c r="Z12" i="84" s="1"/>
  <c r="W13" i="61"/>
  <c r="Y13" i="61" s="1"/>
  <c r="AE12" i="61"/>
  <c r="AN12" i="61" s="1"/>
  <c r="AI11" i="92"/>
  <c r="AR11" i="92" s="1"/>
  <c r="X12" i="45"/>
  <c r="AH12" i="45" s="1"/>
  <c r="AQ12" i="45" s="1"/>
  <c r="AI12" i="10"/>
  <c r="AR12" i="10" s="1"/>
  <c r="AN12" i="82"/>
  <c r="AH13" i="77"/>
  <c r="AQ13" i="77" s="1"/>
  <c r="AE13" i="75"/>
  <c r="AN13" i="75" s="1"/>
  <c r="Y14" i="68"/>
  <c r="Z14" i="68" s="1"/>
  <c r="AF14" i="68" s="1"/>
  <c r="AO14" i="68" s="1"/>
  <c r="W14" i="75"/>
  <c r="X14" i="75" s="1"/>
  <c r="AF13" i="75"/>
  <c r="AO13" i="75" s="1"/>
  <c r="AI13" i="68"/>
  <c r="AR13" i="68" s="1"/>
  <c r="AI12" i="57"/>
  <c r="AR12" i="57" s="1"/>
  <c r="Y12" i="92"/>
  <c r="Z12" i="92" s="1"/>
  <c r="AE12" i="92" s="1"/>
  <c r="AN12" i="92" s="1"/>
  <c r="AF12" i="61"/>
  <c r="AO12" i="61" s="1"/>
  <c r="AI11" i="45"/>
  <c r="AR11" i="45" s="1"/>
  <c r="Y14" i="20"/>
  <c r="Z14" i="20" s="1"/>
  <c r="Z13" i="67"/>
  <c r="AF13" i="67" s="1"/>
  <c r="AO13" i="67" s="1"/>
  <c r="Y13" i="57"/>
  <c r="Z13" i="57" s="1"/>
  <c r="AG13" i="57" s="1"/>
  <c r="AP13" i="57" s="1"/>
  <c r="AG12" i="14"/>
  <c r="AP12" i="14" s="1"/>
  <c r="AI12" i="9"/>
  <c r="AR12" i="9" s="1"/>
  <c r="AF12" i="14"/>
  <c r="AO12" i="14" s="1"/>
  <c r="AE12" i="14"/>
  <c r="X12" i="52"/>
  <c r="Z12" i="52" s="1"/>
  <c r="AI11" i="52"/>
  <c r="AR11" i="52" s="1"/>
  <c r="Z12" i="88"/>
  <c r="Y13" i="55"/>
  <c r="Z13" i="55" s="1"/>
  <c r="AF13" i="55" s="1"/>
  <c r="AO13" i="55" s="1"/>
  <c r="AH13" i="6"/>
  <c r="AQ13" i="6" s="1"/>
  <c r="AG13" i="71"/>
  <c r="AP13" i="71" s="1"/>
  <c r="AE13" i="71"/>
  <c r="W14" i="71"/>
  <c r="Y14" i="71" s="1"/>
  <c r="AH13" i="32"/>
  <c r="AQ13" i="32" s="1"/>
  <c r="Z12" i="30"/>
  <c r="AH12" i="30"/>
  <c r="AQ12" i="30" s="1"/>
  <c r="Y13" i="43"/>
  <c r="Z13" i="43" s="1"/>
  <c r="W14" i="43" s="1"/>
  <c r="Y13" i="82"/>
  <c r="Z13" i="82" s="1"/>
  <c r="AI12" i="32"/>
  <c r="AR12" i="32" s="1"/>
  <c r="AI11" i="72"/>
  <c r="AR11" i="72" s="1"/>
  <c r="AN11" i="72"/>
  <c r="Z13" i="16"/>
  <c r="W14" i="16" s="1"/>
  <c r="X14" i="16" s="1"/>
  <c r="X12" i="72"/>
  <c r="AH12" i="72" s="1"/>
  <c r="AQ12" i="72" s="1"/>
  <c r="Y12" i="72"/>
  <c r="Y13" i="62"/>
  <c r="Z13" i="62" s="1"/>
  <c r="AG13" i="62" s="1"/>
  <c r="AP13" i="62" s="1"/>
  <c r="AI12" i="93"/>
  <c r="AR12" i="93" s="1"/>
  <c r="Z12" i="44"/>
  <c r="W13" i="44" s="1"/>
  <c r="Z12" i="56"/>
  <c r="AE12" i="56" s="1"/>
  <c r="Y13" i="42"/>
  <c r="Z13" i="42" s="1"/>
  <c r="X13" i="93"/>
  <c r="AI12" i="55"/>
  <c r="AR12" i="55" s="1"/>
  <c r="AH13" i="91"/>
  <c r="AQ13" i="91" s="1"/>
  <c r="AH13" i="64"/>
  <c r="AQ13" i="64" s="1"/>
  <c r="AF13" i="37"/>
  <c r="AO13" i="37" s="1"/>
  <c r="AI12" i="49"/>
  <c r="AR12" i="49" s="1"/>
  <c r="X14" i="4"/>
  <c r="Z14" i="4" s="1"/>
  <c r="AI12" i="42"/>
  <c r="AR12" i="42" s="1"/>
  <c r="AE13" i="37"/>
  <c r="AN13" i="37" s="1"/>
  <c r="X13" i="12"/>
  <c r="AH13" i="12" s="1"/>
  <c r="AQ13" i="12" s="1"/>
  <c r="W14" i="6"/>
  <c r="X14" i="6" s="1"/>
  <c r="AN11" i="38"/>
  <c r="AI11" i="38"/>
  <c r="AR11" i="38" s="1"/>
  <c r="AI12" i="27"/>
  <c r="AR12" i="27" s="1"/>
  <c r="AN12" i="27"/>
  <c r="Y12" i="38"/>
  <c r="X12" i="38"/>
  <c r="Y13" i="27"/>
  <c r="X13" i="27"/>
  <c r="AE13" i="6"/>
  <c r="AN13" i="6" s="1"/>
  <c r="AH13" i="1"/>
  <c r="AQ13" i="1" s="1"/>
  <c r="Z12" i="11"/>
  <c r="W13" i="11" s="1"/>
  <c r="AE12" i="94"/>
  <c r="W13" i="94"/>
  <c r="AG12" i="94"/>
  <c r="AP12" i="94" s="1"/>
  <c r="AF12" i="94"/>
  <c r="AO12" i="94" s="1"/>
  <c r="Y13" i="49"/>
  <c r="Z13" i="49" s="1"/>
  <c r="AI12" i="29"/>
  <c r="AR12" i="29" s="1"/>
  <c r="X13" i="29"/>
  <c r="Y13" i="29"/>
  <c r="AG13" i="95"/>
  <c r="AP13" i="95" s="1"/>
  <c r="AF13" i="81"/>
  <c r="AO13" i="81" s="1"/>
  <c r="AI13" i="20"/>
  <c r="AR13" i="20" s="1"/>
  <c r="AI12" i="62"/>
  <c r="AR12" i="62" s="1"/>
  <c r="W14" i="81"/>
  <c r="X14" i="81" s="1"/>
  <c r="X14" i="76"/>
  <c r="Z14" i="76" s="1"/>
  <c r="W15" i="76" s="1"/>
  <c r="W14" i="39"/>
  <c r="Y14" i="39" s="1"/>
  <c r="AG13" i="81"/>
  <c r="AP13" i="81" s="1"/>
  <c r="AI12" i="90"/>
  <c r="AR12" i="90" s="1"/>
  <c r="AE13" i="39"/>
  <c r="AN13" i="39" s="1"/>
  <c r="AG13" i="39"/>
  <c r="AP13" i="39" s="1"/>
  <c r="AG12" i="5"/>
  <c r="AP12" i="5" s="1"/>
  <c r="AG12" i="51"/>
  <c r="AP12" i="51" s="1"/>
  <c r="X13" i="90"/>
  <c r="Z13" i="90" s="1"/>
  <c r="AG13" i="90" s="1"/>
  <c r="AP13" i="90" s="1"/>
  <c r="AE12" i="5"/>
  <c r="AN12" i="5" s="1"/>
  <c r="W13" i="51"/>
  <c r="X13" i="51" s="1"/>
  <c r="AF12" i="5"/>
  <c r="AO12" i="5" s="1"/>
  <c r="AF12" i="51"/>
  <c r="AO12" i="51" s="1"/>
  <c r="AF13" i="95"/>
  <c r="AO13" i="95" s="1"/>
  <c r="AI12" i="12"/>
  <c r="AR12" i="12" s="1"/>
  <c r="AF12" i="7"/>
  <c r="AO12" i="7" s="1"/>
  <c r="W13" i="7"/>
  <c r="AE12" i="7"/>
  <c r="AG12" i="7"/>
  <c r="AP12" i="7" s="1"/>
  <c r="AI13" i="76"/>
  <c r="AR13" i="76" s="1"/>
  <c r="AE13" i="95"/>
  <c r="AN13" i="95" s="1"/>
  <c r="AI12" i="48"/>
  <c r="AR12" i="48" s="1"/>
  <c r="AI13" i="73"/>
  <c r="AR13" i="73" s="1"/>
  <c r="W14" i="37"/>
  <c r="Y14" i="37" s="1"/>
  <c r="AF13" i="6"/>
  <c r="AO13" i="6" s="1"/>
  <c r="AF13" i="31"/>
  <c r="AO13" i="31" s="1"/>
  <c r="AN13" i="73"/>
  <c r="Y13" i="48"/>
  <c r="Z13" i="48" s="1"/>
  <c r="AE13" i="48" s="1"/>
  <c r="AI12" i="43"/>
  <c r="AR12" i="43" s="1"/>
  <c r="AG13" i="31"/>
  <c r="AP13" i="31" s="1"/>
  <c r="AE13" i="31"/>
  <c r="AN13" i="31" s="1"/>
  <c r="AG13" i="1"/>
  <c r="AP13" i="1" s="1"/>
  <c r="AF13" i="1"/>
  <c r="AO13" i="1" s="1"/>
  <c r="AE13" i="1"/>
  <c r="AN13" i="1" s="1"/>
  <c r="W14" i="1"/>
  <c r="Y14" i="1" s="1"/>
  <c r="AG13" i="21"/>
  <c r="AP13" i="21" s="1"/>
  <c r="W13" i="69"/>
  <c r="Y13" i="69" s="1"/>
  <c r="AF13" i="50"/>
  <c r="AO13" i="50" s="1"/>
  <c r="AN11" i="18"/>
  <c r="AI11" i="18"/>
  <c r="AR11" i="18" s="1"/>
  <c r="AE13" i="21"/>
  <c r="AN13" i="21" s="1"/>
  <c r="AI13" i="4"/>
  <c r="AR13" i="4" s="1"/>
  <c r="W14" i="21"/>
  <c r="Y14" i="21" s="1"/>
  <c r="W14" i="3"/>
  <c r="X14" i="3" s="1"/>
  <c r="Y12" i="18"/>
  <c r="Z12" i="18" s="1"/>
  <c r="AE12" i="18" s="1"/>
  <c r="AN12" i="18" s="1"/>
  <c r="Z12" i="59"/>
  <c r="AE12" i="69"/>
  <c r="AE13" i="3"/>
  <c r="AN13" i="3" s="1"/>
  <c r="W14" i="50"/>
  <c r="Y14" i="50" s="1"/>
  <c r="AF13" i="3"/>
  <c r="AO13" i="3" s="1"/>
  <c r="AF12" i="69"/>
  <c r="AO12" i="69" s="1"/>
  <c r="AG13" i="50"/>
  <c r="AP13" i="50" s="1"/>
  <c r="Z14" i="79"/>
  <c r="AG14" i="79" s="1"/>
  <c r="AP14" i="79" s="1"/>
  <c r="AE13" i="32"/>
  <c r="AN13" i="32" s="1"/>
  <c r="AG13" i="77"/>
  <c r="AP13" i="77" s="1"/>
  <c r="W14" i="32"/>
  <c r="X14" i="32" s="1"/>
  <c r="Z13" i="70"/>
  <c r="AF13" i="70" s="1"/>
  <c r="AO13" i="70" s="1"/>
  <c r="AG13" i="32"/>
  <c r="AP13" i="32" s="1"/>
  <c r="AG12" i="96"/>
  <c r="AP12" i="96" s="1"/>
  <c r="Z13" i="25"/>
  <c r="AE13" i="25" s="1"/>
  <c r="Z13" i="46"/>
  <c r="AE13" i="46" s="1"/>
  <c r="Z13" i="9"/>
  <c r="W14" i="9" s="1"/>
  <c r="W14" i="64"/>
  <c r="Y14" i="64" s="1"/>
  <c r="AF12" i="96"/>
  <c r="AO12" i="96" s="1"/>
  <c r="AI11" i="54"/>
  <c r="AR11" i="54" s="1"/>
  <c r="AN11" i="54"/>
  <c r="W13" i="96"/>
  <c r="X13" i="96" s="1"/>
  <c r="AF13" i="64"/>
  <c r="AO13" i="64" s="1"/>
  <c r="W14" i="77"/>
  <c r="Y14" i="77" s="1"/>
  <c r="X12" i="54"/>
  <c r="AH12" i="54" s="1"/>
  <c r="AQ12" i="54" s="1"/>
  <c r="Y12" i="54"/>
  <c r="AG13" i="64"/>
  <c r="AP13" i="64" s="1"/>
  <c r="AE13" i="77"/>
  <c r="AN13" i="77" s="1"/>
  <c r="Z13" i="24"/>
  <c r="AE13" i="24" s="1"/>
  <c r="Z13" i="10"/>
  <c r="AE13" i="10" s="1"/>
  <c r="Z13" i="60"/>
  <c r="AE13" i="60" s="1"/>
  <c r="AI11" i="80"/>
  <c r="AR11" i="80" s="1"/>
  <c r="AN11" i="80"/>
  <c r="Z13" i="85"/>
  <c r="AG13" i="85" s="1"/>
  <c r="AP13" i="85" s="1"/>
  <c r="Y12" i="80"/>
  <c r="X12" i="80"/>
  <c r="AH12" i="80" s="1"/>
  <c r="AQ12" i="80" s="1"/>
  <c r="Z12" i="63"/>
  <c r="AG12" i="63" s="1"/>
  <c r="AP12" i="63" s="1"/>
  <c r="Z13" i="17"/>
  <c r="W14" i="17" s="1"/>
  <c r="AR12" i="58"/>
  <c r="AH13" i="42"/>
  <c r="AQ13" i="42" s="1"/>
  <c r="AR12" i="35"/>
  <c r="AH13" i="70"/>
  <c r="AQ13" i="70" s="1"/>
  <c r="AH13" i="55"/>
  <c r="AQ13" i="55" s="1"/>
  <c r="AH12" i="63"/>
  <c r="AQ12" i="63" s="1"/>
  <c r="W14" i="26"/>
  <c r="AF13" i="26"/>
  <c r="AO13" i="26" s="1"/>
  <c r="AG13" i="26"/>
  <c r="AP13" i="26" s="1"/>
  <c r="AE13" i="26"/>
  <c r="W14" i="74"/>
  <c r="AG13" i="74"/>
  <c r="AP13" i="74" s="1"/>
  <c r="AF13" i="74"/>
  <c r="AO13" i="74" s="1"/>
  <c r="AE13" i="74"/>
  <c r="AH13" i="85"/>
  <c r="AQ13" i="85" s="1"/>
  <c r="AG13" i="40"/>
  <c r="AP13" i="40" s="1"/>
  <c r="AF13" i="40"/>
  <c r="AO13" i="40" s="1"/>
  <c r="W14" i="40"/>
  <c r="AE13" i="40"/>
  <c r="X13" i="89"/>
  <c r="Y13" i="89"/>
  <c r="Y13" i="83"/>
  <c r="X13" i="83"/>
  <c r="AH13" i="9"/>
  <c r="AQ13" i="9" s="1"/>
  <c r="AR12" i="25"/>
  <c r="X13" i="8"/>
  <c r="Y13" i="8"/>
  <c r="AI12" i="19"/>
  <c r="AN12" i="19"/>
  <c r="AH13" i="60"/>
  <c r="AQ13" i="60" s="1"/>
  <c r="AH13" i="82"/>
  <c r="AQ13" i="82" s="1"/>
  <c r="AH13" i="25"/>
  <c r="AQ13" i="25" s="1"/>
  <c r="AN13" i="64"/>
  <c r="AN12" i="13"/>
  <c r="AI12" i="13"/>
  <c r="AR12" i="70"/>
  <c r="AH14" i="20"/>
  <c r="AQ14" i="20" s="1"/>
  <c r="W14" i="91"/>
  <c r="AG13" i="91"/>
  <c r="AP13" i="91" s="1"/>
  <c r="AF13" i="91"/>
  <c r="AO13" i="91" s="1"/>
  <c r="AE13" i="91"/>
  <c r="AN13" i="81"/>
  <c r="X14" i="28"/>
  <c r="Y14" i="28"/>
  <c r="AH13" i="47"/>
  <c r="AQ13" i="47" s="1"/>
  <c r="X13" i="19"/>
  <c r="Y13" i="19"/>
  <c r="AH13" i="57"/>
  <c r="AQ13" i="57" s="1"/>
  <c r="Y13" i="13"/>
  <c r="X13" i="13"/>
  <c r="AR11" i="41"/>
  <c r="AG13" i="78"/>
  <c r="AP13" i="78" s="1"/>
  <c r="AF13" i="78"/>
  <c r="AO13" i="78" s="1"/>
  <c r="W14" i="78"/>
  <c r="AE13" i="78"/>
  <c r="AI13" i="2"/>
  <c r="AN13" i="2"/>
  <c r="AI12" i="89"/>
  <c r="AN12" i="89"/>
  <c r="AH13" i="87"/>
  <c r="AQ13" i="87" s="1"/>
  <c r="AR12" i="47"/>
  <c r="Z13" i="47"/>
  <c r="AR11" i="63"/>
  <c r="AR12" i="60"/>
  <c r="AH13" i="49"/>
  <c r="AQ13" i="49" s="1"/>
  <c r="AR12" i="17"/>
  <c r="AR12" i="24"/>
  <c r="AH13" i="65"/>
  <c r="AQ13" i="65" s="1"/>
  <c r="AR12" i="85"/>
  <c r="AH14" i="79"/>
  <c r="AQ14" i="79" s="1"/>
  <c r="AH14" i="73"/>
  <c r="AQ14" i="73" s="1"/>
  <c r="X14" i="2"/>
  <c r="Y14" i="2"/>
  <c r="AH12" i="41"/>
  <c r="AQ12" i="41" s="1"/>
  <c r="Z13" i="87"/>
  <c r="AH13" i="43"/>
  <c r="AQ13" i="43" s="1"/>
  <c r="AN13" i="28"/>
  <c r="AI13" i="28"/>
  <c r="Y14" i="86"/>
  <c r="X14" i="86"/>
  <c r="AR12" i="82"/>
  <c r="Y14" i="31"/>
  <c r="X14" i="31"/>
  <c r="W14" i="34"/>
  <c r="AG13" i="34"/>
  <c r="AP13" i="34" s="1"/>
  <c r="AF13" i="34"/>
  <c r="AO13" i="34" s="1"/>
  <c r="AE13" i="34"/>
  <c r="AH13" i="17"/>
  <c r="AQ13" i="17" s="1"/>
  <c r="AH13" i="58"/>
  <c r="AQ13" i="58" s="1"/>
  <c r="AH14" i="68"/>
  <c r="AQ14" i="68" s="1"/>
  <c r="Y14" i="36"/>
  <c r="X14" i="36"/>
  <c r="AR12" i="65"/>
  <c r="AG13" i="53"/>
  <c r="AP13" i="53" s="1"/>
  <c r="W14" i="53"/>
  <c r="AE13" i="53"/>
  <c r="AF13" i="53"/>
  <c r="AO13" i="53" s="1"/>
  <c r="X14" i="66"/>
  <c r="Y14" i="66"/>
  <c r="AN12" i="83"/>
  <c r="AI12" i="83"/>
  <c r="AH13" i="35"/>
  <c r="AQ13" i="35" s="1"/>
  <c r="AR12" i="46"/>
  <c r="AN13" i="50"/>
  <c r="AN13" i="86"/>
  <c r="AI13" i="86"/>
  <c r="Y13" i="14"/>
  <c r="X13" i="14"/>
  <c r="AN12" i="51"/>
  <c r="AN12" i="96"/>
  <c r="AH13" i="24"/>
  <c r="AQ13" i="24" s="1"/>
  <c r="AI12" i="22"/>
  <c r="AN12" i="22"/>
  <c r="Z13" i="58"/>
  <c r="X13" i="22"/>
  <c r="Y13" i="22"/>
  <c r="AH13" i="46"/>
  <c r="AQ13" i="46" s="1"/>
  <c r="Z13" i="65"/>
  <c r="AH13" i="48"/>
  <c r="AQ13" i="48" s="1"/>
  <c r="AN13" i="36"/>
  <c r="AI13" i="36"/>
  <c r="Z14" i="73"/>
  <c r="AH13" i="62"/>
  <c r="AQ13" i="62" s="1"/>
  <c r="AH13" i="10"/>
  <c r="AQ13" i="10" s="1"/>
  <c r="AF13" i="15"/>
  <c r="AO13" i="15" s="1"/>
  <c r="W14" i="15"/>
  <c r="AE13" i="15"/>
  <c r="AG13" i="15"/>
  <c r="AP13" i="15" s="1"/>
  <c r="AR13" i="79"/>
  <c r="AN13" i="66"/>
  <c r="Z13" i="35"/>
  <c r="Z12" i="41"/>
  <c r="AN12" i="8"/>
  <c r="AI12" i="8"/>
  <c r="Y13" i="5"/>
  <c r="X13" i="5"/>
  <c r="X14" i="95"/>
  <c r="Y14" i="95"/>
  <c r="AG12" i="23" l="1"/>
  <c r="AP12" i="23" s="1"/>
  <c r="AE12" i="23"/>
  <c r="AI12" i="23" s="1"/>
  <c r="AR12" i="23" s="1"/>
  <c r="W13" i="23"/>
  <c r="X13" i="61"/>
  <c r="Y13" i="33"/>
  <c r="X13" i="33"/>
  <c r="AH13" i="33" s="1"/>
  <c r="AQ13" i="33" s="1"/>
  <c r="AN12" i="33"/>
  <c r="AI12" i="33"/>
  <c r="AR12" i="33" s="1"/>
  <c r="AH12" i="84"/>
  <c r="AQ12" i="84" s="1"/>
  <c r="Y14" i="75"/>
  <c r="Z14" i="75" s="1"/>
  <c r="AE14" i="75" s="1"/>
  <c r="Z12" i="45"/>
  <c r="W13" i="45" s="1"/>
  <c r="X13" i="45" s="1"/>
  <c r="AH13" i="45" s="1"/>
  <c r="AQ13" i="45" s="1"/>
  <c r="AI13" i="75"/>
  <c r="AI12" i="61"/>
  <c r="AR12" i="61" s="1"/>
  <c r="W14" i="67"/>
  <c r="Y14" i="67" s="1"/>
  <c r="AE13" i="67"/>
  <c r="AN13" i="67" s="1"/>
  <c r="AG13" i="67"/>
  <c r="AP13" i="67" s="1"/>
  <c r="AF12" i="92"/>
  <c r="AO12" i="92" s="1"/>
  <c r="AG12" i="92"/>
  <c r="AP12" i="92" s="1"/>
  <c r="W13" i="92"/>
  <c r="Y13" i="92" s="1"/>
  <c r="AF12" i="56"/>
  <c r="AO12" i="56" s="1"/>
  <c r="X14" i="71"/>
  <c r="AH14" i="71" s="1"/>
  <c r="AQ14" i="71" s="1"/>
  <c r="AI12" i="14"/>
  <c r="AR12" i="14" s="1"/>
  <c r="AN12" i="14"/>
  <c r="AH12" i="52"/>
  <c r="AQ12" i="52" s="1"/>
  <c r="AI13" i="71"/>
  <c r="AR13" i="71" s="1"/>
  <c r="AN13" i="71"/>
  <c r="X14" i="64"/>
  <c r="Z14" i="64" s="1"/>
  <c r="AG14" i="64" s="1"/>
  <c r="AP14" i="64" s="1"/>
  <c r="Y14" i="16"/>
  <c r="Z14" i="16" s="1"/>
  <c r="AG14" i="16" s="1"/>
  <c r="AP14" i="16" s="1"/>
  <c r="AG12" i="52"/>
  <c r="AP12" i="52" s="1"/>
  <c r="AE12" i="52"/>
  <c r="AF12" i="52"/>
  <c r="AO12" i="52" s="1"/>
  <c r="W13" i="52"/>
  <c r="AE12" i="88"/>
  <c r="AF12" i="88"/>
  <c r="AO12" i="88" s="1"/>
  <c r="W13" i="88"/>
  <c r="AG12" i="88"/>
  <c r="AP12" i="88" s="1"/>
  <c r="Y14" i="32"/>
  <c r="Z14" i="32" s="1"/>
  <c r="Y14" i="81"/>
  <c r="Z14" i="81" s="1"/>
  <c r="AF14" i="81" s="1"/>
  <c r="AO14" i="81" s="1"/>
  <c r="AG12" i="30"/>
  <c r="AP12" i="30" s="1"/>
  <c r="W13" i="30"/>
  <c r="AE12" i="30"/>
  <c r="AF12" i="30"/>
  <c r="AO12" i="30" s="1"/>
  <c r="W13" i="56"/>
  <c r="X13" i="56" s="1"/>
  <c r="AG12" i="44"/>
  <c r="AP12" i="44" s="1"/>
  <c r="AG12" i="56"/>
  <c r="AP12" i="56" s="1"/>
  <c r="AF13" i="16"/>
  <c r="AO13" i="16" s="1"/>
  <c r="AF12" i="11"/>
  <c r="AO12" i="11" s="1"/>
  <c r="Z13" i="12"/>
  <c r="W14" i="12" s="1"/>
  <c r="AE13" i="16"/>
  <c r="AN13" i="16" s="1"/>
  <c r="AG13" i="16"/>
  <c r="AP13" i="16" s="1"/>
  <c r="AE12" i="44"/>
  <c r="AN12" i="44" s="1"/>
  <c r="Z12" i="72"/>
  <c r="AF12" i="44"/>
  <c r="AO12" i="44" s="1"/>
  <c r="W14" i="42"/>
  <c r="X14" i="42" s="1"/>
  <c r="AF13" i="42"/>
  <c r="AO13" i="42" s="1"/>
  <c r="AG12" i="84"/>
  <c r="AP12" i="84" s="1"/>
  <c r="W13" i="84"/>
  <c r="AE12" i="84"/>
  <c r="AF12" i="84"/>
  <c r="AO12" i="84" s="1"/>
  <c r="Y13" i="44"/>
  <c r="X13" i="44"/>
  <c r="AI13" i="50"/>
  <c r="AR13" i="50" s="1"/>
  <c r="AH13" i="93"/>
  <c r="AQ13" i="93" s="1"/>
  <c r="Z13" i="93"/>
  <c r="X14" i="21"/>
  <c r="Z14" i="21" s="1"/>
  <c r="AG14" i="21" s="1"/>
  <c r="AP14" i="21" s="1"/>
  <c r="Y14" i="6"/>
  <c r="Z14" i="6" s="1"/>
  <c r="AI13" i="37"/>
  <c r="AR13" i="37" s="1"/>
  <c r="W15" i="4"/>
  <c r="X15" i="4" s="1"/>
  <c r="AG14" i="4"/>
  <c r="AP14" i="4" s="1"/>
  <c r="AI13" i="39"/>
  <c r="AR13" i="39" s="1"/>
  <c r="AG12" i="11"/>
  <c r="AP12" i="11" s="1"/>
  <c r="AH14" i="4"/>
  <c r="AQ14" i="4" s="1"/>
  <c r="AI13" i="95"/>
  <c r="AR13" i="95" s="1"/>
  <c r="AE12" i="11"/>
  <c r="AN12" i="11" s="1"/>
  <c r="AH12" i="38"/>
  <c r="AQ12" i="38" s="1"/>
  <c r="Z12" i="38"/>
  <c r="Y13" i="96"/>
  <c r="Z13" i="96" s="1"/>
  <c r="AG13" i="96" s="1"/>
  <c r="AP13" i="96" s="1"/>
  <c r="Y13" i="51"/>
  <c r="Z13" i="51" s="1"/>
  <c r="AF14" i="4"/>
  <c r="AO14" i="4" s="1"/>
  <c r="Z13" i="27"/>
  <c r="AH13" i="27"/>
  <c r="AQ13" i="27" s="1"/>
  <c r="X14" i="1"/>
  <c r="Z14" i="1" s="1"/>
  <c r="AG14" i="1" s="1"/>
  <c r="AP14" i="1" s="1"/>
  <c r="X14" i="39"/>
  <c r="AH14" i="39" s="1"/>
  <c r="AQ14" i="39" s="1"/>
  <c r="AI12" i="69"/>
  <c r="AR12" i="69" s="1"/>
  <c r="AI12" i="5"/>
  <c r="AR12" i="5" s="1"/>
  <c r="AG13" i="70"/>
  <c r="AP13" i="70" s="1"/>
  <c r="AE13" i="42"/>
  <c r="Y14" i="3"/>
  <c r="Z14" i="3" s="1"/>
  <c r="AF14" i="3" s="1"/>
  <c r="AO14" i="3" s="1"/>
  <c r="AH14" i="76"/>
  <c r="AQ14" i="76" s="1"/>
  <c r="AN12" i="69"/>
  <c r="W14" i="10"/>
  <c r="Y14" i="10" s="1"/>
  <c r="AE13" i="70"/>
  <c r="AN13" i="70" s="1"/>
  <c r="AG13" i="42"/>
  <c r="AP13" i="42" s="1"/>
  <c r="AF13" i="10"/>
  <c r="AO13" i="10" s="1"/>
  <c r="W14" i="70"/>
  <c r="Y14" i="70" s="1"/>
  <c r="AG13" i="10"/>
  <c r="AP13" i="10" s="1"/>
  <c r="AE14" i="4"/>
  <c r="AN14" i="4" s="1"/>
  <c r="AI13" i="81"/>
  <c r="AR13" i="81" s="1"/>
  <c r="AG13" i="9"/>
  <c r="AP13" i="9" s="1"/>
  <c r="Y13" i="94"/>
  <c r="X13" i="94"/>
  <c r="AN12" i="94"/>
  <c r="AI12" i="94"/>
  <c r="AR12" i="94" s="1"/>
  <c r="AH13" i="29"/>
  <c r="AQ13" i="29" s="1"/>
  <c r="Z13" i="29"/>
  <c r="AG13" i="55"/>
  <c r="AP13" i="55" s="1"/>
  <c r="W14" i="55"/>
  <c r="Y14" i="55" s="1"/>
  <c r="X13" i="69"/>
  <c r="Z13" i="69" s="1"/>
  <c r="AI12" i="51"/>
  <c r="AR12" i="51" s="1"/>
  <c r="AH13" i="90"/>
  <c r="AQ13" i="90" s="1"/>
  <c r="AF13" i="46"/>
  <c r="AO13" i="46" s="1"/>
  <c r="AI13" i="6"/>
  <c r="AR13" i="6" s="1"/>
  <c r="AE13" i="90"/>
  <c r="AN13" i="90" s="1"/>
  <c r="AG13" i="25"/>
  <c r="AP13" i="25" s="1"/>
  <c r="AI13" i="31"/>
  <c r="AR13" i="31" s="1"/>
  <c r="X13" i="7"/>
  <c r="AH13" i="7" s="1"/>
  <c r="AQ13" i="7" s="1"/>
  <c r="Y13" i="7"/>
  <c r="W14" i="57"/>
  <c r="X14" i="57" s="1"/>
  <c r="AI12" i="7"/>
  <c r="AR12" i="7" s="1"/>
  <c r="AN12" i="7"/>
  <c r="AE13" i="57"/>
  <c r="AN13" i="57" s="1"/>
  <c r="X14" i="37"/>
  <c r="AH14" i="37" s="1"/>
  <c r="AQ14" i="37" s="1"/>
  <c r="AF13" i="25"/>
  <c r="AO13" i="25" s="1"/>
  <c r="Y13" i="11"/>
  <c r="X13" i="11"/>
  <c r="AH13" i="11" s="1"/>
  <c r="AQ13" i="11" s="1"/>
  <c r="AI13" i="1"/>
  <c r="AR13" i="1" s="1"/>
  <c r="AE13" i="55"/>
  <c r="AN13" i="55" s="1"/>
  <c r="AE14" i="76"/>
  <c r="AN14" i="76" s="1"/>
  <c r="AI13" i="21"/>
  <c r="AR13" i="21" s="1"/>
  <c r="AF13" i="24"/>
  <c r="AO13" i="24" s="1"/>
  <c r="Z14" i="86"/>
  <c r="AG14" i="86" s="1"/>
  <c r="AP14" i="86" s="1"/>
  <c r="W13" i="18"/>
  <c r="Y13" i="18" s="1"/>
  <c r="AF12" i="18"/>
  <c r="AO12" i="18" s="1"/>
  <c r="AI13" i="32"/>
  <c r="AR13" i="32" s="1"/>
  <c r="AE14" i="79"/>
  <c r="AN14" i="79" s="1"/>
  <c r="AF13" i="57"/>
  <c r="AO13" i="57" s="1"/>
  <c r="W14" i="25"/>
  <c r="Y14" i="25" s="1"/>
  <c r="AI13" i="64"/>
  <c r="AR13" i="64" s="1"/>
  <c r="AG12" i="18"/>
  <c r="AP12" i="18" s="1"/>
  <c r="AF14" i="79"/>
  <c r="AO14" i="79" s="1"/>
  <c r="X14" i="50"/>
  <c r="Z14" i="50" s="1"/>
  <c r="AG14" i="50" s="1"/>
  <c r="AP14" i="50" s="1"/>
  <c r="W15" i="79"/>
  <c r="Y15" i="79" s="1"/>
  <c r="AG13" i="46"/>
  <c r="AP13" i="46" s="1"/>
  <c r="AG13" i="43"/>
  <c r="AP13" i="43" s="1"/>
  <c r="X14" i="77"/>
  <c r="Z14" i="77" s="1"/>
  <c r="W14" i="46"/>
  <c r="Y14" i="46" s="1"/>
  <c r="AI12" i="96"/>
  <c r="AR12" i="96" s="1"/>
  <c r="AF13" i="43"/>
  <c r="AO13" i="43" s="1"/>
  <c r="AG12" i="59"/>
  <c r="AP12" i="59" s="1"/>
  <c r="W13" i="59"/>
  <c r="AE12" i="59"/>
  <c r="AF12" i="59"/>
  <c r="AO12" i="59" s="1"/>
  <c r="W14" i="90"/>
  <c r="X14" i="90" s="1"/>
  <c r="AF13" i="9"/>
  <c r="AO13" i="9" s="1"/>
  <c r="AE13" i="85"/>
  <c r="AN13" i="85" s="1"/>
  <c r="AF13" i="90"/>
  <c r="AO13" i="90" s="1"/>
  <c r="AE13" i="9"/>
  <c r="AN13" i="9" s="1"/>
  <c r="AG13" i="24"/>
  <c r="AP13" i="24" s="1"/>
  <c r="AI13" i="3"/>
  <c r="AR13" i="3" s="1"/>
  <c r="W13" i="63"/>
  <c r="X13" i="63" s="1"/>
  <c r="AG14" i="68"/>
  <c r="AP14" i="68" s="1"/>
  <c r="Z14" i="31"/>
  <c r="AE14" i="31" s="1"/>
  <c r="AG13" i="17"/>
  <c r="AP13" i="17" s="1"/>
  <c r="AE13" i="43"/>
  <c r="AN13" i="43" s="1"/>
  <c r="AF14" i="76"/>
  <c r="AO14" i="76" s="1"/>
  <c r="W14" i="85"/>
  <c r="Y14" i="85" s="1"/>
  <c r="AF12" i="63"/>
  <c r="AO12" i="63" s="1"/>
  <c r="AI13" i="77"/>
  <c r="AR13" i="77" s="1"/>
  <c r="Z14" i="2"/>
  <c r="AE14" i="2" s="1"/>
  <c r="AG14" i="76"/>
  <c r="AP14" i="76" s="1"/>
  <c r="AF13" i="85"/>
  <c r="AO13" i="85" s="1"/>
  <c r="W14" i="24"/>
  <c r="Y14" i="24" s="1"/>
  <c r="AE14" i="68"/>
  <c r="AN14" i="68" s="1"/>
  <c r="Z13" i="8"/>
  <c r="AF13" i="8" s="1"/>
  <c r="AO13" i="8" s="1"/>
  <c r="W15" i="68"/>
  <c r="Y15" i="68" s="1"/>
  <c r="Z14" i="36"/>
  <c r="AF14" i="36" s="1"/>
  <c r="AO14" i="36" s="1"/>
  <c r="AF13" i="60"/>
  <c r="AO13" i="60" s="1"/>
  <c r="Z12" i="54"/>
  <c r="Z13" i="89"/>
  <c r="W14" i="89" s="1"/>
  <c r="AE12" i="63"/>
  <c r="AN12" i="63" s="1"/>
  <c r="Z13" i="14"/>
  <c r="AE13" i="14" s="1"/>
  <c r="W14" i="60"/>
  <c r="Y14" i="60" s="1"/>
  <c r="W14" i="48"/>
  <c r="X14" i="48" s="1"/>
  <c r="W14" i="62"/>
  <c r="X14" i="62" s="1"/>
  <c r="AF13" i="62"/>
  <c r="AO13" i="62" s="1"/>
  <c r="AE13" i="62"/>
  <c r="AN13" i="62" s="1"/>
  <c r="Z14" i="95"/>
  <c r="W15" i="95" s="1"/>
  <c r="AG13" i="60"/>
  <c r="AP13" i="60" s="1"/>
  <c r="AF13" i="48"/>
  <c r="AO13" i="48" s="1"/>
  <c r="AF13" i="17"/>
  <c r="AO13" i="17" s="1"/>
  <c r="AG13" i="48"/>
  <c r="AP13" i="48" s="1"/>
  <c r="Y13" i="23"/>
  <c r="X13" i="23"/>
  <c r="AH13" i="23" s="1"/>
  <c r="AQ13" i="23" s="1"/>
  <c r="AE13" i="17"/>
  <c r="AN13" i="17" s="1"/>
  <c r="Z13" i="22"/>
  <c r="AG13" i="22" s="1"/>
  <c r="AP13" i="22" s="1"/>
  <c r="Z12" i="80"/>
  <c r="AR13" i="86"/>
  <c r="Y14" i="34"/>
  <c r="X14" i="34"/>
  <c r="AN13" i="25"/>
  <c r="AN13" i="60"/>
  <c r="AR12" i="89"/>
  <c r="W14" i="82"/>
  <c r="AE13" i="82"/>
  <c r="AF13" i="82"/>
  <c r="AO13" i="82" s="1"/>
  <c r="AG13" i="82"/>
  <c r="AP13" i="82" s="1"/>
  <c r="AH13" i="19"/>
  <c r="AQ13" i="19" s="1"/>
  <c r="AH14" i="28"/>
  <c r="AQ14" i="28" s="1"/>
  <c r="Y14" i="74"/>
  <c r="X14" i="74"/>
  <c r="AH13" i="61"/>
  <c r="AQ13" i="61" s="1"/>
  <c r="Y14" i="17"/>
  <c r="X14" i="17"/>
  <c r="X14" i="43"/>
  <c r="Y14" i="43"/>
  <c r="AH13" i="5"/>
  <c r="AQ13" i="5" s="1"/>
  <c r="Z13" i="5"/>
  <c r="W14" i="35"/>
  <c r="AG13" i="35"/>
  <c r="AP13" i="35" s="1"/>
  <c r="AF13" i="35"/>
  <c r="AO13" i="35" s="1"/>
  <c r="AE13" i="35"/>
  <c r="AG13" i="58"/>
  <c r="AP13" i="58" s="1"/>
  <c r="W14" i="58"/>
  <c r="AE13" i="58"/>
  <c r="AF13" i="58"/>
  <c r="AO13" i="58" s="1"/>
  <c r="AH14" i="32"/>
  <c r="AQ14" i="32" s="1"/>
  <c r="AR12" i="83"/>
  <c r="AI13" i="53"/>
  <c r="AN13" i="53"/>
  <c r="AH14" i="6"/>
  <c r="AQ14" i="6" s="1"/>
  <c r="Y14" i="9"/>
  <c r="X14" i="9"/>
  <c r="AH13" i="13"/>
  <c r="AQ13" i="13" s="1"/>
  <c r="Z13" i="19"/>
  <c r="Z14" i="28"/>
  <c r="AI13" i="91"/>
  <c r="AN13" i="91"/>
  <c r="AH13" i="83"/>
  <c r="AQ13" i="83" s="1"/>
  <c r="AI13" i="26"/>
  <c r="AN13" i="26"/>
  <c r="Y15" i="76"/>
  <c r="X15" i="76"/>
  <c r="AF14" i="73"/>
  <c r="AO14" i="73" s="1"/>
  <c r="AE14" i="73"/>
  <c r="W15" i="73"/>
  <c r="AG14" i="73"/>
  <c r="AP14" i="73" s="1"/>
  <c r="AH13" i="51"/>
  <c r="AQ13" i="51" s="1"/>
  <c r="AR12" i="8"/>
  <c r="AH14" i="81"/>
  <c r="AQ14" i="81" s="1"/>
  <c r="AR12" i="22"/>
  <c r="X14" i="53"/>
  <c r="Y14" i="53"/>
  <c r="AH14" i="36"/>
  <c r="AQ14" i="36" s="1"/>
  <c r="AH14" i="75"/>
  <c r="AQ14" i="75" s="1"/>
  <c r="AI13" i="34"/>
  <c r="AN13" i="34"/>
  <c r="AH14" i="31"/>
  <c r="AQ14" i="31" s="1"/>
  <c r="AH14" i="86"/>
  <c r="AQ14" i="86" s="1"/>
  <c r="AR13" i="28"/>
  <c r="W15" i="20"/>
  <c r="AE14" i="20"/>
  <c r="AG14" i="20"/>
  <c r="AP14" i="20" s="1"/>
  <c r="AF14" i="20"/>
  <c r="AO14" i="20" s="1"/>
  <c r="AG13" i="47"/>
  <c r="AP13" i="47" s="1"/>
  <c r="AF13" i="47"/>
  <c r="AO13" i="47" s="1"/>
  <c r="AE13" i="47"/>
  <c r="W14" i="47"/>
  <c r="AR13" i="2"/>
  <c r="AR12" i="13"/>
  <c r="AN13" i="46"/>
  <c r="AN13" i="40"/>
  <c r="AI13" i="40"/>
  <c r="AI13" i="74"/>
  <c r="AN13" i="74"/>
  <c r="Z13" i="61"/>
  <c r="AN13" i="48"/>
  <c r="AG12" i="41"/>
  <c r="AP12" i="41" s="1"/>
  <c r="AF12" i="41"/>
  <c r="AO12" i="41" s="1"/>
  <c r="AE12" i="41"/>
  <c r="W13" i="41"/>
  <c r="AR13" i="66"/>
  <c r="AH14" i="95"/>
  <c r="AQ14" i="95" s="1"/>
  <c r="AF13" i="65"/>
  <c r="AO13" i="65" s="1"/>
  <c r="AG13" i="65"/>
  <c r="AP13" i="65" s="1"/>
  <c r="W14" i="65"/>
  <c r="AE13" i="65"/>
  <c r="W14" i="49"/>
  <c r="AE13" i="49"/>
  <c r="AF13" i="49"/>
  <c r="AO13" i="49" s="1"/>
  <c r="AG13" i="49"/>
  <c r="AP13" i="49" s="1"/>
  <c r="AE13" i="87"/>
  <c r="W14" i="87"/>
  <c r="AF13" i="87"/>
  <c r="AO13" i="87" s="1"/>
  <c r="AG13" i="87"/>
  <c r="AP13" i="87" s="1"/>
  <c r="AH14" i="16"/>
  <c r="AQ14" i="16" s="1"/>
  <c r="Z13" i="13"/>
  <c r="AN12" i="56"/>
  <c r="AR12" i="19"/>
  <c r="AH14" i="3"/>
  <c r="AQ14" i="3" s="1"/>
  <c r="Z13" i="83"/>
  <c r="X14" i="40"/>
  <c r="Y14" i="40"/>
  <c r="AR13" i="36"/>
  <c r="AH13" i="14"/>
  <c r="AQ13" i="14" s="1"/>
  <c r="AH14" i="66"/>
  <c r="AQ14" i="66" s="1"/>
  <c r="AH14" i="2"/>
  <c r="AQ14" i="2" s="1"/>
  <c r="AN13" i="78"/>
  <c r="AI13" i="78"/>
  <c r="AN13" i="10"/>
  <c r="AR13" i="75"/>
  <c r="AI13" i="15"/>
  <c r="AN13" i="15"/>
  <c r="X14" i="15"/>
  <c r="Y14" i="15"/>
  <c r="AH13" i="22"/>
  <c r="AQ13" i="22" s="1"/>
  <c r="Z14" i="66"/>
  <c r="AH13" i="96"/>
  <c r="AQ13" i="96" s="1"/>
  <c r="X14" i="78"/>
  <c r="Y14" i="78"/>
  <c r="X14" i="91"/>
  <c r="Y14" i="91"/>
  <c r="AH13" i="8"/>
  <c r="AQ13" i="8" s="1"/>
  <c r="AH13" i="89"/>
  <c r="AQ13" i="89" s="1"/>
  <c r="Y14" i="26"/>
  <c r="X14" i="26"/>
  <c r="AN13" i="24"/>
  <c r="AN12" i="23" l="1"/>
  <c r="Y13" i="45"/>
  <c r="Z13" i="33"/>
  <c r="W14" i="33" s="1"/>
  <c r="AE13" i="33"/>
  <c r="AG13" i="33"/>
  <c r="AP13" i="33" s="1"/>
  <c r="AF13" i="33"/>
  <c r="AO13" i="33" s="1"/>
  <c r="X13" i="92"/>
  <c r="Z13" i="92" s="1"/>
  <c r="W14" i="92" s="1"/>
  <c r="X14" i="92" s="1"/>
  <c r="AE12" i="45"/>
  <c r="AN12" i="45" s="1"/>
  <c r="AF12" i="45"/>
  <c r="AO12" i="45" s="1"/>
  <c r="AG12" i="45"/>
  <c r="AP12" i="45" s="1"/>
  <c r="X14" i="67"/>
  <c r="Z14" i="67" s="1"/>
  <c r="AG14" i="36"/>
  <c r="AP14" i="36" s="1"/>
  <c r="AI13" i="67"/>
  <c r="AR13" i="67" s="1"/>
  <c r="AF13" i="12"/>
  <c r="AO13" i="12" s="1"/>
  <c r="Z14" i="71"/>
  <c r="AF14" i="71" s="1"/>
  <c r="AO14" i="71" s="1"/>
  <c r="Y13" i="56"/>
  <c r="Z13" i="56" s="1"/>
  <c r="W14" i="56" s="1"/>
  <c r="AI12" i="92"/>
  <c r="AR12" i="92" s="1"/>
  <c r="AI12" i="45"/>
  <c r="AR12" i="45" s="1"/>
  <c r="AH14" i="64"/>
  <c r="AQ14" i="64" s="1"/>
  <c r="AI12" i="56"/>
  <c r="AR12" i="56" s="1"/>
  <c r="Z13" i="45"/>
  <c r="X13" i="52"/>
  <c r="AH13" i="52" s="1"/>
  <c r="AQ13" i="52" s="1"/>
  <c r="Y13" i="52"/>
  <c r="AN12" i="88"/>
  <c r="AI12" i="88"/>
  <c r="AR12" i="88" s="1"/>
  <c r="AN12" i="52"/>
  <c r="AI12" i="52"/>
  <c r="AR12" i="52" s="1"/>
  <c r="Y13" i="88"/>
  <c r="X13" i="88"/>
  <c r="Y14" i="42"/>
  <c r="Z14" i="42" s="1"/>
  <c r="AF14" i="42" s="1"/>
  <c r="AO14" i="42" s="1"/>
  <c r="AG13" i="12"/>
  <c r="AP13" i="12" s="1"/>
  <c r="AE13" i="12"/>
  <c r="AH14" i="21"/>
  <c r="AQ14" i="21" s="1"/>
  <c r="X14" i="10"/>
  <c r="AH14" i="10" s="1"/>
  <c r="AQ14" i="10" s="1"/>
  <c r="AG14" i="31"/>
  <c r="AP14" i="31" s="1"/>
  <c r="AN12" i="30"/>
  <c r="AI12" i="30"/>
  <c r="AR12" i="30" s="1"/>
  <c r="X13" i="30"/>
  <c r="AH13" i="30" s="1"/>
  <c r="AQ13" i="30" s="1"/>
  <c r="Y13" i="30"/>
  <c r="AI12" i="44"/>
  <c r="AR12" i="44" s="1"/>
  <c r="W15" i="2"/>
  <c r="X15" i="2" s="1"/>
  <c r="AG12" i="72"/>
  <c r="AP12" i="72" s="1"/>
  <c r="AF12" i="72"/>
  <c r="AO12" i="72" s="1"/>
  <c r="AE12" i="72"/>
  <c r="W13" i="72"/>
  <c r="AG14" i="2"/>
  <c r="AP14" i="2" s="1"/>
  <c r="AI13" i="16"/>
  <c r="AR13" i="16" s="1"/>
  <c r="AF14" i="2"/>
  <c r="AO14" i="2" s="1"/>
  <c r="AI13" i="70"/>
  <c r="AR13" i="70" s="1"/>
  <c r="Y15" i="4"/>
  <c r="Z15" i="4" s="1"/>
  <c r="AG15" i="4" s="1"/>
  <c r="AP15" i="4" s="1"/>
  <c r="Z14" i="39"/>
  <c r="AF14" i="39" s="1"/>
  <c r="AO14" i="39" s="1"/>
  <c r="Z13" i="44"/>
  <c r="AH13" i="44"/>
  <c r="AQ13" i="44" s="1"/>
  <c r="AN12" i="84"/>
  <c r="AI12" i="84"/>
  <c r="AR12" i="84" s="1"/>
  <c r="Y13" i="84"/>
  <c r="X13" i="84"/>
  <c r="AH13" i="84" s="1"/>
  <c r="AQ13" i="84" s="1"/>
  <c r="W14" i="51"/>
  <c r="Y14" i="51" s="1"/>
  <c r="AE13" i="51"/>
  <c r="AN13" i="51" s="1"/>
  <c r="AH14" i="1"/>
  <c r="AQ14" i="1" s="1"/>
  <c r="X14" i="70"/>
  <c r="AH14" i="70" s="1"/>
  <c r="AQ14" i="70" s="1"/>
  <c r="AI12" i="11"/>
  <c r="AR12" i="11" s="1"/>
  <c r="AF13" i="93"/>
  <c r="AO13" i="93" s="1"/>
  <c r="AE13" i="93"/>
  <c r="W14" i="93"/>
  <c r="AG13" i="93"/>
  <c r="AP13" i="93" s="1"/>
  <c r="AI14" i="4"/>
  <c r="AR14" i="4" s="1"/>
  <c r="AI13" i="42"/>
  <c r="AR13" i="42" s="1"/>
  <c r="W15" i="75"/>
  <c r="Y15" i="75" s="1"/>
  <c r="X14" i="85"/>
  <c r="Z14" i="85" s="1"/>
  <c r="AN13" i="42"/>
  <c r="AI13" i="10"/>
  <c r="AR13" i="10" s="1"/>
  <c r="Y13" i="63"/>
  <c r="Z13" i="63" s="1"/>
  <c r="AF13" i="63" s="1"/>
  <c r="AO13" i="63" s="1"/>
  <c r="AI13" i="55"/>
  <c r="AR13" i="55" s="1"/>
  <c r="AF14" i="95"/>
  <c r="AO14" i="95" s="1"/>
  <c r="AE14" i="95"/>
  <c r="AN14" i="95" s="1"/>
  <c r="AE12" i="38"/>
  <c r="AG12" i="38"/>
  <c r="AP12" i="38" s="1"/>
  <c r="AF12" i="38"/>
  <c r="AO12" i="38" s="1"/>
  <c r="W13" i="38"/>
  <c r="AE13" i="27"/>
  <c r="W14" i="27"/>
  <c r="AF13" i="27"/>
  <c r="AO13" i="27" s="1"/>
  <c r="AG13" i="27"/>
  <c r="AP13" i="27" s="1"/>
  <c r="W15" i="31"/>
  <c r="X15" i="31" s="1"/>
  <c r="AI13" i="57"/>
  <c r="AR13" i="57" s="1"/>
  <c r="AH13" i="69"/>
  <c r="AQ13" i="69" s="1"/>
  <c r="W14" i="69"/>
  <c r="X14" i="69" s="1"/>
  <c r="AG13" i="69"/>
  <c r="AP13" i="69" s="1"/>
  <c r="W15" i="36"/>
  <c r="X15" i="36" s="1"/>
  <c r="X14" i="46"/>
  <c r="AH14" i="46" s="1"/>
  <c r="AQ14" i="46" s="1"/>
  <c r="Z13" i="94"/>
  <c r="AH13" i="94"/>
  <c r="AQ13" i="94" s="1"/>
  <c r="AH14" i="50"/>
  <c r="AQ14" i="50" s="1"/>
  <c r="X14" i="24"/>
  <c r="Z14" i="24" s="1"/>
  <c r="AF14" i="24" s="1"/>
  <c r="AO14" i="24" s="1"/>
  <c r="AE14" i="36"/>
  <c r="AI12" i="63"/>
  <c r="AR12" i="63" s="1"/>
  <c r="X14" i="55"/>
  <c r="AH14" i="55" s="1"/>
  <c r="AQ14" i="55" s="1"/>
  <c r="AI14" i="79"/>
  <c r="AR14" i="79" s="1"/>
  <c r="W14" i="29"/>
  <c r="AF13" i="29"/>
  <c r="AO13" i="29" s="1"/>
  <c r="AG13" i="29"/>
  <c r="AP13" i="29" s="1"/>
  <c r="AE13" i="29"/>
  <c r="AH14" i="77"/>
  <c r="AQ14" i="77" s="1"/>
  <c r="AG13" i="8"/>
  <c r="AP13" i="8" s="1"/>
  <c r="Z13" i="7"/>
  <c r="AF13" i="7" s="1"/>
  <c r="AO13" i="7" s="1"/>
  <c r="AI14" i="68"/>
  <c r="AR14" i="68" s="1"/>
  <c r="Z14" i="37"/>
  <c r="W15" i="37" s="1"/>
  <c r="AE13" i="8"/>
  <c r="AN13" i="8" s="1"/>
  <c r="X14" i="25"/>
  <c r="AH14" i="25" s="1"/>
  <c r="AQ14" i="25" s="1"/>
  <c r="W14" i="8"/>
  <c r="X14" i="8" s="1"/>
  <c r="AI14" i="76"/>
  <c r="AR14" i="76" s="1"/>
  <c r="AG14" i="3"/>
  <c r="AP14" i="3" s="1"/>
  <c r="AG14" i="75"/>
  <c r="AP14" i="75" s="1"/>
  <c r="AG14" i="81"/>
  <c r="AP14" i="81" s="1"/>
  <c r="AI13" i="43"/>
  <c r="AR13" i="43" s="1"/>
  <c r="AF14" i="75"/>
  <c r="AO14" i="75" s="1"/>
  <c r="AE14" i="3"/>
  <c r="AN14" i="3" s="1"/>
  <c r="AF14" i="31"/>
  <c r="AO14" i="31" s="1"/>
  <c r="AE14" i="81"/>
  <c r="AN14" i="81" s="1"/>
  <c r="AG14" i="95"/>
  <c r="AP14" i="95" s="1"/>
  <c r="AF13" i="51"/>
  <c r="AO13" i="51" s="1"/>
  <c r="AI13" i="46"/>
  <c r="AR13" i="46" s="1"/>
  <c r="AI13" i="25"/>
  <c r="AR13" i="25" s="1"/>
  <c r="W15" i="3"/>
  <c r="X15" i="3" s="1"/>
  <c r="W15" i="81"/>
  <c r="Y15" i="81" s="1"/>
  <c r="AG13" i="51"/>
  <c r="AP13" i="51" s="1"/>
  <c r="Y14" i="57"/>
  <c r="Z14" i="57" s="1"/>
  <c r="AI13" i="24"/>
  <c r="AR13" i="24" s="1"/>
  <c r="AI13" i="62"/>
  <c r="AR13" i="62" s="1"/>
  <c r="AI13" i="9"/>
  <c r="AR13" i="9" s="1"/>
  <c r="X13" i="18"/>
  <c r="Z13" i="18" s="1"/>
  <c r="W14" i="18" s="1"/>
  <c r="Y14" i="90"/>
  <c r="Z14" i="90" s="1"/>
  <c r="Z13" i="11"/>
  <c r="AG13" i="11" s="1"/>
  <c r="AP13" i="11" s="1"/>
  <c r="W15" i="77"/>
  <c r="Y15" i="77" s="1"/>
  <c r="AG14" i="77"/>
  <c r="AP14" i="77" s="1"/>
  <c r="AF14" i="77"/>
  <c r="AO14" i="77" s="1"/>
  <c r="AE14" i="77"/>
  <c r="AN14" i="77" s="1"/>
  <c r="W15" i="16"/>
  <c r="X15" i="16" s="1"/>
  <c r="W14" i="14"/>
  <c r="X14" i="14" s="1"/>
  <c r="W15" i="86"/>
  <c r="X15" i="86" s="1"/>
  <c r="X15" i="68"/>
  <c r="AH15" i="68" s="1"/>
  <c r="AQ15" i="68" s="1"/>
  <c r="Y14" i="62"/>
  <c r="Z14" i="62" s="1"/>
  <c r="AE13" i="89"/>
  <c r="AE14" i="16"/>
  <c r="AN14" i="16" s="1"/>
  <c r="AF13" i="96"/>
  <c r="AO13" i="96" s="1"/>
  <c r="AF14" i="16"/>
  <c r="AO14" i="16" s="1"/>
  <c r="AE14" i="86"/>
  <c r="X15" i="79"/>
  <c r="Z15" i="79" s="1"/>
  <c r="AF15" i="79" s="1"/>
  <c r="AO15" i="79" s="1"/>
  <c r="AG13" i="89"/>
  <c r="AP13" i="89" s="1"/>
  <c r="W14" i="96"/>
  <c r="Y14" i="96" s="1"/>
  <c r="AF14" i="86"/>
  <c r="AO14" i="86" s="1"/>
  <c r="AI13" i="90"/>
  <c r="AR13" i="90" s="1"/>
  <c r="AF13" i="89"/>
  <c r="AO13" i="89" s="1"/>
  <c r="AE13" i="96"/>
  <c r="AI12" i="18"/>
  <c r="AR12" i="18" s="1"/>
  <c r="W15" i="50"/>
  <c r="X15" i="50" s="1"/>
  <c r="AE14" i="50"/>
  <c r="AN14" i="50" s="1"/>
  <c r="AN12" i="59"/>
  <c r="AI12" i="59"/>
  <c r="AR12" i="59" s="1"/>
  <c r="X13" i="59"/>
  <c r="AH13" i="59" s="1"/>
  <c r="AQ13" i="59" s="1"/>
  <c r="Y13" i="59"/>
  <c r="AI13" i="85"/>
  <c r="AR13" i="85" s="1"/>
  <c r="W15" i="64"/>
  <c r="Y15" i="64" s="1"/>
  <c r="AE14" i="21"/>
  <c r="AN14" i="21" s="1"/>
  <c r="AI13" i="17"/>
  <c r="AR13" i="17" s="1"/>
  <c r="Z14" i="74"/>
  <c r="AF14" i="74" s="1"/>
  <c r="AO14" i="74" s="1"/>
  <c r="AF13" i="14"/>
  <c r="AO13" i="14" s="1"/>
  <c r="AF14" i="50"/>
  <c r="AO14" i="50" s="1"/>
  <c r="AG13" i="14"/>
  <c r="AP13" i="14" s="1"/>
  <c r="W14" i="22"/>
  <c r="X14" i="22" s="1"/>
  <c r="AE13" i="22"/>
  <c r="AN13" i="22" s="1"/>
  <c r="Z13" i="23"/>
  <c r="AE13" i="23" s="1"/>
  <c r="Z14" i="26"/>
  <c r="AG14" i="26" s="1"/>
  <c r="AP14" i="26" s="1"/>
  <c r="Z15" i="76"/>
  <c r="AE15" i="76" s="1"/>
  <c r="Z14" i="78"/>
  <c r="AF14" i="78" s="1"/>
  <c r="AO14" i="78" s="1"/>
  <c r="W15" i="1"/>
  <c r="Y15" i="1" s="1"/>
  <c r="Y14" i="48"/>
  <c r="Z14" i="48" s="1"/>
  <c r="Z14" i="43"/>
  <c r="AG14" i="43" s="1"/>
  <c r="AP14" i="43" s="1"/>
  <c r="AE14" i="64"/>
  <c r="AN14" i="64" s="1"/>
  <c r="AI13" i="48"/>
  <c r="AR13" i="48" s="1"/>
  <c r="X14" i="60"/>
  <c r="Z14" i="60" s="1"/>
  <c r="AG14" i="60" s="1"/>
  <c r="AP14" i="60" s="1"/>
  <c r="W15" i="21"/>
  <c r="Y15" i="21" s="1"/>
  <c r="AF13" i="22"/>
  <c r="AO13" i="22" s="1"/>
  <c r="AE14" i="1"/>
  <c r="AN14" i="1" s="1"/>
  <c r="AF14" i="64"/>
  <c r="AO14" i="64" s="1"/>
  <c r="AF14" i="21"/>
  <c r="AO14" i="21" s="1"/>
  <c r="AF14" i="1"/>
  <c r="AO14" i="1" s="1"/>
  <c r="W13" i="54"/>
  <c r="AG12" i="54"/>
  <c r="AP12" i="54" s="1"/>
  <c r="AE12" i="54"/>
  <c r="AF12" i="54"/>
  <c r="AO12" i="54" s="1"/>
  <c r="AF13" i="69"/>
  <c r="AO13" i="69" s="1"/>
  <c r="AE13" i="69"/>
  <c r="AN13" i="69" s="1"/>
  <c r="Z14" i="40"/>
  <c r="AF14" i="40" s="1"/>
  <c r="AO14" i="40" s="1"/>
  <c r="AI13" i="60"/>
  <c r="AR13" i="60" s="1"/>
  <c r="Z14" i="91"/>
  <c r="W15" i="91" s="1"/>
  <c r="AG12" i="80"/>
  <c r="AP12" i="80" s="1"/>
  <c r="W13" i="80"/>
  <c r="AE12" i="80"/>
  <c r="AF12" i="80"/>
  <c r="AO12" i="80" s="1"/>
  <c r="Z14" i="9"/>
  <c r="W15" i="9" s="1"/>
  <c r="Z14" i="34"/>
  <c r="AE14" i="34" s="1"/>
  <c r="AH13" i="56"/>
  <c r="AQ13" i="56" s="1"/>
  <c r="AN14" i="75"/>
  <c r="AG13" i="13"/>
  <c r="AP13" i="13" s="1"/>
  <c r="AF13" i="13"/>
  <c r="AO13" i="13" s="1"/>
  <c r="W14" i="13"/>
  <c r="AE13" i="13"/>
  <c r="AN13" i="47"/>
  <c r="AI13" i="47"/>
  <c r="W15" i="32"/>
  <c r="AF14" i="32"/>
  <c r="AO14" i="32" s="1"/>
  <c r="AE14" i="32"/>
  <c r="AG14" i="32"/>
  <c r="AP14" i="32" s="1"/>
  <c r="AI14" i="73"/>
  <c r="AN14" i="73"/>
  <c r="AR13" i="53"/>
  <c r="X14" i="58"/>
  <c r="Y14" i="58"/>
  <c r="W14" i="83"/>
  <c r="AE13" i="83"/>
  <c r="AG13" i="83"/>
  <c r="AP13" i="83" s="1"/>
  <c r="AF13" i="83"/>
  <c r="AO13" i="83" s="1"/>
  <c r="AG13" i="61"/>
  <c r="AP13" i="61" s="1"/>
  <c r="AF13" i="61"/>
  <c r="AO13" i="61" s="1"/>
  <c r="W14" i="61"/>
  <c r="AE13" i="61"/>
  <c r="AR13" i="34"/>
  <c r="AR13" i="91"/>
  <c r="AH14" i="9"/>
  <c r="AQ14" i="9" s="1"/>
  <c r="AI13" i="35"/>
  <c r="AN13" i="35"/>
  <c r="AH13" i="63"/>
  <c r="AQ13" i="63" s="1"/>
  <c r="AH14" i="34"/>
  <c r="AQ14" i="34" s="1"/>
  <c r="AH14" i="48"/>
  <c r="AQ14" i="48" s="1"/>
  <c r="AG14" i="66"/>
  <c r="AP14" i="66" s="1"/>
  <c r="AF14" i="66"/>
  <c r="AO14" i="66" s="1"/>
  <c r="AE14" i="66"/>
  <c r="W15" i="66"/>
  <c r="AH14" i="15"/>
  <c r="AQ14" i="15" s="1"/>
  <c r="AR13" i="78"/>
  <c r="AN13" i="65"/>
  <c r="AI13" i="65"/>
  <c r="X13" i="41"/>
  <c r="Y13" i="41"/>
  <c r="AH14" i="62"/>
  <c r="AQ14" i="62" s="1"/>
  <c r="AH15" i="4"/>
  <c r="AQ15" i="4" s="1"/>
  <c r="AH14" i="57"/>
  <c r="AQ14" i="57" s="1"/>
  <c r="AG13" i="5"/>
  <c r="AP13" i="5" s="1"/>
  <c r="AF13" i="5"/>
  <c r="AO13" i="5" s="1"/>
  <c r="W14" i="5"/>
  <c r="AE13" i="5"/>
  <c r="AN14" i="2"/>
  <c r="Z14" i="15"/>
  <c r="X15" i="95"/>
  <c r="Y15" i="95"/>
  <c r="X14" i="87"/>
  <c r="Y14" i="87"/>
  <c r="Y14" i="65"/>
  <c r="X14" i="65"/>
  <c r="AN12" i="41"/>
  <c r="AI12" i="41"/>
  <c r="AR13" i="74"/>
  <c r="AI14" i="20"/>
  <c r="AN14" i="20"/>
  <c r="AH14" i="17"/>
  <c r="AQ14" i="17" s="1"/>
  <c r="AI13" i="82"/>
  <c r="AN13" i="82"/>
  <c r="AI13" i="87"/>
  <c r="AN13" i="87"/>
  <c r="AI13" i="49"/>
  <c r="AN13" i="49"/>
  <c r="AR13" i="40"/>
  <c r="Y14" i="47"/>
  <c r="X14" i="47"/>
  <c r="Y15" i="20"/>
  <c r="X15" i="20"/>
  <c r="AH14" i="53"/>
  <c r="AQ14" i="53" s="1"/>
  <c r="AH14" i="90"/>
  <c r="AQ14" i="90" s="1"/>
  <c r="AH15" i="76"/>
  <c r="AQ15" i="76" s="1"/>
  <c r="AR13" i="26"/>
  <c r="W15" i="28"/>
  <c r="AG14" i="28"/>
  <c r="AP14" i="28" s="1"/>
  <c r="AF14" i="28"/>
  <c r="AO14" i="28" s="1"/>
  <c r="AE14" i="28"/>
  <c r="AH14" i="26"/>
  <c r="AQ14" i="26" s="1"/>
  <c r="AH14" i="91"/>
  <c r="AQ14" i="91" s="1"/>
  <c r="AH14" i="78"/>
  <c r="AQ14" i="78" s="1"/>
  <c r="AR13" i="15"/>
  <c r="AN14" i="31"/>
  <c r="AH14" i="40"/>
  <c r="AQ14" i="40" s="1"/>
  <c r="Y14" i="12"/>
  <c r="X14" i="12"/>
  <c r="AG14" i="6"/>
  <c r="AP14" i="6" s="1"/>
  <c r="AF14" i="6"/>
  <c r="AO14" i="6" s="1"/>
  <c r="W15" i="6"/>
  <c r="AE14" i="6"/>
  <c r="Y14" i="49"/>
  <c r="X14" i="49"/>
  <c r="Z14" i="53"/>
  <c r="Y15" i="73"/>
  <c r="X15" i="73"/>
  <c r="AG13" i="19"/>
  <c r="AP13" i="19" s="1"/>
  <c r="AF13" i="19"/>
  <c r="AO13" i="19" s="1"/>
  <c r="W14" i="19"/>
  <c r="AE13" i="19"/>
  <c r="AI13" i="58"/>
  <c r="AN13" i="58"/>
  <c r="X14" i="35"/>
  <c r="Y14" i="35"/>
  <c r="AH14" i="43"/>
  <c r="AQ14" i="43" s="1"/>
  <c r="Z14" i="17"/>
  <c r="AH14" i="74"/>
  <c r="AQ14" i="74" s="1"/>
  <c r="X14" i="89"/>
  <c r="Y14" i="89"/>
  <c r="AH14" i="42"/>
  <c r="AQ14" i="42" s="1"/>
  <c r="Y14" i="82"/>
  <c r="X14" i="82"/>
  <c r="AN13" i="14"/>
  <c r="AE13" i="92" l="1"/>
  <c r="AN13" i="92" s="1"/>
  <c r="AH13" i="92"/>
  <c r="AQ13" i="92" s="1"/>
  <c r="AF13" i="92"/>
  <c r="AO13" i="92" s="1"/>
  <c r="AG13" i="92"/>
  <c r="AP13" i="92" s="1"/>
  <c r="AN13" i="33"/>
  <c r="AI13" i="33"/>
  <c r="AR13" i="33" s="1"/>
  <c r="X14" i="33"/>
  <c r="AH14" i="33" s="1"/>
  <c r="AQ14" i="33" s="1"/>
  <c r="Y14" i="33"/>
  <c r="AH14" i="67"/>
  <c r="AQ14" i="67" s="1"/>
  <c r="AI14" i="36"/>
  <c r="AR14" i="36" s="1"/>
  <c r="AG14" i="71"/>
  <c r="AP14" i="71" s="1"/>
  <c r="W15" i="71"/>
  <c r="Y15" i="71" s="1"/>
  <c r="AE14" i="71"/>
  <c r="AN14" i="71" s="1"/>
  <c r="X15" i="75"/>
  <c r="AH15" i="75" s="1"/>
  <c r="AQ15" i="75" s="1"/>
  <c r="Z14" i="10"/>
  <c r="AF14" i="10" s="1"/>
  <c r="AO14" i="10" s="1"/>
  <c r="Y15" i="2"/>
  <c r="Z15" i="2" s="1"/>
  <c r="AF15" i="2" s="1"/>
  <c r="AO15" i="2" s="1"/>
  <c r="AH14" i="24"/>
  <c r="AQ14" i="24" s="1"/>
  <c r="AG14" i="37"/>
  <c r="AP14" i="37" s="1"/>
  <c r="X15" i="81"/>
  <c r="Z15" i="81" s="1"/>
  <c r="AG15" i="81" s="1"/>
  <c r="AP15" i="81" s="1"/>
  <c r="Z14" i="25"/>
  <c r="AG14" i="25" s="1"/>
  <c r="AP14" i="25" s="1"/>
  <c r="Z14" i="55"/>
  <c r="AE14" i="55" s="1"/>
  <c r="AN14" i="55" s="1"/>
  <c r="AI14" i="31"/>
  <c r="AI13" i="12"/>
  <c r="AR13" i="12" s="1"/>
  <c r="Y15" i="16"/>
  <c r="Z15" i="16" s="1"/>
  <c r="AF15" i="16" s="1"/>
  <c r="AO15" i="16" s="1"/>
  <c r="Z14" i="70"/>
  <c r="AF14" i="70" s="1"/>
  <c r="AO14" i="70" s="1"/>
  <c r="AN13" i="12"/>
  <c r="X15" i="21"/>
  <c r="AH15" i="21" s="1"/>
  <c r="AQ15" i="21" s="1"/>
  <c r="X15" i="1"/>
  <c r="Z15" i="1" s="1"/>
  <c r="AF15" i="1" s="1"/>
  <c r="AO15" i="1" s="1"/>
  <c r="X14" i="51"/>
  <c r="AH14" i="51" s="1"/>
  <c r="AQ14" i="51" s="1"/>
  <c r="Y14" i="69"/>
  <c r="Z14" i="69" s="1"/>
  <c r="W15" i="39"/>
  <c r="X15" i="39" s="1"/>
  <c r="AI14" i="2"/>
  <c r="AR14" i="2" s="1"/>
  <c r="AF13" i="45"/>
  <c r="AO13" i="45" s="1"/>
  <c r="W14" i="45"/>
  <c r="AE13" i="45"/>
  <c r="AG13" i="45"/>
  <c r="AP13" i="45" s="1"/>
  <c r="AE13" i="18"/>
  <c r="AN13" i="18" s="1"/>
  <c r="Z13" i="52"/>
  <c r="AE13" i="52" s="1"/>
  <c r="Y15" i="31"/>
  <c r="Z15" i="31" s="1"/>
  <c r="AF15" i="31" s="1"/>
  <c r="AO15" i="31" s="1"/>
  <c r="Y14" i="92"/>
  <c r="Z14" i="92" s="1"/>
  <c r="AG14" i="92" s="1"/>
  <c r="AP14" i="92" s="1"/>
  <c r="AH14" i="85"/>
  <c r="AQ14" i="85" s="1"/>
  <c r="Y15" i="50"/>
  <c r="Z15" i="50" s="1"/>
  <c r="Y14" i="14"/>
  <c r="Z14" i="14" s="1"/>
  <c r="AG14" i="14" s="1"/>
  <c r="AP14" i="14" s="1"/>
  <c r="AF13" i="18"/>
  <c r="AO13" i="18" s="1"/>
  <c r="AH13" i="88"/>
  <c r="AQ13" i="88" s="1"/>
  <c r="Z13" i="88"/>
  <c r="AG13" i="18"/>
  <c r="AP13" i="18" s="1"/>
  <c r="AH13" i="18"/>
  <c r="AQ13" i="18" s="1"/>
  <c r="Z13" i="30"/>
  <c r="AF13" i="30" s="1"/>
  <c r="AO13" i="30" s="1"/>
  <c r="AN12" i="72"/>
  <c r="AI12" i="72"/>
  <c r="AR12" i="72" s="1"/>
  <c r="X13" i="72"/>
  <c r="AH13" i="72" s="1"/>
  <c r="AQ13" i="72" s="1"/>
  <c r="Y13" i="72"/>
  <c r="Z14" i="46"/>
  <c r="AF14" i="46" s="1"/>
  <c r="AO14" i="46" s="1"/>
  <c r="AE14" i="39"/>
  <c r="AN14" i="39" s="1"/>
  <c r="AG14" i="39"/>
  <c r="AP14" i="39" s="1"/>
  <c r="AG14" i="24"/>
  <c r="AP14" i="24" s="1"/>
  <c r="Z13" i="84"/>
  <c r="W14" i="44"/>
  <c r="AG13" i="44"/>
  <c r="AP13" i="44" s="1"/>
  <c r="AE13" i="44"/>
  <c r="AF13" i="44"/>
  <c r="AO13" i="44" s="1"/>
  <c r="AI14" i="16"/>
  <c r="AR14" i="16" s="1"/>
  <c r="X15" i="71"/>
  <c r="Z15" i="71" s="1"/>
  <c r="Z15" i="68"/>
  <c r="AG15" i="68" s="1"/>
  <c r="AP15" i="68" s="1"/>
  <c r="AF13" i="56"/>
  <c r="AO13" i="56" s="1"/>
  <c r="AG13" i="56"/>
  <c r="AP13" i="56" s="1"/>
  <c r="W14" i="63"/>
  <c r="Y14" i="63" s="1"/>
  <c r="Y15" i="86"/>
  <c r="Z15" i="86" s="1"/>
  <c r="AI14" i="3"/>
  <c r="AR14" i="3" s="1"/>
  <c r="Y14" i="93"/>
  <c r="X14" i="93"/>
  <c r="X14" i="96"/>
  <c r="Z14" i="96" s="1"/>
  <c r="AI13" i="93"/>
  <c r="AR13" i="93" s="1"/>
  <c r="AN13" i="93"/>
  <c r="AE14" i="37"/>
  <c r="AF14" i="37"/>
  <c r="AO14" i="37" s="1"/>
  <c r="W15" i="74"/>
  <c r="X15" i="74" s="1"/>
  <c r="Y14" i="22"/>
  <c r="Z14" i="22" s="1"/>
  <c r="AE13" i="56"/>
  <c r="AN13" i="56" s="1"/>
  <c r="W16" i="4"/>
  <c r="X16" i="4" s="1"/>
  <c r="Y14" i="8"/>
  <c r="Z14" i="8" s="1"/>
  <c r="AN14" i="36"/>
  <c r="Y15" i="36"/>
  <c r="Z15" i="36" s="1"/>
  <c r="W16" i="36" s="1"/>
  <c r="AI12" i="38"/>
  <c r="AR12" i="38" s="1"/>
  <c r="AN12" i="38"/>
  <c r="AN13" i="27"/>
  <c r="AI13" i="27"/>
  <c r="AR13" i="27" s="1"/>
  <c r="Y13" i="38"/>
  <c r="X13" i="38"/>
  <c r="AH13" i="38" s="1"/>
  <c r="AQ13" i="38" s="1"/>
  <c r="Y14" i="27"/>
  <c r="X14" i="27"/>
  <c r="AH14" i="27" s="1"/>
  <c r="AQ14" i="27" s="1"/>
  <c r="AI14" i="50"/>
  <c r="AR14" i="50" s="1"/>
  <c r="AI14" i="75"/>
  <c r="AR14" i="75" s="1"/>
  <c r="AI13" i="51"/>
  <c r="AR13" i="51" s="1"/>
  <c r="AI13" i="96"/>
  <c r="AR13" i="96" s="1"/>
  <c r="AE13" i="7"/>
  <c r="AN13" i="7" s="1"/>
  <c r="W14" i="7"/>
  <c r="Y14" i="7" s="1"/>
  <c r="AE13" i="94"/>
  <c r="AF13" i="94"/>
  <c r="AO13" i="94" s="1"/>
  <c r="AG13" i="94"/>
  <c r="AP13" i="94" s="1"/>
  <c r="W14" i="94"/>
  <c r="AI13" i="8"/>
  <c r="AR13" i="8" s="1"/>
  <c r="AE14" i="26"/>
  <c r="AN14" i="26" s="1"/>
  <c r="AN13" i="29"/>
  <c r="AI13" i="29"/>
  <c r="AR13" i="29" s="1"/>
  <c r="Y15" i="3"/>
  <c r="Z15" i="3" s="1"/>
  <c r="AG15" i="3" s="1"/>
  <c r="AP15" i="3" s="1"/>
  <c r="AI14" i="95"/>
  <c r="AR14" i="95" s="1"/>
  <c r="W14" i="23"/>
  <c r="Y14" i="23" s="1"/>
  <c r="AN13" i="96"/>
  <c r="AI14" i="81"/>
  <c r="AR14" i="81" s="1"/>
  <c r="AG13" i="23"/>
  <c r="AP13" i="23" s="1"/>
  <c r="X15" i="77"/>
  <c r="AH15" i="77" s="1"/>
  <c r="AQ15" i="77" s="1"/>
  <c r="Y14" i="29"/>
  <c r="X14" i="29"/>
  <c r="AH14" i="29" s="1"/>
  <c r="AQ14" i="29" s="1"/>
  <c r="AI13" i="14"/>
  <c r="AR13" i="14" s="1"/>
  <c r="AG13" i="7"/>
  <c r="AP13" i="7" s="1"/>
  <c r="AF13" i="11"/>
  <c r="AO13" i="11" s="1"/>
  <c r="AE13" i="11"/>
  <c r="AN13" i="11" s="1"/>
  <c r="W14" i="11"/>
  <c r="X14" i="11" s="1"/>
  <c r="AH14" i="11" s="1"/>
  <c r="AQ14" i="11" s="1"/>
  <c r="AG14" i="62"/>
  <c r="AP14" i="62" s="1"/>
  <c r="AE14" i="62"/>
  <c r="AE14" i="24"/>
  <c r="AN14" i="24" s="1"/>
  <c r="W15" i="24"/>
  <c r="X15" i="24" s="1"/>
  <c r="AI14" i="77"/>
  <c r="AR14" i="77" s="1"/>
  <c r="W15" i="40"/>
  <c r="X15" i="40" s="1"/>
  <c r="AF13" i="23"/>
  <c r="AO13" i="23" s="1"/>
  <c r="AI14" i="86"/>
  <c r="AR14" i="86" s="1"/>
  <c r="AI13" i="89"/>
  <c r="AR13" i="89" s="1"/>
  <c r="AE15" i="4"/>
  <c r="AN15" i="4" s="1"/>
  <c r="X15" i="64"/>
  <c r="Z15" i="64" s="1"/>
  <c r="AE15" i="64" s="1"/>
  <c r="W15" i="78"/>
  <c r="Y15" i="78" s="1"/>
  <c r="AI13" i="22"/>
  <c r="AR13" i="22" s="1"/>
  <c r="AI14" i="1"/>
  <c r="AR14" i="1" s="1"/>
  <c r="AN14" i="86"/>
  <c r="AN13" i="89"/>
  <c r="AE14" i="78"/>
  <c r="AN14" i="78" s="1"/>
  <c r="AI14" i="21"/>
  <c r="AR14" i="21" s="1"/>
  <c r="AF15" i="4"/>
  <c r="AO15" i="4" s="1"/>
  <c r="AG14" i="78"/>
  <c r="AP14" i="78" s="1"/>
  <c r="AH15" i="79"/>
  <c r="AQ15" i="79" s="1"/>
  <c r="Z13" i="59"/>
  <c r="W14" i="59" s="1"/>
  <c r="AE13" i="63"/>
  <c r="AN13" i="63" s="1"/>
  <c r="AG14" i="74"/>
  <c r="AP14" i="74" s="1"/>
  <c r="W15" i="62"/>
  <c r="X15" i="62" s="1"/>
  <c r="AG13" i="63"/>
  <c r="AP13" i="63" s="1"/>
  <c r="AE14" i="74"/>
  <c r="AN14" i="74" s="1"/>
  <c r="AF14" i="62"/>
  <c r="AO14" i="62" s="1"/>
  <c r="AF15" i="76"/>
  <c r="AO15" i="76" s="1"/>
  <c r="AG15" i="76"/>
  <c r="AP15" i="76" s="1"/>
  <c r="W16" i="76"/>
  <c r="X16" i="76" s="1"/>
  <c r="W15" i="43"/>
  <c r="Y15" i="43" s="1"/>
  <c r="AG14" i="40"/>
  <c r="AP14" i="40" s="1"/>
  <c r="AG15" i="79"/>
  <c r="AP15" i="79" s="1"/>
  <c r="W16" i="79"/>
  <c r="X16" i="79" s="1"/>
  <c r="AF14" i="26"/>
  <c r="AO14" i="26" s="1"/>
  <c r="AG14" i="42"/>
  <c r="AP14" i="42" s="1"/>
  <c r="AE15" i="79"/>
  <c r="AN15" i="79" s="1"/>
  <c r="W15" i="42"/>
  <c r="Y15" i="42" s="1"/>
  <c r="AE14" i="42"/>
  <c r="W15" i="26"/>
  <c r="Y15" i="26" s="1"/>
  <c r="Z15" i="73"/>
  <c r="AF15" i="73" s="1"/>
  <c r="AO15" i="73" s="1"/>
  <c r="Z15" i="20"/>
  <c r="W16" i="20" s="1"/>
  <c r="X14" i="18"/>
  <c r="Y14" i="18"/>
  <c r="Z14" i="49"/>
  <c r="W15" i="49" s="1"/>
  <c r="Z14" i="12"/>
  <c r="AF14" i="12" s="1"/>
  <c r="AO14" i="12" s="1"/>
  <c r="Z14" i="58"/>
  <c r="AF14" i="58" s="1"/>
  <c r="AO14" i="58" s="1"/>
  <c r="AE14" i="48"/>
  <c r="AN14" i="48" s="1"/>
  <c r="AF14" i="48"/>
  <c r="AO14" i="48" s="1"/>
  <c r="W15" i="48"/>
  <c r="X15" i="48" s="1"/>
  <c r="AG14" i="48"/>
  <c r="AP14" i="48" s="1"/>
  <c r="AI12" i="54"/>
  <c r="AR12" i="54" s="1"/>
  <c r="AN12" i="54"/>
  <c r="AI13" i="69"/>
  <c r="AR13" i="69" s="1"/>
  <c r="AE14" i="43"/>
  <c r="AN14" i="43" s="1"/>
  <c r="AE14" i="60"/>
  <c r="AN14" i="60" s="1"/>
  <c r="AF14" i="43"/>
  <c r="AO14" i="43" s="1"/>
  <c r="W15" i="60"/>
  <c r="X15" i="60" s="1"/>
  <c r="X13" i="54"/>
  <c r="AH13" i="54" s="1"/>
  <c r="AQ13" i="54" s="1"/>
  <c r="Y13" i="54"/>
  <c r="AF14" i="60"/>
  <c r="AO14" i="60" s="1"/>
  <c r="AF14" i="9"/>
  <c r="AO14" i="9" s="1"/>
  <c r="AH14" i="60"/>
  <c r="AQ14" i="60" s="1"/>
  <c r="AI14" i="64"/>
  <c r="AR14" i="64" s="1"/>
  <c r="AF14" i="34"/>
  <c r="AO14" i="34" s="1"/>
  <c r="AG14" i="91"/>
  <c r="AP14" i="91" s="1"/>
  <c r="Z14" i="89"/>
  <c r="AG14" i="89" s="1"/>
  <c r="AP14" i="89" s="1"/>
  <c r="AG14" i="34"/>
  <c r="AP14" i="34" s="1"/>
  <c r="AF14" i="91"/>
  <c r="AO14" i="91" s="1"/>
  <c r="Z13" i="41"/>
  <c r="W14" i="41" s="1"/>
  <c r="W15" i="34"/>
  <c r="Y15" i="34" s="1"/>
  <c r="AE14" i="40"/>
  <c r="AN14" i="40" s="1"/>
  <c r="AE14" i="91"/>
  <c r="AN14" i="91" s="1"/>
  <c r="AN13" i="23"/>
  <c r="Z14" i="82"/>
  <c r="AF14" i="82" s="1"/>
  <c r="AO14" i="82" s="1"/>
  <c r="Z14" i="35"/>
  <c r="AG14" i="35" s="1"/>
  <c r="AP14" i="35" s="1"/>
  <c r="AG14" i="9"/>
  <c r="AP14" i="9" s="1"/>
  <c r="AN12" i="80"/>
  <c r="AI12" i="80"/>
  <c r="AR12" i="80" s="1"/>
  <c r="AE14" i="9"/>
  <c r="AN14" i="9" s="1"/>
  <c r="X13" i="80"/>
  <c r="AH13" i="80" s="1"/>
  <c r="AQ13" i="80" s="1"/>
  <c r="Y13" i="80"/>
  <c r="Z14" i="65"/>
  <c r="W15" i="65" s="1"/>
  <c r="AI13" i="19"/>
  <c r="AN13" i="19"/>
  <c r="W15" i="67"/>
  <c r="AG14" i="67"/>
  <c r="AP14" i="67" s="1"/>
  <c r="AE14" i="67"/>
  <c r="AF14" i="67"/>
  <c r="AO14" i="67" s="1"/>
  <c r="Y15" i="28"/>
  <c r="X15" i="28"/>
  <c r="AH15" i="2"/>
  <c r="AQ15" i="2" s="1"/>
  <c r="AH15" i="31"/>
  <c r="AQ15" i="31" s="1"/>
  <c r="AH15" i="50"/>
  <c r="AQ15" i="50" s="1"/>
  <c r="AN13" i="61"/>
  <c r="AI13" i="61"/>
  <c r="AH14" i="69"/>
  <c r="AQ14" i="69" s="1"/>
  <c r="Y14" i="83"/>
  <c r="X14" i="83"/>
  <c r="AH14" i="89"/>
  <c r="AQ14" i="89" s="1"/>
  <c r="X14" i="19"/>
  <c r="Y14" i="19"/>
  <c r="AH14" i="49"/>
  <c r="AQ14" i="49" s="1"/>
  <c r="AH14" i="47"/>
  <c r="AQ14" i="47" s="1"/>
  <c r="W15" i="85"/>
  <c r="AG14" i="85"/>
  <c r="AP14" i="85" s="1"/>
  <c r="AE14" i="85"/>
  <c r="AF14" i="85"/>
  <c r="AO14" i="85" s="1"/>
  <c r="AR13" i="65"/>
  <c r="Y15" i="66"/>
  <c r="X15" i="66"/>
  <c r="X14" i="61"/>
  <c r="Y14" i="61"/>
  <c r="AH14" i="14"/>
  <c r="AQ14" i="14" s="1"/>
  <c r="AH14" i="92"/>
  <c r="AQ14" i="92" s="1"/>
  <c r="AH14" i="58"/>
  <c r="AQ14" i="58" s="1"/>
  <c r="AI14" i="32"/>
  <c r="AN14" i="32"/>
  <c r="Y15" i="91"/>
  <c r="X15" i="91"/>
  <c r="W15" i="17"/>
  <c r="AE14" i="17"/>
  <c r="AG14" i="17"/>
  <c r="AP14" i="17" s="1"/>
  <c r="AF14" i="17"/>
  <c r="AO14" i="17" s="1"/>
  <c r="AR13" i="58"/>
  <c r="AG14" i="90"/>
  <c r="AP14" i="90" s="1"/>
  <c r="W15" i="90"/>
  <c r="AF14" i="90"/>
  <c r="AO14" i="90" s="1"/>
  <c r="AE14" i="90"/>
  <c r="AH14" i="12"/>
  <c r="AQ14" i="12" s="1"/>
  <c r="AI14" i="28"/>
  <c r="AN14" i="28"/>
  <c r="AR13" i="82"/>
  <c r="AR12" i="41"/>
  <c r="AN14" i="66"/>
  <c r="AI14" i="66"/>
  <c r="AN14" i="34"/>
  <c r="AG14" i="53"/>
  <c r="AP14" i="53" s="1"/>
  <c r="W15" i="53"/>
  <c r="AE14" i="53"/>
  <c r="AF14" i="53"/>
  <c r="AO14" i="53" s="1"/>
  <c r="Z14" i="47"/>
  <c r="AR13" i="49"/>
  <c r="AG14" i="57"/>
  <c r="AP14" i="57" s="1"/>
  <c r="AF14" i="57"/>
  <c r="AO14" i="57" s="1"/>
  <c r="W15" i="57"/>
  <c r="AE14" i="57"/>
  <c r="AH14" i="87"/>
  <c r="AQ14" i="87" s="1"/>
  <c r="AH15" i="95"/>
  <c r="AQ15" i="95" s="1"/>
  <c r="AF14" i="15"/>
  <c r="AO14" i="15" s="1"/>
  <c r="W15" i="15"/>
  <c r="AE14" i="15"/>
  <c r="AG14" i="15"/>
  <c r="AP14" i="15" s="1"/>
  <c r="AH14" i="22"/>
  <c r="AQ14" i="22" s="1"/>
  <c r="AH14" i="8"/>
  <c r="AQ14" i="8" s="1"/>
  <c r="AH15" i="86"/>
  <c r="AQ15" i="86" s="1"/>
  <c r="AN15" i="76"/>
  <c r="Y15" i="37"/>
  <c r="X15" i="37"/>
  <c r="AI14" i="6"/>
  <c r="AN14" i="6"/>
  <c r="AH15" i="20"/>
  <c r="AQ15" i="20" s="1"/>
  <c r="AH14" i="65"/>
  <c r="AQ14" i="65" s="1"/>
  <c r="Z14" i="87"/>
  <c r="Z15" i="95"/>
  <c r="AN13" i="5"/>
  <c r="AI13" i="5"/>
  <c r="AH15" i="3"/>
  <c r="AQ15" i="3" s="1"/>
  <c r="AI13" i="83"/>
  <c r="AN13" i="83"/>
  <c r="Y14" i="56"/>
  <c r="X14" i="56"/>
  <c r="Y15" i="32"/>
  <c r="X15" i="32"/>
  <c r="AN13" i="13"/>
  <c r="AI13" i="13"/>
  <c r="AH14" i="82"/>
  <c r="AQ14" i="82" s="1"/>
  <c r="AH14" i="35"/>
  <c r="AQ14" i="35" s="1"/>
  <c r="AH15" i="73"/>
  <c r="AQ15" i="73" s="1"/>
  <c r="Y15" i="6"/>
  <c r="X15" i="6"/>
  <c r="AR14" i="31"/>
  <c r="AH15" i="16"/>
  <c r="AQ15" i="16" s="1"/>
  <c r="AR13" i="87"/>
  <c r="AR14" i="20"/>
  <c r="AH15" i="36"/>
  <c r="AQ15" i="36" s="1"/>
  <c r="X14" i="5"/>
  <c r="Y14" i="5"/>
  <c r="AH13" i="41"/>
  <c r="AQ13" i="41" s="1"/>
  <c r="AR13" i="35"/>
  <c r="AR14" i="73"/>
  <c r="AR13" i="47"/>
  <c r="X14" i="13"/>
  <c r="Y14" i="13"/>
  <c r="Y15" i="9"/>
  <c r="X15" i="9"/>
  <c r="Z14" i="33" l="1"/>
  <c r="AI13" i="92"/>
  <c r="AR13" i="92" s="1"/>
  <c r="AG14" i="33"/>
  <c r="AP14" i="33" s="1"/>
  <c r="AF14" i="33"/>
  <c r="AO14" i="33" s="1"/>
  <c r="W15" i="33"/>
  <c r="AE14" i="33"/>
  <c r="AH15" i="81"/>
  <c r="AQ15" i="81" s="1"/>
  <c r="Z15" i="75"/>
  <c r="AF15" i="75" s="1"/>
  <c r="AO15" i="75" s="1"/>
  <c r="AH15" i="71"/>
  <c r="AQ15" i="71" s="1"/>
  <c r="AI14" i="71"/>
  <c r="AR14" i="71" s="1"/>
  <c r="AE14" i="25"/>
  <c r="AN14" i="25" s="1"/>
  <c r="AG14" i="10"/>
  <c r="AP14" i="10" s="1"/>
  <c r="Z15" i="21"/>
  <c r="AG15" i="21" s="1"/>
  <c r="AP15" i="21" s="1"/>
  <c r="AG14" i="55"/>
  <c r="AP14" i="55" s="1"/>
  <c r="AF14" i="55"/>
  <c r="AO14" i="55" s="1"/>
  <c r="W15" i="55"/>
  <c r="Y15" i="55" s="1"/>
  <c r="AE14" i="10"/>
  <c r="AN14" i="10" s="1"/>
  <c r="W15" i="10"/>
  <c r="X15" i="10" s="1"/>
  <c r="W15" i="25"/>
  <c r="Y15" i="25" s="1"/>
  <c r="AF14" i="25"/>
  <c r="AO14" i="25" s="1"/>
  <c r="Z14" i="51"/>
  <c r="AE14" i="51" s="1"/>
  <c r="Y15" i="74"/>
  <c r="Z15" i="74" s="1"/>
  <c r="AG14" i="70"/>
  <c r="AP14" i="70" s="1"/>
  <c r="Y15" i="39"/>
  <c r="Z15" i="39" s="1"/>
  <c r="W15" i="70"/>
  <c r="Y15" i="70" s="1"/>
  <c r="AE14" i="70"/>
  <c r="AN14" i="70" s="1"/>
  <c r="AH15" i="1"/>
  <c r="AQ15" i="1" s="1"/>
  <c r="X14" i="63"/>
  <c r="Z14" i="63" s="1"/>
  <c r="W15" i="12"/>
  <c r="Y15" i="12" s="1"/>
  <c r="AH14" i="96"/>
  <c r="AQ14" i="96" s="1"/>
  <c r="AG13" i="52"/>
  <c r="AP13" i="52" s="1"/>
  <c r="Y16" i="4"/>
  <c r="Z16" i="4" s="1"/>
  <c r="AF16" i="4" s="1"/>
  <c r="AO16" i="4" s="1"/>
  <c r="AI13" i="18"/>
  <c r="AR13" i="18" s="1"/>
  <c r="W14" i="52"/>
  <c r="X14" i="52" s="1"/>
  <c r="AH14" i="52" s="1"/>
  <c r="AQ14" i="52" s="1"/>
  <c r="AF13" i="52"/>
  <c r="AO13" i="52" s="1"/>
  <c r="AN13" i="45"/>
  <c r="AI13" i="45"/>
  <c r="AR13" i="45" s="1"/>
  <c r="Y14" i="45"/>
  <c r="X14" i="45"/>
  <c r="AH14" i="45" s="1"/>
  <c r="AQ14" i="45" s="1"/>
  <c r="Y15" i="40"/>
  <c r="Z15" i="40" s="1"/>
  <c r="AE13" i="30"/>
  <c r="AN13" i="30" s="1"/>
  <c r="AI14" i="39"/>
  <c r="AR14" i="39" s="1"/>
  <c r="AG13" i="30"/>
  <c r="AP13" i="30" s="1"/>
  <c r="W14" i="30"/>
  <c r="Y14" i="30" s="1"/>
  <c r="AN13" i="52"/>
  <c r="AF13" i="88"/>
  <c r="AO13" i="88" s="1"/>
  <c r="AE13" i="88"/>
  <c r="AG13" i="88"/>
  <c r="AP13" i="88" s="1"/>
  <c r="W14" i="88"/>
  <c r="W15" i="46"/>
  <c r="X15" i="46" s="1"/>
  <c r="AH15" i="46" s="1"/>
  <c r="AQ15" i="46" s="1"/>
  <c r="W16" i="68"/>
  <c r="Y16" i="68" s="1"/>
  <c r="AE14" i="46"/>
  <c r="AN14" i="46" s="1"/>
  <c r="AG14" i="46"/>
  <c r="AP14" i="46" s="1"/>
  <c r="Z13" i="72"/>
  <c r="AE15" i="68"/>
  <c r="AN15" i="68" s="1"/>
  <c r="AF15" i="68"/>
  <c r="AO15" i="68" s="1"/>
  <c r="AI14" i="37"/>
  <c r="AR14" i="37" s="1"/>
  <c r="AN13" i="44"/>
  <c r="AI13" i="44"/>
  <c r="AR13" i="44" s="1"/>
  <c r="X14" i="44"/>
  <c r="AH14" i="44" s="1"/>
  <c r="AQ14" i="44" s="1"/>
  <c r="Y14" i="44"/>
  <c r="W14" i="84"/>
  <c r="AE13" i="84"/>
  <c r="AF13" i="84"/>
  <c r="AO13" i="84" s="1"/>
  <c r="AG13" i="84"/>
  <c r="AP13" i="84" s="1"/>
  <c r="AN14" i="37"/>
  <c r="X15" i="42"/>
  <c r="AH15" i="42" s="1"/>
  <c r="AQ15" i="42" s="1"/>
  <c r="AI13" i="56"/>
  <c r="AR13" i="56" s="1"/>
  <c r="Y16" i="76"/>
  <c r="Z16" i="76" s="1"/>
  <c r="Z14" i="93"/>
  <c r="AH14" i="93"/>
  <c r="AQ14" i="93" s="1"/>
  <c r="W15" i="89"/>
  <c r="Y15" i="89" s="1"/>
  <c r="AH15" i="64"/>
  <c r="AQ15" i="64" s="1"/>
  <c r="Z13" i="38"/>
  <c r="AF13" i="38" s="1"/>
  <c r="AO13" i="38" s="1"/>
  <c r="X14" i="7"/>
  <c r="AH14" i="7" s="1"/>
  <c r="AQ14" i="7" s="1"/>
  <c r="Z14" i="27"/>
  <c r="AE15" i="2"/>
  <c r="AN15" i="2" s="1"/>
  <c r="AF13" i="59"/>
  <c r="AO13" i="59" s="1"/>
  <c r="AI14" i="62"/>
  <c r="AR14" i="62" s="1"/>
  <c r="AN14" i="62"/>
  <c r="AI14" i="26"/>
  <c r="AR14" i="26" s="1"/>
  <c r="AG14" i="12"/>
  <c r="AP14" i="12" s="1"/>
  <c r="X14" i="23"/>
  <c r="AH14" i="23" s="1"/>
  <c r="AQ14" i="23" s="1"/>
  <c r="AI13" i="23"/>
  <c r="AR13" i="23" s="1"/>
  <c r="AE14" i="12"/>
  <c r="AN14" i="12" s="1"/>
  <c r="Z14" i="29"/>
  <c r="AE14" i="29" s="1"/>
  <c r="Y14" i="94"/>
  <c r="X14" i="94"/>
  <c r="AH14" i="94" s="1"/>
  <c r="AQ14" i="94" s="1"/>
  <c r="X15" i="78"/>
  <c r="Z15" i="78" s="1"/>
  <c r="X15" i="43"/>
  <c r="Z15" i="43" s="1"/>
  <c r="AI13" i="94"/>
  <c r="AR13" i="94" s="1"/>
  <c r="AN13" i="94"/>
  <c r="AF14" i="92"/>
  <c r="AO14" i="92" s="1"/>
  <c r="AI13" i="11"/>
  <c r="AR13" i="11" s="1"/>
  <c r="AI13" i="7"/>
  <c r="AR13" i="7" s="1"/>
  <c r="Z15" i="77"/>
  <c r="W16" i="77" s="1"/>
  <c r="X16" i="77" s="1"/>
  <c r="AE13" i="59"/>
  <c r="AN13" i="59" s="1"/>
  <c r="Y14" i="11"/>
  <c r="Z14" i="11" s="1"/>
  <c r="AE14" i="11" s="1"/>
  <c r="Y15" i="62"/>
  <c r="Z15" i="62" s="1"/>
  <c r="AF15" i="62" s="1"/>
  <c r="AO15" i="62" s="1"/>
  <c r="AI14" i="24"/>
  <c r="AR14" i="24" s="1"/>
  <c r="Y15" i="48"/>
  <c r="Z15" i="48" s="1"/>
  <c r="AF15" i="48" s="1"/>
  <c r="AO15" i="48" s="1"/>
  <c r="AE14" i="14"/>
  <c r="AN14" i="14" s="1"/>
  <c r="W16" i="1"/>
  <c r="X16" i="1" s="1"/>
  <c r="AE15" i="81"/>
  <c r="AN15" i="81" s="1"/>
  <c r="AI14" i="34"/>
  <c r="AR14" i="34" s="1"/>
  <c r="AI15" i="4"/>
  <c r="AR15" i="4" s="1"/>
  <c r="AF15" i="81"/>
  <c r="AO15" i="81" s="1"/>
  <c r="AE15" i="36"/>
  <c r="Y15" i="24"/>
  <c r="Z15" i="24" s="1"/>
  <c r="AG15" i="24" s="1"/>
  <c r="AP15" i="24" s="1"/>
  <c r="W16" i="81"/>
  <c r="X16" i="81" s="1"/>
  <c r="W15" i="14"/>
  <c r="X15" i="14" s="1"/>
  <c r="AF14" i="14"/>
  <c r="AO14" i="14" s="1"/>
  <c r="AE14" i="89"/>
  <c r="AF15" i="36"/>
  <c r="AO15" i="36" s="1"/>
  <c r="AF14" i="89"/>
  <c r="AO14" i="89" s="1"/>
  <c r="AG15" i="36"/>
  <c r="AP15" i="36" s="1"/>
  <c r="AE15" i="3"/>
  <c r="AG13" i="59"/>
  <c r="AP13" i="59" s="1"/>
  <c r="W16" i="3"/>
  <c r="Y16" i="3" s="1"/>
  <c r="AE14" i="35"/>
  <c r="AN14" i="35" s="1"/>
  <c r="AI14" i="42"/>
  <c r="AR14" i="42" s="1"/>
  <c r="AI15" i="79"/>
  <c r="AR15" i="79" s="1"/>
  <c r="AG15" i="1"/>
  <c r="AP15" i="1" s="1"/>
  <c r="AI13" i="63"/>
  <c r="AR13" i="63" s="1"/>
  <c r="AN14" i="42"/>
  <c r="W16" i="31"/>
  <c r="Y16" i="31" s="1"/>
  <c r="AE15" i="1"/>
  <c r="AF15" i="20"/>
  <c r="AO15" i="20" s="1"/>
  <c r="AI14" i="40"/>
  <c r="AR14" i="40" s="1"/>
  <c r="AI14" i="78"/>
  <c r="AR14" i="78" s="1"/>
  <c r="AI14" i="74"/>
  <c r="AR14" i="74" s="1"/>
  <c r="AF14" i="35"/>
  <c r="AO14" i="35" s="1"/>
  <c r="W15" i="58"/>
  <c r="X15" i="58" s="1"/>
  <c r="AE14" i="92"/>
  <c r="AN14" i="92" s="1"/>
  <c r="AE15" i="31"/>
  <c r="AN15" i="31" s="1"/>
  <c r="AG15" i="73"/>
  <c r="AP15" i="73" s="1"/>
  <c r="AE14" i="58"/>
  <c r="AG15" i="16"/>
  <c r="AP15" i="16" s="1"/>
  <c r="AG15" i="20"/>
  <c r="AP15" i="20" s="1"/>
  <c r="AI15" i="76"/>
  <c r="AR15" i="76" s="1"/>
  <c r="Y16" i="79"/>
  <c r="Z16" i="79" s="1"/>
  <c r="AI14" i="43"/>
  <c r="AR14" i="43" s="1"/>
  <c r="W16" i="73"/>
  <c r="Y16" i="73" s="1"/>
  <c r="AE15" i="20"/>
  <c r="AE15" i="16"/>
  <c r="AN15" i="16" s="1"/>
  <c r="AE14" i="82"/>
  <c r="AN14" i="82" s="1"/>
  <c r="AG15" i="31"/>
  <c r="AP15" i="31" s="1"/>
  <c r="AG14" i="58"/>
  <c r="AP14" i="58" s="1"/>
  <c r="W15" i="92"/>
  <c r="Y15" i="92" s="1"/>
  <c r="AE15" i="73"/>
  <c r="AN15" i="73" s="1"/>
  <c r="W16" i="16"/>
  <c r="X16" i="16" s="1"/>
  <c r="AF15" i="3"/>
  <c r="AO15" i="3" s="1"/>
  <c r="W15" i="35"/>
  <c r="Y15" i="35" s="1"/>
  <c r="X14" i="59"/>
  <c r="AH14" i="59" s="1"/>
  <c r="AQ14" i="59" s="1"/>
  <c r="Y14" i="59"/>
  <c r="AG13" i="41"/>
  <c r="AP13" i="41" s="1"/>
  <c r="AG14" i="49"/>
  <c r="AP14" i="49" s="1"/>
  <c r="W16" i="64"/>
  <c r="Y16" i="64" s="1"/>
  <c r="AF14" i="49"/>
  <c r="AO14" i="49" s="1"/>
  <c r="AI14" i="9"/>
  <c r="AR14" i="9" s="1"/>
  <c r="X15" i="26"/>
  <c r="Z15" i="26" s="1"/>
  <c r="W16" i="26" s="1"/>
  <c r="AG15" i="64"/>
  <c r="AP15" i="64" s="1"/>
  <c r="AE14" i="49"/>
  <c r="AN14" i="49" s="1"/>
  <c r="AF15" i="64"/>
  <c r="AO15" i="64" s="1"/>
  <c r="AI14" i="48"/>
  <c r="AR14" i="48" s="1"/>
  <c r="AE14" i="65"/>
  <c r="AN14" i="65" s="1"/>
  <c r="AG14" i="65"/>
  <c r="AP14" i="65" s="1"/>
  <c r="AF13" i="41"/>
  <c r="AO13" i="41" s="1"/>
  <c r="AE13" i="41"/>
  <c r="AN13" i="41" s="1"/>
  <c r="AF14" i="65"/>
  <c r="AO14" i="65" s="1"/>
  <c r="AG14" i="82"/>
  <c r="AP14" i="82" s="1"/>
  <c r="W15" i="82"/>
  <c r="X15" i="82" s="1"/>
  <c r="Z15" i="37"/>
  <c r="AG15" i="37" s="1"/>
  <c r="AP15" i="37" s="1"/>
  <c r="Z14" i="83"/>
  <c r="AF14" i="83" s="1"/>
  <c r="AO14" i="83" s="1"/>
  <c r="Z14" i="13"/>
  <c r="W15" i="13" s="1"/>
  <c r="Z14" i="18"/>
  <c r="AH14" i="18"/>
  <c r="AQ14" i="18" s="1"/>
  <c r="Y15" i="60"/>
  <c r="Z15" i="60" s="1"/>
  <c r="Z13" i="80"/>
  <c r="W14" i="80" s="1"/>
  <c r="Z15" i="91"/>
  <c r="AG15" i="91" s="1"/>
  <c r="AP15" i="91" s="1"/>
  <c r="AI14" i="60"/>
  <c r="AR14" i="60" s="1"/>
  <c r="Z13" i="54"/>
  <c r="AI14" i="91"/>
  <c r="AR14" i="91" s="1"/>
  <c r="Z14" i="56"/>
  <c r="AF14" i="56" s="1"/>
  <c r="AO14" i="56" s="1"/>
  <c r="AG15" i="2"/>
  <c r="AP15" i="2" s="1"/>
  <c r="Z14" i="5"/>
  <c r="AE14" i="5" s="1"/>
  <c r="W16" i="2"/>
  <c r="Y16" i="2" s="1"/>
  <c r="X15" i="34"/>
  <c r="AH15" i="34" s="1"/>
  <c r="AQ15" i="34" s="1"/>
  <c r="Z15" i="66"/>
  <c r="AF15" i="66" s="1"/>
  <c r="AO15" i="66" s="1"/>
  <c r="Z15" i="9"/>
  <c r="W16" i="9" s="1"/>
  <c r="AR13" i="13"/>
  <c r="AG14" i="87"/>
  <c r="AP14" i="87" s="1"/>
  <c r="AF14" i="87"/>
  <c r="AO14" i="87" s="1"/>
  <c r="AE14" i="87"/>
  <c r="W15" i="87"/>
  <c r="AI14" i="15"/>
  <c r="AN14" i="15"/>
  <c r="AH15" i="39"/>
  <c r="AQ15" i="39" s="1"/>
  <c r="AH15" i="40"/>
  <c r="AQ15" i="40" s="1"/>
  <c r="AH15" i="60"/>
  <c r="AQ15" i="60" s="1"/>
  <c r="AN14" i="90"/>
  <c r="AI14" i="90"/>
  <c r="AH15" i="74"/>
  <c r="AQ15" i="74" s="1"/>
  <c r="Y15" i="49"/>
  <c r="X15" i="49"/>
  <c r="AH15" i="9"/>
  <c r="AQ15" i="9" s="1"/>
  <c r="AG14" i="8"/>
  <c r="AP14" i="8" s="1"/>
  <c r="AF14" i="8"/>
  <c r="AO14" i="8" s="1"/>
  <c r="W15" i="8"/>
  <c r="AE14" i="8"/>
  <c r="AR13" i="83"/>
  <c r="AR14" i="6"/>
  <c r="AH15" i="37"/>
  <c r="AQ15" i="37" s="1"/>
  <c r="Y15" i="15"/>
  <c r="X15" i="15"/>
  <c r="AI14" i="57"/>
  <c r="AN14" i="57"/>
  <c r="AF15" i="50"/>
  <c r="AO15" i="50" s="1"/>
  <c r="W16" i="50"/>
  <c r="AE15" i="50"/>
  <c r="AG15" i="50"/>
  <c r="AP15" i="50" s="1"/>
  <c r="AH15" i="91"/>
  <c r="AQ15" i="91" s="1"/>
  <c r="AI14" i="85"/>
  <c r="AN14" i="85"/>
  <c r="AH15" i="28"/>
  <c r="AQ15" i="28" s="1"/>
  <c r="Y15" i="67"/>
  <c r="X15" i="67"/>
  <c r="X15" i="65"/>
  <c r="Y15" i="65"/>
  <c r="AH15" i="6"/>
  <c r="AQ15" i="6" s="1"/>
  <c r="AH15" i="32"/>
  <c r="AQ15" i="32" s="1"/>
  <c r="AR13" i="5"/>
  <c r="AH16" i="79"/>
  <c r="AQ16" i="79" s="1"/>
  <c r="Y15" i="57"/>
  <c r="X15" i="57"/>
  <c r="W15" i="47"/>
  <c r="AG14" i="47"/>
  <c r="AP14" i="47" s="1"/>
  <c r="AF14" i="47"/>
  <c r="AO14" i="47" s="1"/>
  <c r="AE14" i="47"/>
  <c r="AR14" i="66"/>
  <c r="X15" i="90"/>
  <c r="Y15" i="90"/>
  <c r="AH14" i="61"/>
  <c r="AQ14" i="61" s="1"/>
  <c r="AH14" i="19"/>
  <c r="AQ14" i="19" s="1"/>
  <c r="X16" i="20"/>
  <c r="Y16" i="20"/>
  <c r="AG14" i="96"/>
  <c r="AP14" i="96" s="1"/>
  <c r="W15" i="96"/>
  <c r="AF14" i="96"/>
  <c r="AO14" i="96" s="1"/>
  <c r="AE14" i="96"/>
  <c r="AE15" i="86"/>
  <c r="W16" i="86"/>
  <c r="AF15" i="86"/>
  <c r="AO15" i="86" s="1"/>
  <c r="AG15" i="86"/>
  <c r="AP15" i="86" s="1"/>
  <c r="AH14" i="56"/>
  <c r="AQ14" i="56" s="1"/>
  <c r="AH15" i="48"/>
  <c r="AQ15" i="48" s="1"/>
  <c r="AI14" i="53"/>
  <c r="AN14" i="53"/>
  <c r="AI14" i="17"/>
  <c r="AN14" i="17"/>
  <c r="W15" i="69"/>
  <c r="AE14" i="69"/>
  <c r="AG14" i="69"/>
  <c r="AP14" i="69" s="1"/>
  <c r="AF14" i="69"/>
  <c r="AO14" i="69" s="1"/>
  <c r="Z14" i="61"/>
  <c r="Z14" i="19"/>
  <c r="AH16" i="76"/>
  <c r="AQ16" i="76" s="1"/>
  <c r="Z15" i="28"/>
  <c r="AG15" i="71"/>
  <c r="AP15" i="71" s="1"/>
  <c r="AF15" i="71"/>
  <c r="AO15" i="71" s="1"/>
  <c r="W16" i="71"/>
  <c r="AE15" i="71"/>
  <c r="AH15" i="62"/>
  <c r="AQ15" i="62" s="1"/>
  <c r="Z15" i="6"/>
  <c r="Z15" i="32"/>
  <c r="AG14" i="22"/>
  <c r="AP14" i="22" s="1"/>
  <c r="AF14" i="22"/>
  <c r="AO14" i="22" s="1"/>
  <c r="W15" i="22"/>
  <c r="AE14" i="22"/>
  <c r="X15" i="53"/>
  <c r="Y15" i="53"/>
  <c r="AR14" i="28"/>
  <c r="Y15" i="17"/>
  <c r="X15" i="17"/>
  <c r="AR14" i="32"/>
  <c r="AH15" i="66"/>
  <c r="AQ15" i="66" s="1"/>
  <c r="X16" i="36"/>
  <c r="Y16" i="36"/>
  <c r="Y15" i="85"/>
  <c r="X15" i="85"/>
  <c r="AH16" i="4"/>
  <c r="AQ16" i="4" s="1"/>
  <c r="AH14" i="83"/>
  <c r="AQ14" i="83" s="1"/>
  <c r="AR13" i="61"/>
  <c r="AR13" i="19"/>
  <c r="AH14" i="13"/>
  <c r="AQ14" i="13" s="1"/>
  <c r="AH14" i="5"/>
  <c r="AQ14" i="5" s="1"/>
  <c r="AF15" i="95"/>
  <c r="AO15" i="95" s="1"/>
  <c r="AE15" i="95"/>
  <c r="W16" i="95"/>
  <c r="AG15" i="95"/>
  <c r="AP15" i="95" s="1"/>
  <c r="AH15" i="24"/>
  <c r="AQ15" i="24" s="1"/>
  <c r="AI14" i="67"/>
  <c r="AN14" i="67"/>
  <c r="AN15" i="64"/>
  <c r="Y14" i="41"/>
  <c r="X14" i="41"/>
  <c r="AG15" i="75" l="1"/>
  <c r="AP15" i="75" s="1"/>
  <c r="W16" i="75"/>
  <c r="AE15" i="75"/>
  <c r="AI14" i="33"/>
  <c r="AR14" i="33" s="1"/>
  <c r="AN14" i="33"/>
  <c r="Y15" i="33"/>
  <c r="Z15" i="33" s="1"/>
  <c r="X15" i="33"/>
  <c r="AH15" i="33" s="1"/>
  <c r="AQ15" i="33" s="1"/>
  <c r="W16" i="21"/>
  <c r="X16" i="21" s="1"/>
  <c r="AE15" i="21"/>
  <c r="AN15" i="21" s="1"/>
  <c r="X15" i="25"/>
  <c r="AF15" i="21"/>
  <c r="AO15" i="21" s="1"/>
  <c r="AI14" i="10"/>
  <c r="AR14" i="10" s="1"/>
  <c r="Y15" i="10"/>
  <c r="Z15" i="10" s="1"/>
  <c r="AI14" i="25"/>
  <c r="AI14" i="55"/>
  <c r="AR14" i="55" s="1"/>
  <c r="W15" i="51"/>
  <c r="Y15" i="51" s="1"/>
  <c r="AF14" i="51"/>
  <c r="AO14" i="51" s="1"/>
  <c r="AG14" i="51"/>
  <c r="AP14" i="51" s="1"/>
  <c r="AH14" i="63"/>
  <c r="AQ14" i="63" s="1"/>
  <c r="X15" i="55"/>
  <c r="Z15" i="55" s="1"/>
  <c r="AF15" i="55" s="1"/>
  <c r="AO15" i="55" s="1"/>
  <c r="Y16" i="77"/>
  <c r="Z16" i="77" s="1"/>
  <c r="AG16" i="77" s="1"/>
  <c r="AP16" i="77" s="1"/>
  <c r="X15" i="12"/>
  <c r="AH15" i="12" s="1"/>
  <c r="AQ15" i="12" s="1"/>
  <c r="X15" i="70"/>
  <c r="AH15" i="70" s="1"/>
  <c r="AQ15" i="70" s="1"/>
  <c r="AE15" i="77"/>
  <c r="AN15" i="77" s="1"/>
  <c r="AI14" i="70"/>
  <c r="AR14" i="70" s="1"/>
  <c r="Y16" i="1"/>
  <c r="Z16" i="1" s="1"/>
  <c r="Z14" i="45"/>
  <c r="W15" i="45" s="1"/>
  <c r="Y14" i="52"/>
  <c r="Z14" i="52" s="1"/>
  <c r="AI13" i="52"/>
  <c r="AR13" i="52" s="1"/>
  <c r="Y15" i="46"/>
  <c r="Z15" i="46" s="1"/>
  <c r="W16" i="46" s="1"/>
  <c r="X16" i="46" s="1"/>
  <c r="AI14" i="46"/>
  <c r="AR14" i="46" s="1"/>
  <c r="AI13" i="30"/>
  <c r="AR13" i="30" s="1"/>
  <c r="AH15" i="43"/>
  <c r="AQ15" i="43" s="1"/>
  <c r="X16" i="68"/>
  <c r="Z16" i="68" s="1"/>
  <c r="AE16" i="68" s="1"/>
  <c r="AN16" i="68" s="1"/>
  <c r="AI14" i="12"/>
  <c r="AR14" i="12" s="1"/>
  <c r="X15" i="89"/>
  <c r="Z15" i="89" s="1"/>
  <c r="W16" i="89" s="1"/>
  <c r="Z15" i="42"/>
  <c r="AG15" i="42" s="1"/>
  <c r="AP15" i="42" s="1"/>
  <c r="X14" i="88"/>
  <c r="AH14" i="88" s="1"/>
  <c r="AQ14" i="88" s="1"/>
  <c r="Y14" i="88"/>
  <c r="AI13" i="88"/>
  <c r="AR13" i="88" s="1"/>
  <c r="AN13" i="88"/>
  <c r="X14" i="30"/>
  <c r="AH14" i="30" s="1"/>
  <c r="AQ14" i="30" s="1"/>
  <c r="X15" i="35"/>
  <c r="AH15" i="35" s="1"/>
  <c r="AQ15" i="35" s="1"/>
  <c r="AI13" i="59"/>
  <c r="AR13" i="59" s="1"/>
  <c r="AI15" i="68"/>
  <c r="AR15" i="68" s="1"/>
  <c r="X16" i="31"/>
  <c r="AH16" i="31" s="1"/>
  <c r="AQ16" i="31" s="1"/>
  <c r="Z14" i="44"/>
  <c r="AE14" i="44" s="1"/>
  <c r="AF13" i="72"/>
  <c r="AO13" i="72" s="1"/>
  <c r="W14" i="72"/>
  <c r="AE13" i="72"/>
  <c r="AG13" i="72"/>
  <c r="AP13" i="72" s="1"/>
  <c r="AH15" i="78"/>
  <c r="AQ15" i="78" s="1"/>
  <c r="Y16" i="21"/>
  <c r="Z16" i="21" s="1"/>
  <c r="AE16" i="21" s="1"/>
  <c r="AN13" i="84"/>
  <c r="AI13" i="84"/>
  <c r="AR13" i="84" s="1"/>
  <c r="Y14" i="84"/>
  <c r="X14" i="84"/>
  <c r="AH14" i="84" s="1"/>
  <c r="AQ14" i="84" s="1"/>
  <c r="AG13" i="38"/>
  <c r="AP13" i="38" s="1"/>
  <c r="AG15" i="77"/>
  <c r="AP15" i="77" s="1"/>
  <c r="W15" i="93"/>
  <c r="AF14" i="93"/>
  <c r="AO14" i="93" s="1"/>
  <c r="AG14" i="93"/>
  <c r="AP14" i="93" s="1"/>
  <c r="AE14" i="93"/>
  <c r="AI15" i="31"/>
  <c r="AR15" i="31" s="1"/>
  <c r="Z14" i="7"/>
  <c r="AG14" i="7" s="1"/>
  <c r="AP14" i="7" s="1"/>
  <c r="W14" i="38"/>
  <c r="X14" i="38" s="1"/>
  <c r="AE13" i="38"/>
  <c r="AN13" i="38" s="1"/>
  <c r="Z14" i="23"/>
  <c r="W15" i="23" s="1"/>
  <c r="Y15" i="23" s="1"/>
  <c r="AI15" i="81"/>
  <c r="AR15" i="81" s="1"/>
  <c r="Z15" i="34"/>
  <c r="W16" i="34" s="1"/>
  <c r="Y16" i="16"/>
  <c r="Z16" i="16" s="1"/>
  <c r="AG16" i="16" s="1"/>
  <c r="AP16" i="16" s="1"/>
  <c r="AF14" i="27"/>
  <c r="AO14" i="27" s="1"/>
  <c r="AG14" i="27"/>
  <c r="AP14" i="27" s="1"/>
  <c r="AE14" i="27"/>
  <c r="W15" i="27"/>
  <c r="X16" i="3"/>
  <c r="AH16" i="3" s="1"/>
  <c r="AQ16" i="3" s="1"/>
  <c r="AF14" i="29"/>
  <c r="AO14" i="29" s="1"/>
  <c r="AG14" i="29"/>
  <c r="AP14" i="29" s="1"/>
  <c r="W15" i="29"/>
  <c r="W15" i="11"/>
  <c r="Y15" i="11" s="1"/>
  <c r="Z14" i="94"/>
  <c r="AF14" i="11"/>
  <c r="AO14" i="11" s="1"/>
  <c r="AG14" i="11"/>
  <c r="AP14" i="11" s="1"/>
  <c r="W16" i="48"/>
  <c r="X16" i="48" s="1"/>
  <c r="Y15" i="14"/>
  <c r="Z15" i="14" s="1"/>
  <c r="AN14" i="29"/>
  <c r="AF15" i="77"/>
  <c r="AO15" i="77" s="1"/>
  <c r="AI14" i="89"/>
  <c r="AR14" i="89" s="1"/>
  <c r="AE15" i="48"/>
  <c r="AN15" i="48" s="1"/>
  <c r="AG14" i="56"/>
  <c r="AP14" i="56" s="1"/>
  <c r="AI15" i="1"/>
  <c r="AR15" i="1" s="1"/>
  <c r="AI15" i="3"/>
  <c r="AR15" i="3" s="1"/>
  <c r="AI15" i="36"/>
  <c r="AR15" i="36" s="1"/>
  <c r="AG15" i="48"/>
  <c r="AP15" i="48" s="1"/>
  <c r="AE14" i="56"/>
  <c r="AN14" i="56" s="1"/>
  <c r="W15" i="56"/>
  <c r="Y15" i="56" s="1"/>
  <c r="AI14" i="14"/>
  <c r="AR14" i="14" s="1"/>
  <c r="AH15" i="26"/>
  <c r="AQ15" i="26" s="1"/>
  <c r="AN14" i="89"/>
  <c r="AI15" i="2"/>
  <c r="AR15" i="2" s="1"/>
  <c r="AN15" i="3"/>
  <c r="AN15" i="36"/>
  <c r="AE15" i="24"/>
  <c r="AN15" i="24" s="1"/>
  <c r="AN15" i="1"/>
  <c r="AI14" i="82"/>
  <c r="AR14" i="82" s="1"/>
  <c r="Y15" i="58"/>
  <c r="Z15" i="58" s="1"/>
  <c r="AI15" i="73"/>
  <c r="AR15" i="73" s="1"/>
  <c r="AI14" i="92"/>
  <c r="AR14" i="92" s="1"/>
  <c r="W15" i="83"/>
  <c r="Y15" i="83" s="1"/>
  <c r="Y16" i="81"/>
  <c r="Z16" i="81" s="1"/>
  <c r="AF16" i="81" s="1"/>
  <c r="AO16" i="81" s="1"/>
  <c r="X16" i="64"/>
  <c r="AH16" i="64" s="1"/>
  <c r="AQ16" i="64" s="1"/>
  <c r="AE15" i="62"/>
  <c r="AN15" i="62" s="1"/>
  <c r="AG15" i="62"/>
  <c r="AP15" i="62" s="1"/>
  <c r="AF16" i="79"/>
  <c r="AO16" i="79" s="1"/>
  <c r="AE16" i="79"/>
  <c r="AN16" i="79" s="1"/>
  <c r="W17" i="79"/>
  <c r="X17" i="79" s="1"/>
  <c r="AG16" i="79"/>
  <c r="AP16" i="79" s="1"/>
  <c r="AN14" i="11"/>
  <c r="AE14" i="13"/>
  <c r="AN14" i="13" s="1"/>
  <c r="AF14" i="13"/>
  <c r="AO14" i="13" s="1"/>
  <c r="AI15" i="20"/>
  <c r="AR15" i="20" s="1"/>
  <c r="W16" i="62"/>
  <c r="X16" i="62" s="1"/>
  <c r="AI14" i="58"/>
  <c r="AR14" i="58" s="1"/>
  <c r="AG14" i="13"/>
  <c r="AP14" i="13" s="1"/>
  <c r="W16" i="37"/>
  <c r="X16" i="37" s="1"/>
  <c r="AE15" i="37"/>
  <c r="AN15" i="37" s="1"/>
  <c r="AN15" i="20"/>
  <c r="W16" i="24"/>
  <c r="Y16" i="24" s="1"/>
  <c r="AN14" i="58"/>
  <c r="AF15" i="37"/>
  <c r="AO15" i="37" s="1"/>
  <c r="X15" i="92"/>
  <c r="AH15" i="92" s="1"/>
  <c r="AQ15" i="92" s="1"/>
  <c r="AE16" i="4"/>
  <c r="AN16" i="4" s="1"/>
  <c r="X16" i="73"/>
  <c r="AH16" i="73" s="1"/>
  <c r="AQ16" i="73" s="1"/>
  <c r="AI14" i="35"/>
  <c r="AR14" i="35" s="1"/>
  <c r="AF15" i="24"/>
  <c r="AO15" i="24" s="1"/>
  <c r="AG15" i="55"/>
  <c r="AP15" i="55" s="1"/>
  <c r="Y15" i="82"/>
  <c r="Z15" i="82" s="1"/>
  <c r="AI13" i="41"/>
  <c r="AR13" i="41" s="1"/>
  <c r="AI15" i="16"/>
  <c r="AR15" i="16" s="1"/>
  <c r="X16" i="2"/>
  <c r="AH16" i="2" s="1"/>
  <c r="AQ16" i="2" s="1"/>
  <c r="Z14" i="59"/>
  <c r="AG14" i="59" s="1"/>
  <c r="AP14" i="59" s="1"/>
  <c r="AF15" i="91"/>
  <c r="AO15" i="91" s="1"/>
  <c r="W16" i="91"/>
  <c r="Y16" i="91" s="1"/>
  <c r="AE15" i="91"/>
  <c r="AN15" i="91" s="1"/>
  <c r="AG13" i="80"/>
  <c r="AP13" i="80" s="1"/>
  <c r="AI15" i="64"/>
  <c r="AR15" i="64" s="1"/>
  <c r="AG14" i="83"/>
  <c r="AP14" i="83" s="1"/>
  <c r="AE14" i="83"/>
  <c r="AN14" i="83" s="1"/>
  <c r="AE13" i="80"/>
  <c r="AN13" i="80" s="1"/>
  <c r="AI14" i="49"/>
  <c r="AR14" i="49" s="1"/>
  <c r="AI14" i="65"/>
  <c r="AR14" i="65" s="1"/>
  <c r="AF13" i="80"/>
  <c r="AO13" i="80" s="1"/>
  <c r="AF15" i="26"/>
  <c r="AO15" i="26" s="1"/>
  <c r="Z15" i="15"/>
  <c r="AF15" i="15" s="1"/>
  <c r="AO15" i="15" s="1"/>
  <c r="AE15" i="26"/>
  <c r="AN15" i="26" s="1"/>
  <c r="AG15" i="66"/>
  <c r="AP15" i="66" s="1"/>
  <c r="AG14" i="18"/>
  <c r="AP14" i="18" s="1"/>
  <c r="AF14" i="18"/>
  <c r="AO14" i="18" s="1"/>
  <c r="W15" i="18"/>
  <c r="AE14" i="18"/>
  <c r="AG15" i="26"/>
  <c r="AP15" i="26" s="1"/>
  <c r="AG15" i="9"/>
  <c r="AP15" i="9" s="1"/>
  <c r="AG16" i="4"/>
  <c r="AP16" i="4" s="1"/>
  <c r="Z15" i="90"/>
  <c r="AF15" i="90" s="1"/>
  <c r="AO15" i="90" s="1"/>
  <c r="W17" i="4"/>
  <c r="X17" i="4" s="1"/>
  <c r="AF13" i="54"/>
  <c r="AO13" i="54" s="1"/>
  <c r="AG13" i="54"/>
  <c r="AP13" i="54" s="1"/>
  <c r="W14" i="54"/>
  <c r="AE13" i="54"/>
  <c r="W15" i="5"/>
  <c r="Y15" i="5" s="1"/>
  <c r="Z16" i="36"/>
  <c r="AG16" i="36" s="1"/>
  <c r="AP16" i="36" s="1"/>
  <c r="AF14" i="5"/>
  <c r="AO14" i="5" s="1"/>
  <c r="W16" i="66"/>
  <c r="Y16" i="66" s="1"/>
  <c r="AG14" i="5"/>
  <c r="AP14" i="5" s="1"/>
  <c r="AE15" i="66"/>
  <c r="Z15" i="57"/>
  <c r="AF15" i="57" s="1"/>
  <c r="AO15" i="57" s="1"/>
  <c r="AF15" i="9"/>
  <c r="AO15" i="9" s="1"/>
  <c r="Z15" i="25"/>
  <c r="W16" i="25" s="1"/>
  <c r="AE15" i="9"/>
  <c r="AN15" i="9" s="1"/>
  <c r="Y14" i="80"/>
  <c r="X14" i="80"/>
  <c r="AH14" i="80" s="1"/>
  <c r="AQ14" i="80" s="1"/>
  <c r="Z15" i="17"/>
  <c r="W16" i="17" s="1"/>
  <c r="AR14" i="67"/>
  <c r="AH15" i="17"/>
  <c r="AQ15" i="17" s="1"/>
  <c r="AF15" i="32"/>
  <c r="AO15" i="32" s="1"/>
  <c r="AE15" i="32"/>
  <c r="AG15" i="32"/>
  <c r="AP15" i="32" s="1"/>
  <c r="W16" i="32"/>
  <c r="AN15" i="71"/>
  <c r="AI15" i="71"/>
  <c r="AG14" i="61"/>
  <c r="AP14" i="61" s="1"/>
  <c r="AF14" i="61"/>
  <c r="AO14" i="61" s="1"/>
  <c r="W15" i="61"/>
  <c r="AE14" i="61"/>
  <c r="X16" i="86"/>
  <c r="Y16" i="86"/>
  <c r="AG15" i="74"/>
  <c r="AP15" i="74" s="1"/>
  <c r="AF15" i="74"/>
  <c r="AO15" i="74" s="1"/>
  <c r="AE15" i="74"/>
  <c r="W16" i="74"/>
  <c r="AH15" i="90"/>
  <c r="AQ15" i="90" s="1"/>
  <c r="AI14" i="47"/>
  <c r="AN14" i="47"/>
  <c r="AH16" i="77"/>
  <c r="AQ16" i="77" s="1"/>
  <c r="Y16" i="50"/>
  <c r="X16" i="50"/>
  <c r="AH15" i="85"/>
  <c r="AQ15" i="85" s="1"/>
  <c r="AR14" i="25"/>
  <c r="AI14" i="22"/>
  <c r="AN14" i="22"/>
  <c r="X16" i="71"/>
  <c r="Y16" i="71"/>
  <c r="AH15" i="10"/>
  <c r="AQ15" i="10" s="1"/>
  <c r="AI15" i="86"/>
  <c r="AN15" i="86"/>
  <c r="AH15" i="65"/>
  <c r="AQ15" i="65" s="1"/>
  <c r="AH15" i="67"/>
  <c r="AQ15" i="67" s="1"/>
  <c r="AR14" i="85"/>
  <c r="W16" i="39"/>
  <c r="AF15" i="39"/>
  <c r="AO15" i="39" s="1"/>
  <c r="AE15" i="39"/>
  <c r="AG15" i="39"/>
  <c r="AP15" i="39" s="1"/>
  <c r="AH15" i="49"/>
  <c r="AQ15" i="49" s="1"/>
  <c r="AR14" i="15"/>
  <c r="AN14" i="87"/>
  <c r="AI14" i="87"/>
  <c r="AF16" i="76"/>
  <c r="AO16" i="76" s="1"/>
  <c r="AE16" i="76"/>
  <c r="W17" i="76"/>
  <c r="AG16" i="76"/>
  <c r="AP16" i="76" s="1"/>
  <c r="Y15" i="22"/>
  <c r="X15" i="22"/>
  <c r="AH15" i="25"/>
  <c r="AQ15" i="25" s="1"/>
  <c r="AN14" i="96"/>
  <c r="AI14" i="96"/>
  <c r="Z15" i="65"/>
  <c r="AH14" i="41"/>
  <c r="AQ14" i="41" s="1"/>
  <c r="AH15" i="58"/>
  <c r="AQ15" i="58" s="1"/>
  <c r="AH15" i="14"/>
  <c r="AQ15" i="14" s="1"/>
  <c r="Z15" i="85"/>
  <c r="AH16" i="1"/>
  <c r="AQ16" i="1" s="1"/>
  <c r="W16" i="43"/>
  <c r="AE15" i="43"/>
  <c r="AF15" i="43"/>
  <c r="AO15" i="43" s="1"/>
  <c r="AG15" i="43"/>
  <c r="AP15" i="43" s="1"/>
  <c r="AG15" i="6"/>
  <c r="AP15" i="6" s="1"/>
  <c r="AF15" i="6"/>
  <c r="AO15" i="6" s="1"/>
  <c r="W16" i="6"/>
  <c r="AE15" i="6"/>
  <c r="AE15" i="28"/>
  <c r="W16" i="28"/>
  <c r="AF15" i="28"/>
  <c r="AO15" i="28" s="1"/>
  <c r="AG15" i="28"/>
  <c r="AP15" i="28" s="1"/>
  <c r="AI14" i="69"/>
  <c r="AN14" i="69"/>
  <c r="AN14" i="51"/>
  <c r="AH16" i="20"/>
  <c r="AQ16" i="20" s="1"/>
  <c r="AH15" i="82"/>
  <c r="AQ15" i="82" s="1"/>
  <c r="Z15" i="67"/>
  <c r="AG14" i="63"/>
  <c r="AP14" i="63" s="1"/>
  <c r="W15" i="63"/>
  <c r="AE14" i="63"/>
  <c r="AF14" i="63"/>
  <c r="AO14" i="63" s="1"/>
  <c r="AR14" i="57"/>
  <c r="AN14" i="8"/>
  <c r="AI14" i="8"/>
  <c r="Z15" i="49"/>
  <c r="AR14" i="90"/>
  <c r="X16" i="95"/>
  <c r="Y16" i="95"/>
  <c r="AE15" i="78"/>
  <c r="AF15" i="78"/>
  <c r="AO15" i="78" s="1"/>
  <c r="AG15" i="78"/>
  <c r="AP15" i="78" s="1"/>
  <c r="W16" i="78"/>
  <c r="AH15" i="53"/>
  <c r="AQ15" i="53" s="1"/>
  <c r="Y16" i="75"/>
  <c r="X16" i="75"/>
  <c r="AG14" i="19"/>
  <c r="AP14" i="19" s="1"/>
  <c r="AF14" i="19"/>
  <c r="AO14" i="19" s="1"/>
  <c r="W15" i="19"/>
  <c r="AE14" i="19"/>
  <c r="X15" i="69"/>
  <c r="Y15" i="69"/>
  <c r="X15" i="96"/>
  <c r="Y15" i="96"/>
  <c r="Z16" i="20"/>
  <c r="AF15" i="60"/>
  <c r="AO15" i="60" s="1"/>
  <c r="W16" i="60"/>
  <c r="AE15" i="60"/>
  <c r="AG15" i="60"/>
  <c r="AP15" i="60" s="1"/>
  <c r="Y15" i="47"/>
  <c r="X15" i="47"/>
  <c r="AH15" i="15"/>
  <c r="AQ15" i="15" s="1"/>
  <c r="X15" i="8"/>
  <c r="Y15" i="8"/>
  <c r="AH16" i="16"/>
  <c r="AQ16" i="16" s="1"/>
  <c r="Z14" i="41"/>
  <c r="AI15" i="95"/>
  <c r="AN15" i="95"/>
  <c r="AH16" i="36"/>
  <c r="AQ16" i="36" s="1"/>
  <c r="Z15" i="53"/>
  <c r="AI15" i="75"/>
  <c r="AN15" i="75"/>
  <c r="AR14" i="17"/>
  <c r="AR14" i="53"/>
  <c r="AE15" i="40"/>
  <c r="AF15" i="40"/>
  <c r="AO15" i="40" s="1"/>
  <c r="W16" i="40"/>
  <c r="AG15" i="40"/>
  <c r="AP15" i="40" s="1"/>
  <c r="AH15" i="57"/>
  <c r="AQ15" i="57" s="1"/>
  <c r="AH16" i="81"/>
  <c r="AQ16" i="81" s="1"/>
  <c r="AI15" i="50"/>
  <c r="AN15" i="50"/>
  <c r="AH16" i="21"/>
  <c r="AQ16" i="21" s="1"/>
  <c r="Y15" i="87"/>
  <c r="X15" i="87"/>
  <c r="AN14" i="5"/>
  <c r="X16" i="26"/>
  <c r="Y16" i="26"/>
  <c r="X15" i="13"/>
  <c r="Y15" i="13"/>
  <c r="Y16" i="9"/>
  <c r="X16" i="9"/>
  <c r="AE15" i="34" l="1"/>
  <c r="Z15" i="12"/>
  <c r="AE15" i="12" s="1"/>
  <c r="AG15" i="33"/>
  <c r="AP15" i="33" s="1"/>
  <c r="AF15" i="33"/>
  <c r="AO15" i="33" s="1"/>
  <c r="W16" i="33"/>
  <c r="AE15" i="33"/>
  <c r="AI15" i="21"/>
  <c r="AR15" i="21" s="1"/>
  <c r="Z16" i="31"/>
  <c r="W17" i="31" s="1"/>
  <c r="AF15" i="34"/>
  <c r="AO15" i="34" s="1"/>
  <c r="X15" i="51"/>
  <c r="AH15" i="51" s="1"/>
  <c r="AQ15" i="51" s="1"/>
  <c r="AI14" i="51"/>
  <c r="AR14" i="51" s="1"/>
  <c r="AE15" i="55"/>
  <c r="AN15" i="55" s="1"/>
  <c r="W16" i="55"/>
  <c r="X16" i="55" s="1"/>
  <c r="AH16" i="55" s="1"/>
  <c r="AQ16" i="55" s="1"/>
  <c r="AH15" i="55"/>
  <c r="AQ15" i="55" s="1"/>
  <c r="AG15" i="34"/>
  <c r="AP15" i="34" s="1"/>
  <c r="Z15" i="70"/>
  <c r="AG15" i="70" s="1"/>
  <c r="AP15" i="70" s="1"/>
  <c r="AH15" i="89"/>
  <c r="AQ15" i="89" s="1"/>
  <c r="AG15" i="46"/>
  <c r="AP15" i="46" s="1"/>
  <c r="Y16" i="46"/>
  <c r="Z16" i="46" s="1"/>
  <c r="AE15" i="46"/>
  <c r="AN15" i="46" s="1"/>
  <c r="AG14" i="45"/>
  <c r="AP14" i="45" s="1"/>
  <c r="AF15" i="46"/>
  <c r="AO15" i="46" s="1"/>
  <c r="AF14" i="45"/>
  <c r="AO14" i="45" s="1"/>
  <c r="AE14" i="45"/>
  <c r="AN14" i="45" s="1"/>
  <c r="Z15" i="35"/>
  <c r="AE15" i="35" s="1"/>
  <c r="Y15" i="45"/>
  <c r="X15" i="45"/>
  <c r="AH15" i="45" s="1"/>
  <c r="AQ15" i="45" s="1"/>
  <c r="X15" i="56"/>
  <c r="Z15" i="56" s="1"/>
  <c r="AF15" i="56" s="1"/>
  <c r="AO15" i="56" s="1"/>
  <c r="Y17" i="4"/>
  <c r="Z17" i="4" s="1"/>
  <c r="AF16" i="68"/>
  <c r="AO16" i="68" s="1"/>
  <c r="W17" i="68"/>
  <c r="Y17" i="68" s="1"/>
  <c r="AH16" i="68"/>
  <c r="AQ16" i="68" s="1"/>
  <c r="AG16" i="68"/>
  <c r="AP16" i="68" s="1"/>
  <c r="AE15" i="42"/>
  <c r="AN15" i="42" s="1"/>
  <c r="W16" i="42"/>
  <c r="X16" i="42" s="1"/>
  <c r="AF15" i="42"/>
  <c r="AO15" i="42" s="1"/>
  <c r="X15" i="11"/>
  <c r="Z15" i="11" s="1"/>
  <c r="Z14" i="88"/>
  <c r="AG14" i="88" s="1"/>
  <c r="AP14" i="88" s="1"/>
  <c r="AE14" i="7"/>
  <c r="AN14" i="7" s="1"/>
  <c r="Z14" i="30"/>
  <c r="AF14" i="30" s="1"/>
  <c r="AO14" i="30" s="1"/>
  <c r="AG14" i="52"/>
  <c r="AP14" i="52" s="1"/>
  <c r="AE14" i="52"/>
  <c r="AF14" i="52"/>
  <c r="AO14" i="52" s="1"/>
  <c r="W15" i="52"/>
  <c r="X15" i="23"/>
  <c r="AH15" i="23" s="1"/>
  <c r="AQ15" i="23" s="1"/>
  <c r="AG14" i="44"/>
  <c r="AP14" i="44" s="1"/>
  <c r="Z14" i="84"/>
  <c r="W15" i="84" s="1"/>
  <c r="AF14" i="44"/>
  <c r="AO14" i="44" s="1"/>
  <c r="W15" i="44"/>
  <c r="Y15" i="44" s="1"/>
  <c r="AF14" i="7"/>
  <c r="AO14" i="7" s="1"/>
  <c r="W15" i="7"/>
  <c r="Y15" i="7" s="1"/>
  <c r="AI13" i="72"/>
  <c r="AR13" i="72" s="1"/>
  <c r="AN13" i="72"/>
  <c r="Z16" i="73"/>
  <c r="AF16" i="73" s="1"/>
  <c r="AO16" i="73" s="1"/>
  <c r="Y14" i="72"/>
  <c r="X14" i="72"/>
  <c r="AH14" i="72" s="1"/>
  <c r="AQ14" i="72" s="1"/>
  <c r="AE14" i="23"/>
  <c r="AN14" i="23" s="1"/>
  <c r="AF14" i="23"/>
  <c r="AO14" i="23" s="1"/>
  <c r="AG14" i="23"/>
  <c r="AP14" i="23" s="1"/>
  <c r="AN14" i="44"/>
  <c r="Y14" i="38"/>
  <c r="Z14" i="38" s="1"/>
  <c r="X16" i="24"/>
  <c r="Z16" i="24" s="1"/>
  <c r="AF16" i="24" s="1"/>
  <c r="AO16" i="24" s="1"/>
  <c r="Z16" i="64"/>
  <c r="W17" i="64" s="1"/>
  <c r="Y17" i="64" s="1"/>
  <c r="AN14" i="93"/>
  <c r="AI14" i="93"/>
  <c r="AR14" i="93" s="1"/>
  <c r="Y15" i="93"/>
  <c r="X15" i="93"/>
  <c r="AI13" i="38"/>
  <c r="AR13" i="38" s="1"/>
  <c r="Y17" i="79"/>
  <c r="Z17" i="79" s="1"/>
  <c r="AI14" i="56"/>
  <c r="AR14" i="56" s="1"/>
  <c r="Z16" i="3"/>
  <c r="AG16" i="3" s="1"/>
  <c r="AP16" i="3" s="1"/>
  <c r="AI14" i="83"/>
  <c r="AR14" i="83" s="1"/>
  <c r="X15" i="27"/>
  <c r="AH15" i="27" s="1"/>
  <c r="AQ15" i="27" s="1"/>
  <c r="Y15" i="27"/>
  <c r="AI14" i="29"/>
  <c r="AR14" i="29" s="1"/>
  <c r="AN14" i="27"/>
  <c r="AI14" i="27"/>
  <c r="AR14" i="27" s="1"/>
  <c r="AH14" i="38"/>
  <c r="AQ14" i="38" s="1"/>
  <c r="AE15" i="89"/>
  <c r="AN15" i="89" s="1"/>
  <c r="Z16" i="2"/>
  <c r="AF16" i="2" s="1"/>
  <c r="AO16" i="2" s="1"/>
  <c r="X15" i="29"/>
  <c r="AH15" i="29" s="1"/>
  <c r="AQ15" i="29" s="1"/>
  <c r="Y15" i="29"/>
  <c r="AI15" i="77"/>
  <c r="AR15" i="77" s="1"/>
  <c r="Y16" i="62"/>
  <c r="Z16" i="62" s="1"/>
  <c r="AE16" i="62" s="1"/>
  <c r="AI14" i="11"/>
  <c r="AR14" i="11" s="1"/>
  <c r="AG14" i="94"/>
  <c r="AP14" i="94" s="1"/>
  <c r="AF14" i="94"/>
  <c r="AO14" i="94" s="1"/>
  <c r="AE14" i="94"/>
  <c r="W15" i="94"/>
  <c r="Z15" i="92"/>
  <c r="AF15" i="92" s="1"/>
  <c r="AO15" i="92" s="1"/>
  <c r="Y16" i="48"/>
  <c r="Z16" i="48" s="1"/>
  <c r="AI15" i="48"/>
  <c r="AR15" i="48" s="1"/>
  <c r="AI14" i="13"/>
  <c r="AR14" i="13" s="1"/>
  <c r="Y16" i="37"/>
  <c r="Z16" i="37" s="1"/>
  <c r="X16" i="91"/>
  <c r="Z16" i="91" s="1"/>
  <c r="AG16" i="91" s="1"/>
  <c r="AP16" i="91" s="1"/>
  <c r="X15" i="83"/>
  <c r="AH15" i="83" s="1"/>
  <c r="AQ15" i="83" s="1"/>
  <c r="AI16" i="79"/>
  <c r="AR16" i="79" s="1"/>
  <c r="AI15" i="24"/>
  <c r="AR15" i="24" s="1"/>
  <c r="X15" i="5"/>
  <c r="AH15" i="5" s="1"/>
  <c r="AQ15" i="5" s="1"/>
  <c r="AI15" i="91"/>
  <c r="AR15" i="91" s="1"/>
  <c r="AI15" i="62"/>
  <c r="AR15" i="62" s="1"/>
  <c r="W16" i="90"/>
  <c r="Y16" i="90" s="1"/>
  <c r="AE15" i="90"/>
  <c r="AN15" i="90" s="1"/>
  <c r="AI16" i="4"/>
  <c r="AR16" i="4" s="1"/>
  <c r="AE15" i="57"/>
  <c r="AN15" i="57" s="1"/>
  <c r="AF15" i="12"/>
  <c r="AO15" i="12" s="1"/>
  <c r="AG15" i="57"/>
  <c r="AP15" i="57" s="1"/>
  <c r="AF15" i="89"/>
  <c r="AO15" i="89" s="1"/>
  <c r="AG15" i="89"/>
  <c r="AP15" i="89" s="1"/>
  <c r="AI15" i="37"/>
  <c r="AR15" i="37" s="1"/>
  <c r="AF16" i="16"/>
  <c r="AO16" i="16" s="1"/>
  <c r="AG16" i="81"/>
  <c r="AP16" i="81" s="1"/>
  <c r="AI13" i="80"/>
  <c r="AR13" i="80" s="1"/>
  <c r="AG16" i="21"/>
  <c r="AP16" i="21" s="1"/>
  <c r="AI15" i="26"/>
  <c r="AR15" i="26" s="1"/>
  <c r="W17" i="81"/>
  <c r="X17" i="81" s="1"/>
  <c r="AI15" i="66"/>
  <c r="AR15" i="66" s="1"/>
  <c r="AF14" i="59"/>
  <c r="AO14" i="59" s="1"/>
  <c r="AE14" i="59"/>
  <c r="W15" i="59"/>
  <c r="Y15" i="59" s="1"/>
  <c r="AG15" i="90"/>
  <c r="AP15" i="90" s="1"/>
  <c r="AG15" i="12"/>
  <c r="AP15" i="12" s="1"/>
  <c r="AE16" i="81"/>
  <c r="AG15" i="15"/>
  <c r="AP15" i="15" s="1"/>
  <c r="AE15" i="15"/>
  <c r="AN15" i="66"/>
  <c r="W16" i="15"/>
  <c r="X16" i="15" s="1"/>
  <c r="X16" i="66"/>
  <c r="Z16" i="66" s="1"/>
  <c r="AE15" i="17"/>
  <c r="AN15" i="17" s="1"/>
  <c r="AF16" i="21"/>
  <c r="AO16" i="21" s="1"/>
  <c r="AE16" i="31"/>
  <c r="AN16" i="31" s="1"/>
  <c r="AF16" i="31"/>
  <c r="AO16" i="31" s="1"/>
  <c r="W16" i="12"/>
  <c r="X16" i="12" s="1"/>
  <c r="W17" i="16"/>
  <c r="X17" i="16" s="1"/>
  <c r="AE16" i="16"/>
  <c r="AN16" i="16" s="1"/>
  <c r="Z15" i="47"/>
  <c r="AE15" i="47" s="1"/>
  <c r="Z16" i="75"/>
  <c r="W17" i="75" s="1"/>
  <c r="W17" i="21"/>
  <c r="Y17" i="21" s="1"/>
  <c r="AN14" i="18"/>
  <c r="AI14" i="18"/>
  <c r="AR14" i="18" s="1"/>
  <c r="AG16" i="31"/>
  <c r="AP16" i="31" s="1"/>
  <c r="Y15" i="18"/>
  <c r="X15" i="18"/>
  <c r="AH15" i="18" s="1"/>
  <c r="AQ15" i="18" s="1"/>
  <c r="W17" i="36"/>
  <c r="X17" i="36" s="1"/>
  <c r="AE16" i="36"/>
  <c r="AN16" i="36" s="1"/>
  <c r="AI14" i="5"/>
  <c r="AR14" i="5" s="1"/>
  <c r="Z15" i="22"/>
  <c r="AE15" i="22" s="1"/>
  <c r="AI13" i="54"/>
  <c r="AR13" i="54" s="1"/>
  <c r="AN13" i="54"/>
  <c r="Z15" i="13"/>
  <c r="AG15" i="13" s="1"/>
  <c r="AP15" i="13" s="1"/>
  <c r="AF15" i="25"/>
  <c r="AO15" i="25" s="1"/>
  <c r="X14" i="54"/>
  <c r="AH14" i="54" s="1"/>
  <c r="AQ14" i="54" s="1"/>
  <c r="Y14" i="54"/>
  <c r="Z16" i="9"/>
  <c r="AG16" i="9" s="1"/>
  <c r="AP16" i="9" s="1"/>
  <c r="Z16" i="86"/>
  <c r="AF16" i="86" s="1"/>
  <c r="AO16" i="86" s="1"/>
  <c r="AE15" i="25"/>
  <c r="AN15" i="25" s="1"/>
  <c r="W16" i="57"/>
  <c r="X16" i="57" s="1"/>
  <c r="AG15" i="25"/>
  <c r="AP15" i="25" s="1"/>
  <c r="W17" i="77"/>
  <c r="Y17" i="77" s="1"/>
  <c r="AF15" i="17"/>
  <c r="AO15" i="17" s="1"/>
  <c r="AF16" i="36"/>
  <c r="AO16" i="36" s="1"/>
  <c r="AE16" i="77"/>
  <c r="AN16" i="77" s="1"/>
  <c r="AG15" i="17"/>
  <c r="AP15" i="17" s="1"/>
  <c r="AF16" i="77"/>
  <c r="AO16" i="77" s="1"/>
  <c r="Z16" i="26"/>
  <c r="AG16" i="26" s="1"/>
  <c r="AP16" i="26" s="1"/>
  <c r="AI15" i="9"/>
  <c r="AR15" i="9" s="1"/>
  <c r="Z15" i="8"/>
  <c r="AG15" i="8" s="1"/>
  <c r="AP15" i="8" s="1"/>
  <c r="Z16" i="71"/>
  <c r="AE16" i="71" s="1"/>
  <c r="Z14" i="80"/>
  <c r="AH16" i="26"/>
  <c r="AQ16" i="26" s="1"/>
  <c r="AR15" i="50"/>
  <c r="AN15" i="40"/>
  <c r="AI15" i="40"/>
  <c r="AH15" i="47"/>
  <c r="AQ15" i="47" s="1"/>
  <c r="AH16" i="75"/>
  <c r="AQ16" i="75" s="1"/>
  <c r="AN15" i="78"/>
  <c r="AI15" i="78"/>
  <c r="W16" i="49"/>
  <c r="AE15" i="49"/>
  <c r="AF15" i="49"/>
  <c r="AO15" i="49" s="1"/>
  <c r="AG15" i="49"/>
  <c r="AP15" i="49" s="1"/>
  <c r="AI14" i="63"/>
  <c r="AN14" i="63"/>
  <c r="X16" i="43"/>
  <c r="Y16" i="43"/>
  <c r="AF15" i="65"/>
  <c r="AO15" i="65" s="1"/>
  <c r="AG15" i="65"/>
  <c r="AP15" i="65" s="1"/>
  <c r="AE15" i="65"/>
  <c r="W16" i="65"/>
  <c r="AI15" i="39"/>
  <c r="AN15" i="39"/>
  <c r="AH16" i="46"/>
  <c r="AQ16" i="46" s="1"/>
  <c r="AH17" i="79"/>
  <c r="AQ17" i="79" s="1"/>
  <c r="Y16" i="25"/>
  <c r="X16" i="25"/>
  <c r="AH15" i="87"/>
  <c r="AQ15" i="87" s="1"/>
  <c r="AR15" i="75"/>
  <c r="AG15" i="14"/>
  <c r="AP15" i="14" s="1"/>
  <c r="AF15" i="14"/>
  <c r="AO15" i="14" s="1"/>
  <c r="W16" i="14"/>
  <c r="AE15" i="14"/>
  <c r="AR14" i="8"/>
  <c r="Y15" i="63"/>
  <c r="X15" i="63"/>
  <c r="AH16" i="37"/>
  <c r="AQ16" i="37" s="1"/>
  <c r="AR15" i="86"/>
  <c r="AH16" i="71"/>
  <c r="AQ16" i="71" s="1"/>
  <c r="AH16" i="62"/>
  <c r="AQ16" i="62" s="1"/>
  <c r="AH16" i="50"/>
  <c r="AQ16" i="50" s="1"/>
  <c r="X16" i="74"/>
  <c r="Y16" i="74"/>
  <c r="AN15" i="32"/>
  <c r="AI15" i="32"/>
  <c r="AN16" i="21"/>
  <c r="Y17" i="31"/>
  <c r="X17" i="31"/>
  <c r="AN15" i="12"/>
  <c r="AG15" i="53"/>
  <c r="AP15" i="53" s="1"/>
  <c r="W16" i="53"/>
  <c r="AE15" i="53"/>
  <c r="AF15" i="53"/>
  <c r="AO15" i="53" s="1"/>
  <c r="AG16" i="1"/>
  <c r="AP16" i="1" s="1"/>
  <c r="AF16" i="1"/>
  <c r="AO16" i="1" s="1"/>
  <c r="W17" i="1"/>
  <c r="AE16" i="1"/>
  <c r="AR15" i="95"/>
  <c r="AF14" i="41"/>
  <c r="AO14" i="41" s="1"/>
  <c r="AE14" i="41"/>
  <c r="W15" i="41"/>
  <c r="AG14" i="41"/>
  <c r="AP14" i="41" s="1"/>
  <c r="AH17" i="4"/>
  <c r="AQ17" i="4" s="1"/>
  <c r="AH15" i="96"/>
  <c r="AQ15" i="96" s="1"/>
  <c r="AH15" i="69"/>
  <c r="AQ15" i="69" s="1"/>
  <c r="W16" i="67"/>
  <c r="AG15" i="67"/>
  <c r="AP15" i="67" s="1"/>
  <c r="AE15" i="67"/>
  <c r="AF15" i="67"/>
  <c r="AO15" i="67" s="1"/>
  <c r="X16" i="28"/>
  <c r="Y16" i="28"/>
  <c r="X16" i="89"/>
  <c r="Y16" i="89"/>
  <c r="AR14" i="87"/>
  <c r="AN15" i="74"/>
  <c r="AI15" i="74"/>
  <c r="AN14" i="61"/>
  <c r="AI14" i="61"/>
  <c r="AR15" i="71"/>
  <c r="AH15" i="13"/>
  <c r="AQ15" i="13" s="1"/>
  <c r="Z15" i="87"/>
  <c r="X16" i="40"/>
  <c r="Y16" i="40"/>
  <c r="AH15" i="8"/>
  <c r="AQ15" i="8" s="1"/>
  <c r="Z15" i="96"/>
  <c r="Z15" i="69"/>
  <c r="Y16" i="78"/>
  <c r="X16" i="78"/>
  <c r="AI15" i="28"/>
  <c r="AN15" i="28"/>
  <c r="AF15" i="85"/>
  <c r="AO15" i="85" s="1"/>
  <c r="AE15" i="85"/>
  <c r="W16" i="85"/>
  <c r="AG15" i="85"/>
  <c r="AP15" i="85" s="1"/>
  <c r="X16" i="39"/>
  <c r="Y16" i="39"/>
  <c r="Z16" i="50"/>
  <c r="AH16" i="86"/>
  <c r="AQ16" i="86" s="1"/>
  <c r="Y15" i="61"/>
  <c r="X15" i="61"/>
  <c r="AG15" i="82"/>
  <c r="AP15" i="82" s="1"/>
  <c r="W16" i="82"/>
  <c r="AE15" i="82"/>
  <c r="AF15" i="82"/>
  <c r="AO15" i="82" s="1"/>
  <c r="X16" i="34"/>
  <c r="Y16" i="34"/>
  <c r="AH16" i="48"/>
  <c r="AQ16" i="48" s="1"/>
  <c r="AI15" i="60"/>
  <c r="AN15" i="60"/>
  <c r="W17" i="20"/>
  <c r="AE16" i="20"/>
  <c r="AG16" i="20"/>
  <c r="AP16" i="20" s="1"/>
  <c r="AF16" i="20"/>
  <c r="AO16" i="20" s="1"/>
  <c r="AI14" i="19"/>
  <c r="AN14" i="19"/>
  <c r="AH16" i="95"/>
  <c r="AQ16" i="95" s="1"/>
  <c r="AG15" i="58"/>
  <c r="AP15" i="58" s="1"/>
  <c r="W16" i="58"/>
  <c r="AE15" i="58"/>
  <c r="AF15" i="58"/>
  <c r="AO15" i="58" s="1"/>
  <c r="AR14" i="69"/>
  <c r="AI15" i="6"/>
  <c r="AN15" i="6"/>
  <c r="AI15" i="43"/>
  <c r="AN15" i="43"/>
  <c r="AR14" i="96"/>
  <c r="Y17" i="76"/>
  <c r="X17" i="76"/>
  <c r="AR14" i="22"/>
  <c r="AR14" i="47"/>
  <c r="Y16" i="17"/>
  <c r="X16" i="17"/>
  <c r="AH16" i="9"/>
  <c r="AQ16" i="9" s="1"/>
  <c r="AN15" i="34"/>
  <c r="Y16" i="60"/>
  <c r="X16" i="60"/>
  <c r="X15" i="19"/>
  <c r="Y15" i="19"/>
  <c r="Z16" i="95"/>
  <c r="Y16" i="6"/>
  <c r="X16" i="6"/>
  <c r="AG15" i="10"/>
  <c r="AP15" i="10" s="1"/>
  <c r="AF15" i="10"/>
  <c r="AO15" i="10" s="1"/>
  <c r="W16" i="10"/>
  <c r="AE15" i="10"/>
  <c r="AH15" i="22"/>
  <c r="AQ15" i="22" s="1"/>
  <c r="AI16" i="76"/>
  <c r="AN16" i="76"/>
  <c r="Y16" i="32"/>
  <c r="X16" i="32"/>
  <c r="Z15" i="51" l="1"/>
  <c r="AF15" i="51" s="1"/>
  <c r="AO15" i="51" s="1"/>
  <c r="AN15" i="33"/>
  <c r="AI15" i="33"/>
  <c r="AR15" i="33" s="1"/>
  <c r="X16" i="33"/>
  <c r="AH16" i="33" s="1"/>
  <c r="AQ16" i="33" s="1"/>
  <c r="Y16" i="33"/>
  <c r="Z16" i="33" s="1"/>
  <c r="Y16" i="55"/>
  <c r="Z16" i="55" s="1"/>
  <c r="AF16" i="55" s="1"/>
  <c r="AO16" i="55" s="1"/>
  <c r="AI15" i="55"/>
  <c r="AR15" i="55" s="1"/>
  <c r="AI15" i="34"/>
  <c r="AF15" i="70"/>
  <c r="AO15" i="70" s="1"/>
  <c r="W16" i="70"/>
  <c r="Y16" i="70" s="1"/>
  <c r="AE15" i="70"/>
  <c r="AN15" i="70" s="1"/>
  <c r="AI15" i="46"/>
  <c r="AR15" i="46" s="1"/>
  <c r="X17" i="68"/>
  <c r="Z17" i="68" s="1"/>
  <c r="AG17" i="68" s="1"/>
  <c r="AP17" i="68" s="1"/>
  <c r="AI14" i="45"/>
  <c r="AR14" i="45" s="1"/>
  <c r="AF15" i="35"/>
  <c r="AO15" i="35" s="1"/>
  <c r="AH15" i="56"/>
  <c r="AQ15" i="56" s="1"/>
  <c r="AG15" i="35"/>
  <c r="AP15" i="35" s="1"/>
  <c r="W16" i="35"/>
  <c r="X16" i="35" s="1"/>
  <c r="Y16" i="42"/>
  <c r="Z16" i="42" s="1"/>
  <c r="AE16" i="42" s="1"/>
  <c r="AH15" i="11"/>
  <c r="AQ15" i="11" s="1"/>
  <c r="AI15" i="42"/>
  <c r="AR15" i="42" s="1"/>
  <c r="Z15" i="45"/>
  <c r="AF15" i="45" s="1"/>
  <c r="AO15" i="45" s="1"/>
  <c r="X17" i="64"/>
  <c r="Z17" i="64" s="1"/>
  <c r="AH16" i="24"/>
  <c r="AQ16" i="24" s="1"/>
  <c r="AI16" i="68"/>
  <c r="AR16" i="68" s="1"/>
  <c r="AE16" i="73"/>
  <c r="AN16" i="73" s="1"/>
  <c r="AF14" i="88"/>
  <c r="AO14" i="88" s="1"/>
  <c r="AE14" i="88"/>
  <c r="AN14" i="88" s="1"/>
  <c r="W15" i="88"/>
  <c r="Y15" i="88" s="1"/>
  <c r="AE16" i="64"/>
  <c r="AN16" i="64" s="1"/>
  <c r="W15" i="30"/>
  <c r="AF16" i="64"/>
  <c r="AO16" i="64" s="1"/>
  <c r="AG16" i="64"/>
  <c r="AP16" i="64" s="1"/>
  <c r="X15" i="7"/>
  <c r="AH15" i="7" s="1"/>
  <c r="AQ15" i="7" s="1"/>
  <c r="AG14" i="30"/>
  <c r="AP14" i="30" s="1"/>
  <c r="AE14" i="30"/>
  <c r="AN14" i="30" s="1"/>
  <c r="Y15" i="52"/>
  <c r="X15" i="52"/>
  <c r="AH15" i="52" s="1"/>
  <c r="AQ15" i="52" s="1"/>
  <c r="Z15" i="23"/>
  <c r="AG15" i="23" s="1"/>
  <c r="AP15" i="23" s="1"/>
  <c r="AN14" i="52"/>
  <c r="AI14" i="52"/>
  <c r="AR14" i="52" s="1"/>
  <c r="X15" i="44"/>
  <c r="Z15" i="44" s="1"/>
  <c r="AG14" i="84"/>
  <c r="AP14" i="84" s="1"/>
  <c r="AE14" i="84"/>
  <c r="AN14" i="84" s="1"/>
  <c r="AI14" i="44"/>
  <c r="AR14" i="44" s="1"/>
  <c r="AF14" i="84"/>
  <c r="AO14" i="84" s="1"/>
  <c r="AI14" i="7"/>
  <c r="AR14" i="7" s="1"/>
  <c r="AI14" i="23"/>
  <c r="AR14" i="23" s="1"/>
  <c r="Z14" i="72"/>
  <c r="AG14" i="72" s="1"/>
  <c r="AP14" i="72" s="1"/>
  <c r="W17" i="73"/>
  <c r="AG16" i="73"/>
  <c r="W17" i="3"/>
  <c r="X17" i="3" s="1"/>
  <c r="AH17" i="3" s="1"/>
  <c r="AQ17" i="3" s="1"/>
  <c r="AF16" i="3"/>
  <c r="AO16" i="3" s="1"/>
  <c r="AH16" i="66"/>
  <c r="AQ16" i="66" s="1"/>
  <c r="AH16" i="91"/>
  <c r="AQ16" i="91" s="1"/>
  <c r="AE16" i="3"/>
  <c r="AN16" i="3" s="1"/>
  <c r="Y15" i="84"/>
  <c r="X15" i="84"/>
  <c r="AH15" i="84" s="1"/>
  <c r="AQ15" i="84" s="1"/>
  <c r="AH15" i="93"/>
  <c r="AQ15" i="93" s="1"/>
  <c r="Z15" i="93"/>
  <c r="Y17" i="36"/>
  <c r="Z17" i="36" s="1"/>
  <c r="X17" i="21"/>
  <c r="AH17" i="21" s="1"/>
  <c r="AQ17" i="21" s="1"/>
  <c r="AE16" i="2"/>
  <c r="AN16" i="2" s="1"/>
  <c r="AG16" i="2"/>
  <c r="AP16" i="2" s="1"/>
  <c r="W17" i="2"/>
  <c r="Y17" i="2" s="1"/>
  <c r="Z15" i="27"/>
  <c r="AG15" i="27" s="1"/>
  <c r="AP15" i="27" s="1"/>
  <c r="AE14" i="38"/>
  <c r="AF14" i="38"/>
  <c r="AO14" i="38" s="1"/>
  <c r="AG14" i="38"/>
  <c r="AP14" i="38" s="1"/>
  <c r="W15" i="38"/>
  <c r="AE15" i="92"/>
  <c r="AN15" i="92" s="1"/>
  <c r="Y16" i="12"/>
  <c r="Z16" i="12" s="1"/>
  <c r="Z15" i="83"/>
  <c r="AG15" i="83" s="1"/>
  <c r="AP15" i="83" s="1"/>
  <c r="AI16" i="81"/>
  <c r="AR16" i="81" s="1"/>
  <c r="Z15" i="29"/>
  <c r="AN14" i="94"/>
  <c r="AI14" i="94"/>
  <c r="AR14" i="94" s="1"/>
  <c r="Y15" i="94"/>
  <c r="X15" i="94"/>
  <c r="AH15" i="94" s="1"/>
  <c r="AQ15" i="94" s="1"/>
  <c r="W16" i="92"/>
  <c r="AG15" i="92"/>
  <c r="AE15" i="13"/>
  <c r="AN15" i="13" s="1"/>
  <c r="W16" i="13"/>
  <c r="X16" i="13" s="1"/>
  <c r="W17" i="9"/>
  <c r="Y17" i="9" s="1"/>
  <c r="AE16" i="75"/>
  <c r="AN16" i="75" s="1"/>
  <c r="Z15" i="5"/>
  <c r="AE15" i="5" s="1"/>
  <c r="AN15" i="5" s="1"/>
  <c r="AF15" i="13"/>
  <c r="AO15" i="13" s="1"/>
  <c r="Y17" i="81"/>
  <c r="Z17" i="81" s="1"/>
  <c r="AE17" i="81" s="1"/>
  <c r="AG16" i="75"/>
  <c r="AP16" i="75" s="1"/>
  <c r="X16" i="90"/>
  <c r="AH16" i="90" s="1"/>
  <c r="AQ16" i="90" s="1"/>
  <c r="AI15" i="90"/>
  <c r="AR15" i="90" s="1"/>
  <c r="AI15" i="89"/>
  <c r="AR15" i="89" s="1"/>
  <c r="AI15" i="57"/>
  <c r="AR15" i="57" s="1"/>
  <c r="AF15" i="22"/>
  <c r="AO15" i="22" s="1"/>
  <c r="Y17" i="16"/>
  <c r="Z17" i="16" s="1"/>
  <c r="AN16" i="81"/>
  <c r="AI15" i="12"/>
  <c r="AR15" i="12" s="1"/>
  <c r="AF16" i="91"/>
  <c r="AO16" i="91" s="1"/>
  <c r="AI15" i="15"/>
  <c r="AR15" i="15" s="1"/>
  <c r="X15" i="59"/>
  <c r="AH15" i="59" s="1"/>
  <c r="AQ15" i="59" s="1"/>
  <c r="AG15" i="11"/>
  <c r="AP15" i="11" s="1"/>
  <c r="W16" i="11"/>
  <c r="AF15" i="11"/>
  <c r="AO15" i="11" s="1"/>
  <c r="AE15" i="11"/>
  <c r="AI16" i="21"/>
  <c r="AR16" i="21" s="1"/>
  <c r="AE16" i="91"/>
  <c r="AE15" i="8"/>
  <c r="AN15" i="8" s="1"/>
  <c r="AN15" i="15"/>
  <c r="AF16" i="75"/>
  <c r="AO16" i="75" s="1"/>
  <c r="W17" i="91"/>
  <c r="X17" i="91" s="1"/>
  <c r="AG16" i="62"/>
  <c r="AP16" i="62" s="1"/>
  <c r="AI14" i="59"/>
  <c r="AR14" i="59" s="1"/>
  <c r="AG15" i="47"/>
  <c r="AP15" i="47" s="1"/>
  <c r="AF15" i="47"/>
  <c r="AO15" i="47" s="1"/>
  <c r="AI15" i="25"/>
  <c r="AR15" i="25" s="1"/>
  <c r="Y16" i="15"/>
  <c r="Z16" i="15" s="1"/>
  <c r="W16" i="47"/>
  <c r="Y16" i="47" s="1"/>
  <c r="AN14" i="59"/>
  <c r="W17" i="66"/>
  <c r="X17" i="66" s="1"/>
  <c r="AG16" i="66"/>
  <c r="AP16" i="66" s="1"/>
  <c r="AF16" i="66"/>
  <c r="AO16" i="66" s="1"/>
  <c r="AE16" i="66"/>
  <c r="AN16" i="66" s="1"/>
  <c r="W16" i="22"/>
  <c r="X16" i="22" s="1"/>
  <c r="AG16" i="24"/>
  <c r="AP16" i="24" s="1"/>
  <c r="AI16" i="16"/>
  <c r="AR16" i="16" s="1"/>
  <c r="AG15" i="22"/>
  <c r="AP15" i="22" s="1"/>
  <c r="AE16" i="24"/>
  <c r="AN16" i="24" s="1"/>
  <c r="W17" i="71"/>
  <c r="X17" i="71" s="1"/>
  <c r="W17" i="24"/>
  <c r="X17" i="24" s="1"/>
  <c r="AE15" i="56"/>
  <c r="AI16" i="31"/>
  <c r="AR16" i="31" s="1"/>
  <c r="W16" i="8"/>
  <c r="X16" i="8" s="1"/>
  <c r="W16" i="56"/>
  <c r="Y16" i="56" s="1"/>
  <c r="Z15" i="18"/>
  <c r="AF15" i="18" s="1"/>
  <c r="AO15" i="18" s="1"/>
  <c r="AG15" i="56"/>
  <c r="AP15" i="56" s="1"/>
  <c r="Z14" i="54"/>
  <c r="W15" i="54" s="1"/>
  <c r="Z16" i="74"/>
  <c r="AG16" i="74" s="1"/>
  <c r="AP16" i="74" s="1"/>
  <c r="AF15" i="8"/>
  <c r="AO15" i="8" s="1"/>
  <c r="W17" i="62"/>
  <c r="X17" i="62" s="1"/>
  <c r="Z15" i="61"/>
  <c r="AG15" i="61" s="1"/>
  <c r="AP15" i="61" s="1"/>
  <c r="AF16" i="62"/>
  <c r="AO16" i="62" s="1"/>
  <c r="Z16" i="17"/>
  <c r="W17" i="17" s="1"/>
  <c r="AE16" i="9"/>
  <c r="AN16" i="9" s="1"/>
  <c r="X17" i="77"/>
  <c r="Z17" i="77" s="1"/>
  <c r="W18" i="77" s="1"/>
  <c r="AF16" i="71"/>
  <c r="AO16" i="71" s="1"/>
  <c r="AF16" i="26"/>
  <c r="AO16" i="26" s="1"/>
  <c r="AG16" i="71"/>
  <c r="AP16" i="71" s="1"/>
  <c r="AF16" i="9"/>
  <c r="AO16" i="9" s="1"/>
  <c r="Z16" i="25"/>
  <c r="AE16" i="25" s="1"/>
  <c r="AE15" i="51"/>
  <c r="AN15" i="51" s="1"/>
  <c r="AG15" i="51"/>
  <c r="AP15" i="51" s="1"/>
  <c r="AG16" i="86"/>
  <c r="AP16" i="86" s="1"/>
  <c r="AI15" i="17"/>
  <c r="AR15" i="17" s="1"/>
  <c r="Y16" i="57"/>
  <c r="Z16" i="57" s="1"/>
  <c r="AE16" i="26"/>
  <c r="AN16" i="26" s="1"/>
  <c r="Z15" i="19"/>
  <c r="AG15" i="19" s="1"/>
  <c r="AP15" i="19" s="1"/>
  <c r="AE16" i="86"/>
  <c r="AN16" i="86" s="1"/>
  <c r="AI16" i="77"/>
  <c r="AR16" i="77" s="1"/>
  <c r="W17" i="26"/>
  <c r="X17" i="26" s="1"/>
  <c r="Z16" i="6"/>
  <c r="AG16" i="6" s="1"/>
  <c r="AP16" i="6" s="1"/>
  <c r="W17" i="86"/>
  <c r="X17" i="86" s="1"/>
  <c r="Z16" i="78"/>
  <c r="AG16" i="78" s="1"/>
  <c r="AP16" i="78" s="1"/>
  <c r="Z16" i="89"/>
  <c r="W17" i="89" s="1"/>
  <c r="AI16" i="36"/>
  <c r="AR16" i="36" s="1"/>
  <c r="Z17" i="31"/>
  <c r="AE17" i="31" s="1"/>
  <c r="Z15" i="63"/>
  <c r="AG15" i="63" s="1"/>
  <c r="AP15" i="63" s="1"/>
  <c r="Z17" i="76"/>
  <c r="AG17" i="76" s="1"/>
  <c r="AP17" i="76" s="1"/>
  <c r="W16" i="51"/>
  <c r="Y16" i="51" s="1"/>
  <c r="Z16" i="60"/>
  <c r="AF16" i="60" s="1"/>
  <c r="AO16" i="60" s="1"/>
  <c r="AF14" i="80"/>
  <c r="AO14" i="80" s="1"/>
  <c r="AE14" i="80"/>
  <c r="W15" i="80"/>
  <c r="AG14" i="80"/>
  <c r="AP14" i="80" s="1"/>
  <c r="X16" i="10"/>
  <c r="Y16" i="10"/>
  <c r="AH17" i="16"/>
  <c r="AQ17" i="16" s="1"/>
  <c r="AI15" i="58"/>
  <c r="AN15" i="58"/>
  <c r="AR15" i="60"/>
  <c r="X16" i="82"/>
  <c r="Y16" i="82"/>
  <c r="Y16" i="85"/>
  <c r="X16" i="85"/>
  <c r="W16" i="96"/>
  <c r="AG15" i="96"/>
  <c r="AP15" i="96" s="1"/>
  <c r="AF15" i="96"/>
  <c r="AO15" i="96" s="1"/>
  <c r="AE15" i="96"/>
  <c r="AR14" i="61"/>
  <c r="AH16" i="28"/>
  <c r="AQ16" i="28" s="1"/>
  <c r="AI15" i="53"/>
  <c r="AN15" i="53"/>
  <c r="AH16" i="15"/>
  <c r="AQ16" i="15" s="1"/>
  <c r="W18" i="79"/>
  <c r="AG17" i="79"/>
  <c r="AP17" i="79" s="1"/>
  <c r="AE17" i="79"/>
  <c r="AF17" i="79"/>
  <c r="AO17" i="79" s="1"/>
  <c r="AH16" i="57"/>
  <c r="AQ16" i="57" s="1"/>
  <c r="AN15" i="65"/>
  <c r="AI15" i="65"/>
  <c r="AI15" i="49"/>
  <c r="AN15" i="49"/>
  <c r="AN16" i="62"/>
  <c r="AH16" i="32"/>
  <c r="AQ16" i="32" s="1"/>
  <c r="AR16" i="76"/>
  <c r="AN15" i="35"/>
  <c r="AG16" i="95"/>
  <c r="AP16" i="95" s="1"/>
  <c r="AF16" i="95"/>
  <c r="AO16" i="95" s="1"/>
  <c r="AE16" i="95"/>
  <c r="W17" i="95"/>
  <c r="AR15" i="43"/>
  <c r="X16" i="58"/>
  <c r="Y16" i="58"/>
  <c r="AH16" i="34"/>
  <c r="AQ16" i="34" s="1"/>
  <c r="AI15" i="85"/>
  <c r="AN15" i="85"/>
  <c r="Z16" i="28"/>
  <c r="AI16" i="1"/>
  <c r="AN16" i="1"/>
  <c r="Y16" i="53"/>
  <c r="X16" i="53"/>
  <c r="AF16" i="46"/>
  <c r="AO16" i="46" s="1"/>
  <c r="AE16" i="46"/>
  <c r="W17" i="46"/>
  <c r="AG16" i="46"/>
  <c r="AP16" i="46" s="1"/>
  <c r="AN15" i="22"/>
  <c r="AH15" i="63"/>
  <c r="AQ15" i="63" s="1"/>
  <c r="Y16" i="49"/>
  <c r="X16" i="49"/>
  <c r="AR15" i="78"/>
  <c r="W17" i="48"/>
  <c r="AF16" i="48"/>
  <c r="AO16" i="48" s="1"/>
  <c r="AE16" i="48"/>
  <c r="AG16" i="48"/>
  <c r="AP16" i="48" s="1"/>
  <c r="AH16" i="17"/>
  <c r="AQ16" i="17" s="1"/>
  <c r="Z16" i="34"/>
  <c r="AH16" i="40"/>
  <c r="AQ16" i="40" s="1"/>
  <c r="AR15" i="74"/>
  <c r="AI15" i="67"/>
  <c r="AN15" i="67"/>
  <c r="Y15" i="41"/>
  <c r="X15" i="41"/>
  <c r="Y17" i="1"/>
  <c r="X17" i="1"/>
  <c r="AH17" i="31"/>
  <c r="AQ17" i="31" s="1"/>
  <c r="AI15" i="14"/>
  <c r="AN15" i="14"/>
  <c r="AH17" i="36"/>
  <c r="AQ17" i="36" s="1"/>
  <c r="Z16" i="32"/>
  <c r="AH16" i="6"/>
  <c r="AQ16" i="6" s="1"/>
  <c r="AH15" i="19"/>
  <c r="AQ15" i="19" s="1"/>
  <c r="AR15" i="34"/>
  <c r="AH17" i="76"/>
  <c r="AQ17" i="76" s="1"/>
  <c r="AR15" i="6"/>
  <c r="AR14" i="19"/>
  <c r="AI16" i="20"/>
  <c r="AN16" i="20"/>
  <c r="W18" i="4"/>
  <c r="AE17" i="4"/>
  <c r="AG17" i="4"/>
  <c r="AP17" i="4" s="1"/>
  <c r="AF17" i="4"/>
  <c r="AO17" i="4" s="1"/>
  <c r="AH15" i="61"/>
  <c r="AQ15" i="61" s="1"/>
  <c r="Z16" i="40"/>
  <c r="AH17" i="81"/>
  <c r="AQ17" i="81" s="1"/>
  <c r="AI14" i="41"/>
  <c r="AN14" i="41"/>
  <c r="AH16" i="42"/>
  <c r="AQ16" i="42" s="1"/>
  <c r="AH16" i="74"/>
  <c r="AQ16" i="74" s="1"/>
  <c r="Y16" i="14"/>
  <c r="X16" i="14"/>
  <c r="AR14" i="63"/>
  <c r="X17" i="75"/>
  <c r="Y17" i="75"/>
  <c r="Y17" i="20"/>
  <c r="X17" i="20"/>
  <c r="AH16" i="39"/>
  <c r="AQ16" i="39" s="1"/>
  <c r="AR15" i="28"/>
  <c r="W16" i="87"/>
  <c r="AG15" i="87"/>
  <c r="AP15" i="87" s="1"/>
  <c r="AF15" i="87"/>
  <c r="AO15" i="87" s="1"/>
  <c r="AE15" i="87"/>
  <c r="AH16" i="12"/>
  <c r="AQ16" i="12" s="1"/>
  <c r="AE16" i="37"/>
  <c r="AG16" i="37"/>
  <c r="AP16" i="37" s="1"/>
  <c r="W17" i="37"/>
  <c r="AF16" i="37"/>
  <c r="AO16" i="37" s="1"/>
  <c r="Y16" i="67"/>
  <c r="X16" i="67"/>
  <c r="AR15" i="32"/>
  <c r="AH16" i="25"/>
  <c r="AQ16" i="25" s="1"/>
  <c r="AR15" i="39"/>
  <c r="AH16" i="43"/>
  <c r="AQ16" i="43" s="1"/>
  <c r="AN15" i="47"/>
  <c r="AN15" i="10"/>
  <c r="AI15" i="10"/>
  <c r="AH16" i="60"/>
  <c r="AQ16" i="60" s="1"/>
  <c r="AN15" i="82"/>
  <c r="AI15" i="82"/>
  <c r="AF16" i="50"/>
  <c r="AO16" i="50" s="1"/>
  <c r="W17" i="50"/>
  <c r="AE16" i="50"/>
  <c r="AG16" i="50"/>
  <c r="AP16" i="50" s="1"/>
  <c r="Z16" i="39"/>
  <c r="AH16" i="78"/>
  <c r="AQ16" i="78" s="1"/>
  <c r="W16" i="69"/>
  <c r="AE15" i="69"/>
  <c r="AG15" i="69"/>
  <c r="AP15" i="69" s="1"/>
  <c r="AF15" i="69"/>
  <c r="AO15" i="69" s="1"/>
  <c r="AH16" i="89"/>
  <c r="AQ16" i="89" s="1"/>
  <c r="Y16" i="65"/>
  <c r="X16" i="65"/>
  <c r="Z16" i="43"/>
  <c r="AR15" i="40"/>
  <c r="AN16" i="71"/>
  <c r="AG16" i="55" l="1"/>
  <c r="AP16" i="55" s="1"/>
  <c r="AE16" i="55"/>
  <c r="W17" i="55"/>
  <c r="W17" i="33"/>
  <c r="AG16" i="33"/>
  <c r="AP16" i="33" s="1"/>
  <c r="AE16" i="33"/>
  <c r="AF16" i="33"/>
  <c r="AO16" i="33" s="1"/>
  <c r="X16" i="70"/>
  <c r="Z16" i="70" s="1"/>
  <c r="W17" i="70" s="1"/>
  <c r="X17" i="70" s="1"/>
  <c r="Y16" i="35"/>
  <c r="AI15" i="70"/>
  <c r="AR15" i="70" s="1"/>
  <c r="AH17" i="64"/>
  <c r="AQ17" i="64" s="1"/>
  <c r="W18" i="68"/>
  <c r="X18" i="68" s="1"/>
  <c r="AH18" i="68" s="1"/>
  <c r="AQ18" i="68" s="1"/>
  <c r="AE17" i="68"/>
  <c r="AN17" i="68" s="1"/>
  <c r="AF17" i="68"/>
  <c r="AO17" i="68" s="1"/>
  <c r="AH17" i="68"/>
  <c r="AQ17" i="68" s="1"/>
  <c r="W16" i="45"/>
  <c r="Y16" i="45" s="1"/>
  <c r="AG15" i="45"/>
  <c r="AP15" i="45" s="1"/>
  <c r="AI15" i="35"/>
  <c r="AR15" i="35" s="1"/>
  <c r="AE15" i="45"/>
  <c r="Y16" i="13"/>
  <c r="Z16" i="13" s="1"/>
  <c r="AG16" i="13" s="1"/>
  <c r="AP16" i="13" s="1"/>
  <c r="Y16" i="22"/>
  <c r="Z16" i="22" s="1"/>
  <c r="AG16" i="22" s="1"/>
  <c r="AP16" i="22" s="1"/>
  <c r="AI16" i="64"/>
  <c r="AR16" i="64" s="1"/>
  <c r="AH15" i="44"/>
  <c r="AQ15" i="44" s="1"/>
  <c r="Z15" i="7"/>
  <c r="AG15" i="7" s="1"/>
  <c r="AP15" i="7" s="1"/>
  <c r="AI14" i="88"/>
  <c r="AR14" i="88" s="1"/>
  <c r="X15" i="88"/>
  <c r="AH15" i="88" s="1"/>
  <c r="AQ15" i="88" s="1"/>
  <c r="AI14" i="30"/>
  <c r="AR14" i="30" s="1"/>
  <c r="Z15" i="52"/>
  <c r="W16" i="52" s="1"/>
  <c r="X15" i="30"/>
  <c r="Y15" i="30"/>
  <c r="W16" i="23"/>
  <c r="X16" i="23" s="1"/>
  <c r="AE15" i="23"/>
  <c r="AN15" i="23" s="1"/>
  <c r="Y16" i="8"/>
  <c r="Z16" i="8" s="1"/>
  <c r="AF15" i="23"/>
  <c r="AO15" i="23" s="1"/>
  <c r="Y17" i="3"/>
  <c r="Z17" i="3" s="1"/>
  <c r="AE17" i="3" s="1"/>
  <c r="Z17" i="21"/>
  <c r="AF17" i="21" s="1"/>
  <c r="AO17" i="21" s="1"/>
  <c r="AI14" i="84"/>
  <c r="AR14" i="84" s="1"/>
  <c r="W15" i="72"/>
  <c r="Y15" i="72" s="1"/>
  <c r="AE14" i="72"/>
  <c r="AN14" i="72" s="1"/>
  <c r="AF14" i="72"/>
  <c r="AO14" i="72" s="1"/>
  <c r="AP16" i="73"/>
  <c r="AI16" i="73"/>
  <c r="AR16" i="73" s="1"/>
  <c r="Y17" i="73"/>
  <c r="X17" i="73"/>
  <c r="Y17" i="91"/>
  <c r="Z17" i="91" s="1"/>
  <c r="W18" i="91" s="1"/>
  <c r="AI16" i="3"/>
  <c r="AR16" i="3" s="1"/>
  <c r="AF17" i="31"/>
  <c r="AO17" i="31" s="1"/>
  <c r="Z15" i="84"/>
  <c r="W16" i="44"/>
  <c r="AE15" i="44"/>
  <c r="AG15" i="44"/>
  <c r="AP15" i="44" s="1"/>
  <c r="AF15" i="44"/>
  <c r="AO15" i="44" s="1"/>
  <c r="AF15" i="83"/>
  <c r="AO15" i="83" s="1"/>
  <c r="W16" i="93"/>
  <c r="AF15" i="93"/>
  <c r="AO15" i="93" s="1"/>
  <c r="AE15" i="93"/>
  <c r="AG15" i="93"/>
  <c r="AP15" i="93" s="1"/>
  <c r="AI15" i="51"/>
  <c r="AR15" i="51" s="1"/>
  <c r="AI16" i="26"/>
  <c r="AR16" i="26" s="1"/>
  <c r="X16" i="51"/>
  <c r="AH16" i="51" s="1"/>
  <c r="AQ16" i="51" s="1"/>
  <c r="Y17" i="26"/>
  <c r="Z17" i="26" s="1"/>
  <c r="AI16" i="2"/>
  <c r="AR16" i="2" s="1"/>
  <c r="Y17" i="24"/>
  <c r="Z17" i="24" s="1"/>
  <c r="AG17" i="24" s="1"/>
  <c r="AP17" i="24" s="1"/>
  <c r="Y17" i="66"/>
  <c r="Z17" i="66" s="1"/>
  <c r="X17" i="2"/>
  <c r="W17" i="74"/>
  <c r="Y17" i="74" s="1"/>
  <c r="AF15" i="27"/>
  <c r="AO15" i="27" s="1"/>
  <c r="W16" i="27"/>
  <c r="Y16" i="27" s="1"/>
  <c r="AE16" i="74"/>
  <c r="AN16" i="74" s="1"/>
  <c r="AE15" i="27"/>
  <c r="AN15" i="27" s="1"/>
  <c r="AF16" i="74"/>
  <c r="AO16" i="74" s="1"/>
  <c r="W16" i="83"/>
  <c r="X15" i="38"/>
  <c r="AH15" i="38" s="1"/>
  <c r="AQ15" i="38" s="1"/>
  <c r="Y15" i="38"/>
  <c r="W16" i="5"/>
  <c r="Y16" i="5" s="1"/>
  <c r="AE15" i="83"/>
  <c r="AN15" i="83" s="1"/>
  <c r="AF15" i="5"/>
  <c r="AO15" i="5" s="1"/>
  <c r="AG15" i="5"/>
  <c r="AP15" i="5" s="1"/>
  <c r="AN14" i="38"/>
  <c r="AI14" i="38"/>
  <c r="AR14" i="38" s="1"/>
  <c r="Y17" i="71"/>
  <c r="Z17" i="71" s="1"/>
  <c r="AI16" i="75"/>
  <c r="AR16" i="75" s="1"/>
  <c r="Y17" i="86"/>
  <c r="Z17" i="86" s="1"/>
  <c r="X16" i="56"/>
  <c r="AH16" i="56" s="1"/>
  <c r="AQ16" i="56" s="1"/>
  <c r="AI16" i="24"/>
  <c r="AR16" i="24" s="1"/>
  <c r="AI16" i="91"/>
  <c r="AR16" i="91" s="1"/>
  <c r="AE15" i="29"/>
  <c r="AF15" i="29"/>
  <c r="AO15" i="29" s="1"/>
  <c r="W16" i="29"/>
  <c r="AG15" i="29"/>
  <c r="AP15" i="29" s="1"/>
  <c r="AI15" i="13"/>
  <c r="AR15" i="13" s="1"/>
  <c r="AN16" i="91"/>
  <c r="AP15" i="92"/>
  <c r="AI15" i="92"/>
  <c r="AR15" i="92" s="1"/>
  <c r="Y16" i="92"/>
  <c r="X16" i="92"/>
  <c r="Z15" i="94"/>
  <c r="X17" i="9"/>
  <c r="Z17" i="9" s="1"/>
  <c r="AG17" i="9" s="1"/>
  <c r="AP17" i="9" s="1"/>
  <c r="Z16" i="90"/>
  <c r="W17" i="90" s="1"/>
  <c r="X17" i="90" s="1"/>
  <c r="AF17" i="81"/>
  <c r="AO17" i="81" s="1"/>
  <c r="W16" i="61"/>
  <c r="X16" i="61" s="1"/>
  <c r="AI15" i="56"/>
  <c r="AR15" i="56" s="1"/>
  <c r="Z15" i="59"/>
  <c r="AE15" i="59" s="1"/>
  <c r="AN15" i="59" s="1"/>
  <c r="W18" i="31"/>
  <c r="X18" i="31" s="1"/>
  <c r="AN15" i="56"/>
  <c r="Y17" i="62"/>
  <c r="Z17" i="62" s="1"/>
  <c r="AE15" i="19"/>
  <c r="AN15" i="19" s="1"/>
  <c r="W16" i="19"/>
  <c r="X16" i="19" s="1"/>
  <c r="X16" i="47"/>
  <c r="AH16" i="47" s="1"/>
  <c r="AQ16" i="47" s="1"/>
  <c r="AF15" i="19"/>
  <c r="AO15" i="19" s="1"/>
  <c r="AG17" i="31"/>
  <c r="AP17" i="31" s="1"/>
  <c r="AI15" i="11"/>
  <c r="AR15" i="11" s="1"/>
  <c r="AN15" i="11"/>
  <c r="Y16" i="11"/>
  <c r="X16" i="11"/>
  <c r="AI16" i="9"/>
  <c r="AR16" i="9" s="1"/>
  <c r="W18" i="81"/>
  <c r="X18" i="81" s="1"/>
  <c r="AG17" i="81"/>
  <c r="AP17" i="81" s="1"/>
  <c r="AE17" i="77"/>
  <c r="AN17" i="77" s="1"/>
  <c r="AI15" i="47"/>
  <c r="AR15" i="47" s="1"/>
  <c r="AF17" i="77"/>
  <c r="AO17" i="77" s="1"/>
  <c r="AF16" i="25"/>
  <c r="AO16" i="25" s="1"/>
  <c r="AI16" i="62"/>
  <c r="AR16" i="62" s="1"/>
  <c r="AG17" i="77"/>
  <c r="AP17" i="77" s="1"/>
  <c r="AH17" i="77"/>
  <c r="AQ17" i="77" s="1"/>
  <c r="AG16" i="25"/>
  <c r="AP16" i="25" s="1"/>
  <c r="AI15" i="8"/>
  <c r="AR15" i="8" s="1"/>
  <c r="AI16" i="66"/>
  <c r="AR16" i="66" s="1"/>
  <c r="AG15" i="18"/>
  <c r="AP15" i="18" s="1"/>
  <c r="W16" i="18"/>
  <c r="Y16" i="18" s="1"/>
  <c r="W18" i="76"/>
  <c r="X18" i="76" s="1"/>
  <c r="AF17" i="76"/>
  <c r="AO17" i="76" s="1"/>
  <c r="AE15" i="18"/>
  <c r="AI15" i="22"/>
  <c r="AR15" i="22" s="1"/>
  <c r="AE15" i="61"/>
  <c r="AN15" i="61" s="1"/>
  <c r="AE14" i="54"/>
  <c r="AF16" i="17"/>
  <c r="AO16" i="17" s="1"/>
  <c r="AF15" i="61"/>
  <c r="AO15" i="61" s="1"/>
  <c r="AG16" i="17"/>
  <c r="AP16" i="17" s="1"/>
  <c r="AI16" i="71"/>
  <c r="AR16" i="71" s="1"/>
  <c r="AE16" i="6"/>
  <c r="AG14" i="54"/>
  <c r="AP14" i="54" s="1"/>
  <c r="AE16" i="17"/>
  <c r="AN16" i="17" s="1"/>
  <c r="W17" i="6"/>
  <c r="X17" i="6" s="1"/>
  <c r="AF14" i="54"/>
  <c r="AO14" i="54" s="1"/>
  <c r="AF15" i="63"/>
  <c r="AO15" i="63" s="1"/>
  <c r="AG16" i="89"/>
  <c r="AP16" i="89" s="1"/>
  <c r="AE15" i="63"/>
  <c r="AN15" i="63" s="1"/>
  <c r="AE16" i="89"/>
  <c r="AN16" i="89" s="1"/>
  <c r="W17" i="25"/>
  <c r="Y17" i="25" s="1"/>
  <c r="AE17" i="76"/>
  <c r="W16" i="63"/>
  <c r="X16" i="63" s="1"/>
  <c r="AF16" i="89"/>
  <c r="AO16" i="89" s="1"/>
  <c r="AF16" i="6"/>
  <c r="AO16" i="6" s="1"/>
  <c r="W17" i="78"/>
  <c r="X17" i="78" s="1"/>
  <c r="AG16" i="42"/>
  <c r="AP16" i="42" s="1"/>
  <c r="AE16" i="60"/>
  <c r="AF16" i="78"/>
  <c r="AO16" i="78" s="1"/>
  <c r="W17" i="42"/>
  <c r="Y17" i="42" s="1"/>
  <c r="W17" i="60"/>
  <c r="Y17" i="60" s="1"/>
  <c r="Y15" i="54"/>
  <c r="X15" i="54"/>
  <c r="AH15" i="54" s="1"/>
  <c r="AQ15" i="54" s="1"/>
  <c r="AF16" i="42"/>
  <c r="AO16" i="42" s="1"/>
  <c r="Z17" i="20"/>
  <c r="AE17" i="20" s="1"/>
  <c r="AI16" i="86"/>
  <c r="AR16" i="86" s="1"/>
  <c r="Z16" i="35"/>
  <c r="W17" i="35" s="1"/>
  <c r="AE16" i="78"/>
  <c r="AN16" i="78" s="1"/>
  <c r="Z16" i="67"/>
  <c r="AF16" i="67" s="1"/>
  <c r="AO16" i="67" s="1"/>
  <c r="Z16" i="14"/>
  <c r="W17" i="14" s="1"/>
  <c r="AG16" i="60"/>
  <c r="AP16" i="60" s="1"/>
  <c r="Z16" i="49"/>
  <c r="W17" i="49" s="1"/>
  <c r="X15" i="80"/>
  <c r="Y15" i="80"/>
  <c r="AN14" i="80"/>
  <c r="AI14" i="80"/>
  <c r="AR14" i="80" s="1"/>
  <c r="Z17" i="75"/>
  <c r="AF17" i="75" s="1"/>
  <c r="AO17" i="75" s="1"/>
  <c r="Z15" i="41"/>
  <c r="AF15" i="41" s="1"/>
  <c r="AO15" i="41" s="1"/>
  <c r="AF16" i="43"/>
  <c r="AO16" i="43" s="1"/>
  <c r="AE16" i="43"/>
  <c r="W17" i="43"/>
  <c r="AG16" i="43"/>
  <c r="AP16" i="43" s="1"/>
  <c r="W17" i="12"/>
  <c r="AE16" i="12"/>
  <c r="AG16" i="12"/>
  <c r="AP16" i="12" s="1"/>
  <c r="AF16" i="12"/>
  <c r="AO16" i="12" s="1"/>
  <c r="X17" i="50"/>
  <c r="Y17" i="50"/>
  <c r="AH17" i="91"/>
  <c r="AQ17" i="91" s="1"/>
  <c r="Y17" i="37"/>
  <c r="X17" i="37"/>
  <c r="AI15" i="87"/>
  <c r="AN15" i="87"/>
  <c r="AH17" i="20"/>
  <c r="AQ17" i="20" s="1"/>
  <c r="X17" i="17"/>
  <c r="Y17" i="17"/>
  <c r="AH17" i="75"/>
  <c r="AQ17" i="75" s="1"/>
  <c r="AH16" i="14"/>
  <c r="AQ16" i="14" s="1"/>
  <c r="AI17" i="4"/>
  <c r="AN17" i="4"/>
  <c r="W18" i="64"/>
  <c r="AE17" i="64"/>
  <c r="AG17" i="64"/>
  <c r="AP17" i="64" s="1"/>
  <c r="AF17" i="64"/>
  <c r="AO17" i="64" s="1"/>
  <c r="AH17" i="62"/>
  <c r="AQ17" i="62" s="1"/>
  <c r="AG16" i="28"/>
  <c r="AP16" i="28" s="1"/>
  <c r="AF16" i="28"/>
  <c r="AO16" i="28" s="1"/>
  <c r="AE16" i="28"/>
  <c r="W17" i="28"/>
  <c r="AN16" i="95"/>
  <c r="AI16" i="95"/>
  <c r="AH17" i="71"/>
  <c r="AQ17" i="71" s="1"/>
  <c r="AH16" i="85"/>
  <c r="AQ16" i="85" s="1"/>
  <c r="AR15" i="58"/>
  <c r="AH16" i="65"/>
  <c r="AQ16" i="65" s="1"/>
  <c r="AR15" i="82"/>
  <c r="X18" i="4"/>
  <c r="Y18" i="4"/>
  <c r="AH16" i="8"/>
  <c r="AQ16" i="8" s="1"/>
  <c r="AR15" i="14"/>
  <c r="AH17" i="1"/>
  <c r="AQ17" i="1" s="1"/>
  <c r="AI16" i="48"/>
  <c r="AN16" i="48"/>
  <c r="Y17" i="46"/>
  <c r="X17" i="46"/>
  <c r="AH16" i="53"/>
  <c r="AQ16" i="53" s="1"/>
  <c r="AH16" i="58"/>
  <c r="AQ16" i="58" s="1"/>
  <c r="AG17" i="16"/>
  <c r="AP17" i="16" s="1"/>
  <c r="AF17" i="16"/>
  <c r="AO17" i="16" s="1"/>
  <c r="W18" i="16"/>
  <c r="AE17" i="16"/>
  <c r="AI17" i="79"/>
  <c r="AN17" i="79"/>
  <c r="AH17" i="66"/>
  <c r="AQ17" i="66" s="1"/>
  <c r="AH16" i="82"/>
  <c r="AQ16" i="82" s="1"/>
  <c r="AH16" i="35"/>
  <c r="AQ16" i="35" s="1"/>
  <c r="AN16" i="25"/>
  <c r="AI15" i="69"/>
  <c r="AN15" i="69"/>
  <c r="AR15" i="10"/>
  <c r="AH16" i="67"/>
  <c r="AQ16" i="67" s="1"/>
  <c r="AR14" i="41"/>
  <c r="AH16" i="22"/>
  <c r="AQ16" i="22" s="1"/>
  <c r="AR15" i="67"/>
  <c r="AI16" i="46"/>
  <c r="AN16" i="46"/>
  <c r="Z16" i="58"/>
  <c r="AR15" i="49"/>
  <c r="AI15" i="96"/>
  <c r="AN15" i="96"/>
  <c r="Z16" i="85"/>
  <c r="Z16" i="82"/>
  <c r="AN16" i="42"/>
  <c r="Z16" i="65"/>
  <c r="X16" i="69"/>
  <c r="Y16" i="69"/>
  <c r="AE16" i="39"/>
  <c r="AG16" i="39"/>
  <c r="AP16" i="39" s="1"/>
  <c r="AF16" i="39"/>
  <c r="AO16" i="39" s="1"/>
  <c r="W17" i="39"/>
  <c r="AI16" i="37"/>
  <c r="AN16" i="37"/>
  <c r="W18" i="36"/>
  <c r="AG17" i="36"/>
  <c r="AP17" i="36" s="1"/>
  <c r="AF17" i="36"/>
  <c r="AO17" i="36" s="1"/>
  <c r="AE17" i="36"/>
  <c r="AR16" i="20"/>
  <c r="Z17" i="1"/>
  <c r="W17" i="34"/>
  <c r="AG16" i="34"/>
  <c r="AP16" i="34" s="1"/>
  <c r="AF16" i="34"/>
  <c r="AO16" i="34" s="1"/>
  <c r="AE16" i="34"/>
  <c r="AH17" i="26"/>
  <c r="AQ17" i="26" s="1"/>
  <c r="Z16" i="53"/>
  <c r="AR15" i="65"/>
  <c r="AR15" i="53"/>
  <c r="AH17" i="24"/>
  <c r="AQ17" i="24" s="1"/>
  <c r="AN17" i="81"/>
  <c r="X16" i="87"/>
  <c r="Y16" i="87"/>
  <c r="AH17" i="86"/>
  <c r="AQ17" i="86" s="1"/>
  <c r="AH15" i="41"/>
  <c r="AQ15" i="41" s="1"/>
  <c r="Y17" i="48"/>
  <c r="X17" i="48"/>
  <c r="AH16" i="49"/>
  <c r="AQ16" i="49" s="1"/>
  <c r="AF16" i="15"/>
  <c r="AO16" i="15" s="1"/>
  <c r="W17" i="15"/>
  <c r="AE16" i="15"/>
  <c r="AG16" i="15"/>
  <c r="AP16" i="15" s="1"/>
  <c r="AR15" i="85"/>
  <c r="X18" i="79"/>
  <c r="Y18" i="79"/>
  <c r="AI16" i="55"/>
  <c r="AN16" i="55"/>
  <c r="AH16" i="10"/>
  <c r="AQ16" i="10" s="1"/>
  <c r="AI16" i="50"/>
  <c r="AN16" i="50"/>
  <c r="AH16" i="13"/>
  <c r="AQ16" i="13" s="1"/>
  <c r="AN17" i="31"/>
  <c r="AG16" i="40"/>
  <c r="AP16" i="40" s="1"/>
  <c r="AF16" i="40"/>
  <c r="AO16" i="40" s="1"/>
  <c r="W17" i="40"/>
  <c r="AE16" i="40"/>
  <c r="AF16" i="32"/>
  <c r="AO16" i="32" s="1"/>
  <c r="AG16" i="32"/>
  <c r="AP16" i="32" s="1"/>
  <c r="W17" i="32"/>
  <c r="AE16" i="32"/>
  <c r="AG16" i="57"/>
  <c r="AP16" i="57" s="1"/>
  <c r="AF16" i="57"/>
  <c r="AO16" i="57" s="1"/>
  <c r="AE16" i="57"/>
  <c r="W17" i="57"/>
  <c r="AR16" i="1"/>
  <c r="Y17" i="95"/>
  <c r="X17" i="95"/>
  <c r="Y16" i="96"/>
  <c r="X16" i="96"/>
  <c r="Y17" i="55"/>
  <c r="X17" i="55"/>
  <c r="Z16" i="10"/>
  <c r="Y18" i="77"/>
  <c r="X18" i="77"/>
  <c r="Y17" i="89"/>
  <c r="X17" i="89"/>
  <c r="AH16" i="70" l="1"/>
  <c r="AQ16" i="70" s="1"/>
  <c r="AI16" i="33"/>
  <c r="AR16" i="33" s="1"/>
  <c r="AN16" i="33"/>
  <c r="Y17" i="33"/>
  <c r="X17" i="33"/>
  <c r="AH17" i="33" s="1"/>
  <c r="AQ17" i="33" s="1"/>
  <c r="Y17" i="70"/>
  <c r="AF16" i="70"/>
  <c r="AO16" i="70" s="1"/>
  <c r="AE16" i="70"/>
  <c r="AG16" i="70"/>
  <c r="AP16" i="70" s="1"/>
  <c r="AF15" i="7"/>
  <c r="AO15" i="7" s="1"/>
  <c r="Y18" i="68"/>
  <c r="Z18" i="68" s="1"/>
  <c r="AE18" i="68" s="1"/>
  <c r="AN18" i="68" s="1"/>
  <c r="X16" i="45"/>
  <c r="AH16" i="45" s="1"/>
  <c r="AQ16" i="45" s="1"/>
  <c r="AI17" i="68"/>
  <c r="AR17" i="68" s="1"/>
  <c r="Y17" i="6"/>
  <c r="Z17" i="6" s="1"/>
  <c r="W18" i="6" s="1"/>
  <c r="AI15" i="45"/>
  <c r="AR15" i="45" s="1"/>
  <c r="AF17" i="3"/>
  <c r="AO17" i="3" s="1"/>
  <c r="AN15" i="45"/>
  <c r="W16" i="7"/>
  <c r="Y16" i="7" s="1"/>
  <c r="AG17" i="21"/>
  <c r="AP17" i="21" s="1"/>
  <c r="AE15" i="7"/>
  <c r="AN15" i="7" s="1"/>
  <c r="AH17" i="9"/>
  <c r="AQ17" i="9" s="1"/>
  <c r="AI15" i="23"/>
  <c r="AR15" i="23" s="1"/>
  <c r="Z16" i="51"/>
  <c r="AG16" i="51" s="1"/>
  <c r="AP16" i="51" s="1"/>
  <c r="Y16" i="23"/>
  <c r="Z16" i="23" s="1"/>
  <c r="Z15" i="88"/>
  <c r="AE15" i="88" s="1"/>
  <c r="AN15" i="88" s="1"/>
  <c r="AF15" i="52"/>
  <c r="AO15" i="52" s="1"/>
  <c r="AE15" i="52"/>
  <c r="AN15" i="52" s="1"/>
  <c r="AG15" i="52"/>
  <c r="AP15" i="52" s="1"/>
  <c r="AE17" i="21"/>
  <c r="AN17" i="21" s="1"/>
  <c r="W18" i="21"/>
  <c r="X18" i="21" s="1"/>
  <c r="X16" i="27"/>
  <c r="AH16" i="27" s="1"/>
  <c r="AQ16" i="27" s="1"/>
  <c r="AH15" i="30"/>
  <c r="AQ15" i="30" s="1"/>
  <c r="Z15" i="30"/>
  <c r="X15" i="72"/>
  <c r="AH15" i="72" s="1"/>
  <c r="AQ15" i="72" s="1"/>
  <c r="W18" i="20"/>
  <c r="X18" i="20" s="1"/>
  <c r="AG17" i="20"/>
  <c r="AP17" i="20" s="1"/>
  <c r="W18" i="3"/>
  <c r="Y18" i="3" s="1"/>
  <c r="AG17" i="3"/>
  <c r="AP17" i="3" s="1"/>
  <c r="X16" i="52"/>
  <c r="AH16" i="52" s="1"/>
  <c r="AQ16" i="52" s="1"/>
  <c r="Y16" i="52"/>
  <c r="Z16" i="56"/>
  <c r="AF16" i="56" s="1"/>
  <c r="AO16" i="56" s="1"/>
  <c r="X16" i="5"/>
  <c r="Z16" i="5" s="1"/>
  <c r="AE16" i="5" s="1"/>
  <c r="AN16" i="5" s="1"/>
  <c r="AI15" i="5"/>
  <c r="AR15" i="5" s="1"/>
  <c r="Z15" i="38"/>
  <c r="W16" i="38" s="1"/>
  <c r="AI14" i="72"/>
  <c r="AR14" i="72" s="1"/>
  <c r="AH17" i="73"/>
  <c r="AQ17" i="73" s="1"/>
  <c r="Z17" i="73"/>
  <c r="W18" i="26"/>
  <c r="Y18" i="26" s="1"/>
  <c r="AE17" i="26"/>
  <c r="Y18" i="81"/>
  <c r="Z18" i="81" s="1"/>
  <c r="W19" i="81" s="1"/>
  <c r="X17" i="74"/>
  <c r="AH17" i="74" s="1"/>
  <c r="AQ17" i="74" s="1"/>
  <c r="AN15" i="44"/>
  <c r="AI15" i="44"/>
  <c r="AR15" i="44" s="1"/>
  <c r="X16" i="44"/>
  <c r="AH16" i="44" s="1"/>
  <c r="AQ16" i="44" s="1"/>
  <c r="Y16" i="44"/>
  <c r="W16" i="84"/>
  <c r="AE15" i="84"/>
  <c r="AF15" i="84"/>
  <c r="AO15" i="84" s="1"/>
  <c r="AG15" i="84"/>
  <c r="AP15" i="84" s="1"/>
  <c r="W18" i="9"/>
  <c r="Y18" i="9" s="1"/>
  <c r="AE17" i="9"/>
  <c r="AN17" i="9" s="1"/>
  <c r="AG16" i="90"/>
  <c r="AP16" i="90" s="1"/>
  <c r="AN15" i="93"/>
  <c r="AI15" i="93"/>
  <c r="AR15" i="93" s="1"/>
  <c r="Y17" i="90"/>
  <c r="Z17" i="90" s="1"/>
  <c r="AG17" i="90" s="1"/>
  <c r="AP17" i="90" s="1"/>
  <c r="AF17" i="9"/>
  <c r="AO17" i="9" s="1"/>
  <c r="X16" i="93"/>
  <c r="AH16" i="93" s="1"/>
  <c r="AQ16" i="93" s="1"/>
  <c r="Y16" i="93"/>
  <c r="AF17" i="20"/>
  <c r="AO17" i="20" s="1"/>
  <c r="AF16" i="14"/>
  <c r="AO16" i="14" s="1"/>
  <c r="AI16" i="74"/>
  <c r="AR16" i="74" s="1"/>
  <c r="Z17" i="2"/>
  <c r="AH17" i="2"/>
  <c r="AQ17" i="2" s="1"/>
  <c r="X17" i="42"/>
  <c r="AH17" i="42" s="1"/>
  <c r="AQ17" i="42" s="1"/>
  <c r="AI15" i="83"/>
  <c r="AR15" i="83" s="1"/>
  <c r="AF16" i="90"/>
  <c r="AO16" i="90" s="1"/>
  <c r="Y16" i="83"/>
  <c r="X16" i="83"/>
  <c r="AE16" i="90"/>
  <c r="AN16" i="90" s="1"/>
  <c r="Y18" i="76"/>
  <c r="Z18" i="76" s="1"/>
  <c r="AI15" i="27"/>
  <c r="AR15" i="27" s="1"/>
  <c r="AI17" i="76"/>
  <c r="AR17" i="76" s="1"/>
  <c r="AN15" i="29"/>
  <c r="AI15" i="29"/>
  <c r="AR15" i="29" s="1"/>
  <c r="Y16" i="29"/>
  <c r="X16" i="29"/>
  <c r="AI17" i="77"/>
  <c r="AR17" i="77" s="1"/>
  <c r="Y17" i="78"/>
  <c r="Z17" i="78" s="1"/>
  <c r="W18" i="78" s="1"/>
  <c r="AG16" i="14"/>
  <c r="AP16" i="14" s="1"/>
  <c r="AG15" i="59"/>
  <c r="AP15" i="59" s="1"/>
  <c r="Y18" i="31"/>
  <c r="Z18" i="31" s="1"/>
  <c r="AF18" i="31" s="1"/>
  <c r="AO18" i="31" s="1"/>
  <c r="Z16" i="92"/>
  <c r="AH16" i="92"/>
  <c r="AQ16" i="92" s="1"/>
  <c r="AG15" i="94"/>
  <c r="AP15" i="94" s="1"/>
  <c r="AF15" i="94"/>
  <c r="AO15" i="94" s="1"/>
  <c r="AE15" i="94"/>
  <c r="W16" i="94"/>
  <c r="AI17" i="31"/>
  <c r="AR17" i="31" s="1"/>
  <c r="AI16" i="6"/>
  <c r="AR16" i="6" s="1"/>
  <c r="AI16" i="78"/>
  <c r="AR16" i="78" s="1"/>
  <c r="W16" i="59"/>
  <c r="Y16" i="59" s="1"/>
  <c r="AI15" i="19"/>
  <c r="AR15" i="19" s="1"/>
  <c r="AI15" i="18"/>
  <c r="AR15" i="18" s="1"/>
  <c r="AF15" i="59"/>
  <c r="AO15" i="59" s="1"/>
  <c r="AN17" i="76"/>
  <c r="Y16" i="61"/>
  <c r="Z16" i="61" s="1"/>
  <c r="Y16" i="19"/>
  <c r="Z16" i="19" s="1"/>
  <c r="Z16" i="47"/>
  <c r="AE16" i="47" s="1"/>
  <c r="AN16" i="47" s="1"/>
  <c r="X17" i="60"/>
  <c r="AH17" i="60" s="1"/>
  <c r="AQ17" i="60" s="1"/>
  <c r="AE16" i="22"/>
  <c r="AN16" i="22" s="1"/>
  <c r="W17" i="22"/>
  <c r="X17" i="22" s="1"/>
  <c r="Y16" i="63"/>
  <c r="Z16" i="63" s="1"/>
  <c r="AF16" i="22"/>
  <c r="AO16" i="22" s="1"/>
  <c r="X16" i="18"/>
  <c r="AH16" i="18" s="1"/>
  <c r="AQ16" i="18" s="1"/>
  <c r="AI16" i="60"/>
  <c r="AR16" i="60" s="1"/>
  <c r="AH16" i="11"/>
  <c r="AQ16" i="11" s="1"/>
  <c r="Z16" i="11"/>
  <c r="AN15" i="18"/>
  <c r="AG15" i="41"/>
  <c r="AP15" i="41" s="1"/>
  <c r="AI15" i="63"/>
  <c r="AR15" i="63" s="1"/>
  <c r="AN16" i="6"/>
  <c r="AI16" i="25"/>
  <c r="AR16" i="25" s="1"/>
  <c r="AI16" i="17"/>
  <c r="AR16" i="17" s="1"/>
  <c r="AI17" i="81"/>
  <c r="AR17" i="81" s="1"/>
  <c r="AN16" i="60"/>
  <c r="AE16" i="14"/>
  <c r="AE16" i="35"/>
  <c r="AN16" i="35" s="1"/>
  <c r="X17" i="25"/>
  <c r="Z17" i="25" s="1"/>
  <c r="W17" i="67"/>
  <c r="Y17" i="67" s="1"/>
  <c r="AI14" i="54"/>
  <c r="AR14" i="54" s="1"/>
  <c r="AF16" i="35"/>
  <c r="AO16" i="35" s="1"/>
  <c r="AN14" i="54"/>
  <c r="AF17" i="91"/>
  <c r="AO17" i="91" s="1"/>
  <c r="AG17" i="91"/>
  <c r="AP17" i="91" s="1"/>
  <c r="Z17" i="89"/>
  <c r="AG17" i="89" s="1"/>
  <c r="AP17" i="89" s="1"/>
  <c r="AG16" i="35"/>
  <c r="AP16" i="35" s="1"/>
  <c r="AE17" i="91"/>
  <c r="AN17" i="91" s="1"/>
  <c r="AF17" i="26"/>
  <c r="AO17" i="26" s="1"/>
  <c r="AI16" i="89"/>
  <c r="AR16" i="89" s="1"/>
  <c r="W18" i="24"/>
  <c r="X18" i="24" s="1"/>
  <c r="AI15" i="61"/>
  <c r="AR15" i="61" s="1"/>
  <c r="W17" i="13"/>
  <c r="Y17" i="13" s="1"/>
  <c r="AI16" i="42"/>
  <c r="AR16" i="42" s="1"/>
  <c r="AG17" i="26"/>
  <c r="AP17" i="26" s="1"/>
  <c r="W16" i="41"/>
  <c r="Y16" i="41" s="1"/>
  <c r="Z16" i="87"/>
  <c r="AF16" i="87" s="1"/>
  <c r="AO16" i="87" s="1"/>
  <c r="Z16" i="69"/>
  <c r="AE16" i="69" s="1"/>
  <c r="AE17" i="75"/>
  <c r="AN17" i="75" s="1"/>
  <c r="AE17" i="24"/>
  <c r="AN17" i="24" s="1"/>
  <c r="AG17" i="75"/>
  <c r="AP17" i="75" s="1"/>
  <c r="W18" i="75"/>
  <c r="Y18" i="75" s="1"/>
  <c r="AE16" i="13"/>
  <c r="AN16" i="13" s="1"/>
  <c r="Z18" i="77"/>
  <c r="AF18" i="77" s="1"/>
  <c r="AO18" i="77" s="1"/>
  <c r="Z17" i="55"/>
  <c r="AF17" i="55" s="1"/>
  <c r="AO17" i="55" s="1"/>
  <c r="AF17" i="24"/>
  <c r="AO17" i="24" s="1"/>
  <c r="AG16" i="49"/>
  <c r="AP16" i="49" s="1"/>
  <c r="AE16" i="67"/>
  <c r="AN16" i="67" s="1"/>
  <c r="Z17" i="50"/>
  <c r="W18" i="50" s="1"/>
  <c r="AG16" i="67"/>
  <c r="AP16" i="67" s="1"/>
  <c r="Z18" i="79"/>
  <c r="AF18" i="79" s="1"/>
  <c r="AO18" i="79" s="1"/>
  <c r="Z17" i="48"/>
  <c r="AE17" i="48" s="1"/>
  <c r="AE15" i="41"/>
  <c r="AN15" i="41" s="1"/>
  <c r="AF16" i="13"/>
  <c r="AO16" i="13" s="1"/>
  <c r="Z17" i="95"/>
  <c r="W18" i="95" s="1"/>
  <c r="Z15" i="54"/>
  <c r="AH16" i="23"/>
  <c r="AQ16" i="23" s="1"/>
  <c r="Z18" i="4"/>
  <c r="W19" i="4" s="1"/>
  <c r="Z16" i="96"/>
  <c r="AF16" i="96" s="1"/>
  <c r="AO16" i="96" s="1"/>
  <c r="AF16" i="49"/>
  <c r="AO16" i="49" s="1"/>
  <c r="Z17" i="70"/>
  <c r="AF17" i="70" s="1"/>
  <c r="AO17" i="70" s="1"/>
  <c r="Z15" i="80"/>
  <c r="AH15" i="80"/>
  <c r="AQ15" i="80" s="1"/>
  <c r="AE16" i="49"/>
  <c r="AN16" i="49" s="1"/>
  <c r="AH16" i="96"/>
  <c r="AQ16" i="96" s="1"/>
  <c r="AN16" i="40"/>
  <c r="AI16" i="40"/>
  <c r="AI16" i="15"/>
  <c r="AN16" i="15"/>
  <c r="Y17" i="34"/>
  <c r="X17" i="34"/>
  <c r="AI17" i="36"/>
  <c r="AN17" i="36"/>
  <c r="AG17" i="66"/>
  <c r="AP17" i="66" s="1"/>
  <c r="AF17" i="66"/>
  <c r="AO17" i="66" s="1"/>
  <c r="AE17" i="66"/>
  <c r="W18" i="66"/>
  <c r="AG16" i="58"/>
  <c r="AP16" i="58" s="1"/>
  <c r="W17" i="58"/>
  <c r="AE16" i="58"/>
  <c r="AF16" i="58"/>
  <c r="AO16" i="58" s="1"/>
  <c r="AG17" i="62"/>
  <c r="AP17" i="62" s="1"/>
  <c r="AF17" i="62"/>
  <c r="AO17" i="62" s="1"/>
  <c r="W18" i="62"/>
  <c r="AE17" i="62"/>
  <c r="AH16" i="19"/>
  <c r="AQ16" i="19" s="1"/>
  <c r="AH18" i="4"/>
  <c r="AQ18" i="4" s="1"/>
  <c r="Y18" i="64"/>
  <c r="X18" i="64"/>
  <c r="AI16" i="12"/>
  <c r="AN16" i="12"/>
  <c r="AF16" i="65"/>
  <c r="AO16" i="65" s="1"/>
  <c r="AG16" i="65"/>
  <c r="AP16" i="65" s="1"/>
  <c r="AE16" i="65"/>
  <c r="W17" i="65"/>
  <c r="AG16" i="85"/>
  <c r="AP16" i="85" s="1"/>
  <c r="AF16" i="85"/>
  <c r="AO16" i="85" s="1"/>
  <c r="AE16" i="85"/>
  <c r="W17" i="85"/>
  <c r="Y17" i="49"/>
  <c r="X17" i="49"/>
  <c r="AG17" i="86"/>
  <c r="AP17" i="86" s="1"/>
  <c r="AF17" i="86"/>
  <c r="AO17" i="86" s="1"/>
  <c r="AE17" i="86"/>
  <c r="W18" i="86"/>
  <c r="AG16" i="53"/>
  <c r="AP16" i="53" s="1"/>
  <c r="W17" i="53"/>
  <c r="AE16" i="53"/>
  <c r="AF16" i="53"/>
  <c r="AO16" i="53" s="1"/>
  <c r="AI16" i="34"/>
  <c r="AN16" i="34"/>
  <c r="AG16" i="8"/>
  <c r="AP16" i="8" s="1"/>
  <c r="AF16" i="8"/>
  <c r="AO16" i="8" s="1"/>
  <c r="W17" i="8"/>
  <c r="AE16" i="8"/>
  <c r="AR15" i="69"/>
  <c r="AH16" i="61"/>
  <c r="AQ16" i="61" s="1"/>
  <c r="AH17" i="46"/>
  <c r="AQ17" i="46" s="1"/>
  <c r="AH16" i="63"/>
  <c r="AQ16" i="63" s="1"/>
  <c r="AH17" i="50"/>
  <c r="AQ17" i="50" s="1"/>
  <c r="AN16" i="32"/>
  <c r="AI16" i="32"/>
  <c r="X17" i="15"/>
  <c r="Y17" i="15"/>
  <c r="AH18" i="76"/>
  <c r="AQ18" i="76" s="1"/>
  <c r="AR17" i="4"/>
  <c r="AH17" i="37"/>
  <c r="AQ17" i="37" s="1"/>
  <c r="AH17" i="89"/>
  <c r="AQ17" i="89" s="1"/>
  <c r="AH17" i="55"/>
  <c r="AQ17" i="55" s="1"/>
  <c r="AH17" i="95"/>
  <c r="AQ17" i="95" s="1"/>
  <c r="X17" i="57"/>
  <c r="Y17" i="57"/>
  <c r="Y17" i="32"/>
  <c r="X17" i="32"/>
  <c r="AH17" i="90"/>
  <c r="AQ17" i="90" s="1"/>
  <c r="AR16" i="55"/>
  <c r="AR16" i="37"/>
  <c r="AN16" i="39"/>
  <c r="AI16" i="39"/>
  <c r="AR15" i="96"/>
  <c r="AG17" i="71"/>
  <c r="AP17" i="71" s="1"/>
  <c r="AF17" i="71"/>
  <c r="AO17" i="71" s="1"/>
  <c r="W18" i="71"/>
  <c r="AE17" i="71"/>
  <c r="AR17" i="79"/>
  <c r="AR16" i="48"/>
  <c r="X17" i="28"/>
  <c r="Y17" i="28"/>
  <c r="AH17" i="17"/>
  <c r="AQ17" i="17" s="1"/>
  <c r="AR15" i="87"/>
  <c r="Z17" i="37"/>
  <c r="AN17" i="3"/>
  <c r="X18" i="91"/>
  <c r="Y18" i="91"/>
  <c r="AH18" i="77"/>
  <c r="AQ18" i="77" s="1"/>
  <c r="AG17" i="1"/>
  <c r="AP17" i="1" s="1"/>
  <c r="AF17" i="1"/>
  <c r="AO17" i="1" s="1"/>
  <c r="AE17" i="1"/>
  <c r="W18" i="1"/>
  <c r="X17" i="14"/>
  <c r="Y17" i="14"/>
  <c r="Y17" i="12"/>
  <c r="X17" i="12"/>
  <c r="AG16" i="10"/>
  <c r="AP16" i="10" s="1"/>
  <c r="AF16" i="10"/>
  <c r="AO16" i="10" s="1"/>
  <c r="W17" i="10"/>
  <c r="AE16" i="10"/>
  <c r="AI16" i="57"/>
  <c r="AN16" i="57"/>
  <c r="AH17" i="78"/>
  <c r="AQ17" i="78" s="1"/>
  <c r="Y18" i="36"/>
  <c r="X18" i="36"/>
  <c r="AR16" i="46"/>
  <c r="AN17" i="20"/>
  <c r="AN17" i="16"/>
  <c r="AI17" i="16"/>
  <c r="Z17" i="46"/>
  <c r="AR16" i="95"/>
  <c r="AN16" i="28"/>
  <c r="AI16" i="28"/>
  <c r="Z17" i="17"/>
  <c r="X17" i="43"/>
  <c r="Y17" i="43"/>
  <c r="X17" i="35"/>
  <c r="Y17" i="35"/>
  <c r="AH17" i="6"/>
  <c r="AQ17" i="6" s="1"/>
  <c r="X17" i="40"/>
  <c r="Y17" i="40"/>
  <c r="AH16" i="87"/>
  <c r="AQ16" i="87" s="1"/>
  <c r="AR16" i="50"/>
  <c r="AH18" i="79"/>
  <c r="AQ18" i="79" s="1"/>
  <c r="AH17" i="48"/>
  <c r="AQ17" i="48" s="1"/>
  <c r="AH18" i="31"/>
  <c r="AQ18" i="31" s="1"/>
  <c r="X17" i="39"/>
  <c r="Y17" i="39"/>
  <c r="AH16" i="69"/>
  <c r="AQ16" i="69" s="1"/>
  <c r="W17" i="82"/>
  <c r="AG16" i="82"/>
  <c r="AP16" i="82" s="1"/>
  <c r="AF16" i="82"/>
  <c r="AO16" i="82" s="1"/>
  <c r="AE16" i="82"/>
  <c r="X18" i="16"/>
  <c r="Y18" i="16"/>
  <c r="AH17" i="70"/>
  <c r="AQ17" i="70" s="1"/>
  <c r="AN17" i="64"/>
  <c r="AI17" i="64"/>
  <c r="AH18" i="81"/>
  <c r="AQ18" i="81" s="1"/>
  <c r="AN16" i="43"/>
  <c r="AI16" i="43"/>
  <c r="AF18" i="68" l="1"/>
  <c r="AO18" i="68" s="1"/>
  <c r="Z17" i="33"/>
  <c r="AG18" i="68"/>
  <c r="AP18" i="68" s="1"/>
  <c r="W19" i="68"/>
  <c r="X19" i="68" s="1"/>
  <c r="AH19" i="68" s="1"/>
  <c r="AQ19" i="68" s="1"/>
  <c r="AN16" i="70"/>
  <c r="AI16" i="70"/>
  <c r="AR16" i="70" s="1"/>
  <c r="Z16" i="45"/>
  <c r="W17" i="45" s="1"/>
  <c r="Y17" i="45" s="1"/>
  <c r="X16" i="7"/>
  <c r="AH16" i="7" s="1"/>
  <c r="AQ16" i="7" s="1"/>
  <c r="X18" i="3"/>
  <c r="Z18" i="3" s="1"/>
  <c r="W19" i="3" s="1"/>
  <c r="AI15" i="7"/>
  <c r="AR15" i="7" s="1"/>
  <c r="W17" i="56"/>
  <c r="X17" i="56" s="1"/>
  <c r="AE16" i="56"/>
  <c r="AN16" i="56" s="1"/>
  <c r="AG16" i="56"/>
  <c r="AP16" i="56" s="1"/>
  <c r="Z16" i="27"/>
  <c r="AE16" i="27" s="1"/>
  <c r="AN16" i="27" s="1"/>
  <c r="AG17" i="55"/>
  <c r="AP17" i="55" s="1"/>
  <c r="AI17" i="20"/>
  <c r="AR17" i="20" s="1"/>
  <c r="Y18" i="20"/>
  <c r="Z18" i="20" s="1"/>
  <c r="Y18" i="21"/>
  <c r="Z18" i="21" s="1"/>
  <c r="W17" i="51"/>
  <c r="Y17" i="51" s="1"/>
  <c r="W18" i="89"/>
  <c r="Y18" i="89" s="1"/>
  <c r="AG15" i="88"/>
  <c r="AP15" i="88" s="1"/>
  <c r="AE16" i="51"/>
  <c r="AN16" i="51" s="1"/>
  <c r="AF16" i="51"/>
  <c r="AO16" i="51" s="1"/>
  <c r="AI17" i="21"/>
  <c r="AR17" i="21" s="1"/>
  <c r="AI17" i="3"/>
  <c r="AR17" i="3" s="1"/>
  <c r="AF15" i="88"/>
  <c r="AO15" i="88" s="1"/>
  <c r="X18" i="26"/>
  <c r="Z18" i="26" s="1"/>
  <c r="AG18" i="26" s="1"/>
  <c r="AP18" i="26" s="1"/>
  <c r="W16" i="88"/>
  <c r="Y16" i="88" s="1"/>
  <c r="Z15" i="72"/>
  <c r="AE15" i="72" s="1"/>
  <c r="AI15" i="52"/>
  <c r="AR15" i="52" s="1"/>
  <c r="W17" i="5"/>
  <c r="X17" i="5" s="1"/>
  <c r="AH17" i="5" s="1"/>
  <c r="AQ17" i="5" s="1"/>
  <c r="AH16" i="5"/>
  <c r="AQ16" i="5" s="1"/>
  <c r="AG16" i="5"/>
  <c r="AP16" i="5" s="1"/>
  <c r="AE15" i="30"/>
  <c r="AG15" i="30"/>
  <c r="AP15" i="30" s="1"/>
  <c r="AF15" i="30"/>
  <c r="AO15" i="30" s="1"/>
  <c r="W16" i="30"/>
  <c r="AF16" i="5"/>
  <c r="AO16" i="5" s="1"/>
  <c r="X18" i="9"/>
  <c r="Z18" i="9" s="1"/>
  <c r="AE18" i="9" s="1"/>
  <c r="Z17" i="74"/>
  <c r="AG17" i="74" s="1"/>
  <c r="AP17" i="74" s="1"/>
  <c r="AG15" i="38"/>
  <c r="AP15" i="38" s="1"/>
  <c r="AE15" i="38"/>
  <c r="AN15" i="38" s="1"/>
  <c r="AF15" i="38"/>
  <c r="AO15" i="38" s="1"/>
  <c r="Z16" i="52"/>
  <c r="AI17" i="26"/>
  <c r="AR17" i="26" s="1"/>
  <c r="AN17" i="26"/>
  <c r="Y19" i="68"/>
  <c r="Z19" i="68" s="1"/>
  <c r="AG19" i="68" s="1"/>
  <c r="AP19" i="68" s="1"/>
  <c r="AF17" i="73"/>
  <c r="AO17" i="73" s="1"/>
  <c r="AE17" i="73"/>
  <c r="AG17" i="73"/>
  <c r="AP17" i="73" s="1"/>
  <c r="W18" i="73"/>
  <c r="Z16" i="44"/>
  <c r="AG16" i="44" s="1"/>
  <c r="AP16" i="44" s="1"/>
  <c r="Y16" i="84"/>
  <c r="X16" i="84"/>
  <c r="AH16" i="84" s="1"/>
  <c r="AQ16" i="84" s="1"/>
  <c r="AI15" i="84"/>
  <c r="AR15" i="84" s="1"/>
  <c r="AN15" i="84"/>
  <c r="AI17" i="9"/>
  <c r="AR17" i="9" s="1"/>
  <c r="Z16" i="93"/>
  <c r="AE16" i="93" s="1"/>
  <c r="AI16" i="14"/>
  <c r="AR16" i="14" s="1"/>
  <c r="Z17" i="42"/>
  <c r="AE17" i="42" s="1"/>
  <c r="AN17" i="42" s="1"/>
  <c r="AI16" i="90"/>
  <c r="AR16" i="90" s="1"/>
  <c r="W18" i="2"/>
  <c r="AG17" i="2"/>
  <c r="AP17" i="2" s="1"/>
  <c r="AE17" i="2"/>
  <c r="AF17" i="2"/>
  <c r="AO17" i="2" s="1"/>
  <c r="AI16" i="22"/>
  <c r="AR16" i="22" s="1"/>
  <c r="Z16" i="83"/>
  <c r="AH16" i="83"/>
  <c r="AQ16" i="83" s="1"/>
  <c r="Y17" i="22"/>
  <c r="Z17" i="22" s="1"/>
  <c r="AG17" i="22" s="1"/>
  <c r="AP17" i="22" s="1"/>
  <c r="X16" i="38"/>
  <c r="AH16" i="38" s="1"/>
  <c r="AQ16" i="38" s="1"/>
  <c r="Y16" i="38"/>
  <c r="AH16" i="29"/>
  <c r="AQ16" i="29" s="1"/>
  <c r="Z16" i="29"/>
  <c r="AI15" i="59"/>
  <c r="AR15" i="59" s="1"/>
  <c r="AE17" i="89"/>
  <c r="AN17" i="89" s="1"/>
  <c r="AF17" i="89"/>
  <c r="AO17" i="89" s="1"/>
  <c r="AE16" i="87"/>
  <c r="AN16" i="87" s="1"/>
  <c r="X16" i="59"/>
  <c r="AH16" i="59" s="1"/>
  <c r="AQ16" i="59" s="1"/>
  <c r="AI17" i="24"/>
  <c r="AR17" i="24" s="1"/>
  <c r="Y16" i="94"/>
  <c r="X16" i="94"/>
  <c r="AH16" i="94" s="1"/>
  <c r="AQ16" i="94" s="1"/>
  <c r="AE16" i="92"/>
  <c r="AG16" i="92"/>
  <c r="AP16" i="92" s="1"/>
  <c r="AF16" i="92"/>
  <c r="AO16" i="92" s="1"/>
  <c r="W17" i="92"/>
  <c r="W17" i="87"/>
  <c r="X17" i="87" s="1"/>
  <c r="AN15" i="94"/>
  <c r="AI15" i="94"/>
  <c r="AR15" i="94" s="1"/>
  <c r="AE17" i="90"/>
  <c r="AN17" i="90" s="1"/>
  <c r="AI15" i="41"/>
  <c r="AR15" i="41" s="1"/>
  <c r="AE17" i="95"/>
  <c r="AN17" i="95" s="1"/>
  <c r="AF17" i="90"/>
  <c r="AO17" i="90" s="1"/>
  <c r="W18" i="90"/>
  <c r="X18" i="90" s="1"/>
  <c r="AF17" i="95"/>
  <c r="AO17" i="95" s="1"/>
  <c r="Z16" i="18"/>
  <c r="AG16" i="18" s="1"/>
  <c r="AP16" i="18" s="1"/>
  <c r="AF17" i="50"/>
  <c r="AO17" i="50" s="1"/>
  <c r="AG18" i="77"/>
  <c r="AP18" i="77" s="1"/>
  <c r="W17" i="19"/>
  <c r="Y17" i="19" s="1"/>
  <c r="AF16" i="19"/>
  <c r="AO16" i="19" s="1"/>
  <c r="AG16" i="19"/>
  <c r="AP16" i="19" s="1"/>
  <c r="AE16" i="19"/>
  <c r="AF18" i="4"/>
  <c r="AO18" i="4" s="1"/>
  <c r="Y18" i="24"/>
  <c r="Z18" i="24" s="1"/>
  <c r="AF18" i="24" s="1"/>
  <c r="AO18" i="24" s="1"/>
  <c r="AH17" i="25"/>
  <c r="AQ17" i="25" s="1"/>
  <c r="W19" i="79"/>
  <c r="X19" i="79" s="1"/>
  <c r="AG16" i="47"/>
  <c r="AP16" i="47" s="1"/>
  <c r="X17" i="67"/>
  <c r="AH17" i="67" s="1"/>
  <c r="AQ17" i="67" s="1"/>
  <c r="AG17" i="95"/>
  <c r="AP17" i="95" s="1"/>
  <c r="W19" i="77"/>
  <c r="X19" i="77" s="1"/>
  <c r="AF16" i="47"/>
  <c r="AO16" i="47" s="1"/>
  <c r="X16" i="41"/>
  <c r="Z16" i="41" s="1"/>
  <c r="AE16" i="41" s="1"/>
  <c r="AI18" i="68"/>
  <c r="AR18" i="68" s="1"/>
  <c r="AG16" i="87"/>
  <c r="AP16" i="87" s="1"/>
  <c r="AE18" i="77"/>
  <c r="AN18" i="77" s="1"/>
  <c r="Z17" i="60"/>
  <c r="W17" i="47"/>
  <c r="AI17" i="75"/>
  <c r="AR17" i="75" s="1"/>
  <c r="W17" i="11"/>
  <c r="AE16" i="11"/>
  <c r="AF16" i="11"/>
  <c r="AO16" i="11" s="1"/>
  <c r="AG16" i="11"/>
  <c r="AP16" i="11" s="1"/>
  <c r="AI16" i="35"/>
  <c r="AR16" i="35" s="1"/>
  <c r="AN16" i="14"/>
  <c r="AG17" i="48"/>
  <c r="AP17" i="48" s="1"/>
  <c r="AG17" i="50"/>
  <c r="AP17" i="50" s="1"/>
  <c r="AG18" i="79"/>
  <c r="AP18" i="79" s="1"/>
  <c r="AG17" i="25"/>
  <c r="AP17" i="25" s="1"/>
  <c r="AF17" i="25"/>
  <c r="AO17" i="25" s="1"/>
  <c r="AE17" i="25"/>
  <c r="AN17" i="25" s="1"/>
  <c r="W18" i="25"/>
  <c r="X18" i="25" s="1"/>
  <c r="AI16" i="13"/>
  <c r="AR16" i="13" s="1"/>
  <c r="W17" i="69"/>
  <c r="X17" i="69" s="1"/>
  <c r="Z17" i="40"/>
  <c r="AG17" i="40" s="1"/>
  <c r="AP17" i="40" s="1"/>
  <c r="AE17" i="78"/>
  <c r="AI17" i="91"/>
  <c r="AR17" i="91" s="1"/>
  <c r="AG17" i="78"/>
  <c r="AP17" i="78" s="1"/>
  <c r="AF16" i="69"/>
  <c r="AO16" i="69" s="1"/>
  <c r="AI16" i="49"/>
  <c r="AR16" i="49" s="1"/>
  <c r="AF17" i="78"/>
  <c r="AO17" i="78" s="1"/>
  <c r="AG16" i="69"/>
  <c r="AP16" i="69" s="1"/>
  <c r="AG18" i="81"/>
  <c r="AP18" i="81" s="1"/>
  <c r="AE18" i="81"/>
  <c r="AN18" i="81" s="1"/>
  <c r="AE18" i="79"/>
  <c r="AN18" i="79" s="1"/>
  <c r="W18" i="48"/>
  <c r="X18" i="48" s="1"/>
  <c r="AI16" i="67"/>
  <c r="AR16" i="67" s="1"/>
  <c r="AE17" i="55"/>
  <c r="AG18" i="4"/>
  <c r="AP18" i="4" s="1"/>
  <c r="X17" i="13"/>
  <c r="AH17" i="13" s="1"/>
  <c r="AQ17" i="13" s="1"/>
  <c r="AF17" i="48"/>
  <c r="AO17" i="48" s="1"/>
  <c r="X18" i="75"/>
  <c r="AH18" i="75" s="1"/>
  <c r="AQ18" i="75" s="1"/>
  <c r="W18" i="55"/>
  <c r="Y18" i="55" s="1"/>
  <c r="AE18" i="4"/>
  <c r="AN18" i="4" s="1"/>
  <c r="AF18" i="81"/>
  <c r="AO18" i="81" s="1"/>
  <c r="Z18" i="91"/>
  <c r="AE18" i="91" s="1"/>
  <c r="AE17" i="50"/>
  <c r="AN17" i="50" s="1"/>
  <c r="AG16" i="96"/>
  <c r="AP16" i="96" s="1"/>
  <c r="AE18" i="31"/>
  <c r="AN18" i="31" s="1"/>
  <c r="AG18" i="31"/>
  <c r="AP18" i="31" s="1"/>
  <c r="W18" i="70"/>
  <c r="Y18" i="70" s="1"/>
  <c r="AG17" i="70"/>
  <c r="AP17" i="70" s="1"/>
  <c r="AE17" i="70"/>
  <c r="AN17" i="70" s="1"/>
  <c r="AF17" i="6"/>
  <c r="AO17" i="6" s="1"/>
  <c r="Z17" i="32"/>
  <c r="AF17" i="32" s="1"/>
  <c r="AO17" i="32" s="1"/>
  <c r="Z17" i="57"/>
  <c r="W18" i="57" s="1"/>
  <c r="W17" i="96"/>
  <c r="Y17" i="96" s="1"/>
  <c r="W19" i="31"/>
  <c r="X19" i="31" s="1"/>
  <c r="AG17" i="6"/>
  <c r="AP17" i="6" s="1"/>
  <c r="AE15" i="54"/>
  <c r="AF15" i="54"/>
  <c r="AO15" i="54" s="1"/>
  <c r="W16" i="54"/>
  <c r="AG15" i="54"/>
  <c r="AP15" i="54" s="1"/>
  <c r="Z17" i="12"/>
  <c r="W18" i="12" s="1"/>
  <c r="AE16" i="96"/>
  <c r="Z18" i="64"/>
  <c r="AE18" i="64" s="1"/>
  <c r="AF16" i="23"/>
  <c r="AO16" i="23" s="1"/>
  <c r="W17" i="23"/>
  <c r="AE16" i="23"/>
  <c r="AG16" i="23"/>
  <c r="AP16" i="23" s="1"/>
  <c r="Z17" i="39"/>
  <c r="AF17" i="39" s="1"/>
  <c r="AO17" i="39" s="1"/>
  <c r="AF15" i="80"/>
  <c r="AO15" i="80" s="1"/>
  <c r="W16" i="80"/>
  <c r="AE15" i="80"/>
  <c r="AG15" i="80"/>
  <c r="AP15" i="80" s="1"/>
  <c r="Z17" i="43"/>
  <c r="AG17" i="43" s="1"/>
  <c r="AP17" i="43" s="1"/>
  <c r="AE17" i="6"/>
  <c r="AH18" i="20"/>
  <c r="AQ18" i="20" s="1"/>
  <c r="W18" i="17"/>
  <c r="AE17" i="17"/>
  <c r="AG17" i="17"/>
  <c r="AP17" i="17" s="1"/>
  <c r="AF17" i="17"/>
  <c r="AO17" i="17" s="1"/>
  <c r="Y19" i="4"/>
  <c r="X19" i="4"/>
  <c r="X18" i="71"/>
  <c r="Y18" i="71"/>
  <c r="AR16" i="32"/>
  <c r="X18" i="86"/>
  <c r="Y18" i="86"/>
  <c r="AH17" i="49"/>
  <c r="AQ17" i="49" s="1"/>
  <c r="X17" i="65"/>
  <c r="Y17" i="65"/>
  <c r="AN17" i="66"/>
  <c r="AI17" i="66"/>
  <c r="AR17" i="36"/>
  <c r="AR16" i="39"/>
  <c r="Y18" i="50"/>
  <c r="X18" i="50"/>
  <c r="X19" i="81"/>
  <c r="Y19" i="81"/>
  <c r="AG17" i="46"/>
  <c r="AP17" i="46" s="1"/>
  <c r="AF17" i="46"/>
  <c r="AO17" i="46" s="1"/>
  <c r="AE17" i="46"/>
  <c r="W18" i="46"/>
  <c r="AI16" i="53"/>
  <c r="AN16" i="53"/>
  <c r="AN17" i="86"/>
  <c r="AI17" i="86"/>
  <c r="AN16" i="65"/>
  <c r="AI16" i="65"/>
  <c r="AH18" i="21"/>
  <c r="AQ18" i="21" s="1"/>
  <c r="AH17" i="40"/>
  <c r="AQ17" i="40" s="1"/>
  <c r="AR17" i="16"/>
  <c r="X17" i="10"/>
  <c r="Y17" i="10"/>
  <c r="AH17" i="14"/>
  <c r="AQ17" i="14" s="1"/>
  <c r="AH17" i="28"/>
  <c r="AQ17" i="28" s="1"/>
  <c r="AN17" i="48"/>
  <c r="X17" i="53"/>
  <c r="Y17" i="53"/>
  <c r="Z17" i="49"/>
  <c r="Y17" i="85"/>
  <c r="X17" i="85"/>
  <c r="AR16" i="12"/>
  <c r="AH18" i="64"/>
  <c r="AQ18" i="64" s="1"/>
  <c r="AI16" i="58"/>
  <c r="AN16" i="58"/>
  <c r="AH17" i="43"/>
  <c r="AQ17" i="43" s="1"/>
  <c r="AR16" i="28"/>
  <c r="AH18" i="36"/>
  <c r="AQ18" i="36" s="1"/>
  <c r="AH17" i="22"/>
  <c r="AQ17" i="22" s="1"/>
  <c r="AN16" i="10"/>
  <c r="AI16" i="10"/>
  <c r="AH17" i="57"/>
  <c r="AQ17" i="57" s="1"/>
  <c r="AH17" i="39"/>
  <c r="AQ17" i="39" s="1"/>
  <c r="X18" i="95"/>
  <c r="Y18" i="95"/>
  <c r="Z18" i="36"/>
  <c r="Z17" i="14"/>
  <c r="Y18" i="1"/>
  <c r="X18" i="1"/>
  <c r="AF17" i="37"/>
  <c r="AO17" i="37" s="1"/>
  <c r="AE17" i="37"/>
  <c r="W18" i="37"/>
  <c r="AG17" i="37"/>
  <c r="AP17" i="37" s="1"/>
  <c r="Z17" i="28"/>
  <c r="AH17" i="32"/>
  <c r="AQ17" i="32" s="1"/>
  <c r="AN16" i="8"/>
  <c r="AI16" i="8"/>
  <c r="AN16" i="85"/>
  <c r="AI16" i="85"/>
  <c r="AI17" i="62"/>
  <c r="AN17" i="62"/>
  <c r="X17" i="58"/>
  <c r="Y17" i="58"/>
  <c r="AH17" i="34"/>
  <c r="AQ17" i="34" s="1"/>
  <c r="AR16" i="15"/>
  <c r="AR16" i="40"/>
  <c r="AI16" i="82"/>
  <c r="AN16" i="82"/>
  <c r="AR16" i="43"/>
  <c r="AH18" i="16"/>
  <c r="AQ18" i="16" s="1"/>
  <c r="AH17" i="35"/>
  <c r="AQ17" i="35" s="1"/>
  <c r="AR16" i="57"/>
  <c r="AH17" i="12"/>
  <c r="AQ17" i="12" s="1"/>
  <c r="AI17" i="1"/>
  <c r="AN17" i="1"/>
  <c r="AG16" i="63"/>
  <c r="AP16" i="63" s="1"/>
  <c r="W17" i="63"/>
  <c r="AE16" i="63"/>
  <c r="AF16" i="63"/>
  <c r="AO16" i="63" s="1"/>
  <c r="W19" i="76"/>
  <c r="AG18" i="76"/>
  <c r="AP18" i="76" s="1"/>
  <c r="AE18" i="76"/>
  <c r="AF18" i="76"/>
  <c r="AO18" i="76" s="1"/>
  <c r="AH17" i="15"/>
  <c r="AQ17" i="15" s="1"/>
  <c r="X17" i="8"/>
  <c r="Y17" i="8"/>
  <c r="AH18" i="24"/>
  <c r="AQ18" i="24" s="1"/>
  <c r="Y18" i="62"/>
  <c r="X18" i="62"/>
  <c r="X18" i="78"/>
  <c r="Y18" i="78"/>
  <c r="AN16" i="69"/>
  <c r="X18" i="6"/>
  <c r="Y18" i="6"/>
  <c r="AR17" i="64"/>
  <c r="Z18" i="16"/>
  <c r="Y17" i="82"/>
  <c r="X17" i="82"/>
  <c r="X18" i="89"/>
  <c r="Z17" i="35"/>
  <c r="AH18" i="91"/>
  <c r="AQ18" i="91" s="1"/>
  <c r="AG16" i="61"/>
  <c r="AP16" i="61" s="1"/>
  <c r="AF16" i="61"/>
  <c r="AO16" i="61" s="1"/>
  <c r="W17" i="61"/>
  <c r="AE16" i="61"/>
  <c r="AN17" i="71"/>
  <c r="AI17" i="71"/>
  <c r="Z17" i="15"/>
  <c r="AR16" i="34"/>
  <c r="Y18" i="66"/>
  <c r="X18" i="66"/>
  <c r="Z17" i="34"/>
  <c r="AF17" i="33" l="1"/>
  <c r="AO17" i="33" s="1"/>
  <c r="W18" i="33"/>
  <c r="AG17" i="33"/>
  <c r="AP17" i="33" s="1"/>
  <c r="AE17" i="33"/>
  <c r="X17" i="45"/>
  <c r="AH17" i="45" s="1"/>
  <c r="AQ17" i="45" s="1"/>
  <c r="AE16" i="45"/>
  <c r="AN16" i="45" s="1"/>
  <c r="AF16" i="45"/>
  <c r="AO16" i="45" s="1"/>
  <c r="AH18" i="3"/>
  <c r="AQ18" i="3" s="1"/>
  <c r="AG16" i="45"/>
  <c r="AP16" i="45" s="1"/>
  <c r="Z16" i="7"/>
  <c r="AG16" i="7" s="1"/>
  <c r="AP16" i="7" s="1"/>
  <c r="X17" i="19"/>
  <c r="Z17" i="19" s="1"/>
  <c r="AG17" i="19" s="1"/>
  <c r="AP17" i="19" s="1"/>
  <c r="Y17" i="56"/>
  <c r="Z17" i="56" s="1"/>
  <c r="AG17" i="56" s="1"/>
  <c r="AP17" i="56" s="1"/>
  <c r="AI16" i="51"/>
  <c r="AH18" i="26"/>
  <c r="AQ18" i="26" s="1"/>
  <c r="X17" i="51"/>
  <c r="Z17" i="51" s="1"/>
  <c r="AG17" i="51" s="1"/>
  <c r="AP17" i="51" s="1"/>
  <c r="AI16" i="56"/>
  <c r="AR16" i="56" s="1"/>
  <c r="Y18" i="90"/>
  <c r="Z18" i="90" s="1"/>
  <c r="AI17" i="55"/>
  <c r="AR17" i="55" s="1"/>
  <c r="W17" i="27"/>
  <c r="Y17" i="27" s="1"/>
  <c r="AF16" i="27"/>
  <c r="AO16" i="27" s="1"/>
  <c r="AG16" i="27"/>
  <c r="AP16" i="27" s="1"/>
  <c r="AI15" i="88"/>
  <c r="AR15" i="88" s="1"/>
  <c r="W16" i="72"/>
  <c r="Y16" i="72" s="1"/>
  <c r="Y19" i="31"/>
  <c r="Z19" i="31" s="1"/>
  <c r="W20" i="31" s="1"/>
  <c r="AF15" i="72"/>
  <c r="AO15" i="72" s="1"/>
  <c r="AG15" i="72"/>
  <c r="AP15" i="72" s="1"/>
  <c r="Y19" i="77"/>
  <c r="Z19" i="77" s="1"/>
  <c r="AH18" i="9"/>
  <c r="AQ18" i="9" s="1"/>
  <c r="X16" i="88"/>
  <c r="Z16" i="88" s="1"/>
  <c r="AF16" i="88" s="1"/>
  <c r="AO16" i="88" s="1"/>
  <c r="Y17" i="5"/>
  <c r="Z17" i="5" s="1"/>
  <c r="AF17" i="74"/>
  <c r="AO17" i="74" s="1"/>
  <c r="AI15" i="38"/>
  <c r="AR15" i="38" s="1"/>
  <c r="Y16" i="30"/>
  <c r="X16" i="30"/>
  <c r="AH16" i="30" s="1"/>
  <c r="AQ16" i="30" s="1"/>
  <c r="AI16" i="5"/>
  <c r="AR16" i="5" s="1"/>
  <c r="AN15" i="30"/>
  <c r="AI15" i="30"/>
  <c r="AR15" i="30" s="1"/>
  <c r="Z16" i="59"/>
  <c r="AF16" i="59" s="1"/>
  <c r="AO16" i="59" s="1"/>
  <c r="W18" i="74"/>
  <c r="AE17" i="74"/>
  <c r="W17" i="52"/>
  <c r="AE16" i="52"/>
  <c r="AG16" i="52"/>
  <c r="AP16" i="52" s="1"/>
  <c r="AF16" i="52"/>
  <c r="AO16" i="52" s="1"/>
  <c r="AG17" i="42"/>
  <c r="AP17" i="42" s="1"/>
  <c r="X18" i="70"/>
  <c r="Z18" i="70" s="1"/>
  <c r="AF18" i="70" s="1"/>
  <c r="AO18" i="70" s="1"/>
  <c r="W18" i="42"/>
  <c r="Y18" i="42" s="1"/>
  <c r="AF17" i="42"/>
  <c r="AO17" i="42" s="1"/>
  <c r="Z16" i="84"/>
  <c r="AE16" i="84" s="1"/>
  <c r="W17" i="44"/>
  <c r="X17" i="44" s="1"/>
  <c r="AH17" i="44" s="1"/>
  <c r="AQ17" i="44" s="1"/>
  <c r="AE16" i="44"/>
  <c r="AN16" i="44" s="1"/>
  <c r="AN17" i="73"/>
  <c r="AI17" i="73"/>
  <c r="AR17" i="73" s="1"/>
  <c r="AF16" i="44"/>
  <c r="AO16" i="44" s="1"/>
  <c r="X18" i="73"/>
  <c r="AH18" i="73" s="1"/>
  <c r="AQ18" i="73" s="1"/>
  <c r="Y18" i="73"/>
  <c r="AN15" i="72"/>
  <c r="AG16" i="93"/>
  <c r="AP16" i="93" s="1"/>
  <c r="AF16" i="93"/>
  <c r="AO16" i="93" s="1"/>
  <c r="W17" i="93"/>
  <c r="X17" i="93" s="1"/>
  <c r="Y18" i="25"/>
  <c r="Z18" i="25" s="1"/>
  <c r="AN16" i="93"/>
  <c r="W17" i="18"/>
  <c r="Y17" i="18" s="1"/>
  <c r="Y17" i="87"/>
  <c r="Z17" i="87" s="1"/>
  <c r="AG17" i="87" s="1"/>
  <c r="AP17" i="87" s="1"/>
  <c r="AI17" i="89"/>
  <c r="AR17" i="89" s="1"/>
  <c r="AN17" i="2"/>
  <c r="AI17" i="2"/>
  <c r="AR17" i="2" s="1"/>
  <c r="Y18" i="2"/>
  <c r="X18" i="2"/>
  <c r="AH18" i="2" s="1"/>
  <c r="AQ18" i="2" s="1"/>
  <c r="AI17" i="90"/>
  <c r="AR17" i="90" s="1"/>
  <c r="X17" i="96"/>
  <c r="Z17" i="96" s="1"/>
  <c r="AF17" i="96" s="1"/>
  <c r="AO17" i="96" s="1"/>
  <c r="AE17" i="39"/>
  <c r="AN17" i="39" s="1"/>
  <c r="AF16" i="83"/>
  <c r="AO16" i="83" s="1"/>
  <c r="AG16" i="83"/>
  <c r="AP16" i="83" s="1"/>
  <c r="AE16" i="83"/>
  <c r="W17" i="83"/>
  <c r="Z16" i="38"/>
  <c r="AE16" i="38" s="1"/>
  <c r="AE18" i="26"/>
  <c r="AN18" i="26" s="1"/>
  <c r="W19" i="9"/>
  <c r="Y19" i="9" s="1"/>
  <c r="AF18" i="9"/>
  <c r="AO18" i="9" s="1"/>
  <c r="AG18" i="9"/>
  <c r="AP18" i="9" s="1"/>
  <c r="AI17" i="48"/>
  <c r="AR17" i="48" s="1"/>
  <c r="AG16" i="29"/>
  <c r="AP16" i="29" s="1"/>
  <c r="AF16" i="29"/>
  <c r="AO16" i="29" s="1"/>
  <c r="AE16" i="29"/>
  <c r="W17" i="29"/>
  <c r="Z16" i="94"/>
  <c r="AF16" i="94" s="1"/>
  <c r="AO16" i="94" s="1"/>
  <c r="AG18" i="64"/>
  <c r="AP18" i="64" s="1"/>
  <c r="AF16" i="18"/>
  <c r="AO16" i="18" s="1"/>
  <c r="AE16" i="18"/>
  <c r="AN16" i="18" s="1"/>
  <c r="AI17" i="95"/>
  <c r="AR17" i="95" s="1"/>
  <c r="X17" i="92"/>
  <c r="Y17" i="92"/>
  <c r="AI16" i="92"/>
  <c r="AR16" i="92" s="1"/>
  <c r="AN16" i="92"/>
  <c r="AE17" i="40"/>
  <c r="AN17" i="40" s="1"/>
  <c r="AF17" i="12"/>
  <c r="AO17" i="12" s="1"/>
  <c r="AF18" i="64"/>
  <c r="AO18" i="64" s="1"/>
  <c r="AN17" i="55"/>
  <c r="AG18" i="91"/>
  <c r="AP18" i="91" s="1"/>
  <c r="AF17" i="40"/>
  <c r="AO17" i="40" s="1"/>
  <c r="W19" i="64"/>
  <c r="Y19" i="64" s="1"/>
  <c r="W19" i="91"/>
  <c r="X19" i="91" s="1"/>
  <c r="AI17" i="6"/>
  <c r="AR17" i="6" s="1"/>
  <c r="AF18" i="91"/>
  <c r="AO18" i="91" s="1"/>
  <c r="AI16" i="96"/>
  <c r="AR16" i="96" s="1"/>
  <c r="W18" i="40"/>
  <c r="Y18" i="40" s="1"/>
  <c r="AI16" i="87"/>
  <c r="AR16" i="87" s="1"/>
  <c r="W18" i="32"/>
  <c r="X18" i="32" s="1"/>
  <c r="AI18" i="77"/>
  <c r="AR18" i="77" s="1"/>
  <c r="AI16" i="19"/>
  <c r="AR16" i="19" s="1"/>
  <c r="Y19" i="79"/>
  <c r="Z19" i="79" s="1"/>
  <c r="AE17" i="32"/>
  <c r="AN17" i="32" s="1"/>
  <c r="AG17" i="32"/>
  <c r="AP17" i="32" s="1"/>
  <c r="X17" i="47"/>
  <c r="Y17" i="47"/>
  <c r="AH16" i="41"/>
  <c r="AQ16" i="41" s="1"/>
  <c r="AG17" i="60"/>
  <c r="AP17" i="60" s="1"/>
  <c r="AF17" i="60"/>
  <c r="AO17" i="60" s="1"/>
  <c r="W18" i="60"/>
  <c r="AE17" i="60"/>
  <c r="Z17" i="67"/>
  <c r="AG17" i="67" s="1"/>
  <c r="AP17" i="67" s="1"/>
  <c r="AI18" i="4"/>
  <c r="AR18" i="4" s="1"/>
  <c r="Y18" i="48"/>
  <c r="Z18" i="48" s="1"/>
  <c r="AG18" i="3"/>
  <c r="AP18" i="3" s="1"/>
  <c r="AI16" i="47"/>
  <c r="AR16" i="47" s="1"/>
  <c r="AN16" i="19"/>
  <c r="AF17" i="57"/>
  <c r="AO17" i="57" s="1"/>
  <c r="AI16" i="11"/>
  <c r="AR16" i="11" s="1"/>
  <c r="AN16" i="11"/>
  <c r="AI18" i="79"/>
  <c r="AR18" i="79" s="1"/>
  <c r="X17" i="11"/>
  <c r="AH17" i="11" s="1"/>
  <c r="AQ17" i="11" s="1"/>
  <c r="Y17" i="11"/>
  <c r="AE19" i="68"/>
  <c r="AN19" i="68" s="1"/>
  <c r="Y17" i="69"/>
  <c r="Z17" i="69" s="1"/>
  <c r="AG17" i="69" s="1"/>
  <c r="AP17" i="69" s="1"/>
  <c r="AN16" i="96"/>
  <c r="AI17" i="50"/>
  <c r="AR17" i="50" s="1"/>
  <c r="AI17" i="25"/>
  <c r="AR17" i="25" s="1"/>
  <c r="AI17" i="78"/>
  <c r="AR17" i="78" s="1"/>
  <c r="W20" i="68"/>
  <c r="X20" i="68" s="1"/>
  <c r="AG18" i="24"/>
  <c r="AP18" i="24" s="1"/>
  <c r="AF18" i="3"/>
  <c r="AO18" i="3" s="1"/>
  <c r="Z18" i="75"/>
  <c r="AF19" i="68"/>
  <c r="AO19" i="68" s="1"/>
  <c r="W18" i="39"/>
  <c r="X18" i="39" s="1"/>
  <c r="AN17" i="6"/>
  <c r="X18" i="55"/>
  <c r="Z18" i="55" s="1"/>
  <c r="AF18" i="55" s="1"/>
  <c r="AO18" i="55" s="1"/>
  <c r="AF18" i="26"/>
  <c r="AO18" i="26" s="1"/>
  <c r="AE18" i="24"/>
  <c r="AN18" i="24" s="1"/>
  <c r="AG17" i="12"/>
  <c r="AP17" i="12" s="1"/>
  <c r="AG17" i="39"/>
  <c r="AP17" i="39" s="1"/>
  <c r="W19" i="26"/>
  <c r="X19" i="26" s="1"/>
  <c r="AN17" i="78"/>
  <c r="W19" i="24"/>
  <c r="X19" i="24" s="1"/>
  <c r="AE17" i="12"/>
  <c r="AN17" i="12" s="1"/>
  <c r="AE18" i="3"/>
  <c r="AN18" i="3" s="1"/>
  <c r="AI16" i="69"/>
  <c r="AR16" i="69" s="1"/>
  <c r="AE17" i="57"/>
  <c r="AN17" i="57" s="1"/>
  <c r="AI18" i="31"/>
  <c r="AR18" i="31" s="1"/>
  <c r="Z17" i="13"/>
  <c r="W18" i="13" s="1"/>
  <c r="AI17" i="70"/>
  <c r="AR17" i="70" s="1"/>
  <c r="AI18" i="81"/>
  <c r="AR18" i="81" s="1"/>
  <c r="AG17" i="57"/>
  <c r="AP17" i="57" s="1"/>
  <c r="AE17" i="43"/>
  <c r="AN17" i="43" s="1"/>
  <c r="Z17" i="10"/>
  <c r="AG17" i="10" s="1"/>
  <c r="AP17" i="10" s="1"/>
  <c r="Z18" i="95"/>
  <c r="AF18" i="95" s="1"/>
  <c r="AO18" i="95" s="1"/>
  <c r="Z18" i="71"/>
  <c r="AG18" i="71" s="1"/>
  <c r="AP18" i="71" s="1"/>
  <c r="Z17" i="8"/>
  <c r="W18" i="8" s="1"/>
  <c r="W18" i="22"/>
  <c r="X18" i="22" s="1"/>
  <c r="Z17" i="82"/>
  <c r="AF17" i="82" s="1"/>
  <c r="AO17" i="82" s="1"/>
  <c r="Y16" i="54"/>
  <c r="X16" i="54"/>
  <c r="Z18" i="78"/>
  <c r="W19" i="78" s="1"/>
  <c r="AE17" i="22"/>
  <c r="AI15" i="54"/>
  <c r="AR15" i="54" s="1"/>
  <c r="AN15" i="54"/>
  <c r="Z18" i="66"/>
  <c r="AF18" i="66" s="1"/>
  <c r="AO18" i="66" s="1"/>
  <c r="Z17" i="65"/>
  <c r="AE17" i="65" s="1"/>
  <c r="X17" i="23"/>
  <c r="AH17" i="23" s="1"/>
  <c r="AQ17" i="23" s="1"/>
  <c r="Y17" i="23"/>
  <c r="Z18" i="89"/>
  <c r="W19" i="89" s="1"/>
  <c r="Z18" i="62"/>
  <c r="AF18" i="62" s="1"/>
  <c r="AO18" i="62" s="1"/>
  <c r="Z17" i="53"/>
  <c r="AG17" i="53" s="1"/>
  <c r="AP17" i="53" s="1"/>
  <c r="W18" i="43"/>
  <c r="X18" i="43" s="1"/>
  <c r="AG16" i="41"/>
  <c r="AP16" i="41" s="1"/>
  <c r="AF17" i="43"/>
  <c r="AO17" i="43" s="1"/>
  <c r="W17" i="41"/>
  <c r="Y17" i="41" s="1"/>
  <c r="AI16" i="23"/>
  <c r="AR16" i="23" s="1"/>
  <c r="AN16" i="23"/>
  <c r="AN15" i="80"/>
  <c r="AI15" i="80"/>
  <c r="AR15" i="80" s="1"/>
  <c r="AF16" i="41"/>
  <c r="AO16" i="41" s="1"/>
  <c r="AF17" i="22"/>
  <c r="AO17" i="22" s="1"/>
  <c r="X16" i="80"/>
  <c r="AH16" i="80" s="1"/>
  <c r="AQ16" i="80" s="1"/>
  <c r="Y16" i="80"/>
  <c r="AE17" i="34"/>
  <c r="W18" i="34"/>
  <c r="AG17" i="34"/>
  <c r="AP17" i="34" s="1"/>
  <c r="AF17" i="34"/>
  <c r="AO17" i="34" s="1"/>
  <c r="AR17" i="71"/>
  <c r="AF17" i="35"/>
  <c r="AO17" i="35" s="1"/>
  <c r="AE17" i="35"/>
  <c r="W18" i="35"/>
  <c r="AG17" i="35"/>
  <c r="AP17" i="35" s="1"/>
  <c r="AH17" i="82"/>
  <c r="AQ17" i="82" s="1"/>
  <c r="AG18" i="16"/>
  <c r="AP18" i="16" s="1"/>
  <c r="AF18" i="16"/>
  <c r="AO18" i="16" s="1"/>
  <c r="W19" i="16"/>
  <c r="AE18" i="16"/>
  <c r="AH18" i="78"/>
  <c r="AQ18" i="78" s="1"/>
  <c r="AH18" i="62"/>
  <c r="AQ18" i="62" s="1"/>
  <c r="AR17" i="62"/>
  <c r="Y18" i="37"/>
  <c r="X18" i="37"/>
  <c r="AH18" i="95"/>
  <c r="AQ18" i="95" s="1"/>
  <c r="AH19" i="31"/>
  <c r="AQ19" i="31" s="1"/>
  <c r="W18" i="49"/>
  <c r="AE17" i="49"/>
  <c r="AF17" i="49"/>
  <c r="AO17" i="49" s="1"/>
  <c r="AG17" i="49"/>
  <c r="AP17" i="49" s="1"/>
  <c r="AH17" i="10"/>
  <c r="AQ17" i="10" s="1"/>
  <c r="AR17" i="86"/>
  <c r="AR16" i="53"/>
  <c r="AN17" i="46"/>
  <c r="AI17" i="46"/>
  <c r="AH18" i="50"/>
  <c r="AQ18" i="50" s="1"/>
  <c r="AR16" i="51"/>
  <c r="AH19" i="4"/>
  <c r="AQ19" i="4" s="1"/>
  <c r="X18" i="12"/>
  <c r="Y18" i="12"/>
  <c r="AH19" i="77"/>
  <c r="AQ19" i="77" s="1"/>
  <c r="AI16" i="63"/>
  <c r="AN16" i="63"/>
  <c r="AN17" i="37"/>
  <c r="AI17" i="37"/>
  <c r="AH18" i="1"/>
  <c r="AQ18" i="1" s="1"/>
  <c r="AH18" i="90"/>
  <c r="AQ18" i="90" s="1"/>
  <c r="AI17" i="17"/>
  <c r="AN17" i="17"/>
  <c r="AF17" i="15"/>
  <c r="AO17" i="15" s="1"/>
  <c r="W18" i="15"/>
  <c r="AE17" i="15"/>
  <c r="AG17" i="15"/>
  <c r="AP17" i="15" s="1"/>
  <c r="AN16" i="61"/>
  <c r="AI16" i="61"/>
  <c r="AI18" i="76"/>
  <c r="AN18" i="76"/>
  <c r="X17" i="63"/>
  <c r="Y17" i="63"/>
  <c r="AR17" i="1"/>
  <c r="AR16" i="82"/>
  <c r="AR16" i="8"/>
  <c r="AR16" i="58"/>
  <c r="AH17" i="53"/>
  <c r="AQ17" i="53" s="1"/>
  <c r="Z18" i="50"/>
  <c r="AH18" i="71"/>
  <c r="AQ18" i="71" s="1"/>
  <c r="Z19" i="4"/>
  <c r="Y18" i="17"/>
  <c r="X18" i="17"/>
  <c r="Y17" i="61"/>
  <c r="X17" i="61"/>
  <c r="AH18" i="25"/>
  <c r="AQ18" i="25" s="1"/>
  <c r="AH18" i="48"/>
  <c r="AQ18" i="48" s="1"/>
  <c r="AH17" i="58"/>
  <c r="AQ17" i="58" s="1"/>
  <c r="AR16" i="85"/>
  <c r="W18" i="28"/>
  <c r="AG17" i="28"/>
  <c r="AP17" i="28" s="1"/>
  <c r="AF17" i="28"/>
  <c r="AO17" i="28" s="1"/>
  <c r="AE17" i="28"/>
  <c r="Z18" i="1"/>
  <c r="AN18" i="9"/>
  <c r="AR16" i="10"/>
  <c r="AH17" i="85"/>
  <c r="AQ17" i="85" s="1"/>
  <c r="W19" i="20"/>
  <c r="AE18" i="20"/>
  <c r="AG18" i="20"/>
  <c r="AP18" i="20" s="1"/>
  <c r="AF18" i="20"/>
  <c r="AO18" i="20" s="1"/>
  <c r="AH19" i="79"/>
  <c r="AQ19" i="79" s="1"/>
  <c r="AN18" i="91"/>
  <c r="AH18" i="66"/>
  <c r="AQ18" i="66" s="1"/>
  <c r="AH17" i="8"/>
  <c r="AQ17" i="8" s="1"/>
  <c r="AH17" i="56"/>
  <c r="AQ17" i="56" s="1"/>
  <c r="X18" i="57"/>
  <c r="Y18" i="57"/>
  <c r="AH18" i="6"/>
  <c r="AQ18" i="6" s="1"/>
  <c r="Z17" i="58"/>
  <c r="AG17" i="14"/>
  <c r="AP17" i="14" s="1"/>
  <c r="AF17" i="14"/>
  <c r="AO17" i="14" s="1"/>
  <c r="W18" i="14"/>
  <c r="AE17" i="14"/>
  <c r="AG18" i="21"/>
  <c r="AP18" i="21" s="1"/>
  <c r="AF18" i="21"/>
  <c r="AO18" i="21" s="1"/>
  <c r="W19" i="21"/>
  <c r="AE18" i="21"/>
  <c r="AH19" i="81"/>
  <c r="AQ19" i="81" s="1"/>
  <c r="AR17" i="66"/>
  <c r="AH18" i="86"/>
  <c r="AQ18" i="86" s="1"/>
  <c r="X19" i="3"/>
  <c r="Y19" i="3"/>
  <c r="AN16" i="41"/>
  <c r="AH17" i="69"/>
  <c r="AQ17" i="69" s="1"/>
  <c r="AH18" i="89"/>
  <c r="AQ18" i="89" s="1"/>
  <c r="Z18" i="6"/>
  <c r="AN18" i="64"/>
  <c r="Y19" i="76"/>
  <c r="X19" i="76"/>
  <c r="AE18" i="36"/>
  <c r="W19" i="36"/>
  <c r="AG18" i="36"/>
  <c r="AP18" i="36" s="1"/>
  <c r="AF18" i="36"/>
  <c r="AO18" i="36" s="1"/>
  <c r="Z17" i="85"/>
  <c r="AR16" i="65"/>
  <c r="Y18" i="46"/>
  <c r="X18" i="46"/>
  <c r="Z19" i="81"/>
  <c r="AH17" i="87"/>
  <c r="AQ17" i="87" s="1"/>
  <c r="AH17" i="65"/>
  <c r="AQ17" i="65" s="1"/>
  <c r="Z18" i="86"/>
  <c r="AE16" i="7" l="1"/>
  <c r="W17" i="7"/>
  <c r="AF16" i="7"/>
  <c r="AO16" i="7" s="1"/>
  <c r="AN17" i="33"/>
  <c r="AI17" i="33"/>
  <c r="AR17" i="33" s="1"/>
  <c r="Z17" i="45"/>
  <c r="AF17" i="45" s="1"/>
  <c r="AO17" i="45" s="1"/>
  <c r="Y18" i="33"/>
  <c r="X18" i="33"/>
  <c r="AH18" i="33" s="1"/>
  <c r="AQ18" i="33" s="1"/>
  <c r="AH17" i="19"/>
  <c r="AQ17" i="19" s="1"/>
  <c r="AI16" i="45"/>
  <c r="AR16" i="45" s="1"/>
  <c r="X18" i="40"/>
  <c r="Z18" i="40" s="1"/>
  <c r="AG18" i="40" s="1"/>
  <c r="AP18" i="40" s="1"/>
  <c r="AI16" i="27"/>
  <c r="AR16" i="27" s="1"/>
  <c r="AH17" i="51"/>
  <c r="AQ17" i="51" s="1"/>
  <c r="X17" i="27"/>
  <c r="AH17" i="27" s="1"/>
  <c r="AQ17" i="27" s="1"/>
  <c r="X16" i="72"/>
  <c r="AH16" i="72" s="1"/>
  <c r="AQ16" i="72" s="1"/>
  <c r="AE16" i="59"/>
  <c r="AN16" i="59" s="1"/>
  <c r="W17" i="59"/>
  <c r="Y17" i="59" s="1"/>
  <c r="AG16" i="59"/>
  <c r="AP16" i="59" s="1"/>
  <c r="AI15" i="72"/>
  <c r="AR15" i="72" s="1"/>
  <c r="AE16" i="88"/>
  <c r="AN16" i="88" s="1"/>
  <c r="AH18" i="70"/>
  <c r="AQ18" i="70" s="1"/>
  <c r="W17" i="88"/>
  <c r="Y17" i="88" s="1"/>
  <c r="Z16" i="30"/>
  <c r="W17" i="30" s="1"/>
  <c r="Y17" i="30" s="1"/>
  <c r="AG17" i="5"/>
  <c r="AP17" i="5" s="1"/>
  <c r="W18" i="5"/>
  <c r="AE17" i="5"/>
  <c r="AN17" i="5" s="1"/>
  <c r="AF17" i="5"/>
  <c r="AO17" i="5" s="1"/>
  <c r="AG16" i="88"/>
  <c r="AP16" i="88" s="1"/>
  <c r="AH16" i="88"/>
  <c r="AQ16" i="88" s="1"/>
  <c r="AI17" i="74"/>
  <c r="AR17" i="74" s="1"/>
  <c r="AN17" i="74"/>
  <c r="X18" i="42"/>
  <c r="Y18" i="74"/>
  <c r="X18" i="74"/>
  <c r="AI17" i="42"/>
  <c r="AR17" i="42" s="1"/>
  <c r="AI16" i="52"/>
  <c r="AR16" i="52" s="1"/>
  <c r="AN16" i="52"/>
  <c r="Y17" i="52"/>
  <c r="X17" i="52"/>
  <c r="AH17" i="52" s="1"/>
  <c r="AQ17" i="52" s="1"/>
  <c r="AI18" i="9"/>
  <c r="AR18" i="9" s="1"/>
  <c r="Y17" i="44"/>
  <c r="Z17" i="44" s="1"/>
  <c r="AF17" i="44" s="1"/>
  <c r="AO17" i="44" s="1"/>
  <c r="W17" i="84"/>
  <c r="Y17" i="84" s="1"/>
  <c r="AF16" i="84"/>
  <c r="AO16" i="84" s="1"/>
  <c r="AG16" i="84"/>
  <c r="AP16" i="84" s="1"/>
  <c r="AI16" i="44"/>
  <c r="AR16" i="44" s="1"/>
  <c r="Z18" i="73"/>
  <c r="AE18" i="73" s="1"/>
  <c r="AI16" i="93"/>
  <c r="AR16" i="93" s="1"/>
  <c r="AN16" i="84"/>
  <c r="W18" i="67"/>
  <c r="Y18" i="67" s="1"/>
  <c r="X19" i="9"/>
  <c r="AH19" i="9" s="1"/>
  <c r="AQ19" i="9" s="1"/>
  <c r="Y17" i="93"/>
  <c r="Z17" i="93" s="1"/>
  <c r="X17" i="18"/>
  <c r="AH17" i="18" s="1"/>
  <c r="AQ17" i="18" s="1"/>
  <c r="AH17" i="96"/>
  <c r="AQ17" i="96" s="1"/>
  <c r="AH17" i="93"/>
  <c r="AQ17" i="93" s="1"/>
  <c r="AI17" i="39"/>
  <c r="AR17" i="39" s="1"/>
  <c r="AE17" i="67"/>
  <c r="Z18" i="2"/>
  <c r="AG17" i="13"/>
  <c r="AP17" i="13" s="1"/>
  <c r="AE19" i="31"/>
  <c r="AN19" i="31" s="1"/>
  <c r="AF16" i="38"/>
  <c r="AO16" i="38" s="1"/>
  <c r="W17" i="38"/>
  <c r="X17" i="38" s="1"/>
  <c r="AH17" i="38" s="1"/>
  <c r="AQ17" i="38" s="1"/>
  <c r="Y17" i="83"/>
  <c r="X17" i="83"/>
  <c r="AH17" i="83" s="1"/>
  <c r="AQ17" i="83" s="1"/>
  <c r="AG16" i="38"/>
  <c r="AP16" i="38" s="1"/>
  <c r="AI16" i="83"/>
  <c r="AR16" i="83" s="1"/>
  <c r="AN16" i="83"/>
  <c r="AG18" i="95"/>
  <c r="AP18" i="95" s="1"/>
  <c r="AG16" i="94"/>
  <c r="AP16" i="94" s="1"/>
  <c r="AI17" i="40"/>
  <c r="AR17" i="40" s="1"/>
  <c r="X19" i="64"/>
  <c r="Z19" i="64" s="1"/>
  <c r="AN16" i="38"/>
  <c r="AE16" i="94"/>
  <c r="AN16" i="94" s="1"/>
  <c r="AE17" i="10"/>
  <c r="AN17" i="10" s="1"/>
  <c r="W17" i="94"/>
  <c r="X17" i="94" s="1"/>
  <c r="Y17" i="29"/>
  <c r="X17" i="29"/>
  <c r="AH17" i="29" s="1"/>
  <c r="AQ17" i="29" s="1"/>
  <c r="AN16" i="29"/>
  <c r="AI16" i="29"/>
  <c r="AR16" i="29" s="1"/>
  <c r="AI17" i="43"/>
  <c r="AR17" i="43" s="1"/>
  <c r="AI18" i="24"/>
  <c r="AR18" i="24" s="1"/>
  <c r="AI19" i="68"/>
  <c r="AR19" i="68" s="1"/>
  <c r="AF18" i="78"/>
  <c r="AO18" i="78" s="1"/>
  <c r="AI16" i="18"/>
  <c r="AR16" i="18" s="1"/>
  <c r="Y19" i="91"/>
  <c r="Z19" i="91" s="1"/>
  <c r="W19" i="95"/>
  <c r="Y19" i="95" s="1"/>
  <c r="AF17" i="67"/>
  <c r="AO17" i="67" s="1"/>
  <c r="AE18" i="95"/>
  <c r="Z17" i="92"/>
  <c r="AH17" i="92"/>
  <c r="AQ17" i="92" s="1"/>
  <c r="AI18" i="91"/>
  <c r="AR18" i="91" s="1"/>
  <c r="W18" i="82"/>
  <c r="Y18" i="82" s="1"/>
  <c r="AN16" i="7"/>
  <c r="AI16" i="7"/>
  <c r="AR16" i="7" s="1"/>
  <c r="Y18" i="32"/>
  <c r="Z18" i="32" s="1"/>
  <c r="Y17" i="7"/>
  <c r="X17" i="7"/>
  <c r="AH17" i="7" s="1"/>
  <c r="AQ17" i="7" s="1"/>
  <c r="AI18" i="64"/>
  <c r="AR18" i="64" s="1"/>
  <c r="AI17" i="32"/>
  <c r="AR17" i="32" s="1"/>
  <c r="AG18" i="78"/>
  <c r="AP18" i="78" s="1"/>
  <c r="AF17" i="13"/>
  <c r="AO17" i="13" s="1"/>
  <c r="AG17" i="82"/>
  <c r="AP17" i="82" s="1"/>
  <c r="W18" i="87"/>
  <c r="Y18" i="87" s="1"/>
  <c r="AE17" i="82"/>
  <c r="AN17" i="82" s="1"/>
  <c r="AI17" i="57"/>
  <c r="AR17" i="57" s="1"/>
  <c r="W18" i="10"/>
  <c r="X18" i="10" s="1"/>
  <c r="AE17" i="87"/>
  <c r="AN17" i="87" s="1"/>
  <c r="W18" i="96"/>
  <c r="X18" i="96" s="1"/>
  <c r="AE18" i="78"/>
  <c r="AN18" i="78" s="1"/>
  <c r="AF17" i="10"/>
  <c r="AO17" i="10" s="1"/>
  <c r="AE17" i="13"/>
  <c r="AN17" i="13" s="1"/>
  <c r="AF17" i="87"/>
  <c r="AO17" i="87" s="1"/>
  <c r="Y18" i="39"/>
  <c r="Z18" i="39" s="1"/>
  <c r="W19" i="39" s="1"/>
  <c r="AI17" i="12"/>
  <c r="AR17" i="12" s="1"/>
  <c r="W18" i="56"/>
  <c r="Y18" i="56" s="1"/>
  <c r="AH18" i="55"/>
  <c r="AQ18" i="55" s="1"/>
  <c r="Y18" i="60"/>
  <c r="X18" i="60"/>
  <c r="AF19" i="31"/>
  <c r="AO19" i="31" s="1"/>
  <c r="AI18" i="3"/>
  <c r="AR18" i="3" s="1"/>
  <c r="AG19" i="31"/>
  <c r="AP19" i="31" s="1"/>
  <c r="AG17" i="65"/>
  <c r="AP17" i="65" s="1"/>
  <c r="AI17" i="60"/>
  <c r="AR17" i="60" s="1"/>
  <c r="AN17" i="60"/>
  <c r="AH17" i="47"/>
  <c r="AQ17" i="47" s="1"/>
  <c r="Z17" i="47"/>
  <c r="AE18" i="89"/>
  <c r="AN18" i="89" s="1"/>
  <c r="AG18" i="89"/>
  <c r="AP18" i="89" s="1"/>
  <c r="AG18" i="55"/>
  <c r="AP18" i="55" s="1"/>
  <c r="AF17" i="69"/>
  <c r="AO17" i="69" s="1"/>
  <c r="AE18" i="55"/>
  <c r="Z17" i="11"/>
  <c r="AE18" i="71"/>
  <c r="W19" i="55"/>
  <c r="Y19" i="55" s="1"/>
  <c r="Y19" i="24"/>
  <c r="Z19" i="24" s="1"/>
  <c r="W20" i="24" s="1"/>
  <c r="AE17" i="96"/>
  <c r="AE17" i="51"/>
  <c r="AN17" i="51" s="1"/>
  <c r="W19" i="71"/>
  <c r="Y19" i="71" s="1"/>
  <c r="W19" i="66"/>
  <c r="X19" i="66" s="1"/>
  <c r="W18" i="51"/>
  <c r="X18" i="51" s="1"/>
  <c r="AI18" i="26"/>
  <c r="AR18" i="26" s="1"/>
  <c r="AF18" i="71"/>
  <c r="AO18" i="71" s="1"/>
  <c r="AG18" i="66"/>
  <c r="AP18" i="66" s="1"/>
  <c r="Y20" i="68"/>
  <c r="Z20" i="68" s="1"/>
  <c r="AG20" i="68" s="1"/>
  <c r="AP20" i="68" s="1"/>
  <c r="X17" i="41"/>
  <c r="Z17" i="41" s="1"/>
  <c r="AF17" i="51"/>
  <c r="AO17" i="51" s="1"/>
  <c r="AF18" i="89"/>
  <c r="AO18" i="89" s="1"/>
  <c r="AG17" i="96"/>
  <c r="AP17" i="96" s="1"/>
  <c r="AE17" i="69"/>
  <c r="AN17" i="69" s="1"/>
  <c r="AE17" i="53"/>
  <c r="AN17" i="53" s="1"/>
  <c r="AI17" i="22"/>
  <c r="AR17" i="22" s="1"/>
  <c r="AN17" i="22"/>
  <c r="Y19" i="26"/>
  <c r="Z19" i="26" s="1"/>
  <c r="AG18" i="75"/>
  <c r="AP18" i="75" s="1"/>
  <c r="AE18" i="75"/>
  <c r="AF18" i="75"/>
  <c r="AO18" i="75" s="1"/>
  <c r="W19" i="75"/>
  <c r="Y18" i="22"/>
  <c r="Z18" i="22" s="1"/>
  <c r="AG18" i="70"/>
  <c r="AP18" i="70" s="1"/>
  <c r="W18" i="69"/>
  <c r="X18" i="69" s="1"/>
  <c r="AF17" i="53"/>
  <c r="AO17" i="53" s="1"/>
  <c r="AE18" i="66"/>
  <c r="AN18" i="66" s="1"/>
  <c r="AE17" i="19"/>
  <c r="AN17" i="19" s="1"/>
  <c r="W18" i="19"/>
  <c r="X18" i="19" s="1"/>
  <c r="AF17" i="19"/>
  <c r="AO17" i="19" s="1"/>
  <c r="AG17" i="8"/>
  <c r="AP17" i="8" s="1"/>
  <c r="AE17" i="56"/>
  <c r="AF17" i="8"/>
  <c r="AO17" i="8" s="1"/>
  <c r="W18" i="65"/>
  <c r="X18" i="65" s="1"/>
  <c r="AI16" i="41"/>
  <c r="AR16" i="41" s="1"/>
  <c r="AF17" i="56"/>
  <c r="AO17" i="56" s="1"/>
  <c r="AF17" i="65"/>
  <c r="AO17" i="65" s="1"/>
  <c r="AE17" i="8"/>
  <c r="AN17" i="8" s="1"/>
  <c r="Y18" i="43"/>
  <c r="Z18" i="43" s="1"/>
  <c r="AE18" i="70"/>
  <c r="AN18" i="70" s="1"/>
  <c r="W19" i="70"/>
  <c r="X19" i="70" s="1"/>
  <c r="Z18" i="17"/>
  <c r="W19" i="17" s="1"/>
  <c r="W18" i="53"/>
  <c r="X18" i="53" s="1"/>
  <c r="AG18" i="62"/>
  <c r="AP18" i="62" s="1"/>
  <c r="W19" i="62"/>
  <c r="X19" i="62" s="1"/>
  <c r="AE18" i="62"/>
  <c r="AN18" i="62" s="1"/>
  <c r="Z16" i="54"/>
  <c r="AH16" i="54"/>
  <c r="AQ16" i="54" s="1"/>
  <c r="Z17" i="61"/>
  <c r="AG17" i="61" s="1"/>
  <c r="AP17" i="61" s="1"/>
  <c r="Z19" i="3"/>
  <c r="AG19" i="3" s="1"/>
  <c r="AP19" i="3" s="1"/>
  <c r="Z17" i="23"/>
  <c r="Z16" i="80"/>
  <c r="AH18" i="43"/>
  <c r="AQ18" i="43" s="1"/>
  <c r="AH19" i="76"/>
  <c r="AQ19" i="76" s="1"/>
  <c r="AG18" i="6"/>
  <c r="AP18" i="6" s="1"/>
  <c r="AF18" i="6"/>
  <c r="AO18" i="6" s="1"/>
  <c r="W19" i="6"/>
  <c r="AE18" i="6"/>
  <c r="Y19" i="21"/>
  <c r="X19" i="21"/>
  <c r="X19" i="78"/>
  <c r="Y19" i="78"/>
  <c r="Y20" i="31"/>
  <c r="X20" i="31"/>
  <c r="W20" i="4"/>
  <c r="AE19" i="4"/>
  <c r="AG19" i="4"/>
  <c r="AP19" i="4" s="1"/>
  <c r="AF19" i="4"/>
  <c r="AO19" i="4" s="1"/>
  <c r="AF18" i="50"/>
  <c r="AO18" i="50" s="1"/>
  <c r="W19" i="50"/>
  <c r="AE18" i="50"/>
  <c r="AG18" i="50"/>
  <c r="AP18" i="50" s="1"/>
  <c r="AR16" i="61"/>
  <c r="X18" i="15"/>
  <c r="Y18" i="15"/>
  <c r="AH18" i="37"/>
  <c r="AQ18" i="37" s="1"/>
  <c r="X19" i="16"/>
  <c r="Y19" i="16"/>
  <c r="Y18" i="34"/>
  <c r="X18" i="34"/>
  <c r="AH19" i="26"/>
  <c r="AQ19" i="26" s="1"/>
  <c r="AR17" i="17"/>
  <c r="AR17" i="37"/>
  <c r="AH18" i="12"/>
  <c r="AQ18" i="12" s="1"/>
  <c r="AI17" i="34"/>
  <c r="AN17" i="34"/>
  <c r="AF19" i="81"/>
  <c r="AO19" i="81" s="1"/>
  <c r="AE19" i="81"/>
  <c r="AG19" i="81"/>
  <c r="AP19" i="81" s="1"/>
  <c r="W20" i="81"/>
  <c r="AH19" i="91"/>
  <c r="AQ19" i="91" s="1"/>
  <c r="AH18" i="46"/>
  <c r="AQ18" i="46" s="1"/>
  <c r="Z19" i="76"/>
  <c r="AG19" i="79"/>
  <c r="AP19" i="79" s="1"/>
  <c r="W20" i="79"/>
  <c r="AE19" i="79"/>
  <c r="AF19" i="79"/>
  <c r="AO19" i="79" s="1"/>
  <c r="AI17" i="14"/>
  <c r="AN17" i="14"/>
  <c r="AH18" i="57"/>
  <c r="AQ18" i="57" s="1"/>
  <c r="AI18" i="20"/>
  <c r="AN18" i="20"/>
  <c r="AG18" i="1"/>
  <c r="AP18" i="1" s="1"/>
  <c r="AF18" i="1"/>
  <c r="AO18" i="1" s="1"/>
  <c r="AE18" i="1"/>
  <c r="W19" i="1"/>
  <c r="AH17" i="63"/>
  <c r="AQ17" i="63" s="1"/>
  <c r="AH18" i="22"/>
  <c r="AQ18" i="22" s="1"/>
  <c r="Z18" i="12"/>
  <c r="AR17" i="46"/>
  <c r="Z18" i="37"/>
  <c r="AH18" i="39"/>
  <c r="AQ18" i="39" s="1"/>
  <c r="W19" i="86"/>
  <c r="AE18" i="86"/>
  <c r="AF18" i="86"/>
  <c r="AO18" i="86" s="1"/>
  <c r="AG18" i="86"/>
  <c r="AP18" i="86" s="1"/>
  <c r="W19" i="25"/>
  <c r="AG18" i="25"/>
  <c r="AP18" i="25" s="1"/>
  <c r="AF18" i="25"/>
  <c r="AO18" i="25" s="1"/>
  <c r="AE18" i="25"/>
  <c r="AH18" i="32"/>
  <c r="AQ18" i="32" s="1"/>
  <c r="X18" i="14"/>
  <c r="Y18" i="14"/>
  <c r="AG18" i="48"/>
  <c r="AP18" i="48" s="1"/>
  <c r="AF18" i="48"/>
  <c r="AO18" i="48" s="1"/>
  <c r="W19" i="48"/>
  <c r="AE18" i="48"/>
  <c r="Z18" i="57"/>
  <c r="Y19" i="20"/>
  <c r="X19" i="20"/>
  <c r="Z17" i="63"/>
  <c r="AN17" i="65"/>
  <c r="AI17" i="28"/>
  <c r="AN17" i="28"/>
  <c r="Z18" i="46"/>
  <c r="W18" i="85"/>
  <c r="AG17" i="85"/>
  <c r="AP17" i="85" s="1"/>
  <c r="AE17" i="85"/>
  <c r="AF17" i="85"/>
  <c r="AO17" i="85" s="1"/>
  <c r="Y19" i="36"/>
  <c r="X19" i="36"/>
  <c r="AF18" i="90"/>
  <c r="AO18" i="90" s="1"/>
  <c r="AG18" i="90"/>
  <c r="AP18" i="90" s="1"/>
  <c r="AE18" i="90"/>
  <c r="W19" i="90"/>
  <c r="X18" i="13"/>
  <c r="Y18" i="13"/>
  <c r="AG19" i="77"/>
  <c r="AP19" i="77" s="1"/>
  <c r="AF19" i="77"/>
  <c r="AO19" i="77" s="1"/>
  <c r="AE19" i="77"/>
  <c r="W20" i="77"/>
  <c r="AH18" i="17"/>
  <c r="AQ18" i="17" s="1"/>
  <c r="AH19" i="24"/>
  <c r="AQ19" i="24" s="1"/>
  <c r="AI17" i="49"/>
  <c r="AN17" i="49"/>
  <c r="X18" i="35"/>
  <c r="Y18" i="35"/>
  <c r="AH20" i="68"/>
  <c r="AQ20" i="68" s="1"/>
  <c r="AI18" i="36"/>
  <c r="AN18" i="36"/>
  <c r="AH19" i="3"/>
  <c r="AQ19" i="3" s="1"/>
  <c r="AN18" i="21"/>
  <c r="AI18" i="21"/>
  <c r="AG17" i="58"/>
  <c r="AP17" i="58" s="1"/>
  <c r="W18" i="58"/>
  <c r="AE17" i="58"/>
  <c r="AF17" i="58"/>
  <c r="AO17" i="58" s="1"/>
  <c r="X18" i="28"/>
  <c r="Y18" i="28"/>
  <c r="AH17" i="61"/>
  <c r="AQ17" i="61" s="1"/>
  <c r="AR18" i="76"/>
  <c r="AI17" i="15"/>
  <c r="AN17" i="15"/>
  <c r="AR16" i="63"/>
  <c r="Y18" i="49"/>
  <c r="X18" i="49"/>
  <c r="AN18" i="16"/>
  <c r="AI18" i="16"/>
  <c r="AI17" i="35"/>
  <c r="AN17" i="35"/>
  <c r="X19" i="89"/>
  <c r="Y19" i="89"/>
  <c r="Y18" i="8"/>
  <c r="X18" i="8"/>
  <c r="AH18" i="40" l="1"/>
  <c r="AQ18" i="40" s="1"/>
  <c r="AE17" i="45"/>
  <c r="AN17" i="45" s="1"/>
  <c r="Z16" i="72"/>
  <c r="W17" i="72" s="1"/>
  <c r="W18" i="45"/>
  <c r="X18" i="45" s="1"/>
  <c r="AH18" i="45" s="1"/>
  <c r="AQ18" i="45" s="1"/>
  <c r="AG17" i="45"/>
  <c r="AP17" i="45" s="1"/>
  <c r="Z18" i="33"/>
  <c r="Z17" i="27"/>
  <c r="AE17" i="27" s="1"/>
  <c r="X17" i="59"/>
  <c r="AH17" i="59" s="1"/>
  <c r="AQ17" i="59" s="1"/>
  <c r="Y18" i="10"/>
  <c r="Z17" i="18"/>
  <c r="AG17" i="18" s="1"/>
  <c r="AP17" i="18" s="1"/>
  <c r="AI16" i="59"/>
  <c r="AR16" i="59" s="1"/>
  <c r="X19" i="55"/>
  <c r="Z19" i="55" s="1"/>
  <c r="AE19" i="55" s="1"/>
  <c r="X17" i="30"/>
  <c r="AH17" i="30" s="1"/>
  <c r="AQ17" i="30" s="1"/>
  <c r="X17" i="88"/>
  <c r="AH17" i="88" s="1"/>
  <c r="AQ17" i="88" s="1"/>
  <c r="AI16" i="88"/>
  <c r="AR16" i="88" s="1"/>
  <c r="Y19" i="70"/>
  <c r="Z19" i="70" s="1"/>
  <c r="AF19" i="70" s="1"/>
  <c r="AO19" i="70" s="1"/>
  <c r="AF16" i="30"/>
  <c r="AO16" i="30" s="1"/>
  <c r="X18" i="67"/>
  <c r="AH18" i="67" s="1"/>
  <c r="AQ18" i="67" s="1"/>
  <c r="AG16" i="30"/>
  <c r="AP16" i="30" s="1"/>
  <c r="AI17" i="5"/>
  <c r="AR17" i="5" s="1"/>
  <c r="AE16" i="30"/>
  <c r="AN16" i="30" s="1"/>
  <c r="X18" i="5"/>
  <c r="Y18" i="5"/>
  <c r="AH19" i="64"/>
  <c r="AQ19" i="64" s="1"/>
  <c r="AI17" i="13"/>
  <c r="AR17" i="13" s="1"/>
  <c r="Z17" i="52"/>
  <c r="AG17" i="52" s="1"/>
  <c r="AP17" i="52" s="1"/>
  <c r="AH18" i="74"/>
  <c r="AQ18" i="74" s="1"/>
  <c r="Z18" i="74"/>
  <c r="AH18" i="42"/>
  <c r="AQ18" i="42" s="1"/>
  <c r="Z18" i="42"/>
  <c r="X18" i="87"/>
  <c r="AH18" i="87" s="1"/>
  <c r="AQ18" i="87" s="1"/>
  <c r="X18" i="82"/>
  <c r="AH18" i="82" s="1"/>
  <c r="AQ18" i="82" s="1"/>
  <c r="AI17" i="87"/>
  <c r="AR17" i="87" s="1"/>
  <c r="Y18" i="51"/>
  <c r="Z18" i="51" s="1"/>
  <c r="AI17" i="51"/>
  <c r="AR17" i="51" s="1"/>
  <c r="AI17" i="67"/>
  <c r="AR17" i="67" s="1"/>
  <c r="W19" i="40"/>
  <c r="Y19" i="40" s="1"/>
  <c r="AG16" i="72"/>
  <c r="AP16" i="72" s="1"/>
  <c r="Y17" i="94"/>
  <c r="Z17" i="94" s="1"/>
  <c r="Z19" i="9"/>
  <c r="W20" i="9" s="1"/>
  <c r="X19" i="95"/>
  <c r="Z19" i="95" s="1"/>
  <c r="W20" i="95" s="1"/>
  <c r="AN17" i="67"/>
  <c r="Y18" i="65"/>
  <c r="Z18" i="65" s="1"/>
  <c r="AF18" i="65" s="1"/>
  <c r="AO18" i="65" s="1"/>
  <c r="AF18" i="40"/>
  <c r="AO18" i="40" s="1"/>
  <c r="Y18" i="19"/>
  <c r="Z18" i="19" s="1"/>
  <c r="AG18" i="19" s="1"/>
  <c r="AP18" i="19" s="1"/>
  <c r="AI18" i="95"/>
  <c r="AR18" i="95" s="1"/>
  <c r="Y17" i="38"/>
  <c r="Z17" i="38" s="1"/>
  <c r="X17" i="84"/>
  <c r="AH17" i="84" s="1"/>
  <c r="AQ17" i="84" s="1"/>
  <c r="AE16" i="72"/>
  <c r="AN16" i="72" s="1"/>
  <c r="AI17" i="10"/>
  <c r="AR17" i="10" s="1"/>
  <c r="AE18" i="40"/>
  <c r="AN18" i="40" s="1"/>
  <c r="AF16" i="72"/>
  <c r="AO16" i="72" s="1"/>
  <c r="AI16" i="84"/>
  <c r="AR16" i="84" s="1"/>
  <c r="W18" i="44"/>
  <c r="Y18" i="44" s="1"/>
  <c r="AE17" i="44"/>
  <c r="AF18" i="73"/>
  <c r="AO18" i="73" s="1"/>
  <c r="AG18" i="73"/>
  <c r="AP18" i="73" s="1"/>
  <c r="W19" i="73"/>
  <c r="X19" i="73" s="1"/>
  <c r="AH19" i="73" s="1"/>
  <c r="AQ19" i="73" s="1"/>
  <c r="AG17" i="44"/>
  <c r="AP17" i="44" s="1"/>
  <c r="AI16" i="94"/>
  <c r="AR16" i="94" s="1"/>
  <c r="Y18" i="69"/>
  <c r="Z18" i="69" s="1"/>
  <c r="AE18" i="69" s="1"/>
  <c r="X17" i="72"/>
  <c r="AH17" i="72" s="1"/>
  <c r="AQ17" i="72" s="1"/>
  <c r="Y17" i="72"/>
  <c r="AN18" i="73"/>
  <c r="AI16" i="38"/>
  <c r="AR16" i="38" s="1"/>
  <c r="AG17" i="93"/>
  <c r="AP17" i="93" s="1"/>
  <c r="AE17" i="93"/>
  <c r="W18" i="93"/>
  <c r="AF17" i="93"/>
  <c r="AO17" i="93" s="1"/>
  <c r="AG18" i="2"/>
  <c r="AP18" i="2" s="1"/>
  <c r="W19" i="2"/>
  <c r="AF18" i="2"/>
  <c r="AO18" i="2" s="1"/>
  <c r="AE18" i="2"/>
  <c r="Z17" i="83"/>
  <c r="AN18" i="95"/>
  <c r="X18" i="56"/>
  <c r="Z18" i="56" s="1"/>
  <c r="AI18" i="78"/>
  <c r="AR18" i="78" s="1"/>
  <c r="Z17" i="29"/>
  <c r="Y18" i="53"/>
  <c r="Z18" i="53" s="1"/>
  <c r="AF18" i="53" s="1"/>
  <c r="AO18" i="53" s="1"/>
  <c r="AI18" i="55"/>
  <c r="AR18" i="55" s="1"/>
  <c r="AI17" i="96"/>
  <c r="AR17" i="96" s="1"/>
  <c r="AN17" i="96"/>
  <c r="AI17" i="19"/>
  <c r="AR17" i="19" s="1"/>
  <c r="AN18" i="55"/>
  <c r="AI17" i="82"/>
  <c r="AR17" i="82" s="1"/>
  <c r="Y18" i="96"/>
  <c r="Z18" i="96" s="1"/>
  <c r="W20" i="3"/>
  <c r="X20" i="3" s="1"/>
  <c r="AH17" i="94"/>
  <c r="AQ17" i="94" s="1"/>
  <c r="AE17" i="92"/>
  <c r="AG17" i="92"/>
  <c r="AP17" i="92" s="1"/>
  <c r="W18" i="92"/>
  <c r="AF17" i="92"/>
  <c r="AO17" i="92" s="1"/>
  <c r="AI18" i="89"/>
  <c r="AR18" i="89" s="1"/>
  <c r="AI18" i="66"/>
  <c r="AR18" i="66" s="1"/>
  <c r="AI17" i="69"/>
  <c r="AR17" i="69" s="1"/>
  <c r="Z17" i="7"/>
  <c r="AF17" i="7" s="1"/>
  <c r="AO17" i="7" s="1"/>
  <c r="AE18" i="43"/>
  <c r="AF18" i="43"/>
  <c r="AO18" i="43" s="1"/>
  <c r="AG18" i="43"/>
  <c r="AP18" i="43" s="1"/>
  <c r="W19" i="43"/>
  <c r="Y19" i="43" s="1"/>
  <c r="AI18" i="71"/>
  <c r="AR18" i="71" s="1"/>
  <c r="W18" i="61"/>
  <c r="X18" i="61" s="1"/>
  <c r="AF19" i="24"/>
  <c r="AO19" i="24" s="1"/>
  <c r="AE18" i="17"/>
  <c r="AN18" i="17" s="1"/>
  <c r="AH17" i="41"/>
  <c r="AQ17" i="41" s="1"/>
  <c r="AN18" i="71"/>
  <c r="W18" i="47"/>
  <c r="AE17" i="47"/>
  <c r="AF17" i="47"/>
  <c r="AO17" i="47" s="1"/>
  <c r="AG17" i="47"/>
  <c r="AP17" i="47" s="1"/>
  <c r="Y19" i="66"/>
  <c r="Z19" i="66" s="1"/>
  <c r="AH18" i="60"/>
  <c r="AQ18" i="60" s="1"/>
  <c r="Z18" i="60"/>
  <c r="X19" i="71"/>
  <c r="AH19" i="71" s="1"/>
  <c r="AQ19" i="71" s="1"/>
  <c r="AI18" i="70"/>
  <c r="AR18" i="70" s="1"/>
  <c r="AI19" i="31"/>
  <c r="AR19" i="31" s="1"/>
  <c r="AG17" i="11"/>
  <c r="AP17" i="11" s="1"/>
  <c r="AF17" i="11"/>
  <c r="AO17" i="11" s="1"/>
  <c r="W18" i="11"/>
  <c r="AE17" i="11"/>
  <c r="AE17" i="61"/>
  <c r="AN17" i="61" s="1"/>
  <c r="AG19" i="24"/>
  <c r="AP19" i="24" s="1"/>
  <c r="AI17" i="56"/>
  <c r="AR17" i="56" s="1"/>
  <c r="AF17" i="61"/>
  <c r="AO17" i="61" s="1"/>
  <c r="Z17" i="59"/>
  <c r="AF17" i="59" s="1"/>
  <c r="AO17" i="59" s="1"/>
  <c r="AN17" i="56"/>
  <c r="X19" i="75"/>
  <c r="Y19" i="75"/>
  <c r="AI18" i="75"/>
  <c r="AR18" i="75" s="1"/>
  <c r="AN18" i="75"/>
  <c r="Y19" i="62"/>
  <c r="Z19" i="62" s="1"/>
  <c r="AI18" i="62"/>
  <c r="AR18" i="62" s="1"/>
  <c r="AI17" i="53"/>
  <c r="AR17" i="53" s="1"/>
  <c r="AF18" i="17"/>
  <c r="AO18" i="17" s="1"/>
  <c r="AG18" i="17"/>
  <c r="AP18" i="17" s="1"/>
  <c r="AE19" i="24"/>
  <c r="AN19" i="24" s="1"/>
  <c r="AE19" i="3"/>
  <c r="AF19" i="3"/>
  <c r="AO19" i="3" s="1"/>
  <c r="Z19" i="20"/>
  <c r="AG19" i="20" s="1"/>
  <c r="AP19" i="20" s="1"/>
  <c r="AI17" i="8"/>
  <c r="AR17" i="8" s="1"/>
  <c r="AI17" i="65"/>
  <c r="AR17" i="65" s="1"/>
  <c r="AG18" i="39"/>
  <c r="AP18" i="39" s="1"/>
  <c r="AF18" i="39"/>
  <c r="AO18" i="39" s="1"/>
  <c r="Z19" i="16"/>
  <c r="AG19" i="16" s="1"/>
  <c r="AP19" i="16" s="1"/>
  <c r="AE20" i="68"/>
  <c r="AE18" i="39"/>
  <c r="AN18" i="39" s="1"/>
  <c r="Z18" i="14"/>
  <c r="W19" i="14" s="1"/>
  <c r="Z19" i="78"/>
  <c r="AF19" i="78" s="1"/>
  <c r="AO19" i="78" s="1"/>
  <c r="Z19" i="89"/>
  <c r="AF19" i="89" s="1"/>
  <c r="AO19" i="89" s="1"/>
  <c r="AG16" i="54"/>
  <c r="AP16" i="54" s="1"/>
  <c r="W17" i="54"/>
  <c r="AE16" i="54"/>
  <c r="AF16" i="54"/>
  <c r="AO16" i="54" s="1"/>
  <c r="Z18" i="8"/>
  <c r="AF18" i="8" s="1"/>
  <c r="AO18" i="8" s="1"/>
  <c r="Z18" i="28"/>
  <c r="W19" i="28" s="1"/>
  <c r="W21" i="68"/>
  <c r="Y21" i="68" s="1"/>
  <c r="AF17" i="23"/>
  <c r="AO17" i="23" s="1"/>
  <c r="W18" i="23"/>
  <c r="AE17" i="23"/>
  <c r="AG17" i="23"/>
  <c r="AP17" i="23" s="1"/>
  <c r="AF20" i="68"/>
  <c r="AO20" i="68" s="1"/>
  <c r="Z18" i="35"/>
  <c r="AG18" i="35" s="1"/>
  <c r="AP18" i="35" s="1"/>
  <c r="AG16" i="80"/>
  <c r="AP16" i="80" s="1"/>
  <c r="AF16" i="80"/>
  <c r="AO16" i="80" s="1"/>
  <c r="AE16" i="80"/>
  <c r="W17" i="80"/>
  <c r="Z18" i="13"/>
  <c r="AG18" i="13" s="1"/>
  <c r="AP18" i="13" s="1"/>
  <c r="AF18" i="32"/>
  <c r="AO18" i="32" s="1"/>
  <c r="AE18" i="32"/>
  <c r="AG18" i="32"/>
  <c r="AP18" i="32" s="1"/>
  <c r="W19" i="32"/>
  <c r="AR17" i="35"/>
  <c r="AH18" i="65"/>
  <c r="AQ18" i="65" s="1"/>
  <c r="AH19" i="70"/>
  <c r="AQ19" i="70" s="1"/>
  <c r="AH18" i="19"/>
  <c r="AQ18" i="19" s="1"/>
  <c r="AH18" i="35"/>
  <c r="AQ18" i="35" s="1"/>
  <c r="AN19" i="77"/>
  <c r="AI19" i="77"/>
  <c r="AH19" i="20"/>
  <c r="AQ19" i="20" s="1"/>
  <c r="AG18" i="57"/>
  <c r="AP18" i="57" s="1"/>
  <c r="AF18" i="57"/>
  <c r="AO18" i="57" s="1"/>
  <c r="W19" i="57"/>
  <c r="AE18" i="57"/>
  <c r="W19" i="12"/>
  <c r="AE18" i="12"/>
  <c r="AG18" i="12"/>
  <c r="AP18" i="12" s="1"/>
  <c r="AF18" i="12"/>
  <c r="AO18" i="12" s="1"/>
  <c r="AR18" i="20"/>
  <c r="Y19" i="17"/>
  <c r="X19" i="17"/>
  <c r="AR18" i="16"/>
  <c r="AR18" i="21"/>
  <c r="AI17" i="85"/>
  <c r="AN17" i="85"/>
  <c r="AH18" i="53"/>
  <c r="AQ18" i="53" s="1"/>
  <c r="AH18" i="14"/>
  <c r="AQ18" i="14" s="1"/>
  <c r="AI18" i="25"/>
  <c r="AN18" i="25"/>
  <c r="AH18" i="69"/>
  <c r="AQ18" i="69" s="1"/>
  <c r="Y19" i="1"/>
  <c r="X19" i="1"/>
  <c r="AN19" i="79"/>
  <c r="AI19" i="79"/>
  <c r="AN19" i="81"/>
  <c r="AI19" i="81"/>
  <c r="AH19" i="62"/>
  <c r="AQ19" i="62" s="1"/>
  <c r="AH18" i="34"/>
  <c r="AQ18" i="34" s="1"/>
  <c r="AI19" i="4"/>
  <c r="AN19" i="4"/>
  <c r="AH20" i="31"/>
  <c r="AQ20" i="31" s="1"/>
  <c r="X19" i="39"/>
  <c r="Y19" i="39"/>
  <c r="AR17" i="15"/>
  <c r="AR18" i="36"/>
  <c r="AG19" i="91"/>
  <c r="AP19" i="91" s="1"/>
  <c r="AE19" i="91"/>
  <c r="W20" i="91"/>
  <c r="AF19" i="91"/>
  <c r="AO19" i="91" s="1"/>
  <c r="AN18" i="48"/>
  <c r="AI18" i="48"/>
  <c r="AH18" i="51"/>
  <c r="AQ18" i="51" s="1"/>
  <c r="AI18" i="86"/>
  <c r="AN18" i="86"/>
  <c r="AI18" i="1"/>
  <c r="AN18" i="1"/>
  <c r="AR17" i="14"/>
  <c r="X20" i="79"/>
  <c r="Y20" i="79"/>
  <c r="AI18" i="50"/>
  <c r="AN18" i="50"/>
  <c r="Y20" i="4"/>
  <c r="X20" i="4"/>
  <c r="AH19" i="21"/>
  <c r="AQ19" i="21" s="1"/>
  <c r="AI18" i="6"/>
  <c r="AN18" i="6"/>
  <c r="AH18" i="96"/>
  <c r="AQ18" i="96" s="1"/>
  <c r="AH19" i="89"/>
  <c r="AQ19" i="89" s="1"/>
  <c r="AH18" i="49"/>
  <c r="AQ18" i="49" s="1"/>
  <c r="AH18" i="28"/>
  <c r="AQ18" i="28" s="1"/>
  <c r="AI17" i="58"/>
  <c r="AN17" i="58"/>
  <c r="AR17" i="49"/>
  <c r="X19" i="90"/>
  <c r="Y19" i="90"/>
  <c r="AH19" i="36"/>
  <c r="AQ19" i="36" s="1"/>
  <c r="X19" i="48"/>
  <c r="Y19" i="48"/>
  <c r="W20" i="26"/>
  <c r="AF19" i="26"/>
  <c r="AO19" i="26" s="1"/>
  <c r="AG19" i="26"/>
  <c r="AP19" i="26" s="1"/>
  <c r="AE19" i="26"/>
  <c r="AR17" i="34"/>
  <c r="Z18" i="34"/>
  <c r="AH18" i="15"/>
  <c r="AQ18" i="15" s="1"/>
  <c r="Y19" i="50"/>
  <c r="X19" i="50"/>
  <c r="Z20" i="31"/>
  <c r="X19" i="6"/>
  <c r="Y19" i="6"/>
  <c r="AN18" i="90"/>
  <c r="AI18" i="90"/>
  <c r="AH18" i="10"/>
  <c r="AQ18" i="10" s="1"/>
  <c r="AF19" i="76"/>
  <c r="AO19" i="76" s="1"/>
  <c r="AE19" i="76"/>
  <c r="W20" i="76"/>
  <c r="AG19" i="76"/>
  <c r="AP19" i="76" s="1"/>
  <c r="X20" i="81"/>
  <c r="Y20" i="81"/>
  <c r="Z18" i="15"/>
  <c r="Z19" i="21"/>
  <c r="X18" i="58"/>
  <c r="Y18" i="58"/>
  <c r="Y18" i="85"/>
  <c r="X18" i="85"/>
  <c r="AR17" i="28"/>
  <c r="AG18" i="22"/>
  <c r="AP18" i="22" s="1"/>
  <c r="AF18" i="22"/>
  <c r="AO18" i="22" s="1"/>
  <c r="W19" i="22"/>
  <c r="AE18" i="22"/>
  <c r="AG17" i="63"/>
  <c r="AP17" i="63" s="1"/>
  <c r="W18" i="63"/>
  <c r="AE17" i="63"/>
  <c r="AF17" i="63"/>
  <c r="AO17" i="63" s="1"/>
  <c r="X19" i="86"/>
  <c r="Y19" i="86"/>
  <c r="AH18" i="8"/>
  <c r="AQ18" i="8" s="1"/>
  <c r="Z18" i="49"/>
  <c r="Y20" i="77"/>
  <c r="X20" i="77"/>
  <c r="AH18" i="13"/>
  <c r="AQ18" i="13" s="1"/>
  <c r="Z19" i="36"/>
  <c r="W19" i="46"/>
  <c r="AG18" i="46"/>
  <c r="AP18" i="46" s="1"/>
  <c r="AE18" i="46"/>
  <c r="AF18" i="46"/>
  <c r="AO18" i="46" s="1"/>
  <c r="Z18" i="10"/>
  <c r="AF17" i="41"/>
  <c r="AO17" i="41" s="1"/>
  <c r="AE17" i="41"/>
  <c r="W18" i="41"/>
  <c r="AG17" i="41"/>
  <c r="AP17" i="41" s="1"/>
  <c r="Y19" i="25"/>
  <c r="X19" i="25"/>
  <c r="W20" i="64"/>
  <c r="AE19" i="64"/>
  <c r="AG19" i="64"/>
  <c r="AP19" i="64" s="1"/>
  <c r="AF19" i="64"/>
  <c r="AO19" i="64" s="1"/>
  <c r="AG18" i="37"/>
  <c r="AP18" i="37" s="1"/>
  <c r="AF18" i="37"/>
  <c r="AO18" i="37" s="1"/>
  <c r="AE18" i="37"/>
  <c r="W19" i="37"/>
  <c r="AH19" i="66"/>
  <c r="AQ19" i="66" s="1"/>
  <c r="AH19" i="16"/>
  <c r="AQ19" i="16" s="1"/>
  <c r="Y20" i="24"/>
  <c r="X20" i="24"/>
  <c r="AH19" i="78"/>
  <c r="AQ19" i="78" s="1"/>
  <c r="Y18" i="45" l="1"/>
  <c r="Z18" i="45" s="1"/>
  <c r="AG18" i="45" s="1"/>
  <c r="AP18" i="45" s="1"/>
  <c r="AH19" i="55"/>
  <c r="AQ19" i="55" s="1"/>
  <c r="AI17" i="45"/>
  <c r="AR17" i="45" s="1"/>
  <c r="W18" i="18"/>
  <c r="X18" i="18" s="1"/>
  <c r="AH18" i="18" s="1"/>
  <c r="AQ18" i="18" s="1"/>
  <c r="AF17" i="18"/>
  <c r="AO17" i="18" s="1"/>
  <c r="AE17" i="18"/>
  <c r="AN17" i="18" s="1"/>
  <c r="AE18" i="33"/>
  <c r="W19" i="33"/>
  <c r="AG18" i="33"/>
  <c r="AP18" i="33" s="1"/>
  <c r="AF18" i="33"/>
  <c r="AO18" i="33" s="1"/>
  <c r="AF17" i="27"/>
  <c r="AO17" i="27" s="1"/>
  <c r="AG17" i="27"/>
  <c r="AP17" i="27" s="1"/>
  <c r="W18" i="27"/>
  <c r="AH19" i="95"/>
  <c r="AQ19" i="95" s="1"/>
  <c r="AN17" i="27"/>
  <c r="Z18" i="67"/>
  <c r="Z17" i="88"/>
  <c r="AG17" i="88" s="1"/>
  <c r="AP17" i="88" s="1"/>
  <c r="Y18" i="18"/>
  <c r="Z18" i="18" s="1"/>
  <c r="AG18" i="18" s="1"/>
  <c r="AP18" i="18" s="1"/>
  <c r="Z17" i="30"/>
  <c r="AE17" i="30" s="1"/>
  <c r="AF18" i="45"/>
  <c r="AO18" i="45" s="1"/>
  <c r="AI16" i="30"/>
  <c r="AR16" i="30" s="1"/>
  <c r="AE19" i="9"/>
  <c r="AN19" i="9" s="1"/>
  <c r="AE18" i="45"/>
  <c r="AN18" i="45" s="1"/>
  <c r="AH18" i="56"/>
  <c r="AQ18" i="56" s="1"/>
  <c r="AE17" i="52"/>
  <c r="W19" i="45"/>
  <c r="X19" i="45" s="1"/>
  <c r="AH19" i="45" s="1"/>
  <c r="AQ19" i="45" s="1"/>
  <c r="AF17" i="52"/>
  <c r="AO17" i="52" s="1"/>
  <c r="W18" i="52"/>
  <c r="Y18" i="52" s="1"/>
  <c r="AH18" i="5"/>
  <c r="AQ18" i="5" s="1"/>
  <c r="Z18" i="5"/>
  <c r="X19" i="40"/>
  <c r="Z19" i="40" s="1"/>
  <c r="AE19" i="40" s="1"/>
  <c r="Z18" i="82"/>
  <c r="W19" i="82" s="1"/>
  <c r="X19" i="43"/>
  <c r="Z19" i="43" s="1"/>
  <c r="AG19" i="43" s="1"/>
  <c r="AP19" i="43" s="1"/>
  <c r="AF19" i="9"/>
  <c r="AO19" i="9" s="1"/>
  <c r="AG19" i="9"/>
  <c r="AP19" i="9" s="1"/>
  <c r="AE18" i="42"/>
  <c r="W19" i="42"/>
  <c r="AG18" i="42"/>
  <c r="AP18" i="42" s="1"/>
  <c r="AF18" i="42"/>
  <c r="AO18" i="42" s="1"/>
  <c r="AF18" i="74"/>
  <c r="AO18" i="74" s="1"/>
  <c r="W19" i="74"/>
  <c r="AG18" i="74"/>
  <c r="AP18" i="74" s="1"/>
  <c r="AE18" i="74"/>
  <c r="X18" i="44"/>
  <c r="AH18" i="44" s="1"/>
  <c r="AQ18" i="44" s="1"/>
  <c r="Z18" i="87"/>
  <c r="AE18" i="87" s="1"/>
  <c r="Z17" i="72"/>
  <c r="AF17" i="72" s="1"/>
  <c r="AO17" i="72" s="1"/>
  <c r="AI17" i="44"/>
  <c r="AR17" i="44" s="1"/>
  <c r="AN17" i="44"/>
  <c r="AI18" i="40"/>
  <c r="AR18" i="40" s="1"/>
  <c r="AI18" i="73"/>
  <c r="AR18" i="73" s="1"/>
  <c r="Y19" i="73"/>
  <c r="Z19" i="73" s="1"/>
  <c r="AG19" i="73" s="1"/>
  <c r="AP19" i="73" s="1"/>
  <c r="Z17" i="84"/>
  <c r="AF17" i="84" s="1"/>
  <c r="AO17" i="84" s="1"/>
  <c r="AI16" i="72"/>
  <c r="AR16" i="72" s="1"/>
  <c r="AG19" i="55"/>
  <c r="AP19" i="55" s="1"/>
  <c r="Y20" i="3"/>
  <c r="Z20" i="3" s="1"/>
  <c r="AF20" i="3" s="1"/>
  <c r="AO20" i="3" s="1"/>
  <c r="X18" i="93"/>
  <c r="AH18" i="93" s="1"/>
  <c r="AQ18" i="93" s="1"/>
  <c r="Y18" i="93"/>
  <c r="AI17" i="93"/>
  <c r="AR17" i="93" s="1"/>
  <c r="AN17" i="93"/>
  <c r="W20" i="55"/>
  <c r="X20" i="55" s="1"/>
  <c r="AF19" i="55"/>
  <c r="AO19" i="55" s="1"/>
  <c r="AN18" i="2"/>
  <c r="AI18" i="2"/>
  <c r="AR18" i="2" s="1"/>
  <c r="X19" i="2"/>
  <c r="AH19" i="2" s="1"/>
  <c r="AQ19" i="2" s="1"/>
  <c r="Y19" i="2"/>
  <c r="AG17" i="83"/>
  <c r="AP17" i="83" s="1"/>
  <c r="AF17" i="83"/>
  <c r="AO17" i="83" s="1"/>
  <c r="W18" i="83"/>
  <c r="AE17" i="83"/>
  <c r="AI18" i="43"/>
  <c r="AR18" i="43" s="1"/>
  <c r="AG17" i="38"/>
  <c r="AP17" i="38" s="1"/>
  <c r="AE17" i="38"/>
  <c r="W18" i="38"/>
  <c r="AF17" i="38"/>
  <c r="AO17" i="38" s="1"/>
  <c r="AE19" i="16"/>
  <c r="AN19" i="16" s="1"/>
  <c r="Z19" i="71"/>
  <c r="AG19" i="71" s="1"/>
  <c r="AP19" i="71" s="1"/>
  <c r="AN18" i="43"/>
  <c r="W18" i="29"/>
  <c r="AF17" i="29"/>
  <c r="AO17" i="29" s="1"/>
  <c r="AE17" i="29"/>
  <c r="AG17" i="29"/>
  <c r="AP17" i="29" s="1"/>
  <c r="AG17" i="7"/>
  <c r="AP17" i="7" s="1"/>
  <c r="AI19" i="3"/>
  <c r="AR19" i="3" s="1"/>
  <c r="AG19" i="70"/>
  <c r="AP19" i="70" s="1"/>
  <c r="W19" i="96"/>
  <c r="X19" i="96" s="1"/>
  <c r="AG18" i="96"/>
  <c r="AP18" i="96" s="1"/>
  <c r="AF18" i="96"/>
  <c r="AO18" i="96" s="1"/>
  <c r="AE18" i="96"/>
  <c r="AN18" i="96" s="1"/>
  <c r="AI17" i="61"/>
  <c r="AR17" i="61" s="1"/>
  <c r="AE17" i="7"/>
  <c r="AN17" i="7" s="1"/>
  <c r="Y18" i="92"/>
  <c r="X18" i="92"/>
  <c r="AH18" i="92" s="1"/>
  <c r="AQ18" i="92" s="1"/>
  <c r="AE19" i="70"/>
  <c r="AN19" i="70" s="1"/>
  <c r="W20" i="70"/>
  <c r="Y20" i="70" s="1"/>
  <c r="AN17" i="92"/>
  <c r="AI17" i="92"/>
  <c r="AR17" i="92" s="1"/>
  <c r="W20" i="20"/>
  <c r="Y20" i="20" s="1"/>
  <c r="AF17" i="94"/>
  <c r="AO17" i="94" s="1"/>
  <c r="AE17" i="94"/>
  <c r="AG17" i="94"/>
  <c r="AP17" i="94" s="1"/>
  <c r="W18" i="94"/>
  <c r="AI18" i="39"/>
  <c r="AR18" i="39" s="1"/>
  <c r="AN19" i="3"/>
  <c r="W18" i="7"/>
  <c r="Y18" i="7" s="1"/>
  <c r="X21" i="68"/>
  <c r="Z21" i="68" s="1"/>
  <c r="AE21" i="68" s="1"/>
  <c r="W18" i="59"/>
  <c r="Y18" i="59" s="1"/>
  <c r="W19" i="8"/>
  <c r="Y19" i="8" s="1"/>
  <c r="AF19" i="66"/>
  <c r="AO19" i="66" s="1"/>
  <c r="AG19" i="66"/>
  <c r="AP19" i="66" s="1"/>
  <c r="AE19" i="66"/>
  <c r="AN19" i="66" s="1"/>
  <c r="W20" i="66"/>
  <c r="Y20" i="66" s="1"/>
  <c r="W20" i="89"/>
  <c r="Y20" i="89" s="1"/>
  <c r="AE19" i="89"/>
  <c r="AN19" i="89" s="1"/>
  <c r="AG18" i="14"/>
  <c r="AP18" i="14" s="1"/>
  <c r="AE18" i="8"/>
  <c r="AN18" i="8" s="1"/>
  <c r="AG18" i="8"/>
  <c r="AP18" i="8" s="1"/>
  <c r="AG19" i="89"/>
  <c r="AP19" i="89" s="1"/>
  <c r="Y18" i="61"/>
  <c r="Z18" i="61" s="1"/>
  <c r="W20" i="16"/>
  <c r="X20" i="16" s="1"/>
  <c r="AF19" i="16"/>
  <c r="AO19" i="16" s="1"/>
  <c r="AE18" i="28"/>
  <c r="AE19" i="20"/>
  <c r="AN19" i="20" s="1"/>
  <c r="AG18" i="28"/>
  <c r="AP18" i="28" s="1"/>
  <c r="AF19" i="95"/>
  <c r="AO19" i="95" s="1"/>
  <c r="AF18" i="28"/>
  <c r="AO18" i="28" s="1"/>
  <c r="AI19" i="24"/>
  <c r="AR19" i="24" s="1"/>
  <c r="AF19" i="20"/>
  <c r="AO19" i="20" s="1"/>
  <c r="W19" i="53"/>
  <c r="X19" i="53" s="1"/>
  <c r="AG18" i="60"/>
  <c r="AP18" i="60" s="1"/>
  <c r="AE18" i="60"/>
  <c r="W19" i="60"/>
  <c r="AF18" i="60"/>
  <c r="AO18" i="60" s="1"/>
  <c r="AN17" i="47"/>
  <c r="AI17" i="47"/>
  <c r="AR17" i="47" s="1"/>
  <c r="X18" i="47"/>
  <c r="AH18" i="47" s="1"/>
  <c r="AQ18" i="47" s="1"/>
  <c r="Y18" i="47"/>
  <c r="AI17" i="11"/>
  <c r="AR17" i="11" s="1"/>
  <c r="AN17" i="11"/>
  <c r="Y18" i="11"/>
  <c r="X18" i="11"/>
  <c r="AH18" i="11" s="1"/>
  <c r="AQ18" i="11" s="1"/>
  <c r="AE19" i="95"/>
  <c r="AN19" i="95" s="1"/>
  <c r="W19" i="69"/>
  <c r="X19" i="69" s="1"/>
  <c r="AG19" i="95"/>
  <c r="AP19" i="95" s="1"/>
  <c r="AE18" i="19"/>
  <c r="AN18" i="19" s="1"/>
  <c r="AF18" i="69"/>
  <c r="AO18" i="69" s="1"/>
  <c r="AG18" i="69"/>
  <c r="AP18" i="69" s="1"/>
  <c r="Z19" i="50"/>
  <c r="AE19" i="50" s="1"/>
  <c r="AG19" i="62"/>
  <c r="AP19" i="62" s="1"/>
  <c r="AF19" i="62"/>
  <c r="AO19" i="62" s="1"/>
  <c r="W20" i="62"/>
  <c r="Y20" i="62" s="1"/>
  <c r="AE19" i="62"/>
  <c r="AG17" i="59"/>
  <c r="AP17" i="59" s="1"/>
  <c r="AE17" i="59"/>
  <c r="AF18" i="14"/>
  <c r="AO18" i="14" s="1"/>
  <c r="AE18" i="53"/>
  <c r="AN18" i="53" s="1"/>
  <c r="AG19" i="78"/>
  <c r="AP19" i="78" s="1"/>
  <c r="AG18" i="53"/>
  <c r="AP18" i="53" s="1"/>
  <c r="W19" i="19"/>
  <c r="X19" i="19" s="1"/>
  <c r="AI18" i="17"/>
  <c r="AR18" i="17" s="1"/>
  <c r="AF18" i="19"/>
  <c r="AO18" i="19" s="1"/>
  <c r="AE19" i="78"/>
  <c r="AN19" i="78" s="1"/>
  <c r="AE18" i="14"/>
  <c r="W20" i="78"/>
  <c r="X20" i="78" s="1"/>
  <c r="Z19" i="75"/>
  <c r="AH19" i="75"/>
  <c r="AQ19" i="75" s="1"/>
  <c r="AI20" i="68"/>
  <c r="AR20" i="68" s="1"/>
  <c r="Z19" i="86"/>
  <c r="AG19" i="86" s="1"/>
  <c r="AP19" i="86" s="1"/>
  <c r="AE18" i="65"/>
  <c r="AN18" i="65" s="1"/>
  <c r="AN20" i="68"/>
  <c r="W19" i="35"/>
  <c r="Y19" i="35" s="1"/>
  <c r="W19" i="65"/>
  <c r="X19" i="65" s="1"/>
  <c r="AE18" i="35"/>
  <c r="AN18" i="35" s="1"/>
  <c r="AG18" i="65"/>
  <c r="AP18" i="65" s="1"/>
  <c r="AF18" i="35"/>
  <c r="AO18" i="35" s="1"/>
  <c r="W19" i="87"/>
  <c r="X19" i="87" s="1"/>
  <c r="AE18" i="13"/>
  <c r="AN18" i="13" s="1"/>
  <c r="W19" i="13"/>
  <c r="Y19" i="13" s="1"/>
  <c r="AF18" i="13"/>
  <c r="AO18" i="13" s="1"/>
  <c r="Z18" i="85"/>
  <c r="AF18" i="85" s="1"/>
  <c r="AO18" i="85" s="1"/>
  <c r="AF18" i="87"/>
  <c r="AO18" i="87" s="1"/>
  <c r="Z19" i="6"/>
  <c r="AG19" i="6" s="1"/>
  <c r="AP19" i="6" s="1"/>
  <c r="Z20" i="79"/>
  <c r="AG20" i="79" s="1"/>
  <c r="AP20" i="79" s="1"/>
  <c r="AI16" i="54"/>
  <c r="AR16" i="54" s="1"/>
  <c r="AN16" i="54"/>
  <c r="Z19" i="1"/>
  <c r="AF19" i="1" s="1"/>
  <c r="AO19" i="1" s="1"/>
  <c r="X17" i="54"/>
  <c r="Y17" i="54"/>
  <c r="Z19" i="90"/>
  <c r="W20" i="90" s="1"/>
  <c r="AI17" i="23"/>
  <c r="AR17" i="23" s="1"/>
  <c r="AN17" i="23"/>
  <c r="X18" i="23"/>
  <c r="AH18" i="23" s="1"/>
  <c r="AQ18" i="23" s="1"/>
  <c r="Y18" i="23"/>
  <c r="Z20" i="4"/>
  <c r="W21" i="4" s="1"/>
  <c r="Z20" i="24"/>
  <c r="AG20" i="24" s="1"/>
  <c r="AP20" i="24" s="1"/>
  <c r="Z19" i="25"/>
  <c r="AF19" i="25" s="1"/>
  <c r="AO19" i="25" s="1"/>
  <c r="Z20" i="81"/>
  <c r="AF20" i="81" s="1"/>
  <c r="AO20" i="81" s="1"/>
  <c r="Y17" i="80"/>
  <c r="X17" i="80"/>
  <c r="AH17" i="80" s="1"/>
  <c r="AQ17" i="80" s="1"/>
  <c r="Z20" i="77"/>
  <c r="AG20" i="77" s="1"/>
  <c r="AP20" i="77" s="1"/>
  <c r="AI16" i="80"/>
  <c r="AR16" i="80" s="1"/>
  <c r="AN16" i="80"/>
  <c r="AG19" i="36"/>
  <c r="AP19" i="36" s="1"/>
  <c r="AF19" i="36"/>
  <c r="AO19" i="36" s="1"/>
  <c r="AE19" i="36"/>
  <c r="W20" i="36"/>
  <c r="X19" i="28"/>
  <c r="Y19" i="28"/>
  <c r="AF18" i="15"/>
  <c r="AO18" i="15" s="1"/>
  <c r="W19" i="15"/>
  <c r="AE18" i="15"/>
  <c r="AG18" i="15"/>
  <c r="AP18" i="15" s="1"/>
  <c r="AR18" i="6"/>
  <c r="AH20" i="79"/>
  <c r="AQ20" i="79" s="1"/>
  <c r="X20" i="91"/>
  <c r="Y20" i="91"/>
  <c r="AH19" i="1"/>
  <c r="AQ19" i="1" s="1"/>
  <c r="X19" i="57"/>
  <c r="Y19" i="57"/>
  <c r="Y19" i="37"/>
  <c r="X19" i="37"/>
  <c r="AG18" i="10"/>
  <c r="AP18" i="10" s="1"/>
  <c r="AF18" i="10"/>
  <c r="AO18" i="10" s="1"/>
  <c r="W19" i="10"/>
  <c r="AE18" i="10"/>
  <c r="AI18" i="22"/>
  <c r="AN18" i="22"/>
  <c r="AH18" i="58"/>
  <c r="AQ18" i="58" s="1"/>
  <c r="Y20" i="76"/>
  <c r="X20" i="76"/>
  <c r="AH19" i="48"/>
  <c r="AQ19" i="48" s="1"/>
  <c r="AR18" i="50"/>
  <c r="X20" i="95"/>
  <c r="Y20" i="95"/>
  <c r="AN18" i="69"/>
  <c r="Y19" i="14"/>
  <c r="X19" i="14"/>
  <c r="AN19" i="91"/>
  <c r="AI19" i="91"/>
  <c r="AR18" i="25"/>
  <c r="AH19" i="17"/>
  <c r="AQ19" i="17" s="1"/>
  <c r="AI18" i="12"/>
  <c r="AN18" i="12"/>
  <c r="Y19" i="32"/>
  <c r="X19" i="32"/>
  <c r="AH20" i="24"/>
  <c r="AQ20" i="24" s="1"/>
  <c r="AN18" i="37"/>
  <c r="AI18" i="37"/>
  <c r="AI19" i="64"/>
  <c r="AN19" i="64"/>
  <c r="AI18" i="46"/>
  <c r="AN18" i="46"/>
  <c r="W19" i="49"/>
  <c r="AE18" i="49"/>
  <c r="AF18" i="49"/>
  <c r="AO18" i="49" s="1"/>
  <c r="AG18" i="49"/>
  <c r="AP18" i="49" s="1"/>
  <c r="AI17" i="63"/>
  <c r="AN17" i="63"/>
  <c r="Y19" i="22"/>
  <c r="X19" i="22"/>
  <c r="Z18" i="58"/>
  <c r="AI19" i="76"/>
  <c r="AN19" i="76"/>
  <c r="Z19" i="48"/>
  <c r="Y19" i="12"/>
  <c r="X19" i="12"/>
  <c r="AN18" i="87"/>
  <c r="X20" i="64"/>
  <c r="Y20" i="64"/>
  <c r="AH20" i="77"/>
  <c r="AQ20" i="77" s="1"/>
  <c r="X18" i="63"/>
  <c r="Y18" i="63"/>
  <c r="AH18" i="85"/>
  <c r="AQ18" i="85" s="1"/>
  <c r="AH20" i="81"/>
  <c r="AQ20" i="81" s="1"/>
  <c r="AH19" i="6"/>
  <c r="AQ19" i="6" s="1"/>
  <c r="Y20" i="26"/>
  <c r="X20" i="26"/>
  <c r="AH19" i="43"/>
  <c r="AQ19" i="43" s="1"/>
  <c r="AH19" i="90"/>
  <c r="AQ19" i="90" s="1"/>
  <c r="AR17" i="58"/>
  <c r="AH20" i="4"/>
  <c r="AQ20" i="4" s="1"/>
  <c r="AR18" i="86"/>
  <c r="AR19" i="81"/>
  <c r="AR17" i="85"/>
  <c r="AN19" i="55"/>
  <c r="Z19" i="17"/>
  <c r="Y20" i="9"/>
  <c r="X20" i="9"/>
  <c r="AN18" i="32"/>
  <c r="AI18" i="32"/>
  <c r="Y18" i="41"/>
  <c r="X18" i="41"/>
  <c r="W19" i="67"/>
  <c r="AG18" i="67"/>
  <c r="AP18" i="67" s="1"/>
  <c r="AE18" i="67"/>
  <c r="AF18" i="67"/>
  <c r="AO18" i="67" s="1"/>
  <c r="AR18" i="90"/>
  <c r="AE20" i="31"/>
  <c r="AF20" i="31"/>
  <c r="AO20" i="31" s="1"/>
  <c r="W21" i="31"/>
  <c r="AG20" i="31"/>
  <c r="AP20" i="31" s="1"/>
  <c r="AG18" i="34"/>
  <c r="AP18" i="34" s="1"/>
  <c r="AF18" i="34"/>
  <c r="AO18" i="34" s="1"/>
  <c r="AE18" i="34"/>
  <c r="W19" i="34"/>
  <c r="AH18" i="61"/>
  <c r="AQ18" i="61" s="1"/>
  <c r="AR18" i="48"/>
  <c r="AH19" i="39"/>
  <c r="AQ19" i="39" s="1"/>
  <c r="AR19" i="4"/>
  <c r="AR19" i="79"/>
  <c r="AH20" i="3"/>
  <c r="AQ20" i="3" s="1"/>
  <c r="AH19" i="25"/>
  <c r="AQ19" i="25" s="1"/>
  <c r="AI17" i="41"/>
  <c r="AN17" i="41"/>
  <c r="Y19" i="46"/>
  <c r="X19" i="46"/>
  <c r="AH19" i="86"/>
  <c r="AQ19" i="86" s="1"/>
  <c r="AG19" i="21"/>
  <c r="AP19" i="21" s="1"/>
  <c r="AF19" i="21"/>
  <c r="AO19" i="21" s="1"/>
  <c r="W20" i="21"/>
  <c r="AE19" i="21"/>
  <c r="AH19" i="50"/>
  <c r="AQ19" i="50" s="1"/>
  <c r="AG18" i="56"/>
  <c r="AP18" i="56" s="1"/>
  <c r="AF18" i="56"/>
  <c r="AO18" i="56" s="1"/>
  <c r="W19" i="56"/>
  <c r="AE18" i="56"/>
  <c r="AI19" i="26"/>
  <c r="AN19" i="26"/>
  <c r="AG18" i="51"/>
  <c r="AP18" i="51" s="1"/>
  <c r="AF18" i="51"/>
  <c r="AO18" i="51" s="1"/>
  <c r="W19" i="51"/>
  <c r="AE18" i="51"/>
  <c r="AR18" i="1"/>
  <c r="Z19" i="39"/>
  <c r="AI18" i="57"/>
  <c r="AN18" i="57"/>
  <c r="AR19" i="77"/>
  <c r="AG18" i="87" l="1"/>
  <c r="AP18" i="87" s="1"/>
  <c r="AI17" i="18"/>
  <c r="AR17" i="18" s="1"/>
  <c r="X19" i="33"/>
  <c r="AH19" i="33" s="1"/>
  <c r="AQ19" i="33" s="1"/>
  <c r="Y19" i="33"/>
  <c r="AN18" i="33"/>
  <c r="AI18" i="33"/>
  <c r="AR18" i="33" s="1"/>
  <c r="Y18" i="27"/>
  <c r="X18" i="27"/>
  <c r="AI17" i="27"/>
  <c r="AR17" i="27" s="1"/>
  <c r="AE18" i="18"/>
  <c r="AN18" i="18" s="1"/>
  <c r="AF17" i="88"/>
  <c r="AO17" i="88" s="1"/>
  <c r="W19" i="18"/>
  <c r="X19" i="18" s="1"/>
  <c r="AH19" i="18" s="1"/>
  <c r="AQ19" i="18" s="1"/>
  <c r="AF18" i="18"/>
  <c r="AO18" i="18" s="1"/>
  <c r="AG17" i="30"/>
  <c r="AP17" i="30" s="1"/>
  <c r="W18" i="30"/>
  <c r="X18" i="30" s="1"/>
  <c r="AH18" i="30" s="1"/>
  <c r="AQ18" i="30" s="1"/>
  <c r="AF17" i="30"/>
  <c r="AO17" i="30" s="1"/>
  <c r="W18" i="88"/>
  <c r="Y18" i="88" s="1"/>
  <c r="AE17" i="88"/>
  <c r="AN17" i="88" s="1"/>
  <c r="AG18" i="82"/>
  <c r="AP18" i="82" s="1"/>
  <c r="AF19" i="90"/>
  <c r="AO19" i="90" s="1"/>
  <c r="Y19" i="45"/>
  <c r="Z19" i="45" s="1"/>
  <c r="AE19" i="45" s="1"/>
  <c r="Y20" i="55"/>
  <c r="Z20" i="55" s="1"/>
  <c r="W21" i="55" s="1"/>
  <c r="AE19" i="6"/>
  <c r="AN19" i="6" s="1"/>
  <c r="AI17" i="52"/>
  <c r="AR17" i="52" s="1"/>
  <c r="AH19" i="40"/>
  <c r="AQ19" i="40" s="1"/>
  <c r="AI19" i="9"/>
  <c r="AR19" i="9" s="1"/>
  <c r="X18" i="52"/>
  <c r="Z18" i="52" s="1"/>
  <c r="AI18" i="45"/>
  <c r="AR18" i="45" s="1"/>
  <c r="AN17" i="52"/>
  <c r="AG18" i="5"/>
  <c r="AP18" i="5" s="1"/>
  <c r="AE18" i="5"/>
  <c r="AF18" i="5"/>
  <c r="AO18" i="5" s="1"/>
  <c r="W19" i="5"/>
  <c r="AF18" i="82"/>
  <c r="AO18" i="82" s="1"/>
  <c r="AE18" i="82"/>
  <c r="AN18" i="82" s="1"/>
  <c r="Z18" i="44"/>
  <c r="AG18" i="44" s="1"/>
  <c r="AP18" i="44" s="1"/>
  <c r="Y19" i="74"/>
  <c r="X19" i="74"/>
  <c r="AN18" i="74"/>
  <c r="AI18" i="74"/>
  <c r="AR18" i="74" s="1"/>
  <c r="X19" i="42"/>
  <c r="AH19" i="42" s="1"/>
  <c r="AQ19" i="42" s="1"/>
  <c r="Y19" i="42"/>
  <c r="AN18" i="42"/>
  <c r="AI18" i="42"/>
  <c r="AR18" i="42" s="1"/>
  <c r="AI19" i="55"/>
  <c r="AR19" i="55" s="1"/>
  <c r="AG17" i="72"/>
  <c r="AP17" i="72" s="1"/>
  <c r="AE17" i="72"/>
  <c r="AN17" i="72" s="1"/>
  <c r="W18" i="72"/>
  <c r="Y18" i="72" s="1"/>
  <c r="W20" i="73"/>
  <c r="Y20" i="73" s="1"/>
  <c r="AF19" i="73"/>
  <c r="AO19" i="73" s="1"/>
  <c r="AN17" i="30"/>
  <c r="AE19" i="73"/>
  <c r="AN19" i="73" s="1"/>
  <c r="AG17" i="84"/>
  <c r="AP17" i="84" s="1"/>
  <c r="AE17" i="84"/>
  <c r="W18" i="84"/>
  <c r="Z18" i="93"/>
  <c r="AF18" i="93" s="1"/>
  <c r="AO18" i="93" s="1"/>
  <c r="Z19" i="2"/>
  <c r="AF19" i="2" s="1"/>
  <c r="AO19" i="2" s="1"/>
  <c r="X20" i="20"/>
  <c r="AH20" i="20" s="1"/>
  <c r="AQ20" i="20" s="1"/>
  <c r="AH21" i="68"/>
  <c r="AQ21" i="68" s="1"/>
  <c r="W20" i="71"/>
  <c r="X20" i="71" s="1"/>
  <c r="X19" i="8"/>
  <c r="Z19" i="8" s="1"/>
  <c r="AN17" i="83"/>
  <c r="AI17" i="83"/>
  <c r="AR17" i="83" s="1"/>
  <c r="AE19" i="43"/>
  <c r="AN19" i="43" s="1"/>
  <c r="Y18" i="83"/>
  <c r="X18" i="83"/>
  <c r="AH18" i="83" s="1"/>
  <c r="AQ18" i="83" s="1"/>
  <c r="Y19" i="96"/>
  <c r="Z19" i="96" s="1"/>
  <c r="W20" i="96" s="1"/>
  <c r="AE19" i="71"/>
  <c r="AN19" i="71" s="1"/>
  <c r="AI19" i="70"/>
  <c r="AR19" i="70" s="1"/>
  <c r="AI19" i="66"/>
  <c r="AR19" i="66" s="1"/>
  <c r="AF19" i="71"/>
  <c r="AO19" i="71" s="1"/>
  <c r="Y18" i="38"/>
  <c r="X18" i="38"/>
  <c r="AN17" i="38"/>
  <c r="AI17" i="38"/>
  <c r="AR17" i="38" s="1"/>
  <c r="Y19" i="53"/>
  <c r="Z19" i="53" s="1"/>
  <c r="W20" i="53" s="1"/>
  <c r="AE19" i="90"/>
  <c r="AN19" i="90" s="1"/>
  <c r="Y19" i="69"/>
  <c r="Z19" i="69" s="1"/>
  <c r="AG19" i="69" s="1"/>
  <c r="AP19" i="69" s="1"/>
  <c r="AI18" i="96"/>
  <c r="AR18" i="96" s="1"/>
  <c r="Y18" i="29"/>
  <c r="X18" i="29"/>
  <c r="AH18" i="29" s="1"/>
  <c r="AQ18" i="29" s="1"/>
  <c r="Y20" i="16"/>
  <c r="Z20" i="16" s="1"/>
  <c r="AF20" i="16" s="1"/>
  <c r="AO20" i="16" s="1"/>
  <c r="AI17" i="7"/>
  <c r="AR17" i="7" s="1"/>
  <c r="AG19" i="90"/>
  <c r="AP19" i="90" s="1"/>
  <c r="Z18" i="92"/>
  <c r="AG18" i="92" s="1"/>
  <c r="AP18" i="92" s="1"/>
  <c r="AN17" i="29"/>
  <c r="AI17" i="29"/>
  <c r="AR17" i="29" s="1"/>
  <c r="X18" i="7"/>
  <c r="AH18" i="7" s="1"/>
  <c r="AQ18" i="7" s="1"/>
  <c r="X18" i="94"/>
  <c r="Y18" i="94"/>
  <c r="X18" i="59"/>
  <c r="AH18" i="59" s="1"/>
  <c r="AQ18" i="59" s="1"/>
  <c r="AI17" i="94"/>
  <c r="AR17" i="94" s="1"/>
  <c r="AN17" i="94"/>
  <c r="X20" i="66"/>
  <c r="AH20" i="66" s="1"/>
  <c r="AQ20" i="66" s="1"/>
  <c r="X20" i="70"/>
  <c r="AH20" i="70" s="1"/>
  <c r="AQ20" i="70" s="1"/>
  <c r="AF21" i="68"/>
  <c r="AO21" i="68" s="1"/>
  <c r="AI19" i="89"/>
  <c r="AR19" i="89" s="1"/>
  <c r="AI18" i="8"/>
  <c r="AR18" i="8" s="1"/>
  <c r="X20" i="89"/>
  <c r="AH20" i="89" s="1"/>
  <c r="AQ20" i="89" s="1"/>
  <c r="AI19" i="16"/>
  <c r="AR19" i="16" s="1"/>
  <c r="AI18" i="28"/>
  <c r="AR18" i="28" s="1"/>
  <c r="AI18" i="14"/>
  <c r="AR18" i="14" s="1"/>
  <c r="AI18" i="69"/>
  <c r="AR18" i="69" s="1"/>
  <c r="Y19" i="87"/>
  <c r="Z19" i="87" s="1"/>
  <c r="AF19" i="86"/>
  <c r="AO19" i="86" s="1"/>
  <c r="AE19" i="86"/>
  <c r="AN19" i="86" s="1"/>
  <c r="AI19" i="20"/>
  <c r="AR19" i="20" s="1"/>
  <c r="AI18" i="65"/>
  <c r="AR18" i="65" s="1"/>
  <c r="AI19" i="62"/>
  <c r="AR19" i="62" s="1"/>
  <c r="W20" i="6"/>
  <c r="X20" i="6" s="1"/>
  <c r="AN18" i="14"/>
  <c r="AI18" i="53"/>
  <c r="AR18" i="53" s="1"/>
  <c r="AF20" i="24"/>
  <c r="AO20" i="24" s="1"/>
  <c r="Y19" i="19"/>
  <c r="Z19" i="19" s="1"/>
  <c r="AN18" i="28"/>
  <c r="W20" i="86"/>
  <c r="X20" i="86" s="1"/>
  <c r="AE20" i="24"/>
  <c r="AF19" i="6"/>
  <c r="AO19" i="6" s="1"/>
  <c r="W21" i="24"/>
  <c r="Y21" i="24" s="1"/>
  <c r="AF19" i="50"/>
  <c r="AO19" i="50" s="1"/>
  <c r="W20" i="43"/>
  <c r="X20" i="43" s="1"/>
  <c r="AG19" i="1"/>
  <c r="AP19" i="1" s="1"/>
  <c r="AI19" i="95"/>
  <c r="AR19" i="95" s="1"/>
  <c r="W20" i="50"/>
  <c r="X20" i="50" s="1"/>
  <c r="AN19" i="62"/>
  <c r="X20" i="62"/>
  <c r="Z20" i="62" s="1"/>
  <c r="W20" i="1"/>
  <c r="Y20" i="1" s="1"/>
  <c r="AF20" i="79"/>
  <c r="AO20" i="79" s="1"/>
  <c r="Y19" i="60"/>
  <c r="X19" i="60"/>
  <c r="AH19" i="60" s="1"/>
  <c r="AQ19" i="60" s="1"/>
  <c r="AI18" i="35"/>
  <c r="AR18" i="35" s="1"/>
  <c r="X19" i="13"/>
  <c r="Z19" i="13" s="1"/>
  <c r="W20" i="13" s="1"/>
  <c r="Y20" i="78"/>
  <c r="Z20" i="78" s="1"/>
  <c r="AE19" i="1"/>
  <c r="AN19" i="1" s="1"/>
  <c r="AG19" i="50"/>
  <c r="AP19" i="50" s="1"/>
  <c r="AN18" i="60"/>
  <c r="AI18" i="60"/>
  <c r="AR18" i="60" s="1"/>
  <c r="AF19" i="43"/>
  <c r="AO19" i="43" s="1"/>
  <c r="Z18" i="47"/>
  <c r="Z18" i="11"/>
  <c r="AG18" i="85"/>
  <c r="AP18" i="85" s="1"/>
  <c r="W19" i="85"/>
  <c r="Y19" i="85" s="1"/>
  <c r="AE18" i="85"/>
  <c r="AN18" i="85" s="1"/>
  <c r="AG20" i="4"/>
  <c r="AP20" i="4" s="1"/>
  <c r="W20" i="40"/>
  <c r="Y20" i="40" s="1"/>
  <c r="AF19" i="40"/>
  <c r="AO19" i="40" s="1"/>
  <c r="AI17" i="59"/>
  <c r="AR17" i="59" s="1"/>
  <c r="AN17" i="59"/>
  <c r="Y19" i="65"/>
  <c r="Z19" i="65" s="1"/>
  <c r="AG19" i="65" s="1"/>
  <c r="AP19" i="65" s="1"/>
  <c r="W22" i="68"/>
  <c r="X22" i="68" s="1"/>
  <c r="AG20" i="81"/>
  <c r="AP20" i="81" s="1"/>
  <c r="AI18" i="13"/>
  <c r="AR18" i="13" s="1"/>
  <c r="AG21" i="68"/>
  <c r="AP21" i="68" s="1"/>
  <c r="AE20" i="81"/>
  <c r="AN20" i="81" s="1"/>
  <c r="AG20" i="3"/>
  <c r="AP20" i="3" s="1"/>
  <c r="AE20" i="3"/>
  <c r="AN20" i="3" s="1"/>
  <c r="AF19" i="75"/>
  <c r="AO19" i="75" s="1"/>
  <c r="W20" i="75"/>
  <c r="AG19" i="75"/>
  <c r="AP19" i="75" s="1"/>
  <c r="AE19" i="75"/>
  <c r="W21" i="81"/>
  <c r="Y21" i="81" s="1"/>
  <c r="AI19" i="78"/>
  <c r="AR19" i="78" s="1"/>
  <c r="AI18" i="19"/>
  <c r="AR18" i="19" s="1"/>
  <c r="Z20" i="95"/>
  <c r="W21" i="95" s="1"/>
  <c r="Z18" i="41"/>
  <c r="AG18" i="41" s="1"/>
  <c r="AP18" i="41" s="1"/>
  <c r="Z20" i="26"/>
  <c r="AF20" i="26" s="1"/>
  <c r="AO20" i="26" s="1"/>
  <c r="AE20" i="79"/>
  <c r="Z19" i="37"/>
  <c r="AG19" i="37" s="1"/>
  <c r="AP19" i="37" s="1"/>
  <c r="W21" i="79"/>
  <c r="X21" i="79" s="1"/>
  <c r="AI18" i="87"/>
  <c r="AR18" i="87" s="1"/>
  <c r="X19" i="35"/>
  <c r="Z19" i="35" s="1"/>
  <c r="AG19" i="40"/>
  <c r="AP19" i="40" s="1"/>
  <c r="AF20" i="4"/>
  <c r="AO20" i="4" s="1"/>
  <c r="AE20" i="4"/>
  <c r="AN20" i="4" s="1"/>
  <c r="W20" i="25"/>
  <c r="Y20" i="25" s="1"/>
  <c r="Z19" i="14"/>
  <c r="AG19" i="14" s="1"/>
  <c r="AP19" i="14" s="1"/>
  <c r="Z19" i="46"/>
  <c r="AG19" i="46" s="1"/>
  <c r="AP19" i="46" s="1"/>
  <c r="Z20" i="9"/>
  <c r="AF20" i="9" s="1"/>
  <c r="AO20" i="9" s="1"/>
  <c r="Z17" i="80"/>
  <c r="AE17" i="80" s="1"/>
  <c r="AE20" i="77"/>
  <c r="W21" i="77"/>
  <c r="Y21" i="77" s="1"/>
  <c r="AG19" i="25"/>
  <c r="AP19" i="25" s="1"/>
  <c r="AE19" i="25"/>
  <c r="AN19" i="25" s="1"/>
  <c r="Z20" i="64"/>
  <c r="W21" i="64" s="1"/>
  <c r="Z17" i="54"/>
  <c r="AH17" i="54"/>
  <c r="AQ17" i="54" s="1"/>
  <c r="W21" i="3"/>
  <c r="Y21" i="3" s="1"/>
  <c r="Z18" i="23"/>
  <c r="AE18" i="23" s="1"/>
  <c r="AF20" i="77"/>
  <c r="AO20" i="77" s="1"/>
  <c r="AN18" i="51"/>
  <c r="AI18" i="51"/>
  <c r="AG18" i="61"/>
  <c r="AP18" i="61" s="1"/>
  <c r="AF18" i="61"/>
  <c r="AO18" i="61" s="1"/>
  <c r="W19" i="61"/>
  <c r="AE18" i="61"/>
  <c r="X20" i="21"/>
  <c r="Y20" i="21"/>
  <c r="Y19" i="34"/>
  <c r="X19" i="34"/>
  <c r="Y21" i="31"/>
  <c r="X21" i="31"/>
  <c r="AH19" i="19"/>
  <c r="AQ19" i="19" s="1"/>
  <c r="AG18" i="58"/>
  <c r="AP18" i="58" s="1"/>
  <c r="W19" i="58"/>
  <c r="AE18" i="58"/>
  <c r="AF18" i="58"/>
  <c r="AO18" i="58" s="1"/>
  <c r="Y19" i="10"/>
  <c r="X19" i="10"/>
  <c r="AN19" i="36"/>
  <c r="AI19" i="36"/>
  <c r="Y21" i="4"/>
  <c r="X21" i="4"/>
  <c r="AN19" i="40"/>
  <c r="AN18" i="34"/>
  <c r="AI18" i="34"/>
  <c r="AH18" i="63"/>
  <c r="AQ18" i="63" s="1"/>
  <c r="AH19" i="12"/>
  <c r="AQ19" i="12" s="1"/>
  <c r="AH19" i="22"/>
  <c r="AQ19" i="22" s="1"/>
  <c r="AR18" i="46"/>
  <c r="AH19" i="32"/>
  <c r="AQ19" i="32" s="1"/>
  <c r="AH20" i="76"/>
  <c r="AQ20" i="76" s="1"/>
  <c r="AH19" i="57"/>
  <c r="AQ19" i="57" s="1"/>
  <c r="AH20" i="91"/>
  <c r="AQ20" i="91" s="1"/>
  <c r="Y19" i="51"/>
  <c r="X19" i="51"/>
  <c r="AH20" i="78"/>
  <c r="AQ20" i="78" s="1"/>
  <c r="Y19" i="56"/>
  <c r="X19" i="56"/>
  <c r="AI20" i="31"/>
  <c r="AN20" i="31"/>
  <c r="AH19" i="96"/>
  <c r="AQ19" i="96" s="1"/>
  <c r="AI18" i="67"/>
  <c r="AN18" i="67"/>
  <c r="AR18" i="32"/>
  <c r="Z18" i="63"/>
  <c r="AI18" i="49"/>
  <c r="AN18" i="49"/>
  <c r="AR18" i="22"/>
  <c r="Z19" i="57"/>
  <c r="Z20" i="91"/>
  <c r="AH19" i="28"/>
  <c r="AQ19" i="28" s="1"/>
  <c r="AN18" i="56"/>
  <c r="AI18" i="56"/>
  <c r="AH19" i="87"/>
  <c r="AQ19" i="87" s="1"/>
  <c r="AH20" i="16"/>
  <c r="AQ20" i="16" s="1"/>
  <c r="AR17" i="41"/>
  <c r="AH19" i="65"/>
  <c r="AQ19" i="65" s="1"/>
  <c r="X20" i="90"/>
  <c r="Y20" i="90"/>
  <c r="W20" i="17"/>
  <c r="AE19" i="17"/>
  <c r="AG19" i="17"/>
  <c r="AP19" i="17" s="1"/>
  <c r="AF19" i="17"/>
  <c r="AO19" i="17" s="1"/>
  <c r="AH20" i="64"/>
  <c r="AQ20" i="64" s="1"/>
  <c r="Z19" i="12"/>
  <c r="AR19" i="76"/>
  <c r="Z19" i="22"/>
  <c r="Y19" i="49"/>
  <c r="X19" i="49"/>
  <c r="AR19" i="64"/>
  <c r="Z19" i="32"/>
  <c r="AR19" i="91"/>
  <c r="Z20" i="76"/>
  <c r="AH19" i="37"/>
  <c r="AQ19" i="37" s="1"/>
  <c r="Z19" i="28"/>
  <c r="AR18" i="57"/>
  <c r="AE19" i="39"/>
  <c r="AG19" i="39"/>
  <c r="AP19" i="39" s="1"/>
  <c r="W20" i="39"/>
  <c r="AF19" i="39"/>
  <c r="AO19" i="39" s="1"/>
  <c r="AH20" i="55"/>
  <c r="AQ20" i="55" s="1"/>
  <c r="Y19" i="67"/>
  <c r="X19" i="67"/>
  <c r="AH20" i="9"/>
  <c r="AQ20" i="9" s="1"/>
  <c r="AH20" i="26"/>
  <c r="AQ20" i="26" s="1"/>
  <c r="AH19" i="69"/>
  <c r="AQ19" i="69" s="1"/>
  <c r="W20" i="48"/>
  <c r="AG19" i="48"/>
  <c r="AP19" i="48" s="1"/>
  <c r="AF19" i="48"/>
  <c r="AO19" i="48" s="1"/>
  <c r="AE19" i="48"/>
  <c r="AR18" i="37"/>
  <c r="AH19" i="53"/>
  <c r="AQ19" i="53" s="1"/>
  <c r="AI18" i="15"/>
  <c r="AN18" i="15"/>
  <c r="AR19" i="26"/>
  <c r="AN19" i="21"/>
  <c r="AI19" i="21"/>
  <c r="AH19" i="46"/>
  <c r="AQ19" i="46" s="1"/>
  <c r="AN21" i="68"/>
  <c r="AH18" i="41"/>
  <c r="AQ18" i="41" s="1"/>
  <c r="AR17" i="63"/>
  <c r="AR18" i="12"/>
  <c r="AH19" i="14"/>
  <c r="AQ19" i="14" s="1"/>
  <c r="AH20" i="95"/>
  <c r="AQ20" i="95" s="1"/>
  <c r="AN19" i="50"/>
  <c r="AN18" i="10"/>
  <c r="AI18" i="10"/>
  <c r="X19" i="15"/>
  <c r="Y19" i="15"/>
  <c r="Y20" i="36"/>
  <c r="X20" i="36"/>
  <c r="X19" i="82"/>
  <c r="Y19" i="82"/>
  <c r="Z19" i="33" l="1"/>
  <c r="Y19" i="18"/>
  <c r="W20" i="33"/>
  <c r="AF19" i="33"/>
  <c r="AO19" i="33" s="1"/>
  <c r="AE19" i="33"/>
  <c r="AG19" i="33"/>
  <c r="AP19" i="33" s="1"/>
  <c r="AH18" i="27"/>
  <c r="AQ18" i="27" s="1"/>
  <c r="Z18" i="27"/>
  <c r="AI18" i="18"/>
  <c r="AR18" i="18" s="1"/>
  <c r="Y18" i="30"/>
  <c r="Z18" i="30" s="1"/>
  <c r="AE18" i="30" s="1"/>
  <c r="AI17" i="30"/>
  <c r="AR17" i="30" s="1"/>
  <c r="X18" i="88"/>
  <c r="AH18" i="88" s="1"/>
  <c r="AQ18" i="88" s="1"/>
  <c r="AI17" i="88"/>
  <c r="AR17" i="88" s="1"/>
  <c r="AH18" i="52"/>
  <c r="AQ18" i="52" s="1"/>
  <c r="AH19" i="8"/>
  <c r="AQ19" i="8" s="1"/>
  <c r="AI18" i="82"/>
  <c r="AR18" i="82" s="1"/>
  <c r="Y20" i="50"/>
  <c r="Z20" i="50" s="1"/>
  <c r="AF19" i="45"/>
  <c r="AO19" i="45" s="1"/>
  <c r="AG19" i="45"/>
  <c r="AP19" i="45" s="1"/>
  <c r="W20" i="45"/>
  <c r="Y20" i="45" s="1"/>
  <c r="X20" i="1"/>
  <c r="AH20" i="1" s="1"/>
  <c r="AQ20" i="1" s="1"/>
  <c r="AE18" i="44"/>
  <c r="AN18" i="44" s="1"/>
  <c r="AN18" i="5"/>
  <c r="AI18" i="5"/>
  <c r="AR18" i="5" s="1"/>
  <c r="AN19" i="45"/>
  <c r="X19" i="5"/>
  <c r="AH19" i="5" s="1"/>
  <c r="AQ19" i="5" s="1"/>
  <c r="Y19" i="5"/>
  <c r="AF18" i="44"/>
  <c r="AO18" i="44" s="1"/>
  <c r="X18" i="72"/>
  <c r="Z18" i="72" s="1"/>
  <c r="W19" i="44"/>
  <c r="Y19" i="44" s="1"/>
  <c r="Z19" i="42"/>
  <c r="W20" i="42" s="1"/>
  <c r="Z19" i="74"/>
  <c r="AH19" i="74"/>
  <c r="AQ19" i="74" s="1"/>
  <c r="AI19" i="71"/>
  <c r="AR19" i="71" s="1"/>
  <c r="X20" i="73"/>
  <c r="AH20" i="73" s="1"/>
  <c r="AQ20" i="73" s="1"/>
  <c r="AE18" i="52"/>
  <c r="AG18" i="52"/>
  <c r="AP18" i="52" s="1"/>
  <c r="W19" i="52"/>
  <c r="AF18" i="52"/>
  <c r="AO18" i="52" s="1"/>
  <c r="AI17" i="72"/>
  <c r="AR17" i="72" s="1"/>
  <c r="AI19" i="43"/>
  <c r="AR19" i="43" s="1"/>
  <c r="Y20" i="71"/>
  <c r="Z20" i="71" s="1"/>
  <c r="AG20" i="71" s="1"/>
  <c r="AP20" i="71" s="1"/>
  <c r="Z20" i="70"/>
  <c r="AE20" i="70" s="1"/>
  <c r="AN20" i="70" s="1"/>
  <c r="Y18" i="84"/>
  <c r="X18" i="84"/>
  <c r="AI19" i="73"/>
  <c r="AR19" i="73" s="1"/>
  <c r="AN17" i="84"/>
  <c r="AI17" i="84"/>
  <c r="AR17" i="84" s="1"/>
  <c r="AG18" i="93"/>
  <c r="AP18" i="93" s="1"/>
  <c r="W20" i="2"/>
  <c r="Y20" i="2" s="1"/>
  <c r="AG19" i="2"/>
  <c r="AP19" i="2" s="1"/>
  <c r="AE19" i="2"/>
  <c r="AN19" i="2" s="1"/>
  <c r="AE18" i="93"/>
  <c r="X21" i="81"/>
  <c r="Z21" i="81" s="1"/>
  <c r="W22" i="81" s="1"/>
  <c r="W19" i="93"/>
  <c r="X19" i="93" s="1"/>
  <c r="AH19" i="93" s="1"/>
  <c r="AQ19" i="93" s="1"/>
  <c r="Z20" i="20"/>
  <c r="AE20" i="20" s="1"/>
  <c r="AG20" i="64"/>
  <c r="AP20" i="64" s="1"/>
  <c r="AI19" i="90"/>
  <c r="AR19" i="90" s="1"/>
  <c r="Z20" i="66"/>
  <c r="AF20" i="66" s="1"/>
  <c r="AO20" i="66" s="1"/>
  <c r="AI20" i="79"/>
  <c r="AR20" i="79" s="1"/>
  <c r="AI19" i="6"/>
  <c r="AR19" i="6" s="1"/>
  <c r="X21" i="24"/>
  <c r="AH21" i="24" s="1"/>
  <c r="AQ21" i="24" s="1"/>
  <c r="X20" i="40"/>
  <c r="AH20" i="40" s="1"/>
  <c r="AQ20" i="40" s="1"/>
  <c r="AI19" i="86"/>
  <c r="AR19" i="86" s="1"/>
  <c r="Z18" i="83"/>
  <c r="AF19" i="14"/>
  <c r="AO19" i="14" s="1"/>
  <c r="Z18" i="38"/>
  <c r="AH18" i="38"/>
  <c r="AQ18" i="38" s="1"/>
  <c r="W19" i="92"/>
  <c r="Y19" i="92" s="1"/>
  <c r="Z18" i="7"/>
  <c r="AF18" i="7" s="1"/>
  <c r="AO18" i="7" s="1"/>
  <c r="AE18" i="92"/>
  <c r="AF18" i="92"/>
  <c r="AO18" i="92" s="1"/>
  <c r="W20" i="14"/>
  <c r="X20" i="14" s="1"/>
  <c r="Z18" i="29"/>
  <c r="Z20" i="89"/>
  <c r="AF20" i="89" s="1"/>
  <c r="AO20" i="89" s="1"/>
  <c r="Z18" i="59"/>
  <c r="AF18" i="59" s="1"/>
  <c r="AO18" i="59" s="1"/>
  <c r="Y20" i="6"/>
  <c r="Z20" i="6" s="1"/>
  <c r="AG20" i="6" s="1"/>
  <c r="AP20" i="6" s="1"/>
  <c r="AG20" i="9"/>
  <c r="AP20" i="9" s="1"/>
  <c r="AH20" i="62"/>
  <c r="AQ20" i="62" s="1"/>
  <c r="AE19" i="37"/>
  <c r="W20" i="69"/>
  <c r="Y20" i="69" s="1"/>
  <c r="AI20" i="24"/>
  <c r="AR20" i="24" s="1"/>
  <c r="AI20" i="77"/>
  <c r="AR20" i="77" s="1"/>
  <c r="AE19" i="14"/>
  <c r="AN19" i="14" s="1"/>
  <c r="AH18" i="94"/>
  <c r="AQ18" i="94" s="1"/>
  <c r="Z18" i="94"/>
  <c r="AH19" i="13"/>
  <c r="AQ19" i="13" s="1"/>
  <c r="AI19" i="50"/>
  <c r="AR19" i="50" s="1"/>
  <c r="AN20" i="77"/>
  <c r="AE20" i="64"/>
  <c r="AN20" i="64" s="1"/>
  <c r="W19" i="41"/>
  <c r="Y19" i="41" s="1"/>
  <c r="Y22" i="68"/>
  <c r="Z22" i="68" s="1"/>
  <c r="AE18" i="41"/>
  <c r="AF18" i="41"/>
  <c r="AO18" i="41" s="1"/>
  <c r="AF17" i="80"/>
  <c r="AO17" i="80" s="1"/>
  <c r="AI18" i="85"/>
  <c r="AR18" i="85" s="1"/>
  <c r="W20" i="87"/>
  <c r="Y20" i="87" s="1"/>
  <c r="AE19" i="87"/>
  <c r="AN19" i="87" s="1"/>
  <c r="AG19" i="53"/>
  <c r="AP19" i="53" s="1"/>
  <c r="X21" i="3"/>
  <c r="AH21" i="3" s="1"/>
  <c r="AQ21" i="3" s="1"/>
  <c r="AF20" i="95"/>
  <c r="AO20" i="95" s="1"/>
  <c r="AI20" i="81"/>
  <c r="AR20" i="81" s="1"/>
  <c r="AE19" i="53"/>
  <c r="AN19" i="53" s="1"/>
  <c r="AF19" i="53"/>
  <c r="AO19" i="53" s="1"/>
  <c r="AN20" i="24"/>
  <c r="AE19" i="19"/>
  <c r="AN19" i="19" s="1"/>
  <c r="AF19" i="19"/>
  <c r="AO19" i="19" s="1"/>
  <c r="AE19" i="69"/>
  <c r="AF19" i="96"/>
  <c r="AO19" i="96" s="1"/>
  <c r="AI21" i="68"/>
  <c r="AR21" i="68" s="1"/>
  <c r="AF19" i="37"/>
  <c r="AO19" i="37" s="1"/>
  <c r="AF19" i="13"/>
  <c r="AO19" i="13" s="1"/>
  <c r="Y20" i="43"/>
  <c r="Z20" i="43" s="1"/>
  <c r="AF20" i="43" s="1"/>
  <c r="AO20" i="43" s="1"/>
  <c r="AE20" i="95"/>
  <c r="AG20" i="95"/>
  <c r="AP20" i="95" s="1"/>
  <c r="W20" i="37"/>
  <c r="X20" i="37" s="1"/>
  <c r="AF19" i="69"/>
  <c r="AO19" i="69" s="1"/>
  <c r="X19" i="85"/>
  <c r="Z19" i="85" s="1"/>
  <c r="Y20" i="86"/>
  <c r="Z20" i="86" s="1"/>
  <c r="AN20" i="79"/>
  <c r="AE19" i="46"/>
  <c r="AN19" i="46" s="1"/>
  <c r="AE19" i="96"/>
  <c r="AN19" i="96" s="1"/>
  <c r="AI20" i="4"/>
  <c r="AR20" i="4" s="1"/>
  <c r="AF19" i="65"/>
  <c r="AO19" i="65" s="1"/>
  <c r="AI19" i="1"/>
  <c r="AR19" i="1" s="1"/>
  <c r="AF20" i="64"/>
  <c r="AO20" i="64" s="1"/>
  <c r="AG19" i="96"/>
  <c r="AP19" i="96" s="1"/>
  <c r="Z19" i="60"/>
  <c r="AG19" i="60" s="1"/>
  <c r="AP19" i="60" s="1"/>
  <c r="AE18" i="47"/>
  <c r="W19" i="47"/>
  <c r="AF18" i="47"/>
  <c r="AO18" i="47" s="1"/>
  <c r="AG18" i="47"/>
  <c r="AP18" i="47" s="1"/>
  <c r="AE20" i="9"/>
  <c r="AN20" i="9" s="1"/>
  <c r="W21" i="9"/>
  <c r="Y21" i="9" s="1"/>
  <c r="AG17" i="80"/>
  <c r="AP17" i="80" s="1"/>
  <c r="AI20" i="3"/>
  <c r="AR20" i="3" s="1"/>
  <c r="X21" i="77"/>
  <c r="Z21" i="77" s="1"/>
  <c r="W19" i="11"/>
  <c r="AF18" i="11"/>
  <c r="AO18" i="11" s="1"/>
  <c r="AE18" i="11"/>
  <c r="AG18" i="11"/>
  <c r="AP18" i="11" s="1"/>
  <c r="Z19" i="10"/>
  <c r="AF19" i="10" s="1"/>
  <c r="AO19" i="10" s="1"/>
  <c r="Z19" i="18"/>
  <c r="AE19" i="18" s="1"/>
  <c r="AG19" i="13"/>
  <c r="AP19" i="13" s="1"/>
  <c r="Y20" i="75"/>
  <c r="X20" i="75"/>
  <c r="AH20" i="75" s="1"/>
  <c r="AQ20" i="75" s="1"/>
  <c r="AE19" i="65"/>
  <c r="AN19" i="65" s="1"/>
  <c r="AG19" i="87"/>
  <c r="AP19" i="87" s="1"/>
  <c r="AI19" i="25"/>
  <c r="AR19" i="25" s="1"/>
  <c r="X20" i="25"/>
  <c r="AH20" i="25" s="1"/>
  <c r="AQ20" i="25" s="1"/>
  <c r="AG20" i="26"/>
  <c r="AP20" i="26" s="1"/>
  <c r="AE20" i="26"/>
  <c r="AN20" i="26" s="1"/>
  <c r="W20" i="65"/>
  <c r="Y20" i="65" s="1"/>
  <c r="AF19" i="87"/>
  <c r="AO19" i="87" s="1"/>
  <c r="AE19" i="13"/>
  <c r="AN19" i="13" s="1"/>
  <c r="W21" i="26"/>
  <c r="X21" i="26" s="1"/>
  <c r="Z19" i="51"/>
  <c r="AG19" i="51" s="1"/>
  <c r="AP19" i="51" s="1"/>
  <c r="AI19" i="40"/>
  <c r="AR19" i="40" s="1"/>
  <c r="AI19" i="75"/>
  <c r="AR19" i="75" s="1"/>
  <c r="AN19" i="75"/>
  <c r="W18" i="80"/>
  <c r="Y18" i="80" s="1"/>
  <c r="Y21" i="79"/>
  <c r="Z21" i="79" s="1"/>
  <c r="AF21" i="79" s="1"/>
  <c r="AO21" i="79" s="1"/>
  <c r="AG20" i="16"/>
  <c r="AP20" i="16" s="1"/>
  <c r="W20" i="46"/>
  <c r="X20" i="46" s="1"/>
  <c r="W20" i="19"/>
  <c r="Y20" i="19" s="1"/>
  <c r="AF19" i="46"/>
  <c r="AO19" i="46" s="1"/>
  <c r="AG19" i="19"/>
  <c r="AP19" i="19" s="1"/>
  <c r="AE20" i="16"/>
  <c r="AN20" i="16" s="1"/>
  <c r="AH19" i="35"/>
  <c r="AQ19" i="35" s="1"/>
  <c r="W21" i="16"/>
  <c r="X21" i="16" s="1"/>
  <c r="AF20" i="55"/>
  <c r="AO20" i="55" s="1"/>
  <c r="Z21" i="4"/>
  <c r="W22" i="4" s="1"/>
  <c r="Z19" i="67"/>
  <c r="W20" i="67" s="1"/>
  <c r="AF18" i="23"/>
  <c r="AO18" i="23" s="1"/>
  <c r="W19" i="23"/>
  <c r="X19" i="23" s="1"/>
  <c r="AH19" i="23" s="1"/>
  <c r="AQ19" i="23" s="1"/>
  <c r="AE20" i="55"/>
  <c r="AN20" i="55" s="1"/>
  <c r="AG18" i="23"/>
  <c r="AP18" i="23" s="1"/>
  <c r="W18" i="54"/>
  <c r="AE17" i="54"/>
  <c r="AF17" i="54"/>
  <c r="AO17" i="54" s="1"/>
  <c r="AG17" i="54"/>
  <c r="AP17" i="54" s="1"/>
  <c r="Z19" i="82"/>
  <c r="AG19" i="82" s="1"/>
  <c r="AP19" i="82" s="1"/>
  <c r="Z19" i="56"/>
  <c r="AF19" i="56" s="1"/>
  <c r="AO19" i="56" s="1"/>
  <c r="AG20" i="55"/>
  <c r="AP20" i="55" s="1"/>
  <c r="Z21" i="31"/>
  <c r="AG21" i="31" s="1"/>
  <c r="AP21" i="31" s="1"/>
  <c r="AN18" i="23"/>
  <c r="Z19" i="49"/>
  <c r="AE19" i="49" s="1"/>
  <c r="Z20" i="21"/>
  <c r="W21" i="21" s="1"/>
  <c r="Z19" i="15"/>
  <c r="AG19" i="15" s="1"/>
  <c r="AP19" i="15" s="1"/>
  <c r="AN17" i="80"/>
  <c r="AH19" i="82"/>
  <c r="AQ19" i="82" s="1"/>
  <c r="AH19" i="15"/>
  <c r="AQ19" i="15" s="1"/>
  <c r="X20" i="53"/>
  <c r="Y20" i="53"/>
  <c r="Y20" i="39"/>
  <c r="X20" i="39"/>
  <c r="W20" i="12"/>
  <c r="AE19" i="12"/>
  <c r="AG19" i="12"/>
  <c r="AP19" i="12" s="1"/>
  <c r="AF19" i="12"/>
  <c r="AO19" i="12" s="1"/>
  <c r="AI19" i="17"/>
  <c r="AN19" i="17"/>
  <c r="W21" i="78"/>
  <c r="AF20" i="78"/>
  <c r="AO20" i="78" s="1"/>
  <c r="AG20" i="78"/>
  <c r="AP20" i="78" s="1"/>
  <c r="AE20" i="78"/>
  <c r="Y19" i="58"/>
  <c r="X19" i="58"/>
  <c r="AH20" i="21"/>
  <c r="AQ20" i="21" s="1"/>
  <c r="AR18" i="51"/>
  <c r="AR18" i="10"/>
  <c r="AR19" i="21"/>
  <c r="AG20" i="76"/>
  <c r="AP20" i="76" s="1"/>
  <c r="AF20" i="76"/>
  <c r="AO20" i="76" s="1"/>
  <c r="AE20" i="76"/>
  <c r="W21" i="76"/>
  <c r="Y20" i="17"/>
  <c r="X20" i="17"/>
  <c r="X20" i="13"/>
  <c r="Y20" i="13"/>
  <c r="AR18" i="49"/>
  <c r="Y21" i="55"/>
  <c r="X21" i="55"/>
  <c r="AH20" i="36"/>
  <c r="AQ20" i="36" s="1"/>
  <c r="AH19" i="67"/>
  <c r="AQ19" i="67" s="1"/>
  <c r="AI19" i="39"/>
  <c r="AN19" i="39"/>
  <c r="AF19" i="32"/>
  <c r="AO19" i="32" s="1"/>
  <c r="AG19" i="32"/>
  <c r="AP19" i="32" s="1"/>
  <c r="W20" i="32"/>
  <c r="AE19" i="32"/>
  <c r="AG19" i="22"/>
  <c r="AP19" i="22" s="1"/>
  <c r="AF19" i="22"/>
  <c r="AO19" i="22" s="1"/>
  <c r="W20" i="22"/>
  <c r="AE19" i="22"/>
  <c r="AH20" i="86"/>
  <c r="AQ20" i="86" s="1"/>
  <c r="AG19" i="8"/>
  <c r="AP19" i="8" s="1"/>
  <c r="AF19" i="8"/>
  <c r="AO19" i="8" s="1"/>
  <c r="W20" i="8"/>
  <c r="AE19" i="8"/>
  <c r="AR20" i="31"/>
  <c r="AH19" i="34"/>
  <c r="AQ19" i="34" s="1"/>
  <c r="AH22" i="68"/>
  <c r="AQ22" i="68" s="1"/>
  <c r="AN18" i="61"/>
  <c r="AI18" i="61"/>
  <c r="AR18" i="15"/>
  <c r="Y20" i="48"/>
  <c r="X20" i="48"/>
  <c r="AG19" i="28"/>
  <c r="AP19" i="28" s="1"/>
  <c r="AF19" i="28"/>
  <c r="AO19" i="28" s="1"/>
  <c r="AE19" i="28"/>
  <c r="W20" i="28"/>
  <c r="AG20" i="62"/>
  <c r="AP20" i="62" s="1"/>
  <c r="AF20" i="62"/>
  <c r="AO20" i="62" s="1"/>
  <c r="W21" i="62"/>
  <c r="AE20" i="62"/>
  <c r="AR18" i="67"/>
  <c r="AR19" i="36"/>
  <c r="AH20" i="50"/>
  <c r="AQ20" i="50" s="1"/>
  <c r="X19" i="61"/>
  <c r="Y19" i="61"/>
  <c r="Z20" i="36"/>
  <c r="X21" i="64"/>
  <c r="Y21" i="64"/>
  <c r="AH20" i="90"/>
  <c r="AQ20" i="90" s="1"/>
  <c r="AR18" i="56"/>
  <c r="W21" i="91"/>
  <c r="AG20" i="91"/>
  <c r="AP20" i="91" s="1"/>
  <c r="AF20" i="91"/>
  <c r="AO20" i="91" s="1"/>
  <c r="AE20" i="91"/>
  <c r="AG18" i="63"/>
  <c r="AP18" i="63" s="1"/>
  <c r="W19" i="63"/>
  <c r="AE18" i="63"/>
  <c r="AF18" i="63"/>
  <c r="AO18" i="63" s="1"/>
  <c r="AH19" i="56"/>
  <c r="AQ19" i="56" s="1"/>
  <c r="AH21" i="4"/>
  <c r="AQ21" i="4" s="1"/>
  <c r="AH19" i="10"/>
  <c r="AQ19" i="10" s="1"/>
  <c r="X21" i="95"/>
  <c r="Y21" i="95"/>
  <c r="AH20" i="71"/>
  <c r="AQ20" i="71" s="1"/>
  <c r="Z19" i="34"/>
  <c r="Y20" i="96"/>
  <c r="X20" i="96"/>
  <c r="AH21" i="79"/>
  <c r="AQ21" i="79" s="1"/>
  <c r="AI19" i="48"/>
  <c r="AN19" i="48"/>
  <c r="AH20" i="6"/>
  <c r="AQ20" i="6" s="1"/>
  <c r="AH19" i="49"/>
  <c r="AQ19" i="49" s="1"/>
  <c r="Z20" i="90"/>
  <c r="W20" i="35"/>
  <c r="AG19" i="35"/>
  <c r="AP19" i="35" s="1"/>
  <c r="AF19" i="35"/>
  <c r="AO19" i="35" s="1"/>
  <c r="AE19" i="35"/>
  <c r="AG19" i="57"/>
  <c r="AP19" i="57" s="1"/>
  <c r="AF19" i="57"/>
  <c r="AO19" i="57" s="1"/>
  <c r="AE19" i="57"/>
  <c r="W20" i="57"/>
  <c r="AH19" i="51"/>
  <c r="AQ19" i="51" s="1"/>
  <c r="AR18" i="34"/>
  <c r="AI18" i="58"/>
  <c r="AN18" i="58"/>
  <c r="AH21" i="31"/>
  <c r="AQ21" i="31" s="1"/>
  <c r="AH20" i="43"/>
  <c r="AQ20" i="43" s="1"/>
  <c r="AI19" i="33" l="1"/>
  <c r="AR19" i="33" s="1"/>
  <c r="AN19" i="33"/>
  <c r="Y20" i="33"/>
  <c r="X20" i="33"/>
  <c r="AH20" i="33" s="1"/>
  <c r="AQ20" i="33" s="1"/>
  <c r="AF18" i="27"/>
  <c r="AO18" i="27" s="1"/>
  <c r="AG18" i="27"/>
  <c r="AP18" i="27" s="1"/>
  <c r="AE18" i="27"/>
  <c r="W19" i="27"/>
  <c r="Y20" i="14"/>
  <c r="Z20" i="14" s="1"/>
  <c r="AG20" i="14" s="1"/>
  <c r="AP20" i="14" s="1"/>
  <c r="Z18" i="88"/>
  <c r="AE18" i="88" s="1"/>
  <c r="AN18" i="88" s="1"/>
  <c r="AH18" i="72"/>
  <c r="AQ18" i="72" s="1"/>
  <c r="AI19" i="45"/>
  <c r="AR19" i="45" s="1"/>
  <c r="Z20" i="1"/>
  <c r="AG20" i="1" s="1"/>
  <c r="AP20" i="1" s="1"/>
  <c r="X20" i="45"/>
  <c r="AH20" i="45" s="1"/>
  <c r="AQ20" i="45" s="1"/>
  <c r="Z19" i="5"/>
  <c r="AG19" i="5" s="1"/>
  <c r="AP19" i="5" s="1"/>
  <c r="AH21" i="81"/>
  <c r="AQ21" i="81" s="1"/>
  <c r="AI18" i="44"/>
  <c r="AR18" i="44" s="1"/>
  <c r="X19" i="44"/>
  <c r="AH19" i="44" s="1"/>
  <c r="AQ19" i="44" s="1"/>
  <c r="Y21" i="26"/>
  <c r="Z21" i="26" s="1"/>
  <c r="AG21" i="26" s="1"/>
  <c r="AP21" i="26" s="1"/>
  <c r="Y20" i="37"/>
  <c r="Z20" i="37" s="1"/>
  <c r="Z20" i="73"/>
  <c r="AF20" i="73" s="1"/>
  <c r="AO20" i="73" s="1"/>
  <c r="AG19" i="42"/>
  <c r="AP19" i="42" s="1"/>
  <c r="AF19" i="42"/>
  <c r="AO19" i="42" s="1"/>
  <c r="AE19" i="42"/>
  <c r="AN19" i="42" s="1"/>
  <c r="AE19" i="10"/>
  <c r="AN19" i="10" s="1"/>
  <c r="AI18" i="41"/>
  <c r="AR18" i="41" s="1"/>
  <c r="W20" i="10"/>
  <c r="X20" i="10" s="1"/>
  <c r="X19" i="92"/>
  <c r="Z19" i="92" s="1"/>
  <c r="AF18" i="30"/>
  <c r="AO18" i="30" s="1"/>
  <c r="AE19" i="74"/>
  <c r="W20" i="74"/>
  <c r="AG19" i="74"/>
  <c r="AP19" i="74" s="1"/>
  <c r="AF19" i="74"/>
  <c r="AO19" i="74" s="1"/>
  <c r="AG19" i="10"/>
  <c r="AP19" i="10" s="1"/>
  <c r="X20" i="42"/>
  <c r="AH20" i="42" s="1"/>
  <c r="AQ20" i="42" s="1"/>
  <c r="Y20" i="42"/>
  <c r="Y19" i="52"/>
  <c r="X19" i="52"/>
  <c r="AH19" i="52" s="1"/>
  <c r="AQ19" i="52" s="1"/>
  <c r="W21" i="20"/>
  <c r="X21" i="20" s="1"/>
  <c r="AN18" i="41"/>
  <c r="AN18" i="52"/>
  <c r="AI18" i="52"/>
  <c r="AR18" i="52" s="1"/>
  <c r="AF20" i="20"/>
  <c r="AO20" i="20" s="1"/>
  <c r="AG20" i="20"/>
  <c r="AP20" i="20" s="1"/>
  <c r="AI18" i="93"/>
  <c r="AR18" i="93" s="1"/>
  <c r="W19" i="30"/>
  <c r="X19" i="30" s="1"/>
  <c r="AH19" i="30" s="1"/>
  <c r="AQ19" i="30" s="1"/>
  <c r="X20" i="2"/>
  <c r="AH20" i="2" s="1"/>
  <c r="AQ20" i="2" s="1"/>
  <c r="AN18" i="93"/>
  <c r="AG20" i="70"/>
  <c r="AP20" i="70" s="1"/>
  <c r="AF20" i="70"/>
  <c r="AO20" i="70" s="1"/>
  <c r="W21" i="70"/>
  <c r="Y21" i="70" s="1"/>
  <c r="Z20" i="40"/>
  <c r="AE20" i="40" s="1"/>
  <c r="AN20" i="40" s="1"/>
  <c r="AG18" i="30"/>
  <c r="AP18" i="30" s="1"/>
  <c r="AI19" i="46"/>
  <c r="AR19" i="46" s="1"/>
  <c r="AI19" i="96"/>
  <c r="AR19" i="96" s="1"/>
  <c r="AN18" i="30"/>
  <c r="X20" i="69"/>
  <c r="Z20" i="69" s="1"/>
  <c r="AE20" i="69" s="1"/>
  <c r="AH18" i="84"/>
  <c r="AQ18" i="84" s="1"/>
  <c r="Z18" i="84"/>
  <c r="AE18" i="59"/>
  <c r="AN18" i="59" s="1"/>
  <c r="AI19" i="2"/>
  <c r="AR19" i="2" s="1"/>
  <c r="AG18" i="72"/>
  <c r="AP18" i="72" s="1"/>
  <c r="AF18" i="72"/>
  <c r="AO18" i="72" s="1"/>
  <c r="W19" i="72"/>
  <c r="AE18" i="72"/>
  <c r="Y19" i="93"/>
  <c r="Z19" i="93" s="1"/>
  <c r="AF19" i="93" s="1"/>
  <c r="AO19" i="93" s="1"/>
  <c r="AF19" i="67"/>
  <c r="AO19" i="67" s="1"/>
  <c r="Z21" i="24"/>
  <c r="Z20" i="25"/>
  <c r="AG20" i="25" s="1"/>
  <c r="AP20" i="25" s="1"/>
  <c r="AG19" i="67"/>
  <c r="AP19" i="67" s="1"/>
  <c r="Z21" i="3"/>
  <c r="AF21" i="3" s="1"/>
  <c r="AO21" i="3" s="1"/>
  <c r="AE19" i="67"/>
  <c r="AN19" i="67" s="1"/>
  <c r="AI19" i="37"/>
  <c r="AR19" i="37" s="1"/>
  <c r="W19" i="7"/>
  <c r="X19" i="7" s="1"/>
  <c r="AG20" i="89"/>
  <c r="AP20" i="89" s="1"/>
  <c r="AI19" i="14"/>
  <c r="AR19" i="14" s="1"/>
  <c r="AE18" i="7"/>
  <c r="AN18" i="7" s="1"/>
  <c r="AG18" i="7"/>
  <c r="AP18" i="7" s="1"/>
  <c r="W21" i="89"/>
  <c r="X21" i="89" s="1"/>
  <c r="AG20" i="66"/>
  <c r="AP20" i="66" s="1"/>
  <c r="W21" i="66"/>
  <c r="AE20" i="66"/>
  <c r="AN20" i="66" s="1"/>
  <c r="AE20" i="89"/>
  <c r="AN20" i="89" s="1"/>
  <c r="AN19" i="37"/>
  <c r="AG18" i="83"/>
  <c r="AP18" i="83" s="1"/>
  <c r="W19" i="83"/>
  <c r="AF18" i="83"/>
  <c r="AO18" i="83" s="1"/>
  <c r="AE18" i="83"/>
  <c r="AI19" i="53"/>
  <c r="AR19" i="53" s="1"/>
  <c r="AF19" i="51"/>
  <c r="AO19" i="51" s="1"/>
  <c r="X20" i="87"/>
  <c r="Z20" i="87" s="1"/>
  <c r="X19" i="41"/>
  <c r="AH19" i="41" s="1"/>
  <c r="AQ19" i="41" s="1"/>
  <c r="AH19" i="85"/>
  <c r="AQ19" i="85" s="1"/>
  <c r="AG18" i="59"/>
  <c r="AP18" i="59" s="1"/>
  <c r="W19" i="38"/>
  <c r="AF18" i="38"/>
  <c r="AO18" i="38" s="1"/>
  <c r="AE18" i="38"/>
  <c r="AG18" i="38"/>
  <c r="AP18" i="38" s="1"/>
  <c r="X20" i="65"/>
  <c r="Z20" i="65" s="1"/>
  <c r="AG20" i="65" s="1"/>
  <c r="AP20" i="65" s="1"/>
  <c r="W19" i="59"/>
  <c r="Y19" i="59" s="1"/>
  <c r="AN18" i="92"/>
  <c r="AI18" i="92"/>
  <c r="AR18" i="92" s="1"/>
  <c r="W19" i="29"/>
  <c r="AE18" i="29"/>
  <c r="AF18" i="29"/>
  <c r="AO18" i="29" s="1"/>
  <c r="AG18" i="29"/>
  <c r="AP18" i="29" s="1"/>
  <c r="AI19" i="69"/>
  <c r="AR19" i="69" s="1"/>
  <c r="AI20" i="64"/>
  <c r="AR20" i="64" s="1"/>
  <c r="AE20" i="21"/>
  <c r="AN20" i="21" s="1"/>
  <c r="AE19" i="51"/>
  <c r="AN19" i="51" s="1"/>
  <c r="AN19" i="69"/>
  <c r="W20" i="51"/>
  <c r="Y20" i="51" s="1"/>
  <c r="AI17" i="80"/>
  <c r="AR17" i="80" s="1"/>
  <c r="AI19" i="19"/>
  <c r="AR19" i="19" s="1"/>
  <c r="W22" i="77"/>
  <c r="X22" i="77" s="1"/>
  <c r="AG21" i="77"/>
  <c r="AP21" i="77" s="1"/>
  <c r="AF21" i="77"/>
  <c r="AO21" i="77" s="1"/>
  <c r="AE21" i="77"/>
  <c r="AN21" i="77" s="1"/>
  <c r="AH21" i="77"/>
  <c r="AQ21" i="77" s="1"/>
  <c r="X21" i="9"/>
  <c r="AH21" i="9" s="1"/>
  <c r="AQ21" i="9" s="1"/>
  <c r="AF19" i="18"/>
  <c r="AO19" i="18" s="1"/>
  <c r="AI20" i="16"/>
  <c r="AR20" i="16" s="1"/>
  <c r="AG18" i="94"/>
  <c r="AP18" i="94" s="1"/>
  <c r="AE18" i="94"/>
  <c r="AF18" i="94"/>
  <c r="AO18" i="94" s="1"/>
  <c r="W19" i="94"/>
  <c r="AE19" i="60"/>
  <c r="AI20" i="26"/>
  <c r="AR20" i="26" s="1"/>
  <c r="AI19" i="13"/>
  <c r="AR19" i="13" s="1"/>
  <c r="W20" i="60"/>
  <c r="Y20" i="60" s="1"/>
  <c r="AI19" i="87"/>
  <c r="AR19" i="87" s="1"/>
  <c r="AF19" i="60"/>
  <c r="AO19" i="60" s="1"/>
  <c r="AI20" i="95"/>
  <c r="AR20" i="95" s="1"/>
  <c r="Y19" i="7"/>
  <c r="AI20" i="9"/>
  <c r="AR20" i="9" s="1"/>
  <c r="X20" i="19"/>
  <c r="Z20" i="19" s="1"/>
  <c r="AF20" i="19" s="1"/>
  <c r="AO20" i="19" s="1"/>
  <c r="Y20" i="46"/>
  <c r="Z20" i="46" s="1"/>
  <c r="AF20" i="46" s="1"/>
  <c r="AO20" i="46" s="1"/>
  <c r="AN20" i="95"/>
  <c r="X18" i="80"/>
  <c r="AH18" i="80" s="1"/>
  <c r="AQ18" i="80" s="1"/>
  <c r="AI20" i="55"/>
  <c r="AR20" i="55" s="1"/>
  <c r="X19" i="47"/>
  <c r="AH19" i="47" s="1"/>
  <c r="AQ19" i="47" s="1"/>
  <c r="Y19" i="47"/>
  <c r="AI18" i="47"/>
  <c r="AR18" i="47" s="1"/>
  <c r="AN18" i="47"/>
  <c r="AE20" i="71"/>
  <c r="AN20" i="71" s="1"/>
  <c r="W21" i="71"/>
  <c r="X21" i="71" s="1"/>
  <c r="W20" i="49"/>
  <c r="Y20" i="49" s="1"/>
  <c r="W20" i="18"/>
  <c r="Y20" i="18" s="1"/>
  <c r="AE19" i="15"/>
  <c r="AN19" i="15" s="1"/>
  <c r="AI19" i="65"/>
  <c r="AR19" i="65" s="1"/>
  <c r="AG19" i="18"/>
  <c r="AP19" i="18" s="1"/>
  <c r="W20" i="15"/>
  <c r="X20" i="15" s="1"/>
  <c r="W22" i="79"/>
  <c r="X22" i="79" s="1"/>
  <c r="AG21" i="79"/>
  <c r="AP21" i="79" s="1"/>
  <c r="AI18" i="11"/>
  <c r="AR18" i="11" s="1"/>
  <c r="AN18" i="11"/>
  <c r="Y19" i="11"/>
  <c r="X19" i="11"/>
  <c r="AH19" i="11" s="1"/>
  <c r="AQ19" i="11" s="1"/>
  <c r="AE21" i="79"/>
  <c r="AN21" i="79" s="1"/>
  <c r="AF19" i="15"/>
  <c r="AO19" i="15" s="1"/>
  <c r="AG19" i="49"/>
  <c r="AP19" i="49" s="1"/>
  <c r="AF20" i="71"/>
  <c r="AO20" i="71" s="1"/>
  <c r="AF19" i="49"/>
  <c r="AO19" i="49" s="1"/>
  <c r="AG19" i="56"/>
  <c r="AP19" i="56" s="1"/>
  <c r="Y19" i="23"/>
  <c r="Z19" i="23" s="1"/>
  <c r="AF20" i="21"/>
  <c r="AO20" i="21" s="1"/>
  <c r="AG20" i="21"/>
  <c r="AP20" i="21" s="1"/>
  <c r="AE21" i="31"/>
  <c r="AN21" i="31" s="1"/>
  <c r="Z20" i="75"/>
  <c r="AE19" i="56"/>
  <c r="AN19" i="56" s="1"/>
  <c r="Z21" i="55"/>
  <c r="W22" i="55" s="1"/>
  <c r="AG21" i="81"/>
  <c r="AP21" i="81" s="1"/>
  <c r="Z21" i="64"/>
  <c r="AG21" i="64" s="1"/>
  <c r="AP21" i="64" s="1"/>
  <c r="AG20" i="43"/>
  <c r="AP20" i="43" s="1"/>
  <c r="W20" i="82"/>
  <c r="X20" i="82" s="1"/>
  <c r="W22" i="31"/>
  <c r="Y22" i="31" s="1"/>
  <c r="AF21" i="4"/>
  <c r="AO21" i="4" s="1"/>
  <c r="AE20" i="43"/>
  <c r="AF21" i="31"/>
  <c r="AO21" i="31" s="1"/>
  <c r="AE19" i="82"/>
  <c r="AN19" i="82" s="1"/>
  <c r="AG21" i="4"/>
  <c r="AP21" i="4" s="1"/>
  <c r="AE21" i="81"/>
  <c r="AN21" i="81" s="1"/>
  <c r="W21" i="43"/>
  <c r="Y21" i="43" s="1"/>
  <c r="AF19" i="82"/>
  <c r="AO19" i="82" s="1"/>
  <c r="AE21" i="4"/>
  <c r="Y21" i="16"/>
  <c r="Z21" i="16" s="1"/>
  <c r="AI18" i="23"/>
  <c r="AR18" i="23" s="1"/>
  <c r="Z20" i="96"/>
  <c r="AE20" i="96" s="1"/>
  <c r="Z20" i="48"/>
  <c r="AE20" i="48" s="1"/>
  <c r="AF21" i="81"/>
  <c r="AO21" i="81" s="1"/>
  <c r="W20" i="56"/>
  <c r="X20" i="56" s="1"/>
  <c r="AN19" i="18"/>
  <c r="AE20" i="6"/>
  <c r="Z20" i="53"/>
  <c r="AG20" i="53" s="1"/>
  <c r="AP20" i="53" s="1"/>
  <c r="AI17" i="54"/>
  <c r="AR17" i="54" s="1"/>
  <c r="AN17" i="54"/>
  <c r="X18" i="54"/>
  <c r="Y18" i="54"/>
  <c r="Z21" i="95"/>
  <c r="W22" i="95" s="1"/>
  <c r="Z20" i="39"/>
  <c r="AG20" i="39" s="1"/>
  <c r="AP20" i="39" s="1"/>
  <c r="W21" i="6"/>
  <c r="X21" i="6" s="1"/>
  <c r="AF20" i="6"/>
  <c r="AO20" i="6" s="1"/>
  <c r="Z20" i="17"/>
  <c r="W21" i="17" s="1"/>
  <c r="AF20" i="50"/>
  <c r="AO20" i="50" s="1"/>
  <c r="W21" i="50"/>
  <c r="AE20" i="50"/>
  <c r="AG20" i="50"/>
  <c r="AP20" i="50" s="1"/>
  <c r="AI19" i="57"/>
  <c r="AN19" i="57"/>
  <c r="AG20" i="90"/>
  <c r="AP20" i="90" s="1"/>
  <c r="AE20" i="90"/>
  <c r="W21" i="90"/>
  <c r="AF20" i="90"/>
  <c r="AO20" i="90" s="1"/>
  <c r="AH20" i="96"/>
  <c r="AQ20" i="96" s="1"/>
  <c r="AG20" i="86"/>
  <c r="AP20" i="86" s="1"/>
  <c r="W21" i="86"/>
  <c r="AE20" i="86"/>
  <c r="AF20" i="86"/>
  <c r="AO20" i="86" s="1"/>
  <c r="Y21" i="62"/>
  <c r="X21" i="62"/>
  <c r="AN19" i="32"/>
  <c r="AI19" i="32"/>
  <c r="AH20" i="13"/>
  <c r="AQ20" i="13" s="1"/>
  <c r="Y21" i="76"/>
  <c r="X21" i="76"/>
  <c r="AH19" i="58"/>
  <c r="AQ19" i="58" s="1"/>
  <c r="AI19" i="12"/>
  <c r="AN19" i="12"/>
  <c r="AI19" i="35"/>
  <c r="AN19" i="35"/>
  <c r="AH21" i="95"/>
  <c r="AQ21" i="95" s="1"/>
  <c r="Y21" i="91"/>
  <c r="X21" i="91"/>
  <c r="AH21" i="16"/>
  <c r="AQ21" i="16" s="1"/>
  <c r="AF20" i="1"/>
  <c r="AO20" i="1" s="1"/>
  <c r="AH20" i="48"/>
  <c r="AQ20" i="48" s="1"/>
  <c r="AR19" i="39"/>
  <c r="Z20" i="13"/>
  <c r="AN20" i="76"/>
  <c r="AI20" i="76"/>
  <c r="Y21" i="78"/>
  <c r="X21" i="78"/>
  <c r="Y20" i="12"/>
  <c r="X20" i="12"/>
  <c r="AH20" i="53"/>
  <c r="AQ20" i="53" s="1"/>
  <c r="AN20" i="20"/>
  <c r="AR19" i="48"/>
  <c r="AH20" i="37"/>
  <c r="AQ20" i="37" s="1"/>
  <c r="AH19" i="61"/>
  <c r="AQ19" i="61" s="1"/>
  <c r="AI19" i="22"/>
  <c r="AN19" i="22"/>
  <c r="X20" i="32"/>
  <c r="Y20" i="32"/>
  <c r="X21" i="21"/>
  <c r="Y21" i="21"/>
  <c r="Z19" i="58"/>
  <c r="AR18" i="58"/>
  <c r="AH21" i="26"/>
  <c r="AQ21" i="26" s="1"/>
  <c r="AG22" i="68"/>
  <c r="AP22" i="68" s="1"/>
  <c r="AF22" i="68"/>
  <c r="AO22" i="68" s="1"/>
  <c r="W23" i="68"/>
  <c r="AE22" i="68"/>
  <c r="AI20" i="91"/>
  <c r="AN20" i="91"/>
  <c r="Y20" i="67"/>
  <c r="X20" i="67"/>
  <c r="Z19" i="61"/>
  <c r="X20" i="28"/>
  <c r="Y20" i="28"/>
  <c r="X20" i="22"/>
  <c r="Y20" i="22"/>
  <c r="AN19" i="49"/>
  <c r="AI20" i="78"/>
  <c r="AN20" i="78"/>
  <c r="AR19" i="17"/>
  <c r="X22" i="81"/>
  <c r="Y22" i="81"/>
  <c r="W20" i="34"/>
  <c r="AG19" i="34"/>
  <c r="AP19" i="34" s="1"/>
  <c r="AF19" i="34"/>
  <c r="AO19" i="34" s="1"/>
  <c r="AE19" i="34"/>
  <c r="AI18" i="63"/>
  <c r="AN18" i="63"/>
  <c r="W21" i="36"/>
  <c r="AG20" i="36"/>
  <c r="AP20" i="36" s="1"/>
  <c r="AF20" i="36"/>
  <c r="AO20" i="36" s="1"/>
  <c r="AE20" i="36"/>
  <c r="AR18" i="61"/>
  <c r="AN19" i="8"/>
  <c r="AI19" i="8"/>
  <c r="AH21" i="55"/>
  <c r="AQ21" i="55" s="1"/>
  <c r="AH20" i="17"/>
  <c r="AQ20" i="17" s="1"/>
  <c r="X22" i="4"/>
  <c r="Y22" i="4"/>
  <c r="AH20" i="39"/>
  <c r="AQ20" i="39" s="1"/>
  <c r="X20" i="57"/>
  <c r="Y20" i="57"/>
  <c r="X20" i="35"/>
  <c r="Y20" i="35"/>
  <c r="X19" i="63"/>
  <c r="Y19" i="63"/>
  <c r="AH21" i="64"/>
  <c r="AQ21" i="64" s="1"/>
  <c r="AI20" i="62"/>
  <c r="AN20" i="62"/>
  <c r="AN19" i="28"/>
  <c r="AI19" i="28"/>
  <c r="AH20" i="14"/>
  <c r="AQ20" i="14" s="1"/>
  <c r="AH20" i="46"/>
  <c r="AQ20" i="46" s="1"/>
  <c r="Y20" i="8"/>
  <c r="X20" i="8"/>
  <c r="AG19" i="85"/>
  <c r="AP19" i="85" s="1"/>
  <c r="AF19" i="85"/>
  <c r="AO19" i="85" s="1"/>
  <c r="AE19" i="85"/>
  <c r="W20" i="85"/>
  <c r="Z20" i="33" l="1"/>
  <c r="AF20" i="33" s="1"/>
  <c r="AO20" i="33" s="1"/>
  <c r="Y19" i="27"/>
  <c r="X19" i="27"/>
  <c r="AN18" i="27"/>
  <c r="AI18" i="27"/>
  <c r="AR18" i="27" s="1"/>
  <c r="AF18" i="88"/>
  <c r="AO18" i="88" s="1"/>
  <c r="W19" i="88"/>
  <c r="X19" i="88" s="1"/>
  <c r="AH19" i="88" s="1"/>
  <c r="AQ19" i="88" s="1"/>
  <c r="AG18" i="88"/>
  <c r="AP18" i="88" s="1"/>
  <c r="Y21" i="20"/>
  <c r="Z21" i="20" s="1"/>
  <c r="AH19" i="92"/>
  <c r="AQ19" i="92" s="1"/>
  <c r="W21" i="1"/>
  <c r="X21" i="1" s="1"/>
  <c r="AE20" i="1"/>
  <c r="AI20" i="1" s="1"/>
  <c r="W21" i="40"/>
  <c r="Y21" i="40" s="1"/>
  <c r="AG20" i="40"/>
  <c r="AP20" i="40" s="1"/>
  <c r="AF20" i="40"/>
  <c r="AO20" i="40" s="1"/>
  <c r="Y20" i="56"/>
  <c r="Z20" i="56" s="1"/>
  <c r="AG20" i="56" s="1"/>
  <c r="AP20" i="56" s="1"/>
  <c r="Z20" i="45"/>
  <c r="W21" i="45" s="1"/>
  <c r="Z20" i="2"/>
  <c r="W21" i="2" s="1"/>
  <c r="W21" i="73"/>
  <c r="X21" i="73" s="1"/>
  <c r="AE19" i="5"/>
  <c r="AN19" i="5" s="1"/>
  <c r="AF19" i="5"/>
  <c r="AO19" i="5" s="1"/>
  <c r="W20" i="5"/>
  <c r="X20" i="5" s="1"/>
  <c r="AH20" i="5" s="1"/>
  <c r="AQ20" i="5" s="1"/>
  <c r="Z19" i="44"/>
  <c r="AG19" i="44" s="1"/>
  <c r="AP19" i="44" s="1"/>
  <c r="W21" i="25"/>
  <c r="Y21" i="25" s="1"/>
  <c r="AE20" i="25"/>
  <c r="AN20" i="25" s="1"/>
  <c r="X20" i="51"/>
  <c r="AH20" i="51" s="1"/>
  <c r="AQ20" i="51" s="1"/>
  <c r="AF20" i="25"/>
  <c r="AO20" i="25" s="1"/>
  <c r="AG20" i="73"/>
  <c r="AP20" i="73" s="1"/>
  <c r="AE20" i="73"/>
  <c r="AN20" i="73" s="1"/>
  <c r="Y20" i="10"/>
  <c r="Z20" i="10" s="1"/>
  <c r="AE20" i="10" s="1"/>
  <c r="AI19" i="42"/>
  <c r="AR19" i="42" s="1"/>
  <c r="Z21" i="9"/>
  <c r="W22" i="9" s="1"/>
  <c r="Y22" i="9" s="1"/>
  <c r="AI19" i="10"/>
  <c r="AR19" i="10" s="1"/>
  <c r="Z20" i="42"/>
  <c r="W21" i="42" s="1"/>
  <c r="Y19" i="30"/>
  <c r="Z19" i="30" s="1"/>
  <c r="AG19" i="30" s="1"/>
  <c r="AP19" i="30" s="1"/>
  <c r="Y20" i="74"/>
  <c r="X20" i="74"/>
  <c r="AH20" i="74" s="1"/>
  <c r="AQ20" i="74" s="1"/>
  <c r="AN19" i="74"/>
  <c r="AI19" i="74"/>
  <c r="AR19" i="74" s="1"/>
  <c r="AH20" i="87"/>
  <c r="AQ20" i="87" s="1"/>
  <c r="AH20" i="69"/>
  <c r="AQ20" i="69" s="1"/>
  <c r="AI20" i="89"/>
  <c r="AR20" i="89" s="1"/>
  <c r="Z19" i="52"/>
  <c r="AI18" i="7"/>
  <c r="AR18" i="7" s="1"/>
  <c r="AI20" i="20"/>
  <c r="AR20" i="20" s="1"/>
  <c r="AI20" i="70"/>
  <c r="AR20" i="70" s="1"/>
  <c r="AI19" i="67"/>
  <c r="AR19" i="67" s="1"/>
  <c r="X21" i="70"/>
  <c r="AH21" i="70" s="1"/>
  <c r="AQ21" i="70" s="1"/>
  <c r="AI18" i="30"/>
  <c r="AR18" i="30" s="1"/>
  <c r="X20" i="49"/>
  <c r="AH20" i="49" s="1"/>
  <c r="AQ20" i="49" s="1"/>
  <c r="AG18" i="84"/>
  <c r="AP18" i="84" s="1"/>
  <c r="W19" i="84"/>
  <c r="AF18" i="84"/>
  <c r="AO18" i="84" s="1"/>
  <c r="AE18" i="84"/>
  <c r="Y20" i="82"/>
  <c r="Z20" i="82" s="1"/>
  <c r="W20" i="93"/>
  <c r="Y20" i="93" s="1"/>
  <c r="AI18" i="72"/>
  <c r="AR18" i="72" s="1"/>
  <c r="AN18" i="72"/>
  <c r="X19" i="72"/>
  <c r="Y19" i="72"/>
  <c r="AE19" i="93"/>
  <c r="AG19" i="93"/>
  <c r="AP19" i="93" s="1"/>
  <c r="AG21" i="3"/>
  <c r="AP21" i="3" s="1"/>
  <c r="X19" i="59"/>
  <c r="AH19" i="59" s="1"/>
  <c r="AQ19" i="59" s="1"/>
  <c r="AE21" i="3"/>
  <c r="AN21" i="3" s="1"/>
  <c r="Y21" i="71"/>
  <c r="Z21" i="71" s="1"/>
  <c r="W22" i="3"/>
  <c r="Y22" i="3" s="1"/>
  <c r="AE21" i="24"/>
  <c r="W22" i="24"/>
  <c r="AG21" i="24"/>
  <c r="AP21" i="24" s="1"/>
  <c r="AF21" i="24"/>
  <c r="AO21" i="24" s="1"/>
  <c r="AE21" i="26"/>
  <c r="AN21" i="26" s="1"/>
  <c r="Z19" i="41"/>
  <c r="W20" i="41" s="1"/>
  <c r="X22" i="31"/>
  <c r="Z22" i="31" s="1"/>
  <c r="W23" i="31" s="1"/>
  <c r="AI20" i="66"/>
  <c r="AR20" i="66" s="1"/>
  <c r="Y21" i="89"/>
  <c r="Z21" i="89" s="1"/>
  <c r="Y21" i="6"/>
  <c r="Z21" i="6" s="1"/>
  <c r="AI20" i="6"/>
  <c r="AR20" i="6" s="1"/>
  <c r="X21" i="66"/>
  <c r="Y21" i="66"/>
  <c r="AF20" i="69"/>
  <c r="AO20" i="69" s="1"/>
  <c r="W21" i="69"/>
  <c r="X21" i="69" s="1"/>
  <c r="AI18" i="83"/>
  <c r="AR18" i="83" s="1"/>
  <c r="AN18" i="83"/>
  <c r="AG20" i="69"/>
  <c r="AP20" i="69" s="1"/>
  <c r="AN20" i="6"/>
  <c r="AH20" i="65"/>
  <c r="AQ20" i="65" s="1"/>
  <c r="Y22" i="77"/>
  <c r="Z22" i="77" s="1"/>
  <c r="X19" i="83"/>
  <c r="AH19" i="83" s="1"/>
  <c r="AQ19" i="83" s="1"/>
  <c r="Y19" i="83"/>
  <c r="AN18" i="38"/>
  <c r="AI18" i="38"/>
  <c r="AR18" i="38" s="1"/>
  <c r="AI19" i="51"/>
  <c r="AR19" i="51" s="1"/>
  <c r="AI18" i="59"/>
  <c r="AR18" i="59" s="1"/>
  <c r="Y20" i="15"/>
  <c r="Z20" i="15" s="1"/>
  <c r="W21" i="15" s="1"/>
  <c r="Z18" i="80"/>
  <c r="AG18" i="80" s="1"/>
  <c r="AP18" i="80" s="1"/>
  <c r="X19" i="38"/>
  <c r="AH19" i="38" s="1"/>
  <c r="AQ19" i="38" s="1"/>
  <c r="Y19" i="38"/>
  <c r="AF21" i="26"/>
  <c r="AO21" i="26" s="1"/>
  <c r="AN18" i="29"/>
  <c r="AI18" i="29"/>
  <c r="AR18" i="29" s="1"/>
  <c r="Y19" i="29"/>
  <c r="X19" i="29"/>
  <c r="AH19" i="29" s="1"/>
  <c r="AQ19" i="29" s="1"/>
  <c r="AF21" i="95"/>
  <c r="AO21" i="95" s="1"/>
  <c r="AI19" i="15"/>
  <c r="AR19" i="15" s="1"/>
  <c r="AI21" i="77"/>
  <c r="AR21" i="77" s="1"/>
  <c r="AI20" i="71"/>
  <c r="AR20" i="71" s="1"/>
  <c r="Y22" i="79"/>
  <c r="Z22" i="79" s="1"/>
  <c r="AF22" i="79" s="1"/>
  <c r="AO22" i="79" s="1"/>
  <c r="AE21" i="64"/>
  <c r="AN21" i="64" s="1"/>
  <c r="AF19" i="92"/>
  <c r="AO19" i="92" s="1"/>
  <c r="AG19" i="92"/>
  <c r="AP19" i="92" s="1"/>
  <c r="AE19" i="92"/>
  <c r="W20" i="92"/>
  <c r="AI19" i="60"/>
  <c r="AR19" i="60" s="1"/>
  <c r="AI20" i="21"/>
  <c r="AR20" i="21" s="1"/>
  <c r="AF21" i="64"/>
  <c r="AO21" i="64" s="1"/>
  <c r="W22" i="26"/>
  <c r="X22" i="26" s="1"/>
  <c r="AN19" i="60"/>
  <c r="W22" i="64"/>
  <c r="Y22" i="64" s="1"/>
  <c r="AI19" i="18"/>
  <c r="AR19" i="18" s="1"/>
  <c r="AI18" i="94"/>
  <c r="AR18" i="94" s="1"/>
  <c r="AN18" i="94"/>
  <c r="Y19" i="94"/>
  <c r="X19" i="94"/>
  <c r="AH19" i="94" s="1"/>
  <c r="AQ19" i="94" s="1"/>
  <c r="X21" i="43"/>
  <c r="Z21" i="43" s="1"/>
  <c r="W22" i="43" s="1"/>
  <c r="X20" i="18"/>
  <c r="AH20" i="18" s="1"/>
  <c r="AQ20" i="18" s="1"/>
  <c r="AH20" i="19"/>
  <c r="AQ20" i="19" s="1"/>
  <c r="X20" i="60"/>
  <c r="Z20" i="60" s="1"/>
  <c r="AH19" i="7"/>
  <c r="AQ19" i="7" s="1"/>
  <c r="Z19" i="7"/>
  <c r="Z19" i="47"/>
  <c r="AE19" i="47" s="1"/>
  <c r="AG20" i="48"/>
  <c r="AP20" i="48" s="1"/>
  <c r="W21" i="48"/>
  <c r="Y21" i="48" s="1"/>
  <c r="AI19" i="49"/>
  <c r="AR19" i="49" s="1"/>
  <c r="AF20" i="48"/>
  <c r="AO20" i="48" s="1"/>
  <c r="AF20" i="39"/>
  <c r="AO20" i="39" s="1"/>
  <c r="AI19" i="56"/>
  <c r="AR19" i="56" s="1"/>
  <c r="AI21" i="81"/>
  <c r="AR21" i="81" s="1"/>
  <c r="AE20" i="39"/>
  <c r="AN20" i="39" s="1"/>
  <c r="Z19" i="11"/>
  <c r="AF19" i="11" s="1"/>
  <c r="AO19" i="11" s="1"/>
  <c r="AI21" i="79"/>
  <c r="AR21" i="79" s="1"/>
  <c r="W21" i="39"/>
  <c r="X21" i="39" s="1"/>
  <c r="AE20" i="14"/>
  <c r="AN20" i="14" s="1"/>
  <c r="W21" i="14"/>
  <c r="Y21" i="14" s="1"/>
  <c r="AI20" i="43"/>
  <c r="AR20" i="43" s="1"/>
  <c r="AE20" i="19"/>
  <c r="AN20" i="19" s="1"/>
  <c r="AF20" i="17"/>
  <c r="AO20" i="17" s="1"/>
  <c r="AN20" i="43"/>
  <c r="AE21" i="95"/>
  <c r="AN21" i="95" s="1"/>
  <c r="AF21" i="55"/>
  <c r="AO21" i="55" s="1"/>
  <c r="AI19" i="82"/>
  <c r="AR19" i="82" s="1"/>
  <c r="AF20" i="96"/>
  <c r="AO20" i="96" s="1"/>
  <c r="AG21" i="55"/>
  <c r="AP21" i="55" s="1"/>
  <c r="AG21" i="95"/>
  <c r="AP21" i="95" s="1"/>
  <c r="AE21" i="55"/>
  <c r="AN21" i="55" s="1"/>
  <c r="AG20" i="75"/>
  <c r="AP20" i="75" s="1"/>
  <c r="AE20" i="75"/>
  <c r="W21" i="75"/>
  <c r="AF20" i="75"/>
  <c r="AO20" i="75" s="1"/>
  <c r="AG20" i="17"/>
  <c r="AP20" i="17" s="1"/>
  <c r="AE20" i="17"/>
  <c r="AN20" i="17" s="1"/>
  <c r="AI21" i="4"/>
  <c r="AR21" i="4" s="1"/>
  <c r="W21" i="46"/>
  <c r="Y21" i="46" s="1"/>
  <c r="AG21" i="16"/>
  <c r="AP21" i="16" s="1"/>
  <c r="AF21" i="16"/>
  <c r="AO21" i="16" s="1"/>
  <c r="W22" i="16"/>
  <c r="X22" i="16" s="1"/>
  <c r="AE21" i="16"/>
  <c r="AN21" i="16" s="1"/>
  <c r="W21" i="96"/>
  <c r="Y21" i="96" s="1"/>
  <c r="AN21" i="4"/>
  <c r="AG20" i="96"/>
  <c r="AP20" i="96" s="1"/>
  <c r="AI21" i="31"/>
  <c r="AR21" i="31" s="1"/>
  <c r="AF20" i="14"/>
  <c r="AO20" i="14" s="1"/>
  <c r="AG20" i="46"/>
  <c r="AP20" i="46" s="1"/>
  <c r="AG20" i="19"/>
  <c r="AP20" i="19" s="1"/>
  <c r="W21" i="19"/>
  <c r="Y21" i="19" s="1"/>
  <c r="AF20" i="53"/>
  <c r="AO20" i="53" s="1"/>
  <c r="AE20" i="53"/>
  <c r="AN20" i="53" s="1"/>
  <c r="W21" i="53"/>
  <c r="X21" i="53" s="1"/>
  <c r="Z21" i="62"/>
  <c r="AG21" i="62" s="1"/>
  <c r="AP21" i="62" s="1"/>
  <c r="Z20" i="35"/>
  <c r="AF20" i="35" s="1"/>
  <c r="AO20" i="35" s="1"/>
  <c r="AE20" i="46"/>
  <c r="AN20" i="46" s="1"/>
  <c r="Z18" i="54"/>
  <c r="AH18" i="54"/>
  <c r="AQ18" i="54" s="1"/>
  <c r="Z20" i="12"/>
  <c r="AE20" i="12" s="1"/>
  <c r="Z20" i="8"/>
  <c r="AE20" i="8" s="1"/>
  <c r="AF20" i="65"/>
  <c r="AO20" i="65" s="1"/>
  <c r="W21" i="65"/>
  <c r="X21" i="65" s="1"/>
  <c r="AF19" i="23"/>
  <c r="AO19" i="23" s="1"/>
  <c r="W20" i="23"/>
  <c r="AE19" i="23"/>
  <c r="AG19" i="23"/>
  <c r="AP19" i="23" s="1"/>
  <c r="AE20" i="65"/>
  <c r="AN20" i="65" s="1"/>
  <c r="AH22" i="4"/>
  <c r="AQ22" i="4" s="1"/>
  <c r="AR18" i="63"/>
  <c r="AH20" i="22"/>
  <c r="AQ20" i="22" s="1"/>
  <c r="AH20" i="28"/>
  <c r="AQ20" i="28" s="1"/>
  <c r="AG19" i="61"/>
  <c r="AP19" i="61" s="1"/>
  <c r="AF19" i="61"/>
  <c r="AO19" i="61" s="1"/>
  <c r="W20" i="61"/>
  <c r="AE19" i="61"/>
  <c r="AI22" i="68"/>
  <c r="AN22" i="68"/>
  <c r="AH21" i="20"/>
  <c r="AQ21" i="20" s="1"/>
  <c r="AH21" i="89"/>
  <c r="AQ21" i="89" s="1"/>
  <c r="AH22" i="77"/>
  <c r="AQ22" i="77" s="1"/>
  <c r="AI20" i="90"/>
  <c r="AN20" i="90"/>
  <c r="AI20" i="50"/>
  <c r="AN20" i="50"/>
  <c r="Y22" i="55"/>
  <c r="X22" i="55"/>
  <c r="AR19" i="28"/>
  <c r="AH19" i="63"/>
  <c r="AQ19" i="63" s="1"/>
  <c r="Z22" i="4"/>
  <c r="Y20" i="34"/>
  <c r="X20" i="34"/>
  <c r="AH22" i="81"/>
  <c r="AQ22" i="81" s="1"/>
  <c r="Z20" i="22"/>
  <c r="Z20" i="28"/>
  <c r="AF20" i="37"/>
  <c r="AO20" i="37" s="1"/>
  <c r="AG20" i="37"/>
  <c r="AP20" i="37" s="1"/>
  <c r="AE20" i="37"/>
  <c r="W21" i="37"/>
  <c r="X23" i="68"/>
  <c r="Y23" i="68"/>
  <c r="AH20" i="32"/>
  <c r="AQ20" i="32" s="1"/>
  <c r="AH21" i="78"/>
  <c r="AQ21" i="78" s="1"/>
  <c r="AH21" i="91"/>
  <c r="AQ21" i="91" s="1"/>
  <c r="AR19" i="32"/>
  <c r="Y21" i="50"/>
  <c r="X21" i="50"/>
  <c r="AH20" i="82"/>
  <c r="AQ20" i="82" s="1"/>
  <c r="X20" i="85"/>
  <c r="Y20" i="85"/>
  <c r="Z19" i="63"/>
  <c r="AH20" i="57"/>
  <c r="AQ20" i="57" s="1"/>
  <c r="AR19" i="8"/>
  <c r="Z22" i="81"/>
  <c r="AR20" i="78"/>
  <c r="AH21" i="71"/>
  <c r="AQ21" i="71" s="1"/>
  <c r="AH20" i="67"/>
  <c r="AQ20" i="67" s="1"/>
  <c r="AR20" i="91"/>
  <c r="Z20" i="32"/>
  <c r="AN20" i="48"/>
  <c r="AR20" i="76"/>
  <c r="AN20" i="69"/>
  <c r="AN19" i="85"/>
  <c r="AI19" i="85"/>
  <c r="Z20" i="57"/>
  <c r="AH20" i="10"/>
  <c r="AQ20" i="10" s="1"/>
  <c r="Y21" i="36"/>
  <c r="X21" i="36"/>
  <c r="AI19" i="34"/>
  <c r="AN19" i="34"/>
  <c r="Y22" i="95"/>
  <c r="X22" i="95"/>
  <c r="Z21" i="78"/>
  <c r="Z21" i="91"/>
  <c r="AR19" i="35"/>
  <c r="AH21" i="76"/>
  <c r="AQ21" i="76" s="1"/>
  <c r="AN20" i="86"/>
  <c r="AI20" i="86"/>
  <c r="Y21" i="17"/>
  <c r="X21" i="17"/>
  <c r="AH20" i="8"/>
  <c r="AQ20" i="8" s="1"/>
  <c r="AR20" i="62"/>
  <c r="AH21" i="6"/>
  <c r="AQ21" i="6" s="1"/>
  <c r="AG20" i="87"/>
  <c r="AP20" i="87" s="1"/>
  <c r="AF20" i="87"/>
  <c r="AO20" i="87" s="1"/>
  <c r="AE20" i="87"/>
  <c r="W21" i="87"/>
  <c r="Z20" i="67"/>
  <c r="AG19" i="58"/>
  <c r="AP19" i="58" s="1"/>
  <c r="W20" i="58"/>
  <c r="AE19" i="58"/>
  <c r="AF19" i="58"/>
  <c r="AO19" i="58" s="1"/>
  <c r="AH21" i="21"/>
  <c r="AQ21" i="21" s="1"/>
  <c r="AR19" i="22"/>
  <c r="AH20" i="12"/>
  <c r="AQ20" i="12" s="1"/>
  <c r="AG20" i="13"/>
  <c r="AP20" i="13" s="1"/>
  <c r="AF20" i="13"/>
  <c r="AO20" i="13" s="1"/>
  <c r="W21" i="13"/>
  <c r="AE20" i="13"/>
  <c r="AR19" i="12"/>
  <c r="AH21" i="62"/>
  <c r="AQ21" i="62" s="1"/>
  <c r="Y21" i="86"/>
  <c r="X21" i="86"/>
  <c r="AR19" i="57"/>
  <c r="AH20" i="56"/>
  <c r="AQ20" i="56" s="1"/>
  <c r="AH20" i="15"/>
  <c r="AQ20" i="15" s="1"/>
  <c r="AH20" i="35"/>
  <c r="AQ20" i="35" s="1"/>
  <c r="AI20" i="36"/>
  <c r="AN20" i="36"/>
  <c r="Z21" i="21"/>
  <c r="AN20" i="96"/>
  <c r="AH22" i="79"/>
  <c r="AQ22" i="79" s="1"/>
  <c r="Z21" i="76"/>
  <c r="Y21" i="90"/>
  <c r="X21" i="90"/>
  <c r="AG20" i="33" l="1"/>
  <c r="AP20" i="33" s="1"/>
  <c r="AE20" i="33"/>
  <c r="W21" i="33"/>
  <c r="X21" i="33" s="1"/>
  <c r="AN20" i="33"/>
  <c r="AI20" i="33"/>
  <c r="AR20" i="33" s="1"/>
  <c r="Y21" i="33"/>
  <c r="Y19" i="88"/>
  <c r="Z19" i="88" s="1"/>
  <c r="AH19" i="27"/>
  <c r="AQ19" i="27" s="1"/>
  <c r="Z19" i="27"/>
  <c r="AI18" i="88"/>
  <c r="AR18" i="88" s="1"/>
  <c r="Y21" i="1"/>
  <c r="Z21" i="1" s="1"/>
  <c r="W22" i="1" s="1"/>
  <c r="AN20" i="1"/>
  <c r="AI20" i="40"/>
  <c r="AR20" i="40" s="1"/>
  <c r="X21" i="40"/>
  <c r="Z21" i="40" s="1"/>
  <c r="AE20" i="45"/>
  <c r="AN20" i="45" s="1"/>
  <c r="AF20" i="45"/>
  <c r="AO20" i="45" s="1"/>
  <c r="AG20" i="45"/>
  <c r="AP20" i="45" s="1"/>
  <c r="X21" i="25"/>
  <c r="AH21" i="25" s="1"/>
  <c r="AQ21" i="25" s="1"/>
  <c r="AF20" i="2"/>
  <c r="AO20" i="2" s="1"/>
  <c r="Y21" i="73"/>
  <c r="Z21" i="73" s="1"/>
  <c r="AE20" i="2"/>
  <c r="AG20" i="2"/>
  <c r="AP20" i="2" s="1"/>
  <c r="Y21" i="39"/>
  <c r="Z21" i="39" s="1"/>
  <c r="AG21" i="39" s="1"/>
  <c r="AP21" i="39" s="1"/>
  <c r="X22" i="9"/>
  <c r="Z22" i="9" s="1"/>
  <c r="AF21" i="9"/>
  <c r="AO21" i="9" s="1"/>
  <c r="AE21" i="9"/>
  <c r="AN21" i="9" s="1"/>
  <c r="AG21" i="9"/>
  <c r="AP21" i="9" s="1"/>
  <c r="AI19" i="5"/>
  <c r="AR19" i="5" s="1"/>
  <c r="AF19" i="44"/>
  <c r="AO19" i="44" s="1"/>
  <c r="AI20" i="73"/>
  <c r="AR20" i="73" s="1"/>
  <c r="Y20" i="5"/>
  <c r="Z20" i="5" s="1"/>
  <c r="AE19" i="44"/>
  <c r="AN19" i="44" s="1"/>
  <c r="W20" i="44"/>
  <c r="Y20" i="44" s="1"/>
  <c r="Z20" i="51"/>
  <c r="AG20" i="51" s="1"/>
  <c r="AP20" i="51" s="1"/>
  <c r="AI20" i="25"/>
  <c r="AR20" i="25" s="1"/>
  <c r="AH22" i="31"/>
  <c r="AQ22" i="31" s="1"/>
  <c r="X21" i="45"/>
  <c r="AH21" i="45" s="1"/>
  <c r="AQ21" i="45" s="1"/>
  <c r="Y21" i="45"/>
  <c r="AH21" i="43"/>
  <c r="AQ21" i="43" s="1"/>
  <c r="AG20" i="42"/>
  <c r="AP20" i="42" s="1"/>
  <c r="AE20" i="42"/>
  <c r="AN20" i="42" s="1"/>
  <c r="AF20" i="42"/>
  <c r="AO20" i="42" s="1"/>
  <c r="Y22" i="26"/>
  <c r="Z22" i="26" s="1"/>
  <c r="AE22" i="26" s="1"/>
  <c r="Y21" i="42"/>
  <c r="X21" i="42"/>
  <c r="Z20" i="74"/>
  <c r="W20" i="52"/>
  <c r="AF19" i="52"/>
  <c r="AO19" i="52" s="1"/>
  <c r="AG19" i="52"/>
  <c r="AP19" i="52" s="1"/>
  <c r="AE19" i="52"/>
  <c r="Z19" i="59"/>
  <c r="AG19" i="59" s="1"/>
  <c r="AP19" i="59" s="1"/>
  <c r="AE19" i="30"/>
  <c r="AN19" i="30" s="1"/>
  <c r="X20" i="93"/>
  <c r="AH20" i="93" s="1"/>
  <c r="AQ20" i="93" s="1"/>
  <c r="Z21" i="70"/>
  <c r="AF19" i="30"/>
  <c r="AO19" i="30" s="1"/>
  <c r="AF19" i="41"/>
  <c r="AO19" i="41" s="1"/>
  <c r="W20" i="30"/>
  <c r="Y20" i="30" s="1"/>
  <c r="AE19" i="41"/>
  <c r="AN19" i="41" s="1"/>
  <c r="AG19" i="41"/>
  <c r="AP19" i="41" s="1"/>
  <c r="Z20" i="49"/>
  <c r="AG20" i="49" s="1"/>
  <c r="AP20" i="49" s="1"/>
  <c r="AI19" i="93"/>
  <c r="AR19" i="93" s="1"/>
  <c r="AN18" i="84"/>
  <c r="AI18" i="84"/>
  <c r="AR18" i="84" s="1"/>
  <c r="AI21" i="3"/>
  <c r="AR21" i="3" s="1"/>
  <c r="X19" i="84"/>
  <c r="AH19" i="84" s="1"/>
  <c r="AQ19" i="84" s="1"/>
  <c r="Y19" i="84"/>
  <c r="AN19" i="93"/>
  <c r="AH21" i="73"/>
  <c r="AQ21" i="73" s="1"/>
  <c r="Z19" i="72"/>
  <c r="AH19" i="72"/>
  <c r="AQ19" i="72" s="1"/>
  <c r="X22" i="3"/>
  <c r="Z22" i="3" s="1"/>
  <c r="AE22" i="3" s="1"/>
  <c r="AI21" i="24"/>
  <c r="AR21" i="24" s="1"/>
  <c r="AN21" i="24"/>
  <c r="Y22" i="24"/>
  <c r="X22" i="24"/>
  <c r="X21" i="19"/>
  <c r="Z21" i="19" s="1"/>
  <c r="AF21" i="19" s="1"/>
  <c r="AO21" i="19" s="1"/>
  <c r="Z19" i="38"/>
  <c r="AG19" i="38" s="1"/>
  <c r="AP19" i="38" s="1"/>
  <c r="W22" i="62"/>
  <c r="X22" i="62" s="1"/>
  <c r="Y21" i="69"/>
  <c r="Z21" i="69" s="1"/>
  <c r="Z21" i="66"/>
  <c r="AH21" i="66"/>
  <c r="AQ21" i="66" s="1"/>
  <c r="X21" i="2"/>
  <c r="AH21" i="2" s="1"/>
  <c r="AQ21" i="2" s="1"/>
  <c r="Y21" i="2"/>
  <c r="Z19" i="83"/>
  <c r="AF19" i="83" s="1"/>
  <c r="AO19" i="83" s="1"/>
  <c r="AI20" i="69"/>
  <c r="AR20" i="69" s="1"/>
  <c r="AI21" i="64"/>
  <c r="AR21" i="64" s="1"/>
  <c r="W19" i="80"/>
  <c r="X19" i="80" s="1"/>
  <c r="AH19" i="80" s="1"/>
  <c r="AQ19" i="80" s="1"/>
  <c r="AI20" i="48"/>
  <c r="AR20" i="48" s="1"/>
  <c r="AE18" i="80"/>
  <c r="AN18" i="80" s="1"/>
  <c r="AF18" i="80"/>
  <c r="AO18" i="80" s="1"/>
  <c r="AH20" i="60"/>
  <c r="AQ20" i="60" s="1"/>
  <c r="Z19" i="29"/>
  <c r="AE19" i="29" s="1"/>
  <c r="X22" i="64"/>
  <c r="Z22" i="64" s="1"/>
  <c r="W23" i="64" s="1"/>
  <c r="Z20" i="18"/>
  <c r="AF20" i="18" s="1"/>
  <c r="AO20" i="18" s="1"/>
  <c r="AI21" i="26"/>
  <c r="AR21" i="26" s="1"/>
  <c r="X21" i="48"/>
  <c r="AH21" i="48" s="1"/>
  <c r="AQ21" i="48" s="1"/>
  <c r="Z19" i="94"/>
  <c r="AF19" i="94" s="1"/>
  <c r="AO19" i="94" s="1"/>
  <c r="Y20" i="92"/>
  <c r="X20" i="92"/>
  <c r="AH20" i="92" s="1"/>
  <c r="AQ20" i="92" s="1"/>
  <c r="AI19" i="92"/>
  <c r="AR19" i="92" s="1"/>
  <c r="AN19" i="92"/>
  <c r="X21" i="46"/>
  <c r="AH21" i="46" s="1"/>
  <c r="AQ21" i="46" s="1"/>
  <c r="AI20" i="14"/>
  <c r="AR20" i="14" s="1"/>
  <c r="X21" i="96"/>
  <c r="AH21" i="96" s="1"/>
  <c r="AQ21" i="96" s="1"/>
  <c r="AI20" i="39"/>
  <c r="AR20" i="39" s="1"/>
  <c r="AG19" i="11"/>
  <c r="AP19" i="11" s="1"/>
  <c r="AE19" i="11"/>
  <c r="AN19" i="11" s="1"/>
  <c r="X21" i="14"/>
  <c r="AH21" i="14" s="1"/>
  <c r="AQ21" i="14" s="1"/>
  <c r="AF19" i="47"/>
  <c r="AO19" i="47" s="1"/>
  <c r="W20" i="7"/>
  <c r="AE19" i="7"/>
  <c r="AG19" i="7"/>
  <c r="AP19" i="7" s="1"/>
  <c r="AF19" i="7"/>
  <c r="AO19" i="7" s="1"/>
  <c r="AG19" i="47"/>
  <c r="AP19" i="47" s="1"/>
  <c r="AI21" i="95"/>
  <c r="AR21" i="95" s="1"/>
  <c r="W20" i="47"/>
  <c r="Y20" i="47" s="1"/>
  <c r="AI20" i="46"/>
  <c r="AR20" i="46" s="1"/>
  <c r="AF20" i="12"/>
  <c r="AO20" i="12" s="1"/>
  <c r="AG20" i="12"/>
  <c r="AP20" i="12" s="1"/>
  <c r="W20" i="11"/>
  <c r="X20" i="11" s="1"/>
  <c r="AH20" i="11" s="1"/>
  <c r="AQ20" i="11" s="1"/>
  <c r="W21" i="12"/>
  <c r="Y21" i="12" s="1"/>
  <c r="AG20" i="60"/>
  <c r="AP20" i="60" s="1"/>
  <c r="AF20" i="60"/>
  <c r="AO20" i="60" s="1"/>
  <c r="W21" i="60"/>
  <c r="AE20" i="60"/>
  <c r="AN19" i="47"/>
  <c r="AI20" i="53"/>
  <c r="AR20" i="53" s="1"/>
  <c r="AE21" i="62"/>
  <c r="AN21" i="62" s="1"/>
  <c r="AF21" i="62"/>
  <c r="AO21" i="62" s="1"/>
  <c r="AI20" i="17"/>
  <c r="AR20" i="17" s="1"/>
  <c r="Z21" i="86"/>
  <c r="W22" i="86" s="1"/>
  <c r="Y21" i="65"/>
  <c r="Z21" i="65" s="1"/>
  <c r="AF21" i="65" s="1"/>
  <c r="AO21" i="65" s="1"/>
  <c r="AG22" i="79"/>
  <c r="AP22" i="79" s="1"/>
  <c r="AG20" i="35"/>
  <c r="AP20" i="35" s="1"/>
  <c r="AF20" i="15"/>
  <c r="AO20" i="15" s="1"/>
  <c r="AI20" i="65"/>
  <c r="AR20" i="65" s="1"/>
  <c r="AI21" i="16"/>
  <c r="AR21" i="16" s="1"/>
  <c r="AE22" i="79"/>
  <c r="AN22" i="79" s="1"/>
  <c r="AE21" i="43"/>
  <c r="AI21" i="55"/>
  <c r="AR21" i="55" s="1"/>
  <c r="Y22" i="16"/>
  <c r="Z22" i="16" s="1"/>
  <c r="W23" i="79"/>
  <c r="Y23" i="79" s="1"/>
  <c r="AG20" i="15"/>
  <c r="AP20" i="15" s="1"/>
  <c r="Y21" i="75"/>
  <c r="X21" i="75"/>
  <c r="AH21" i="75" s="1"/>
  <c r="AQ21" i="75" s="1"/>
  <c r="AI20" i="19"/>
  <c r="AR20" i="19" s="1"/>
  <c r="AE20" i="15"/>
  <c r="AN20" i="15" s="1"/>
  <c r="AI20" i="75"/>
  <c r="AR20" i="75" s="1"/>
  <c r="AN20" i="75"/>
  <c r="W21" i="8"/>
  <c r="Y21" i="8" s="1"/>
  <c r="W21" i="35"/>
  <c r="Y21" i="35" s="1"/>
  <c r="AF20" i="8"/>
  <c r="AO20" i="8" s="1"/>
  <c r="AE20" i="35"/>
  <c r="AN20" i="35" s="1"/>
  <c r="AG20" i="8"/>
  <c r="AP20" i="8" s="1"/>
  <c r="AF21" i="43"/>
  <c r="AO21" i="43" s="1"/>
  <c r="AE20" i="56"/>
  <c r="AI20" i="96"/>
  <c r="AR20" i="96" s="1"/>
  <c r="Y21" i="53"/>
  <c r="Z21" i="53" s="1"/>
  <c r="W21" i="56"/>
  <c r="X21" i="56" s="1"/>
  <c r="AG22" i="31"/>
  <c r="AP22" i="31" s="1"/>
  <c r="AF20" i="56"/>
  <c r="AO20" i="56" s="1"/>
  <c r="AG21" i="43"/>
  <c r="AP21" i="43" s="1"/>
  <c r="Z22" i="55"/>
  <c r="W23" i="55" s="1"/>
  <c r="Z21" i="17"/>
  <c r="AE21" i="17" s="1"/>
  <c r="Z21" i="50"/>
  <c r="AF21" i="50" s="1"/>
  <c r="AO21" i="50" s="1"/>
  <c r="AF22" i="31"/>
  <c r="AO22" i="31" s="1"/>
  <c r="W21" i="10"/>
  <c r="X21" i="10" s="1"/>
  <c r="AE22" i="31"/>
  <c r="AN22" i="31" s="1"/>
  <c r="W19" i="54"/>
  <c r="AE18" i="54"/>
  <c r="AF18" i="54"/>
  <c r="AO18" i="54" s="1"/>
  <c r="AG18" i="54"/>
  <c r="AP18" i="54" s="1"/>
  <c r="AI19" i="23"/>
  <c r="AR19" i="23" s="1"/>
  <c r="AN19" i="23"/>
  <c r="Z21" i="36"/>
  <c r="AE21" i="36" s="1"/>
  <c r="AF20" i="10"/>
  <c r="AO20" i="10" s="1"/>
  <c r="X20" i="23"/>
  <c r="AH20" i="23" s="1"/>
  <c r="AQ20" i="23" s="1"/>
  <c r="Y20" i="23"/>
  <c r="AG20" i="10"/>
  <c r="AP20" i="10" s="1"/>
  <c r="Z20" i="85"/>
  <c r="AE20" i="85" s="1"/>
  <c r="W22" i="76"/>
  <c r="AG21" i="76"/>
  <c r="AP21" i="76" s="1"/>
  <c r="AE21" i="76"/>
  <c r="AF21" i="76"/>
  <c r="AO21" i="76" s="1"/>
  <c r="AH22" i="95"/>
  <c r="AQ22" i="95" s="1"/>
  <c r="AF20" i="82"/>
  <c r="AO20" i="82" s="1"/>
  <c r="AE20" i="82"/>
  <c r="W21" i="82"/>
  <c r="AG20" i="82"/>
  <c r="AP20" i="82" s="1"/>
  <c r="AR22" i="68"/>
  <c r="X22" i="43"/>
  <c r="Y22" i="43"/>
  <c r="AH21" i="90"/>
  <c r="AQ21" i="90" s="1"/>
  <c r="AH21" i="69"/>
  <c r="AQ21" i="69" s="1"/>
  <c r="AR19" i="34"/>
  <c r="AR19" i="85"/>
  <c r="W21" i="32"/>
  <c r="AF20" i="32"/>
  <c r="AO20" i="32" s="1"/>
  <c r="AE20" i="32"/>
  <c r="AG20" i="32"/>
  <c r="AP20" i="32" s="1"/>
  <c r="AF21" i="89"/>
  <c r="AO21" i="89" s="1"/>
  <c r="AG21" i="89"/>
  <c r="AP21" i="89" s="1"/>
  <c r="W22" i="89"/>
  <c r="AE21" i="89"/>
  <c r="AN20" i="13"/>
  <c r="AI20" i="13"/>
  <c r="AI19" i="58"/>
  <c r="AN19" i="58"/>
  <c r="Z22" i="95"/>
  <c r="AE21" i="40"/>
  <c r="AF21" i="40"/>
  <c r="AO21" i="40" s="1"/>
  <c r="W22" i="40"/>
  <c r="AG21" i="40"/>
  <c r="AP21" i="40" s="1"/>
  <c r="AH21" i="36"/>
  <c r="AQ21" i="36" s="1"/>
  <c r="AG20" i="57"/>
  <c r="AP20" i="57" s="1"/>
  <c r="AF20" i="57"/>
  <c r="AO20" i="57" s="1"/>
  <c r="W21" i="57"/>
  <c r="AE20" i="57"/>
  <c r="AH21" i="65"/>
  <c r="AQ21" i="65" s="1"/>
  <c r="W22" i="20"/>
  <c r="AE21" i="20"/>
  <c r="AG21" i="20"/>
  <c r="AP21" i="20" s="1"/>
  <c r="AF21" i="20"/>
  <c r="AO21" i="20" s="1"/>
  <c r="AF22" i="81"/>
  <c r="AO22" i="81" s="1"/>
  <c r="AE22" i="81"/>
  <c r="AG22" i="81"/>
  <c r="AP22" i="81" s="1"/>
  <c r="W23" i="81"/>
  <c r="AH20" i="85"/>
  <c r="AQ20" i="85" s="1"/>
  <c r="AH23" i="68"/>
  <c r="AQ23" i="68" s="1"/>
  <c r="AQ25" i="68" s="1"/>
  <c r="AZ3" i="68"/>
  <c r="AX22" i="68" s="1"/>
  <c r="S22" i="68" s="1"/>
  <c r="AC22" i="68" s="1"/>
  <c r="AB23" i="68" s="1"/>
  <c r="W21" i="28"/>
  <c r="AG20" i="28"/>
  <c r="AP20" i="28" s="1"/>
  <c r="AF20" i="28"/>
  <c r="AO20" i="28" s="1"/>
  <c r="AE20" i="28"/>
  <c r="AH20" i="34"/>
  <c r="AQ20" i="34" s="1"/>
  <c r="W23" i="4"/>
  <c r="AE22" i="4"/>
  <c r="AG22" i="4"/>
  <c r="AP22" i="4" s="1"/>
  <c r="AF22" i="4"/>
  <c r="AO22" i="4" s="1"/>
  <c r="AN20" i="12"/>
  <c r="AN20" i="10"/>
  <c r="Z21" i="90"/>
  <c r="AG21" i="21"/>
  <c r="AP21" i="21" s="1"/>
  <c r="AF21" i="21"/>
  <c r="AO21" i="21" s="1"/>
  <c r="W22" i="21"/>
  <c r="AE21" i="21"/>
  <c r="AH21" i="86"/>
  <c r="AQ21" i="86" s="1"/>
  <c r="X21" i="13"/>
  <c r="Y21" i="13"/>
  <c r="X20" i="58"/>
  <c r="Y20" i="58"/>
  <c r="Y21" i="87"/>
  <c r="X21" i="87"/>
  <c r="AE21" i="78"/>
  <c r="AF21" i="78"/>
  <c r="AO21" i="78" s="1"/>
  <c r="AG21" i="78"/>
  <c r="AP21" i="78" s="1"/>
  <c r="W22" i="78"/>
  <c r="AG19" i="63"/>
  <c r="AP19" i="63" s="1"/>
  <c r="W20" i="63"/>
  <c r="AE19" i="63"/>
  <c r="AF19" i="63"/>
  <c r="AO19" i="63" s="1"/>
  <c r="Z23" i="68"/>
  <c r="Y21" i="37"/>
  <c r="X21" i="37"/>
  <c r="AG20" i="22"/>
  <c r="AP20" i="22" s="1"/>
  <c r="AF20" i="22"/>
  <c r="AO20" i="22" s="1"/>
  <c r="W21" i="22"/>
  <c r="AE20" i="22"/>
  <c r="AR20" i="50"/>
  <c r="AR20" i="1"/>
  <c r="AN19" i="61"/>
  <c r="AI19" i="61"/>
  <c r="AH22" i="26"/>
  <c r="AQ22" i="26" s="1"/>
  <c r="AH21" i="1"/>
  <c r="AQ21" i="1" s="1"/>
  <c r="AR20" i="36"/>
  <c r="AN20" i="87"/>
  <c r="AI20" i="87"/>
  <c r="AE21" i="91"/>
  <c r="AG21" i="91"/>
  <c r="AP21" i="91" s="1"/>
  <c r="W22" i="91"/>
  <c r="AF21" i="91"/>
  <c r="AO21" i="91" s="1"/>
  <c r="AH22" i="16"/>
  <c r="AQ22" i="16" s="1"/>
  <c r="AH21" i="50"/>
  <c r="AQ21" i="50" s="1"/>
  <c r="AG22" i="77"/>
  <c r="AP22" i="77" s="1"/>
  <c r="AF22" i="77"/>
  <c r="AO22" i="77" s="1"/>
  <c r="AE22" i="77"/>
  <c r="W23" i="77"/>
  <c r="AI20" i="37"/>
  <c r="AN20" i="37"/>
  <c r="Z20" i="34"/>
  <c r="AH21" i="39"/>
  <c r="AQ21" i="39" s="1"/>
  <c r="X20" i="61"/>
  <c r="Y20" i="61"/>
  <c r="AG21" i="6"/>
  <c r="AP21" i="6" s="1"/>
  <c r="AF21" i="6"/>
  <c r="AO21" i="6" s="1"/>
  <c r="W22" i="6"/>
  <c r="AE21" i="6"/>
  <c r="W21" i="67"/>
  <c r="AE20" i="67"/>
  <c r="AF20" i="67"/>
  <c r="AO20" i="67" s="1"/>
  <c r="AG20" i="67"/>
  <c r="AP20" i="67" s="1"/>
  <c r="AH21" i="17"/>
  <c r="AQ21" i="17" s="1"/>
  <c r="AR20" i="86"/>
  <c r="Y20" i="41"/>
  <c r="X20" i="41"/>
  <c r="AG21" i="71"/>
  <c r="AP21" i="71" s="1"/>
  <c r="AF21" i="71"/>
  <c r="AO21" i="71" s="1"/>
  <c r="W22" i="71"/>
  <c r="AE21" i="71"/>
  <c r="AH21" i="53"/>
  <c r="AQ21" i="53" s="1"/>
  <c r="AH22" i="55"/>
  <c r="AQ22" i="55" s="1"/>
  <c r="AR20" i="90"/>
  <c r="AN20" i="8"/>
  <c r="X21" i="15"/>
  <c r="Y21" i="15"/>
  <c r="Y23" i="31"/>
  <c r="X23" i="31"/>
  <c r="AF19" i="88" l="1"/>
  <c r="AO19" i="88" s="1"/>
  <c r="W20" i="88"/>
  <c r="Y20" i="88" s="1"/>
  <c r="AE19" i="88"/>
  <c r="AN19" i="88" s="1"/>
  <c r="AG19" i="88"/>
  <c r="AP19" i="88" s="1"/>
  <c r="Z21" i="33"/>
  <c r="AH21" i="33"/>
  <c r="AQ21" i="33" s="1"/>
  <c r="AG19" i="27"/>
  <c r="AP19" i="27" s="1"/>
  <c r="AE19" i="27"/>
  <c r="AF19" i="27"/>
  <c r="AO19" i="27" s="1"/>
  <c r="W20" i="27"/>
  <c r="AI19" i="88"/>
  <c r="AR19" i="88" s="1"/>
  <c r="X20" i="88"/>
  <c r="AH20" i="88" s="1"/>
  <c r="AQ20" i="88" s="1"/>
  <c r="AH22" i="9"/>
  <c r="AQ22" i="9" s="1"/>
  <c r="AH21" i="40"/>
  <c r="AQ21" i="40" s="1"/>
  <c r="AE19" i="59"/>
  <c r="AF19" i="59"/>
  <c r="AO19" i="59" s="1"/>
  <c r="W20" i="59"/>
  <c r="X20" i="59" s="1"/>
  <c r="AH20" i="59" s="1"/>
  <c r="AQ20" i="59" s="1"/>
  <c r="Z21" i="25"/>
  <c r="AI20" i="45"/>
  <c r="AR20" i="45" s="1"/>
  <c r="AI20" i="2"/>
  <c r="AR20" i="2" s="1"/>
  <c r="AN20" i="2"/>
  <c r="AI21" i="9"/>
  <c r="AR21" i="9" s="1"/>
  <c r="AI19" i="44"/>
  <c r="AR19" i="44" s="1"/>
  <c r="AE20" i="51"/>
  <c r="AN20" i="51" s="1"/>
  <c r="W21" i="51"/>
  <c r="Y21" i="51" s="1"/>
  <c r="AF20" i="51"/>
  <c r="AO20" i="51" s="1"/>
  <c r="X20" i="44"/>
  <c r="Y19" i="80"/>
  <c r="Z19" i="80" s="1"/>
  <c r="W20" i="80" s="1"/>
  <c r="Z21" i="45"/>
  <c r="AI20" i="42"/>
  <c r="AR20" i="42" s="1"/>
  <c r="AE20" i="49"/>
  <c r="AN20" i="49" s="1"/>
  <c r="W21" i="5"/>
  <c r="AE20" i="5"/>
  <c r="AG20" i="5"/>
  <c r="AP20" i="5" s="1"/>
  <c r="AF20" i="5"/>
  <c r="AO20" i="5" s="1"/>
  <c r="AE21" i="86"/>
  <c r="AN21" i="86" s="1"/>
  <c r="AF21" i="86"/>
  <c r="AO21" i="86" s="1"/>
  <c r="Y22" i="62"/>
  <c r="Z22" i="62" s="1"/>
  <c r="AG21" i="86"/>
  <c r="AP21" i="86" s="1"/>
  <c r="AI19" i="30"/>
  <c r="AR19" i="30" s="1"/>
  <c r="AH22" i="64"/>
  <c r="AQ22" i="64" s="1"/>
  <c r="Z20" i="93"/>
  <c r="W21" i="93" s="1"/>
  <c r="AI19" i="41"/>
  <c r="AR19" i="41" s="1"/>
  <c r="AE20" i="74"/>
  <c r="W21" i="74"/>
  <c r="AF20" i="74"/>
  <c r="AO20" i="74" s="1"/>
  <c r="AG20" i="74"/>
  <c r="AP20" i="74" s="1"/>
  <c r="Z21" i="42"/>
  <c r="AH21" i="42"/>
  <c r="AQ21" i="42" s="1"/>
  <c r="Z19" i="84"/>
  <c r="AF19" i="84" s="1"/>
  <c r="AO19" i="84" s="1"/>
  <c r="AN19" i="52"/>
  <c r="AI19" i="52"/>
  <c r="AR19" i="52" s="1"/>
  <c r="Y20" i="52"/>
  <c r="X20" i="52"/>
  <c r="AH20" i="52" s="1"/>
  <c r="AQ20" i="52" s="1"/>
  <c r="Z21" i="48"/>
  <c r="AG21" i="48" s="1"/>
  <c r="AP21" i="48" s="1"/>
  <c r="AE19" i="38"/>
  <c r="AN19" i="38" s="1"/>
  <c r="Z21" i="14"/>
  <c r="AG21" i="14" s="1"/>
  <c r="AP21" i="14" s="1"/>
  <c r="W20" i="38"/>
  <c r="X20" i="38" s="1"/>
  <c r="AH20" i="38" s="1"/>
  <c r="AQ20" i="38" s="1"/>
  <c r="Z21" i="96"/>
  <c r="AE21" i="96" s="1"/>
  <c r="X20" i="30"/>
  <c r="AH20" i="30" s="1"/>
  <c r="AQ20" i="30" s="1"/>
  <c r="W22" i="70"/>
  <c r="AG21" i="70"/>
  <c r="AP21" i="70" s="1"/>
  <c r="AE21" i="70"/>
  <c r="AF21" i="70"/>
  <c r="AO21" i="70" s="1"/>
  <c r="AH21" i="19"/>
  <c r="AQ21" i="19" s="1"/>
  <c r="AF20" i="49"/>
  <c r="AO20" i="49" s="1"/>
  <c r="AH22" i="3"/>
  <c r="AQ22" i="3" s="1"/>
  <c r="W21" i="49"/>
  <c r="Y21" i="49" s="1"/>
  <c r="AG19" i="72"/>
  <c r="AP19" i="72" s="1"/>
  <c r="W20" i="72"/>
  <c r="AE19" i="72"/>
  <c r="AF19" i="72"/>
  <c r="AO19" i="72" s="1"/>
  <c r="W22" i="73"/>
  <c r="AG21" i="73"/>
  <c r="AP21" i="73" s="1"/>
  <c r="AE21" i="73"/>
  <c r="AF21" i="73"/>
  <c r="AO21" i="73" s="1"/>
  <c r="W20" i="29"/>
  <c r="Y20" i="29" s="1"/>
  <c r="AF19" i="38"/>
  <c r="AO19" i="38" s="1"/>
  <c r="Z21" i="2"/>
  <c r="W22" i="2" s="1"/>
  <c r="Z22" i="24"/>
  <c r="AH22" i="24"/>
  <c r="AQ22" i="24" s="1"/>
  <c r="X23" i="79"/>
  <c r="AH23" i="79" s="1"/>
  <c r="AQ23" i="79" s="1"/>
  <c r="AE19" i="83"/>
  <c r="AN19" i="83" s="1"/>
  <c r="W20" i="83"/>
  <c r="X20" i="83" s="1"/>
  <c r="AH20" i="83" s="1"/>
  <c r="AQ20" i="83" s="1"/>
  <c r="AG19" i="29"/>
  <c r="AP19" i="29" s="1"/>
  <c r="AF19" i="29"/>
  <c r="AO19" i="29" s="1"/>
  <c r="AE21" i="66"/>
  <c r="AG21" i="66"/>
  <c r="AP21" i="66" s="1"/>
  <c r="W22" i="66"/>
  <c r="AF21" i="66"/>
  <c r="AO21" i="66" s="1"/>
  <c r="X20" i="47"/>
  <c r="AH20" i="47" s="1"/>
  <c r="AQ20" i="47" s="1"/>
  <c r="W21" i="18"/>
  <c r="X21" i="18" s="1"/>
  <c r="AH21" i="18" s="1"/>
  <c r="AQ21" i="18" s="1"/>
  <c r="AG19" i="83"/>
  <c r="AP19" i="83" s="1"/>
  <c r="AE20" i="18"/>
  <c r="AN20" i="18" s="1"/>
  <c r="AI18" i="80"/>
  <c r="AR18" i="80" s="1"/>
  <c r="AG20" i="18"/>
  <c r="AP20" i="18" s="1"/>
  <c r="W22" i="65"/>
  <c r="Y22" i="65" s="1"/>
  <c r="AI20" i="56"/>
  <c r="AR20" i="56" s="1"/>
  <c r="Z21" i="46"/>
  <c r="AG21" i="46" s="1"/>
  <c r="AP21" i="46" s="1"/>
  <c r="AF22" i="64"/>
  <c r="AO22" i="64" s="1"/>
  <c r="AI22" i="79"/>
  <c r="AR22" i="79" s="1"/>
  <c r="AE19" i="94"/>
  <c r="AN19" i="94" s="1"/>
  <c r="AN20" i="56"/>
  <c r="X21" i="12"/>
  <c r="Z21" i="12" s="1"/>
  <c r="AG21" i="12" s="1"/>
  <c r="AP21" i="12" s="1"/>
  <c r="AG19" i="94"/>
  <c r="AP19" i="94" s="1"/>
  <c r="AN19" i="29"/>
  <c r="W20" i="94"/>
  <c r="X20" i="94" s="1"/>
  <c r="Z20" i="92"/>
  <c r="AI19" i="11"/>
  <c r="AR19" i="11" s="1"/>
  <c r="AI22" i="31"/>
  <c r="AR22" i="31" s="1"/>
  <c r="Y20" i="11"/>
  <c r="Z20" i="11" s="1"/>
  <c r="W21" i="11" s="1"/>
  <c r="AI19" i="47"/>
  <c r="AR19" i="47" s="1"/>
  <c r="Y21" i="56"/>
  <c r="Z21" i="56" s="1"/>
  <c r="W22" i="39"/>
  <c r="X22" i="39" s="1"/>
  <c r="AN19" i="7"/>
  <c r="AI19" i="7"/>
  <c r="AR19" i="7" s="1"/>
  <c r="AE21" i="39"/>
  <c r="AN21" i="39" s="1"/>
  <c r="X20" i="7"/>
  <c r="AH20" i="7" s="1"/>
  <c r="AQ20" i="7" s="1"/>
  <c r="Y20" i="7"/>
  <c r="AF21" i="39"/>
  <c r="AO21" i="39" s="1"/>
  <c r="AG22" i="16"/>
  <c r="AP22" i="16" s="1"/>
  <c r="AF22" i="16"/>
  <c r="AO22" i="16" s="1"/>
  <c r="W23" i="16"/>
  <c r="X23" i="16" s="1"/>
  <c r="AE22" i="16"/>
  <c r="AN22" i="16" s="1"/>
  <c r="AF21" i="36"/>
  <c r="AO21" i="36" s="1"/>
  <c r="Y21" i="10"/>
  <c r="Z21" i="10" s="1"/>
  <c r="AG21" i="10" s="1"/>
  <c r="AP21" i="10" s="1"/>
  <c r="AI21" i="62"/>
  <c r="AR21" i="62" s="1"/>
  <c r="AI20" i="12"/>
  <c r="AR20" i="12" s="1"/>
  <c r="AI20" i="8"/>
  <c r="AR20" i="8" s="1"/>
  <c r="AG22" i="64"/>
  <c r="AP22" i="64" s="1"/>
  <c r="W22" i="36"/>
  <c r="X22" i="36" s="1"/>
  <c r="X21" i="35"/>
  <c r="Z21" i="35" s="1"/>
  <c r="AE22" i="64"/>
  <c r="AN22" i="64" s="1"/>
  <c r="AN20" i="60"/>
  <c r="AI20" i="60"/>
  <c r="AR20" i="60" s="1"/>
  <c r="AG21" i="36"/>
  <c r="AP21" i="36" s="1"/>
  <c r="AI20" i="35"/>
  <c r="AR20" i="35" s="1"/>
  <c r="Y21" i="60"/>
  <c r="X21" i="60"/>
  <c r="AI20" i="15"/>
  <c r="AR20" i="15" s="1"/>
  <c r="AF22" i="26"/>
  <c r="AO22" i="26" s="1"/>
  <c r="AF21" i="1"/>
  <c r="AO21" i="1" s="1"/>
  <c r="AI21" i="43"/>
  <c r="AR21" i="43" s="1"/>
  <c r="AG21" i="1"/>
  <c r="AP21" i="1" s="1"/>
  <c r="AG22" i="26"/>
  <c r="AP22" i="26" s="1"/>
  <c r="AE21" i="50"/>
  <c r="AN21" i="50" s="1"/>
  <c r="AE21" i="19"/>
  <c r="AN21" i="19" s="1"/>
  <c r="AG21" i="50"/>
  <c r="AP21" i="50" s="1"/>
  <c r="AN21" i="43"/>
  <c r="X21" i="8"/>
  <c r="Z21" i="8" s="1"/>
  <c r="AE21" i="8" s="1"/>
  <c r="W22" i="50"/>
  <c r="Y22" i="50" s="1"/>
  <c r="AG21" i="19"/>
  <c r="AP21" i="19" s="1"/>
  <c r="Z21" i="75"/>
  <c r="W23" i="26"/>
  <c r="X23" i="26" s="1"/>
  <c r="AE21" i="1"/>
  <c r="AN21" i="1" s="1"/>
  <c r="AE21" i="53"/>
  <c r="AN21" i="53" s="1"/>
  <c r="AF21" i="53"/>
  <c r="AO21" i="53" s="1"/>
  <c r="AG21" i="53"/>
  <c r="AP21" i="53" s="1"/>
  <c r="W22" i="53"/>
  <c r="X22" i="53" s="1"/>
  <c r="W23" i="3"/>
  <c r="X23" i="3" s="1"/>
  <c r="AF22" i="3"/>
  <c r="AO22" i="3" s="1"/>
  <c r="AF21" i="17"/>
  <c r="AO21" i="17" s="1"/>
  <c r="W22" i="17"/>
  <c r="Y22" i="17" s="1"/>
  <c r="W22" i="19"/>
  <c r="X22" i="19" s="1"/>
  <c r="AG21" i="17"/>
  <c r="AP21" i="17" s="1"/>
  <c r="AF22" i="55"/>
  <c r="AO22" i="55" s="1"/>
  <c r="AE21" i="65"/>
  <c r="AN21" i="65" s="1"/>
  <c r="AG22" i="3"/>
  <c r="AP22" i="3" s="1"/>
  <c r="AG21" i="65"/>
  <c r="AP21" i="65" s="1"/>
  <c r="AI20" i="10"/>
  <c r="AR20" i="10" s="1"/>
  <c r="AG22" i="55"/>
  <c r="AP22" i="55" s="1"/>
  <c r="AE22" i="55"/>
  <c r="Z20" i="23"/>
  <c r="AE20" i="23" s="1"/>
  <c r="W21" i="85"/>
  <c r="Y21" i="85" s="1"/>
  <c r="Z20" i="61"/>
  <c r="AG20" i="61" s="1"/>
  <c r="AP20" i="61" s="1"/>
  <c r="AF20" i="85"/>
  <c r="AO20" i="85" s="1"/>
  <c r="AG20" i="85"/>
  <c r="AP20" i="85" s="1"/>
  <c r="Z23" i="31"/>
  <c r="AF23" i="31" s="1"/>
  <c r="AO23" i="31" s="1"/>
  <c r="AI18" i="54"/>
  <c r="AR18" i="54" s="1"/>
  <c r="AN18" i="54"/>
  <c r="X19" i="54"/>
  <c r="AH19" i="54" s="1"/>
  <c r="AQ19" i="54" s="1"/>
  <c r="Y19" i="54"/>
  <c r="Z21" i="37"/>
  <c r="AE21" i="37" s="1"/>
  <c r="Z21" i="87"/>
  <c r="W22" i="87" s="1"/>
  <c r="Z20" i="58"/>
  <c r="AE20" i="58" s="1"/>
  <c r="AH21" i="15"/>
  <c r="AQ21" i="15" s="1"/>
  <c r="AE20" i="34"/>
  <c r="W21" i="34"/>
  <c r="AG20" i="34"/>
  <c r="AP20" i="34" s="1"/>
  <c r="AF20" i="34"/>
  <c r="AO20" i="34" s="1"/>
  <c r="AI21" i="91"/>
  <c r="AN21" i="91"/>
  <c r="X20" i="63"/>
  <c r="Y20" i="63"/>
  <c r="AN21" i="78"/>
  <c r="AI21" i="78"/>
  <c r="AH21" i="13"/>
  <c r="AQ21" i="13" s="1"/>
  <c r="AI21" i="20"/>
  <c r="AN21" i="20"/>
  <c r="W23" i="95"/>
  <c r="AG22" i="95"/>
  <c r="AP22" i="95" s="1"/>
  <c r="AF22" i="95"/>
  <c r="AO22" i="95" s="1"/>
  <c r="AE22" i="95"/>
  <c r="AI20" i="82"/>
  <c r="AN20" i="82"/>
  <c r="AH20" i="41"/>
  <c r="AQ20" i="41" s="1"/>
  <c r="AI20" i="67"/>
  <c r="AN20" i="67"/>
  <c r="AI20" i="22"/>
  <c r="AN20" i="22"/>
  <c r="Z21" i="13"/>
  <c r="AN21" i="21"/>
  <c r="AI21" i="21"/>
  <c r="X23" i="81"/>
  <c r="Y23" i="81"/>
  <c r="Y22" i="20"/>
  <c r="X22" i="20"/>
  <c r="Y22" i="40"/>
  <c r="X22" i="40"/>
  <c r="Y22" i="1"/>
  <c r="X22" i="1"/>
  <c r="AN22" i="3"/>
  <c r="Y23" i="55"/>
  <c r="X23" i="55"/>
  <c r="Z21" i="15"/>
  <c r="X21" i="67"/>
  <c r="Y21" i="67"/>
  <c r="AI21" i="6"/>
  <c r="AN21" i="6"/>
  <c r="AR20" i="37"/>
  <c r="W23" i="9"/>
  <c r="AE22" i="9"/>
  <c r="AG22" i="9"/>
  <c r="AP22" i="9" s="1"/>
  <c r="AF22" i="9"/>
  <c r="AO22" i="9" s="1"/>
  <c r="AR19" i="61"/>
  <c r="Y21" i="22"/>
  <c r="X21" i="22"/>
  <c r="AG23" i="68"/>
  <c r="AP23" i="68" s="1"/>
  <c r="AP25" i="68" s="1"/>
  <c r="AF23" i="68"/>
  <c r="AO23" i="68" s="1"/>
  <c r="AO25" i="68" s="1"/>
  <c r="AE23" i="68"/>
  <c r="Y22" i="21"/>
  <c r="X22" i="21"/>
  <c r="AH22" i="62"/>
  <c r="AQ22" i="62" s="1"/>
  <c r="Y21" i="28"/>
  <c r="X21" i="28"/>
  <c r="AI20" i="57"/>
  <c r="AN20" i="57"/>
  <c r="AI21" i="89"/>
  <c r="AN21" i="89"/>
  <c r="AI20" i="32"/>
  <c r="AN20" i="32"/>
  <c r="AH22" i="43"/>
  <c r="AQ22" i="43" s="1"/>
  <c r="X23" i="64"/>
  <c r="Y23" i="64"/>
  <c r="AI21" i="76"/>
  <c r="AN21" i="76"/>
  <c r="AN20" i="85"/>
  <c r="AH21" i="56"/>
  <c r="AQ21" i="56" s="1"/>
  <c r="AN21" i="71"/>
  <c r="AI21" i="71"/>
  <c r="Z20" i="41"/>
  <c r="Y22" i="6"/>
  <c r="X22" i="6"/>
  <c r="Y22" i="91"/>
  <c r="X22" i="91"/>
  <c r="AR20" i="87"/>
  <c r="X22" i="78"/>
  <c r="Y22" i="78"/>
  <c r="AH20" i="58"/>
  <c r="AQ20" i="58" s="1"/>
  <c r="AI22" i="4"/>
  <c r="AN22" i="4"/>
  <c r="AX23" i="68"/>
  <c r="S23" i="68" s="1"/>
  <c r="AC23" i="68" s="1"/>
  <c r="AJ23" i="68" s="1"/>
  <c r="AS23" i="68" s="1"/>
  <c r="AX3" i="68"/>
  <c r="S3" i="68" s="1"/>
  <c r="AC3" i="68" s="1"/>
  <c r="AX4" i="68"/>
  <c r="S4" i="68" s="1"/>
  <c r="AC4" i="68" s="1"/>
  <c r="AB5" i="68" s="1"/>
  <c r="AX5" i="68"/>
  <c r="S5" i="68" s="1"/>
  <c r="AC5" i="68" s="1"/>
  <c r="AB6" i="68" s="1"/>
  <c r="AX6" i="68"/>
  <c r="S6" i="68" s="1"/>
  <c r="AC6" i="68" s="1"/>
  <c r="AB7" i="68" s="1"/>
  <c r="AX7" i="68"/>
  <c r="S7" i="68" s="1"/>
  <c r="AC7" i="68" s="1"/>
  <c r="AB8" i="68" s="1"/>
  <c r="AX8" i="68"/>
  <c r="S8" i="68" s="1"/>
  <c r="AC8" i="68" s="1"/>
  <c r="AB9" i="68" s="1"/>
  <c r="AX9" i="68"/>
  <c r="S9" i="68" s="1"/>
  <c r="AC9" i="68" s="1"/>
  <c r="AB10" i="68" s="1"/>
  <c r="AX10" i="68"/>
  <c r="S10" i="68" s="1"/>
  <c r="AC10" i="68" s="1"/>
  <c r="AB11" i="68" s="1"/>
  <c r="AX11" i="68"/>
  <c r="S11" i="68" s="1"/>
  <c r="AC11" i="68" s="1"/>
  <c r="AB12" i="68" s="1"/>
  <c r="AX12" i="68"/>
  <c r="S12" i="68" s="1"/>
  <c r="AC12" i="68" s="1"/>
  <c r="AB13" i="68" s="1"/>
  <c r="AX13" i="68"/>
  <c r="S13" i="68" s="1"/>
  <c r="AC13" i="68" s="1"/>
  <c r="AB14" i="68" s="1"/>
  <c r="AX14" i="68"/>
  <c r="S14" i="68" s="1"/>
  <c r="AC14" i="68" s="1"/>
  <c r="AB15" i="68" s="1"/>
  <c r="AX15" i="68"/>
  <c r="S15" i="68" s="1"/>
  <c r="AC15" i="68" s="1"/>
  <c r="AB16" i="68" s="1"/>
  <c r="AX16" i="68"/>
  <c r="S16" i="68" s="1"/>
  <c r="AC16" i="68" s="1"/>
  <c r="AB17" i="68" s="1"/>
  <c r="AX17" i="68"/>
  <c r="S17" i="68" s="1"/>
  <c r="AC17" i="68" s="1"/>
  <c r="AB18" i="68" s="1"/>
  <c r="AX18" i="68"/>
  <c r="S18" i="68" s="1"/>
  <c r="AC18" i="68" s="1"/>
  <c r="AB19" i="68" s="1"/>
  <c r="AX19" i="68"/>
  <c r="S19" i="68" s="1"/>
  <c r="AC19" i="68" s="1"/>
  <c r="AB20" i="68" s="1"/>
  <c r="AX20" i="68"/>
  <c r="S20" i="68" s="1"/>
  <c r="AC20" i="68" s="1"/>
  <c r="AB21" i="68" s="1"/>
  <c r="AX21" i="68"/>
  <c r="S21" i="68" s="1"/>
  <c r="AC21" i="68" s="1"/>
  <c r="AB22" i="68" s="1"/>
  <c r="AN22" i="81"/>
  <c r="AI22" i="81"/>
  <c r="X21" i="57"/>
  <c r="Y21" i="57"/>
  <c r="AN21" i="40"/>
  <c r="X22" i="89"/>
  <c r="Y22" i="89"/>
  <c r="Z22" i="43"/>
  <c r="X22" i="71"/>
  <c r="Y22" i="71"/>
  <c r="Y23" i="77"/>
  <c r="X23" i="77"/>
  <c r="AH21" i="10"/>
  <c r="AQ21" i="10" s="1"/>
  <c r="Y23" i="4"/>
  <c r="X23" i="4"/>
  <c r="AI20" i="28"/>
  <c r="AN20" i="28"/>
  <c r="AR19" i="58"/>
  <c r="AR20" i="13"/>
  <c r="AN22" i="26"/>
  <c r="AH23" i="31"/>
  <c r="AQ23" i="31" s="1"/>
  <c r="X22" i="86"/>
  <c r="Y22" i="86"/>
  <c r="AH20" i="61"/>
  <c r="AQ20" i="61" s="1"/>
  <c r="AN22" i="77"/>
  <c r="AI22" i="77"/>
  <c r="AN21" i="36"/>
  <c r="AH21" i="37"/>
  <c r="AQ21" i="37" s="1"/>
  <c r="AI19" i="63"/>
  <c r="AN19" i="63"/>
  <c r="AH21" i="87"/>
  <c r="AQ21" i="87" s="1"/>
  <c r="AF21" i="90"/>
  <c r="AO21" i="90" s="1"/>
  <c r="W22" i="90"/>
  <c r="AE21" i="90"/>
  <c r="AG21" i="90"/>
  <c r="AP21" i="90" s="1"/>
  <c r="W22" i="69"/>
  <c r="AE21" i="69"/>
  <c r="AG21" i="69"/>
  <c r="AP21" i="69" s="1"/>
  <c r="AF21" i="69"/>
  <c r="AO21" i="69" s="1"/>
  <c r="X21" i="32"/>
  <c r="Y21" i="32"/>
  <c r="Y21" i="82"/>
  <c r="X21" i="82"/>
  <c r="X22" i="76"/>
  <c r="Y22" i="76"/>
  <c r="AN21" i="17"/>
  <c r="Z20" i="88" l="1"/>
  <c r="AG21" i="33"/>
  <c r="AP21" i="33" s="1"/>
  <c r="AF21" i="33"/>
  <c r="AO21" i="33" s="1"/>
  <c r="W22" i="33"/>
  <c r="AE21" i="33"/>
  <c r="X20" i="27"/>
  <c r="AH20" i="27" s="1"/>
  <c r="AQ20" i="27" s="1"/>
  <c r="Y20" i="27"/>
  <c r="AN19" i="27"/>
  <c r="AI19" i="27"/>
  <c r="AR19" i="27" s="1"/>
  <c r="AE21" i="48"/>
  <c r="AN21" i="48" s="1"/>
  <c r="AI21" i="40"/>
  <c r="AR21" i="40" s="1"/>
  <c r="Z23" i="79"/>
  <c r="AG23" i="79" s="1"/>
  <c r="AP23" i="79" s="1"/>
  <c r="Y20" i="59"/>
  <c r="Z20" i="59" s="1"/>
  <c r="AI19" i="59"/>
  <c r="AR19" i="59" s="1"/>
  <c r="AN19" i="59"/>
  <c r="Y20" i="38"/>
  <c r="Z20" i="38" s="1"/>
  <c r="AF21" i="25"/>
  <c r="AO21" i="25" s="1"/>
  <c r="AE21" i="25"/>
  <c r="W22" i="25"/>
  <c r="AG21" i="25"/>
  <c r="AP21" i="25" s="1"/>
  <c r="X21" i="51"/>
  <c r="AH21" i="51" s="1"/>
  <c r="AQ21" i="51" s="1"/>
  <c r="AG20" i="93"/>
  <c r="AP20" i="93" s="1"/>
  <c r="AI20" i="51"/>
  <c r="AR20" i="51" s="1"/>
  <c r="AG21" i="96"/>
  <c r="AP21" i="96" s="1"/>
  <c r="X21" i="49"/>
  <c r="Z21" i="49" s="1"/>
  <c r="AF21" i="49" s="1"/>
  <c r="AO21" i="49" s="1"/>
  <c r="AE20" i="93"/>
  <c r="AF20" i="93"/>
  <c r="AO20" i="93" s="1"/>
  <c r="AH20" i="44"/>
  <c r="AQ20" i="44" s="1"/>
  <c r="Z20" i="44"/>
  <c r="W22" i="48"/>
  <c r="X22" i="48" s="1"/>
  <c r="AF21" i="48"/>
  <c r="AO21" i="48" s="1"/>
  <c r="AG19" i="84"/>
  <c r="AP19" i="84" s="1"/>
  <c r="Y21" i="5"/>
  <c r="X21" i="5"/>
  <c r="AH21" i="5" s="1"/>
  <c r="AQ21" i="5" s="1"/>
  <c r="AN20" i="5"/>
  <c r="AI20" i="5"/>
  <c r="AR20" i="5" s="1"/>
  <c r="AI21" i="86"/>
  <c r="AR21" i="86" s="1"/>
  <c r="W22" i="45"/>
  <c r="AG21" i="45"/>
  <c r="AP21" i="45" s="1"/>
  <c r="AF21" i="45"/>
  <c r="AO21" i="45" s="1"/>
  <c r="AE21" i="45"/>
  <c r="X22" i="65"/>
  <c r="AH22" i="65" s="1"/>
  <c r="AQ22" i="65" s="1"/>
  <c r="AE19" i="84"/>
  <c r="W20" i="84"/>
  <c r="Y20" i="84" s="1"/>
  <c r="W22" i="14"/>
  <c r="X22" i="14" s="1"/>
  <c r="AH22" i="14" s="1"/>
  <c r="AQ22" i="14" s="1"/>
  <c r="AF21" i="14"/>
  <c r="AO21" i="14" s="1"/>
  <c r="AE21" i="14"/>
  <c r="AN21" i="14" s="1"/>
  <c r="Y21" i="18"/>
  <c r="Z21" i="18" s="1"/>
  <c r="AE21" i="18" s="1"/>
  <c r="AI19" i="38"/>
  <c r="AR19" i="38" s="1"/>
  <c r="X20" i="29"/>
  <c r="AH20" i="29" s="1"/>
  <c r="AQ20" i="29" s="1"/>
  <c r="AG21" i="42"/>
  <c r="AP21" i="42" s="1"/>
  <c r="W22" i="42"/>
  <c r="AF21" i="42"/>
  <c r="AO21" i="42" s="1"/>
  <c r="AE21" i="42"/>
  <c r="Y21" i="74"/>
  <c r="X21" i="74"/>
  <c r="AH21" i="74" s="1"/>
  <c r="AQ21" i="74" s="1"/>
  <c r="AN20" i="74"/>
  <c r="AI20" i="74"/>
  <c r="AR20" i="74" s="1"/>
  <c r="Z20" i="52"/>
  <c r="AG20" i="52" s="1"/>
  <c r="AP20" i="52" s="1"/>
  <c r="AF20" i="88"/>
  <c r="AO20" i="88" s="1"/>
  <c r="AG20" i="88"/>
  <c r="AP20" i="88" s="1"/>
  <c r="AE20" i="88"/>
  <c r="W21" i="88"/>
  <c r="AF21" i="96"/>
  <c r="AO21" i="96" s="1"/>
  <c r="W22" i="96"/>
  <c r="Y22" i="96" s="1"/>
  <c r="AN21" i="70"/>
  <c r="AI21" i="70"/>
  <c r="AR21" i="70" s="1"/>
  <c r="W22" i="46"/>
  <c r="X22" i="46" s="1"/>
  <c r="AF21" i="46"/>
  <c r="AO21" i="46" s="1"/>
  <c r="Y22" i="70"/>
  <c r="X22" i="70"/>
  <c r="AH22" i="70" s="1"/>
  <c r="AQ22" i="70" s="1"/>
  <c r="AE21" i="46"/>
  <c r="AN21" i="46" s="1"/>
  <c r="Z20" i="30"/>
  <c r="AI20" i="18"/>
  <c r="AR20" i="18" s="1"/>
  <c r="AI21" i="39"/>
  <c r="AR21" i="39" s="1"/>
  <c r="AI20" i="49"/>
  <c r="AR20" i="49" s="1"/>
  <c r="Y20" i="83"/>
  <c r="Z20" i="83" s="1"/>
  <c r="Z20" i="47"/>
  <c r="AE20" i="47" s="1"/>
  <c r="AF21" i="2"/>
  <c r="AO21" i="2" s="1"/>
  <c r="AN19" i="72"/>
  <c r="AI19" i="72"/>
  <c r="AR19" i="72" s="1"/>
  <c r="AN21" i="73"/>
  <c r="AI21" i="73"/>
  <c r="AR21" i="73" s="1"/>
  <c r="Y20" i="72"/>
  <c r="X20" i="72"/>
  <c r="X22" i="73"/>
  <c r="AH22" i="73" s="1"/>
  <c r="AQ22" i="73" s="1"/>
  <c r="Y22" i="73"/>
  <c r="AE21" i="2"/>
  <c r="AN21" i="2" s="1"/>
  <c r="AI19" i="94"/>
  <c r="AR19" i="94" s="1"/>
  <c r="AG21" i="2"/>
  <c r="AP21" i="2" s="1"/>
  <c r="AI19" i="29"/>
  <c r="AR19" i="29" s="1"/>
  <c r="AE22" i="24"/>
  <c r="AG22" i="24"/>
  <c r="AP22" i="24" s="1"/>
  <c r="AF22" i="24"/>
  <c r="AO22" i="24" s="1"/>
  <c r="W23" i="24"/>
  <c r="Y23" i="26"/>
  <c r="Z23" i="26" s="1"/>
  <c r="X21" i="93"/>
  <c r="AH21" i="93" s="1"/>
  <c r="AQ21" i="93" s="1"/>
  <c r="Y21" i="93"/>
  <c r="Y22" i="36"/>
  <c r="Z22" i="36" s="1"/>
  <c r="Y22" i="2"/>
  <c r="X22" i="2"/>
  <c r="X22" i="66"/>
  <c r="Y22" i="66"/>
  <c r="AI19" i="83"/>
  <c r="AR19" i="83" s="1"/>
  <c r="AN21" i="66"/>
  <c r="AI21" i="66"/>
  <c r="AR21" i="66" s="1"/>
  <c r="W22" i="56"/>
  <c r="Y22" i="56" s="1"/>
  <c r="AG21" i="56"/>
  <c r="AP21" i="56" s="1"/>
  <c r="AF21" i="56"/>
  <c r="AO21" i="56" s="1"/>
  <c r="AE21" i="56"/>
  <c r="AN21" i="56" s="1"/>
  <c r="AH21" i="12"/>
  <c r="AQ21" i="12" s="1"/>
  <c r="Y22" i="19"/>
  <c r="Z22" i="19" s="1"/>
  <c r="AI21" i="19"/>
  <c r="AR21" i="19" s="1"/>
  <c r="AI22" i="16"/>
  <c r="AR22" i="16" s="1"/>
  <c r="Y23" i="16"/>
  <c r="Z23" i="16" s="1"/>
  <c r="AG23" i="16" s="1"/>
  <c r="AP23" i="16" s="1"/>
  <c r="AP25" i="16" s="1"/>
  <c r="AH21" i="8"/>
  <c r="AQ21" i="8" s="1"/>
  <c r="Y20" i="94"/>
  <c r="Z20" i="94" s="1"/>
  <c r="Z20" i="7"/>
  <c r="W21" i="7" s="1"/>
  <c r="X22" i="50"/>
  <c r="AH22" i="50" s="1"/>
  <c r="AQ22" i="50" s="1"/>
  <c r="W21" i="92"/>
  <c r="AF20" i="92"/>
  <c r="AO20" i="92" s="1"/>
  <c r="AE20" i="92"/>
  <c r="AG20" i="92"/>
  <c r="AP20" i="92" s="1"/>
  <c r="AI21" i="1"/>
  <c r="AR21" i="1" s="1"/>
  <c r="AH20" i="94"/>
  <c r="AQ20" i="94" s="1"/>
  <c r="AH21" i="35"/>
  <c r="AQ21" i="35" s="1"/>
  <c r="AI22" i="64"/>
  <c r="AR22" i="64" s="1"/>
  <c r="Y22" i="39"/>
  <c r="Z22" i="39" s="1"/>
  <c r="AE22" i="39" s="1"/>
  <c r="AI21" i="17"/>
  <c r="AR21" i="17" s="1"/>
  <c r="W22" i="12"/>
  <c r="Y22" i="12" s="1"/>
  <c r="AF20" i="61"/>
  <c r="AO20" i="61" s="1"/>
  <c r="AI21" i="53"/>
  <c r="AR21" i="53" s="1"/>
  <c r="X22" i="17"/>
  <c r="Z22" i="17" s="1"/>
  <c r="W21" i="23"/>
  <c r="Y21" i="23" s="1"/>
  <c r="AG20" i="23"/>
  <c r="AP20" i="23" s="1"/>
  <c r="AG20" i="11"/>
  <c r="AP20" i="11" s="1"/>
  <c r="AI21" i="36"/>
  <c r="AR21" i="36" s="1"/>
  <c r="AF20" i="11"/>
  <c r="AO20" i="11" s="1"/>
  <c r="AH21" i="60"/>
  <c r="AQ21" i="60" s="1"/>
  <c r="Z21" i="60"/>
  <c r="AE20" i="11"/>
  <c r="AN20" i="11" s="1"/>
  <c r="W22" i="10"/>
  <c r="X22" i="10" s="1"/>
  <c r="AF21" i="10"/>
  <c r="AO21" i="10" s="1"/>
  <c r="Y22" i="53"/>
  <c r="Z22" i="53" s="1"/>
  <c r="AE21" i="10"/>
  <c r="AN21" i="10" s="1"/>
  <c r="X21" i="85"/>
  <c r="AH21" i="85" s="1"/>
  <c r="AQ21" i="85" s="1"/>
  <c r="X21" i="11"/>
  <c r="AH21" i="11" s="1"/>
  <c r="AQ21" i="11" s="1"/>
  <c r="Y21" i="11"/>
  <c r="W21" i="61"/>
  <c r="Y21" i="61" s="1"/>
  <c r="AE21" i="12"/>
  <c r="AN21" i="12" s="1"/>
  <c r="AF21" i="12"/>
  <c r="AO21" i="12" s="1"/>
  <c r="AI21" i="65"/>
  <c r="AR21" i="65" s="1"/>
  <c r="Z22" i="1"/>
  <c r="AG22" i="1" s="1"/>
  <c r="AP22" i="1" s="1"/>
  <c r="AF21" i="37"/>
  <c r="AO21" i="37" s="1"/>
  <c r="Z23" i="55"/>
  <c r="AF23" i="55" s="1"/>
  <c r="AO23" i="55" s="1"/>
  <c r="AO25" i="55" s="1"/>
  <c r="AE20" i="61"/>
  <c r="AN20" i="61" s="1"/>
  <c r="AF20" i="23"/>
  <c r="AO20" i="23" s="1"/>
  <c r="AI22" i="26"/>
  <c r="AR22" i="26" s="1"/>
  <c r="Y23" i="3"/>
  <c r="Z23" i="3" s="1"/>
  <c r="W22" i="8"/>
  <c r="X22" i="8" s="1"/>
  <c r="AG21" i="75"/>
  <c r="AP21" i="75" s="1"/>
  <c r="AE21" i="75"/>
  <c r="W22" i="75"/>
  <c r="AF21" i="75"/>
  <c r="AO21" i="75" s="1"/>
  <c r="AI21" i="50"/>
  <c r="AR21" i="50" s="1"/>
  <c r="AI22" i="3"/>
  <c r="AR22" i="3" s="1"/>
  <c r="AI22" i="55"/>
  <c r="AR22" i="55" s="1"/>
  <c r="AF21" i="8"/>
  <c r="AO21" i="8" s="1"/>
  <c r="AG21" i="8"/>
  <c r="AP21" i="8" s="1"/>
  <c r="AI20" i="85"/>
  <c r="AR20" i="85" s="1"/>
  <c r="AK23" i="68"/>
  <c r="AT23" i="68" s="1"/>
  <c r="AN22" i="55"/>
  <c r="AG19" i="80"/>
  <c r="AP19" i="80" s="1"/>
  <c r="Z21" i="28"/>
  <c r="W22" i="28" s="1"/>
  <c r="AE23" i="31"/>
  <c r="AN23" i="31" s="1"/>
  <c r="AF19" i="80"/>
  <c r="AO19" i="80" s="1"/>
  <c r="AG23" i="31"/>
  <c r="AP23" i="31" s="1"/>
  <c r="Z22" i="91"/>
  <c r="AG22" i="91" s="1"/>
  <c r="AP22" i="91" s="1"/>
  <c r="Z22" i="20"/>
  <c r="AE22" i="20" s="1"/>
  <c r="AE21" i="87"/>
  <c r="AN21" i="87" s="1"/>
  <c r="AF21" i="87"/>
  <c r="AO21" i="87" s="1"/>
  <c r="Z23" i="64"/>
  <c r="AE23" i="64" s="1"/>
  <c r="W24" i="31"/>
  <c r="Y24" i="31" s="1"/>
  <c r="AG21" i="37"/>
  <c r="AP21" i="37" s="1"/>
  <c r="AE19" i="80"/>
  <c r="AN19" i="80" s="1"/>
  <c r="Z21" i="67"/>
  <c r="AG21" i="67" s="1"/>
  <c r="AP21" i="67" s="1"/>
  <c r="Z22" i="40"/>
  <c r="AE22" i="40" s="1"/>
  <c r="Z22" i="21"/>
  <c r="AF22" i="21" s="1"/>
  <c r="AO22" i="21" s="1"/>
  <c r="Z19" i="54"/>
  <c r="Z22" i="86"/>
  <c r="AE22" i="86" s="1"/>
  <c r="Z22" i="6"/>
  <c r="W23" i="6" s="1"/>
  <c r="AG20" i="58"/>
  <c r="AP20" i="58" s="1"/>
  <c r="Z21" i="32"/>
  <c r="AF21" i="32" s="1"/>
  <c r="AO21" i="32" s="1"/>
  <c r="AG21" i="87"/>
  <c r="AP21" i="87" s="1"/>
  <c r="Z23" i="77"/>
  <c r="W24" i="77" s="1"/>
  <c r="Z21" i="57"/>
  <c r="W22" i="57" s="1"/>
  <c r="Z22" i="78"/>
  <c r="W23" i="78" s="1"/>
  <c r="Z23" i="81"/>
  <c r="AF23" i="81" s="1"/>
  <c r="AO23" i="81" s="1"/>
  <c r="AF20" i="58"/>
  <c r="AO20" i="58" s="1"/>
  <c r="AN20" i="23"/>
  <c r="W21" i="58"/>
  <c r="Y21" i="58" s="1"/>
  <c r="Z20" i="63"/>
  <c r="AG20" i="63" s="1"/>
  <c r="AP20" i="63" s="1"/>
  <c r="W22" i="37"/>
  <c r="X22" i="37" s="1"/>
  <c r="Z22" i="71"/>
  <c r="W23" i="71" s="1"/>
  <c r="Y20" i="80"/>
  <c r="X20" i="80"/>
  <c r="AH20" i="80" s="1"/>
  <c r="AQ20" i="80" s="1"/>
  <c r="X22" i="69"/>
  <c r="Y22" i="69"/>
  <c r="Y22" i="90"/>
  <c r="X22" i="90"/>
  <c r="AR20" i="28"/>
  <c r="AJ22" i="68"/>
  <c r="AK22" i="68"/>
  <c r="AT22" i="68" s="1"/>
  <c r="AJ16" i="68"/>
  <c r="AK16" i="68"/>
  <c r="AT16" i="68" s="1"/>
  <c r="AJ10" i="68"/>
  <c r="AK10" i="68"/>
  <c r="AT10" i="68" s="1"/>
  <c r="AJ3" i="68"/>
  <c r="AB4" i="68"/>
  <c r="AH23" i="64"/>
  <c r="AQ23" i="64" s="1"/>
  <c r="AQ25" i="64" s="1"/>
  <c r="AZ3" i="64"/>
  <c r="AX22" i="64" s="1"/>
  <c r="S22" i="64" s="1"/>
  <c r="AC22" i="64" s="1"/>
  <c r="AB23" i="64" s="1"/>
  <c r="AH22" i="21"/>
  <c r="AQ22" i="21" s="1"/>
  <c r="AI23" i="68"/>
  <c r="AN23" i="68"/>
  <c r="AN25" i="68" s="1"/>
  <c r="AR21" i="6"/>
  <c r="AH22" i="39"/>
  <c r="AQ22" i="39" s="1"/>
  <c r="AN21" i="8"/>
  <c r="AR21" i="20"/>
  <c r="AI20" i="34"/>
  <c r="AN20" i="34"/>
  <c r="X22" i="87"/>
  <c r="Y22" i="87"/>
  <c r="AH21" i="32"/>
  <c r="AQ21" i="32" s="1"/>
  <c r="AH23" i="4"/>
  <c r="AQ23" i="4" s="1"/>
  <c r="AQ25" i="4" s="1"/>
  <c r="AZ3" i="4"/>
  <c r="AX22" i="4" s="1"/>
  <c r="S22" i="4" s="1"/>
  <c r="AC22" i="4" s="1"/>
  <c r="AB23" i="4" s="1"/>
  <c r="AH22" i="36"/>
  <c r="AQ22" i="36" s="1"/>
  <c r="AG21" i="35"/>
  <c r="AP21" i="35" s="1"/>
  <c r="AF21" i="35"/>
  <c r="AO21" i="35" s="1"/>
  <c r="AE21" i="35"/>
  <c r="W22" i="35"/>
  <c r="AJ21" i="68"/>
  <c r="AK21" i="68"/>
  <c r="AT21" i="68" s="1"/>
  <c r="AJ15" i="68"/>
  <c r="AK15" i="68"/>
  <c r="AT15" i="68" s="1"/>
  <c r="AJ9" i="68"/>
  <c r="AK9" i="68"/>
  <c r="AT9" i="68" s="1"/>
  <c r="AF20" i="41"/>
  <c r="AO20" i="41" s="1"/>
  <c r="AE20" i="41"/>
  <c r="W21" i="41"/>
  <c r="AG20" i="41"/>
  <c r="AP20" i="41" s="1"/>
  <c r="AH23" i="3"/>
  <c r="AQ23" i="3" s="1"/>
  <c r="AQ25" i="3" s="1"/>
  <c r="AZ3" i="3"/>
  <c r="AH23" i="55"/>
  <c r="AQ23" i="55" s="1"/>
  <c r="AQ25" i="55" s="1"/>
  <c r="AZ3" i="55"/>
  <c r="AX22" i="55" s="1"/>
  <c r="S22" i="55" s="1"/>
  <c r="AC22" i="55" s="1"/>
  <c r="AB23" i="55" s="1"/>
  <c r="AG21" i="13"/>
  <c r="AP21" i="13" s="1"/>
  <c r="AF21" i="13"/>
  <c r="AO21" i="13" s="1"/>
  <c r="W22" i="13"/>
  <c r="AE21" i="13"/>
  <c r="AN22" i="95"/>
  <c r="AI22" i="95"/>
  <c r="AR21" i="91"/>
  <c r="AR19" i="63"/>
  <c r="AR22" i="77"/>
  <c r="AF22" i="43"/>
  <c r="AO22" i="43" s="1"/>
  <c r="AE22" i="43"/>
  <c r="W23" i="43"/>
  <c r="AG22" i="43"/>
  <c r="AP22" i="43" s="1"/>
  <c r="AJ20" i="68"/>
  <c r="AK20" i="68"/>
  <c r="AT20" i="68" s="1"/>
  <c r="AJ14" i="68"/>
  <c r="AK14" i="68"/>
  <c r="AT14" i="68" s="1"/>
  <c r="AJ8" i="68"/>
  <c r="AK8" i="68"/>
  <c r="AT8" i="68" s="1"/>
  <c r="AH22" i="91"/>
  <c r="AQ22" i="91" s="1"/>
  <c r="AR21" i="71"/>
  <c r="AR20" i="32"/>
  <c r="AH21" i="67"/>
  <c r="AQ21" i="67" s="1"/>
  <c r="AH22" i="1"/>
  <c r="AQ22" i="1" s="1"/>
  <c r="AH22" i="40"/>
  <c r="AQ22" i="40" s="1"/>
  <c r="AR20" i="67"/>
  <c r="AR21" i="78"/>
  <c r="AH21" i="82"/>
  <c r="AQ21" i="82" s="1"/>
  <c r="AH22" i="86"/>
  <c r="AQ22" i="86" s="1"/>
  <c r="AH22" i="19"/>
  <c r="AQ22" i="19" s="1"/>
  <c r="Z23" i="4"/>
  <c r="AH22" i="53"/>
  <c r="AQ22" i="53" s="1"/>
  <c r="AH21" i="57"/>
  <c r="AQ21" i="57" s="1"/>
  <c r="AJ19" i="68"/>
  <c r="AK19" i="68"/>
  <c r="AT19" i="68" s="1"/>
  <c r="AJ13" i="68"/>
  <c r="AK13" i="68"/>
  <c r="AT13" i="68" s="1"/>
  <c r="AJ7" i="68"/>
  <c r="AK7" i="68"/>
  <c r="AT7" i="68" s="1"/>
  <c r="AR22" i="4"/>
  <c r="AH23" i="26"/>
  <c r="AQ23" i="26" s="1"/>
  <c r="AH21" i="22"/>
  <c r="AQ21" i="22" s="1"/>
  <c r="AH23" i="81"/>
  <c r="AQ23" i="81" s="1"/>
  <c r="AR20" i="22"/>
  <c r="AR20" i="82"/>
  <c r="AH22" i="76"/>
  <c r="AQ22" i="76" s="1"/>
  <c r="AH22" i="89"/>
  <c r="AQ22" i="89" s="1"/>
  <c r="AJ18" i="68"/>
  <c r="AK18" i="68"/>
  <c r="AT18" i="68" s="1"/>
  <c r="AJ12" i="68"/>
  <c r="AK12" i="68"/>
  <c r="AT12" i="68" s="1"/>
  <c r="AJ6" i="68"/>
  <c r="AK6" i="68"/>
  <c r="AT6" i="68" s="1"/>
  <c r="AG22" i="62"/>
  <c r="AP22" i="62" s="1"/>
  <c r="AF22" i="62"/>
  <c r="AO22" i="62" s="1"/>
  <c r="W23" i="62"/>
  <c r="AE22" i="62"/>
  <c r="AH22" i="6"/>
  <c r="AQ22" i="6" s="1"/>
  <c r="AR21" i="76"/>
  <c r="AR21" i="89"/>
  <c r="AR20" i="57"/>
  <c r="AI22" i="9"/>
  <c r="AN22" i="9"/>
  <c r="X23" i="95"/>
  <c r="Y23" i="95"/>
  <c r="Z22" i="76"/>
  <c r="Z21" i="82"/>
  <c r="AI21" i="69"/>
  <c r="AN21" i="69"/>
  <c r="AI21" i="90"/>
  <c r="AN21" i="90"/>
  <c r="AH23" i="77"/>
  <c r="AQ23" i="77" s="1"/>
  <c r="AH22" i="71"/>
  <c r="AQ22" i="71" s="1"/>
  <c r="Z22" i="89"/>
  <c r="AR22" i="81"/>
  <c r="AJ17" i="68"/>
  <c r="AK17" i="68"/>
  <c r="AT17" i="68" s="1"/>
  <c r="AJ11" i="68"/>
  <c r="AK11" i="68"/>
  <c r="AT11" i="68" s="1"/>
  <c r="AJ5" i="68"/>
  <c r="AK5" i="68"/>
  <c r="AT5" i="68" s="1"/>
  <c r="AH22" i="78"/>
  <c r="AQ22" i="78" s="1"/>
  <c r="AN21" i="96"/>
  <c r="AH21" i="28"/>
  <c r="AQ21" i="28" s="1"/>
  <c r="Z21" i="22"/>
  <c r="Y23" i="9"/>
  <c r="X23" i="9"/>
  <c r="AH23" i="16"/>
  <c r="AQ23" i="16" s="1"/>
  <c r="AQ25" i="16" s="1"/>
  <c r="AZ3" i="16"/>
  <c r="AX22" i="16" s="1"/>
  <c r="S22" i="16" s="1"/>
  <c r="AC22" i="16" s="1"/>
  <c r="AB23" i="16" s="1"/>
  <c r="AF21" i="15"/>
  <c r="AO21" i="15" s="1"/>
  <c r="W22" i="15"/>
  <c r="AE21" i="15"/>
  <c r="AG21" i="15"/>
  <c r="AP21" i="15" s="1"/>
  <c r="AH22" i="20"/>
  <c r="AQ22" i="20" s="1"/>
  <c r="AR21" i="21"/>
  <c r="AH20" i="63"/>
  <c r="AQ20" i="63" s="1"/>
  <c r="Y21" i="34"/>
  <c r="X21" i="34"/>
  <c r="AN20" i="58"/>
  <c r="AN21" i="37"/>
  <c r="Z20" i="27" l="1"/>
  <c r="AG20" i="27" s="1"/>
  <c r="AP20" i="27" s="1"/>
  <c r="AE23" i="79"/>
  <c r="AN23" i="79" s="1"/>
  <c r="AF23" i="79"/>
  <c r="AO23" i="79" s="1"/>
  <c r="AN21" i="33"/>
  <c r="AI21" i="33"/>
  <c r="AR21" i="33" s="1"/>
  <c r="X22" i="33"/>
  <c r="AH22" i="33" s="1"/>
  <c r="AQ22" i="33" s="1"/>
  <c r="Y22" i="33"/>
  <c r="AF20" i="27"/>
  <c r="AO20" i="27" s="1"/>
  <c r="W24" i="79"/>
  <c r="X24" i="79" s="1"/>
  <c r="AH24" i="79" s="1"/>
  <c r="AQ24" i="79" s="1"/>
  <c r="AG23" i="55"/>
  <c r="AP23" i="55" s="1"/>
  <c r="AP25" i="55" s="1"/>
  <c r="Z21" i="51"/>
  <c r="AG21" i="51" s="1"/>
  <c r="AP21" i="51" s="1"/>
  <c r="AI20" i="93"/>
  <c r="AR20" i="93" s="1"/>
  <c r="Y22" i="25"/>
  <c r="X22" i="25"/>
  <c r="AI21" i="25"/>
  <c r="AR21" i="25" s="1"/>
  <c r="AN21" i="25"/>
  <c r="Y22" i="48"/>
  <c r="Z22" i="65"/>
  <c r="AG22" i="65" s="1"/>
  <c r="AP22" i="65" s="1"/>
  <c r="X20" i="84"/>
  <c r="AH20" i="84" s="1"/>
  <c r="AQ20" i="84" s="1"/>
  <c r="AN20" i="93"/>
  <c r="AE23" i="55"/>
  <c r="AN23" i="55" s="1"/>
  <c r="AN25" i="55" s="1"/>
  <c r="X21" i="61"/>
  <c r="Z21" i="61" s="1"/>
  <c r="AG21" i="61" s="1"/>
  <c r="AP21" i="61" s="1"/>
  <c r="AH21" i="49"/>
  <c r="AQ21" i="49" s="1"/>
  <c r="AI21" i="48"/>
  <c r="AR21" i="48" s="1"/>
  <c r="W22" i="18"/>
  <c r="X22" i="18" s="1"/>
  <c r="AF21" i="18"/>
  <c r="AO21" i="18" s="1"/>
  <c r="AG21" i="18"/>
  <c r="AP21" i="18" s="1"/>
  <c r="X22" i="96"/>
  <c r="Z22" i="96" s="1"/>
  <c r="Z22" i="50"/>
  <c r="W23" i="50" s="1"/>
  <c r="Z20" i="29"/>
  <c r="W21" i="29" s="1"/>
  <c r="X21" i="29" s="1"/>
  <c r="AH21" i="29" s="1"/>
  <c r="AQ21" i="29" s="1"/>
  <c r="AE21" i="49"/>
  <c r="AN21" i="49" s="1"/>
  <c r="W21" i="44"/>
  <c r="AG20" i="44"/>
  <c r="AP20" i="44" s="1"/>
  <c r="AF20" i="44"/>
  <c r="AO20" i="44" s="1"/>
  <c r="AE20" i="44"/>
  <c r="AI19" i="84"/>
  <c r="AR19" i="84" s="1"/>
  <c r="AG22" i="19"/>
  <c r="AP22" i="19" s="1"/>
  <c r="AF22" i="19"/>
  <c r="AO22" i="19" s="1"/>
  <c r="AN19" i="84"/>
  <c r="Y22" i="46"/>
  <c r="Z22" i="46" s="1"/>
  <c r="Z21" i="5"/>
  <c r="AG21" i="5" s="1"/>
  <c r="AP21" i="5" s="1"/>
  <c r="AG20" i="47"/>
  <c r="AP20" i="47" s="1"/>
  <c r="Y22" i="14"/>
  <c r="Z22" i="14" s="1"/>
  <c r="AE22" i="14" s="1"/>
  <c r="AN22" i="14" s="1"/>
  <c r="AI21" i="14"/>
  <c r="AR21" i="14" s="1"/>
  <c r="AN21" i="45"/>
  <c r="AI21" i="45"/>
  <c r="AR21" i="45" s="1"/>
  <c r="AI21" i="96"/>
  <c r="AR21" i="96" s="1"/>
  <c r="X22" i="45"/>
  <c r="AH22" i="45" s="1"/>
  <c r="AQ22" i="45" s="1"/>
  <c r="Y22" i="45"/>
  <c r="W21" i="52"/>
  <c r="Y21" i="52" s="1"/>
  <c r="AE20" i="52"/>
  <c r="AF20" i="52"/>
  <c r="AO20" i="52" s="1"/>
  <c r="AN21" i="42"/>
  <c r="AI21" i="42"/>
  <c r="AR21" i="42" s="1"/>
  <c r="X21" i="88"/>
  <c r="Y21" i="88"/>
  <c r="X22" i="42"/>
  <c r="AH22" i="42" s="1"/>
  <c r="AQ22" i="42" s="1"/>
  <c r="Y22" i="42"/>
  <c r="AN20" i="88"/>
  <c r="AI20" i="88"/>
  <c r="AR20" i="88" s="1"/>
  <c r="Z21" i="74"/>
  <c r="AI21" i="46"/>
  <c r="AR21" i="46" s="1"/>
  <c r="X24" i="31"/>
  <c r="Z24" i="31" s="1"/>
  <c r="AG24" i="31" s="1"/>
  <c r="AP24" i="31" s="1"/>
  <c r="AF20" i="47"/>
  <c r="AO20" i="47" s="1"/>
  <c r="W21" i="47"/>
  <c r="Y21" i="47" s="1"/>
  <c r="W22" i="32"/>
  <c r="X22" i="32" s="1"/>
  <c r="AE22" i="19"/>
  <c r="AI21" i="56"/>
  <c r="AR21" i="56" s="1"/>
  <c r="W23" i="19"/>
  <c r="X23" i="19" s="1"/>
  <c r="AE20" i="30"/>
  <c r="AG20" i="30"/>
  <c r="AP20" i="30" s="1"/>
  <c r="W21" i="30"/>
  <c r="AF20" i="30"/>
  <c r="AO20" i="30" s="1"/>
  <c r="Z22" i="70"/>
  <c r="AI21" i="2"/>
  <c r="AR21" i="2" s="1"/>
  <c r="AH22" i="17"/>
  <c r="AQ22" i="17" s="1"/>
  <c r="Z22" i="73"/>
  <c r="AG22" i="73" s="1"/>
  <c r="AP22" i="73" s="1"/>
  <c r="AE21" i="28"/>
  <c r="AN21" i="28" s="1"/>
  <c r="AH20" i="72"/>
  <c r="AQ20" i="72" s="1"/>
  <c r="Z20" i="72"/>
  <c r="Z22" i="2"/>
  <c r="AF22" i="2" s="1"/>
  <c r="AO22" i="2" s="1"/>
  <c r="AG20" i="7"/>
  <c r="AP20" i="7" s="1"/>
  <c r="Z21" i="93"/>
  <c r="AF21" i="93" s="1"/>
  <c r="AO21" i="93" s="1"/>
  <c r="AF21" i="67"/>
  <c r="AO21" i="67" s="1"/>
  <c r="Y23" i="24"/>
  <c r="X23" i="24"/>
  <c r="AE21" i="67"/>
  <c r="AN21" i="67" s="1"/>
  <c r="X22" i="56"/>
  <c r="AH22" i="56" s="1"/>
  <c r="AQ22" i="56" s="1"/>
  <c r="AF23" i="64"/>
  <c r="AO23" i="64" s="1"/>
  <c r="AO25" i="64" s="1"/>
  <c r="AG23" i="64"/>
  <c r="AP23" i="64" s="1"/>
  <c r="AP25" i="64" s="1"/>
  <c r="AN22" i="24"/>
  <c r="AI22" i="24"/>
  <c r="AR22" i="24" s="1"/>
  <c r="Z22" i="66"/>
  <c r="AH22" i="66"/>
  <c r="AQ22" i="66" s="1"/>
  <c r="AH22" i="2"/>
  <c r="AQ22" i="2" s="1"/>
  <c r="AF20" i="83"/>
  <c r="AO20" i="83" s="1"/>
  <c r="AE20" i="83"/>
  <c r="AG20" i="83"/>
  <c r="AP20" i="83" s="1"/>
  <c r="W21" i="83"/>
  <c r="AF20" i="7"/>
  <c r="AO20" i="7" s="1"/>
  <c r="AG22" i="53"/>
  <c r="AP22" i="53" s="1"/>
  <c r="AE22" i="53"/>
  <c r="AN22" i="53" s="1"/>
  <c r="AE20" i="7"/>
  <c r="Y22" i="10"/>
  <c r="Z22" i="10" s="1"/>
  <c r="AE22" i="10" s="1"/>
  <c r="AF22" i="53"/>
  <c r="AO22" i="53" s="1"/>
  <c r="W23" i="53"/>
  <c r="X23" i="53" s="1"/>
  <c r="AF20" i="38"/>
  <c r="AO20" i="38" s="1"/>
  <c r="AE20" i="38"/>
  <c r="W21" i="38"/>
  <c r="AG20" i="38"/>
  <c r="AP20" i="38" s="1"/>
  <c r="AI20" i="92"/>
  <c r="AR20" i="92" s="1"/>
  <c r="AN20" i="92"/>
  <c r="Y21" i="92"/>
  <c r="X21" i="92"/>
  <c r="AH21" i="92" s="1"/>
  <c r="AQ21" i="92" s="1"/>
  <c r="AI23" i="79"/>
  <c r="AR23" i="79" s="1"/>
  <c r="AF23" i="77"/>
  <c r="AO23" i="77" s="1"/>
  <c r="AE20" i="94"/>
  <c r="W21" i="94"/>
  <c r="AF20" i="94"/>
  <c r="AO20" i="94" s="1"/>
  <c r="AG20" i="94"/>
  <c r="AP20" i="94" s="1"/>
  <c r="W22" i="49"/>
  <c r="Y22" i="49" s="1"/>
  <c r="AG23" i="81"/>
  <c r="AP23" i="81" s="1"/>
  <c r="AF21" i="57"/>
  <c r="AO21" i="57" s="1"/>
  <c r="AG21" i="57"/>
  <c r="AP21" i="57" s="1"/>
  <c r="AE23" i="77"/>
  <c r="AN23" i="77" s="1"/>
  <c r="AG23" i="77"/>
  <c r="AP23" i="77" s="1"/>
  <c r="Y22" i="37"/>
  <c r="Z22" i="37" s="1"/>
  <c r="AG22" i="37" s="1"/>
  <c r="AP22" i="37" s="1"/>
  <c r="AE23" i="81"/>
  <c r="AN23" i="81" s="1"/>
  <c r="AE22" i="1"/>
  <c r="AN22" i="1" s="1"/>
  <c r="AG21" i="28"/>
  <c r="AP21" i="28" s="1"/>
  <c r="X21" i="23"/>
  <c r="Z21" i="23" s="1"/>
  <c r="W23" i="1"/>
  <c r="Y23" i="1" s="1"/>
  <c r="AI20" i="58"/>
  <c r="AR20" i="58" s="1"/>
  <c r="X22" i="12"/>
  <c r="AH22" i="12" s="1"/>
  <c r="AQ22" i="12" s="1"/>
  <c r="W24" i="81"/>
  <c r="X24" i="81" s="1"/>
  <c r="AF22" i="1"/>
  <c r="AO22" i="1" s="1"/>
  <c r="AE21" i="57"/>
  <c r="AN21" i="57" s="1"/>
  <c r="AG21" i="49"/>
  <c r="AP21" i="49" s="1"/>
  <c r="AF21" i="28"/>
  <c r="AO21" i="28" s="1"/>
  <c r="AG21" i="32"/>
  <c r="AP21" i="32" s="1"/>
  <c r="Y21" i="7"/>
  <c r="X21" i="7"/>
  <c r="AI21" i="10"/>
  <c r="AR21" i="10" s="1"/>
  <c r="AI23" i="31"/>
  <c r="AR23" i="31" s="1"/>
  <c r="W22" i="67"/>
  <c r="X22" i="67" s="1"/>
  <c r="AE21" i="32"/>
  <c r="AN21" i="32" s="1"/>
  <c r="AI21" i="8"/>
  <c r="AR21" i="8" s="1"/>
  <c r="AI20" i="23"/>
  <c r="AR20" i="23" s="1"/>
  <c r="W23" i="86"/>
  <c r="X23" i="86" s="1"/>
  <c r="AI20" i="61"/>
  <c r="AR20" i="61" s="1"/>
  <c r="Y22" i="8"/>
  <c r="Z22" i="8" s="1"/>
  <c r="W23" i="8" s="1"/>
  <c r="AG22" i="6"/>
  <c r="AP22" i="6" s="1"/>
  <c r="Z21" i="85"/>
  <c r="AE21" i="85" s="1"/>
  <c r="AN21" i="85" s="1"/>
  <c r="AI20" i="11"/>
  <c r="AR20" i="11" s="1"/>
  <c r="AE21" i="60"/>
  <c r="AG21" i="60"/>
  <c r="AP21" i="60" s="1"/>
  <c r="AF21" i="60"/>
  <c r="AO21" i="60" s="1"/>
  <c r="W22" i="60"/>
  <c r="AI21" i="12"/>
  <c r="AR21" i="12" s="1"/>
  <c r="AN20" i="47"/>
  <c r="X21" i="58"/>
  <c r="AH21" i="58" s="1"/>
  <c r="AQ21" i="58" s="1"/>
  <c r="AF20" i="59"/>
  <c r="AO20" i="59" s="1"/>
  <c r="AG20" i="59"/>
  <c r="AP20" i="59" s="1"/>
  <c r="W21" i="59"/>
  <c r="AE20" i="59"/>
  <c r="Z21" i="11"/>
  <c r="AE21" i="11" s="1"/>
  <c r="AG22" i="40"/>
  <c r="AP22" i="40" s="1"/>
  <c r="AG22" i="86"/>
  <c r="AP22" i="86" s="1"/>
  <c r="AE22" i="91"/>
  <c r="AN22" i="91" s="1"/>
  <c r="AF22" i="86"/>
  <c r="AO22" i="86" s="1"/>
  <c r="AG22" i="39"/>
  <c r="AP22" i="39" s="1"/>
  <c r="AE22" i="6"/>
  <c r="AN22" i="6" s="1"/>
  <c r="AI21" i="37"/>
  <c r="AR21" i="37" s="1"/>
  <c r="AF22" i="40"/>
  <c r="AO22" i="40" s="1"/>
  <c r="W23" i="91"/>
  <c r="Y23" i="91" s="1"/>
  <c r="AF22" i="39"/>
  <c r="AO22" i="39" s="1"/>
  <c r="AF22" i="6"/>
  <c r="AO22" i="6" s="1"/>
  <c r="W23" i="40"/>
  <c r="Y23" i="40" s="1"/>
  <c r="AF22" i="91"/>
  <c r="AO22" i="91" s="1"/>
  <c r="W23" i="39"/>
  <c r="Y23" i="39" s="1"/>
  <c r="AI21" i="87"/>
  <c r="AR21" i="87" s="1"/>
  <c r="W23" i="21"/>
  <c r="Y23" i="21" s="1"/>
  <c r="AI19" i="80"/>
  <c r="AR19" i="80" s="1"/>
  <c r="AG22" i="21"/>
  <c r="AP22" i="21" s="1"/>
  <c r="X22" i="75"/>
  <c r="AH22" i="75" s="1"/>
  <c r="AQ22" i="75" s="1"/>
  <c r="Y22" i="75"/>
  <c r="AI21" i="75"/>
  <c r="AR21" i="75" s="1"/>
  <c r="AN21" i="75"/>
  <c r="AE22" i="78"/>
  <c r="AN22" i="78" s="1"/>
  <c r="AE23" i="16"/>
  <c r="AN23" i="16" s="1"/>
  <c r="AN25" i="16" s="1"/>
  <c r="W23" i="20"/>
  <c r="Y23" i="20" s="1"/>
  <c r="AF22" i="20"/>
  <c r="AO22" i="20" s="1"/>
  <c r="AG22" i="20"/>
  <c r="AP22" i="20" s="1"/>
  <c r="Z21" i="34"/>
  <c r="AG21" i="34" s="1"/>
  <c r="AP21" i="34" s="1"/>
  <c r="AF22" i="71"/>
  <c r="AO22" i="71" s="1"/>
  <c r="AE22" i="21"/>
  <c r="Z20" i="80"/>
  <c r="AF20" i="80" s="1"/>
  <c r="AO20" i="80" s="1"/>
  <c r="AN21" i="18"/>
  <c r="AF22" i="78"/>
  <c r="AO22" i="78" s="1"/>
  <c r="Z22" i="87"/>
  <c r="W23" i="87" s="1"/>
  <c r="AF23" i="16"/>
  <c r="AO23" i="16" s="1"/>
  <c r="AO25" i="16" s="1"/>
  <c r="W21" i="63"/>
  <c r="Y21" i="63" s="1"/>
  <c r="AG22" i="78"/>
  <c r="AP22" i="78" s="1"/>
  <c r="W20" i="54"/>
  <c r="AE19" i="54"/>
  <c r="AF19" i="54"/>
  <c r="AO19" i="54" s="1"/>
  <c r="AG19" i="54"/>
  <c r="AP19" i="54" s="1"/>
  <c r="Z22" i="48"/>
  <c r="W23" i="48" s="1"/>
  <c r="Z22" i="90"/>
  <c r="AG22" i="90" s="1"/>
  <c r="AP22" i="90" s="1"/>
  <c r="AF20" i="63"/>
  <c r="AO20" i="63" s="1"/>
  <c r="AG22" i="71"/>
  <c r="AP22" i="71" s="1"/>
  <c r="AE20" i="63"/>
  <c r="AN20" i="63" s="1"/>
  <c r="AE22" i="71"/>
  <c r="AN22" i="71" s="1"/>
  <c r="AS5" i="68"/>
  <c r="AL5" i="68"/>
  <c r="AU5" i="68" s="1"/>
  <c r="AS19" i="68"/>
  <c r="AL19" i="68"/>
  <c r="AU19" i="68" s="1"/>
  <c r="AN21" i="35"/>
  <c r="AI21" i="35"/>
  <c r="AH22" i="48"/>
  <c r="AQ22" i="48" s="1"/>
  <c r="AH22" i="87"/>
  <c r="AQ22" i="87" s="1"/>
  <c r="AX23" i="64"/>
  <c r="S23" i="64" s="1"/>
  <c r="AC23" i="64" s="1"/>
  <c r="AJ23" i="64" s="1"/>
  <c r="AS23" i="64" s="1"/>
  <c r="AX3" i="64"/>
  <c r="S3" i="64" s="1"/>
  <c r="AC3" i="64" s="1"/>
  <c r="AX4" i="64"/>
  <c r="S4" i="64" s="1"/>
  <c r="AC4" i="64" s="1"/>
  <c r="AB5" i="64" s="1"/>
  <c r="AX5" i="64"/>
  <c r="S5" i="64" s="1"/>
  <c r="AC5" i="64" s="1"/>
  <c r="AB6" i="64" s="1"/>
  <c r="AX6" i="64"/>
  <c r="S6" i="64" s="1"/>
  <c r="AC6" i="64" s="1"/>
  <c r="AB7" i="64" s="1"/>
  <c r="AX7" i="64"/>
  <c r="S7" i="64" s="1"/>
  <c r="AC7" i="64" s="1"/>
  <c r="AB8" i="64" s="1"/>
  <c r="AX8" i="64"/>
  <c r="S8" i="64" s="1"/>
  <c r="AC8" i="64" s="1"/>
  <c r="AB9" i="64" s="1"/>
  <c r="AX9" i="64"/>
  <c r="S9" i="64" s="1"/>
  <c r="AC9" i="64" s="1"/>
  <c r="AB10" i="64" s="1"/>
  <c r="AX10" i="64"/>
  <c r="S10" i="64" s="1"/>
  <c r="AC10" i="64" s="1"/>
  <c r="AB11" i="64" s="1"/>
  <c r="AX11" i="64"/>
  <c r="S11" i="64" s="1"/>
  <c r="AC11" i="64" s="1"/>
  <c r="AB12" i="64" s="1"/>
  <c r="AX12" i="64"/>
  <c r="S12" i="64" s="1"/>
  <c r="AC12" i="64" s="1"/>
  <c r="AB13" i="64" s="1"/>
  <c r="AX13" i="64"/>
  <c r="S13" i="64" s="1"/>
  <c r="AC13" i="64" s="1"/>
  <c r="AB14" i="64" s="1"/>
  <c r="AX14" i="64"/>
  <c r="S14" i="64" s="1"/>
  <c r="AC14" i="64" s="1"/>
  <c r="AB15" i="64" s="1"/>
  <c r="AX15" i="64"/>
  <c r="S15" i="64" s="1"/>
  <c r="AC15" i="64" s="1"/>
  <c r="AB16" i="64" s="1"/>
  <c r="AX16" i="64"/>
  <c r="S16" i="64" s="1"/>
  <c r="AC16" i="64" s="1"/>
  <c r="AB17" i="64" s="1"/>
  <c r="AX17" i="64"/>
  <c r="S17" i="64" s="1"/>
  <c r="AC17" i="64" s="1"/>
  <c r="AB18" i="64" s="1"/>
  <c r="AX18" i="64"/>
  <c r="S18" i="64" s="1"/>
  <c r="AC18" i="64" s="1"/>
  <c r="AB19" i="64" s="1"/>
  <c r="AX19" i="64"/>
  <c r="S19" i="64" s="1"/>
  <c r="AC19" i="64" s="1"/>
  <c r="AB20" i="64" s="1"/>
  <c r="AX20" i="64"/>
  <c r="S20" i="64" s="1"/>
  <c r="AC20" i="64" s="1"/>
  <c r="AB21" i="64" s="1"/>
  <c r="AX21" i="64"/>
  <c r="S21" i="64" s="1"/>
  <c r="AC21" i="64" s="1"/>
  <c r="AB22" i="64" s="1"/>
  <c r="AS3" i="68"/>
  <c r="AL3" i="68"/>
  <c r="AU3" i="68" s="1"/>
  <c r="AS22" i="68"/>
  <c r="AL22" i="68"/>
  <c r="AU22" i="68" s="1"/>
  <c r="Y23" i="78"/>
  <c r="X23" i="78"/>
  <c r="AE22" i="89"/>
  <c r="W23" i="89"/>
  <c r="AF22" i="89"/>
  <c r="AO22" i="89" s="1"/>
  <c r="AG22" i="89"/>
  <c r="AP22" i="89" s="1"/>
  <c r="AR21" i="69"/>
  <c r="AH23" i="95"/>
  <c r="AQ23" i="95" s="1"/>
  <c r="AS18" i="68"/>
  <c r="AL18" i="68"/>
  <c r="AU18" i="68" s="1"/>
  <c r="AE23" i="4"/>
  <c r="AG23" i="4"/>
  <c r="AP23" i="4" s="1"/>
  <c r="AP25" i="4" s="1"/>
  <c r="AF23" i="4"/>
  <c r="AO23" i="4" s="1"/>
  <c r="AO25" i="4" s="1"/>
  <c r="AS8" i="68"/>
  <c r="AL8" i="68"/>
  <c r="AU8" i="68" s="1"/>
  <c r="AN23" i="64"/>
  <c r="AN25" i="64" s="1"/>
  <c r="Y21" i="41"/>
  <c r="X21" i="41"/>
  <c r="AS15" i="68"/>
  <c r="AL15" i="68"/>
  <c r="AU15" i="68" s="1"/>
  <c r="AL23" i="68"/>
  <c r="AU23" i="68" s="1"/>
  <c r="AR23" i="68"/>
  <c r="AR25" i="68" s="1"/>
  <c r="AH22" i="69"/>
  <c r="AQ22" i="69" s="1"/>
  <c r="AS11" i="68"/>
  <c r="AL11" i="68"/>
  <c r="AU11" i="68" s="1"/>
  <c r="AR21" i="90"/>
  <c r="Z23" i="95"/>
  <c r="AS7" i="68"/>
  <c r="AL7" i="68"/>
  <c r="AU7" i="68" s="1"/>
  <c r="X23" i="43"/>
  <c r="Y23" i="43"/>
  <c r="AG22" i="36"/>
  <c r="AP22" i="36" s="1"/>
  <c r="AF22" i="36"/>
  <c r="AO22" i="36" s="1"/>
  <c r="AE22" i="36"/>
  <c r="W23" i="36"/>
  <c r="AR22" i="95"/>
  <c r="AX23" i="3"/>
  <c r="S23" i="3" s="1"/>
  <c r="AC23" i="3" s="1"/>
  <c r="AX3" i="3"/>
  <c r="S3" i="3" s="1"/>
  <c r="AC3" i="3" s="1"/>
  <c r="AX4" i="3"/>
  <c r="S4" i="3" s="1"/>
  <c r="AC4" i="3" s="1"/>
  <c r="AB5" i="3" s="1"/>
  <c r="AX5" i="3"/>
  <c r="S5" i="3" s="1"/>
  <c r="AC5" i="3" s="1"/>
  <c r="AB6" i="3" s="1"/>
  <c r="AX6" i="3"/>
  <c r="S6" i="3" s="1"/>
  <c r="AC6" i="3" s="1"/>
  <c r="AB7" i="3" s="1"/>
  <c r="AX7" i="3"/>
  <c r="S7" i="3" s="1"/>
  <c r="AC7" i="3" s="1"/>
  <c r="AB8" i="3" s="1"/>
  <c r="AX8" i="3"/>
  <c r="S8" i="3" s="1"/>
  <c r="AC8" i="3" s="1"/>
  <c r="AB9" i="3" s="1"/>
  <c r="AX9" i="3"/>
  <c r="S9" i="3" s="1"/>
  <c r="AC9" i="3" s="1"/>
  <c r="AB10" i="3" s="1"/>
  <c r="AX10" i="3"/>
  <c r="S10" i="3" s="1"/>
  <c r="AC10" i="3" s="1"/>
  <c r="AB11" i="3" s="1"/>
  <c r="AX11" i="3"/>
  <c r="S11" i="3" s="1"/>
  <c r="AC11" i="3" s="1"/>
  <c r="AB12" i="3" s="1"/>
  <c r="AX12" i="3"/>
  <c r="S12" i="3" s="1"/>
  <c r="AC12" i="3" s="1"/>
  <c r="AB13" i="3" s="1"/>
  <c r="AX13" i="3"/>
  <c r="S13" i="3" s="1"/>
  <c r="AC13" i="3" s="1"/>
  <c r="AB14" i="3" s="1"/>
  <c r="AX14" i="3"/>
  <c r="S14" i="3" s="1"/>
  <c r="AC14" i="3" s="1"/>
  <c r="AB15" i="3" s="1"/>
  <c r="AX15" i="3"/>
  <c r="S15" i="3" s="1"/>
  <c r="AC15" i="3" s="1"/>
  <c r="AB16" i="3" s="1"/>
  <c r="AX16" i="3"/>
  <c r="S16" i="3" s="1"/>
  <c r="AC16" i="3" s="1"/>
  <c r="AB17" i="3" s="1"/>
  <c r="AX17" i="3"/>
  <c r="S17" i="3" s="1"/>
  <c r="AC17" i="3" s="1"/>
  <c r="AB18" i="3" s="1"/>
  <c r="AX18" i="3"/>
  <c r="S18" i="3" s="1"/>
  <c r="AC18" i="3" s="1"/>
  <c r="AB19" i="3" s="1"/>
  <c r="AX19" i="3"/>
  <c r="S19" i="3" s="1"/>
  <c r="AC19" i="3" s="1"/>
  <c r="AB20" i="3" s="1"/>
  <c r="AX20" i="3"/>
  <c r="S20" i="3" s="1"/>
  <c r="AC20" i="3" s="1"/>
  <c r="AB21" i="3" s="1"/>
  <c r="AX21" i="3"/>
  <c r="S21" i="3" s="1"/>
  <c r="AC21" i="3" s="1"/>
  <c r="AB22" i="3" s="1"/>
  <c r="AI20" i="41"/>
  <c r="AN20" i="41"/>
  <c r="AH22" i="46"/>
  <c r="AQ22" i="46" s="1"/>
  <c r="AS10" i="68"/>
  <c r="AL10" i="68"/>
  <c r="AU10" i="68" s="1"/>
  <c r="Z22" i="69"/>
  <c r="AI21" i="15"/>
  <c r="AN21" i="15"/>
  <c r="AH23" i="9"/>
  <c r="AQ23" i="9" s="1"/>
  <c r="AQ25" i="9" s="1"/>
  <c r="AZ3" i="9"/>
  <c r="AH21" i="34"/>
  <c r="AQ21" i="34" s="1"/>
  <c r="X22" i="15"/>
  <c r="Y22" i="15"/>
  <c r="AG21" i="82"/>
  <c r="AP21" i="82" s="1"/>
  <c r="W22" i="82"/>
  <c r="AF21" i="82"/>
  <c r="AO21" i="82" s="1"/>
  <c r="AE21" i="82"/>
  <c r="AH22" i="37"/>
  <c r="AQ22" i="37" s="1"/>
  <c r="AN22" i="40"/>
  <c r="AS6" i="68"/>
  <c r="AL6" i="68"/>
  <c r="AU6" i="68" s="1"/>
  <c r="X22" i="57"/>
  <c r="Y22" i="57"/>
  <c r="AS14" i="68"/>
  <c r="AL14" i="68"/>
  <c r="AU14" i="68" s="1"/>
  <c r="AN22" i="43"/>
  <c r="AI22" i="43"/>
  <c r="AX23" i="55"/>
  <c r="S23" i="55" s="1"/>
  <c r="AC23" i="55" s="1"/>
  <c r="AJ23" i="55" s="1"/>
  <c r="AS23" i="55" s="1"/>
  <c r="AX3" i="55"/>
  <c r="S3" i="55" s="1"/>
  <c r="AC3" i="55" s="1"/>
  <c r="AX4" i="55"/>
  <c r="S4" i="55" s="1"/>
  <c r="AC4" i="55" s="1"/>
  <c r="AB5" i="55" s="1"/>
  <c r="AX5" i="55"/>
  <c r="S5" i="55" s="1"/>
  <c r="AC5" i="55" s="1"/>
  <c r="AB6" i="55" s="1"/>
  <c r="AX6" i="55"/>
  <c r="S6" i="55" s="1"/>
  <c r="AC6" i="55" s="1"/>
  <c r="AB7" i="55" s="1"/>
  <c r="AX7" i="55"/>
  <c r="S7" i="55" s="1"/>
  <c r="AC7" i="55" s="1"/>
  <c r="AB8" i="55" s="1"/>
  <c r="AX8" i="55"/>
  <c r="S8" i="55" s="1"/>
  <c r="AC8" i="55" s="1"/>
  <c r="AB9" i="55" s="1"/>
  <c r="AX9" i="55"/>
  <c r="S9" i="55" s="1"/>
  <c r="AC9" i="55" s="1"/>
  <c r="AB10" i="55" s="1"/>
  <c r="AX10" i="55"/>
  <c r="S10" i="55" s="1"/>
  <c r="AC10" i="55" s="1"/>
  <c r="AB11" i="55" s="1"/>
  <c r="AX11" i="55"/>
  <c r="S11" i="55" s="1"/>
  <c r="AC11" i="55" s="1"/>
  <c r="AB12" i="55" s="1"/>
  <c r="AX12" i="55"/>
  <c r="S12" i="55" s="1"/>
  <c r="AC12" i="55" s="1"/>
  <c r="AB13" i="55" s="1"/>
  <c r="AX13" i="55"/>
  <c r="S13" i="55" s="1"/>
  <c r="AC13" i="55" s="1"/>
  <c r="AB14" i="55" s="1"/>
  <c r="AX14" i="55"/>
  <c r="S14" i="55" s="1"/>
  <c r="AC14" i="55" s="1"/>
  <c r="AB15" i="55" s="1"/>
  <c r="AX15" i="55"/>
  <c r="S15" i="55" s="1"/>
  <c r="AC15" i="55" s="1"/>
  <c r="AB16" i="55" s="1"/>
  <c r="AX16" i="55"/>
  <c r="S16" i="55" s="1"/>
  <c r="AC16" i="55" s="1"/>
  <c r="AB17" i="55" s="1"/>
  <c r="AX17" i="55"/>
  <c r="S17" i="55" s="1"/>
  <c r="AC17" i="55" s="1"/>
  <c r="AB18" i="55" s="1"/>
  <c r="AX18" i="55"/>
  <c r="S18" i="55" s="1"/>
  <c r="AC18" i="55" s="1"/>
  <c r="AB19" i="55" s="1"/>
  <c r="AX19" i="55"/>
  <c r="S19" i="55" s="1"/>
  <c r="AC19" i="55" s="1"/>
  <c r="AB20" i="55" s="1"/>
  <c r="AX20" i="55"/>
  <c r="S20" i="55" s="1"/>
  <c r="AC20" i="55" s="1"/>
  <c r="AB21" i="55" s="1"/>
  <c r="AX21" i="55"/>
  <c r="S21" i="55" s="1"/>
  <c r="AC21" i="55" s="1"/>
  <c r="AB22" i="55" s="1"/>
  <c r="X22" i="28"/>
  <c r="Y22" i="28"/>
  <c r="AX22" i="3"/>
  <c r="S22" i="3" s="1"/>
  <c r="AC22" i="3" s="1"/>
  <c r="AB23" i="3" s="1"/>
  <c r="AS21" i="68"/>
  <c r="AL21" i="68"/>
  <c r="AU21" i="68" s="1"/>
  <c r="AR20" i="34"/>
  <c r="AH22" i="90"/>
  <c r="AQ22" i="90" s="1"/>
  <c r="Y23" i="71"/>
  <c r="X23" i="71"/>
  <c r="AE23" i="26"/>
  <c r="AF23" i="26"/>
  <c r="AO23" i="26" s="1"/>
  <c r="W24" i="26"/>
  <c r="AG23" i="26"/>
  <c r="AP23" i="26" s="1"/>
  <c r="Z23" i="9"/>
  <c r="AS17" i="68"/>
  <c r="AL17" i="68"/>
  <c r="AU17" i="68" s="1"/>
  <c r="AF22" i="76"/>
  <c r="AO22" i="76" s="1"/>
  <c r="AE22" i="76"/>
  <c r="W23" i="76"/>
  <c r="AG22" i="76"/>
  <c r="AP22" i="76" s="1"/>
  <c r="AR22" i="9"/>
  <c r="AI22" i="62"/>
  <c r="AN22" i="62"/>
  <c r="AN22" i="86"/>
  <c r="AS13" i="68"/>
  <c r="AL13" i="68"/>
  <c r="AU13" i="68" s="1"/>
  <c r="AG23" i="3"/>
  <c r="AP23" i="3" s="1"/>
  <c r="AP25" i="3" s="1"/>
  <c r="AF23" i="3"/>
  <c r="AO23" i="3" s="1"/>
  <c r="AO25" i="3" s="1"/>
  <c r="AE23" i="3"/>
  <c r="AN21" i="13"/>
  <c r="AI21" i="13"/>
  <c r="AN22" i="20"/>
  <c r="AN22" i="39"/>
  <c r="AX23" i="4"/>
  <c r="S23" i="4" s="1"/>
  <c r="AC23" i="4" s="1"/>
  <c r="AJ23" i="4" s="1"/>
  <c r="AS23" i="4" s="1"/>
  <c r="AX3" i="4"/>
  <c r="S3" i="4" s="1"/>
  <c r="AC3" i="4" s="1"/>
  <c r="AX4" i="4"/>
  <c r="S4" i="4" s="1"/>
  <c r="AC4" i="4" s="1"/>
  <c r="AB5" i="4" s="1"/>
  <c r="AX5" i="4"/>
  <c r="S5" i="4" s="1"/>
  <c r="AC5" i="4" s="1"/>
  <c r="AB6" i="4" s="1"/>
  <c r="AX6" i="4"/>
  <c r="S6" i="4" s="1"/>
  <c r="AC6" i="4" s="1"/>
  <c r="AB7" i="4" s="1"/>
  <c r="AX7" i="4"/>
  <c r="S7" i="4" s="1"/>
  <c r="AC7" i="4" s="1"/>
  <c r="AB8" i="4" s="1"/>
  <c r="AX8" i="4"/>
  <c r="S8" i="4" s="1"/>
  <c r="AC8" i="4" s="1"/>
  <c r="AB9" i="4" s="1"/>
  <c r="AX9" i="4"/>
  <c r="S9" i="4" s="1"/>
  <c r="AC9" i="4" s="1"/>
  <c r="AB10" i="4" s="1"/>
  <c r="AX10" i="4"/>
  <c r="S10" i="4" s="1"/>
  <c r="AC10" i="4" s="1"/>
  <c r="AB11" i="4" s="1"/>
  <c r="AX11" i="4"/>
  <c r="S11" i="4" s="1"/>
  <c r="AC11" i="4" s="1"/>
  <c r="AB12" i="4" s="1"/>
  <c r="AX12" i="4"/>
  <c r="S12" i="4" s="1"/>
  <c r="AC12" i="4" s="1"/>
  <c r="AB13" i="4" s="1"/>
  <c r="AX13" i="4"/>
  <c r="S13" i="4" s="1"/>
  <c r="AC13" i="4" s="1"/>
  <c r="AB14" i="4" s="1"/>
  <c r="AX14" i="4"/>
  <c r="S14" i="4" s="1"/>
  <c r="AC14" i="4" s="1"/>
  <c r="AB15" i="4" s="1"/>
  <c r="AX15" i="4"/>
  <c r="S15" i="4" s="1"/>
  <c r="AC15" i="4" s="1"/>
  <c r="AB16" i="4" s="1"/>
  <c r="AX16" i="4"/>
  <c r="S16" i="4" s="1"/>
  <c r="AC16" i="4" s="1"/>
  <c r="AB17" i="4" s="1"/>
  <c r="AX17" i="4"/>
  <c r="S17" i="4" s="1"/>
  <c r="AC17" i="4" s="1"/>
  <c r="AB18" i="4" s="1"/>
  <c r="AX18" i="4"/>
  <c r="S18" i="4" s="1"/>
  <c r="AC18" i="4" s="1"/>
  <c r="AB19" i="4" s="1"/>
  <c r="AX19" i="4"/>
  <c r="S19" i="4" s="1"/>
  <c r="AC19" i="4" s="1"/>
  <c r="AB20" i="4" s="1"/>
  <c r="AX20" i="4"/>
  <c r="S20" i="4" s="1"/>
  <c r="AC20" i="4" s="1"/>
  <c r="AB21" i="4" s="1"/>
  <c r="AX21" i="4"/>
  <c r="S21" i="4" s="1"/>
  <c r="AC21" i="4" s="1"/>
  <c r="AB22" i="4" s="1"/>
  <c r="AS16" i="68"/>
  <c r="AL16" i="68"/>
  <c r="AU16" i="68" s="1"/>
  <c r="W23" i="17"/>
  <c r="AE22" i="17"/>
  <c r="AG22" i="17"/>
  <c r="AP22" i="17" s="1"/>
  <c r="AF22" i="17"/>
  <c r="AO22" i="17" s="1"/>
  <c r="AX23" i="16"/>
  <c r="S23" i="16" s="1"/>
  <c r="AC23" i="16" s="1"/>
  <c r="AJ23" i="16" s="1"/>
  <c r="AS23" i="16" s="1"/>
  <c r="AX3" i="16"/>
  <c r="S3" i="16" s="1"/>
  <c r="AC3" i="16" s="1"/>
  <c r="AX4" i="16"/>
  <c r="S4" i="16" s="1"/>
  <c r="AC4" i="16" s="1"/>
  <c r="AB5" i="16" s="1"/>
  <c r="AX5" i="16"/>
  <c r="S5" i="16" s="1"/>
  <c r="AC5" i="16" s="1"/>
  <c r="AB6" i="16" s="1"/>
  <c r="AX6" i="16"/>
  <c r="S6" i="16" s="1"/>
  <c r="AC6" i="16" s="1"/>
  <c r="AB7" i="16" s="1"/>
  <c r="AX7" i="16"/>
  <c r="S7" i="16" s="1"/>
  <c r="AC7" i="16" s="1"/>
  <c r="AB8" i="16" s="1"/>
  <c r="AX8" i="16"/>
  <c r="S8" i="16" s="1"/>
  <c r="AC8" i="16" s="1"/>
  <c r="AB9" i="16" s="1"/>
  <c r="AX9" i="16"/>
  <c r="S9" i="16" s="1"/>
  <c r="AC9" i="16" s="1"/>
  <c r="AB10" i="16" s="1"/>
  <c r="AX10" i="16"/>
  <c r="S10" i="16" s="1"/>
  <c r="AC10" i="16" s="1"/>
  <c r="AB11" i="16" s="1"/>
  <c r="AX11" i="16"/>
  <c r="S11" i="16" s="1"/>
  <c r="AC11" i="16" s="1"/>
  <c r="AB12" i="16" s="1"/>
  <c r="AX12" i="16"/>
  <c r="S12" i="16" s="1"/>
  <c r="AC12" i="16" s="1"/>
  <c r="AB13" i="16" s="1"/>
  <c r="AX13" i="16"/>
  <c r="S13" i="16" s="1"/>
  <c r="AC13" i="16" s="1"/>
  <c r="AB14" i="16" s="1"/>
  <c r="AX14" i="16"/>
  <c r="S14" i="16" s="1"/>
  <c r="AC14" i="16" s="1"/>
  <c r="AB15" i="16" s="1"/>
  <c r="AX15" i="16"/>
  <c r="S15" i="16" s="1"/>
  <c r="AC15" i="16" s="1"/>
  <c r="AB16" i="16" s="1"/>
  <c r="AX16" i="16"/>
  <c r="S16" i="16" s="1"/>
  <c r="AC16" i="16" s="1"/>
  <c r="AB17" i="16" s="1"/>
  <c r="AX17" i="16"/>
  <c r="S17" i="16" s="1"/>
  <c r="AC17" i="16" s="1"/>
  <c r="AB18" i="16" s="1"/>
  <c r="AX18" i="16"/>
  <c r="S18" i="16" s="1"/>
  <c r="AC18" i="16" s="1"/>
  <c r="AB19" i="16" s="1"/>
  <c r="AX19" i="16"/>
  <c r="S19" i="16" s="1"/>
  <c r="AC19" i="16" s="1"/>
  <c r="AB20" i="16" s="1"/>
  <c r="AX20" i="16"/>
  <c r="S20" i="16" s="1"/>
  <c r="AC20" i="16" s="1"/>
  <c r="AB21" i="16" s="1"/>
  <c r="AX21" i="16"/>
  <c r="S21" i="16" s="1"/>
  <c r="AC21" i="16" s="1"/>
  <c r="AB22" i="16" s="1"/>
  <c r="AG21" i="22"/>
  <c r="AP21" i="22" s="1"/>
  <c r="AF21" i="22"/>
  <c r="AO21" i="22" s="1"/>
  <c r="W22" i="22"/>
  <c r="AE21" i="22"/>
  <c r="AH22" i="10"/>
  <c r="AQ22" i="10" s="1"/>
  <c r="X23" i="62"/>
  <c r="Y23" i="62"/>
  <c r="AS12" i="68"/>
  <c r="AL12" i="68"/>
  <c r="AU12" i="68" s="1"/>
  <c r="AS20" i="68"/>
  <c r="AL20" i="68"/>
  <c r="AU20" i="68" s="1"/>
  <c r="AH22" i="8"/>
  <c r="AQ22" i="8" s="1"/>
  <c r="X22" i="13"/>
  <c r="Y22" i="13"/>
  <c r="AS9" i="68"/>
  <c r="AL9" i="68"/>
  <c r="AU9" i="68" s="1"/>
  <c r="X22" i="35"/>
  <c r="Y22" i="35"/>
  <c r="X24" i="77"/>
  <c r="Y24" i="77"/>
  <c r="AJ4" i="68"/>
  <c r="AK4" i="68"/>
  <c r="AT4" i="68" s="1"/>
  <c r="AT25" i="68" s="1"/>
  <c r="X23" i="6"/>
  <c r="Y23" i="6"/>
  <c r="W21" i="27" l="1"/>
  <c r="AH21" i="61"/>
  <c r="AQ21" i="61" s="1"/>
  <c r="AH22" i="96"/>
  <c r="AQ22" i="96" s="1"/>
  <c r="AE20" i="27"/>
  <c r="AN20" i="27" s="1"/>
  <c r="Z22" i="33"/>
  <c r="Y21" i="27"/>
  <c r="X21" i="27"/>
  <c r="AH21" i="27" s="1"/>
  <c r="AQ21" i="27" s="1"/>
  <c r="AF21" i="51"/>
  <c r="AO21" i="51" s="1"/>
  <c r="W22" i="51"/>
  <c r="X22" i="51" s="1"/>
  <c r="AH22" i="51" s="1"/>
  <c r="AQ22" i="51" s="1"/>
  <c r="Y24" i="79"/>
  <c r="Z24" i="79" s="1"/>
  <c r="W25" i="79" s="1"/>
  <c r="Y25" i="79" s="1"/>
  <c r="W23" i="65"/>
  <c r="Y23" i="65" s="1"/>
  <c r="AE21" i="51"/>
  <c r="AN21" i="51" s="1"/>
  <c r="AE22" i="65"/>
  <c r="AN22" i="65" s="1"/>
  <c r="AF22" i="65"/>
  <c r="AO22" i="65" s="1"/>
  <c r="Y21" i="29"/>
  <c r="Z21" i="29" s="1"/>
  <c r="AF21" i="29" s="1"/>
  <c r="AO21" i="29" s="1"/>
  <c r="Y22" i="18"/>
  <c r="Z22" i="18" s="1"/>
  <c r="AF22" i="14"/>
  <c r="AO22" i="14" s="1"/>
  <c r="Z20" i="84"/>
  <c r="AE20" i="84" s="1"/>
  <c r="AN20" i="84" s="1"/>
  <c r="AG22" i="14"/>
  <c r="AP22" i="14" s="1"/>
  <c r="W23" i="14"/>
  <c r="X23" i="14" s="1"/>
  <c r="AH23" i="14" s="1"/>
  <c r="AQ23" i="14" s="1"/>
  <c r="AQ25" i="14" s="1"/>
  <c r="X23" i="40"/>
  <c r="AH23" i="40" s="1"/>
  <c r="AQ23" i="40" s="1"/>
  <c r="AI23" i="55"/>
  <c r="AR23" i="55" s="1"/>
  <c r="AR25" i="55" s="1"/>
  <c r="Z22" i="25"/>
  <c r="AH22" i="25"/>
  <c r="AQ22" i="25" s="1"/>
  <c r="AK23" i="55"/>
  <c r="AT23" i="55" s="1"/>
  <c r="AI21" i="18"/>
  <c r="AR21" i="18" s="1"/>
  <c r="AE22" i="50"/>
  <c r="AN22" i="50" s="1"/>
  <c r="AH24" i="31"/>
  <c r="AQ24" i="31" s="1"/>
  <c r="W23" i="96"/>
  <c r="X23" i="96" s="1"/>
  <c r="AF22" i="96"/>
  <c r="AO22" i="96" s="1"/>
  <c r="AG22" i="50"/>
  <c r="AP22" i="50" s="1"/>
  <c r="Y23" i="19"/>
  <c r="Z23" i="19" s="1"/>
  <c r="AF22" i="50"/>
  <c r="AO22" i="50" s="1"/>
  <c r="AI22" i="19"/>
  <c r="AR22" i="19" s="1"/>
  <c r="AF20" i="29"/>
  <c r="AO20" i="29" s="1"/>
  <c r="AG20" i="29"/>
  <c r="AP20" i="29" s="1"/>
  <c r="AE20" i="29"/>
  <c r="AN20" i="29" s="1"/>
  <c r="AN20" i="44"/>
  <c r="AI20" i="44"/>
  <c r="AR20" i="44" s="1"/>
  <c r="X21" i="44"/>
  <c r="AH21" i="44" s="1"/>
  <c r="AQ21" i="44" s="1"/>
  <c r="Y21" i="44"/>
  <c r="AE21" i="5"/>
  <c r="AN21" i="5" s="1"/>
  <c r="Y22" i="32"/>
  <c r="Z22" i="32" s="1"/>
  <c r="AF22" i="32" s="1"/>
  <c r="AO22" i="32" s="1"/>
  <c r="AI20" i="52"/>
  <c r="AR20" i="52" s="1"/>
  <c r="Z22" i="45"/>
  <c r="AF22" i="45" s="1"/>
  <c r="AO22" i="45" s="1"/>
  <c r="AF21" i="5"/>
  <c r="AO21" i="5" s="1"/>
  <c r="W22" i="5"/>
  <c r="X22" i="5" s="1"/>
  <c r="W22" i="34"/>
  <c r="X22" i="34" s="1"/>
  <c r="AN20" i="52"/>
  <c r="X21" i="52"/>
  <c r="AH21" i="52" s="1"/>
  <c r="AQ21" i="52" s="1"/>
  <c r="AF22" i="48"/>
  <c r="AO22" i="48" s="1"/>
  <c r="X23" i="20"/>
  <c r="AH23" i="20" s="1"/>
  <c r="AQ23" i="20" s="1"/>
  <c r="AQ25" i="20" s="1"/>
  <c r="Y22" i="67"/>
  <c r="Z22" i="67" s="1"/>
  <c r="X22" i="49"/>
  <c r="Z22" i="49" s="1"/>
  <c r="AN22" i="19"/>
  <c r="AI22" i="53"/>
  <c r="AR22" i="53" s="1"/>
  <c r="Y22" i="51"/>
  <c r="Z22" i="51" s="1"/>
  <c r="AG22" i="51" s="1"/>
  <c r="AP22" i="51" s="1"/>
  <c r="AI20" i="47"/>
  <c r="AR20" i="47" s="1"/>
  <c r="Z22" i="42"/>
  <c r="AF22" i="42" s="1"/>
  <c r="AO22" i="42" s="1"/>
  <c r="AE21" i="74"/>
  <c r="AG21" i="74"/>
  <c r="AP21" i="74" s="1"/>
  <c r="W22" i="74"/>
  <c r="AF21" i="74"/>
  <c r="AO21" i="74" s="1"/>
  <c r="AH21" i="88"/>
  <c r="AQ21" i="88" s="1"/>
  <c r="Z21" i="88"/>
  <c r="AE21" i="93"/>
  <c r="AN21" i="93" s="1"/>
  <c r="X21" i="47"/>
  <c r="AH21" i="47" s="1"/>
  <c r="AQ21" i="47" s="1"/>
  <c r="AI23" i="64"/>
  <c r="AR23" i="64" s="1"/>
  <c r="AR25" i="64" s="1"/>
  <c r="AE21" i="34"/>
  <c r="AN21" i="34" s="1"/>
  <c r="AF21" i="34"/>
  <c r="AO21" i="34" s="1"/>
  <c r="Y23" i="53"/>
  <c r="Z23" i="53" s="1"/>
  <c r="AG22" i="48"/>
  <c r="AP22" i="48" s="1"/>
  <c r="AE22" i="70"/>
  <c r="W23" i="70"/>
  <c r="AG22" i="70"/>
  <c r="AP22" i="70" s="1"/>
  <c r="AF22" i="70"/>
  <c r="AO22" i="70" s="1"/>
  <c r="Z22" i="56"/>
  <c r="AE22" i="56" s="1"/>
  <c r="AN22" i="56" s="1"/>
  <c r="AI20" i="30"/>
  <c r="AR20" i="30" s="1"/>
  <c r="AN20" i="30"/>
  <c r="Y21" i="30"/>
  <c r="X21" i="30"/>
  <c r="AG21" i="93"/>
  <c r="AP21" i="93" s="1"/>
  <c r="W23" i="90"/>
  <c r="X23" i="90" s="1"/>
  <c r="W23" i="73"/>
  <c r="X23" i="73" s="1"/>
  <c r="AH23" i="73" s="1"/>
  <c r="AQ23" i="73" s="1"/>
  <c r="W25" i="31"/>
  <c r="Y25" i="31" s="1"/>
  <c r="X23" i="1"/>
  <c r="AH23" i="1" s="1"/>
  <c r="AQ23" i="1" s="1"/>
  <c r="AQ25" i="1" s="1"/>
  <c r="AF22" i="73"/>
  <c r="AO22" i="73" s="1"/>
  <c r="AE22" i="90"/>
  <c r="AN22" i="90" s="1"/>
  <c r="AI21" i="49"/>
  <c r="AR21" i="49" s="1"/>
  <c r="AG22" i="87"/>
  <c r="AP22" i="87" s="1"/>
  <c r="AE22" i="73"/>
  <c r="AN22" i="73" s="1"/>
  <c r="AF22" i="90"/>
  <c r="AO22" i="90" s="1"/>
  <c r="Z21" i="58"/>
  <c r="AG21" i="58" s="1"/>
  <c r="AP21" i="58" s="1"/>
  <c r="AF22" i="87"/>
  <c r="AO22" i="87" s="1"/>
  <c r="AK23" i="64"/>
  <c r="AT23" i="64" s="1"/>
  <c r="AE22" i="87"/>
  <c r="W23" i="2"/>
  <c r="X23" i="2" s="1"/>
  <c r="AG22" i="2"/>
  <c r="AP22" i="2" s="1"/>
  <c r="AE22" i="2"/>
  <c r="Z23" i="24"/>
  <c r="AG23" i="24" s="1"/>
  <c r="AP23" i="24" s="1"/>
  <c r="AP25" i="24" s="1"/>
  <c r="AE20" i="72"/>
  <c r="AG20" i="72"/>
  <c r="AP20" i="72" s="1"/>
  <c r="AF20" i="72"/>
  <c r="AO20" i="72" s="1"/>
  <c r="W21" i="72"/>
  <c r="W22" i="93"/>
  <c r="Y22" i="93" s="1"/>
  <c r="AI22" i="1"/>
  <c r="AR22" i="1" s="1"/>
  <c r="Y24" i="81"/>
  <c r="Z24" i="81" s="1"/>
  <c r="W25" i="81" s="1"/>
  <c r="AI21" i="67"/>
  <c r="AR21" i="67" s="1"/>
  <c r="AI20" i="7"/>
  <c r="AR20" i="7" s="1"/>
  <c r="AH23" i="24"/>
  <c r="AQ23" i="24" s="1"/>
  <c r="AQ25" i="24" s="1"/>
  <c r="AZ3" i="24"/>
  <c r="AX20" i="24" s="1"/>
  <c r="S20" i="24" s="1"/>
  <c r="AC20" i="24" s="1"/>
  <c r="AB21" i="24" s="1"/>
  <c r="X21" i="63"/>
  <c r="AH21" i="63" s="1"/>
  <c r="AQ21" i="63" s="1"/>
  <c r="AI21" i="57"/>
  <c r="AR21" i="57" s="1"/>
  <c r="AN20" i="7"/>
  <c r="Z21" i="92"/>
  <c r="AF21" i="92" s="1"/>
  <c r="AO21" i="92" s="1"/>
  <c r="AG22" i="66"/>
  <c r="AP22" i="66" s="1"/>
  <c r="AE22" i="66"/>
  <c r="W23" i="66"/>
  <c r="AF22" i="66"/>
  <c r="AO22" i="66" s="1"/>
  <c r="Y21" i="83"/>
  <c r="X21" i="83"/>
  <c r="AH21" i="83" s="1"/>
  <c r="AQ21" i="83" s="1"/>
  <c r="AI22" i="21"/>
  <c r="AR22" i="21" s="1"/>
  <c r="AI20" i="83"/>
  <c r="AR20" i="83" s="1"/>
  <c r="AN20" i="83"/>
  <c r="X21" i="38"/>
  <c r="AH21" i="38" s="1"/>
  <c r="AQ21" i="38" s="1"/>
  <c r="Y21" i="38"/>
  <c r="AI21" i="32"/>
  <c r="AR21" i="32" s="1"/>
  <c r="AI23" i="81"/>
  <c r="AR23" i="81" s="1"/>
  <c r="AN20" i="38"/>
  <c r="AI20" i="38"/>
  <c r="AR20" i="38" s="1"/>
  <c r="AN22" i="21"/>
  <c r="X23" i="39"/>
  <c r="Z23" i="39" s="1"/>
  <c r="AE24" i="31"/>
  <c r="AN24" i="31" s="1"/>
  <c r="AE22" i="96"/>
  <c r="AN22" i="96" s="1"/>
  <c r="AG22" i="96"/>
  <c r="AP22" i="96" s="1"/>
  <c r="AH21" i="23"/>
  <c r="AQ21" i="23" s="1"/>
  <c r="AG21" i="85"/>
  <c r="AP21" i="85" s="1"/>
  <c r="AI23" i="77"/>
  <c r="AR23" i="77" s="1"/>
  <c r="Y21" i="94"/>
  <c r="X21" i="94"/>
  <c r="Y23" i="86"/>
  <c r="Z23" i="86" s="1"/>
  <c r="AF23" i="86" s="1"/>
  <c r="AO23" i="86" s="1"/>
  <c r="AI20" i="94"/>
  <c r="AR20" i="94" s="1"/>
  <c r="AN20" i="94"/>
  <c r="AE22" i="37"/>
  <c r="AN22" i="37" s="1"/>
  <c r="Z22" i="12"/>
  <c r="W23" i="12" s="1"/>
  <c r="AI21" i="28"/>
  <c r="AR21" i="28" s="1"/>
  <c r="AF21" i="61"/>
  <c r="AO21" i="61" s="1"/>
  <c r="AE22" i="48"/>
  <c r="AN22" i="48" s="1"/>
  <c r="AI22" i="86"/>
  <c r="AR22" i="86" s="1"/>
  <c r="AH21" i="7"/>
  <c r="AQ21" i="7" s="1"/>
  <c r="Z21" i="7"/>
  <c r="AG22" i="8"/>
  <c r="AP22" i="8" s="1"/>
  <c r="AF24" i="31"/>
  <c r="AO24" i="31" s="1"/>
  <c r="AI22" i="91"/>
  <c r="AR22" i="91" s="1"/>
  <c r="AF21" i="11"/>
  <c r="AO21" i="11" s="1"/>
  <c r="X23" i="21"/>
  <c r="AH23" i="21" s="1"/>
  <c r="AQ23" i="21" s="1"/>
  <c r="AQ25" i="21" s="1"/>
  <c r="W22" i="11"/>
  <c r="X22" i="11" s="1"/>
  <c r="AH22" i="11" s="1"/>
  <c r="AQ22" i="11" s="1"/>
  <c r="AK23" i="16"/>
  <c r="AT23" i="16" s="1"/>
  <c r="AI23" i="16"/>
  <c r="AR23" i="16" s="1"/>
  <c r="AR25" i="16" s="1"/>
  <c r="AG21" i="11"/>
  <c r="AP21" i="11" s="1"/>
  <c r="AF21" i="85"/>
  <c r="W22" i="85"/>
  <c r="AI22" i="6"/>
  <c r="AR22" i="6" s="1"/>
  <c r="AI22" i="78"/>
  <c r="AR22" i="78" s="1"/>
  <c r="AE21" i="61"/>
  <c r="AN21" i="61" s="1"/>
  <c r="AN21" i="60"/>
  <c r="AI21" i="60"/>
  <c r="AR21" i="60" s="1"/>
  <c r="AK23" i="4"/>
  <c r="AT23" i="4" s="1"/>
  <c r="AF22" i="37"/>
  <c r="AO22" i="37" s="1"/>
  <c r="AN20" i="59"/>
  <c r="AI20" i="59"/>
  <c r="AR20" i="59" s="1"/>
  <c r="W23" i="37"/>
  <c r="Y23" i="37" s="1"/>
  <c r="AI22" i="40"/>
  <c r="AR22" i="40" s="1"/>
  <c r="Y21" i="59"/>
  <c r="X21" i="59"/>
  <c r="AH21" i="59" s="1"/>
  <c r="AQ21" i="59" s="1"/>
  <c r="X22" i="60"/>
  <c r="Y22" i="60"/>
  <c r="AI22" i="39"/>
  <c r="AR22" i="39" s="1"/>
  <c r="AI20" i="63"/>
  <c r="AR20" i="63" s="1"/>
  <c r="AF22" i="8"/>
  <c r="AO22" i="8" s="1"/>
  <c r="X23" i="91"/>
  <c r="AH23" i="91" s="1"/>
  <c r="AQ23" i="91" s="1"/>
  <c r="AE22" i="8"/>
  <c r="AN22" i="8" s="1"/>
  <c r="AN21" i="11"/>
  <c r="Z22" i="75"/>
  <c r="AG22" i="75" s="1"/>
  <c r="AP22" i="75" s="1"/>
  <c r="W22" i="61"/>
  <c r="Y22" i="61" s="1"/>
  <c r="W21" i="80"/>
  <c r="Y21" i="80" s="1"/>
  <c r="AI22" i="71"/>
  <c r="AR22" i="71" s="1"/>
  <c r="AG20" i="80"/>
  <c r="AP20" i="80" s="1"/>
  <c r="AE20" i="80"/>
  <c r="AN20" i="80" s="1"/>
  <c r="AI22" i="20"/>
  <c r="AR22" i="20" s="1"/>
  <c r="AF22" i="10"/>
  <c r="AO22" i="10" s="1"/>
  <c r="AG22" i="10"/>
  <c r="AP22" i="10" s="1"/>
  <c r="W23" i="10"/>
  <c r="Y23" i="10" s="1"/>
  <c r="AH22" i="18"/>
  <c r="AQ22" i="18" s="1"/>
  <c r="Z23" i="78"/>
  <c r="AE23" i="78" s="1"/>
  <c r="Z22" i="57"/>
  <c r="AF22" i="57" s="1"/>
  <c r="AO22" i="57" s="1"/>
  <c r="Z21" i="41"/>
  <c r="AF21" i="41" s="1"/>
  <c r="AO21" i="41" s="1"/>
  <c r="AN19" i="54"/>
  <c r="AI19" i="54"/>
  <c r="AR19" i="54" s="1"/>
  <c r="X20" i="54"/>
  <c r="Y20" i="54"/>
  <c r="Z23" i="62"/>
  <c r="AG23" i="62" s="1"/>
  <c r="AP23" i="62" s="1"/>
  <c r="AP25" i="62" s="1"/>
  <c r="W22" i="23"/>
  <c r="AE21" i="23"/>
  <c r="AG21" i="23"/>
  <c r="AP21" i="23" s="1"/>
  <c r="AF21" i="23"/>
  <c r="AO21" i="23" s="1"/>
  <c r="Z23" i="71"/>
  <c r="AE23" i="71" s="1"/>
  <c r="Z22" i="15"/>
  <c r="AF22" i="15" s="1"/>
  <c r="AO22" i="15" s="1"/>
  <c r="Z23" i="43"/>
  <c r="AF23" i="43" s="1"/>
  <c r="AO23" i="43" s="1"/>
  <c r="Z23" i="6"/>
  <c r="AG23" i="6" s="1"/>
  <c r="AP23" i="6" s="1"/>
  <c r="AP25" i="6" s="1"/>
  <c r="AJ22" i="16"/>
  <c r="AK22" i="16"/>
  <c r="AT22" i="16" s="1"/>
  <c r="AJ16" i="16"/>
  <c r="AK16" i="16"/>
  <c r="AT16" i="16" s="1"/>
  <c r="AJ10" i="16"/>
  <c r="AK10" i="16"/>
  <c r="AT10" i="16" s="1"/>
  <c r="AJ3" i="16"/>
  <c r="AB4" i="16"/>
  <c r="AJ19" i="4"/>
  <c r="AK19" i="4"/>
  <c r="AT19" i="4" s="1"/>
  <c r="AJ13" i="4"/>
  <c r="AK13" i="4"/>
  <c r="AT13" i="4" s="1"/>
  <c r="AJ7" i="4"/>
  <c r="AK7" i="4"/>
  <c r="AT7" i="4" s="1"/>
  <c r="AE23" i="9"/>
  <c r="AG23" i="9"/>
  <c r="AP23" i="9" s="1"/>
  <c r="AP25" i="9" s="1"/>
  <c r="AF23" i="9"/>
  <c r="AO23" i="9" s="1"/>
  <c r="AO25" i="9" s="1"/>
  <c r="AH23" i="71"/>
  <c r="AQ23" i="71" s="1"/>
  <c r="AQ25" i="71" s="1"/>
  <c r="AZ3" i="71"/>
  <c r="AJ22" i="55"/>
  <c r="AK22" i="55"/>
  <c r="AT22" i="55" s="1"/>
  <c r="AJ16" i="55"/>
  <c r="AK16" i="55"/>
  <c r="AT16" i="55" s="1"/>
  <c r="AJ10" i="55"/>
  <c r="AK10" i="55"/>
  <c r="AT10" i="55" s="1"/>
  <c r="AB4" i="55"/>
  <c r="AJ3" i="55"/>
  <c r="AN21" i="82"/>
  <c r="AI21" i="82"/>
  <c r="AJ19" i="3"/>
  <c r="AK19" i="3"/>
  <c r="AT19" i="3" s="1"/>
  <c r="AJ13" i="3"/>
  <c r="AK13" i="3"/>
  <c r="AT13" i="3" s="1"/>
  <c r="AJ7" i="3"/>
  <c r="AK7" i="3"/>
  <c r="AT7" i="3" s="1"/>
  <c r="Y23" i="50"/>
  <c r="X23" i="50"/>
  <c r="X23" i="48"/>
  <c r="Y23" i="48"/>
  <c r="AI23" i="4"/>
  <c r="AN23" i="4"/>
  <c r="AN25" i="4" s="1"/>
  <c r="AH23" i="53"/>
  <c r="AQ23" i="53" s="1"/>
  <c r="AQ25" i="53" s="1"/>
  <c r="AZ3" i="53"/>
  <c r="Y23" i="89"/>
  <c r="X23" i="89"/>
  <c r="AH23" i="78"/>
  <c r="AQ23" i="78" s="1"/>
  <c r="AJ20" i="64"/>
  <c r="AK20" i="64"/>
  <c r="AT20" i="64" s="1"/>
  <c r="AJ14" i="64"/>
  <c r="AK14" i="64"/>
  <c r="AT14" i="64" s="1"/>
  <c r="AJ8" i="64"/>
  <c r="AK8" i="64"/>
  <c r="AT8" i="64" s="1"/>
  <c r="AR21" i="35"/>
  <c r="AH22" i="35"/>
  <c r="AQ22" i="35" s="1"/>
  <c r="AH22" i="13"/>
  <c r="AQ22" i="13" s="1"/>
  <c r="AJ21" i="16"/>
  <c r="AK21" i="16"/>
  <c r="AT21" i="16" s="1"/>
  <c r="AJ15" i="16"/>
  <c r="AK15" i="16"/>
  <c r="AT15" i="16" s="1"/>
  <c r="AJ9" i="16"/>
  <c r="AK9" i="16"/>
  <c r="AT9" i="16" s="1"/>
  <c r="AJ18" i="4"/>
  <c r="AK18" i="4"/>
  <c r="AT18" i="4" s="1"/>
  <c r="AJ12" i="4"/>
  <c r="AK12" i="4"/>
  <c r="AT12" i="4" s="1"/>
  <c r="AJ6" i="4"/>
  <c r="AK6" i="4"/>
  <c r="AT6" i="4" s="1"/>
  <c r="Y23" i="76"/>
  <c r="X23" i="76"/>
  <c r="AH22" i="28"/>
  <c r="AQ22" i="28" s="1"/>
  <c r="AJ21" i="55"/>
  <c r="AK21" i="55"/>
  <c r="AT21" i="55" s="1"/>
  <c r="AJ15" i="55"/>
  <c r="AK15" i="55"/>
  <c r="AT15" i="55" s="1"/>
  <c r="AJ9" i="55"/>
  <c r="AK9" i="55"/>
  <c r="AT9" i="55" s="1"/>
  <c r="AX23" i="9"/>
  <c r="S23" i="9" s="1"/>
  <c r="AC23" i="9" s="1"/>
  <c r="AX3" i="9"/>
  <c r="S3" i="9" s="1"/>
  <c r="AC3" i="9" s="1"/>
  <c r="AX4" i="9"/>
  <c r="S4" i="9" s="1"/>
  <c r="AC4" i="9" s="1"/>
  <c r="AB5" i="9" s="1"/>
  <c r="AX5" i="9"/>
  <c r="S5" i="9" s="1"/>
  <c r="AC5" i="9" s="1"/>
  <c r="AB6" i="9" s="1"/>
  <c r="AX6" i="9"/>
  <c r="S6" i="9" s="1"/>
  <c r="AC6" i="9" s="1"/>
  <c r="AB7" i="9" s="1"/>
  <c r="AX7" i="9"/>
  <c r="S7" i="9" s="1"/>
  <c r="AC7" i="9" s="1"/>
  <c r="AB8" i="9" s="1"/>
  <c r="AX8" i="9"/>
  <c r="S8" i="9" s="1"/>
  <c r="AC8" i="9" s="1"/>
  <c r="AB9" i="9" s="1"/>
  <c r="AX9" i="9"/>
  <c r="S9" i="9" s="1"/>
  <c r="AC9" i="9" s="1"/>
  <c r="AB10" i="9" s="1"/>
  <c r="AX10" i="9"/>
  <c r="S10" i="9" s="1"/>
  <c r="AC10" i="9" s="1"/>
  <c r="AB11" i="9" s="1"/>
  <c r="AX11" i="9"/>
  <c r="S11" i="9" s="1"/>
  <c r="AC11" i="9" s="1"/>
  <c r="AB12" i="9" s="1"/>
  <c r="AX12" i="9"/>
  <c r="S12" i="9" s="1"/>
  <c r="AC12" i="9" s="1"/>
  <c r="AB13" i="9" s="1"/>
  <c r="AX13" i="9"/>
  <c r="S13" i="9" s="1"/>
  <c r="AC13" i="9" s="1"/>
  <c r="AB14" i="9" s="1"/>
  <c r="AX14" i="9"/>
  <c r="S14" i="9" s="1"/>
  <c r="AC14" i="9" s="1"/>
  <c r="AB15" i="9" s="1"/>
  <c r="AX15" i="9"/>
  <c r="S15" i="9" s="1"/>
  <c r="AC15" i="9" s="1"/>
  <c r="AB16" i="9" s="1"/>
  <c r="AX16" i="9"/>
  <c r="S16" i="9" s="1"/>
  <c r="AC16" i="9" s="1"/>
  <c r="AB17" i="9" s="1"/>
  <c r="AX17" i="9"/>
  <c r="S17" i="9" s="1"/>
  <c r="AC17" i="9" s="1"/>
  <c r="AB18" i="9" s="1"/>
  <c r="AX18" i="9"/>
  <c r="S18" i="9" s="1"/>
  <c r="AC18" i="9" s="1"/>
  <c r="AB19" i="9" s="1"/>
  <c r="AX19" i="9"/>
  <c r="S19" i="9" s="1"/>
  <c r="AC19" i="9" s="1"/>
  <c r="AB20" i="9" s="1"/>
  <c r="AX20" i="9"/>
  <c r="S20" i="9" s="1"/>
  <c r="AC20" i="9" s="1"/>
  <c r="AB21" i="9" s="1"/>
  <c r="AX21" i="9"/>
  <c r="S21" i="9" s="1"/>
  <c r="AC21" i="9" s="1"/>
  <c r="AB22" i="9" s="1"/>
  <c r="AJ18" i="3"/>
  <c r="AK18" i="3"/>
  <c r="AT18" i="3" s="1"/>
  <c r="AJ12" i="3"/>
  <c r="AK12" i="3"/>
  <c r="AT12" i="3" s="1"/>
  <c r="AJ6" i="3"/>
  <c r="AK6" i="3"/>
  <c r="AT6" i="3" s="1"/>
  <c r="AH22" i="67"/>
  <c r="AQ22" i="67" s="1"/>
  <c r="AI22" i="89"/>
  <c r="AN22" i="89"/>
  <c r="AJ19" i="64"/>
  <c r="AK19" i="64"/>
  <c r="AT19" i="64" s="1"/>
  <c r="AJ13" i="64"/>
  <c r="AK13" i="64"/>
  <c r="AT13" i="64" s="1"/>
  <c r="AJ7" i="64"/>
  <c r="AK7" i="64"/>
  <c r="AT7" i="64" s="1"/>
  <c r="AH24" i="77"/>
  <c r="AQ24" i="77" s="1"/>
  <c r="Z22" i="35"/>
  <c r="Z22" i="13"/>
  <c r="AH23" i="62"/>
  <c r="AQ23" i="62" s="1"/>
  <c r="AQ25" i="62" s="1"/>
  <c r="AZ3" i="62"/>
  <c r="AX22" i="62" s="1"/>
  <c r="S22" i="62" s="1"/>
  <c r="AC22" i="62" s="1"/>
  <c r="AB23" i="62" s="1"/>
  <c r="AI21" i="22"/>
  <c r="AN21" i="22"/>
  <c r="AJ20" i="16"/>
  <c r="AK20" i="16"/>
  <c r="AT20" i="16" s="1"/>
  <c r="AJ14" i="16"/>
  <c r="AK14" i="16"/>
  <c r="AT14" i="16" s="1"/>
  <c r="AJ8" i="16"/>
  <c r="AK8" i="16"/>
  <c r="AT8" i="16" s="1"/>
  <c r="X25" i="79"/>
  <c r="AJ17" i="4"/>
  <c r="AK17" i="4"/>
  <c r="AT17" i="4" s="1"/>
  <c r="AJ11" i="4"/>
  <c r="AK11" i="4"/>
  <c r="AT11" i="4" s="1"/>
  <c r="AJ5" i="4"/>
  <c r="AK5" i="4"/>
  <c r="AT5" i="4" s="1"/>
  <c r="AI23" i="3"/>
  <c r="AN23" i="3"/>
  <c r="AN25" i="3" s="1"/>
  <c r="AI22" i="76"/>
  <c r="AN22" i="76"/>
  <c r="Z22" i="28"/>
  <c r="AJ20" i="55"/>
  <c r="AK20" i="55"/>
  <c r="AT20" i="55" s="1"/>
  <c r="AJ14" i="55"/>
  <c r="AK14" i="55"/>
  <c r="AT14" i="55" s="1"/>
  <c r="AJ8" i="55"/>
  <c r="AK8" i="55"/>
  <c r="AT8" i="55" s="1"/>
  <c r="AR22" i="43"/>
  <c r="AH24" i="81"/>
  <c r="AQ24" i="81" s="1"/>
  <c r="Y22" i="82"/>
  <c r="X22" i="82"/>
  <c r="AX22" i="9"/>
  <c r="S22" i="9" s="1"/>
  <c r="AC22" i="9" s="1"/>
  <c r="AB23" i="9" s="1"/>
  <c r="AR20" i="41"/>
  <c r="AJ17" i="3"/>
  <c r="AK17" i="3"/>
  <c r="AT17" i="3" s="1"/>
  <c r="AJ11" i="3"/>
  <c r="AK11" i="3"/>
  <c r="AT11" i="3" s="1"/>
  <c r="AJ5" i="3"/>
  <c r="AK5" i="3"/>
  <c r="AT5" i="3" s="1"/>
  <c r="AH23" i="43"/>
  <c r="AQ23" i="43" s="1"/>
  <c r="AH23" i="86"/>
  <c r="AQ23" i="86" s="1"/>
  <c r="AE23" i="95"/>
  <c r="AG23" i="95"/>
  <c r="AP23" i="95" s="1"/>
  <c r="AF23" i="95"/>
  <c r="AO23" i="95" s="1"/>
  <c r="W24" i="95"/>
  <c r="AJ18" i="64"/>
  <c r="AK18" i="64"/>
  <c r="AT18" i="64" s="1"/>
  <c r="AJ12" i="64"/>
  <c r="AK12" i="64"/>
  <c r="AT12" i="64" s="1"/>
  <c r="AJ6" i="64"/>
  <c r="AK6" i="64"/>
  <c r="AT6" i="64" s="1"/>
  <c r="AN22" i="10"/>
  <c r="AH23" i="6"/>
  <c r="AQ23" i="6" s="1"/>
  <c r="AQ25" i="6" s="1"/>
  <c r="AZ3" i="6"/>
  <c r="AX22" i="6" s="1"/>
  <c r="S22" i="6" s="1"/>
  <c r="AC22" i="6" s="1"/>
  <c r="AB23" i="6" s="1"/>
  <c r="AS4" i="68"/>
  <c r="AS25" i="68" s="1"/>
  <c r="AL4" i="68"/>
  <c r="AU4" i="68" s="1"/>
  <c r="AU25" i="68" s="1"/>
  <c r="C11" i="68" s="1"/>
  <c r="F21" i="97" s="1"/>
  <c r="Z24" i="77"/>
  <c r="X22" i="22"/>
  <c r="Y22" i="22"/>
  <c r="AJ19" i="16"/>
  <c r="AK19" i="16"/>
  <c r="AT19" i="16" s="1"/>
  <c r="AJ13" i="16"/>
  <c r="AK13" i="16"/>
  <c r="AT13" i="16" s="1"/>
  <c r="AJ7" i="16"/>
  <c r="AK7" i="16"/>
  <c r="AT7" i="16" s="1"/>
  <c r="AJ22" i="4"/>
  <c r="AK22" i="4"/>
  <c r="AT22" i="4" s="1"/>
  <c r="AJ16" i="4"/>
  <c r="AK16" i="4"/>
  <c r="AT16" i="4" s="1"/>
  <c r="AJ10" i="4"/>
  <c r="AK10" i="4"/>
  <c r="AT10" i="4" s="1"/>
  <c r="AJ3" i="4"/>
  <c r="AB4" i="4"/>
  <c r="AR22" i="62"/>
  <c r="Y24" i="26"/>
  <c r="X24" i="26"/>
  <c r="AJ19" i="55"/>
  <c r="AK19" i="55"/>
  <c r="AT19" i="55" s="1"/>
  <c r="AJ13" i="55"/>
  <c r="AK13" i="55"/>
  <c r="AT13" i="55" s="1"/>
  <c r="AJ7" i="55"/>
  <c r="AK7" i="55"/>
  <c r="AT7" i="55" s="1"/>
  <c r="AJ22" i="3"/>
  <c r="AK22" i="3"/>
  <c r="AT22" i="3" s="1"/>
  <c r="AJ16" i="3"/>
  <c r="AK16" i="3"/>
  <c r="AT16" i="3" s="1"/>
  <c r="AJ10" i="3"/>
  <c r="AK10" i="3"/>
  <c r="AT10" i="3" s="1"/>
  <c r="AJ3" i="3"/>
  <c r="AB4" i="3"/>
  <c r="X23" i="36"/>
  <c r="Y23" i="36"/>
  <c r="AH23" i="19"/>
  <c r="AQ23" i="19" s="1"/>
  <c r="AQ25" i="19" s="1"/>
  <c r="AZ3" i="19"/>
  <c r="AX22" i="19" s="1"/>
  <c r="S22" i="19" s="1"/>
  <c r="AC22" i="19" s="1"/>
  <c r="AB23" i="19" s="1"/>
  <c r="AJ17" i="64"/>
  <c r="AK17" i="64"/>
  <c r="AT17" i="64" s="1"/>
  <c r="AJ11" i="64"/>
  <c r="AK11" i="64"/>
  <c r="AT11" i="64" s="1"/>
  <c r="AJ5" i="64"/>
  <c r="AK5" i="64"/>
  <c r="AT5" i="64" s="1"/>
  <c r="Y23" i="8"/>
  <c r="X23" i="8"/>
  <c r="AJ18" i="16"/>
  <c r="AK18" i="16"/>
  <c r="AT18" i="16" s="1"/>
  <c r="AJ12" i="16"/>
  <c r="AK12" i="16"/>
  <c r="AT12" i="16" s="1"/>
  <c r="AJ6" i="16"/>
  <c r="AK6" i="16"/>
  <c r="AT6" i="16" s="1"/>
  <c r="AI22" i="17"/>
  <c r="AN22" i="17"/>
  <c r="AJ21" i="4"/>
  <c r="AK21" i="4"/>
  <c r="AT21" i="4" s="1"/>
  <c r="AJ15" i="4"/>
  <c r="AK15" i="4"/>
  <c r="AT15" i="4" s="1"/>
  <c r="AJ9" i="4"/>
  <c r="AK9" i="4"/>
  <c r="AT9" i="4" s="1"/>
  <c r="AJ18" i="55"/>
  <c r="AK18" i="55"/>
  <c r="AT18" i="55" s="1"/>
  <c r="AJ12" i="55"/>
  <c r="AK12" i="55"/>
  <c r="AT12" i="55" s="1"/>
  <c r="AJ6" i="55"/>
  <c r="AK6" i="55"/>
  <c r="AT6" i="55" s="1"/>
  <c r="W23" i="69"/>
  <c r="AE22" i="69"/>
  <c r="AG22" i="69"/>
  <c r="AP22" i="69" s="1"/>
  <c r="AF22" i="69"/>
  <c r="AO22" i="69" s="1"/>
  <c r="AJ21" i="3"/>
  <c r="AK21" i="3"/>
  <c r="AT21" i="3" s="1"/>
  <c r="AJ15" i="3"/>
  <c r="AK15" i="3"/>
  <c r="AT15" i="3" s="1"/>
  <c r="AJ9" i="3"/>
  <c r="AK9" i="3"/>
  <c r="AT9" i="3" s="1"/>
  <c r="AN22" i="36"/>
  <c r="AI22" i="36"/>
  <c r="Y23" i="87"/>
  <c r="X23" i="87"/>
  <c r="AJ22" i="64"/>
  <c r="AK22" i="64"/>
  <c r="AT22" i="64" s="1"/>
  <c r="AJ16" i="64"/>
  <c r="AK16" i="64"/>
  <c r="AT16" i="64" s="1"/>
  <c r="AJ10" i="64"/>
  <c r="AK10" i="64"/>
  <c r="AT10" i="64" s="1"/>
  <c r="AB4" i="64"/>
  <c r="AJ3" i="64"/>
  <c r="AJ17" i="16"/>
  <c r="AK17" i="16"/>
  <c r="AT17" i="16" s="1"/>
  <c r="AJ11" i="16"/>
  <c r="AK11" i="16"/>
  <c r="AT11" i="16" s="1"/>
  <c r="AJ5" i="16"/>
  <c r="AK5" i="16"/>
  <c r="AT5" i="16" s="1"/>
  <c r="Y23" i="17"/>
  <c r="X23" i="17"/>
  <c r="AJ20" i="4"/>
  <c r="AK20" i="4"/>
  <c r="AT20" i="4" s="1"/>
  <c r="AJ14" i="4"/>
  <c r="AK14" i="4"/>
  <c r="AT14" i="4" s="1"/>
  <c r="AJ8" i="4"/>
  <c r="AK8" i="4"/>
  <c r="AT8" i="4" s="1"/>
  <c r="AF22" i="46"/>
  <c r="AO22" i="46" s="1"/>
  <c r="AE22" i="46"/>
  <c r="W23" i="46"/>
  <c r="AG22" i="46"/>
  <c r="AP22" i="46" s="1"/>
  <c r="AR21" i="13"/>
  <c r="AN23" i="26"/>
  <c r="AI23" i="26"/>
  <c r="AJ23" i="3"/>
  <c r="AS23" i="3" s="1"/>
  <c r="AK23" i="3"/>
  <c r="AT23" i="3" s="1"/>
  <c r="AJ17" i="55"/>
  <c r="AK17" i="55"/>
  <c r="AT17" i="55" s="1"/>
  <c r="AJ11" i="55"/>
  <c r="AK11" i="55"/>
  <c r="AT11" i="55" s="1"/>
  <c r="AJ5" i="55"/>
  <c r="AK5" i="55"/>
  <c r="AT5" i="55" s="1"/>
  <c r="AH22" i="32"/>
  <c r="AQ22" i="32" s="1"/>
  <c r="AH22" i="57"/>
  <c r="AQ22" i="57" s="1"/>
  <c r="AH22" i="15"/>
  <c r="AQ22" i="15" s="1"/>
  <c r="AR21" i="15"/>
  <c r="AJ20" i="3"/>
  <c r="AK20" i="3"/>
  <c r="AT20" i="3" s="1"/>
  <c r="AJ14" i="3"/>
  <c r="AK14" i="3"/>
  <c r="AT14" i="3" s="1"/>
  <c r="AJ8" i="3"/>
  <c r="AK8" i="3"/>
  <c r="AT8" i="3" s="1"/>
  <c r="AH21" i="41"/>
  <c r="AQ21" i="41" s="1"/>
  <c r="AJ21" i="64"/>
  <c r="AK21" i="64"/>
  <c r="AT21" i="64" s="1"/>
  <c r="AJ15" i="64"/>
  <c r="AK15" i="64"/>
  <c r="AT15" i="64" s="1"/>
  <c r="AJ9" i="64"/>
  <c r="AK9" i="64"/>
  <c r="AT9" i="64" s="1"/>
  <c r="AI20" i="27" l="1"/>
  <c r="AR20" i="27" s="1"/>
  <c r="Z21" i="27"/>
  <c r="AF24" i="79"/>
  <c r="AO24" i="79" s="1"/>
  <c r="AG24" i="79"/>
  <c r="AP24" i="79" s="1"/>
  <c r="AE24" i="79"/>
  <c r="AI24" i="79" s="1"/>
  <c r="AR24" i="79" s="1"/>
  <c r="AI21" i="51"/>
  <c r="AR21" i="51" s="1"/>
  <c r="AE22" i="33"/>
  <c r="AF22" i="33"/>
  <c r="AO22" i="33" s="1"/>
  <c r="AG22" i="33"/>
  <c r="AP22" i="33" s="1"/>
  <c r="W23" i="33"/>
  <c r="W22" i="27"/>
  <c r="AG21" i="27"/>
  <c r="AP21" i="27" s="1"/>
  <c r="AF21" i="27"/>
  <c r="AO21" i="27" s="1"/>
  <c r="AE21" i="27"/>
  <c r="X23" i="65"/>
  <c r="Z23" i="65" s="1"/>
  <c r="AF23" i="65" s="1"/>
  <c r="AO23" i="65" s="1"/>
  <c r="AO25" i="65" s="1"/>
  <c r="Y23" i="90"/>
  <c r="Z23" i="90" s="1"/>
  <c r="AG23" i="90" s="1"/>
  <c r="AP23" i="90" s="1"/>
  <c r="AI22" i="65"/>
  <c r="AR22" i="65" s="1"/>
  <c r="Z23" i="40"/>
  <c r="AG23" i="40" s="1"/>
  <c r="AP23" i="40" s="1"/>
  <c r="AI22" i="14"/>
  <c r="AR22" i="14" s="1"/>
  <c r="AF20" i="84"/>
  <c r="AO20" i="84" s="1"/>
  <c r="Z23" i="91"/>
  <c r="AE23" i="91" s="1"/>
  <c r="AG20" i="84"/>
  <c r="AP20" i="84" s="1"/>
  <c r="W21" i="84"/>
  <c r="X21" i="84" s="1"/>
  <c r="AH21" i="84" s="1"/>
  <c r="AQ21" i="84" s="1"/>
  <c r="AZ3" i="14"/>
  <c r="AX5" i="14" s="1"/>
  <c r="S5" i="14" s="1"/>
  <c r="AC5" i="14" s="1"/>
  <c r="AB6" i="14" s="1"/>
  <c r="Y23" i="14"/>
  <c r="Z23" i="14" s="1"/>
  <c r="AG23" i="14" s="1"/>
  <c r="AP23" i="14" s="1"/>
  <c r="AP25" i="14" s="1"/>
  <c r="AL23" i="55"/>
  <c r="AU23" i="55" s="1"/>
  <c r="X25" i="31"/>
  <c r="Z25" i="31" s="1"/>
  <c r="W26" i="31" s="1"/>
  <c r="AG22" i="25"/>
  <c r="AP22" i="25" s="1"/>
  <c r="AF22" i="25"/>
  <c r="AO22" i="25" s="1"/>
  <c r="AE22" i="25"/>
  <c r="W23" i="25"/>
  <c r="Z21" i="44"/>
  <c r="AE21" i="44" s="1"/>
  <c r="Y23" i="96"/>
  <c r="Z23" i="96" s="1"/>
  <c r="W24" i="96" s="1"/>
  <c r="AN24" i="79"/>
  <c r="AF21" i="58"/>
  <c r="AO21" i="58" s="1"/>
  <c r="AE21" i="58"/>
  <c r="AN21" i="58" s="1"/>
  <c r="AI22" i="50"/>
  <c r="AR22" i="50" s="1"/>
  <c r="AI20" i="29"/>
  <c r="AR20" i="29" s="1"/>
  <c r="Y22" i="34"/>
  <c r="Z22" i="34" s="1"/>
  <c r="AE22" i="34" s="1"/>
  <c r="Y22" i="5"/>
  <c r="Z22" i="5" s="1"/>
  <c r="AG22" i="45"/>
  <c r="AP22" i="45" s="1"/>
  <c r="W23" i="45"/>
  <c r="X23" i="45" s="1"/>
  <c r="AH23" i="45" s="1"/>
  <c r="AQ23" i="45" s="1"/>
  <c r="AI21" i="61"/>
  <c r="AR21" i="61" s="1"/>
  <c r="AI21" i="5"/>
  <c r="AR21" i="5" s="1"/>
  <c r="AE22" i="45"/>
  <c r="AN22" i="45" s="1"/>
  <c r="Z21" i="52"/>
  <c r="W22" i="52" s="1"/>
  <c r="Y22" i="52" s="1"/>
  <c r="AL23" i="64"/>
  <c r="AU23" i="64" s="1"/>
  <c r="W23" i="49"/>
  <c r="X23" i="49" s="1"/>
  <c r="AF22" i="49"/>
  <c r="AO22" i="49" s="1"/>
  <c r="AG22" i="49"/>
  <c r="AP22" i="49" s="1"/>
  <c r="AH22" i="49"/>
  <c r="AQ22" i="49" s="1"/>
  <c r="AH23" i="39"/>
  <c r="AQ23" i="39" s="1"/>
  <c r="W22" i="58"/>
  <c r="Y22" i="58" s="1"/>
  <c r="AE21" i="92"/>
  <c r="AN21" i="92" s="1"/>
  <c r="AZ3" i="20"/>
  <c r="AX22" i="20" s="1"/>
  <c r="S22" i="20" s="1"/>
  <c r="AC22" i="20" s="1"/>
  <c r="AB23" i="20" s="1"/>
  <c r="Z23" i="20"/>
  <c r="AE23" i="20" s="1"/>
  <c r="AE22" i="32"/>
  <c r="AN22" i="32" s="1"/>
  <c r="AI21" i="34"/>
  <c r="AR21" i="34" s="1"/>
  <c r="AH22" i="5"/>
  <c r="AQ22" i="5" s="1"/>
  <c r="AI22" i="87"/>
  <c r="AR22" i="87" s="1"/>
  <c r="Z21" i="63"/>
  <c r="AE21" i="63" s="1"/>
  <c r="AN21" i="63" s="1"/>
  <c r="AE23" i="53"/>
  <c r="AN23" i="53" s="1"/>
  <c r="AN25" i="53" s="1"/>
  <c r="AF23" i="53"/>
  <c r="AO23" i="53" s="1"/>
  <c r="AO25" i="53" s="1"/>
  <c r="AG23" i="53"/>
  <c r="AP23" i="53" s="1"/>
  <c r="AP25" i="53" s="1"/>
  <c r="AN22" i="87"/>
  <c r="AI22" i="48"/>
  <c r="AR22" i="48" s="1"/>
  <c r="X23" i="37"/>
  <c r="Z23" i="37" s="1"/>
  <c r="AF23" i="37" s="1"/>
  <c r="AO23" i="37" s="1"/>
  <c r="W22" i="29"/>
  <c r="Y22" i="29" s="1"/>
  <c r="Z21" i="47"/>
  <c r="AE21" i="47" s="1"/>
  <c r="AN21" i="47" s="1"/>
  <c r="Z23" i="1"/>
  <c r="AF23" i="1" s="1"/>
  <c r="AO23" i="1" s="1"/>
  <c r="AO25" i="1" s="1"/>
  <c r="AZ3" i="1"/>
  <c r="AX4" i="1" s="1"/>
  <c r="AG22" i="56"/>
  <c r="AP22" i="56" s="1"/>
  <c r="AF22" i="56"/>
  <c r="AO22" i="56" s="1"/>
  <c r="W23" i="56"/>
  <c r="Y23" i="56" s="1"/>
  <c r="Y23" i="2"/>
  <c r="Z23" i="2" s="1"/>
  <c r="AI22" i="2"/>
  <c r="AR22" i="2" s="1"/>
  <c r="AI22" i="90"/>
  <c r="AR22" i="90" s="1"/>
  <c r="AE22" i="42"/>
  <c r="AN22" i="42" s="1"/>
  <c r="W23" i="42"/>
  <c r="X23" i="42" s="1"/>
  <c r="AH23" i="42" s="1"/>
  <c r="AQ23" i="42" s="1"/>
  <c r="AG22" i="42"/>
  <c r="AP22" i="42" s="1"/>
  <c r="Y23" i="73"/>
  <c r="Z23" i="73" s="1"/>
  <c r="AF23" i="73" s="1"/>
  <c r="AO23" i="73" s="1"/>
  <c r="AI21" i="74"/>
  <c r="AR21" i="74" s="1"/>
  <c r="AN21" i="74"/>
  <c r="AG21" i="88"/>
  <c r="AP21" i="88" s="1"/>
  <c r="W22" i="88"/>
  <c r="AF21" i="88"/>
  <c r="AO21" i="88" s="1"/>
  <c r="AE21" i="88"/>
  <c r="AE22" i="49"/>
  <c r="X22" i="93"/>
  <c r="AH22" i="93" s="1"/>
  <c r="AQ22" i="93" s="1"/>
  <c r="X22" i="74"/>
  <c r="AH22" i="74" s="1"/>
  <c r="AQ22" i="74" s="1"/>
  <c r="Y22" i="74"/>
  <c r="AN22" i="2"/>
  <c r="AI21" i="93"/>
  <c r="AR21" i="93" s="1"/>
  <c r="AH21" i="30"/>
  <c r="AQ21" i="30" s="1"/>
  <c r="Z21" i="30"/>
  <c r="X23" i="70"/>
  <c r="Y23" i="70"/>
  <c r="AN22" i="70"/>
  <c r="AI22" i="70"/>
  <c r="AR22" i="70" s="1"/>
  <c r="AI22" i="73"/>
  <c r="AR22" i="73" s="1"/>
  <c r="AX3" i="24"/>
  <c r="S3" i="24" s="1"/>
  <c r="AC3" i="24" s="1"/>
  <c r="AB4" i="24" s="1"/>
  <c r="AX8" i="24"/>
  <c r="S8" i="24" s="1"/>
  <c r="AC8" i="24" s="1"/>
  <c r="AB9" i="24" s="1"/>
  <c r="AK9" i="24" s="1"/>
  <c r="AT9" i="24" s="1"/>
  <c r="AF23" i="24"/>
  <c r="AO23" i="24" s="1"/>
  <c r="AO25" i="24" s="1"/>
  <c r="AE23" i="24"/>
  <c r="AN23" i="24" s="1"/>
  <c r="AN25" i="24" s="1"/>
  <c r="AX12" i="24"/>
  <c r="S12" i="24" s="1"/>
  <c r="AC12" i="24" s="1"/>
  <c r="AB13" i="24" s="1"/>
  <c r="AK13" i="24" s="1"/>
  <c r="AT13" i="24" s="1"/>
  <c r="AX17" i="24"/>
  <c r="S17" i="24" s="1"/>
  <c r="AC17" i="24" s="1"/>
  <c r="AB18" i="24" s="1"/>
  <c r="AK18" i="24" s="1"/>
  <c r="AT18" i="24" s="1"/>
  <c r="AX7" i="24"/>
  <c r="S7" i="24" s="1"/>
  <c r="AC7" i="24" s="1"/>
  <c r="AB8" i="24" s="1"/>
  <c r="AK8" i="24" s="1"/>
  <c r="AT8" i="24" s="1"/>
  <c r="AN20" i="72"/>
  <c r="AI20" i="72"/>
  <c r="AR20" i="72" s="1"/>
  <c r="Y21" i="72"/>
  <c r="X21" i="72"/>
  <c r="AH21" i="72" s="1"/>
  <c r="AQ21" i="72" s="1"/>
  <c r="AX16" i="24"/>
  <c r="S16" i="24" s="1"/>
  <c r="AC16" i="24" s="1"/>
  <c r="AB17" i="24" s="1"/>
  <c r="AK17" i="24" s="1"/>
  <c r="AT17" i="24" s="1"/>
  <c r="AX10" i="24"/>
  <c r="S10" i="24" s="1"/>
  <c r="AC10" i="24" s="1"/>
  <c r="AB11" i="24" s="1"/>
  <c r="AK11" i="24" s="1"/>
  <c r="AT11" i="24" s="1"/>
  <c r="AX13" i="24"/>
  <c r="S13" i="24" s="1"/>
  <c r="AC13" i="24" s="1"/>
  <c r="AB14" i="24" s="1"/>
  <c r="AK14" i="24" s="1"/>
  <c r="AT14" i="24" s="1"/>
  <c r="AX4" i="24"/>
  <c r="S4" i="24" s="1"/>
  <c r="AC4" i="24" s="1"/>
  <c r="AB5" i="24" s="1"/>
  <c r="AK5" i="24" s="1"/>
  <c r="AT5" i="24" s="1"/>
  <c r="AX21" i="24"/>
  <c r="S21" i="24" s="1"/>
  <c r="AC21" i="24" s="1"/>
  <c r="AB22" i="24" s="1"/>
  <c r="AK22" i="24" s="1"/>
  <c r="AT22" i="24" s="1"/>
  <c r="Y22" i="11"/>
  <c r="Z22" i="11" s="1"/>
  <c r="AG22" i="11" s="1"/>
  <c r="AP22" i="11" s="1"/>
  <c r="AX5" i="24"/>
  <c r="S5" i="24" s="1"/>
  <c r="AC5" i="24" s="1"/>
  <c r="AB6" i="24" s="1"/>
  <c r="AK6" i="24" s="1"/>
  <c r="AT6" i="24" s="1"/>
  <c r="AX15" i="24"/>
  <c r="S15" i="24" s="1"/>
  <c r="AC15" i="24" s="1"/>
  <c r="AB16" i="24" s="1"/>
  <c r="AK16" i="24" s="1"/>
  <c r="AT16" i="24" s="1"/>
  <c r="AX19" i="24"/>
  <c r="S19" i="24" s="1"/>
  <c r="AC19" i="24" s="1"/>
  <c r="AB20" i="24" s="1"/>
  <c r="AJ20" i="24" s="1"/>
  <c r="AX6" i="24"/>
  <c r="S6" i="24" s="1"/>
  <c r="AC6" i="24" s="1"/>
  <c r="AB7" i="24" s="1"/>
  <c r="AX9" i="24"/>
  <c r="S9" i="24" s="1"/>
  <c r="AC9" i="24" s="1"/>
  <c r="AB10" i="24" s="1"/>
  <c r="AK21" i="24"/>
  <c r="AT21" i="24" s="1"/>
  <c r="AL23" i="16"/>
  <c r="AU23" i="16" s="1"/>
  <c r="AX14" i="24"/>
  <c r="S14" i="24" s="1"/>
  <c r="AC14" i="24" s="1"/>
  <c r="AB15" i="24" s="1"/>
  <c r="AX23" i="24"/>
  <c r="S23" i="24" s="1"/>
  <c r="AC23" i="24" s="1"/>
  <c r="AG22" i="12"/>
  <c r="AP22" i="12" s="1"/>
  <c r="AX22" i="24"/>
  <c r="S22" i="24" s="1"/>
  <c r="AC22" i="24" s="1"/>
  <c r="AB23" i="24" s="1"/>
  <c r="AX11" i="24"/>
  <c r="S11" i="24" s="1"/>
  <c r="AC11" i="24" s="1"/>
  <c r="AB12" i="24" s="1"/>
  <c r="AX18" i="24"/>
  <c r="S18" i="24" s="1"/>
  <c r="AC18" i="24" s="1"/>
  <c r="AB19" i="24" s="1"/>
  <c r="W22" i="92"/>
  <c r="Y22" i="92" s="1"/>
  <c r="AG21" i="92"/>
  <c r="AP21" i="92" s="1"/>
  <c r="Z21" i="38"/>
  <c r="AE21" i="38" s="1"/>
  <c r="AG21" i="29"/>
  <c r="AP21" i="29" s="1"/>
  <c r="X23" i="66"/>
  <c r="Y23" i="66"/>
  <c r="AE21" i="29"/>
  <c r="AN21" i="29" s="1"/>
  <c r="AI22" i="66"/>
  <c r="AR22" i="66" s="1"/>
  <c r="AN22" i="66"/>
  <c r="Z21" i="83"/>
  <c r="AF21" i="83" s="1"/>
  <c r="AO21" i="83" s="1"/>
  <c r="AH23" i="2"/>
  <c r="AQ23" i="2" s="1"/>
  <c r="AQ25" i="2" s="1"/>
  <c r="AZ3" i="2"/>
  <c r="AX22" i="2" s="1"/>
  <c r="S22" i="2" s="1"/>
  <c r="AC22" i="2" s="1"/>
  <c r="AB23" i="2" s="1"/>
  <c r="AI22" i="96"/>
  <c r="AR22" i="96" s="1"/>
  <c r="Z23" i="21"/>
  <c r="AE23" i="21" s="1"/>
  <c r="AF22" i="12"/>
  <c r="AO22" i="12" s="1"/>
  <c r="AE22" i="12"/>
  <c r="AN22" i="12" s="1"/>
  <c r="AI24" i="31"/>
  <c r="AR24" i="31" s="1"/>
  <c r="AI21" i="11"/>
  <c r="AR21" i="11" s="1"/>
  <c r="AH21" i="94"/>
  <c r="AQ21" i="94" s="1"/>
  <c r="Z21" i="94"/>
  <c r="W23" i="51"/>
  <c r="X23" i="51" s="1"/>
  <c r="AE21" i="41"/>
  <c r="AN21" i="41" s="1"/>
  <c r="AF23" i="78"/>
  <c r="AO23" i="78" s="1"/>
  <c r="AG21" i="7"/>
  <c r="AP21" i="7" s="1"/>
  <c r="AE21" i="7"/>
  <c r="AF21" i="7"/>
  <c r="AO21" i="7" s="1"/>
  <c r="W22" i="7"/>
  <c r="W22" i="41"/>
  <c r="Y22" i="41" s="1"/>
  <c r="AE22" i="51"/>
  <c r="AN22" i="51" s="1"/>
  <c r="W22" i="63"/>
  <c r="Y22" i="63" s="1"/>
  <c r="AG23" i="86"/>
  <c r="AP23" i="86" s="1"/>
  <c r="AG23" i="78"/>
  <c r="AP23" i="78" s="1"/>
  <c r="X21" i="80"/>
  <c r="AH21" i="80" s="1"/>
  <c r="AQ21" i="80" s="1"/>
  <c r="W24" i="78"/>
  <c r="Y24" i="78" s="1"/>
  <c r="AI22" i="8"/>
  <c r="AR22" i="8" s="1"/>
  <c r="AF22" i="51"/>
  <c r="AO22" i="51" s="1"/>
  <c r="AG21" i="41"/>
  <c r="AP21" i="41" s="1"/>
  <c r="W23" i="32"/>
  <c r="X23" i="32" s="1"/>
  <c r="AZ3" i="21"/>
  <c r="AX7" i="21" s="1"/>
  <c r="S7" i="21" s="1"/>
  <c r="AC7" i="21" s="1"/>
  <c r="AB8" i="21" s="1"/>
  <c r="AG22" i="32"/>
  <c r="AP22" i="32" s="1"/>
  <c r="AI22" i="37"/>
  <c r="AR22" i="37" s="1"/>
  <c r="W23" i="57"/>
  <c r="Y23" i="57" s="1"/>
  <c r="AG22" i="57"/>
  <c r="AP22" i="57" s="1"/>
  <c r="Z21" i="59"/>
  <c r="AG21" i="59" s="1"/>
  <c r="AP21" i="59" s="1"/>
  <c r="X22" i="85"/>
  <c r="Y22" i="85"/>
  <c r="AO21" i="85"/>
  <c r="AI21" i="85"/>
  <c r="AR21" i="85" s="1"/>
  <c r="AE23" i="86"/>
  <c r="AN23" i="86" s="1"/>
  <c r="Z22" i="60"/>
  <c r="AH22" i="60"/>
  <c r="AQ22" i="60" s="1"/>
  <c r="AF22" i="75"/>
  <c r="AO22" i="75" s="1"/>
  <c r="AE22" i="75"/>
  <c r="W23" i="75"/>
  <c r="X23" i="75" s="1"/>
  <c r="AH23" i="75" s="1"/>
  <c r="AQ23" i="75" s="1"/>
  <c r="AE22" i="57"/>
  <c r="AN22" i="57" s="1"/>
  <c r="W24" i="86"/>
  <c r="X24" i="86" s="1"/>
  <c r="AE23" i="62"/>
  <c r="AF23" i="62"/>
  <c r="AO23" i="62" s="1"/>
  <c r="AO25" i="62" s="1"/>
  <c r="X23" i="10"/>
  <c r="AZ3" i="10" s="1"/>
  <c r="AX22" i="10" s="1"/>
  <c r="S22" i="10" s="1"/>
  <c r="AC22" i="10" s="1"/>
  <c r="AB23" i="10" s="1"/>
  <c r="X22" i="61"/>
  <c r="AH22" i="61" s="1"/>
  <c r="AQ22" i="61" s="1"/>
  <c r="AI20" i="80"/>
  <c r="AR20" i="80" s="1"/>
  <c r="AG22" i="15"/>
  <c r="AP22" i="15" s="1"/>
  <c r="AI22" i="10"/>
  <c r="AR22" i="10" s="1"/>
  <c r="AE22" i="15"/>
  <c r="AN22" i="15" s="1"/>
  <c r="AG23" i="43"/>
  <c r="AP23" i="43" s="1"/>
  <c r="AE23" i="6"/>
  <c r="AN23" i="6" s="1"/>
  <c r="AN25" i="6" s="1"/>
  <c r="AF23" i="71"/>
  <c r="AO23" i="71" s="1"/>
  <c r="AO25" i="71" s="1"/>
  <c r="W23" i="18"/>
  <c r="AE22" i="18"/>
  <c r="AG22" i="18"/>
  <c r="AP22" i="18" s="1"/>
  <c r="AF22" i="18"/>
  <c r="AO22" i="18" s="1"/>
  <c r="AF23" i="6"/>
  <c r="AO23" i="6" s="1"/>
  <c r="AO25" i="6" s="1"/>
  <c r="AG24" i="81"/>
  <c r="AP24" i="81" s="1"/>
  <c r="AG23" i="71"/>
  <c r="AP23" i="71" s="1"/>
  <c r="AP25" i="71" s="1"/>
  <c r="Z22" i="22"/>
  <c r="AF22" i="22" s="1"/>
  <c r="AO22" i="22" s="1"/>
  <c r="AF24" i="81"/>
  <c r="AO24" i="81" s="1"/>
  <c r="AE23" i="43"/>
  <c r="AN23" i="43" s="1"/>
  <c r="AH20" i="54"/>
  <c r="AQ20" i="54" s="1"/>
  <c r="W23" i="15"/>
  <c r="X23" i="15" s="1"/>
  <c r="Z20" i="54"/>
  <c r="Z23" i="17"/>
  <c r="AE23" i="17" s="1"/>
  <c r="Z23" i="8"/>
  <c r="AG23" i="8" s="1"/>
  <c r="AP23" i="8" s="1"/>
  <c r="AP25" i="8" s="1"/>
  <c r="Z23" i="89"/>
  <c r="W24" i="89" s="1"/>
  <c r="Z23" i="87"/>
  <c r="AG23" i="87" s="1"/>
  <c r="AP23" i="87" s="1"/>
  <c r="AI21" i="23"/>
  <c r="AR21" i="23" s="1"/>
  <c r="AN21" i="23"/>
  <c r="X22" i="23"/>
  <c r="Y22" i="23"/>
  <c r="Z23" i="48"/>
  <c r="AE23" i="48" s="1"/>
  <c r="AE24" i="81"/>
  <c r="AN24" i="81" s="1"/>
  <c r="Z24" i="26"/>
  <c r="AE24" i="26" s="1"/>
  <c r="Z23" i="76"/>
  <c r="AG23" i="76" s="1"/>
  <c r="AP23" i="76" s="1"/>
  <c r="Z22" i="82"/>
  <c r="AG22" i="82" s="1"/>
  <c r="AP22" i="82" s="1"/>
  <c r="W24" i="43"/>
  <c r="X24" i="43" s="1"/>
  <c r="AS9" i="64"/>
  <c r="AL9" i="64"/>
  <c r="AU9" i="64" s="1"/>
  <c r="AS20" i="4"/>
  <c r="AL20" i="4"/>
  <c r="AU20" i="4" s="1"/>
  <c r="AS10" i="64"/>
  <c r="AL10" i="64"/>
  <c r="AU10" i="64" s="1"/>
  <c r="AI22" i="69"/>
  <c r="AN22" i="69"/>
  <c r="AF23" i="39"/>
  <c r="AO23" i="39" s="1"/>
  <c r="AG23" i="39"/>
  <c r="AP23" i="39" s="1"/>
  <c r="W24" i="39"/>
  <c r="AE23" i="39"/>
  <c r="AS18" i="55"/>
  <c r="AL18" i="55"/>
  <c r="AU18" i="55" s="1"/>
  <c r="AX23" i="19"/>
  <c r="S23" i="19" s="1"/>
  <c r="AC23" i="19" s="1"/>
  <c r="AJ23" i="19" s="1"/>
  <c r="AS23" i="19" s="1"/>
  <c r="AX3" i="19"/>
  <c r="S3" i="19" s="1"/>
  <c r="AC3" i="19" s="1"/>
  <c r="AX4" i="19"/>
  <c r="S4" i="19" s="1"/>
  <c r="AC4" i="19" s="1"/>
  <c r="AB5" i="19" s="1"/>
  <c r="AX5" i="19"/>
  <c r="S5" i="19" s="1"/>
  <c r="AC5" i="19" s="1"/>
  <c r="AB6" i="19" s="1"/>
  <c r="AX6" i="19"/>
  <c r="S6" i="19" s="1"/>
  <c r="AC6" i="19" s="1"/>
  <c r="AB7" i="19" s="1"/>
  <c r="AX7" i="19"/>
  <c r="S7" i="19" s="1"/>
  <c r="AC7" i="19" s="1"/>
  <c r="AB8" i="19" s="1"/>
  <c r="AX8" i="19"/>
  <c r="S8" i="19" s="1"/>
  <c r="AC8" i="19" s="1"/>
  <c r="AB9" i="19" s="1"/>
  <c r="AX9" i="19"/>
  <c r="S9" i="19" s="1"/>
  <c r="AC9" i="19" s="1"/>
  <c r="AB10" i="19" s="1"/>
  <c r="AX10" i="19"/>
  <c r="S10" i="19" s="1"/>
  <c r="AC10" i="19" s="1"/>
  <c r="AB11" i="19" s="1"/>
  <c r="AX11" i="19"/>
  <c r="S11" i="19" s="1"/>
  <c r="AC11" i="19" s="1"/>
  <c r="AB12" i="19" s="1"/>
  <c r="AX12" i="19"/>
  <c r="S12" i="19" s="1"/>
  <c r="AC12" i="19" s="1"/>
  <c r="AB13" i="19" s="1"/>
  <c r="AX13" i="19"/>
  <c r="S13" i="19" s="1"/>
  <c r="AC13" i="19" s="1"/>
  <c r="AB14" i="19" s="1"/>
  <c r="AX14" i="19"/>
  <c r="S14" i="19" s="1"/>
  <c r="AC14" i="19" s="1"/>
  <c r="AB15" i="19" s="1"/>
  <c r="AX15" i="19"/>
  <c r="S15" i="19" s="1"/>
  <c r="AC15" i="19" s="1"/>
  <c r="AB16" i="19" s="1"/>
  <c r="AX16" i="19"/>
  <c r="S16" i="19" s="1"/>
  <c r="AC16" i="19" s="1"/>
  <c r="AB17" i="19" s="1"/>
  <c r="AX17" i="19"/>
  <c r="S17" i="19" s="1"/>
  <c r="AC17" i="19" s="1"/>
  <c r="AB18" i="19" s="1"/>
  <c r="AX18" i="19"/>
  <c r="S18" i="19" s="1"/>
  <c r="AC18" i="19" s="1"/>
  <c r="AB19" i="19" s="1"/>
  <c r="AX19" i="19"/>
  <c r="S19" i="19" s="1"/>
  <c r="AC19" i="19" s="1"/>
  <c r="AB20" i="19" s="1"/>
  <c r="AX20" i="19"/>
  <c r="S20" i="19" s="1"/>
  <c r="AC20" i="19" s="1"/>
  <c r="AB21" i="19" s="1"/>
  <c r="AX21" i="19"/>
  <c r="S21" i="19" s="1"/>
  <c r="AC21" i="19" s="1"/>
  <c r="AB22" i="19" s="1"/>
  <c r="AH24" i="26"/>
  <c r="AQ24" i="26" s="1"/>
  <c r="AS10" i="4"/>
  <c r="AL10" i="4"/>
  <c r="AU10" i="4" s="1"/>
  <c r="AS19" i="16"/>
  <c r="AL19" i="16"/>
  <c r="AU19" i="16" s="1"/>
  <c r="AN23" i="95"/>
  <c r="AI23" i="95"/>
  <c r="AS17" i="3"/>
  <c r="AL17" i="3"/>
  <c r="AU17" i="3" s="1"/>
  <c r="AS17" i="4"/>
  <c r="AL17" i="4"/>
  <c r="AU17" i="4" s="1"/>
  <c r="AS14" i="16"/>
  <c r="AL14" i="16"/>
  <c r="AU14" i="16" s="1"/>
  <c r="AS13" i="64"/>
  <c r="AL13" i="64"/>
  <c r="AU13" i="64" s="1"/>
  <c r="AS12" i="3"/>
  <c r="AL12" i="3"/>
  <c r="AU12" i="3" s="1"/>
  <c r="AJ18" i="9"/>
  <c r="AK18" i="9"/>
  <c r="AT18" i="9" s="1"/>
  <c r="AJ12" i="9"/>
  <c r="AK12" i="9"/>
  <c r="AT12" i="9" s="1"/>
  <c r="AJ6" i="9"/>
  <c r="AK6" i="9"/>
  <c r="AT6" i="9" s="1"/>
  <c r="AS12" i="4"/>
  <c r="AL12" i="4"/>
  <c r="AU12" i="4" s="1"/>
  <c r="AS9" i="16"/>
  <c r="AL9" i="16"/>
  <c r="AU9" i="16" s="1"/>
  <c r="AS8" i="64"/>
  <c r="AL8" i="64"/>
  <c r="AU8" i="64" s="1"/>
  <c r="AR23" i="4"/>
  <c r="AR25" i="4" s="1"/>
  <c r="AL23" i="4"/>
  <c r="AU23" i="4" s="1"/>
  <c r="AH23" i="48"/>
  <c r="AQ23" i="48" s="1"/>
  <c r="AS19" i="3"/>
  <c r="AL19" i="3"/>
  <c r="AU19" i="3" s="1"/>
  <c r="AJ4" i="55"/>
  <c r="AK4" i="55"/>
  <c r="AT4" i="55" s="1"/>
  <c r="AT25" i="55" s="1"/>
  <c r="AS22" i="55"/>
  <c r="AL22" i="55"/>
  <c r="AU22" i="55" s="1"/>
  <c r="AI23" i="9"/>
  <c r="AN23" i="9"/>
  <c r="AN25" i="9" s="1"/>
  <c r="AS16" i="16"/>
  <c r="AL16" i="16"/>
  <c r="AU16" i="16" s="1"/>
  <c r="AN23" i="78"/>
  <c r="AS8" i="3"/>
  <c r="AL8" i="3"/>
  <c r="AU8" i="3" s="1"/>
  <c r="AS11" i="55"/>
  <c r="AL11" i="55"/>
  <c r="AU11" i="55" s="1"/>
  <c r="AH23" i="17"/>
  <c r="AQ23" i="17" s="1"/>
  <c r="AQ25" i="17" s="1"/>
  <c r="AZ3" i="17"/>
  <c r="AS11" i="16"/>
  <c r="AL11" i="16"/>
  <c r="AU11" i="16" s="1"/>
  <c r="AS15" i="3"/>
  <c r="AL15" i="3"/>
  <c r="AU15" i="3" s="1"/>
  <c r="Y23" i="69"/>
  <c r="X23" i="69"/>
  <c r="AS15" i="4"/>
  <c r="AL15" i="4"/>
  <c r="AU15" i="4" s="1"/>
  <c r="AR22" i="17"/>
  <c r="AS18" i="16"/>
  <c r="AL18" i="16"/>
  <c r="AU18" i="16" s="1"/>
  <c r="AS17" i="64"/>
  <c r="AL17" i="64"/>
  <c r="AU17" i="64" s="1"/>
  <c r="AS10" i="3"/>
  <c r="AL10" i="3"/>
  <c r="AU10" i="3" s="1"/>
  <c r="AS13" i="55"/>
  <c r="AL13" i="55"/>
  <c r="AU13" i="55" s="1"/>
  <c r="AS12" i="64"/>
  <c r="AL12" i="64"/>
  <c r="AU12" i="64" s="1"/>
  <c r="AS14" i="55"/>
  <c r="AL14" i="55"/>
  <c r="AU14" i="55" s="1"/>
  <c r="AH25" i="79"/>
  <c r="AQ25" i="79" s="1"/>
  <c r="AG22" i="13"/>
  <c r="AP22" i="13" s="1"/>
  <c r="AF22" i="13"/>
  <c r="AO22" i="13" s="1"/>
  <c r="W23" i="13"/>
  <c r="AE22" i="13"/>
  <c r="AJ17" i="9"/>
  <c r="AK17" i="9"/>
  <c r="AT17" i="9" s="1"/>
  <c r="AJ11" i="9"/>
  <c r="AK11" i="9"/>
  <c r="AT11" i="9" s="1"/>
  <c r="AJ5" i="9"/>
  <c r="AK5" i="9"/>
  <c r="AT5" i="9" s="1"/>
  <c r="AS21" i="55"/>
  <c r="AL21" i="55"/>
  <c r="AU21" i="55" s="1"/>
  <c r="AX23" i="71"/>
  <c r="S23" i="71" s="1"/>
  <c r="AC23" i="71" s="1"/>
  <c r="AX3" i="71"/>
  <c r="S3" i="71" s="1"/>
  <c r="AC3" i="71" s="1"/>
  <c r="AX4" i="71"/>
  <c r="S4" i="71" s="1"/>
  <c r="AC4" i="71" s="1"/>
  <c r="AB5" i="71" s="1"/>
  <c r="AX5" i="71"/>
  <c r="S5" i="71" s="1"/>
  <c r="AC5" i="71" s="1"/>
  <c r="AB6" i="71" s="1"/>
  <c r="AX6" i="71"/>
  <c r="S6" i="71" s="1"/>
  <c r="AC6" i="71" s="1"/>
  <c r="AB7" i="71" s="1"/>
  <c r="AX7" i="71"/>
  <c r="S7" i="71" s="1"/>
  <c r="AC7" i="71" s="1"/>
  <c r="AB8" i="71" s="1"/>
  <c r="AX8" i="71"/>
  <c r="S8" i="71" s="1"/>
  <c r="AC8" i="71" s="1"/>
  <c r="AB9" i="71" s="1"/>
  <c r="AX9" i="71"/>
  <c r="S9" i="71" s="1"/>
  <c r="AC9" i="71" s="1"/>
  <c r="AB10" i="71" s="1"/>
  <c r="AX10" i="71"/>
  <c r="S10" i="71" s="1"/>
  <c r="AC10" i="71" s="1"/>
  <c r="AB11" i="71" s="1"/>
  <c r="AX11" i="71"/>
  <c r="S11" i="71" s="1"/>
  <c r="AC11" i="71" s="1"/>
  <c r="AB12" i="71" s="1"/>
  <c r="AX12" i="71"/>
  <c r="S12" i="71" s="1"/>
  <c r="AC12" i="71" s="1"/>
  <c r="AB13" i="71" s="1"/>
  <c r="AX13" i="71"/>
  <c r="S13" i="71" s="1"/>
  <c r="AC13" i="71" s="1"/>
  <c r="AB14" i="71" s="1"/>
  <c r="AX14" i="71"/>
  <c r="S14" i="71" s="1"/>
  <c r="AC14" i="71" s="1"/>
  <c r="AB15" i="71" s="1"/>
  <c r="AX15" i="71"/>
  <c r="S15" i="71" s="1"/>
  <c r="AC15" i="71" s="1"/>
  <c r="AB16" i="71" s="1"/>
  <c r="AX16" i="71"/>
  <c r="S16" i="71" s="1"/>
  <c r="AC16" i="71" s="1"/>
  <c r="AB17" i="71" s="1"/>
  <c r="AX17" i="71"/>
  <c r="S17" i="71" s="1"/>
  <c r="AC17" i="71" s="1"/>
  <c r="AB18" i="71" s="1"/>
  <c r="AX18" i="71"/>
  <c r="S18" i="71" s="1"/>
  <c r="AC18" i="71" s="1"/>
  <c r="AB19" i="71" s="1"/>
  <c r="AX19" i="71"/>
  <c r="S19" i="71" s="1"/>
  <c r="AC19" i="71" s="1"/>
  <c r="AB20" i="71" s="1"/>
  <c r="AX20" i="71"/>
  <c r="S20" i="71" s="1"/>
  <c r="AC20" i="71" s="1"/>
  <c r="AB21" i="71" s="1"/>
  <c r="AX21" i="71"/>
  <c r="S21" i="71" s="1"/>
  <c r="AC21" i="71" s="1"/>
  <c r="AB22" i="71" s="1"/>
  <c r="AS7" i="4"/>
  <c r="AL7" i="4"/>
  <c r="AU7" i="4" s="1"/>
  <c r="AJ4" i="16"/>
  <c r="AK4" i="16"/>
  <c r="AT4" i="16" s="1"/>
  <c r="AT25" i="16" s="1"/>
  <c r="AS15" i="64"/>
  <c r="AL15" i="64"/>
  <c r="AU15" i="64" s="1"/>
  <c r="AR23" i="26"/>
  <c r="AS8" i="4"/>
  <c r="AL8" i="4"/>
  <c r="AU8" i="4" s="1"/>
  <c r="AS16" i="64"/>
  <c r="AL16" i="64"/>
  <c r="AU16" i="64" s="1"/>
  <c r="AH23" i="87"/>
  <c r="AQ23" i="87" s="1"/>
  <c r="AR22" i="36"/>
  <c r="AS6" i="55"/>
  <c r="AL6" i="55"/>
  <c r="AU6" i="55" s="1"/>
  <c r="AH23" i="36"/>
  <c r="AQ23" i="36" s="1"/>
  <c r="AS16" i="4"/>
  <c r="AL16" i="4"/>
  <c r="AU16" i="4" s="1"/>
  <c r="AS7" i="16"/>
  <c r="AL7" i="16"/>
  <c r="AU7" i="16" s="1"/>
  <c r="AH22" i="22"/>
  <c r="AQ22" i="22" s="1"/>
  <c r="AX23" i="6"/>
  <c r="S23" i="6" s="1"/>
  <c r="AC23" i="6" s="1"/>
  <c r="AJ23" i="6" s="1"/>
  <c r="AS23" i="6" s="1"/>
  <c r="AX3" i="6"/>
  <c r="S3" i="6" s="1"/>
  <c r="AC3" i="6" s="1"/>
  <c r="AX4" i="6"/>
  <c r="S4" i="6" s="1"/>
  <c r="AC4" i="6" s="1"/>
  <c r="AB5" i="6" s="1"/>
  <c r="AX5" i="6"/>
  <c r="S5" i="6" s="1"/>
  <c r="AC5" i="6" s="1"/>
  <c r="AB6" i="6" s="1"/>
  <c r="AX6" i="6"/>
  <c r="S6" i="6" s="1"/>
  <c r="AC6" i="6" s="1"/>
  <c r="AB7" i="6" s="1"/>
  <c r="AX7" i="6"/>
  <c r="S7" i="6" s="1"/>
  <c r="AC7" i="6" s="1"/>
  <c r="AB8" i="6" s="1"/>
  <c r="AX8" i="6"/>
  <c r="S8" i="6" s="1"/>
  <c r="AC8" i="6" s="1"/>
  <c r="AB9" i="6" s="1"/>
  <c r="AX9" i="6"/>
  <c r="S9" i="6" s="1"/>
  <c r="AC9" i="6" s="1"/>
  <c r="AB10" i="6" s="1"/>
  <c r="AX10" i="6"/>
  <c r="S10" i="6" s="1"/>
  <c r="AC10" i="6" s="1"/>
  <c r="AB11" i="6" s="1"/>
  <c r="AX11" i="6"/>
  <c r="S11" i="6" s="1"/>
  <c r="AC11" i="6" s="1"/>
  <c r="AB12" i="6" s="1"/>
  <c r="AX12" i="6"/>
  <c r="S12" i="6" s="1"/>
  <c r="AC12" i="6" s="1"/>
  <c r="AB13" i="6" s="1"/>
  <c r="AX13" i="6"/>
  <c r="S13" i="6" s="1"/>
  <c r="AC13" i="6" s="1"/>
  <c r="AB14" i="6" s="1"/>
  <c r="AX14" i="6"/>
  <c r="S14" i="6" s="1"/>
  <c r="AC14" i="6" s="1"/>
  <c r="AB15" i="6" s="1"/>
  <c r="AX15" i="6"/>
  <c r="S15" i="6" s="1"/>
  <c r="AC15" i="6" s="1"/>
  <c r="AB16" i="6" s="1"/>
  <c r="AX16" i="6"/>
  <c r="S16" i="6" s="1"/>
  <c r="AC16" i="6" s="1"/>
  <c r="AB17" i="6" s="1"/>
  <c r="AX17" i="6"/>
  <c r="S17" i="6" s="1"/>
  <c r="AC17" i="6" s="1"/>
  <c r="AB18" i="6" s="1"/>
  <c r="AX18" i="6"/>
  <c r="S18" i="6" s="1"/>
  <c r="AC18" i="6" s="1"/>
  <c r="AB19" i="6" s="1"/>
  <c r="AX19" i="6"/>
  <c r="S19" i="6" s="1"/>
  <c r="AC19" i="6" s="1"/>
  <c r="AB20" i="6" s="1"/>
  <c r="AX20" i="6"/>
  <c r="S20" i="6" s="1"/>
  <c r="AC20" i="6" s="1"/>
  <c r="AB21" i="6" s="1"/>
  <c r="AX21" i="6"/>
  <c r="S21" i="6" s="1"/>
  <c r="AC21" i="6" s="1"/>
  <c r="AB22" i="6" s="1"/>
  <c r="X24" i="95"/>
  <c r="Y24" i="95"/>
  <c r="AS5" i="3"/>
  <c r="AL5" i="3"/>
  <c r="AU5" i="3" s="1"/>
  <c r="AR22" i="76"/>
  <c r="AL23" i="3"/>
  <c r="AU23" i="3" s="1"/>
  <c r="AR23" i="3"/>
  <c r="AR25" i="3" s="1"/>
  <c r="AS5" i="4"/>
  <c r="AL5" i="4"/>
  <c r="AU5" i="4" s="1"/>
  <c r="Z25" i="79"/>
  <c r="AS20" i="16"/>
  <c r="AL20" i="16"/>
  <c r="AU20" i="16" s="1"/>
  <c r="AX23" i="62"/>
  <c r="S23" i="62" s="1"/>
  <c r="AC23" i="62" s="1"/>
  <c r="AJ23" i="62" s="1"/>
  <c r="AS23" i="62" s="1"/>
  <c r="AX3" i="62"/>
  <c r="S3" i="62" s="1"/>
  <c r="AC3" i="62" s="1"/>
  <c r="AX4" i="62"/>
  <c r="S4" i="62" s="1"/>
  <c r="AC4" i="62" s="1"/>
  <c r="AB5" i="62" s="1"/>
  <c r="AX5" i="62"/>
  <c r="S5" i="62" s="1"/>
  <c r="AC5" i="62" s="1"/>
  <c r="AB6" i="62" s="1"/>
  <c r="AX6" i="62"/>
  <c r="S6" i="62" s="1"/>
  <c r="AC6" i="62" s="1"/>
  <c r="AB7" i="62" s="1"/>
  <c r="AX7" i="62"/>
  <c r="S7" i="62" s="1"/>
  <c r="AC7" i="62" s="1"/>
  <c r="AB8" i="62" s="1"/>
  <c r="AX8" i="62"/>
  <c r="S8" i="62" s="1"/>
  <c r="AC8" i="62" s="1"/>
  <c r="AB9" i="62" s="1"/>
  <c r="AX9" i="62"/>
  <c r="S9" i="62" s="1"/>
  <c r="AC9" i="62" s="1"/>
  <c r="AB10" i="62" s="1"/>
  <c r="AX10" i="62"/>
  <c r="S10" i="62" s="1"/>
  <c r="AC10" i="62" s="1"/>
  <c r="AB11" i="62" s="1"/>
  <c r="AX11" i="62"/>
  <c r="S11" i="62" s="1"/>
  <c r="AC11" i="62" s="1"/>
  <c r="AB12" i="62" s="1"/>
  <c r="AX12" i="62"/>
  <c r="S12" i="62" s="1"/>
  <c r="AC12" i="62" s="1"/>
  <c r="AB13" i="62" s="1"/>
  <c r="AX13" i="62"/>
  <c r="S13" i="62" s="1"/>
  <c r="AC13" i="62" s="1"/>
  <c r="AB14" i="62" s="1"/>
  <c r="AX14" i="62"/>
  <c r="S14" i="62" s="1"/>
  <c r="AC14" i="62" s="1"/>
  <c r="AB15" i="62" s="1"/>
  <c r="AX15" i="62"/>
  <c r="S15" i="62" s="1"/>
  <c r="AC15" i="62" s="1"/>
  <c r="AB16" i="62" s="1"/>
  <c r="AX16" i="62"/>
  <c r="S16" i="62" s="1"/>
  <c r="AC16" i="62" s="1"/>
  <c r="AB17" i="62" s="1"/>
  <c r="AX17" i="62"/>
  <c r="S17" i="62" s="1"/>
  <c r="AC17" i="62" s="1"/>
  <c r="AB18" i="62" s="1"/>
  <c r="AX18" i="62"/>
  <c r="S18" i="62" s="1"/>
  <c r="AC18" i="62" s="1"/>
  <c r="AB19" i="62" s="1"/>
  <c r="AX19" i="62"/>
  <c r="S19" i="62" s="1"/>
  <c r="AC19" i="62" s="1"/>
  <c r="AB20" i="62" s="1"/>
  <c r="AX20" i="62"/>
  <c r="S20" i="62" s="1"/>
  <c r="AC20" i="62" s="1"/>
  <c r="AB21" i="62" s="1"/>
  <c r="AX21" i="62"/>
  <c r="S21" i="62" s="1"/>
  <c r="AC21" i="62" s="1"/>
  <c r="AB22" i="62" s="1"/>
  <c r="W23" i="35"/>
  <c r="AG22" i="35"/>
  <c r="AP22" i="35" s="1"/>
  <c r="AF22" i="35"/>
  <c r="AO22" i="35" s="1"/>
  <c r="AE22" i="35"/>
  <c r="AS19" i="64"/>
  <c r="AL19" i="64"/>
  <c r="AU19" i="64" s="1"/>
  <c r="AS18" i="3"/>
  <c r="AL18" i="3"/>
  <c r="AU18" i="3" s="1"/>
  <c r="AJ22" i="9"/>
  <c r="AK22" i="9"/>
  <c r="AT22" i="9" s="1"/>
  <c r="AJ16" i="9"/>
  <c r="AK16" i="9"/>
  <c r="AT16" i="9" s="1"/>
  <c r="AJ10" i="9"/>
  <c r="AK10" i="9"/>
  <c r="AT10" i="9" s="1"/>
  <c r="AJ3" i="9"/>
  <c r="AB4" i="9"/>
  <c r="AS18" i="4"/>
  <c r="AL18" i="4"/>
  <c r="AU18" i="4" s="1"/>
  <c r="AS15" i="16"/>
  <c r="AL15" i="16"/>
  <c r="AU15" i="16" s="1"/>
  <c r="AS14" i="64"/>
  <c r="AL14" i="64"/>
  <c r="AU14" i="64" s="1"/>
  <c r="AX23" i="53"/>
  <c r="S23" i="53" s="1"/>
  <c r="AC23" i="53" s="1"/>
  <c r="AX3" i="53"/>
  <c r="S3" i="53" s="1"/>
  <c r="AC3" i="53" s="1"/>
  <c r="AX4" i="53"/>
  <c r="S4" i="53" s="1"/>
  <c r="AC4" i="53" s="1"/>
  <c r="AB5" i="53" s="1"/>
  <c r="AX5" i="53"/>
  <c r="S5" i="53" s="1"/>
  <c r="AC5" i="53" s="1"/>
  <c r="AB6" i="53" s="1"/>
  <c r="AX6" i="53"/>
  <c r="S6" i="53" s="1"/>
  <c r="AC6" i="53" s="1"/>
  <c r="AB7" i="53" s="1"/>
  <c r="AX7" i="53"/>
  <c r="S7" i="53" s="1"/>
  <c r="AC7" i="53" s="1"/>
  <c r="AB8" i="53" s="1"/>
  <c r="AX8" i="53"/>
  <c r="S8" i="53" s="1"/>
  <c r="AC8" i="53" s="1"/>
  <c r="AB9" i="53" s="1"/>
  <c r="AX9" i="53"/>
  <c r="S9" i="53" s="1"/>
  <c r="AC9" i="53" s="1"/>
  <c r="AB10" i="53" s="1"/>
  <c r="AX10" i="53"/>
  <c r="S10" i="53" s="1"/>
  <c r="AC10" i="53" s="1"/>
  <c r="AB11" i="53" s="1"/>
  <c r="AX11" i="53"/>
  <c r="S11" i="53" s="1"/>
  <c r="AC11" i="53" s="1"/>
  <c r="AB12" i="53" s="1"/>
  <c r="AX12" i="53"/>
  <c r="S12" i="53" s="1"/>
  <c r="AC12" i="53" s="1"/>
  <c r="AB13" i="53" s="1"/>
  <c r="AX13" i="53"/>
  <c r="S13" i="53" s="1"/>
  <c r="AC13" i="53" s="1"/>
  <c r="AB14" i="53" s="1"/>
  <c r="AX14" i="53"/>
  <c r="S14" i="53" s="1"/>
  <c r="AC14" i="53" s="1"/>
  <c r="AB15" i="53" s="1"/>
  <c r="AX15" i="53"/>
  <c r="S15" i="53" s="1"/>
  <c r="AC15" i="53" s="1"/>
  <c r="AB16" i="53" s="1"/>
  <c r="AX16" i="53"/>
  <c r="S16" i="53" s="1"/>
  <c r="AC16" i="53" s="1"/>
  <c r="AB17" i="53" s="1"/>
  <c r="AX17" i="53"/>
  <c r="S17" i="53" s="1"/>
  <c r="AC17" i="53" s="1"/>
  <c r="AB18" i="53" s="1"/>
  <c r="AX18" i="53"/>
  <c r="S18" i="53" s="1"/>
  <c r="AC18" i="53" s="1"/>
  <c r="AB19" i="53" s="1"/>
  <c r="AX19" i="53"/>
  <c r="S19" i="53" s="1"/>
  <c r="AC19" i="53" s="1"/>
  <c r="AB20" i="53" s="1"/>
  <c r="AX20" i="53"/>
  <c r="S20" i="53" s="1"/>
  <c r="AC20" i="53" s="1"/>
  <c r="AB21" i="53" s="1"/>
  <c r="AX21" i="53"/>
  <c r="S21" i="53" s="1"/>
  <c r="AC21" i="53" s="1"/>
  <c r="AB22" i="53" s="1"/>
  <c r="AH23" i="50"/>
  <c r="AQ23" i="50" s="1"/>
  <c r="AQ25" i="50" s="1"/>
  <c r="AZ3" i="50"/>
  <c r="AX22" i="50" s="1"/>
  <c r="S22" i="50" s="1"/>
  <c r="AC22" i="50" s="1"/>
  <c r="AB23" i="50" s="1"/>
  <c r="AS7" i="3"/>
  <c r="AL7" i="3"/>
  <c r="AU7" i="3" s="1"/>
  <c r="AR21" i="82"/>
  <c r="AS10" i="55"/>
  <c r="AL10" i="55"/>
  <c r="AU10" i="55" s="1"/>
  <c r="AX22" i="71"/>
  <c r="S22" i="71" s="1"/>
  <c r="AC22" i="71" s="1"/>
  <c r="AB23" i="71" s="1"/>
  <c r="AS3" i="16"/>
  <c r="AL3" i="16"/>
  <c r="AU3" i="16" s="1"/>
  <c r="AS22" i="16"/>
  <c r="AL22" i="16"/>
  <c r="AU22" i="16" s="1"/>
  <c r="AH23" i="96"/>
  <c r="AQ23" i="96" s="1"/>
  <c r="AS14" i="3"/>
  <c r="AL14" i="3"/>
  <c r="AU14" i="3" s="1"/>
  <c r="AS17" i="55"/>
  <c r="AL17" i="55"/>
  <c r="AU17" i="55" s="1"/>
  <c r="AS17" i="16"/>
  <c r="AL17" i="16"/>
  <c r="AU17" i="16" s="1"/>
  <c r="AS3" i="64"/>
  <c r="AL3" i="64"/>
  <c r="AU3" i="64" s="1"/>
  <c r="AS21" i="3"/>
  <c r="AL21" i="3"/>
  <c r="AU21" i="3" s="1"/>
  <c r="AS21" i="4"/>
  <c r="AL21" i="4"/>
  <c r="AU21" i="4" s="1"/>
  <c r="AS6" i="16"/>
  <c r="AL6" i="16"/>
  <c r="AU6" i="16" s="1"/>
  <c r="AS5" i="64"/>
  <c r="AL5" i="64"/>
  <c r="AU5" i="64" s="1"/>
  <c r="Z23" i="36"/>
  <c r="AS16" i="3"/>
  <c r="AL16" i="3"/>
  <c r="AU16" i="3" s="1"/>
  <c r="AS19" i="55"/>
  <c r="AL19" i="55"/>
  <c r="AU19" i="55" s="1"/>
  <c r="AJ4" i="4"/>
  <c r="AK4" i="4"/>
  <c r="AT4" i="4" s="1"/>
  <c r="AT25" i="4" s="1"/>
  <c r="AS18" i="64"/>
  <c r="AL18" i="64"/>
  <c r="AU18" i="64" s="1"/>
  <c r="AJ23" i="9"/>
  <c r="AS23" i="9" s="1"/>
  <c r="AK23" i="9"/>
  <c r="AT23" i="9" s="1"/>
  <c r="AS20" i="55"/>
  <c r="AL20" i="55"/>
  <c r="AU20" i="55" s="1"/>
  <c r="AJ21" i="9"/>
  <c r="AK21" i="9"/>
  <c r="AT21" i="9" s="1"/>
  <c r="AJ15" i="9"/>
  <c r="AK15" i="9"/>
  <c r="AT15" i="9" s="1"/>
  <c r="AJ9" i="9"/>
  <c r="AK9" i="9"/>
  <c r="AT9" i="9" s="1"/>
  <c r="AS9" i="55"/>
  <c r="AL9" i="55"/>
  <c r="AU9" i="55" s="1"/>
  <c r="AX22" i="53"/>
  <c r="S22" i="53" s="1"/>
  <c r="AC22" i="53" s="1"/>
  <c r="AB23" i="53" s="1"/>
  <c r="AS13" i="4"/>
  <c r="AL13" i="4"/>
  <c r="AU13" i="4" s="1"/>
  <c r="AN23" i="71"/>
  <c r="AN25" i="71" s="1"/>
  <c r="Y23" i="46"/>
  <c r="X23" i="46"/>
  <c r="AS14" i="4"/>
  <c r="AL14" i="4"/>
  <c r="AU14" i="4" s="1"/>
  <c r="AJ4" i="64"/>
  <c r="AK4" i="64"/>
  <c r="AT4" i="64" s="1"/>
  <c r="AT25" i="64" s="1"/>
  <c r="AS22" i="64"/>
  <c r="AL22" i="64"/>
  <c r="AU22" i="64" s="1"/>
  <c r="AG23" i="19"/>
  <c r="AP23" i="19" s="1"/>
  <c r="AP25" i="19" s="1"/>
  <c r="AF23" i="19"/>
  <c r="AO23" i="19" s="1"/>
  <c r="AO25" i="19" s="1"/>
  <c r="AE23" i="19"/>
  <c r="AS12" i="55"/>
  <c r="AL12" i="55"/>
  <c r="AU12" i="55" s="1"/>
  <c r="X23" i="12"/>
  <c r="Y23" i="12"/>
  <c r="AJ4" i="3"/>
  <c r="AK4" i="3"/>
  <c r="AT4" i="3" s="1"/>
  <c r="AT25" i="3" s="1"/>
  <c r="AS3" i="4"/>
  <c r="AL3" i="4"/>
  <c r="AU3" i="4" s="1"/>
  <c r="AS22" i="4"/>
  <c r="AL22" i="4"/>
  <c r="AU22" i="4" s="1"/>
  <c r="AS13" i="16"/>
  <c r="AL13" i="16"/>
  <c r="AU13" i="16" s="1"/>
  <c r="AS11" i="3"/>
  <c r="AL11" i="3"/>
  <c r="AU11" i="3" s="1"/>
  <c r="AH22" i="82"/>
  <c r="AQ22" i="82" s="1"/>
  <c r="AG22" i="28"/>
  <c r="AP22" i="28" s="1"/>
  <c r="AF22" i="28"/>
  <c r="AO22" i="28" s="1"/>
  <c r="AE22" i="28"/>
  <c r="W23" i="28"/>
  <c r="AS11" i="4"/>
  <c r="AL11" i="4"/>
  <c r="AU11" i="4" s="1"/>
  <c r="AS8" i="16"/>
  <c r="AL8" i="16"/>
  <c r="AU8" i="16" s="1"/>
  <c r="AR21" i="22"/>
  <c r="AS7" i="64"/>
  <c r="AL7" i="64"/>
  <c r="AU7" i="64" s="1"/>
  <c r="AS6" i="3"/>
  <c r="AL6" i="3"/>
  <c r="AU6" i="3" s="1"/>
  <c r="AJ20" i="9"/>
  <c r="AK20" i="9"/>
  <c r="AT20" i="9" s="1"/>
  <c r="AJ14" i="9"/>
  <c r="AK14" i="9"/>
  <c r="AT14" i="9" s="1"/>
  <c r="AJ8" i="9"/>
  <c r="AK8" i="9"/>
  <c r="AT8" i="9" s="1"/>
  <c r="AH23" i="76"/>
  <c r="AQ23" i="76" s="1"/>
  <c r="AS6" i="4"/>
  <c r="AL6" i="4"/>
  <c r="AU6" i="4" s="1"/>
  <c r="AS21" i="16"/>
  <c r="AL21" i="16"/>
  <c r="AU21" i="16" s="1"/>
  <c r="AS20" i="64"/>
  <c r="AL20" i="64"/>
  <c r="AU20" i="64" s="1"/>
  <c r="AH23" i="89"/>
  <c r="AQ23" i="89" s="1"/>
  <c r="Z23" i="50"/>
  <c r="AS13" i="3"/>
  <c r="AL13" i="3"/>
  <c r="AU13" i="3" s="1"/>
  <c r="AS16" i="55"/>
  <c r="AL16" i="55"/>
  <c r="AU16" i="55" s="1"/>
  <c r="AS10" i="16"/>
  <c r="AL10" i="16"/>
  <c r="AU10" i="16" s="1"/>
  <c r="X25" i="81"/>
  <c r="Y25" i="81"/>
  <c r="AS21" i="64"/>
  <c r="AL21" i="64"/>
  <c r="AU21" i="64" s="1"/>
  <c r="AS20" i="3"/>
  <c r="AL20" i="3"/>
  <c r="AU20" i="3" s="1"/>
  <c r="AS5" i="55"/>
  <c r="AL5" i="55"/>
  <c r="AU5" i="55" s="1"/>
  <c r="AI22" i="46"/>
  <c r="AN22" i="46"/>
  <c r="AS5" i="16"/>
  <c r="AL5" i="16"/>
  <c r="AU5" i="16" s="1"/>
  <c r="AH23" i="90"/>
  <c r="AQ23" i="90" s="1"/>
  <c r="AS9" i="3"/>
  <c r="AL9" i="3"/>
  <c r="AU9" i="3" s="1"/>
  <c r="AS9" i="4"/>
  <c r="AL9" i="4"/>
  <c r="AU9" i="4" s="1"/>
  <c r="AS12" i="16"/>
  <c r="AL12" i="16"/>
  <c r="AU12" i="16" s="1"/>
  <c r="AH23" i="8"/>
  <c r="AQ23" i="8" s="1"/>
  <c r="AQ25" i="8" s="1"/>
  <c r="AZ3" i="8"/>
  <c r="AX22" i="8" s="1"/>
  <c r="S22" i="8" s="1"/>
  <c r="AC22" i="8" s="1"/>
  <c r="AB23" i="8" s="1"/>
  <c r="AS11" i="64"/>
  <c r="AL11" i="64"/>
  <c r="AU11" i="64" s="1"/>
  <c r="AG22" i="67"/>
  <c r="AP22" i="67" s="1"/>
  <c r="AF22" i="67"/>
  <c r="AO22" i="67" s="1"/>
  <c r="W23" i="67"/>
  <c r="AE22" i="67"/>
  <c r="AS3" i="3"/>
  <c r="AL3" i="3"/>
  <c r="AU3" i="3" s="1"/>
  <c r="AS22" i="3"/>
  <c r="AL22" i="3"/>
  <c r="AU22" i="3" s="1"/>
  <c r="AS7" i="55"/>
  <c r="AL7" i="55"/>
  <c r="AU7" i="55" s="1"/>
  <c r="AF24" i="77"/>
  <c r="AO24" i="77" s="1"/>
  <c r="AE24" i="77"/>
  <c r="W25" i="77"/>
  <c r="AG24" i="77"/>
  <c r="AP24" i="77" s="1"/>
  <c r="AS6" i="64"/>
  <c r="AL6" i="64"/>
  <c r="AU6" i="64" s="1"/>
  <c r="AS8" i="55"/>
  <c r="AL8" i="55"/>
  <c r="AU8" i="55" s="1"/>
  <c r="AH23" i="37"/>
  <c r="AQ23" i="37" s="1"/>
  <c r="AR22" i="89"/>
  <c r="AJ19" i="9"/>
  <c r="AK19" i="9"/>
  <c r="AT19" i="9" s="1"/>
  <c r="AJ13" i="9"/>
  <c r="AK13" i="9"/>
  <c r="AT13" i="9" s="1"/>
  <c r="AJ7" i="9"/>
  <c r="AK7" i="9"/>
  <c r="AT7" i="9" s="1"/>
  <c r="AS15" i="55"/>
  <c r="AL15" i="55"/>
  <c r="AU15" i="55" s="1"/>
  <c r="AS3" i="55"/>
  <c r="AL3" i="55"/>
  <c r="AU3" i="55" s="1"/>
  <c r="AS19" i="4"/>
  <c r="AL19" i="4"/>
  <c r="AU19" i="4" s="1"/>
  <c r="AH22" i="34"/>
  <c r="AQ22" i="34" s="1"/>
  <c r="X23" i="33" l="1"/>
  <c r="AH23" i="33" s="1"/>
  <c r="AQ23" i="33" s="1"/>
  <c r="Y23" i="33"/>
  <c r="AN22" i="33"/>
  <c r="AI22" i="33"/>
  <c r="AR22" i="33" s="1"/>
  <c r="AF23" i="20"/>
  <c r="AO23" i="20" s="1"/>
  <c r="AO25" i="20" s="1"/>
  <c r="AZ3" i="65"/>
  <c r="AX5" i="65" s="1"/>
  <c r="S5" i="65" s="1"/>
  <c r="AC5" i="65" s="1"/>
  <c r="AB6" i="65" s="1"/>
  <c r="AX13" i="20"/>
  <c r="S13" i="20" s="1"/>
  <c r="AC13" i="20" s="1"/>
  <c r="AB14" i="20" s="1"/>
  <c r="AN21" i="27"/>
  <c r="AI21" i="27"/>
  <c r="AR21" i="27" s="1"/>
  <c r="AX5" i="20"/>
  <c r="S5" i="20" s="1"/>
  <c r="AC5" i="20" s="1"/>
  <c r="AB6" i="20" s="1"/>
  <c r="AH23" i="65"/>
  <c r="AQ23" i="65" s="1"/>
  <c r="AQ25" i="65" s="1"/>
  <c r="AE23" i="65"/>
  <c r="AN23" i="65" s="1"/>
  <c r="AN25" i="65" s="1"/>
  <c r="AG23" i="65"/>
  <c r="AP23" i="65" s="1"/>
  <c r="AP25" i="65" s="1"/>
  <c r="X22" i="27"/>
  <c r="Y22" i="27"/>
  <c r="AX16" i="14"/>
  <c r="S16" i="14" s="1"/>
  <c r="AC16" i="14" s="1"/>
  <c r="AB17" i="14" s="1"/>
  <c r="AX4" i="14"/>
  <c r="S4" i="14" s="1"/>
  <c r="AC4" i="14" s="1"/>
  <c r="AB5" i="14" s="1"/>
  <c r="AK5" i="14" s="1"/>
  <c r="AT5" i="14" s="1"/>
  <c r="AX22" i="14"/>
  <c r="S22" i="14" s="1"/>
  <c r="AC22" i="14" s="1"/>
  <c r="AB23" i="14" s="1"/>
  <c r="AX20" i="14"/>
  <c r="S20" i="14" s="1"/>
  <c r="AC20" i="14" s="1"/>
  <c r="AB21" i="14" s="1"/>
  <c r="AX8" i="14"/>
  <c r="S8" i="14" s="1"/>
  <c r="AC8" i="14" s="1"/>
  <c r="AB9" i="14" s="1"/>
  <c r="AX15" i="14"/>
  <c r="S15" i="14" s="1"/>
  <c r="AC15" i="14" s="1"/>
  <c r="AB16" i="14" s="1"/>
  <c r="AX3" i="14"/>
  <c r="S3" i="14" s="1"/>
  <c r="AC3" i="14" s="1"/>
  <c r="AB4" i="14" s="1"/>
  <c r="AX14" i="14"/>
  <c r="S14" i="14" s="1"/>
  <c r="AC14" i="14" s="1"/>
  <c r="AB15" i="14" s="1"/>
  <c r="AK15" i="14" s="1"/>
  <c r="AT15" i="14" s="1"/>
  <c r="AX10" i="14"/>
  <c r="S10" i="14" s="1"/>
  <c r="AC10" i="14" s="1"/>
  <c r="AB11" i="14" s="1"/>
  <c r="AX21" i="14"/>
  <c r="S21" i="14" s="1"/>
  <c r="AC21" i="14" s="1"/>
  <c r="AB22" i="14" s="1"/>
  <c r="AX9" i="14"/>
  <c r="S9" i="14" s="1"/>
  <c r="AC9" i="14" s="1"/>
  <c r="AB10" i="14" s="1"/>
  <c r="AX20" i="20"/>
  <c r="S20" i="20" s="1"/>
  <c r="AC20" i="20" s="1"/>
  <c r="AB21" i="20" s="1"/>
  <c r="AK21" i="20" s="1"/>
  <c r="AT21" i="20" s="1"/>
  <c r="AX12" i="20"/>
  <c r="S12" i="20" s="1"/>
  <c r="AC12" i="20" s="1"/>
  <c r="AB13" i="20" s="1"/>
  <c r="AJ13" i="20" s="1"/>
  <c r="AX19" i="20"/>
  <c r="S19" i="20" s="1"/>
  <c r="AC19" i="20" s="1"/>
  <c r="AB20" i="20" s="1"/>
  <c r="AK20" i="20" s="1"/>
  <c r="AT20" i="20" s="1"/>
  <c r="AX11" i="20"/>
  <c r="S11" i="20" s="1"/>
  <c r="AC11" i="20" s="1"/>
  <c r="AB12" i="20" s="1"/>
  <c r="AF21" i="63"/>
  <c r="AO21" i="63" s="1"/>
  <c r="AX18" i="20"/>
  <c r="S18" i="20" s="1"/>
  <c r="AC18" i="20" s="1"/>
  <c r="AB19" i="20" s="1"/>
  <c r="AX8" i="20"/>
  <c r="S8" i="20" s="1"/>
  <c r="AC8" i="20" s="1"/>
  <c r="AB9" i="20" s="1"/>
  <c r="AK9" i="20" s="1"/>
  <c r="AT9" i="20" s="1"/>
  <c r="AX17" i="20"/>
  <c r="S17" i="20" s="1"/>
  <c r="AC17" i="20" s="1"/>
  <c r="AB18" i="20" s="1"/>
  <c r="AK18" i="20" s="1"/>
  <c r="AT18" i="20" s="1"/>
  <c r="AX7" i="20"/>
  <c r="S7" i="20" s="1"/>
  <c r="AC7" i="20" s="1"/>
  <c r="AB8" i="20" s="1"/>
  <c r="AK8" i="20" s="1"/>
  <c r="AT8" i="20" s="1"/>
  <c r="AX14" i="20"/>
  <c r="S14" i="20" s="1"/>
  <c r="AC14" i="20" s="1"/>
  <c r="AB15" i="20" s="1"/>
  <c r="AK15" i="20" s="1"/>
  <c r="AT15" i="20" s="1"/>
  <c r="AX6" i="20"/>
  <c r="S6" i="20" s="1"/>
  <c r="AC6" i="20" s="1"/>
  <c r="AB7" i="20" s="1"/>
  <c r="AE23" i="14"/>
  <c r="AF23" i="14"/>
  <c r="AO23" i="14" s="1"/>
  <c r="AO25" i="14" s="1"/>
  <c r="AX23" i="14"/>
  <c r="S23" i="14" s="1"/>
  <c r="AC23" i="14" s="1"/>
  <c r="AX19" i="14"/>
  <c r="S19" i="14" s="1"/>
  <c r="AC19" i="14" s="1"/>
  <c r="AB20" i="14" s="1"/>
  <c r="AK20" i="14" s="1"/>
  <c r="AT20" i="14" s="1"/>
  <c r="AX13" i="14"/>
  <c r="S13" i="14" s="1"/>
  <c r="AC13" i="14" s="1"/>
  <c r="AB14" i="14" s="1"/>
  <c r="AK14" i="14" s="1"/>
  <c r="AT14" i="14" s="1"/>
  <c r="AX7" i="14"/>
  <c r="S7" i="14" s="1"/>
  <c r="AC7" i="14" s="1"/>
  <c r="AB8" i="14" s="1"/>
  <c r="AX18" i="14"/>
  <c r="S18" i="14" s="1"/>
  <c r="AC18" i="14" s="1"/>
  <c r="AB19" i="14" s="1"/>
  <c r="AK19" i="14" s="1"/>
  <c r="AT19" i="14" s="1"/>
  <c r="AX12" i="14"/>
  <c r="S12" i="14" s="1"/>
  <c r="AC12" i="14" s="1"/>
  <c r="AB13" i="14" s="1"/>
  <c r="AK13" i="14" s="1"/>
  <c r="AT13" i="14" s="1"/>
  <c r="AX6" i="14"/>
  <c r="S6" i="14" s="1"/>
  <c r="AC6" i="14" s="1"/>
  <c r="AB7" i="14" s="1"/>
  <c r="AE23" i="40"/>
  <c r="AN23" i="40" s="1"/>
  <c r="AX17" i="14"/>
  <c r="S17" i="14" s="1"/>
  <c r="AC17" i="14" s="1"/>
  <c r="AB18" i="14" s="1"/>
  <c r="AK18" i="14" s="1"/>
  <c r="AT18" i="14" s="1"/>
  <c r="AX11" i="14"/>
  <c r="S11" i="14" s="1"/>
  <c r="AC11" i="14" s="1"/>
  <c r="AB12" i="14" s="1"/>
  <c r="AF23" i="40"/>
  <c r="AO23" i="40" s="1"/>
  <c r="W24" i="40"/>
  <c r="Y24" i="40" s="1"/>
  <c r="AH25" i="31"/>
  <c r="AQ25" i="31" s="1"/>
  <c r="W24" i="91"/>
  <c r="X24" i="91" s="1"/>
  <c r="AF21" i="44"/>
  <c r="AO21" i="44" s="1"/>
  <c r="AG23" i="91"/>
  <c r="AP23" i="91" s="1"/>
  <c r="AF23" i="91"/>
  <c r="AO23" i="91" s="1"/>
  <c r="Y21" i="84"/>
  <c r="Z21" i="84" s="1"/>
  <c r="AG21" i="84" s="1"/>
  <c r="AP21" i="84" s="1"/>
  <c r="X24" i="78"/>
  <c r="AH24" i="78" s="1"/>
  <c r="AQ24" i="78" s="1"/>
  <c r="AI20" i="84"/>
  <c r="AR20" i="84" s="1"/>
  <c r="Y23" i="49"/>
  <c r="Z23" i="49" s="1"/>
  <c r="AF23" i="8"/>
  <c r="AO23" i="8" s="1"/>
  <c r="AO25" i="8" s="1"/>
  <c r="W22" i="44"/>
  <c r="Y22" i="44" s="1"/>
  <c r="AX9" i="1"/>
  <c r="AC8" i="1" s="1"/>
  <c r="AB9" i="1" s="1"/>
  <c r="X22" i="58"/>
  <c r="Z22" i="58" s="1"/>
  <c r="AE22" i="58" s="1"/>
  <c r="AX14" i="1"/>
  <c r="S14" i="1" s="1"/>
  <c r="AX8" i="1"/>
  <c r="S8" i="1" s="1"/>
  <c r="AX21" i="1"/>
  <c r="S21" i="1" s="1"/>
  <c r="AX3" i="1"/>
  <c r="S3" i="1" s="1"/>
  <c r="AX20" i="1"/>
  <c r="AC19" i="1" s="1"/>
  <c r="AB20" i="1" s="1"/>
  <c r="AX15" i="1"/>
  <c r="S15" i="1" s="1"/>
  <c r="AG21" i="44"/>
  <c r="AP21" i="44" s="1"/>
  <c r="Y23" i="25"/>
  <c r="X23" i="25"/>
  <c r="AH23" i="25" s="1"/>
  <c r="AQ23" i="25" s="1"/>
  <c r="AX23" i="20"/>
  <c r="S23" i="20" s="1"/>
  <c r="AC23" i="20" s="1"/>
  <c r="AJ23" i="20" s="1"/>
  <c r="AS23" i="20" s="1"/>
  <c r="AN22" i="25"/>
  <c r="AI22" i="25"/>
  <c r="AR22" i="25" s="1"/>
  <c r="AG23" i="20"/>
  <c r="AP23" i="20" s="1"/>
  <c r="AP25" i="20" s="1"/>
  <c r="AI21" i="58"/>
  <c r="AR21" i="58" s="1"/>
  <c r="AG22" i="22"/>
  <c r="AP22" i="22" s="1"/>
  <c r="AE22" i="22"/>
  <c r="W23" i="22"/>
  <c r="X23" i="22" s="1"/>
  <c r="X22" i="52"/>
  <c r="AH22" i="52" s="1"/>
  <c r="AQ22" i="52" s="1"/>
  <c r="AG21" i="52"/>
  <c r="AP21" i="52" s="1"/>
  <c r="AG21" i="63"/>
  <c r="AP21" i="63" s="1"/>
  <c r="Y23" i="45"/>
  <c r="Z23" i="45" s="1"/>
  <c r="AG23" i="45" s="1"/>
  <c r="AP23" i="45" s="1"/>
  <c r="AI23" i="62"/>
  <c r="AR23" i="62" s="1"/>
  <c r="AR25" i="62" s="1"/>
  <c r="AX9" i="65"/>
  <c r="S9" i="65" s="1"/>
  <c r="AC9" i="65" s="1"/>
  <c r="AB10" i="65" s="1"/>
  <c r="AK10" i="65" s="1"/>
  <c r="AT10" i="65" s="1"/>
  <c r="AE21" i="52"/>
  <c r="AN21" i="52" s="1"/>
  <c r="AI22" i="45"/>
  <c r="AR22" i="45" s="1"/>
  <c r="AF21" i="84"/>
  <c r="AO21" i="84" s="1"/>
  <c r="AF21" i="52"/>
  <c r="AO21" i="52" s="1"/>
  <c r="AX10" i="65"/>
  <c r="S10" i="65" s="1"/>
  <c r="AC10" i="65" s="1"/>
  <c r="AB11" i="65" s="1"/>
  <c r="AK11" i="65" s="1"/>
  <c r="AT11" i="65" s="1"/>
  <c r="AG23" i="1"/>
  <c r="AP23" i="1" s="1"/>
  <c r="AP25" i="1" s="1"/>
  <c r="AX8" i="65"/>
  <c r="S8" i="65" s="1"/>
  <c r="AC8" i="65" s="1"/>
  <c r="AB9" i="65" s="1"/>
  <c r="AK9" i="65" s="1"/>
  <c r="AT9" i="65" s="1"/>
  <c r="AX12" i="65"/>
  <c r="S12" i="65" s="1"/>
  <c r="AC12" i="65" s="1"/>
  <c r="AB13" i="65" s="1"/>
  <c r="AX23" i="1"/>
  <c r="S23" i="1" s="1"/>
  <c r="AN21" i="44"/>
  <c r="X22" i="63"/>
  <c r="Z22" i="63" s="1"/>
  <c r="AE23" i="8"/>
  <c r="AF23" i="21"/>
  <c r="AO23" i="21" s="1"/>
  <c r="AO25" i="21" s="1"/>
  <c r="AG23" i="21"/>
  <c r="AP23" i="21" s="1"/>
  <c r="AP25" i="21" s="1"/>
  <c r="AE23" i="1"/>
  <c r="AN23" i="1" s="1"/>
  <c r="AN25" i="1" s="1"/>
  <c r="AF23" i="96"/>
  <c r="AO23" i="96" s="1"/>
  <c r="AX16" i="20"/>
  <c r="S16" i="20" s="1"/>
  <c r="AC16" i="20" s="1"/>
  <c r="AB17" i="20" s="1"/>
  <c r="AX10" i="20"/>
  <c r="S10" i="20" s="1"/>
  <c r="AC10" i="20" s="1"/>
  <c r="AB11" i="20" s="1"/>
  <c r="AX4" i="20"/>
  <c r="S4" i="20" s="1"/>
  <c r="AC4" i="20" s="1"/>
  <c r="AB5" i="20" s="1"/>
  <c r="AJ5" i="20" s="1"/>
  <c r="AJ7" i="24"/>
  <c r="AS7" i="24" s="1"/>
  <c r="AE23" i="37"/>
  <c r="AN23" i="37" s="1"/>
  <c r="AX21" i="20"/>
  <c r="S21" i="20" s="1"/>
  <c r="AC21" i="20" s="1"/>
  <c r="AB22" i="20" s="1"/>
  <c r="AJ22" i="20" s="1"/>
  <c r="AX15" i="20"/>
  <c r="S15" i="20" s="1"/>
  <c r="AC15" i="20" s="1"/>
  <c r="AB16" i="20" s="1"/>
  <c r="AJ16" i="20" s="1"/>
  <c r="AX9" i="20"/>
  <c r="S9" i="20" s="1"/>
  <c r="AC9" i="20" s="1"/>
  <c r="AB10" i="20" s="1"/>
  <c r="AJ10" i="20" s="1"/>
  <c r="AX3" i="20"/>
  <c r="S3" i="20" s="1"/>
  <c r="AC3" i="20" s="1"/>
  <c r="AB4" i="20" s="1"/>
  <c r="AJ3" i="24"/>
  <c r="AL3" i="24" s="1"/>
  <c r="AU3" i="24" s="1"/>
  <c r="Y23" i="32"/>
  <c r="Z23" i="32" s="1"/>
  <c r="AF23" i="32" s="1"/>
  <c r="AO23" i="32" s="1"/>
  <c r="AK23" i="62"/>
  <c r="AT23" i="62" s="1"/>
  <c r="AG23" i="48"/>
  <c r="AP23" i="48" s="1"/>
  <c r="X23" i="56"/>
  <c r="Z23" i="56" s="1"/>
  <c r="AF23" i="56" s="1"/>
  <c r="AO23" i="56" s="1"/>
  <c r="AO25" i="56" s="1"/>
  <c r="AN23" i="62"/>
  <c r="AN25" i="62" s="1"/>
  <c r="X22" i="29"/>
  <c r="Z22" i="29" s="1"/>
  <c r="W24" i="37"/>
  <c r="Y24" i="37" s="1"/>
  <c r="AI22" i="49"/>
  <c r="AR22" i="49" s="1"/>
  <c r="W24" i="48"/>
  <c r="X24" i="48" s="1"/>
  <c r="AF23" i="48"/>
  <c r="AO23" i="48" s="1"/>
  <c r="AI22" i="56"/>
  <c r="AR22" i="56" s="1"/>
  <c r="AI22" i="12"/>
  <c r="AR22" i="12" s="1"/>
  <c r="W22" i="47"/>
  <c r="X22" i="47" s="1"/>
  <c r="AH22" i="47" s="1"/>
  <c r="AQ22" i="47" s="1"/>
  <c r="AF21" i="47"/>
  <c r="AO21" i="47" s="1"/>
  <c r="AI23" i="53"/>
  <c r="AR23" i="53" s="1"/>
  <c r="AR25" i="53" s="1"/>
  <c r="AG21" i="47"/>
  <c r="AP21" i="47" s="1"/>
  <c r="AG22" i="5"/>
  <c r="AP22" i="5" s="1"/>
  <c r="AE22" i="5"/>
  <c r="AF22" i="5"/>
  <c r="AO22" i="5" s="1"/>
  <c r="W23" i="5"/>
  <c r="Y23" i="42"/>
  <c r="Z23" i="42" s="1"/>
  <c r="AE23" i="42" s="1"/>
  <c r="AX19" i="1"/>
  <c r="S19" i="1" s="1"/>
  <c r="AX13" i="1"/>
  <c r="AC12" i="1" s="1"/>
  <c r="AB13" i="1" s="1"/>
  <c r="AX7" i="1"/>
  <c r="S7" i="1" s="1"/>
  <c r="AX18" i="1"/>
  <c r="S18" i="1" s="1"/>
  <c r="AX12" i="1"/>
  <c r="S12" i="1" s="1"/>
  <c r="AX6" i="1"/>
  <c r="S6" i="1" s="1"/>
  <c r="AI23" i="24"/>
  <c r="AR23" i="24" s="1"/>
  <c r="AR25" i="24" s="1"/>
  <c r="AX17" i="1"/>
  <c r="S17" i="1" s="1"/>
  <c r="AX11" i="1"/>
  <c r="S11" i="1" s="1"/>
  <c r="AX5" i="1"/>
  <c r="AC4" i="1" s="1"/>
  <c r="AB5" i="1" s="1"/>
  <c r="AX22" i="1"/>
  <c r="AC21" i="1" s="1"/>
  <c r="AB22" i="1" s="1"/>
  <c r="AX16" i="1"/>
  <c r="S16" i="1" s="1"/>
  <c r="AX10" i="1"/>
  <c r="AC9" i="1" s="1"/>
  <c r="AB10" i="1" s="1"/>
  <c r="AI21" i="29"/>
  <c r="AR21" i="29" s="1"/>
  <c r="AE23" i="2"/>
  <c r="AN23" i="2" s="1"/>
  <c r="AN25" i="2" s="1"/>
  <c r="AG23" i="2"/>
  <c r="AP23" i="2" s="1"/>
  <c r="AP25" i="2" s="1"/>
  <c r="AF23" i="2"/>
  <c r="AO23" i="2" s="1"/>
  <c r="AO25" i="2" s="1"/>
  <c r="AN22" i="49"/>
  <c r="AX10" i="21"/>
  <c r="S10" i="21" s="1"/>
  <c r="AC10" i="21" s="1"/>
  <c r="AB11" i="21" s="1"/>
  <c r="AK11" i="21" s="1"/>
  <c r="AT11" i="21" s="1"/>
  <c r="AX22" i="21"/>
  <c r="S22" i="21" s="1"/>
  <c r="AC22" i="21" s="1"/>
  <c r="AB23" i="21" s="1"/>
  <c r="AX5" i="21"/>
  <c r="S5" i="21" s="1"/>
  <c r="AC5" i="21" s="1"/>
  <c r="AB6" i="21" s="1"/>
  <c r="AK6" i="21" s="1"/>
  <c r="AT6" i="21" s="1"/>
  <c r="X22" i="92"/>
  <c r="AH22" i="92" s="1"/>
  <c r="AQ22" i="92" s="1"/>
  <c r="Z22" i="74"/>
  <c r="AE22" i="74" s="1"/>
  <c r="AI22" i="42"/>
  <c r="AR22" i="42" s="1"/>
  <c r="AJ8" i="24"/>
  <c r="AS8" i="24" s="1"/>
  <c r="Z22" i="93"/>
  <c r="AE22" i="93" s="1"/>
  <c r="AN21" i="88"/>
  <c r="AI21" i="88"/>
  <c r="AR21" i="88" s="1"/>
  <c r="Y22" i="88"/>
  <c r="X22" i="88"/>
  <c r="Z23" i="70"/>
  <c r="AG23" i="70" s="1"/>
  <c r="AP23" i="70" s="1"/>
  <c r="AP25" i="70" s="1"/>
  <c r="AZ3" i="70"/>
  <c r="AX22" i="70" s="1"/>
  <c r="S22" i="70" s="1"/>
  <c r="AC22" i="70" s="1"/>
  <c r="AB23" i="70" s="1"/>
  <c r="AH23" i="70"/>
  <c r="AQ23" i="70" s="1"/>
  <c r="AQ25" i="70" s="1"/>
  <c r="AE21" i="30"/>
  <c r="AF21" i="30"/>
  <c r="AO21" i="30" s="1"/>
  <c r="AG21" i="30"/>
  <c r="AP21" i="30" s="1"/>
  <c r="W22" i="30"/>
  <c r="AJ17" i="24"/>
  <c r="AS17" i="24" s="1"/>
  <c r="AJ10" i="24"/>
  <c r="AS10" i="24" s="1"/>
  <c r="AJ21" i="24"/>
  <c r="AS21" i="24" s="1"/>
  <c r="AE23" i="73"/>
  <c r="AN23" i="73" s="1"/>
  <c r="AJ16" i="24"/>
  <c r="AS16" i="24" s="1"/>
  <c r="W24" i="73"/>
  <c r="Y24" i="73" s="1"/>
  <c r="AG23" i="73"/>
  <c r="AP23" i="73" s="1"/>
  <c r="AJ5" i="24"/>
  <c r="AL5" i="24" s="1"/>
  <c r="AU5" i="24" s="1"/>
  <c r="Z21" i="72"/>
  <c r="AF21" i="72" s="1"/>
  <c r="AO21" i="72" s="1"/>
  <c r="AK7" i="24"/>
  <c r="AT7" i="24" s="1"/>
  <c r="AJ13" i="24"/>
  <c r="AS13" i="24" s="1"/>
  <c r="AJ6" i="24"/>
  <c r="AL6" i="24" s="1"/>
  <c r="AU6" i="24" s="1"/>
  <c r="AF21" i="38"/>
  <c r="AO21" i="38" s="1"/>
  <c r="AG21" i="83"/>
  <c r="AP21" i="83" s="1"/>
  <c r="AJ9" i="24"/>
  <c r="AS9" i="24" s="1"/>
  <c r="AK10" i="24"/>
  <c r="AT10" i="24" s="1"/>
  <c r="AK20" i="24"/>
  <c r="AT20" i="24" s="1"/>
  <c r="AJ14" i="24"/>
  <c r="AS14" i="24" s="1"/>
  <c r="AK19" i="24"/>
  <c r="AT19" i="24" s="1"/>
  <c r="AJ19" i="24"/>
  <c r="AJ18" i="24"/>
  <c r="AK12" i="24"/>
  <c r="AT12" i="24" s="1"/>
  <c r="AJ12" i="24"/>
  <c r="AJ15" i="24"/>
  <c r="AK15" i="24"/>
  <c r="AT15" i="24" s="1"/>
  <c r="AS20" i="24"/>
  <c r="AJ23" i="24"/>
  <c r="AS23" i="24" s="1"/>
  <c r="AK23" i="24"/>
  <c r="AT23" i="24" s="1"/>
  <c r="AK4" i="24"/>
  <c r="AT4" i="24" s="1"/>
  <c r="AJ4" i="24"/>
  <c r="AJ22" i="24"/>
  <c r="AJ11" i="24"/>
  <c r="AG21" i="38"/>
  <c r="AP21" i="38" s="1"/>
  <c r="AI22" i="32"/>
  <c r="AR22" i="32" s="1"/>
  <c r="W22" i="38"/>
  <c r="X22" i="38" s="1"/>
  <c r="AH22" i="38" s="1"/>
  <c r="AQ22" i="38" s="1"/>
  <c r="AI21" i="92"/>
  <c r="AR21" i="92" s="1"/>
  <c r="W22" i="83"/>
  <c r="Y22" i="83" s="1"/>
  <c r="AX7" i="2"/>
  <c r="S7" i="2" s="1"/>
  <c r="AC7" i="2" s="1"/>
  <c r="AB8" i="2" s="1"/>
  <c r="AK8" i="2" s="1"/>
  <c r="AT8" i="2" s="1"/>
  <c r="AX6" i="2"/>
  <c r="S6" i="2" s="1"/>
  <c r="AC6" i="2" s="1"/>
  <c r="AB7" i="2" s="1"/>
  <c r="AK7" i="2" s="1"/>
  <c r="AT7" i="2" s="1"/>
  <c r="AX23" i="2"/>
  <c r="S23" i="2" s="1"/>
  <c r="AC23" i="2" s="1"/>
  <c r="AJ23" i="2" s="1"/>
  <c r="AS23" i="2" s="1"/>
  <c r="AX20" i="2"/>
  <c r="S20" i="2" s="1"/>
  <c r="AC20" i="2" s="1"/>
  <c r="AB21" i="2" s="1"/>
  <c r="AK21" i="2" s="1"/>
  <c r="AT21" i="2" s="1"/>
  <c r="AX11" i="2"/>
  <c r="S11" i="2" s="1"/>
  <c r="AC11" i="2" s="1"/>
  <c r="AB12" i="2" s="1"/>
  <c r="AK12" i="2" s="1"/>
  <c r="AT12" i="2" s="1"/>
  <c r="Z21" i="80"/>
  <c r="AE21" i="80" s="1"/>
  <c r="AE21" i="83"/>
  <c r="AN21" i="83" s="1"/>
  <c r="AX19" i="2"/>
  <c r="S19" i="2" s="1"/>
  <c r="AC19" i="2" s="1"/>
  <c r="AB20" i="2" s="1"/>
  <c r="AK20" i="2" s="1"/>
  <c r="AT20" i="2" s="1"/>
  <c r="AX4" i="2"/>
  <c r="S4" i="2" s="1"/>
  <c r="AC4" i="2" s="1"/>
  <c r="AB5" i="2" s="1"/>
  <c r="AK5" i="2" s="1"/>
  <c r="AT5" i="2" s="1"/>
  <c r="AX13" i="2"/>
  <c r="S13" i="2" s="1"/>
  <c r="AC13" i="2" s="1"/>
  <c r="AB14" i="2" s="1"/>
  <c r="AK14" i="2" s="1"/>
  <c r="AT14" i="2" s="1"/>
  <c r="AX17" i="2"/>
  <c r="S17" i="2" s="1"/>
  <c r="AC17" i="2" s="1"/>
  <c r="AB18" i="2" s="1"/>
  <c r="AK18" i="2" s="1"/>
  <c r="AT18" i="2" s="1"/>
  <c r="Z23" i="66"/>
  <c r="AE23" i="66" s="1"/>
  <c r="AX3" i="2"/>
  <c r="S3" i="2" s="1"/>
  <c r="AC3" i="2" s="1"/>
  <c r="AX5" i="2"/>
  <c r="S5" i="2" s="1"/>
  <c r="AC5" i="2" s="1"/>
  <c r="AB6" i="2" s="1"/>
  <c r="AH23" i="66"/>
  <c r="AQ23" i="66" s="1"/>
  <c r="AQ25" i="66" s="1"/>
  <c r="AZ3" i="66"/>
  <c r="AX22" i="66" s="1"/>
  <c r="S22" i="66" s="1"/>
  <c r="AC22" i="66" s="1"/>
  <c r="AB23" i="66" s="1"/>
  <c r="AX18" i="2"/>
  <c r="S18" i="2" s="1"/>
  <c r="AC18" i="2" s="1"/>
  <c r="AB19" i="2" s="1"/>
  <c r="AX21" i="2"/>
  <c r="S21" i="2" s="1"/>
  <c r="AC21" i="2" s="1"/>
  <c r="AB22" i="2" s="1"/>
  <c r="AX14" i="2"/>
  <c r="S14" i="2" s="1"/>
  <c r="AC14" i="2" s="1"/>
  <c r="AB15" i="2" s="1"/>
  <c r="AX16" i="2"/>
  <c r="S16" i="2" s="1"/>
  <c r="AC16" i="2" s="1"/>
  <c r="AB17" i="2" s="1"/>
  <c r="AX15" i="2"/>
  <c r="S15" i="2" s="1"/>
  <c r="AC15" i="2" s="1"/>
  <c r="AB16" i="2" s="1"/>
  <c r="AX8" i="2"/>
  <c r="S8" i="2" s="1"/>
  <c r="AC8" i="2" s="1"/>
  <c r="AB9" i="2" s="1"/>
  <c r="AX12" i="2"/>
  <c r="S12" i="2" s="1"/>
  <c r="AC12" i="2" s="1"/>
  <c r="AB13" i="2" s="1"/>
  <c r="AX10" i="2"/>
  <c r="S10" i="2" s="1"/>
  <c r="AC10" i="2" s="1"/>
  <c r="AB11" i="2" s="1"/>
  <c r="AX9" i="2"/>
  <c r="S9" i="2" s="1"/>
  <c r="AC9" i="2" s="1"/>
  <c r="AB10" i="2" s="1"/>
  <c r="Y23" i="51"/>
  <c r="Z23" i="51" s="1"/>
  <c r="Y24" i="86"/>
  <c r="Z24" i="86" s="1"/>
  <c r="AI21" i="41"/>
  <c r="AR21" i="41" s="1"/>
  <c r="AF22" i="34"/>
  <c r="AO22" i="34" s="1"/>
  <c r="AN21" i="38"/>
  <c r="W22" i="59"/>
  <c r="Y22" i="59" s="1"/>
  <c r="AE22" i="11"/>
  <c r="AN22" i="11" s="1"/>
  <c r="AE21" i="59"/>
  <c r="AN21" i="59" s="1"/>
  <c r="AX11" i="21"/>
  <c r="S11" i="21" s="1"/>
  <c r="AC11" i="21" s="1"/>
  <c r="AB12" i="21" s="1"/>
  <c r="AK12" i="21" s="1"/>
  <c r="AT12" i="21" s="1"/>
  <c r="AG23" i="37"/>
  <c r="AP23" i="37" s="1"/>
  <c r="AX4" i="21"/>
  <c r="S4" i="21" s="1"/>
  <c r="AC4" i="21" s="1"/>
  <c r="AB5" i="21" s="1"/>
  <c r="AK5" i="21" s="1"/>
  <c r="AT5" i="21" s="1"/>
  <c r="X22" i="41"/>
  <c r="AH22" i="41" s="1"/>
  <c r="AQ22" i="41" s="1"/>
  <c r="AX17" i="21"/>
  <c r="S17" i="21" s="1"/>
  <c r="AC17" i="21" s="1"/>
  <c r="AB18" i="21" s="1"/>
  <c r="AK18" i="21" s="1"/>
  <c r="AT18" i="21" s="1"/>
  <c r="AX16" i="21"/>
  <c r="S16" i="21" s="1"/>
  <c r="AC16" i="21" s="1"/>
  <c r="AB17" i="21" s="1"/>
  <c r="AK17" i="21" s="1"/>
  <c r="AT17" i="21" s="1"/>
  <c r="W23" i="11"/>
  <c r="Y23" i="11" s="1"/>
  <c r="AF21" i="59"/>
  <c r="AO21" i="59" s="1"/>
  <c r="X23" i="57"/>
  <c r="AH23" i="57" s="1"/>
  <c r="AQ23" i="57" s="1"/>
  <c r="AQ25" i="57" s="1"/>
  <c r="AE23" i="87"/>
  <c r="AN23" i="87" s="1"/>
  <c r="AE21" i="94"/>
  <c r="W22" i="94"/>
  <c r="AG21" i="94"/>
  <c r="AP21" i="94" s="1"/>
  <c r="AF21" i="94"/>
  <c r="AO21" i="94" s="1"/>
  <c r="W24" i="87"/>
  <c r="X24" i="87" s="1"/>
  <c r="AX18" i="21"/>
  <c r="S18" i="21" s="1"/>
  <c r="AC18" i="21" s="1"/>
  <c r="AB19" i="21" s="1"/>
  <c r="AK19" i="21" s="1"/>
  <c r="AT19" i="21" s="1"/>
  <c r="AX12" i="21"/>
  <c r="S12" i="21" s="1"/>
  <c r="AC12" i="21" s="1"/>
  <c r="AB13" i="21" s="1"/>
  <c r="AK13" i="21" s="1"/>
  <c r="AT13" i="21" s="1"/>
  <c r="AX6" i="21"/>
  <c r="S6" i="21" s="1"/>
  <c r="AC6" i="21" s="1"/>
  <c r="AB7" i="21" s="1"/>
  <c r="AJ7" i="21" s="1"/>
  <c r="Z22" i="61"/>
  <c r="AE22" i="61" s="1"/>
  <c r="AN22" i="61" s="1"/>
  <c r="AF23" i="87"/>
  <c r="AO23" i="87" s="1"/>
  <c r="Y24" i="43"/>
  <c r="Z24" i="43" s="1"/>
  <c r="AX21" i="21"/>
  <c r="S21" i="21" s="1"/>
  <c r="AC21" i="21" s="1"/>
  <c r="AB22" i="21" s="1"/>
  <c r="AX15" i="21"/>
  <c r="S15" i="21" s="1"/>
  <c r="AC15" i="21" s="1"/>
  <c r="AB16" i="21" s="1"/>
  <c r="AK16" i="21" s="1"/>
  <c r="AT16" i="21" s="1"/>
  <c r="AX9" i="21"/>
  <c r="S9" i="21" s="1"/>
  <c r="AC9" i="21" s="1"/>
  <c r="AB10" i="21" s="1"/>
  <c r="AK10" i="21" s="1"/>
  <c r="AT10" i="21" s="1"/>
  <c r="AX3" i="21"/>
  <c r="S3" i="21" s="1"/>
  <c r="AC3" i="21" s="1"/>
  <c r="AJ3" i="21" s="1"/>
  <c r="AI22" i="51"/>
  <c r="AR22" i="51" s="1"/>
  <c r="AI23" i="86"/>
  <c r="AR23" i="86" s="1"/>
  <c r="AX20" i="21"/>
  <c r="S20" i="21" s="1"/>
  <c r="AC20" i="21" s="1"/>
  <c r="AB21" i="21" s="1"/>
  <c r="AK21" i="21" s="1"/>
  <c r="AT21" i="21" s="1"/>
  <c r="AX14" i="21"/>
  <c r="S14" i="21" s="1"/>
  <c r="AC14" i="21" s="1"/>
  <c r="AB15" i="21" s="1"/>
  <c r="AX8" i="21"/>
  <c r="S8" i="21" s="1"/>
  <c r="AC8" i="21" s="1"/>
  <c r="AB9" i="21" s="1"/>
  <c r="AK9" i="21" s="1"/>
  <c r="AT9" i="21" s="1"/>
  <c r="AX23" i="21"/>
  <c r="S23" i="21" s="1"/>
  <c r="AC23" i="21" s="1"/>
  <c r="AI22" i="57"/>
  <c r="AR22" i="57" s="1"/>
  <c r="AX19" i="21"/>
  <c r="S19" i="21" s="1"/>
  <c r="AC19" i="21" s="1"/>
  <c r="AB20" i="21" s="1"/>
  <c r="AX13" i="21"/>
  <c r="S13" i="21" s="1"/>
  <c r="AC13" i="21" s="1"/>
  <c r="AB14" i="21" s="1"/>
  <c r="AK14" i="21" s="1"/>
  <c r="AT14" i="21" s="1"/>
  <c r="AI22" i="75"/>
  <c r="AR22" i="75" s="1"/>
  <c r="AF23" i="90"/>
  <c r="AO23" i="90" s="1"/>
  <c r="AF22" i="11"/>
  <c r="AO22" i="11" s="1"/>
  <c r="X22" i="7"/>
  <c r="Y22" i="7"/>
  <c r="AN22" i="75"/>
  <c r="AI23" i="78"/>
  <c r="AR23" i="78" s="1"/>
  <c r="AN21" i="7"/>
  <c r="AI21" i="7"/>
  <c r="AR21" i="7" s="1"/>
  <c r="Z22" i="85"/>
  <c r="AH22" i="85"/>
  <c r="AQ22" i="85" s="1"/>
  <c r="AG22" i="34"/>
  <c r="AP22" i="34" s="1"/>
  <c r="W23" i="34"/>
  <c r="Y23" i="34" s="1"/>
  <c r="AF22" i="60"/>
  <c r="AO22" i="60" s="1"/>
  <c r="AE22" i="60"/>
  <c r="AG22" i="60"/>
  <c r="AP22" i="60" s="1"/>
  <c r="W23" i="60"/>
  <c r="Y23" i="75"/>
  <c r="Z23" i="75" s="1"/>
  <c r="AE23" i="96"/>
  <c r="AN23" i="96" s="1"/>
  <c r="AK23" i="6"/>
  <c r="AT23" i="6" s="1"/>
  <c r="AI23" i="43"/>
  <c r="AR23" i="43" s="1"/>
  <c r="AG23" i="96"/>
  <c r="AP23" i="96" s="1"/>
  <c r="AI23" i="6"/>
  <c r="AR23" i="6" s="1"/>
  <c r="AR25" i="6" s="1"/>
  <c r="AE22" i="82"/>
  <c r="AN22" i="82" s="1"/>
  <c r="AE23" i="89"/>
  <c r="AN23" i="89" s="1"/>
  <c r="Z23" i="10"/>
  <c r="AG23" i="10" s="1"/>
  <c r="AP23" i="10" s="1"/>
  <c r="AP25" i="10" s="1"/>
  <c r="AH23" i="10"/>
  <c r="AQ23" i="10" s="1"/>
  <c r="AQ25" i="10" s="1"/>
  <c r="AF23" i="17"/>
  <c r="AO23" i="17" s="1"/>
  <c r="AO25" i="17" s="1"/>
  <c r="AG23" i="17"/>
  <c r="AP23" i="17" s="1"/>
  <c r="AP25" i="17" s="1"/>
  <c r="W23" i="82"/>
  <c r="X23" i="82" s="1"/>
  <c r="AF22" i="82"/>
  <c r="AO22" i="82" s="1"/>
  <c r="AI24" i="81"/>
  <c r="AR24" i="81" s="1"/>
  <c r="Y23" i="15"/>
  <c r="Z23" i="15" s="1"/>
  <c r="AE23" i="15" s="1"/>
  <c r="AI22" i="15"/>
  <c r="AR22" i="15" s="1"/>
  <c r="W24" i="90"/>
  <c r="X24" i="90" s="1"/>
  <c r="AI23" i="71"/>
  <c r="AR23" i="71" s="1"/>
  <c r="AR25" i="71" s="1"/>
  <c r="AE23" i="90"/>
  <c r="AN23" i="90" s="1"/>
  <c r="Z23" i="12"/>
  <c r="AE23" i="12" s="1"/>
  <c r="Z23" i="46"/>
  <c r="AE23" i="46" s="1"/>
  <c r="Z22" i="23"/>
  <c r="AF22" i="23" s="1"/>
  <c r="AO22" i="23" s="1"/>
  <c r="AF23" i="89"/>
  <c r="AO23" i="89" s="1"/>
  <c r="Z25" i="81"/>
  <c r="AF25" i="81" s="1"/>
  <c r="AO25" i="81" s="1"/>
  <c r="AI22" i="18"/>
  <c r="AN22" i="18"/>
  <c r="Y23" i="18"/>
  <c r="X23" i="18"/>
  <c r="W24" i="76"/>
  <c r="X24" i="76" s="1"/>
  <c r="AG20" i="54"/>
  <c r="AP20" i="54" s="1"/>
  <c r="W21" i="54"/>
  <c r="AE20" i="54"/>
  <c r="AF20" i="54"/>
  <c r="AO20" i="54" s="1"/>
  <c r="AG24" i="26"/>
  <c r="AP24" i="26" s="1"/>
  <c r="AE23" i="76"/>
  <c r="AN23" i="76" s="1"/>
  <c r="AH22" i="23"/>
  <c r="AQ22" i="23" s="1"/>
  <c r="AF23" i="76"/>
  <c r="AO23" i="76" s="1"/>
  <c r="AG23" i="89"/>
  <c r="AP23" i="89" s="1"/>
  <c r="Z24" i="95"/>
  <c r="W25" i="95" s="1"/>
  <c r="AF24" i="26"/>
  <c r="AO24" i="26" s="1"/>
  <c r="W25" i="26"/>
  <c r="Y25" i="26" s="1"/>
  <c r="AE25" i="31"/>
  <c r="AN25" i="31" s="1"/>
  <c r="AF25" i="31"/>
  <c r="AO25" i="31" s="1"/>
  <c r="AG25" i="31"/>
  <c r="AP25" i="31" s="1"/>
  <c r="AS14" i="9"/>
  <c r="AL14" i="9"/>
  <c r="AU14" i="9" s="1"/>
  <c r="AN22" i="28"/>
  <c r="AI22" i="28"/>
  <c r="AI23" i="19"/>
  <c r="AN23" i="19"/>
  <c r="AN25" i="19" s="1"/>
  <c r="AS4" i="64"/>
  <c r="AS25" i="64" s="1"/>
  <c r="AL4" i="64"/>
  <c r="AU4" i="64" s="1"/>
  <c r="AU25" i="64" s="1"/>
  <c r="C11" i="64" s="1"/>
  <c r="F17" i="97" s="1"/>
  <c r="AS21" i="9"/>
  <c r="AL21" i="9"/>
  <c r="AU21" i="9" s="1"/>
  <c r="AH24" i="43"/>
  <c r="AQ24" i="43" s="1"/>
  <c r="AJ20" i="53"/>
  <c r="AK20" i="53"/>
  <c r="AT20" i="53" s="1"/>
  <c r="AJ14" i="53"/>
  <c r="AK14" i="53"/>
  <c r="AT14" i="53" s="1"/>
  <c r="AJ8" i="53"/>
  <c r="AK8" i="53"/>
  <c r="AT8" i="53" s="1"/>
  <c r="AH23" i="49"/>
  <c r="AQ23" i="49" s="1"/>
  <c r="AQ25" i="49" s="1"/>
  <c r="AZ3" i="49"/>
  <c r="AX22" i="49" s="1"/>
  <c r="AJ4" i="9"/>
  <c r="AK4" i="9"/>
  <c r="AT4" i="9" s="1"/>
  <c r="AT25" i="9" s="1"/>
  <c r="AI22" i="35"/>
  <c r="AN22" i="35"/>
  <c r="AJ19" i="62"/>
  <c r="AK19" i="62"/>
  <c r="AT19" i="62" s="1"/>
  <c r="AJ13" i="62"/>
  <c r="AK13" i="62"/>
  <c r="AT13" i="62" s="1"/>
  <c r="AJ7" i="62"/>
  <c r="AK7" i="62"/>
  <c r="AT7" i="62" s="1"/>
  <c r="AJ21" i="6"/>
  <c r="AK21" i="6"/>
  <c r="AT21" i="6" s="1"/>
  <c r="AJ15" i="6"/>
  <c r="AK15" i="6"/>
  <c r="AT15" i="6" s="1"/>
  <c r="AJ9" i="6"/>
  <c r="AK9" i="6"/>
  <c r="AT9" i="6" s="1"/>
  <c r="AN23" i="20"/>
  <c r="AN25" i="20" s="1"/>
  <c r="AJ20" i="71"/>
  <c r="AK20" i="71"/>
  <c r="AT20" i="71" s="1"/>
  <c r="AJ14" i="71"/>
  <c r="AK14" i="71"/>
  <c r="AT14" i="71" s="1"/>
  <c r="AJ8" i="71"/>
  <c r="AK8" i="71"/>
  <c r="AT8" i="71" s="1"/>
  <c r="AS5" i="9"/>
  <c r="AL5" i="9"/>
  <c r="AU5" i="9" s="1"/>
  <c r="AJ21" i="14"/>
  <c r="AK21" i="14"/>
  <c r="AT21" i="14" s="1"/>
  <c r="AJ9" i="14"/>
  <c r="AK9" i="14"/>
  <c r="AT9" i="14" s="1"/>
  <c r="AK8" i="21"/>
  <c r="AT8" i="21" s="1"/>
  <c r="AR23" i="9"/>
  <c r="AR25" i="9" s="1"/>
  <c r="AL23" i="9"/>
  <c r="AU23" i="9" s="1"/>
  <c r="AJ22" i="19"/>
  <c r="AK22" i="19"/>
  <c r="AT22" i="19" s="1"/>
  <c r="AJ16" i="19"/>
  <c r="AK16" i="19"/>
  <c r="AT16" i="19" s="1"/>
  <c r="AJ10" i="19"/>
  <c r="AK10" i="19"/>
  <c r="AT10" i="19" s="1"/>
  <c r="AJ3" i="19"/>
  <c r="AB4" i="19"/>
  <c r="X24" i="89"/>
  <c r="Y24" i="89"/>
  <c r="AF23" i="50"/>
  <c r="AO23" i="50" s="1"/>
  <c r="AO25" i="50" s="1"/>
  <c r="AE23" i="50"/>
  <c r="AG23" i="50"/>
  <c r="AP23" i="50" s="1"/>
  <c r="AP25" i="50" s="1"/>
  <c r="AJ23" i="53"/>
  <c r="AS23" i="53" s="1"/>
  <c r="AK23" i="53"/>
  <c r="AT23" i="53" s="1"/>
  <c r="S4" i="1"/>
  <c r="AC3" i="1"/>
  <c r="AS4" i="4"/>
  <c r="AS25" i="4" s="1"/>
  <c r="AL4" i="4"/>
  <c r="AU4" i="4" s="1"/>
  <c r="AU25" i="4" s="1"/>
  <c r="C11" i="4" s="1"/>
  <c r="AH24" i="86"/>
  <c r="AQ24" i="86" s="1"/>
  <c r="AJ19" i="53"/>
  <c r="AK19" i="53"/>
  <c r="AT19" i="53" s="1"/>
  <c r="AJ13" i="53"/>
  <c r="AK13" i="53"/>
  <c r="AT13" i="53" s="1"/>
  <c r="AJ7" i="53"/>
  <c r="AK7" i="53"/>
  <c r="AT7" i="53" s="1"/>
  <c r="AS3" i="9"/>
  <c r="AL3" i="9"/>
  <c r="AU3" i="9" s="1"/>
  <c r="AS22" i="9"/>
  <c r="AL22" i="9"/>
  <c r="AU22" i="9" s="1"/>
  <c r="AJ18" i="62"/>
  <c r="AK18" i="62"/>
  <c r="AT18" i="62" s="1"/>
  <c r="AJ12" i="62"/>
  <c r="AK12" i="62"/>
  <c r="AT12" i="62" s="1"/>
  <c r="AJ6" i="62"/>
  <c r="AK6" i="62"/>
  <c r="AT6" i="62" s="1"/>
  <c r="AG25" i="79"/>
  <c r="AP25" i="79" s="1"/>
  <c r="AF25" i="79"/>
  <c r="AO25" i="79" s="1"/>
  <c r="W26" i="79"/>
  <c r="AE25" i="79"/>
  <c r="AJ20" i="6"/>
  <c r="AK20" i="6"/>
  <c r="AT20" i="6" s="1"/>
  <c r="AJ14" i="6"/>
  <c r="AK14" i="6"/>
  <c r="AT14" i="6" s="1"/>
  <c r="AJ8" i="6"/>
  <c r="AK8" i="6"/>
  <c r="AT8" i="6" s="1"/>
  <c r="AS4" i="16"/>
  <c r="AS25" i="16" s="1"/>
  <c r="AL4" i="16"/>
  <c r="AU4" i="16" s="1"/>
  <c r="AU25" i="16" s="1"/>
  <c r="C11" i="16" s="1"/>
  <c r="AJ19" i="71"/>
  <c r="AK19" i="71"/>
  <c r="AT19" i="71" s="1"/>
  <c r="AJ13" i="71"/>
  <c r="AK13" i="71"/>
  <c r="AT13" i="71" s="1"/>
  <c r="AJ7" i="71"/>
  <c r="AK7" i="71"/>
  <c r="AT7" i="71" s="1"/>
  <c r="AK23" i="19"/>
  <c r="AT23" i="19" s="1"/>
  <c r="AJ8" i="14"/>
  <c r="AK8" i="14"/>
  <c r="AT8" i="14" s="1"/>
  <c r="AH23" i="69"/>
  <c r="AQ23" i="69" s="1"/>
  <c r="AQ25" i="69" s="1"/>
  <c r="AZ3" i="69"/>
  <c r="AX22" i="69" s="1"/>
  <c r="S22" i="69" s="1"/>
  <c r="AC22" i="69" s="1"/>
  <c r="AB23" i="69" s="1"/>
  <c r="AX23" i="17"/>
  <c r="S23" i="17" s="1"/>
  <c r="AC23" i="17" s="1"/>
  <c r="AX3" i="17"/>
  <c r="S3" i="17" s="1"/>
  <c r="AC3" i="17" s="1"/>
  <c r="AX4" i="17"/>
  <c r="S4" i="17" s="1"/>
  <c r="AC4" i="17" s="1"/>
  <c r="AB5" i="17" s="1"/>
  <c r="AX5" i="17"/>
  <c r="S5" i="17" s="1"/>
  <c r="AC5" i="17" s="1"/>
  <c r="AB6" i="17" s="1"/>
  <c r="AX6" i="17"/>
  <c r="S6" i="17" s="1"/>
  <c r="AC6" i="17" s="1"/>
  <c r="AB7" i="17" s="1"/>
  <c r="AX7" i="17"/>
  <c r="S7" i="17" s="1"/>
  <c r="AC7" i="17" s="1"/>
  <c r="AB8" i="17" s="1"/>
  <c r="AX8" i="17"/>
  <c r="S8" i="17" s="1"/>
  <c r="AC8" i="17" s="1"/>
  <c r="AB9" i="17" s="1"/>
  <c r="AX9" i="17"/>
  <c r="S9" i="17" s="1"/>
  <c r="AC9" i="17" s="1"/>
  <c r="AB10" i="17" s="1"/>
  <c r="AX10" i="17"/>
  <c r="S10" i="17" s="1"/>
  <c r="AC10" i="17" s="1"/>
  <c r="AB11" i="17" s="1"/>
  <c r="AX11" i="17"/>
  <c r="S11" i="17" s="1"/>
  <c r="AC11" i="17" s="1"/>
  <c r="AB12" i="17" s="1"/>
  <c r="AX12" i="17"/>
  <c r="S12" i="17" s="1"/>
  <c r="AC12" i="17" s="1"/>
  <c r="AB13" i="17" s="1"/>
  <c r="AX13" i="17"/>
  <c r="S13" i="17" s="1"/>
  <c r="AC13" i="17" s="1"/>
  <c r="AB14" i="17" s="1"/>
  <c r="AX14" i="17"/>
  <c r="S14" i="17" s="1"/>
  <c r="AC14" i="17" s="1"/>
  <c r="AB15" i="17" s="1"/>
  <c r="AX15" i="17"/>
  <c r="S15" i="17" s="1"/>
  <c r="AC15" i="17" s="1"/>
  <c r="AB16" i="17" s="1"/>
  <c r="AX16" i="17"/>
  <c r="S16" i="17" s="1"/>
  <c r="AC16" i="17" s="1"/>
  <c r="AB17" i="17" s="1"/>
  <c r="AX17" i="17"/>
  <c r="S17" i="17" s="1"/>
  <c r="AC17" i="17" s="1"/>
  <c r="AB18" i="17" s="1"/>
  <c r="AX18" i="17"/>
  <c r="S18" i="17" s="1"/>
  <c r="AC18" i="17" s="1"/>
  <c r="AB19" i="17" s="1"/>
  <c r="AX19" i="17"/>
  <c r="S19" i="17" s="1"/>
  <c r="AC19" i="17" s="1"/>
  <c r="AB20" i="17" s="1"/>
  <c r="AX20" i="17"/>
  <c r="S20" i="17" s="1"/>
  <c r="AC20" i="17" s="1"/>
  <c r="AB21" i="17" s="1"/>
  <c r="AX21" i="17"/>
  <c r="S21" i="17" s="1"/>
  <c r="AC21" i="17" s="1"/>
  <c r="AB22" i="17" s="1"/>
  <c r="AS6" i="9"/>
  <c r="AL6" i="9"/>
  <c r="AU6" i="9" s="1"/>
  <c r="AJ21" i="19"/>
  <c r="AK21" i="19"/>
  <c r="AT21" i="19" s="1"/>
  <c r="AJ15" i="19"/>
  <c r="AK15" i="19"/>
  <c r="AT15" i="19" s="1"/>
  <c r="AJ9" i="19"/>
  <c r="AK9" i="19"/>
  <c r="AT9" i="19" s="1"/>
  <c r="AK14" i="20"/>
  <c r="AT14" i="20" s="1"/>
  <c r="AN23" i="39"/>
  <c r="AI23" i="39"/>
  <c r="AR22" i="69"/>
  <c r="AN22" i="67"/>
  <c r="AI22" i="67"/>
  <c r="AX23" i="8"/>
  <c r="S23" i="8" s="1"/>
  <c r="AC23" i="8" s="1"/>
  <c r="AJ23" i="8" s="1"/>
  <c r="AS23" i="8" s="1"/>
  <c r="AX3" i="8"/>
  <c r="S3" i="8" s="1"/>
  <c r="AC3" i="8" s="1"/>
  <c r="AX4" i="8"/>
  <c r="S4" i="8" s="1"/>
  <c r="AC4" i="8" s="1"/>
  <c r="AB5" i="8" s="1"/>
  <c r="AX5" i="8"/>
  <c r="S5" i="8" s="1"/>
  <c r="AC5" i="8" s="1"/>
  <c r="AB6" i="8" s="1"/>
  <c r="AX6" i="8"/>
  <c r="S6" i="8" s="1"/>
  <c r="AC6" i="8" s="1"/>
  <c r="AB7" i="8" s="1"/>
  <c r="AX7" i="8"/>
  <c r="S7" i="8" s="1"/>
  <c r="AC7" i="8" s="1"/>
  <c r="AB8" i="8" s="1"/>
  <c r="AX8" i="8"/>
  <c r="S8" i="8" s="1"/>
  <c r="AC8" i="8" s="1"/>
  <c r="AB9" i="8" s="1"/>
  <c r="AX9" i="8"/>
  <c r="S9" i="8" s="1"/>
  <c r="AC9" i="8" s="1"/>
  <c r="AB10" i="8" s="1"/>
  <c r="AX10" i="8"/>
  <c r="S10" i="8" s="1"/>
  <c r="AC10" i="8" s="1"/>
  <c r="AB11" i="8" s="1"/>
  <c r="AX11" i="8"/>
  <c r="S11" i="8" s="1"/>
  <c r="AC11" i="8" s="1"/>
  <c r="AB12" i="8" s="1"/>
  <c r="AX12" i="8"/>
  <c r="S12" i="8" s="1"/>
  <c r="AC12" i="8" s="1"/>
  <c r="AB13" i="8" s="1"/>
  <c r="AX13" i="8"/>
  <c r="S13" i="8" s="1"/>
  <c r="AC13" i="8" s="1"/>
  <c r="AB14" i="8" s="1"/>
  <c r="AX14" i="8"/>
  <c r="S14" i="8" s="1"/>
  <c r="AC14" i="8" s="1"/>
  <c r="AB15" i="8" s="1"/>
  <c r="AX15" i="8"/>
  <c r="S15" i="8" s="1"/>
  <c r="AC15" i="8" s="1"/>
  <c r="AB16" i="8" s="1"/>
  <c r="AX16" i="8"/>
  <c r="S16" i="8" s="1"/>
  <c r="AC16" i="8" s="1"/>
  <c r="AB17" i="8" s="1"/>
  <c r="AX17" i="8"/>
  <c r="S17" i="8" s="1"/>
  <c r="AC17" i="8" s="1"/>
  <c r="AB18" i="8" s="1"/>
  <c r="AX18" i="8"/>
  <c r="S18" i="8" s="1"/>
  <c r="AC18" i="8" s="1"/>
  <c r="AB19" i="8" s="1"/>
  <c r="AX19" i="8"/>
  <c r="S19" i="8" s="1"/>
  <c r="AC19" i="8" s="1"/>
  <c r="AB20" i="8" s="1"/>
  <c r="AX20" i="8"/>
  <c r="S20" i="8" s="1"/>
  <c r="AC20" i="8" s="1"/>
  <c r="AB21" i="8" s="1"/>
  <c r="AX21" i="8"/>
  <c r="S21" i="8" s="1"/>
  <c r="AC21" i="8" s="1"/>
  <c r="AB22" i="8" s="1"/>
  <c r="AS20" i="9"/>
  <c r="AL20" i="9"/>
  <c r="AU20" i="9" s="1"/>
  <c r="AS4" i="3"/>
  <c r="AS25" i="3" s="1"/>
  <c r="AL4" i="3"/>
  <c r="AU4" i="3" s="1"/>
  <c r="AU25" i="3" s="1"/>
  <c r="C11" i="3" s="1"/>
  <c r="X24" i="96"/>
  <c r="Y24" i="96"/>
  <c r="AS9" i="9"/>
  <c r="AL9" i="9"/>
  <c r="AU9" i="9" s="1"/>
  <c r="AJ18" i="53"/>
  <c r="AK18" i="53"/>
  <c r="AT18" i="53" s="1"/>
  <c r="AJ12" i="53"/>
  <c r="AK12" i="53"/>
  <c r="AT12" i="53" s="1"/>
  <c r="AJ6" i="53"/>
  <c r="AK6" i="53"/>
  <c r="AT6" i="53" s="1"/>
  <c r="AJ17" i="62"/>
  <c r="AK17" i="62"/>
  <c r="AT17" i="62" s="1"/>
  <c r="AJ11" i="62"/>
  <c r="AK11" i="62"/>
  <c r="AT11" i="62" s="1"/>
  <c r="AJ5" i="62"/>
  <c r="AK5" i="62"/>
  <c r="AT5" i="62" s="1"/>
  <c r="AJ19" i="6"/>
  <c r="AK19" i="6"/>
  <c r="AT19" i="6" s="1"/>
  <c r="AJ13" i="6"/>
  <c r="AK13" i="6"/>
  <c r="AT13" i="6" s="1"/>
  <c r="AJ7" i="6"/>
  <c r="AK7" i="6"/>
  <c r="AT7" i="6" s="1"/>
  <c r="AJ18" i="71"/>
  <c r="AK18" i="71"/>
  <c r="AT18" i="71" s="1"/>
  <c r="AJ12" i="71"/>
  <c r="AK12" i="71"/>
  <c r="AT12" i="71" s="1"/>
  <c r="AJ6" i="71"/>
  <c r="AK6" i="71"/>
  <c r="AT6" i="71" s="1"/>
  <c r="AN23" i="48"/>
  <c r="AS11" i="9"/>
  <c r="AL11" i="9"/>
  <c r="AU11" i="9" s="1"/>
  <c r="AX3" i="10"/>
  <c r="S3" i="10" s="1"/>
  <c r="AC3" i="10" s="1"/>
  <c r="AX4" i="10"/>
  <c r="S4" i="10" s="1"/>
  <c r="AC4" i="10" s="1"/>
  <c r="AB5" i="10" s="1"/>
  <c r="AX5" i="10"/>
  <c r="S5" i="10" s="1"/>
  <c r="AC5" i="10" s="1"/>
  <c r="AB6" i="10" s="1"/>
  <c r="AX6" i="10"/>
  <c r="S6" i="10" s="1"/>
  <c r="AC6" i="10" s="1"/>
  <c r="AB7" i="10" s="1"/>
  <c r="AX7" i="10"/>
  <c r="S7" i="10" s="1"/>
  <c r="AC7" i="10" s="1"/>
  <c r="AB8" i="10" s="1"/>
  <c r="AX8" i="10"/>
  <c r="S8" i="10" s="1"/>
  <c r="AC8" i="10" s="1"/>
  <c r="AB9" i="10" s="1"/>
  <c r="AX9" i="10"/>
  <c r="S9" i="10" s="1"/>
  <c r="AC9" i="10" s="1"/>
  <c r="AB10" i="10" s="1"/>
  <c r="AX10" i="10"/>
  <c r="S10" i="10" s="1"/>
  <c r="AC10" i="10" s="1"/>
  <c r="AB11" i="10" s="1"/>
  <c r="AX11" i="10"/>
  <c r="S11" i="10" s="1"/>
  <c r="AC11" i="10" s="1"/>
  <c r="AB12" i="10" s="1"/>
  <c r="AX12" i="10"/>
  <c r="S12" i="10" s="1"/>
  <c r="AC12" i="10" s="1"/>
  <c r="AB13" i="10" s="1"/>
  <c r="AX13" i="10"/>
  <c r="S13" i="10" s="1"/>
  <c r="AC13" i="10" s="1"/>
  <c r="AB14" i="10" s="1"/>
  <c r="AX14" i="10"/>
  <c r="S14" i="10" s="1"/>
  <c r="AC14" i="10" s="1"/>
  <c r="AB15" i="10" s="1"/>
  <c r="AX15" i="10"/>
  <c r="S15" i="10" s="1"/>
  <c r="AC15" i="10" s="1"/>
  <c r="AB16" i="10" s="1"/>
  <c r="AX16" i="10"/>
  <c r="S16" i="10" s="1"/>
  <c r="AC16" i="10" s="1"/>
  <c r="AB17" i="10" s="1"/>
  <c r="AX17" i="10"/>
  <c r="S17" i="10" s="1"/>
  <c r="AC17" i="10" s="1"/>
  <c r="AB18" i="10" s="1"/>
  <c r="AX18" i="10"/>
  <c r="S18" i="10" s="1"/>
  <c r="AC18" i="10" s="1"/>
  <c r="AB19" i="10" s="1"/>
  <c r="AX19" i="10"/>
  <c r="S19" i="10" s="1"/>
  <c r="AC19" i="10" s="1"/>
  <c r="AB20" i="10" s="1"/>
  <c r="AX20" i="10"/>
  <c r="S20" i="10" s="1"/>
  <c r="AC20" i="10" s="1"/>
  <c r="AB21" i="10" s="1"/>
  <c r="AX21" i="10"/>
  <c r="S21" i="10" s="1"/>
  <c r="AC21" i="10" s="1"/>
  <c r="AB22" i="10" s="1"/>
  <c r="AK7" i="14"/>
  <c r="AT7" i="14" s="1"/>
  <c r="AX22" i="17"/>
  <c r="S22" i="17" s="1"/>
  <c r="AC22" i="17" s="1"/>
  <c r="AB23" i="17" s="1"/>
  <c r="AN23" i="91"/>
  <c r="AH23" i="51"/>
  <c r="AQ23" i="51" s="1"/>
  <c r="AQ25" i="51" s="1"/>
  <c r="AZ3" i="51"/>
  <c r="AJ20" i="19"/>
  <c r="AK20" i="19"/>
  <c r="AT20" i="19" s="1"/>
  <c r="AJ14" i="19"/>
  <c r="AK14" i="19"/>
  <c r="AT14" i="19" s="1"/>
  <c r="AJ8" i="19"/>
  <c r="AK8" i="19"/>
  <c r="AT8" i="19" s="1"/>
  <c r="AK7" i="20"/>
  <c r="AT7" i="20" s="1"/>
  <c r="X24" i="39"/>
  <c r="Y24" i="39"/>
  <c r="AS13" i="9"/>
  <c r="AL13" i="9"/>
  <c r="AU13" i="9" s="1"/>
  <c r="X23" i="67"/>
  <c r="Y23" i="67"/>
  <c r="AK6" i="65"/>
  <c r="AT6" i="65" s="1"/>
  <c r="AJ17" i="53"/>
  <c r="AK17" i="53"/>
  <c r="AT17" i="53" s="1"/>
  <c r="AJ11" i="53"/>
  <c r="AK11" i="53"/>
  <c r="AT11" i="53" s="1"/>
  <c r="AJ5" i="53"/>
  <c r="AK5" i="53"/>
  <c r="AT5" i="53" s="1"/>
  <c r="AS10" i="9"/>
  <c r="AL10" i="9"/>
  <c r="AU10" i="9" s="1"/>
  <c r="AJ22" i="62"/>
  <c r="AK22" i="62"/>
  <c r="AT22" i="62" s="1"/>
  <c r="AJ16" i="62"/>
  <c r="AK16" i="62"/>
  <c r="AT16" i="62" s="1"/>
  <c r="AJ10" i="62"/>
  <c r="AK10" i="62"/>
  <c r="AT10" i="62" s="1"/>
  <c r="AJ3" i="62"/>
  <c r="AB4" i="62"/>
  <c r="AJ18" i="6"/>
  <c r="AK18" i="6"/>
  <c r="AT18" i="6" s="1"/>
  <c r="AJ12" i="6"/>
  <c r="AK12" i="6"/>
  <c r="AT12" i="6" s="1"/>
  <c r="AJ6" i="6"/>
  <c r="AK6" i="6"/>
  <c r="AT6" i="6" s="1"/>
  <c r="AJ17" i="71"/>
  <c r="AK17" i="71"/>
  <c r="AT17" i="71" s="1"/>
  <c r="AJ11" i="71"/>
  <c r="AK11" i="71"/>
  <c r="AT11" i="71" s="1"/>
  <c r="AJ5" i="71"/>
  <c r="AK5" i="71"/>
  <c r="AT5" i="71" s="1"/>
  <c r="AN22" i="13"/>
  <c r="AI22" i="13"/>
  <c r="AK12" i="14"/>
  <c r="AT12" i="14" s="1"/>
  <c r="AK6" i="14"/>
  <c r="AT6" i="14" s="1"/>
  <c r="Z23" i="69"/>
  <c r="AS12" i="9"/>
  <c r="AL12" i="9"/>
  <c r="AU12" i="9" s="1"/>
  <c r="AJ19" i="19"/>
  <c r="AK19" i="19"/>
  <c r="AT19" i="19" s="1"/>
  <c r="AJ13" i="19"/>
  <c r="AK13" i="19"/>
  <c r="AT13" i="19" s="1"/>
  <c r="AJ7" i="19"/>
  <c r="AK7" i="19"/>
  <c r="AT7" i="19" s="1"/>
  <c r="AK12" i="20"/>
  <c r="AT12" i="20" s="1"/>
  <c r="AJ6" i="20"/>
  <c r="AK6" i="20"/>
  <c r="AT6" i="20" s="1"/>
  <c r="AN22" i="34"/>
  <c r="AN24" i="26"/>
  <c r="AS7" i="9"/>
  <c r="AL7" i="9"/>
  <c r="AU7" i="9" s="1"/>
  <c r="AH23" i="32"/>
  <c r="AQ23" i="32" s="1"/>
  <c r="Y25" i="77"/>
  <c r="X25" i="77"/>
  <c r="AH25" i="81"/>
  <c r="AQ25" i="81" s="1"/>
  <c r="AS8" i="9"/>
  <c r="AL8" i="9"/>
  <c r="AU8" i="9" s="1"/>
  <c r="X23" i="28"/>
  <c r="Y23" i="28"/>
  <c r="AH23" i="12"/>
  <c r="AQ23" i="12" s="1"/>
  <c r="AQ25" i="12" s="1"/>
  <c r="AZ3" i="12"/>
  <c r="AS15" i="9"/>
  <c r="AL15" i="9"/>
  <c r="AU15" i="9" s="1"/>
  <c r="W24" i="36"/>
  <c r="AG23" i="36"/>
  <c r="AP23" i="36" s="1"/>
  <c r="AF23" i="36"/>
  <c r="AO23" i="36" s="1"/>
  <c r="AE23" i="36"/>
  <c r="AN23" i="17"/>
  <c r="AN25" i="17" s="1"/>
  <c r="AJ23" i="71"/>
  <c r="AS23" i="71" s="1"/>
  <c r="AK23" i="71"/>
  <c r="AT23" i="71" s="1"/>
  <c r="AJ22" i="53"/>
  <c r="AK22" i="53"/>
  <c r="AT22" i="53" s="1"/>
  <c r="AJ16" i="53"/>
  <c r="AK16" i="53"/>
  <c r="AT16" i="53" s="1"/>
  <c r="AJ10" i="53"/>
  <c r="AK10" i="53"/>
  <c r="AT10" i="53" s="1"/>
  <c r="AJ3" i="53"/>
  <c r="AB4" i="53"/>
  <c r="X23" i="35"/>
  <c r="Y23" i="35"/>
  <c r="AJ21" i="62"/>
  <c r="AK21" i="62"/>
  <c r="AT21" i="62" s="1"/>
  <c r="AJ15" i="62"/>
  <c r="AK15" i="62"/>
  <c r="AT15" i="62" s="1"/>
  <c r="AJ9" i="62"/>
  <c r="AK9" i="62"/>
  <c r="AT9" i="62" s="1"/>
  <c r="AJ17" i="6"/>
  <c r="AK17" i="6"/>
  <c r="AT17" i="6" s="1"/>
  <c r="AJ11" i="6"/>
  <c r="AK11" i="6"/>
  <c r="AT11" i="6" s="1"/>
  <c r="AJ5" i="6"/>
  <c r="AK5" i="6"/>
  <c r="AT5" i="6" s="1"/>
  <c r="AJ22" i="71"/>
  <c r="AK22" i="71"/>
  <c r="AT22" i="71" s="1"/>
  <c r="AJ16" i="71"/>
  <c r="AK16" i="71"/>
  <c r="AT16" i="71" s="1"/>
  <c r="AJ10" i="71"/>
  <c r="AK10" i="71"/>
  <c r="AT10" i="71" s="1"/>
  <c r="AJ3" i="71"/>
  <c r="AB4" i="71"/>
  <c r="AS17" i="9"/>
  <c r="AL17" i="9"/>
  <c r="AU17" i="9" s="1"/>
  <c r="Y23" i="13"/>
  <c r="X23" i="13"/>
  <c r="AK17" i="14"/>
  <c r="AT17" i="14" s="1"/>
  <c r="AJ11" i="14"/>
  <c r="AK11" i="14"/>
  <c r="AT11" i="14" s="1"/>
  <c r="AS4" i="55"/>
  <c r="AS25" i="55" s="1"/>
  <c r="AL4" i="55"/>
  <c r="AU4" i="55" s="1"/>
  <c r="AU25" i="55" s="1"/>
  <c r="C11" i="55" s="1"/>
  <c r="F8" i="97" s="1"/>
  <c r="AR23" i="95"/>
  <c r="AJ18" i="19"/>
  <c r="AK18" i="19"/>
  <c r="AT18" i="19" s="1"/>
  <c r="AJ12" i="19"/>
  <c r="AK12" i="19"/>
  <c r="AT12" i="19" s="1"/>
  <c r="AJ6" i="19"/>
  <c r="AK6" i="19"/>
  <c r="AT6" i="19" s="1"/>
  <c r="AN23" i="21"/>
  <c r="AN25" i="21" s="1"/>
  <c r="AS19" i="9"/>
  <c r="AL19" i="9"/>
  <c r="AU19" i="9" s="1"/>
  <c r="AI24" i="77"/>
  <c r="AN24" i="77"/>
  <c r="AR22" i="46"/>
  <c r="AH23" i="46"/>
  <c r="AQ23" i="46" s="1"/>
  <c r="AX23" i="50"/>
  <c r="S23" i="50" s="1"/>
  <c r="AC23" i="50" s="1"/>
  <c r="AJ23" i="50" s="1"/>
  <c r="AS23" i="50" s="1"/>
  <c r="AX3" i="50"/>
  <c r="S3" i="50" s="1"/>
  <c r="AC3" i="50" s="1"/>
  <c r="AX4" i="50"/>
  <c r="S4" i="50" s="1"/>
  <c r="AC4" i="50" s="1"/>
  <c r="AB5" i="50" s="1"/>
  <c r="AX5" i="50"/>
  <c r="S5" i="50" s="1"/>
  <c r="AC5" i="50" s="1"/>
  <c r="AB6" i="50" s="1"/>
  <c r="AX6" i="50"/>
  <c r="S6" i="50" s="1"/>
  <c r="AC6" i="50" s="1"/>
  <c r="AB7" i="50" s="1"/>
  <c r="AX7" i="50"/>
  <c r="S7" i="50" s="1"/>
  <c r="AC7" i="50" s="1"/>
  <c r="AB8" i="50" s="1"/>
  <c r="AX8" i="50"/>
  <c r="S8" i="50" s="1"/>
  <c r="AC8" i="50" s="1"/>
  <c r="AB9" i="50" s="1"/>
  <c r="AX9" i="50"/>
  <c r="S9" i="50" s="1"/>
  <c r="AC9" i="50" s="1"/>
  <c r="AB10" i="50" s="1"/>
  <c r="AX10" i="50"/>
  <c r="S10" i="50" s="1"/>
  <c r="AC10" i="50" s="1"/>
  <c r="AB11" i="50" s="1"/>
  <c r="AX11" i="50"/>
  <c r="S11" i="50" s="1"/>
  <c r="AC11" i="50" s="1"/>
  <c r="AB12" i="50" s="1"/>
  <c r="AX12" i="50"/>
  <c r="S12" i="50" s="1"/>
  <c r="AC12" i="50" s="1"/>
  <c r="AB13" i="50" s="1"/>
  <c r="AX13" i="50"/>
  <c r="S13" i="50" s="1"/>
  <c r="AC13" i="50" s="1"/>
  <c r="AB14" i="50" s="1"/>
  <c r="AX14" i="50"/>
  <c r="S14" i="50" s="1"/>
  <c r="AC14" i="50" s="1"/>
  <c r="AB15" i="50" s="1"/>
  <c r="AX15" i="50"/>
  <c r="S15" i="50" s="1"/>
  <c r="AC15" i="50" s="1"/>
  <c r="AB16" i="50" s="1"/>
  <c r="AX16" i="50"/>
  <c r="S16" i="50" s="1"/>
  <c r="AC16" i="50" s="1"/>
  <c r="AB17" i="50" s="1"/>
  <c r="AX17" i="50"/>
  <c r="S17" i="50" s="1"/>
  <c r="AC17" i="50" s="1"/>
  <c r="AB18" i="50" s="1"/>
  <c r="AX18" i="50"/>
  <c r="S18" i="50" s="1"/>
  <c r="AC18" i="50" s="1"/>
  <c r="AB19" i="50" s="1"/>
  <c r="AX19" i="50"/>
  <c r="S19" i="50" s="1"/>
  <c r="AC19" i="50" s="1"/>
  <c r="AB20" i="50" s="1"/>
  <c r="AX20" i="50"/>
  <c r="S20" i="50" s="1"/>
  <c r="AC20" i="50" s="1"/>
  <c r="AB21" i="50" s="1"/>
  <c r="AX21" i="50"/>
  <c r="S21" i="50" s="1"/>
  <c r="AC21" i="50" s="1"/>
  <c r="AB22" i="50" s="1"/>
  <c r="AJ21" i="53"/>
  <c r="AK21" i="53"/>
  <c r="AT21" i="53" s="1"/>
  <c r="AJ15" i="53"/>
  <c r="AK15" i="53"/>
  <c r="AT15" i="53" s="1"/>
  <c r="AJ9" i="53"/>
  <c r="AK9" i="53"/>
  <c r="AT9" i="53" s="1"/>
  <c r="AS16" i="9"/>
  <c r="AL16" i="9"/>
  <c r="AU16" i="9" s="1"/>
  <c r="AJ20" i="62"/>
  <c r="AK20" i="62"/>
  <c r="AT20" i="62" s="1"/>
  <c r="AJ14" i="62"/>
  <c r="AK14" i="62"/>
  <c r="AT14" i="62" s="1"/>
  <c r="AJ8" i="62"/>
  <c r="AK8" i="62"/>
  <c r="AT8" i="62" s="1"/>
  <c r="AH24" i="95"/>
  <c r="AQ24" i="95" s="1"/>
  <c r="AJ22" i="6"/>
  <c r="AK22" i="6"/>
  <c r="AT22" i="6" s="1"/>
  <c r="AJ16" i="6"/>
  <c r="AK16" i="6"/>
  <c r="AT16" i="6" s="1"/>
  <c r="AJ10" i="6"/>
  <c r="AK10" i="6"/>
  <c r="AT10" i="6" s="1"/>
  <c r="AJ3" i="6"/>
  <c r="AB4" i="6"/>
  <c r="AH23" i="15"/>
  <c r="AQ23" i="15" s="1"/>
  <c r="AQ25" i="15" s="1"/>
  <c r="AZ3" i="15"/>
  <c r="AX22" i="15" s="1"/>
  <c r="S22" i="15" s="1"/>
  <c r="AC22" i="15" s="1"/>
  <c r="AB23" i="15" s="1"/>
  <c r="AJ21" i="71"/>
  <c r="AK21" i="71"/>
  <c r="AT21" i="71" s="1"/>
  <c r="AJ15" i="71"/>
  <c r="AK15" i="71"/>
  <c r="AT15" i="71" s="1"/>
  <c r="AJ9" i="71"/>
  <c r="AK9" i="71"/>
  <c r="AT9" i="71" s="1"/>
  <c r="AJ22" i="14"/>
  <c r="AK22" i="14"/>
  <c r="AT22" i="14" s="1"/>
  <c r="AK16" i="14"/>
  <c r="AT16" i="14" s="1"/>
  <c r="AJ10" i="14"/>
  <c r="AK10" i="14"/>
  <c r="AT10" i="14" s="1"/>
  <c r="AJ3" i="14"/>
  <c r="AS18" i="9"/>
  <c r="AL18" i="9"/>
  <c r="AU18" i="9" s="1"/>
  <c r="AJ17" i="19"/>
  <c r="AK17" i="19"/>
  <c r="AT17" i="19" s="1"/>
  <c r="AJ11" i="19"/>
  <c r="AK11" i="19"/>
  <c r="AT11" i="19" s="1"/>
  <c r="AJ5" i="19"/>
  <c r="AK5" i="19"/>
  <c r="AT5" i="19" s="1"/>
  <c r="Y26" i="31"/>
  <c r="X26" i="31"/>
  <c r="Z23" i="33" l="1"/>
  <c r="AK23" i="20"/>
  <c r="AT23" i="20" s="1"/>
  <c r="AI23" i="65"/>
  <c r="AR23" i="65" s="1"/>
  <c r="AR25" i="65" s="1"/>
  <c r="AX11" i="65"/>
  <c r="S11" i="65" s="1"/>
  <c r="AC11" i="65" s="1"/>
  <c r="AB12" i="65" s="1"/>
  <c r="AX18" i="65"/>
  <c r="S18" i="65" s="1"/>
  <c r="AC18" i="65" s="1"/>
  <c r="AB19" i="65" s="1"/>
  <c r="AK19" i="65" s="1"/>
  <c r="AT19" i="65" s="1"/>
  <c r="AX20" i="65"/>
  <c r="S20" i="65" s="1"/>
  <c r="AC20" i="65" s="1"/>
  <c r="AB21" i="65" s="1"/>
  <c r="AK21" i="65" s="1"/>
  <c r="AT21" i="65" s="1"/>
  <c r="AX16" i="65"/>
  <c r="S16" i="65" s="1"/>
  <c r="AC16" i="65" s="1"/>
  <c r="AB17" i="65" s="1"/>
  <c r="AK17" i="65" s="1"/>
  <c r="AT17" i="65" s="1"/>
  <c r="AX3" i="65"/>
  <c r="S3" i="65" s="1"/>
  <c r="AC3" i="65" s="1"/>
  <c r="AB4" i="65" s="1"/>
  <c r="AK4" i="65" s="1"/>
  <c r="AT4" i="65" s="1"/>
  <c r="AJ14" i="20"/>
  <c r="AX17" i="65"/>
  <c r="S17" i="65" s="1"/>
  <c r="AC17" i="65" s="1"/>
  <c r="AB18" i="65" s="1"/>
  <c r="AK18" i="65" s="1"/>
  <c r="AT18" i="65" s="1"/>
  <c r="AX22" i="65"/>
  <c r="S22" i="65" s="1"/>
  <c r="AC22" i="65" s="1"/>
  <c r="AB23" i="65" s="1"/>
  <c r="AK23" i="65" s="1"/>
  <c r="AT23" i="65" s="1"/>
  <c r="AJ23" i="14"/>
  <c r="AS23" i="14" s="1"/>
  <c r="AX7" i="65"/>
  <c r="S7" i="65" s="1"/>
  <c r="AC7" i="65" s="1"/>
  <c r="AB8" i="65" s="1"/>
  <c r="AK8" i="65" s="1"/>
  <c r="AT8" i="65" s="1"/>
  <c r="AX23" i="65"/>
  <c r="S23" i="65" s="1"/>
  <c r="AC23" i="65" s="1"/>
  <c r="AX21" i="65"/>
  <c r="S21" i="65" s="1"/>
  <c r="AC21" i="65" s="1"/>
  <c r="AB22" i="65" s="1"/>
  <c r="AK22" i="65" s="1"/>
  <c r="AT22" i="65" s="1"/>
  <c r="AX13" i="65"/>
  <c r="S13" i="65" s="1"/>
  <c r="AC13" i="65" s="1"/>
  <c r="AB14" i="65" s="1"/>
  <c r="AK14" i="65" s="1"/>
  <c r="AT14" i="65" s="1"/>
  <c r="AX14" i="65"/>
  <c r="S14" i="65" s="1"/>
  <c r="AC14" i="65" s="1"/>
  <c r="AB15" i="65" s="1"/>
  <c r="AX15" i="65"/>
  <c r="S15" i="65" s="1"/>
  <c r="AC15" i="65" s="1"/>
  <c r="AB16" i="65" s="1"/>
  <c r="AK16" i="65" s="1"/>
  <c r="AT16" i="65" s="1"/>
  <c r="AJ11" i="20"/>
  <c r="AX6" i="65"/>
  <c r="S6" i="65" s="1"/>
  <c r="AC6" i="65" s="1"/>
  <c r="AB7" i="65" s="1"/>
  <c r="AK7" i="65" s="1"/>
  <c r="AT7" i="65" s="1"/>
  <c r="AX19" i="65"/>
  <c r="S19" i="65" s="1"/>
  <c r="AC19" i="65" s="1"/>
  <c r="AB20" i="65" s="1"/>
  <c r="AX4" i="65"/>
  <c r="S4" i="65" s="1"/>
  <c r="AC4" i="65" s="1"/>
  <c r="AB5" i="65" s="1"/>
  <c r="AK5" i="65" s="1"/>
  <c r="AT5" i="65" s="1"/>
  <c r="AJ5" i="14"/>
  <c r="Y24" i="91"/>
  <c r="AE23" i="33"/>
  <c r="AG23" i="33"/>
  <c r="AP23" i="33" s="1"/>
  <c r="AF23" i="33"/>
  <c r="AO23" i="33" s="1"/>
  <c r="W24" i="33"/>
  <c r="AJ7" i="20"/>
  <c r="AJ12" i="14"/>
  <c r="AL12" i="14" s="1"/>
  <c r="AU12" i="14" s="1"/>
  <c r="AJ16" i="14"/>
  <c r="AH22" i="27"/>
  <c r="AQ22" i="27" s="1"/>
  <c r="Z22" i="27"/>
  <c r="AJ20" i="14"/>
  <c r="AS20" i="14" s="1"/>
  <c r="AJ7" i="14"/>
  <c r="AK13" i="20"/>
  <c r="AT13" i="20" s="1"/>
  <c r="AJ19" i="20"/>
  <c r="AJ14" i="14"/>
  <c r="AS14" i="14" s="1"/>
  <c r="Z24" i="78"/>
  <c r="AF24" i="78" s="1"/>
  <c r="AO24" i="78" s="1"/>
  <c r="AE21" i="84"/>
  <c r="AN21" i="84" s="1"/>
  <c r="AJ20" i="20"/>
  <c r="AI23" i="14"/>
  <c r="AR23" i="14" s="1"/>
  <c r="AR25" i="14" s="1"/>
  <c r="AJ15" i="14"/>
  <c r="AS15" i="14" s="1"/>
  <c r="W22" i="84"/>
  <c r="Y22" i="84" s="1"/>
  <c r="AJ17" i="20"/>
  <c r="AS17" i="20" s="1"/>
  <c r="AJ12" i="20"/>
  <c r="AS12" i="20" s="1"/>
  <c r="AJ6" i="14"/>
  <c r="S9" i="1"/>
  <c r="AJ8" i="20"/>
  <c r="AS8" i="20" s="1"/>
  <c r="X24" i="40"/>
  <c r="AH24" i="40" s="1"/>
  <c r="AQ24" i="40" s="1"/>
  <c r="AK23" i="14"/>
  <c r="AT23" i="14" s="1"/>
  <c r="AK19" i="20"/>
  <c r="AT19" i="20" s="1"/>
  <c r="AN23" i="14"/>
  <c r="AN25" i="14" s="1"/>
  <c r="AJ19" i="14"/>
  <c r="AL19" i="14" s="1"/>
  <c r="AU19" i="14" s="1"/>
  <c r="AJ18" i="20"/>
  <c r="AL18" i="20" s="1"/>
  <c r="AU18" i="20" s="1"/>
  <c r="AJ18" i="14"/>
  <c r="AS18" i="14" s="1"/>
  <c r="AJ13" i="14"/>
  <c r="AS13" i="14" s="1"/>
  <c r="AJ17" i="14"/>
  <c r="AJ18" i="65"/>
  <c r="AI23" i="40"/>
  <c r="AR23" i="40" s="1"/>
  <c r="AC13" i="1"/>
  <c r="AB14" i="1" s="1"/>
  <c r="AK14" i="1" s="1"/>
  <c r="AT14" i="1" s="1"/>
  <c r="AC6" i="1"/>
  <c r="AB7" i="1" s="1"/>
  <c r="AK7" i="1" s="1"/>
  <c r="AT7" i="1" s="1"/>
  <c r="AJ10" i="65"/>
  <c r="AL10" i="65" s="1"/>
  <c r="AU10" i="65" s="1"/>
  <c r="AI23" i="8"/>
  <c r="AC20" i="1"/>
  <c r="AB21" i="1" s="1"/>
  <c r="AJ21" i="1" s="1"/>
  <c r="AI23" i="91"/>
  <c r="AR23" i="91" s="1"/>
  <c r="X22" i="44"/>
  <c r="Z22" i="44" s="1"/>
  <c r="Y24" i="48"/>
  <c r="Z24" i="48" s="1"/>
  <c r="AE24" i="48" s="1"/>
  <c r="S20" i="1"/>
  <c r="AJ22" i="65"/>
  <c r="AC5" i="1"/>
  <c r="AB6" i="1" s="1"/>
  <c r="AK6" i="1" s="1"/>
  <c r="AT6" i="1" s="1"/>
  <c r="AC14" i="1"/>
  <c r="AB15" i="1" s="1"/>
  <c r="AK15" i="1" s="1"/>
  <c r="AT15" i="1" s="1"/>
  <c r="AJ12" i="65"/>
  <c r="AS12" i="65" s="1"/>
  <c r="Y23" i="22"/>
  <c r="Z23" i="22" s="1"/>
  <c r="AG23" i="22" s="1"/>
  <c r="AP23" i="22" s="1"/>
  <c r="AP25" i="22" s="1"/>
  <c r="AH22" i="58"/>
  <c r="AQ22" i="58" s="1"/>
  <c r="AI23" i="20"/>
  <c r="AR23" i="20" s="1"/>
  <c r="AR25" i="20" s="1"/>
  <c r="AI21" i="44"/>
  <c r="AR21" i="44" s="1"/>
  <c r="AC7" i="1"/>
  <c r="AB8" i="1" s="1"/>
  <c r="AJ8" i="1" s="1"/>
  <c r="AI21" i="63"/>
  <c r="AR21" i="63" s="1"/>
  <c r="AC10" i="1"/>
  <c r="AB11" i="1" s="1"/>
  <c r="AI22" i="22"/>
  <c r="AR22" i="22" s="1"/>
  <c r="AK22" i="20"/>
  <c r="AT22" i="20" s="1"/>
  <c r="AN22" i="22"/>
  <c r="AC11" i="1"/>
  <c r="AB12" i="1" s="1"/>
  <c r="AJ12" i="1" s="1"/>
  <c r="Z23" i="25"/>
  <c r="AF23" i="25" s="1"/>
  <c r="AO23" i="25" s="1"/>
  <c r="S22" i="1"/>
  <c r="Z22" i="92"/>
  <c r="AF22" i="92" s="1"/>
  <c r="AO22" i="92" s="1"/>
  <c r="S13" i="1"/>
  <c r="AN23" i="8"/>
  <c r="AN25" i="8" s="1"/>
  <c r="AC15" i="1"/>
  <c r="AB16" i="1" s="1"/>
  <c r="AK16" i="1" s="1"/>
  <c r="AT16" i="1" s="1"/>
  <c r="AK10" i="20"/>
  <c r="AT10" i="20" s="1"/>
  <c r="AK23" i="8"/>
  <c r="AT23" i="8" s="1"/>
  <c r="AJ9" i="20"/>
  <c r="AL9" i="20" s="1"/>
  <c r="AU9" i="20" s="1"/>
  <c r="AC22" i="1"/>
  <c r="AB23" i="1" s="1"/>
  <c r="AK23" i="1" s="1"/>
  <c r="AT23" i="1" s="1"/>
  <c r="AE23" i="56"/>
  <c r="AN23" i="56" s="1"/>
  <c r="AN25" i="56" s="1"/>
  <c r="AK11" i="20"/>
  <c r="AT11" i="20" s="1"/>
  <c r="AZ3" i="56"/>
  <c r="AX22" i="56" s="1"/>
  <c r="S22" i="56" s="1"/>
  <c r="AC22" i="56" s="1"/>
  <c r="AB23" i="56" s="1"/>
  <c r="Z22" i="52"/>
  <c r="AE22" i="52" s="1"/>
  <c r="AJ13" i="65"/>
  <c r="AS13" i="65" s="1"/>
  <c r="AG23" i="56"/>
  <c r="AP23" i="56" s="1"/>
  <c r="AP25" i="56" s="1"/>
  <c r="Z22" i="41"/>
  <c r="W23" i="41" s="1"/>
  <c r="AH22" i="29"/>
  <c r="AQ22" i="29" s="1"/>
  <c r="AL23" i="62"/>
  <c r="AU23" i="62" s="1"/>
  <c r="AI23" i="1"/>
  <c r="AR23" i="1" s="1"/>
  <c r="AR25" i="1" s="1"/>
  <c r="S5" i="1"/>
  <c r="AK13" i="65"/>
  <c r="AT13" i="65" s="1"/>
  <c r="AJ14" i="65"/>
  <c r="AS14" i="65" s="1"/>
  <c r="AJ11" i="65"/>
  <c r="AS11" i="65" s="1"/>
  <c r="AK12" i="65"/>
  <c r="AT12" i="65" s="1"/>
  <c r="AJ21" i="20"/>
  <c r="AL21" i="20" s="1"/>
  <c r="AU21" i="20" s="1"/>
  <c r="AK15" i="65"/>
  <c r="AT15" i="65" s="1"/>
  <c r="AG21" i="80"/>
  <c r="AP21" i="80" s="1"/>
  <c r="AK5" i="20"/>
  <c r="AT5" i="20" s="1"/>
  <c r="AJ3" i="20"/>
  <c r="AL3" i="20" s="1"/>
  <c r="AU3" i="20" s="1"/>
  <c r="AC18" i="1"/>
  <c r="AB19" i="1" s="1"/>
  <c r="AJ19" i="1" s="1"/>
  <c r="Z24" i="40"/>
  <c r="W25" i="40" s="1"/>
  <c r="Y25" i="40" s="1"/>
  <c r="AI21" i="52"/>
  <c r="AR21" i="52" s="1"/>
  <c r="S10" i="1"/>
  <c r="AK23" i="21"/>
  <c r="AT23" i="21" s="1"/>
  <c r="AI23" i="21"/>
  <c r="AR23" i="21" s="1"/>
  <c r="AR25" i="21" s="1"/>
  <c r="AJ23" i="21"/>
  <c r="AS23" i="21" s="1"/>
  <c r="AJ13" i="21"/>
  <c r="AL13" i="21" s="1"/>
  <c r="AU13" i="21" s="1"/>
  <c r="AJ5" i="21"/>
  <c r="AL5" i="21" s="1"/>
  <c r="AU5" i="21" s="1"/>
  <c r="AS3" i="24"/>
  <c r="AF23" i="45"/>
  <c r="AO23" i="45" s="1"/>
  <c r="AI23" i="48"/>
  <c r="AR23" i="48" s="1"/>
  <c r="AJ9" i="65"/>
  <c r="AS9" i="65" s="1"/>
  <c r="X22" i="59"/>
  <c r="Z22" i="59" s="1"/>
  <c r="AC17" i="1"/>
  <c r="AB18" i="1" s="1"/>
  <c r="AK18" i="1" s="1"/>
  <c r="AT18" i="1" s="1"/>
  <c r="AK20" i="65"/>
  <c r="AT20" i="65" s="1"/>
  <c r="AH22" i="63"/>
  <c r="AQ22" i="63" s="1"/>
  <c r="AJ15" i="20"/>
  <c r="AS15" i="20" s="1"/>
  <c r="AK16" i="20"/>
  <c r="AT16" i="20" s="1"/>
  <c r="AL8" i="24"/>
  <c r="AU8" i="24" s="1"/>
  <c r="AK17" i="20"/>
  <c r="AT17" i="20" s="1"/>
  <c r="Y23" i="82"/>
  <c r="Z23" i="82" s="1"/>
  <c r="AJ19" i="65"/>
  <c r="AS19" i="65" s="1"/>
  <c r="Y22" i="47"/>
  <c r="Z22" i="47" s="1"/>
  <c r="AF22" i="47" s="1"/>
  <c r="AO22" i="47" s="1"/>
  <c r="AB4" i="21"/>
  <c r="AK4" i="21" s="1"/>
  <c r="AT4" i="21" s="1"/>
  <c r="AI23" i="37"/>
  <c r="AR23" i="37" s="1"/>
  <c r="AC16" i="1"/>
  <c r="AB17" i="1" s="1"/>
  <c r="AJ22" i="21"/>
  <c r="AS22" i="21" s="1"/>
  <c r="AH23" i="56"/>
  <c r="AQ23" i="56" s="1"/>
  <c r="AQ25" i="56" s="1"/>
  <c r="W24" i="45"/>
  <c r="Y24" i="45" s="1"/>
  <c r="AE23" i="45"/>
  <c r="AN23" i="45" s="1"/>
  <c r="W23" i="93"/>
  <c r="X23" i="93" s="1"/>
  <c r="AH23" i="93" s="1"/>
  <c r="AQ23" i="93" s="1"/>
  <c r="AI21" i="47"/>
  <c r="AR21" i="47" s="1"/>
  <c r="Y22" i="38"/>
  <c r="Z22" i="38" s="1"/>
  <c r="AE22" i="38" s="1"/>
  <c r="X24" i="37"/>
  <c r="AH24" i="37" s="1"/>
  <c r="AQ24" i="37" s="1"/>
  <c r="AF22" i="93"/>
  <c r="AO22" i="93" s="1"/>
  <c r="AK23" i="2"/>
  <c r="AT23" i="2" s="1"/>
  <c r="AG22" i="93"/>
  <c r="AP22" i="93" s="1"/>
  <c r="AN22" i="5"/>
  <c r="AI22" i="5"/>
  <c r="AR22" i="5" s="1"/>
  <c r="X23" i="5"/>
  <c r="Y23" i="5"/>
  <c r="AI23" i="2"/>
  <c r="AR23" i="2" s="1"/>
  <c r="AR25" i="2" s="1"/>
  <c r="AL21" i="24"/>
  <c r="AU21" i="24" s="1"/>
  <c r="AI22" i="82"/>
  <c r="AR22" i="82" s="1"/>
  <c r="AJ8" i="21"/>
  <c r="AL8" i="21" s="1"/>
  <c r="AU8" i="21" s="1"/>
  <c r="AJ12" i="21"/>
  <c r="AS12" i="21" s="1"/>
  <c r="AL17" i="24"/>
  <c r="AU17" i="24" s="1"/>
  <c r="AG22" i="74"/>
  <c r="AP22" i="74" s="1"/>
  <c r="AF22" i="74"/>
  <c r="AO22" i="74" s="1"/>
  <c r="W23" i="74"/>
  <c r="X23" i="74" s="1"/>
  <c r="AH23" i="74" s="1"/>
  <c r="AQ23" i="74" s="1"/>
  <c r="AL16" i="24"/>
  <c r="AU16" i="24" s="1"/>
  <c r="W24" i="42"/>
  <c r="X24" i="42" s="1"/>
  <c r="AH24" i="42" s="1"/>
  <c r="AQ24" i="42" s="1"/>
  <c r="X23" i="11"/>
  <c r="Z23" i="11" s="1"/>
  <c r="AF23" i="11" s="1"/>
  <c r="AO23" i="11" s="1"/>
  <c r="AO25" i="11" s="1"/>
  <c r="AG23" i="42"/>
  <c r="AP23" i="42" s="1"/>
  <c r="AF23" i="42"/>
  <c r="AO23" i="42" s="1"/>
  <c r="AE23" i="70"/>
  <c r="AF23" i="70"/>
  <c r="AO23" i="70" s="1"/>
  <c r="AO25" i="70" s="1"/>
  <c r="AN22" i="74"/>
  <c r="AN23" i="42"/>
  <c r="AH22" i="88"/>
  <c r="AQ22" i="88" s="1"/>
  <c r="Z22" i="88"/>
  <c r="AX20" i="70"/>
  <c r="S20" i="70" s="1"/>
  <c r="AC20" i="70" s="1"/>
  <c r="AB21" i="70" s="1"/>
  <c r="AK21" i="70" s="1"/>
  <c r="AT21" i="70" s="1"/>
  <c r="AI21" i="38"/>
  <c r="AR21" i="38" s="1"/>
  <c r="AS5" i="24"/>
  <c r="AG25" i="81"/>
  <c r="AP25" i="81" s="1"/>
  <c r="AE25" i="81"/>
  <c r="AN25" i="81" s="1"/>
  <c r="AJ11" i="21"/>
  <c r="AL11" i="21" s="1"/>
  <c r="AU11" i="21" s="1"/>
  <c r="AX23" i="70"/>
  <c r="S23" i="70" s="1"/>
  <c r="AC23" i="70" s="1"/>
  <c r="AJ23" i="70" s="1"/>
  <c r="AS23" i="70" s="1"/>
  <c r="AJ16" i="21"/>
  <c r="AS16" i="21" s="1"/>
  <c r="AX17" i="70"/>
  <c r="S17" i="70" s="1"/>
  <c r="AC17" i="70" s="1"/>
  <c r="AB18" i="70" s="1"/>
  <c r="AK18" i="70" s="1"/>
  <c r="AT18" i="70" s="1"/>
  <c r="AX11" i="70"/>
  <c r="S11" i="70" s="1"/>
  <c r="AC11" i="70" s="1"/>
  <c r="AB12" i="70" s="1"/>
  <c r="AK12" i="70" s="1"/>
  <c r="AT12" i="70" s="1"/>
  <c r="AX5" i="70"/>
  <c r="S5" i="70" s="1"/>
  <c r="AC5" i="70" s="1"/>
  <c r="AB6" i="70" s="1"/>
  <c r="AK6" i="70" s="1"/>
  <c r="AT6" i="70" s="1"/>
  <c r="AX18" i="70"/>
  <c r="S18" i="70" s="1"/>
  <c r="AC18" i="70" s="1"/>
  <c r="AB19" i="70" s="1"/>
  <c r="AK19" i="70" s="1"/>
  <c r="AT19" i="70" s="1"/>
  <c r="AX14" i="70"/>
  <c r="S14" i="70" s="1"/>
  <c r="AC14" i="70" s="1"/>
  <c r="AB15" i="70" s="1"/>
  <c r="AK15" i="70" s="1"/>
  <c r="AT15" i="70" s="1"/>
  <c r="AX10" i="70"/>
  <c r="S10" i="70" s="1"/>
  <c r="AC10" i="70" s="1"/>
  <c r="AB11" i="70" s="1"/>
  <c r="AK11" i="70" s="1"/>
  <c r="AT11" i="70" s="1"/>
  <c r="AX8" i="70"/>
  <c r="S8" i="70" s="1"/>
  <c r="AC8" i="70" s="1"/>
  <c r="AB9" i="70" s="1"/>
  <c r="AK9" i="70" s="1"/>
  <c r="AT9" i="70" s="1"/>
  <c r="AX4" i="70"/>
  <c r="S4" i="70" s="1"/>
  <c r="AC4" i="70" s="1"/>
  <c r="AB5" i="70" s="1"/>
  <c r="AK5" i="70" s="1"/>
  <c r="AT5" i="70" s="1"/>
  <c r="AX3" i="70"/>
  <c r="S3" i="70" s="1"/>
  <c r="AC3" i="70" s="1"/>
  <c r="Y22" i="30"/>
  <c r="X22" i="30"/>
  <c r="AH22" i="30" s="1"/>
  <c r="AQ22" i="30" s="1"/>
  <c r="AX19" i="70"/>
  <c r="S19" i="70" s="1"/>
  <c r="AC19" i="70" s="1"/>
  <c r="AB20" i="70" s="1"/>
  <c r="AX21" i="70"/>
  <c r="S21" i="70" s="1"/>
  <c r="AC21" i="70" s="1"/>
  <c r="AB22" i="70" s="1"/>
  <c r="AN21" i="30"/>
  <c r="AI21" i="30"/>
  <c r="AR21" i="30" s="1"/>
  <c r="AX7" i="70"/>
  <c r="S7" i="70" s="1"/>
  <c r="AC7" i="70" s="1"/>
  <c r="AB8" i="70" s="1"/>
  <c r="AX12" i="70"/>
  <c r="S12" i="70" s="1"/>
  <c r="AC12" i="70" s="1"/>
  <c r="AB13" i="70" s="1"/>
  <c r="AX15" i="70"/>
  <c r="S15" i="70" s="1"/>
  <c r="AC15" i="70" s="1"/>
  <c r="AB16" i="70" s="1"/>
  <c r="AL14" i="24"/>
  <c r="AU14" i="24" s="1"/>
  <c r="AS6" i="24"/>
  <c r="AX13" i="70"/>
  <c r="S13" i="70" s="1"/>
  <c r="AC13" i="70" s="1"/>
  <c r="AB14" i="70" s="1"/>
  <c r="AX6" i="70"/>
  <c r="S6" i="70" s="1"/>
  <c r="AC6" i="70" s="1"/>
  <c r="AB7" i="70" s="1"/>
  <c r="AX16" i="70"/>
  <c r="S16" i="70" s="1"/>
  <c r="AC16" i="70" s="1"/>
  <c r="AB17" i="70" s="1"/>
  <c r="AX9" i="70"/>
  <c r="S9" i="70" s="1"/>
  <c r="AC9" i="70" s="1"/>
  <c r="AB10" i="70" s="1"/>
  <c r="AI21" i="83"/>
  <c r="AR21" i="83" s="1"/>
  <c r="AL9" i="24"/>
  <c r="AU9" i="24" s="1"/>
  <c r="AL13" i="24"/>
  <c r="AU13" i="24" s="1"/>
  <c r="AI23" i="73"/>
  <c r="AR23" i="73" s="1"/>
  <c r="AG21" i="72"/>
  <c r="AP21" i="72" s="1"/>
  <c r="AE21" i="72"/>
  <c r="AN21" i="72" s="1"/>
  <c r="X24" i="73"/>
  <c r="W22" i="72"/>
  <c r="X22" i="72" s="1"/>
  <c r="AH22" i="72" s="1"/>
  <c r="AQ22" i="72" s="1"/>
  <c r="AL7" i="24"/>
  <c r="AU7" i="24" s="1"/>
  <c r="AX18" i="66"/>
  <c r="S18" i="66" s="1"/>
  <c r="AC18" i="66" s="1"/>
  <c r="AB19" i="66" s="1"/>
  <c r="AK19" i="66" s="1"/>
  <c r="AT19" i="66" s="1"/>
  <c r="AL20" i="24"/>
  <c r="AU20" i="24" s="1"/>
  <c r="AJ20" i="2"/>
  <c r="AS20" i="2" s="1"/>
  <c r="AL10" i="24"/>
  <c r="AU10" i="24" s="1"/>
  <c r="AX8" i="66"/>
  <c r="S8" i="66" s="1"/>
  <c r="AC8" i="66" s="1"/>
  <c r="AB9" i="66" s="1"/>
  <c r="AK9" i="66" s="1"/>
  <c r="AT9" i="66" s="1"/>
  <c r="AT25" i="24"/>
  <c r="AX21" i="66"/>
  <c r="S21" i="66" s="1"/>
  <c r="AC21" i="66" s="1"/>
  <c r="AB22" i="66" s="1"/>
  <c r="AJ22" i="66" s="1"/>
  <c r="AS4" i="24"/>
  <c r="AL4" i="24"/>
  <c r="AU4" i="24" s="1"/>
  <c r="AS15" i="24"/>
  <c r="AL15" i="24"/>
  <c r="AU15" i="24" s="1"/>
  <c r="AL23" i="6"/>
  <c r="AU23" i="6" s="1"/>
  <c r="AS12" i="24"/>
  <c r="AL12" i="24"/>
  <c r="AU12" i="24" s="1"/>
  <c r="AI23" i="87"/>
  <c r="AR23" i="87" s="1"/>
  <c r="AX19" i="66"/>
  <c r="S19" i="66" s="1"/>
  <c r="AC19" i="66" s="1"/>
  <c r="AB20" i="66" s="1"/>
  <c r="AK20" i="66" s="1"/>
  <c r="AT20" i="66" s="1"/>
  <c r="AL23" i="24"/>
  <c r="AU23" i="24" s="1"/>
  <c r="AS11" i="24"/>
  <c r="AL11" i="24"/>
  <c r="AU11" i="24" s="1"/>
  <c r="AL18" i="24"/>
  <c r="AU18" i="24" s="1"/>
  <c r="AS18" i="24"/>
  <c r="AS22" i="24"/>
  <c r="AL22" i="24"/>
  <c r="AU22" i="24" s="1"/>
  <c r="AL19" i="24"/>
  <c r="AU19" i="24" s="1"/>
  <c r="AS19" i="24"/>
  <c r="W22" i="80"/>
  <c r="X22" i="80" s="1"/>
  <c r="AH22" i="80" s="1"/>
  <c r="AQ22" i="80" s="1"/>
  <c r="AX23" i="66"/>
  <c r="S23" i="66" s="1"/>
  <c r="AC23" i="66" s="1"/>
  <c r="AJ23" i="66" s="1"/>
  <c r="AS23" i="66" s="1"/>
  <c r="AN22" i="93"/>
  <c r="AF21" i="80"/>
  <c r="AO21" i="80" s="1"/>
  <c r="X22" i="83"/>
  <c r="AH22" i="83" s="1"/>
  <c r="AQ22" i="83" s="1"/>
  <c r="AX15" i="66"/>
  <c r="S15" i="66" s="1"/>
  <c r="AC15" i="66" s="1"/>
  <c r="AB16" i="66" s="1"/>
  <c r="AK16" i="66" s="1"/>
  <c r="AT16" i="66" s="1"/>
  <c r="AJ7" i="2"/>
  <c r="AL7" i="2" s="1"/>
  <c r="AU7" i="2" s="1"/>
  <c r="AJ8" i="2"/>
  <c r="AS8" i="2" s="1"/>
  <c r="AX12" i="66"/>
  <c r="S12" i="66" s="1"/>
  <c r="AC12" i="66" s="1"/>
  <c r="AB13" i="66" s="1"/>
  <c r="AK13" i="66" s="1"/>
  <c r="AT13" i="66" s="1"/>
  <c r="AX9" i="66"/>
  <c r="S9" i="66" s="1"/>
  <c r="AC9" i="66" s="1"/>
  <c r="AB10" i="66" s="1"/>
  <c r="AK10" i="66" s="1"/>
  <c r="AT10" i="66" s="1"/>
  <c r="AX4" i="66"/>
  <c r="S4" i="66" s="1"/>
  <c r="AC4" i="66" s="1"/>
  <c r="AB5" i="66" s="1"/>
  <c r="AK5" i="66" s="1"/>
  <c r="AT5" i="66" s="1"/>
  <c r="AG23" i="66"/>
  <c r="AP23" i="66" s="1"/>
  <c r="AP25" i="66" s="1"/>
  <c r="AX17" i="66"/>
  <c r="S17" i="66" s="1"/>
  <c r="AC17" i="66" s="1"/>
  <c r="AB18" i="66" s="1"/>
  <c r="AF23" i="66"/>
  <c r="AO23" i="66" s="1"/>
  <c r="AO25" i="66" s="1"/>
  <c r="AX14" i="66"/>
  <c r="S14" i="66" s="1"/>
  <c r="AC14" i="66" s="1"/>
  <c r="AB15" i="66" s="1"/>
  <c r="AX6" i="66"/>
  <c r="S6" i="66" s="1"/>
  <c r="AC6" i="66" s="1"/>
  <c r="AB7" i="66" s="1"/>
  <c r="AK7" i="66" s="1"/>
  <c r="AT7" i="66" s="1"/>
  <c r="AJ16" i="2"/>
  <c r="AK16" i="2"/>
  <c r="AT16" i="2" s="1"/>
  <c r="AX16" i="66"/>
  <c r="S16" i="66" s="1"/>
  <c r="AC16" i="66" s="1"/>
  <c r="AB17" i="66" s="1"/>
  <c r="AJ17" i="2"/>
  <c r="AK17" i="2"/>
  <c r="AT17" i="2" s="1"/>
  <c r="AX10" i="66"/>
  <c r="S10" i="66" s="1"/>
  <c r="AC10" i="66" s="1"/>
  <c r="AB11" i="66" s="1"/>
  <c r="AJ12" i="2"/>
  <c r="AJ21" i="2"/>
  <c r="AJ10" i="2"/>
  <c r="AK10" i="2"/>
  <c r="AT10" i="2" s="1"/>
  <c r="AJ15" i="2"/>
  <c r="AK15" i="2"/>
  <c r="AT15" i="2" s="1"/>
  <c r="AJ14" i="2"/>
  <c r="AJ3" i="2"/>
  <c r="AB4" i="2"/>
  <c r="AK11" i="2"/>
  <c r="AT11" i="2" s="1"/>
  <c r="AJ11" i="2"/>
  <c r="AJ22" i="2"/>
  <c r="AK22" i="2"/>
  <c r="AT22" i="2" s="1"/>
  <c r="AJ13" i="2"/>
  <c r="AK13" i="2"/>
  <c r="AT13" i="2" s="1"/>
  <c r="AJ19" i="2"/>
  <c r="AK19" i="2"/>
  <c r="AT19" i="2" s="1"/>
  <c r="AX3" i="66"/>
  <c r="S3" i="66" s="1"/>
  <c r="AC3" i="66" s="1"/>
  <c r="AX13" i="66"/>
  <c r="S13" i="66" s="1"/>
  <c r="AC13" i="66" s="1"/>
  <c r="AB14" i="66" s="1"/>
  <c r="AX11" i="66"/>
  <c r="S11" i="66" s="1"/>
  <c r="AC11" i="66" s="1"/>
  <c r="AB12" i="66" s="1"/>
  <c r="AJ18" i="2"/>
  <c r="AJ5" i="2"/>
  <c r="AJ9" i="2"/>
  <c r="AK9" i="2"/>
  <c r="AT9" i="2" s="1"/>
  <c r="AX20" i="66"/>
  <c r="S20" i="66" s="1"/>
  <c r="AC20" i="66" s="1"/>
  <c r="AB21" i="66" s="1"/>
  <c r="AX7" i="66"/>
  <c r="S7" i="66" s="1"/>
  <c r="AC7" i="66" s="1"/>
  <c r="AB8" i="66" s="1"/>
  <c r="AX5" i="66"/>
  <c r="S5" i="66" s="1"/>
  <c r="AC5" i="66" s="1"/>
  <c r="AB6" i="66" s="1"/>
  <c r="AJ6" i="2"/>
  <c r="AK6" i="2"/>
  <c r="AT6" i="2" s="1"/>
  <c r="AN23" i="66"/>
  <c r="AN25" i="66" s="1"/>
  <c r="AI22" i="34"/>
  <c r="AR22" i="34" s="1"/>
  <c r="AI25" i="31"/>
  <c r="AR25" i="31" s="1"/>
  <c r="AJ15" i="21"/>
  <c r="AS15" i="21" s="1"/>
  <c r="AJ20" i="21"/>
  <c r="AS20" i="21" s="1"/>
  <c r="AJ18" i="21"/>
  <c r="AL18" i="21" s="1"/>
  <c r="AU18" i="21" s="1"/>
  <c r="AF22" i="29"/>
  <c r="AO22" i="29" s="1"/>
  <c r="W23" i="29"/>
  <c r="AG22" i="29"/>
  <c r="AP22" i="29" s="1"/>
  <c r="AE22" i="29"/>
  <c r="Y24" i="76"/>
  <c r="Z24" i="76" s="1"/>
  <c r="AG24" i="76" s="1"/>
  <c r="AP24" i="76" s="1"/>
  <c r="AJ19" i="21"/>
  <c r="AL19" i="21" s="1"/>
  <c r="AU19" i="21" s="1"/>
  <c r="Y24" i="87"/>
  <c r="Z24" i="87" s="1"/>
  <c r="AF24" i="87" s="1"/>
  <c r="AO24" i="87" s="1"/>
  <c r="AK20" i="21"/>
  <c r="AT20" i="21" s="1"/>
  <c r="X23" i="34"/>
  <c r="AH23" i="34" s="1"/>
  <c r="AQ23" i="34" s="1"/>
  <c r="AI21" i="59"/>
  <c r="AR21" i="59" s="1"/>
  <c r="AJ17" i="21"/>
  <c r="AS17" i="21" s="1"/>
  <c r="AZ3" i="57"/>
  <c r="AX4" i="57" s="1"/>
  <c r="S4" i="57" s="1"/>
  <c r="AC4" i="57" s="1"/>
  <c r="AB5" i="57" s="1"/>
  <c r="AK15" i="21"/>
  <c r="AT15" i="21" s="1"/>
  <c r="AI22" i="11"/>
  <c r="AR22" i="11" s="1"/>
  <c r="AJ21" i="21"/>
  <c r="AS21" i="21" s="1"/>
  <c r="AJ9" i="21"/>
  <c r="AL9" i="21" s="1"/>
  <c r="AU9" i="21" s="1"/>
  <c r="AJ10" i="21"/>
  <c r="AS10" i="21" s="1"/>
  <c r="AI23" i="17"/>
  <c r="AR23" i="17" s="1"/>
  <c r="AR25" i="17" s="1"/>
  <c r="AJ14" i="21"/>
  <c r="AS14" i="21" s="1"/>
  <c r="AG22" i="58"/>
  <c r="AP22" i="58" s="1"/>
  <c r="AI23" i="90"/>
  <c r="AR23" i="90" s="1"/>
  <c r="W26" i="81"/>
  <c r="X26" i="81" s="1"/>
  <c r="Z23" i="57"/>
  <c r="AG23" i="57" s="1"/>
  <c r="AP23" i="57" s="1"/>
  <c r="AP25" i="57" s="1"/>
  <c r="AG23" i="46"/>
  <c r="AP23" i="46" s="1"/>
  <c r="W23" i="61"/>
  <c r="Y23" i="61" s="1"/>
  <c r="Y24" i="90"/>
  <c r="Z24" i="90" s="1"/>
  <c r="AF24" i="90" s="1"/>
  <c r="AO24" i="90" s="1"/>
  <c r="AJ6" i="21"/>
  <c r="AS6" i="21" s="1"/>
  <c r="AN21" i="94"/>
  <c r="AI21" i="94"/>
  <c r="AR21" i="94" s="1"/>
  <c r="AF23" i="12"/>
  <c r="AO23" i="12" s="1"/>
  <c r="AO25" i="12" s="1"/>
  <c r="AK7" i="21"/>
  <c r="AT7" i="21" s="1"/>
  <c r="Y22" i="94"/>
  <c r="X22" i="94"/>
  <c r="AH22" i="94" s="1"/>
  <c r="AQ22" i="94" s="1"/>
  <c r="AG23" i="12"/>
  <c r="AP23" i="12" s="1"/>
  <c r="AP25" i="12" s="1"/>
  <c r="AI23" i="76"/>
  <c r="AR23" i="76" s="1"/>
  <c r="AK22" i="21"/>
  <c r="AT22" i="21" s="1"/>
  <c r="X25" i="26"/>
  <c r="AH25" i="26" s="1"/>
  <c r="AQ25" i="26" s="1"/>
  <c r="AI24" i="26"/>
  <c r="AR24" i="26" s="1"/>
  <c r="AG22" i="61"/>
  <c r="AP22" i="61" s="1"/>
  <c r="AF22" i="61"/>
  <c r="AF23" i="75"/>
  <c r="AO23" i="75" s="1"/>
  <c r="AE23" i="75"/>
  <c r="AN23" i="75" s="1"/>
  <c r="W24" i="75"/>
  <c r="Y24" i="75" s="1"/>
  <c r="Z22" i="7"/>
  <c r="AH22" i="7"/>
  <c r="AQ22" i="7" s="1"/>
  <c r="AF23" i="46"/>
  <c r="AO23" i="46" s="1"/>
  <c r="W23" i="58"/>
  <c r="Y23" i="58" s="1"/>
  <c r="W24" i="46"/>
  <c r="Y24" i="46" s="1"/>
  <c r="AI23" i="96"/>
  <c r="AR23" i="96" s="1"/>
  <c r="AF22" i="58"/>
  <c r="AO22" i="58" s="1"/>
  <c r="AG23" i="75"/>
  <c r="AP23" i="75" s="1"/>
  <c r="AG22" i="85"/>
  <c r="AP22" i="85" s="1"/>
  <c r="AF22" i="85"/>
  <c r="AO22" i="85" s="1"/>
  <c r="AE22" i="85"/>
  <c r="W23" i="85"/>
  <c r="X23" i="60"/>
  <c r="Y23" i="60"/>
  <c r="AG22" i="23"/>
  <c r="AP22" i="23" s="1"/>
  <c r="AE22" i="23"/>
  <c r="AN22" i="23" s="1"/>
  <c r="AI22" i="60"/>
  <c r="AR22" i="60" s="1"/>
  <c r="AN22" i="60"/>
  <c r="AF24" i="95"/>
  <c r="AO24" i="95" s="1"/>
  <c r="W24" i="32"/>
  <c r="Y24" i="32" s="1"/>
  <c r="AG23" i="32"/>
  <c r="AP23" i="32" s="1"/>
  <c r="AE23" i="10"/>
  <c r="AN23" i="10" s="1"/>
  <c r="AN25" i="10" s="1"/>
  <c r="AI23" i="89"/>
  <c r="AR23" i="89" s="1"/>
  <c r="AX23" i="10"/>
  <c r="S23" i="10" s="1"/>
  <c r="AC23" i="10" s="1"/>
  <c r="AJ23" i="10" s="1"/>
  <c r="AS23" i="10" s="1"/>
  <c r="AE23" i="32"/>
  <c r="AN23" i="32" s="1"/>
  <c r="AF23" i="10"/>
  <c r="AO23" i="10" s="1"/>
  <c r="AO25" i="10" s="1"/>
  <c r="W23" i="23"/>
  <c r="Y23" i="23" s="1"/>
  <c r="AG24" i="95"/>
  <c r="AP24" i="95" s="1"/>
  <c r="AL23" i="53"/>
  <c r="AU23" i="53" s="1"/>
  <c r="AE24" i="95"/>
  <c r="AN24" i="95" s="1"/>
  <c r="Z23" i="18"/>
  <c r="AG23" i="18" s="1"/>
  <c r="AP23" i="18" s="1"/>
  <c r="AP25" i="18" s="1"/>
  <c r="Z23" i="13"/>
  <c r="AG23" i="13" s="1"/>
  <c r="AP23" i="13" s="1"/>
  <c r="AP25" i="13" s="1"/>
  <c r="Z23" i="67"/>
  <c r="AG23" i="67" s="1"/>
  <c r="AP23" i="67" s="1"/>
  <c r="AP25" i="67" s="1"/>
  <c r="Z24" i="96"/>
  <c r="W25" i="96" s="1"/>
  <c r="AR22" i="18"/>
  <c r="AH23" i="18"/>
  <c r="AQ23" i="18" s="1"/>
  <c r="AQ25" i="18" s="1"/>
  <c r="AZ3" i="18"/>
  <c r="AX22" i="18" s="1"/>
  <c r="S22" i="18" s="1"/>
  <c r="AC22" i="18" s="1"/>
  <c r="AB23" i="18" s="1"/>
  <c r="AF23" i="15"/>
  <c r="AO23" i="15" s="1"/>
  <c r="AO25" i="15" s="1"/>
  <c r="AI20" i="54"/>
  <c r="AN20" i="54"/>
  <c r="Z25" i="77"/>
  <c r="AG25" i="77" s="1"/>
  <c r="AP25" i="77" s="1"/>
  <c r="Y21" i="54"/>
  <c r="X21" i="54"/>
  <c r="Z24" i="89"/>
  <c r="W25" i="89" s="1"/>
  <c r="Z23" i="28"/>
  <c r="W24" i="28" s="1"/>
  <c r="Z23" i="35"/>
  <c r="AF23" i="35" s="1"/>
  <c r="AO23" i="35" s="1"/>
  <c r="Z26" i="31"/>
  <c r="AG26" i="31" s="1"/>
  <c r="AP26" i="31" s="1"/>
  <c r="AN21" i="80"/>
  <c r="Z24" i="91"/>
  <c r="AE24" i="91" s="1"/>
  <c r="AG23" i="15"/>
  <c r="AP23" i="15" s="1"/>
  <c r="AP25" i="15" s="1"/>
  <c r="AL23" i="71"/>
  <c r="AU23" i="71" s="1"/>
  <c r="Z24" i="39"/>
  <c r="AF24" i="39" s="1"/>
  <c r="AO24" i="39" s="1"/>
  <c r="AS10" i="14"/>
  <c r="AL10" i="14"/>
  <c r="AU10" i="14" s="1"/>
  <c r="AR23" i="8"/>
  <c r="AR25" i="8" s="1"/>
  <c r="AS8" i="62"/>
  <c r="AL8" i="62"/>
  <c r="AU8" i="62" s="1"/>
  <c r="AJ18" i="50"/>
  <c r="AK18" i="50"/>
  <c r="AT18" i="50" s="1"/>
  <c r="AJ12" i="50"/>
  <c r="AK12" i="50"/>
  <c r="AT12" i="50" s="1"/>
  <c r="AJ6" i="50"/>
  <c r="AK6" i="50"/>
  <c r="AT6" i="50" s="1"/>
  <c r="AH24" i="87"/>
  <c r="AQ24" i="87" s="1"/>
  <c r="AS18" i="19"/>
  <c r="AL18" i="19"/>
  <c r="AU18" i="19" s="1"/>
  <c r="AS11" i="14"/>
  <c r="AL11" i="14"/>
  <c r="AU11" i="14" s="1"/>
  <c r="AS11" i="6"/>
  <c r="AL11" i="6"/>
  <c r="AU11" i="6" s="1"/>
  <c r="AS15" i="62"/>
  <c r="AL15" i="62"/>
  <c r="AU15" i="62" s="1"/>
  <c r="AS3" i="53"/>
  <c r="AL3" i="53"/>
  <c r="AU3" i="53" s="1"/>
  <c r="AS22" i="53"/>
  <c r="AL22" i="53"/>
  <c r="AU22" i="53" s="1"/>
  <c r="Y24" i="36"/>
  <c r="X24" i="36"/>
  <c r="AH23" i="28"/>
  <c r="AQ23" i="28" s="1"/>
  <c r="AS6" i="20"/>
  <c r="AL6" i="20"/>
  <c r="AU6" i="20" s="1"/>
  <c r="AS7" i="19"/>
  <c r="AL7" i="19"/>
  <c r="AU7" i="19" s="1"/>
  <c r="AS5" i="71"/>
  <c r="AL5" i="71"/>
  <c r="AU5" i="71" s="1"/>
  <c r="AS12" i="6"/>
  <c r="AL12" i="6"/>
  <c r="AU12" i="6" s="1"/>
  <c r="AS3" i="62"/>
  <c r="AL3" i="62"/>
  <c r="AU3" i="62" s="1"/>
  <c r="AS22" i="62"/>
  <c r="AL22" i="62"/>
  <c r="AU22" i="62" s="1"/>
  <c r="AH23" i="22"/>
  <c r="AQ23" i="22" s="1"/>
  <c r="AQ25" i="22" s="1"/>
  <c r="AZ3" i="22"/>
  <c r="AX22" i="22" s="1"/>
  <c r="S22" i="22" s="1"/>
  <c r="AC22" i="22" s="1"/>
  <c r="AB23" i="22" s="1"/>
  <c r="AS7" i="14"/>
  <c r="AL7" i="14"/>
  <c r="AU7" i="14" s="1"/>
  <c r="AJ21" i="10"/>
  <c r="AK21" i="10"/>
  <c r="AT21" i="10" s="1"/>
  <c r="AJ15" i="10"/>
  <c r="AK15" i="10"/>
  <c r="AT15" i="10" s="1"/>
  <c r="AJ9" i="10"/>
  <c r="AK9" i="10"/>
  <c r="AT9" i="10" s="1"/>
  <c r="AJ19" i="8"/>
  <c r="AK19" i="8"/>
  <c r="AT19" i="8" s="1"/>
  <c r="AJ13" i="8"/>
  <c r="AK13" i="8"/>
  <c r="AT13" i="8" s="1"/>
  <c r="AJ7" i="8"/>
  <c r="AK7" i="8"/>
  <c r="AT7" i="8" s="1"/>
  <c r="AJ18" i="17"/>
  <c r="AK18" i="17"/>
  <c r="AT18" i="17" s="1"/>
  <c r="AJ12" i="17"/>
  <c r="AK12" i="17"/>
  <c r="AT12" i="17" s="1"/>
  <c r="AJ6" i="17"/>
  <c r="AK6" i="17"/>
  <c r="AT6" i="17" s="1"/>
  <c r="AS8" i="6"/>
  <c r="AL8" i="6"/>
  <c r="AU8" i="6" s="1"/>
  <c r="AN25" i="79"/>
  <c r="AI25" i="79"/>
  <c r="AI23" i="50"/>
  <c r="AN23" i="50"/>
  <c r="AN25" i="50" s="1"/>
  <c r="AS10" i="19"/>
  <c r="AL10" i="19"/>
  <c r="AU10" i="19" s="1"/>
  <c r="AS8" i="71"/>
  <c r="AL8" i="71"/>
  <c r="AU8" i="71" s="1"/>
  <c r="AS7" i="62"/>
  <c r="AL7" i="62"/>
  <c r="AU7" i="62" s="1"/>
  <c r="AR22" i="35"/>
  <c r="AC21" i="49"/>
  <c r="AB22" i="49" s="1"/>
  <c r="S22" i="49"/>
  <c r="AR22" i="28"/>
  <c r="AS16" i="20"/>
  <c r="AS11" i="19"/>
  <c r="AL11" i="19"/>
  <c r="AU11" i="19" s="1"/>
  <c r="AS15" i="71"/>
  <c r="AL15" i="71"/>
  <c r="AU15" i="71" s="1"/>
  <c r="AS10" i="6"/>
  <c r="AL10" i="6"/>
  <c r="AU10" i="6" s="1"/>
  <c r="AS21" i="53"/>
  <c r="AL21" i="53"/>
  <c r="AU21" i="53" s="1"/>
  <c r="AJ17" i="50"/>
  <c r="AK17" i="50"/>
  <c r="AT17" i="50" s="1"/>
  <c r="AJ11" i="50"/>
  <c r="AK11" i="50"/>
  <c r="AT11" i="50" s="1"/>
  <c r="AJ5" i="50"/>
  <c r="AK5" i="50"/>
  <c r="AT5" i="50" s="1"/>
  <c r="AS22" i="65"/>
  <c r="AR24" i="77"/>
  <c r="AS10" i="71"/>
  <c r="AL10" i="71"/>
  <c r="AU10" i="71" s="1"/>
  <c r="AE23" i="69"/>
  <c r="AG23" i="69"/>
  <c r="AP23" i="69" s="1"/>
  <c r="AP25" i="69" s="1"/>
  <c r="AF23" i="69"/>
  <c r="AO23" i="69" s="1"/>
  <c r="AO25" i="69" s="1"/>
  <c r="AS5" i="53"/>
  <c r="AL5" i="53"/>
  <c r="AU5" i="53" s="1"/>
  <c r="AS13" i="20"/>
  <c r="AS14" i="19"/>
  <c r="AL14" i="19"/>
  <c r="AU14" i="19" s="1"/>
  <c r="AX23" i="51"/>
  <c r="S23" i="51" s="1"/>
  <c r="AC23" i="51" s="1"/>
  <c r="AX3" i="51"/>
  <c r="S3" i="51" s="1"/>
  <c r="AC3" i="51" s="1"/>
  <c r="AX4" i="51"/>
  <c r="S4" i="51" s="1"/>
  <c r="AC4" i="51" s="1"/>
  <c r="AB5" i="51" s="1"/>
  <c r="AX5" i="51"/>
  <c r="S5" i="51" s="1"/>
  <c r="AC5" i="51" s="1"/>
  <c r="AB6" i="51" s="1"/>
  <c r="AX6" i="51"/>
  <c r="S6" i="51" s="1"/>
  <c r="AC6" i="51" s="1"/>
  <c r="AB7" i="51" s="1"/>
  <c r="AX7" i="51"/>
  <c r="S7" i="51" s="1"/>
  <c r="AC7" i="51" s="1"/>
  <c r="AB8" i="51" s="1"/>
  <c r="AX8" i="51"/>
  <c r="S8" i="51" s="1"/>
  <c r="AC8" i="51" s="1"/>
  <c r="AB9" i="51" s="1"/>
  <c r="AX9" i="51"/>
  <c r="S9" i="51" s="1"/>
  <c r="AC9" i="51" s="1"/>
  <c r="AB10" i="51" s="1"/>
  <c r="AX10" i="51"/>
  <c r="S10" i="51" s="1"/>
  <c r="AC10" i="51" s="1"/>
  <c r="AB11" i="51" s="1"/>
  <c r="AX11" i="51"/>
  <c r="S11" i="51" s="1"/>
  <c r="AC11" i="51" s="1"/>
  <c r="AB12" i="51" s="1"/>
  <c r="AX12" i="51"/>
  <c r="S12" i="51" s="1"/>
  <c r="AC12" i="51" s="1"/>
  <c r="AB13" i="51" s="1"/>
  <c r="AX13" i="51"/>
  <c r="S13" i="51" s="1"/>
  <c r="AC13" i="51" s="1"/>
  <c r="AB14" i="51" s="1"/>
  <c r="AX14" i="51"/>
  <c r="S14" i="51" s="1"/>
  <c r="AC14" i="51" s="1"/>
  <c r="AB15" i="51" s="1"/>
  <c r="AX15" i="51"/>
  <c r="S15" i="51" s="1"/>
  <c r="AC15" i="51" s="1"/>
  <c r="AB16" i="51" s="1"/>
  <c r="AX16" i="51"/>
  <c r="S16" i="51" s="1"/>
  <c r="AC16" i="51" s="1"/>
  <c r="AB17" i="51" s="1"/>
  <c r="AX17" i="51"/>
  <c r="S17" i="51" s="1"/>
  <c r="AC17" i="51" s="1"/>
  <c r="AB18" i="51" s="1"/>
  <c r="AX18" i="51"/>
  <c r="S18" i="51" s="1"/>
  <c r="AC18" i="51" s="1"/>
  <c r="AB19" i="51" s="1"/>
  <c r="AX19" i="51"/>
  <c r="S19" i="51" s="1"/>
  <c r="AC19" i="51" s="1"/>
  <c r="AB20" i="51" s="1"/>
  <c r="AX20" i="51"/>
  <c r="S20" i="51" s="1"/>
  <c r="AC20" i="51" s="1"/>
  <c r="AB21" i="51" s="1"/>
  <c r="AX21" i="51"/>
  <c r="S21" i="51" s="1"/>
  <c r="AC21" i="51" s="1"/>
  <c r="AB22" i="51" s="1"/>
  <c r="AJ20" i="10"/>
  <c r="AK20" i="10"/>
  <c r="AT20" i="10" s="1"/>
  <c r="AJ14" i="10"/>
  <c r="AK14" i="10"/>
  <c r="AT14" i="10" s="1"/>
  <c r="AJ8" i="10"/>
  <c r="AK8" i="10"/>
  <c r="AT8" i="10" s="1"/>
  <c r="AS6" i="71"/>
  <c r="AL6" i="71"/>
  <c r="AU6" i="71" s="1"/>
  <c r="AS13" i="6"/>
  <c r="AL13" i="6"/>
  <c r="AU13" i="6" s="1"/>
  <c r="AS11" i="62"/>
  <c r="AL11" i="62"/>
  <c r="AU11" i="62" s="1"/>
  <c r="AS6" i="53"/>
  <c r="AL6" i="53"/>
  <c r="AU6" i="53" s="1"/>
  <c r="W25" i="86"/>
  <c r="AG24" i="86"/>
  <c r="AP24" i="86" s="1"/>
  <c r="AF24" i="86"/>
  <c r="AO24" i="86" s="1"/>
  <c r="AE24" i="86"/>
  <c r="AJ9" i="1"/>
  <c r="AK9" i="1"/>
  <c r="AT9" i="1" s="1"/>
  <c r="AJ18" i="8"/>
  <c r="AK18" i="8"/>
  <c r="AT18" i="8" s="1"/>
  <c r="AJ12" i="8"/>
  <c r="AK12" i="8"/>
  <c r="AT12" i="8" s="1"/>
  <c r="AJ6" i="8"/>
  <c r="AK6" i="8"/>
  <c r="AT6" i="8" s="1"/>
  <c r="AS14" i="20"/>
  <c r="AL14" i="20"/>
  <c r="AU14" i="20" s="1"/>
  <c r="AS15" i="19"/>
  <c r="AL15" i="19"/>
  <c r="AU15" i="19" s="1"/>
  <c r="AJ17" i="17"/>
  <c r="AK17" i="17"/>
  <c r="AT17" i="17" s="1"/>
  <c r="AJ11" i="17"/>
  <c r="AK11" i="17"/>
  <c r="AT11" i="17" s="1"/>
  <c r="AJ5" i="17"/>
  <c r="AK5" i="17"/>
  <c r="AT5" i="17" s="1"/>
  <c r="AS19" i="71"/>
  <c r="AL19" i="71"/>
  <c r="AU19" i="71" s="1"/>
  <c r="X26" i="79"/>
  <c r="Y26" i="79"/>
  <c r="AS12" i="62"/>
  <c r="AL12" i="62"/>
  <c r="AU12" i="62" s="1"/>
  <c r="AS13" i="53"/>
  <c r="AL13" i="53"/>
  <c r="AU13" i="53" s="1"/>
  <c r="AB4" i="1"/>
  <c r="AJ3" i="1"/>
  <c r="AH24" i="89"/>
  <c r="AQ24" i="89" s="1"/>
  <c r="AS21" i="14"/>
  <c r="AL21" i="14"/>
  <c r="AU21" i="14" s="1"/>
  <c r="AS9" i="6"/>
  <c r="AL9" i="6"/>
  <c r="AU9" i="6" s="1"/>
  <c r="AS20" i="53"/>
  <c r="AL20" i="53"/>
  <c r="AU20" i="53" s="1"/>
  <c r="AH24" i="76"/>
  <c r="AQ24" i="76" s="1"/>
  <c r="AJ4" i="20"/>
  <c r="AK4" i="20"/>
  <c r="AT4" i="20" s="1"/>
  <c r="AS16" i="14"/>
  <c r="AL16" i="14"/>
  <c r="AU16" i="14" s="1"/>
  <c r="AH24" i="48"/>
  <c r="AQ24" i="48" s="1"/>
  <c r="AS14" i="62"/>
  <c r="AL14" i="62"/>
  <c r="AU14" i="62" s="1"/>
  <c r="AJ22" i="50"/>
  <c r="AK22" i="50"/>
  <c r="AT22" i="50" s="1"/>
  <c r="AJ16" i="50"/>
  <c r="AK16" i="50"/>
  <c r="AT16" i="50" s="1"/>
  <c r="AJ10" i="50"/>
  <c r="AK10" i="50"/>
  <c r="AT10" i="50" s="1"/>
  <c r="AB4" i="50"/>
  <c r="AJ3" i="50"/>
  <c r="AS5" i="20"/>
  <c r="AS6" i="19"/>
  <c r="AL6" i="19"/>
  <c r="AU6" i="19" s="1"/>
  <c r="AS3" i="21"/>
  <c r="AL3" i="21"/>
  <c r="AU3" i="21" s="1"/>
  <c r="AS17" i="14"/>
  <c r="AL17" i="14"/>
  <c r="AU17" i="14" s="1"/>
  <c r="AS17" i="6"/>
  <c r="AL17" i="6"/>
  <c r="AU17" i="6" s="1"/>
  <c r="AS21" i="62"/>
  <c r="AL21" i="62"/>
  <c r="AU21" i="62" s="1"/>
  <c r="AS10" i="53"/>
  <c r="AL10" i="53"/>
  <c r="AU10" i="53" s="1"/>
  <c r="AI23" i="36"/>
  <c r="AN23" i="36"/>
  <c r="AK13" i="1"/>
  <c r="AT13" i="1" s="1"/>
  <c r="AX23" i="12"/>
  <c r="S23" i="12" s="1"/>
  <c r="AC23" i="12" s="1"/>
  <c r="AX3" i="12"/>
  <c r="S3" i="12" s="1"/>
  <c r="AC3" i="12" s="1"/>
  <c r="AX4" i="12"/>
  <c r="S4" i="12" s="1"/>
  <c r="AC4" i="12" s="1"/>
  <c r="AB5" i="12" s="1"/>
  <c r="AX5" i="12"/>
  <c r="S5" i="12" s="1"/>
  <c r="AC5" i="12" s="1"/>
  <c r="AB6" i="12" s="1"/>
  <c r="AX6" i="12"/>
  <c r="S6" i="12" s="1"/>
  <c r="AC6" i="12" s="1"/>
  <c r="AB7" i="12" s="1"/>
  <c r="AX7" i="12"/>
  <c r="S7" i="12" s="1"/>
  <c r="AC7" i="12" s="1"/>
  <c r="AB8" i="12" s="1"/>
  <c r="AX8" i="12"/>
  <c r="S8" i="12" s="1"/>
  <c r="AC8" i="12" s="1"/>
  <c r="AB9" i="12" s="1"/>
  <c r="AX9" i="12"/>
  <c r="S9" i="12" s="1"/>
  <c r="AC9" i="12" s="1"/>
  <c r="AB10" i="12" s="1"/>
  <c r="AX10" i="12"/>
  <c r="S10" i="12" s="1"/>
  <c r="AC10" i="12" s="1"/>
  <c r="AB11" i="12" s="1"/>
  <c r="AX11" i="12"/>
  <c r="S11" i="12" s="1"/>
  <c r="AC11" i="12" s="1"/>
  <c r="AB12" i="12" s="1"/>
  <c r="AX12" i="12"/>
  <c r="S12" i="12" s="1"/>
  <c r="AC12" i="12" s="1"/>
  <c r="AB13" i="12" s="1"/>
  <c r="AX13" i="12"/>
  <c r="S13" i="12" s="1"/>
  <c r="AC13" i="12" s="1"/>
  <c r="AB14" i="12" s="1"/>
  <c r="AX14" i="12"/>
  <c r="S14" i="12" s="1"/>
  <c r="AC14" i="12" s="1"/>
  <c r="AB15" i="12" s="1"/>
  <c r="AX15" i="12"/>
  <c r="S15" i="12" s="1"/>
  <c r="AC15" i="12" s="1"/>
  <c r="AB16" i="12" s="1"/>
  <c r="AX16" i="12"/>
  <c r="S16" i="12" s="1"/>
  <c r="AC16" i="12" s="1"/>
  <c r="AB17" i="12" s="1"/>
  <c r="AX17" i="12"/>
  <c r="S17" i="12" s="1"/>
  <c r="AC17" i="12" s="1"/>
  <c r="AB18" i="12" s="1"/>
  <c r="AX18" i="12"/>
  <c r="S18" i="12" s="1"/>
  <c r="AC18" i="12" s="1"/>
  <c r="AB19" i="12" s="1"/>
  <c r="AX19" i="12"/>
  <c r="S19" i="12" s="1"/>
  <c r="AC19" i="12" s="1"/>
  <c r="AB20" i="12" s="1"/>
  <c r="AX20" i="12"/>
  <c r="S20" i="12" s="1"/>
  <c r="AC20" i="12" s="1"/>
  <c r="AB21" i="12" s="1"/>
  <c r="AX21" i="12"/>
  <c r="S21" i="12" s="1"/>
  <c r="AC21" i="12" s="1"/>
  <c r="AB22" i="12" s="1"/>
  <c r="AS13" i="19"/>
  <c r="AL13" i="19"/>
  <c r="AU13" i="19" s="1"/>
  <c r="AR22" i="13"/>
  <c r="AS11" i="71"/>
  <c r="AL11" i="71"/>
  <c r="AU11" i="71" s="1"/>
  <c r="AS18" i="6"/>
  <c r="AL18" i="6"/>
  <c r="AU18" i="6" s="1"/>
  <c r="AS10" i="62"/>
  <c r="AL10" i="62"/>
  <c r="AU10" i="62" s="1"/>
  <c r="AH24" i="39"/>
  <c r="AQ24" i="39" s="1"/>
  <c r="AX22" i="51"/>
  <c r="S22" i="51" s="1"/>
  <c r="AC22" i="51" s="1"/>
  <c r="AB23" i="51" s="1"/>
  <c r="AL13" i="14"/>
  <c r="AU13" i="14" s="1"/>
  <c r="AJ19" i="10"/>
  <c r="AK19" i="10"/>
  <c r="AT19" i="10" s="1"/>
  <c r="AJ13" i="10"/>
  <c r="AK13" i="10"/>
  <c r="AT13" i="10" s="1"/>
  <c r="AJ7" i="10"/>
  <c r="AK7" i="10"/>
  <c r="AT7" i="10" s="1"/>
  <c r="AJ17" i="8"/>
  <c r="AK17" i="8"/>
  <c r="AT17" i="8" s="1"/>
  <c r="AJ11" i="8"/>
  <c r="AK11" i="8"/>
  <c r="AT11" i="8" s="1"/>
  <c r="AJ5" i="8"/>
  <c r="AK5" i="8"/>
  <c r="AT5" i="8" s="1"/>
  <c r="AR23" i="39"/>
  <c r="AJ22" i="17"/>
  <c r="AK22" i="17"/>
  <c r="AT22" i="17" s="1"/>
  <c r="AJ16" i="17"/>
  <c r="AK16" i="17"/>
  <c r="AT16" i="17" s="1"/>
  <c r="AJ10" i="17"/>
  <c r="AK10" i="17"/>
  <c r="AT10" i="17" s="1"/>
  <c r="AJ3" i="17"/>
  <c r="AB4" i="17"/>
  <c r="AS8" i="14"/>
  <c r="AL8" i="14"/>
  <c r="AU8" i="14" s="1"/>
  <c r="AS14" i="6"/>
  <c r="AL14" i="6"/>
  <c r="AU14" i="6" s="1"/>
  <c r="AH23" i="82"/>
  <c r="AQ23" i="82" s="1"/>
  <c r="AS16" i="19"/>
  <c r="AL16" i="19"/>
  <c r="AU16" i="19" s="1"/>
  <c r="AS14" i="71"/>
  <c r="AL14" i="71"/>
  <c r="AU14" i="71" s="1"/>
  <c r="Y25" i="95"/>
  <c r="X25" i="95"/>
  <c r="AS13" i="62"/>
  <c r="AL13" i="62"/>
  <c r="AU13" i="62" s="1"/>
  <c r="AK23" i="50"/>
  <c r="AT23" i="50" s="1"/>
  <c r="AN23" i="15"/>
  <c r="AN25" i="15" s="1"/>
  <c r="AS22" i="20"/>
  <c r="AS17" i="19"/>
  <c r="AL17" i="19"/>
  <c r="AU17" i="19" s="1"/>
  <c r="AJ4" i="14"/>
  <c r="AK4" i="14"/>
  <c r="AT4" i="14" s="1"/>
  <c r="AS21" i="71"/>
  <c r="AL21" i="71"/>
  <c r="AU21" i="71" s="1"/>
  <c r="AS16" i="6"/>
  <c r="AL16" i="6"/>
  <c r="AU16" i="6" s="1"/>
  <c r="AS9" i="53"/>
  <c r="AL9" i="53"/>
  <c r="AU9" i="53" s="1"/>
  <c r="AJ21" i="50"/>
  <c r="AK21" i="50"/>
  <c r="AT21" i="50" s="1"/>
  <c r="AJ15" i="50"/>
  <c r="AK15" i="50"/>
  <c r="AT15" i="50" s="1"/>
  <c r="AJ9" i="50"/>
  <c r="AK9" i="50"/>
  <c r="AT9" i="50" s="1"/>
  <c r="AS10" i="65"/>
  <c r="AS16" i="71"/>
  <c r="AL16" i="71"/>
  <c r="AU16" i="71" s="1"/>
  <c r="AX22" i="12"/>
  <c r="S22" i="12" s="1"/>
  <c r="AC22" i="12" s="1"/>
  <c r="AB23" i="12" s="1"/>
  <c r="AK22" i="1"/>
  <c r="AT22" i="1" s="1"/>
  <c r="AH25" i="77"/>
  <c r="AQ25" i="77" s="1"/>
  <c r="AG23" i="51"/>
  <c r="AP23" i="51" s="1"/>
  <c r="AP25" i="51" s="1"/>
  <c r="AF23" i="51"/>
  <c r="AO23" i="51" s="1"/>
  <c r="AO25" i="51" s="1"/>
  <c r="AE23" i="51"/>
  <c r="AS6" i="14"/>
  <c r="AL6" i="14"/>
  <c r="AU6" i="14" s="1"/>
  <c r="AS11" i="53"/>
  <c r="AL11" i="53"/>
  <c r="AU11" i="53" s="1"/>
  <c r="AJ20" i="1"/>
  <c r="AK20" i="1"/>
  <c r="AT20" i="1" s="1"/>
  <c r="AS19" i="20"/>
  <c r="AS20" i="19"/>
  <c r="AL20" i="19"/>
  <c r="AU20" i="19" s="1"/>
  <c r="AJ18" i="10"/>
  <c r="AK18" i="10"/>
  <c r="AT18" i="10" s="1"/>
  <c r="AJ12" i="10"/>
  <c r="AK12" i="10"/>
  <c r="AT12" i="10" s="1"/>
  <c r="AJ6" i="10"/>
  <c r="AK6" i="10"/>
  <c r="AT6" i="10" s="1"/>
  <c r="AS12" i="71"/>
  <c r="AL12" i="71"/>
  <c r="AU12" i="71" s="1"/>
  <c r="AS19" i="6"/>
  <c r="AL19" i="6"/>
  <c r="AU19" i="6" s="1"/>
  <c r="AS17" i="62"/>
  <c r="AL17" i="62"/>
  <c r="AU17" i="62" s="1"/>
  <c r="AS12" i="53"/>
  <c r="AL12" i="53"/>
  <c r="AU12" i="53" s="1"/>
  <c r="AJ22" i="8"/>
  <c r="AK22" i="8"/>
  <c r="AT22" i="8" s="1"/>
  <c r="AJ16" i="8"/>
  <c r="AK16" i="8"/>
  <c r="AT16" i="8" s="1"/>
  <c r="AJ10" i="8"/>
  <c r="AK10" i="8"/>
  <c r="AT10" i="8" s="1"/>
  <c r="AJ3" i="8"/>
  <c r="AB4" i="8"/>
  <c r="AS20" i="20"/>
  <c r="AL20" i="20"/>
  <c r="AU20" i="20" s="1"/>
  <c r="AS21" i="19"/>
  <c r="AL21" i="19"/>
  <c r="AU21" i="19" s="1"/>
  <c r="AJ21" i="17"/>
  <c r="AK21" i="17"/>
  <c r="AT21" i="17" s="1"/>
  <c r="AJ15" i="17"/>
  <c r="AK15" i="17"/>
  <c r="AT15" i="17" s="1"/>
  <c r="AJ9" i="17"/>
  <c r="AK9" i="17"/>
  <c r="AT9" i="17" s="1"/>
  <c r="AS7" i="71"/>
  <c r="AL7" i="71"/>
  <c r="AU7" i="71" s="1"/>
  <c r="AS18" i="62"/>
  <c r="AL18" i="62"/>
  <c r="AU18" i="62" s="1"/>
  <c r="AS19" i="53"/>
  <c r="AL19" i="53"/>
  <c r="AU19" i="53" s="1"/>
  <c r="W25" i="43"/>
  <c r="AE24" i="43"/>
  <c r="AF24" i="43"/>
  <c r="AO24" i="43" s="1"/>
  <c r="AG24" i="43"/>
  <c r="AP24" i="43" s="1"/>
  <c r="AJ4" i="19"/>
  <c r="AK4" i="19"/>
  <c r="AT4" i="19" s="1"/>
  <c r="AT25" i="19" s="1"/>
  <c r="AS9" i="14"/>
  <c r="AL9" i="14"/>
  <c r="AU9" i="14" s="1"/>
  <c r="AS15" i="6"/>
  <c r="AL15" i="6"/>
  <c r="AU15" i="6" s="1"/>
  <c r="AS8" i="53"/>
  <c r="AL8" i="53"/>
  <c r="AU8" i="53" s="1"/>
  <c r="AS3" i="14"/>
  <c r="AL3" i="14"/>
  <c r="AU3" i="14" s="1"/>
  <c r="AS22" i="14"/>
  <c r="AL22" i="14"/>
  <c r="AU22" i="14" s="1"/>
  <c r="AX23" i="15"/>
  <c r="S23" i="15" s="1"/>
  <c r="AC23" i="15" s="1"/>
  <c r="AJ23" i="15" s="1"/>
  <c r="AS23" i="15" s="1"/>
  <c r="AX3" i="15"/>
  <c r="S3" i="15" s="1"/>
  <c r="AC3" i="15" s="1"/>
  <c r="AX4" i="15"/>
  <c r="S4" i="15" s="1"/>
  <c r="AC4" i="15" s="1"/>
  <c r="AB5" i="15" s="1"/>
  <c r="AX5" i="15"/>
  <c r="S5" i="15" s="1"/>
  <c r="AC5" i="15" s="1"/>
  <c r="AB6" i="15" s="1"/>
  <c r="AX6" i="15"/>
  <c r="S6" i="15" s="1"/>
  <c r="AC6" i="15" s="1"/>
  <c r="AB7" i="15" s="1"/>
  <c r="AX7" i="15"/>
  <c r="S7" i="15" s="1"/>
  <c r="AC7" i="15" s="1"/>
  <c r="AB8" i="15" s="1"/>
  <c r="AX8" i="15"/>
  <c r="S8" i="15" s="1"/>
  <c r="AC8" i="15" s="1"/>
  <c r="AB9" i="15" s="1"/>
  <c r="AX9" i="15"/>
  <c r="S9" i="15" s="1"/>
  <c r="AC9" i="15" s="1"/>
  <c r="AB10" i="15" s="1"/>
  <c r="AX10" i="15"/>
  <c r="S10" i="15" s="1"/>
  <c r="AC10" i="15" s="1"/>
  <c r="AB11" i="15" s="1"/>
  <c r="AX11" i="15"/>
  <c r="S11" i="15" s="1"/>
  <c r="AC11" i="15" s="1"/>
  <c r="AB12" i="15" s="1"/>
  <c r="AX12" i="15"/>
  <c r="S12" i="15" s="1"/>
  <c r="AC12" i="15" s="1"/>
  <c r="AB13" i="15" s="1"/>
  <c r="AX13" i="15"/>
  <c r="S13" i="15" s="1"/>
  <c r="AC13" i="15" s="1"/>
  <c r="AB14" i="15" s="1"/>
  <c r="AX14" i="15"/>
  <c r="S14" i="15" s="1"/>
  <c r="AC14" i="15" s="1"/>
  <c r="AB15" i="15" s="1"/>
  <c r="AX15" i="15"/>
  <c r="S15" i="15" s="1"/>
  <c r="AC15" i="15" s="1"/>
  <c r="AB16" i="15" s="1"/>
  <c r="AX16" i="15"/>
  <c r="S16" i="15" s="1"/>
  <c r="AC16" i="15" s="1"/>
  <c r="AB17" i="15" s="1"/>
  <c r="AX17" i="15"/>
  <c r="S17" i="15" s="1"/>
  <c r="AC17" i="15" s="1"/>
  <c r="AB18" i="15" s="1"/>
  <c r="AX18" i="15"/>
  <c r="S18" i="15" s="1"/>
  <c r="AC18" i="15" s="1"/>
  <c r="AB19" i="15" s="1"/>
  <c r="AX19" i="15"/>
  <c r="S19" i="15" s="1"/>
  <c r="AC19" i="15" s="1"/>
  <c r="AB20" i="15" s="1"/>
  <c r="AX20" i="15"/>
  <c r="S20" i="15" s="1"/>
  <c r="AC20" i="15" s="1"/>
  <c r="AB21" i="15" s="1"/>
  <c r="AX21" i="15"/>
  <c r="S21" i="15" s="1"/>
  <c r="AC21" i="15" s="1"/>
  <c r="AB22" i="15" s="1"/>
  <c r="AJ4" i="6"/>
  <c r="AK4" i="6"/>
  <c r="AT4" i="6" s="1"/>
  <c r="AT25" i="6" s="1"/>
  <c r="AS20" i="62"/>
  <c r="AL20" i="62"/>
  <c r="AU20" i="62" s="1"/>
  <c r="AJ20" i="50"/>
  <c r="AK20" i="50"/>
  <c r="AT20" i="50" s="1"/>
  <c r="AJ14" i="50"/>
  <c r="AK14" i="50"/>
  <c r="AT14" i="50" s="1"/>
  <c r="AJ8" i="50"/>
  <c r="AK8" i="50"/>
  <c r="AT8" i="50" s="1"/>
  <c r="AN23" i="12"/>
  <c r="AN25" i="12" s="1"/>
  <c r="AS11" i="20"/>
  <c r="AS12" i="19"/>
  <c r="AL12" i="19"/>
  <c r="AU12" i="19" s="1"/>
  <c r="AS5" i="14"/>
  <c r="AL5" i="14"/>
  <c r="AU5" i="14" s="1"/>
  <c r="AJ4" i="71"/>
  <c r="AK4" i="71"/>
  <c r="AT4" i="71" s="1"/>
  <c r="AT25" i="71" s="1"/>
  <c r="AS5" i="6"/>
  <c r="AL5" i="6"/>
  <c r="AU5" i="6" s="1"/>
  <c r="AS9" i="62"/>
  <c r="AL9" i="62"/>
  <c r="AU9" i="62" s="1"/>
  <c r="AH23" i="35"/>
  <c r="AQ23" i="35" s="1"/>
  <c r="AS16" i="53"/>
  <c r="AL16" i="53"/>
  <c r="AU16" i="53" s="1"/>
  <c r="AS19" i="19"/>
  <c r="AL19" i="19"/>
  <c r="AU19" i="19" s="1"/>
  <c r="AS17" i="71"/>
  <c r="AL17" i="71"/>
  <c r="AU17" i="71" s="1"/>
  <c r="AS6" i="6"/>
  <c r="AL6" i="6"/>
  <c r="AU6" i="6" s="1"/>
  <c r="AS16" i="62"/>
  <c r="AL16" i="62"/>
  <c r="AU16" i="62" s="1"/>
  <c r="AS18" i="65"/>
  <c r="AL18" i="65"/>
  <c r="AU18" i="65" s="1"/>
  <c r="AG22" i="63"/>
  <c r="AP22" i="63" s="1"/>
  <c r="W23" i="63"/>
  <c r="AE22" i="63"/>
  <c r="AF22" i="63"/>
  <c r="AO22" i="63" s="1"/>
  <c r="AJ23" i="17"/>
  <c r="AS23" i="17" s="1"/>
  <c r="AK23" i="17"/>
  <c r="AT23" i="17" s="1"/>
  <c r="AJ17" i="10"/>
  <c r="AK17" i="10"/>
  <c r="AT17" i="10" s="1"/>
  <c r="AJ11" i="10"/>
  <c r="AK11" i="10"/>
  <c r="AT11" i="10" s="1"/>
  <c r="AJ5" i="10"/>
  <c r="AK5" i="10"/>
  <c r="AT5" i="10" s="1"/>
  <c r="AH24" i="96"/>
  <c r="AQ24" i="96" s="1"/>
  <c r="AJ21" i="8"/>
  <c r="AK21" i="8"/>
  <c r="AT21" i="8" s="1"/>
  <c r="AJ15" i="8"/>
  <c r="AK15" i="8"/>
  <c r="AT15" i="8" s="1"/>
  <c r="AJ9" i="8"/>
  <c r="AK9" i="8"/>
  <c r="AT9" i="8" s="1"/>
  <c r="AH24" i="90"/>
  <c r="AQ24" i="90" s="1"/>
  <c r="AJ20" i="17"/>
  <c r="AK20" i="17"/>
  <c r="AT20" i="17" s="1"/>
  <c r="AJ14" i="17"/>
  <c r="AK14" i="17"/>
  <c r="AT14" i="17" s="1"/>
  <c r="AJ8" i="17"/>
  <c r="AK8" i="17"/>
  <c r="AT8" i="17" s="1"/>
  <c r="AX23" i="69"/>
  <c r="S23" i="69" s="1"/>
  <c r="AC23" i="69" s="1"/>
  <c r="AJ23" i="69" s="1"/>
  <c r="AS23" i="69" s="1"/>
  <c r="AX3" i="69"/>
  <c r="S3" i="69" s="1"/>
  <c r="AC3" i="69" s="1"/>
  <c r="AX4" i="69"/>
  <c r="S4" i="69" s="1"/>
  <c r="AC4" i="69" s="1"/>
  <c r="AB5" i="69" s="1"/>
  <c r="AX5" i="69"/>
  <c r="S5" i="69" s="1"/>
  <c r="AC5" i="69" s="1"/>
  <c r="AB6" i="69" s="1"/>
  <c r="AX6" i="69"/>
  <c r="S6" i="69" s="1"/>
  <c r="AC6" i="69" s="1"/>
  <c r="AB7" i="69" s="1"/>
  <c r="AX7" i="69"/>
  <c r="S7" i="69" s="1"/>
  <c r="AC7" i="69" s="1"/>
  <c r="AB8" i="69" s="1"/>
  <c r="AX8" i="69"/>
  <c r="S8" i="69" s="1"/>
  <c r="AC8" i="69" s="1"/>
  <c r="AB9" i="69" s="1"/>
  <c r="AX9" i="69"/>
  <c r="S9" i="69" s="1"/>
  <c r="AC9" i="69" s="1"/>
  <c r="AB10" i="69" s="1"/>
  <c r="AX10" i="69"/>
  <c r="S10" i="69" s="1"/>
  <c r="AC10" i="69" s="1"/>
  <c r="AB11" i="69" s="1"/>
  <c r="AX11" i="69"/>
  <c r="S11" i="69" s="1"/>
  <c r="AC11" i="69" s="1"/>
  <c r="AB12" i="69" s="1"/>
  <c r="AX12" i="69"/>
  <c r="S12" i="69" s="1"/>
  <c r="AC12" i="69" s="1"/>
  <c r="AB13" i="69" s="1"/>
  <c r="AX13" i="69"/>
  <c r="S13" i="69" s="1"/>
  <c r="AC13" i="69" s="1"/>
  <c r="AB14" i="69" s="1"/>
  <c r="AX14" i="69"/>
  <c r="S14" i="69" s="1"/>
  <c r="AC14" i="69" s="1"/>
  <c r="AB15" i="69" s="1"/>
  <c r="AX15" i="69"/>
  <c r="S15" i="69" s="1"/>
  <c r="AC15" i="69" s="1"/>
  <c r="AB16" i="69" s="1"/>
  <c r="AX16" i="69"/>
  <c r="S16" i="69" s="1"/>
  <c r="AC16" i="69" s="1"/>
  <c r="AB17" i="69" s="1"/>
  <c r="AX17" i="69"/>
  <c r="S17" i="69" s="1"/>
  <c r="AC17" i="69" s="1"/>
  <c r="AB18" i="69" s="1"/>
  <c r="AX18" i="69"/>
  <c r="S18" i="69" s="1"/>
  <c r="AC18" i="69" s="1"/>
  <c r="AB19" i="69" s="1"/>
  <c r="AX19" i="69"/>
  <c r="S19" i="69" s="1"/>
  <c r="AC19" i="69" s="1"/>
  <c r="AB20" i="69" s="1"/>
  <c r="AX20" i="69"/>
  <c r="S20" i="69" s="1"/>
  <c r="AC20" i="69" s="1"/>
  <c r="AB21" i="69" s="1"/>
  <c r="AX21" i="69"/>
  <c r="S21" i="69" s="1"/>
  <c r="AC21" i="69" s="1"/>
  <c r="AB22" i="69" s="1"/>
  <c r="AL14" i="14"/>
  <c r="AU14" i="14" s="1"/>
  <c r="AS20" i="6"/>
  <c r="AL20" i="6"/>
  <c r="AU20" i="6" s="1"/>
  <c r="AK10" i="1"/>
  <c r="AT10" i="1" s="1"/>
  <c r="AS3" i="19"/>
  <c r="AL3" i="19"/>
  <c r="AU3" i="19" s="1"/>
  <c r="AS22" i="19"/>
  <c r="AL22" i="19"/>
  <c r="AU22" i="19" s="1"/>
  <c r="AS20" i="71"/>
  <c r="AL20" i="71"/>
  <c r="AU20" i="71" s="1"/>
  <c r="AS19" i="62"/>
  <c r="AL19" i="62"/>
  <c r="AU19" i="62" s="1"/>
  <c r="AS4" i="9"/>
  <c r="AS25" i="9" s="1"/>
  <c r="AL4" i="9"/>
  <c r="AU4" i="9" s="1"/>
  <c r="AU25" i="9" s="1"/>
  <c r="C11" i="9" s="1"/>
  <c r="AL23" i="19"/>
  <c r="AU23" i="19" s="1"/>
  <c r="AR23" i="19"/>
  <c r="AR25" i="19" s="1"/>
  <c r="AN22" i="58"/>
  <c r="AH26" i="31"/>
  <c r="AQ26" i="31" s="1"/>
  <c r="AS10" i="20"/>
  <c r="AS5" i="19"/>
  <c r="AL5" i="19"/>
  <c r="AU5" i="19" s="1"/>
  <c r="AS9" i="71"/>
  <c r="AL9" i="71"/>
  <c r="AU9" i="71" s="1"/>
  <c r="AS3" i="6"/>
  <c r="AL3" i="6"/>
  <c r="AU3" i="6" s="1"/>
  <c r="AS22" i="6"/>
  <c r="AL22" i="6"/>
  <c r="AU22" i="6" s="1"/>
  <c r="AS15" i="53"/>
  <c r="AL15" i="53"/>
  <c r="AU15" i="53" s="1"/>
  <c r="AJ19" i="50"/>
  <c r="AK19" i="50"/>
  <c r="AT19" i="50" s="1"/>
  <c r="AJ13" i="50"/>
  <c r="AK13" i="50"/>
  <c r="AT13" i="50" s="1"/>
  <c r="AJ7" i="50"/>
  <c r="AK7" i="50"/>
  <c r="AT7" i="50" s="1"/>
  <c r="AH24" i="91"/>
  <c r="AQ24" i="91" s="1"/>
  <c r="AH23" i="13"/>
  <c r="AQ23" i="13" s="1"/>
  <c r="AQ25" i="13" s="1"/>
  <c r="AZ3" i="13"/>
  <c r="AS3" i="71"/>
  <c r="AL3" i="71"/>
  <c r="AU3" i="71" s="1"/>
  <c r="AS22" i="71"/>
  <c r="AL22" i="71"/>
  <c r="AU22" i="71" s="1"/>
  <c r="AJ4" i="53"/>
  <c r="AK4" i="53"/>
  <c r="AT4" i="53" s="1"/>
  <c r="AT25" i="53" s="1"/>
  <c r="AJ4" i="62"/>
  <c r="AK4" i="62"/>
  <c r="AT4" i="62" s="1"/>
  <c r="AT25" i="62" s="1"/>
  <c r="AS17" i="53"/>
  <c r="AL17" i="53"/>
  <c r="AU17" i="53" s="1"/>
  <c r="AH23" i="67"/>
  <c r="AQ23" i="67" s="1"/>
  <c r="AQ25" i="67" s="1"/>
  <c r="AZ3" i="67"/>
  <c r="AS7" i="20"/>
  <c r="AL7" i="20"/>
  <c r="AU7" i="20" s="1"/>
  <c r="AS8" i="19"/>
  <c r="AL8" i="19"/>
  <c r="AU8" i="19" s="1"/>
  <c r="AJ22" i="10"/>
  <c r="AK22" i="10"/>
  <c r="AT22" i="10" s="1"/>
  <c r="AJ16" i="10"/>
  <c r="AK16" i="10"/>
  <c r="AT16" i="10" s="1"/>
  <c r="AJ10" i="10"/>
  <c r="AK10" i="10"/>
  <c r="AT10" i="10" s="1"/>
  <c r="AJ3" i="10"/>
  <c r="AB4" i="10"/>
  <c r="AS18" i="71"/>
  <c r="AL18" i="71"/>
  <c r="AU18" i="71" s="1"/>
  <c r="AS7" i="6"/>
  <c r="AL7" i="6"/>
  <c r="AU7" i="6" s="1"/>
  <c r="AS5" i="62"/>
  <c r="AL5" i="62"/>
  <c r="AU5" i="62" s="1"/>
  <c r="AE23" i="49"/>
  <c r="AF23" i="49"/>
  <c r="AO23" i="49" s="1"/>
  <c r="AO25" i="49" s="1"/>
  <c r="AG23" i="49"/>
  <c r="AP23" i="49" s="1"/>
  <c r="AP25" i="49" s="1"/>
  <c r="AS18" i="53"/>
  <c r="AL18" i="53"/>
  <c r="AU18" i="53" s="1"/>
  <c r="AJ20" i="8"/>
  <c r="AK20" i="8"/>
  <c r="AT20" i="8" s="1"/>
  <c r="AJ14" i="8"/>
  <c r="AK14" i="8"/>
  <c r="AT14" i="8" s="1"/>
  <c r="AJ8" i="8"/>
  <c r="AK8" i="8"/>
  <c r="AT8" i="8" s="1"/>
  <c r="AR22" i="67"/>
  <c r="AS9" i="19"/>
  <c r="AL9" i="19"/>
  <c r="AU9" i="19" s="1"/>
  <c r="AJ19" i="17"/>
  <c r="AK19" i="17"/>
  <c r="AT19" i="17" s="1"/>
  <c r="AJ13" i="17"/>
  <c r="AK13" i="17"/>
  <c r="AT13" i="17" s="1"/>
  <c r="AJ7" i="17"/>
  <c r="AK7" i="17"/>
  <c r="AT7" i="17" s="1"/>
  <c r="AS7" i="21"/>
  <c r="AS13" i="71"/>
  <c r="AL13" i="71"/>
  <c r="AU13" i="71" s="1"/>
  <c r="AS6" i="62"/>
  <c r="AL6" i="62"/>
  <c r="AU6" i="62" s="1"/>
  <c r="AS7" i="53"/>
  <c r="AL7" i="53"/>
  <c r="AU7" i="53" s="1"/>
  <c r="AN23" i="46"/>
  <c r="AS21" i="6"/>
  <c r="AL21" i="6"/>
  <c r="AU21" i="6" s="1"/>
  <c r="AX3" i="49"/>
  <c r="S3" i="49" s="1"/>
  <c r="AX23" i="49"/>
  <c r="AX4" i="49"/>
  <c r="AX5" i="49"/>
  <c r="AX6" i="49"/>
  <c r="AX7" i="49"/>
  <c r="AX8" i="49"/>
  <c r="AX9" i="49"/>
  <c r="AX10" i="49"/>
  <c r="AX11" i="49"/>
  <c r="AX12" i="49"/>
  <c r="AX13" i="49"/>
  <c r="AX14" i="49"/>
  <c r="AX15" i="49"/>
  <c r="AX16" i="49"/>
  <c r="AX17" i="49"/>
  <c r="AX18" i="49"/>
  <c r="AX19" i="49"/>
  <c r="AX20" i="49"/>
  <c r="AX21" i="49"/>
  <c r="AS14" i="53"/>
  <c r="AL14" i="53"/>
  <c r="AU14" i="53" s="1"/>
  <c r="AK5" i="1"/>
  <c r="AT5" i="1" s="1"/>
  <c r="AL22" i="65" l="1"/>
  <c r="AU22" i="65" s="1"/>
  <c r="AS12" i="14"/>
  <c r="AJ20" i="65"/>
  <c r="AS20" i="65" s="1"/>
  <c r="AJ16" i="65"/>
  <c r="AL16" i="65" s="1"/>
  <c r="AU16" i="65" s="1"/>
  <c r="AJ21" i="65"/>
  <c r="AS21" i="65" s="1"/>
  <c r="AL13" i="20"/>
  <c r="AU13" i="20" s="1"/>
  <c r="AJ15" i="65"/>
  <c r="AS15" i="65" s="1"/>
  <c r="AJ23" i="65"/>
  <c r="AS23" i="65" s="1"/>
  <c r="AJ8" i="65"/>
  <c r="AS8" i="65" s="1"/>
  <c r="AJ17" i="65"/>
  <c r="AS17" i="65" s="1"/>
  <c r="AS18" i="20"/>
  <c r="AJ13" i="1"/>
  <c r="AL13" i="1" s="1"/>
  <c r="AU13" i="1" s="1"/>
  <c r="AJ4" i="65"/>
  <c r="AJ7" i="65"/>
  <c r="AL7" i="65" s="1"/>
  <c r="AU7" i="65" s="1"/>
  <c r="AJ6" i="65"/>
  <c r="AS6" i="65" s="1"/>
  <c r="AJ3" i="65"/>
  <c r="AS3" i="65" s="1"/>
  <c r="AJ5" i="65"/>
  <c r="AE24" i="78"/>
  <c r="AI24" i="78" s="1"/>
  <c r="AL18" i="14"/>
  <c r="AU18" i="14" s="1"/>
  <c r="AG24" i="78"/>
  <c r="AP24" i="78" s="1"/>
  <c r="AL23" i="14"/>
  <c r="AU23" i="14" s="1"/>
  <c r="W25" i="78"/>
  <c r="AT25" i="14"/>
  <c r="X24" i="33"/>
  <c r="AH24" i="33" s="1"/>
  <c r="AQ24" i="33" s="1"/>
  <c r="Y24" i="33"/>
  <c r="AN23" i="33"/>
  <c r="AI23" i="33"/>
  <c r="AR23" i="33" s="1"/>
  <c r="AL19" i="20"/>
  <c r="AU19" i="20" s="1"/>
  <c r="AL12" i="20"/>
  <c r="AU12" i="20" s="1"/>
  <c r="AL20" i="14"/>
  <c r="AU20" i="14" s="1"/>
  <c r="W23" i="27"/>
  <c r="AG22" i="27"/>
  <c r="AP22" i="27" s="1"/>
  <c r="AF22" i="27"/>
  <c r="AO22" i="27" s="1"/>
  <c r="AE22" i="27"/>
  <c r="X22" i="84"/>
  <c r="AH22" i="84" s="1"/>
  <c r="AQ22" i="84" s="1"/>
  <c r="AI21" i="84"/>
  <c r="AR21" i="84" s="1"/>
  <c r="AL15" i="14"/>
  <c r="AU15" i="14" s="1"/>
  <c r="AL8" i="20"/>
  <c r="AU8" i="20" s="1"/>
  <c r="AS19" i="14"/>
  <c r="AK21" i="1"/>
  <c r="AT21" i="1" s="1"/>
  <c r="AX17" i="56"/>
  <c r="S17" i="56" s="1"/>
  <c r="AC17" i="56" s="1"/>
  <c r="AB18" i="56" s="1"/>
  <c r="AK18" i="56" s="1"/>
  <c r="AT18" i="56" s="1"/>
  <c r="X25" i="40"/>
  <c r="Z25" i="40" s="1"/>
  <c r="AH22" i="44"/>
  <c r="AQ22" i="44" s="1"/>
  <c r="AL22" i="20"/>
  <c r="AU22" i="20" s="1"/>
  <c r="AJ5" i="1"/>
  <c r="AS5" i="1" s="1"/>
  <c r="AJ6" i="1"/>
  <c r="AS6" i="1" s="1"/>
  <c r="AS5" i="21"/>
  <c r="AJ7" i="1"/>
  <c r="AS7" i="1" s="1"/>
  <c r="AJ14" i="1"/>
  <c r="AS14" i="1" s="1"/>
  <c r="AL23" i="20"/>
  <c r="AU23" i="20" s="1"/>
  <c r="AK8" i="1"/>
  <c r="AT8" i="1" s="1"/>
  <c r="W23" i="92"/>
  <c r="X23" i="92" s="1"/>
  <c r="AH23" i="92" s="1"/>
  <c r="AQ23" i="92" s="1"/>
  <c r="AG22" i="92"/>
  <c r="AP22" i="92" s="1"/>
  <c r="AJ11" i="1"/>
  <c r="AS11" i="1" s="1"/>
  <c r="AJ10" i="1"/>
  <c r="AL10" i="1" s="1"/>
  <c r="AU10" i="1" s="1"/>
  <c r="AJ22" i="1"/>
  <c r="AS22" i="1" s="1"/>
  <c r="AK12" i="1"/>
  <c r="AT12" i="1" s="1"/>
  <c r="AJ23" i="1"/>
  <c r="AL23" i="1" s="1"/>
  <c r="AU23" i="1" s="1"/>
  <c r="AJ4" i="21"/>
  <c r="AL4" i="21" s="1"/>
  <c r="AU4" i="21" s="1"/>
  <c r="AK11" i="1"/>
  <c r="AT11" i="1" s="1"/>
  <c r="AJ15" i="1"/>
  <c r="AS15" i="1" s="1"/>
  <c r="AL11" i="20"/>
  <c r="AU11" i="20" s="1"/>
  <c r="AF22" i="41"/>
  <c r="AO22" i="41" s="1"/>
  <c r="AL10" i="20"/>
  <c r="AU10" i="20" s="1"/>
  <c r="AS16" i="65"/>
  <c r="AX5" i="56"/>
  <c r="S5" i="56" s="1"/>
  <c r="AC5" i="56" s="1"/>
  <c r="AB6" i="56" s="1"/>
  <c r="AK6" i="56" s="1"/>
  <c r="AT6" i="56" s="1"/>
  <c r="AX16" i="56"/>
  <c r="S16" i="56" s="1"/>
  <c r="AC16" i="56" s="1"/>
  <c r="AB17" i="56" s="1"/>
  <c r="AK17" i="56" s="1"/>
  <c r="AT17" i="56" s="1"/>
  <c r="AX18" i="56"/>
  <c r="S18" i="56" s="1"/>
  <c r="AC18" i="56" s="1"/>
  <c r="AB19" i="56" s="1"/>
  <c r="AK19" i="56" s="1"/>
  <c r="AT19" i="56" s="1"/>
  <c r="AX9" i="56"/>
  <c r="S9" i="56" s="1"/>
  <c r="AC9" i="56" s="1"/>
  <c r="AB10" i="56" s="1"/>
  <c r="AX20" i="56"/>
  <c r="S20" i="56" s="1"/>
  <c r="AC20" i="56" s="1"/>
  <c r="AB21" i="56" s="1"/>
  <c r="AK21" i="56" s="1"/>
  <c r="AT21" i="56" s="1"/>
  <c r="AX15" i="56"/>
  <c r="S15" i="56" s="1"/>
  <c r="AC15" i="56" s="1"/>
  <c r="AB16" i="56" s="1"/>
  <c r="AK16" i="56" s="1"/>
  <c r="AT16" i="56" s="1"/>
  <c r="AL21" i="65"/>
  <c r="AU21" i="65" s="1"/>
  <c r="AL5" i="20"/>
  <c r="AU5" i="20" s="1"/>
  <c r="AE22" i="41"/>
  <c r="AN22" i="41" s="1"/>
  <c r="AG22" i="41"/>
  <c r="AP22" i="41" s="1"/>
  <c r="AL14" i="65"/>
  <c r="AU14" i="65" s="1"/>
  <c r="AK23" i="56"/>
  <c r="AT23" i="56" s="1"/>
  <c r="AG23" i="25"/>
  <c r="AP23" i="25" s="1"/>
  <c r="W24" i="25"/>
  <c r="X24" i="25" s="1"/>
  <c r="AE22" i="92"/>
  <c r="AE23" i="25"/>
  <c r="AN23" i="25" s="1"/>
  <c r="AL13" i="65"/>
  <c r="AU13" i="65" s="1"/>
  <c r="AJ18" i="1"/>
  <c r="AS18" i="1" s="1"/>
  <c r="AS9" i="20"/>
  <c r="AF24" i="40"/>
  <c r="AO24" i="40" s="1"/>
  <c r="AS7" i="65"/>
  <c r="Z24" i="37"/>
  <c r="W25" i="37" s="1"/>
  <c r="Y25" i="37" s="1"/>
  <c r="AI23" i="56"/>
  <c r="AR23" i="56" s="1"/>
  <c r="AR25" i="56" s="1"/>
  <c r="AS19" i="21"/>
  <c r="AF22" i="52"/>
  <c r="AO22" i="52" s="1"/>
  <c r="AS21" i="20"/>
  <c r="AX12" i="56"/>
  <c r="S12" i="56" s="1"/>
  <c r="AC12" i="56" s="1"/>
  <c r="AB13" i="56" s="1"/>
  <c r="AK13" i="56" s="1"/>
  <c r="AT13" i="56" s="1"/>
  <c r="AX14" i="56"/>
  <c r="S14" i="56" s="1"/>
  <c r="AC14" i="56" s="1"/>
  <c r="AB15" i="56" s="1"/>
  <c r="AK15" i="56" s="1"/>
  <c r="AT15" i="56" s="1"/>
  <c r="AX3" i="56"/>
  <c r="S3" i="56" s="1"/>
  <c r="AC3" i="56" s="1"/>
  <c r="AX10" i="56"/>
  <c r="S10" i="56" s="1"/>
  <c r="AC10" i="56" s="1"/>
  <c r="AB11" i="56" s="1"/>
  <c r="AK11" i="56" s="1"/>
  <c r="AT11" i="56" s="1"/>
  <c r="AG22" i="52"/>
  <c r="AP22" i="52" s="1"/>
  <c r="AX19" i="56"/>
  <c r="S19" i="56" s="1"/>
  <c r="AC19" i="56" s="1"/>
  <c r="AB20" i="56" s="1"/>
  <c r="AK20" i="56" s="1"/>
  <c r="AT20" i="56" s="1"/>
  <c r="X24" i="32"/>
  <c r="Z24" i="32" s="1"/>
  <c r="W25" i="32" s="1"/>
  <c r="AL23" i="8"/>
  <c r="AU23" i="8" s="1"/>
  <c r="AX21" i="56"/>
  <c r="S21" i="56" s="1"/>
  <c r="AC21" i="56" s="1"/>
  <c r="AB22" i="56" s="1"/>
  <c r="AK22" i="56" s="1"/>
  <c r="AT22" i="56" s="1"/>
  <c r="AK19" i="1"/>
  <c r="AT19" i="1" s="1"/>
  <c r="AL23" i="21"/>
  <c r="AU23" i="21" s="1"/>
  <c r="AS3" i="20"/>
  <c r="AX23" i="56"/>
  <c r="S23" i="56" s="1"/>
  <c r="AC23" i="56" s="1"/>
  <c r="AJ23" i="56" s="1"/>
  <c r="AS23" i="56" s="1"/>
  <c r="AX11" i="56"/>
  <c r="S11" i="56" s="1"/>
  <c r="AC11" i="56" s="1"/>
  <c r="AB12" i="56" s="1"/>
  <c r="AK12" i="56" s="1"/>
  <c r="AT12" i="56" s="1"/>
  <c r="W23" i="52"/>
  <c r="X23" i="52" s="1"/>
  <c r="AX6" i="56"/>
  <c r="S6" i="56" s="1"/>
  <c r="AC6" i="56" s="1"/>
  <c r="AB7" i="56" s="1"/>
  <c r="AK7" i="56" s="1"/>
  <c r="AT7" i="56" s="1"/>
  <c r="AX8" i="56"/>
  <c r="S8" i="56" s="1"/>
  <c r="AC8" i="56" s="1"/>
  <c r="AB9" i="56" s="1"/>
  <c r="AK9" i="56" s="1"/>
  <c r="AT9" i="56" s="1"/>
  <c r="AX4" i="56"/>
  <c r="S4" i="56" s="1"/>
  <c r="AC4" i="56" s="1"/>
  <c r="AB5" i="56" s="1"/>
  <c r="AK5" i="56" s="1"/>
  <c r="AT5" i="56" s="1"/>
  <c r="AX13" i="56"/>
  <c r="S13" i="56" s="1"/>
  <c r="AC13" i="56" s="1"/>
  <c r="AB14" i="56" s="1"/>
  <c r="AK14" i="56" s="1"/>
  <c r="AT14" i="56" s="1"/>
  <c r="AX7" i="56"/>
  <c r="S7" i="56" s="1"/>
  <c r="AC7" i="56" s="1"/>
  <c r="AB8" i="56" s="1"/>
  <c r="AK8" i="56" s="1"/>
  <c r="AT8" i="56" s="1"/>
  <c r="AL17" i="65"/>
  <c r="AU17" i="65" s="1"/>
  <c r="AJ17" i="1"/>
  <c r="AL11" i="65"/>
  <c r="AU11" i="65" s="1"/>
  <c r="AG24" i="40"/>
  <c r="AP24" i="40" s="1"/>
  <c r="AE24" i="40"/>
  <c r="AN24" i="40" s="1"/>
  <c r="AL15" i="65"/>
  <c r="AU15" i="65" s="1"/>
  <c r="AL8" i="65"/>
  <c r="AU8" i="65" s="1"/>
  <c r="AS13" i="21"/>
  <c r="AL17" i="20"/>
  <c r="AU17" i="20" s="1"/>
  <c r="AL12" i="65"/>
  <c r="AU12" i="65" s="1"/>
  <c r="AT25" i="20"/>
  <c r="AG22" i="47"/>
  <c r="AP22" i="47" s="1"/>
  <c r="AT25" i="65"/>
  <c r="W23" i="47"/>
  <c r="X23" i="47" s="1"/>
  <c r="AH23" i="47" s="1"/>
  <c r="AQ23" i="47" s="1"/>
  <c r="AH22" i="59"/>
  <c r="AQ22" i="59" s="1"/>
  <c r="AE22" i="47"/>
  <c r="AN22" i="47" s="1"/>
  <c r="AL16" i="20"/>
  <c r="AU16" i="20" s="1"/>
  <c r="AL10" i="21"/>
  <c r="AU10" i="21" s="1"/>
  <c r="AJ16" i="1"/>
  <c r="AS16" i="1" s="1"/>
  <c r="AL20" i="65"/>
  <c r="AU20" i="65" s="1"/>
  <c r="AL23" i="65"/>
  <c r="AU23" i="65" s="1"/>
  <c r="AK17" i="1"/>
  <c r="AT17" i="1" s="1"/>
  <c r="AS11" i="21"/>
  <c r="AL9" i="65"/>
  <c r="AU9" i="65" s="1"/>
  <c r="AS8" i="21"/>
  <c r="AG23" i="35"/>
  <c r="AP23" i="35" s="1"/>
  <c r="W24" i="35"/>
  <c r="Y24" i="35" s="1"/>
  <c r="AE23" i="35"/>
  <c r="AN23" i="35" s="1"/>
  <c r="AL19" i="65"/>
  <c r="AU19" i="65" s="1"/>
  <c r="AX23" i="57"/>
  <c r="S23" i="57" s="1"/>
  <c r="AC23" i="57" s="1"/>
  <c r="AF22" i="44"/>
  <c r="AO22" i="44" s="1"/>
  <c r="AG22" i="44"/>
  <c r="AP22" i="44" s="1"/>
  <c r="W23" i="44"/>
  <c r="AE22" i="44"/>
  <c r="AL23" i="2"/>
  <c r="AU23" i="2" s="1"/>
  <c r="AI23" i="45"/>
  <c r="AR23" i="45" s="1"/>
  <c r="AE25" i="77"/>
  <c r="AN25" i="77" s="1"/>
  <c r="AX20" i="57"/>
  <c r="S20" i="57" s="1"/>
  <c r="AC20" i="57" s="1"/>
  <c r="AB21" i="57" s="1"/>
  <c r="AK21" i="57" s="1"/>
  <c r="AT21" i="57" s="1"/>
  <c r="AL15" i="20"/>
  <c r="AU15" i="20" s="1"/>
  <c r="AX14" i="57"/>
  <c r="S14" i="57" s="1"/>
  <c r="AC14" i="57" s="1"/>
  <c r="AB15" i="57" s="1"/>
  <c r="AK15" i="57" s="1"/>
  <c r="AT15" i="57" s="1"/>
  <c r="AL12" i="21"/>
  <c r="AU12" i="21" s="1"/>
  <c r="AX8" i="57"/>
  <c r="S8" i="57" s="1"/>
  <c r="AC8" i="57" s="1"/>
  <c r="AB9" i="57" s="1"/>
  <c r="AK9" i="57" s="1"/>
  <c r="AT9" i="57" s="1"/>
  <c r="X24" i="45"/>
  <c r="AH24" i="45" s="1"/>
  <c r="AQ24" i="45" s="1"/>
  <c r="Y23" i="93"/>
  <c r="Z23" i="93" s="1"/>
  <c r="AF23" i="93" s="1"/>
  <c r="AO23" i="93" s="1"/>
  <c r="AG24" i="89"/>
  <c r="AP24" i="89" s="1"/>
  <c r="AK23" i="70"/>
  <c r="AT23" i="70" s="1"/>
  <c r="AI23" i="70"/>
  <c r="AF24" i="89"/>
  <c r="AO24" i="89" s="1"/>
  <c r="AE24" i="89"/>
  <c r="AN24" i="89" s="1"/>
  <c r="AN23" i="70"/>
  <c r="AN25" i="70" s="1"/>
  <c r="Z23" i="5"/>
  <c r="AE23" i="5" s="1"/>
  <c r="AI22" i="74"/>
  <c r="AR22" i="74" s="1"/>
  <c r="Y26" i="81"/>
  <c r="Z26" i="81" s="1"/>
  <c r="AI22" i="93"/>
  <c r="AR22" i="93" s="1"/>
  <c r="AF23" i="28"/>
  <c r="AO23" i="28" s="1"/>
  <c r="AH23" i="5"/>
  <c r="AQ23" i="5" s="1"/>
  <c r="AQ25" i="5" s="1"/>
  <c r="AZ3" i="5"/>
  <c r="AX22" i="5" s="1"/>
  <c r="S22" i="5" s="1"/>
  <c r="AC22" i="5" s="1"/>
  <c r="AB23" i="5" s="1"/>
  <c r="AI22" i="58"/>
  <c r="AR22" i="58" s="1"/>
  <c r="AJ18" i="66"/>
  <c r="AS18" i="66" s="1"/>
  <c r="AH23" i="11"/>
  <c r="AQ23" i="11" s="1"/>
  <c r="AQ25" i="11" s="1"/>
  <c r="AF23" i="13"/>
  <c r="AO23" i="13" s="1"/>
  <c r="AO25" i="13" s="1"/>
  <c r="Z22" i="84"/>
  <c r="AF22" i="84" s="1"/>
  <c r="AO22" i="84" s="1"/>
  <c r="AZ3" i="11"/>
  <c r="AX12" i="11" s="1"/>
  <c r="S12" i="11" s="1"/>
  <c r="AC12" i="11" s="1"/>
  <c r="AB13" i="11" s="1"/>
  <c r="AK13" i="11" s="1"/>
  <c r="AT13" i="11" s="1"/>
  <c r="Y23" i="74"/>
  <c r="Z23" i="74" s="1"/>
  <c r="AF23" i="74" s="1"/>
  <c r="AO23" i="74" s="1"/>
  <c r="Y24" i="42"/>
  <c r="Z24" i="42" s="1"/>
  <c r="AI23" i="42"/>
  <c r="AR23" i="42" s="1"/>
  <c r="Z23" i="34"/>
  <c r="AF23" i="34" s="1"/>
  <c r="AO23" i="34" s="1"/>
  <c r="AL21" i="21"/>
  <c r="AU21" i="21" s="1"/>
  <c r="AL16" i="21"/>
  <c r="AU16" i="21" s="1"/>
  <c r="Y22" i="80"/>
  <c r="Z22" i="80" s="1"/>
  <c r="AG22" i="80" s="1"/>
  <c r="AP22" i="80" s="1"/>
  <c r="AI25" i="81"/>
  <c r="AR25" i="81" s="1"/>
  <c r="AK18" i="66"/>
  <c r="AT18" i="66" s="1"/>
  <c r="AL20" i="2"/>
  <c r="AU20" i="2" s="1"/>
  <c r="X23" i="58"/>
  <c r="Z23" i="58" s="1"/>
  <c r="AG23" i="58" s="1"/>
  <c r="AP23" i="58" s="1"/>
  <c r="AP25" i="58" s="1"/>
  <c r="AG22" i="88"/>
  <c r="AP22" i="88" s="1"/>
  <c r="AF22" i="88"/>
  <c r="AO22" i="88" s="1"/>
  <c r="W23" i="88"/>
  <c r="AE22" i="88"/>
  <c r="AL7" i="21"/>
  <c r="AU7" i="21" s="1"/>
  <c r="AL20" i="21"/>
  <c r="AU20" i="21" s="1"/>
  <c r="AJ5" i="70"/>
  <c r="AS5" i="70" s="1"/>
  <c r="AJ11" i="70"/>
  <c r="AS11" i="70" s="1"/>
  <c r="AN22" i="52"/>
  <c r="AI23" i="46"/>
  <c r="AR23" i="46" s="1"/>
  <c r="AJ18" i="70"/>
  <c r="AS18" i="70" s="1"/>
  <c r="AJ7" i="70"/>
  <c r="AK7" i="70"/>
  <c r="AT7" i="70" s="1"/>
  <c r="AJ22" i="70"/>
  <c r="AK22" i="70"/>
  <c r="AT22" i="70" s="1"/>
  <c r="AJ6" i="70"/>
  <c r="AJ12" i="70"/>
  <c r="AJ14" i="70"/>
  <c r="AK14" i="70"/>
  <c r="AT14" i="70" s="1"/>
  <c r="AJ16" i="70"/>
  <c r="AK16" i="70"/>
  <c r="AT16" i="70" s="1"/>
  <c r="AJ20" i="70"/>
  <c r="AK20" i="70"/>
  <c r="AT20" i="70" s="1"/>
  <c r="AJ13" i="70"/>
  <c r="AK13" i="70"/>
  <c r="AT13" i="70" s="1"/>
  <c r="AJ9" i="70"/>
  <c r="AJ15" i="70"/>
  <c r="AJ8" i="70"/>
  <c r="AK8" i="70"/>
  <c r="AT8" i="70" s="1"/>
  <c r="AK10" i="70"/>
  <c r="AT10" i="70" s="1"/>
  <c r="AJ10" i="70"/>
  <c r="AJ19" i="70"/>
  <c r="Z22" i="30"/>
  <c r="AJ21" i="70"/>
  <c r="AJ17" i="70"/>
  <c r="AK17" i="70"/>
  <c r="AT17" i="70" s="1"/>
  <c r="AB4" i="70"/>
  <c r="AJ3" i="70"/>
  <c r="AS7" i="2"/>
  <c r="AK22" i="66"/>
  <c r="AT22" i="66" s="1"/>
  <c r="Y22" i="72"/>
  <c r="Z22" i="72" s="1"/>
  <c r="AI21" i="72"/>
  <c r="AR21" i="72" s="1"/>
  <c r="AH24" i="73"/>
  <c r="AQ24" i="73" s="1"/>
  <c r="Z24" i="73"/>
  <c r="AJ15" i="66"/>
  <c r="AS15" i="66" s="1"/>
  <c r="AS9" i="21"/>
  <c r="X24" i="75"/>
  <c r="AH24" i="75" s="1"/>
  <c r="AQ24" i="75" s="1"/>
  <c r="AL15" i="21"/>
  <c r="AU15" i="21" s="1"/>
  <c r="AL8" i="2"/>
  <c r="AU8" i="2" s="1"/>
  <c r="AE23" i="13"/>
  <c r="AI23" i="66"/>
  <c r="AR23" i="66" s="1"/>
  <c r="AR25" i="66" s="1"/>
  <c r="AU25" i="24"/>
  <c r="C11" i="24" s="1"/>
  <c r="AJ19" i="66"/>
  <c r="AL19" i="66" s="1"/>
  <c r="AU19" i="66" s="1"/>
  <c r="AS25" i="24"/>
  <c r="Z22" i="83"/>
  <c r="AE22" i="83" s="1"/>
  <c r="AS18" i="21"/>
  <c r="AK23" i="10"/>
  <c r="AT23" i="10" s="1"/>
  <c r="AI21" i="80"/>
  <c r="AR21" i="80" s="1"/>
  <c r="AL14" i="21"/>
  <c r="AU14" i="21" s="1"/>
  <c r="AG24" i="96"/>
  <c r="AP24" i="96" s="1"/>
  <c r="X24" i="46"/>
  <c r="AH24" i="46" s="1"/>
  <c r="AQ24" i="46" s="1"/>
  <c r="AJ9" i="66"/>
  <c r="AL9" i="66" s="1"/>
  <c r="AU9" i="66" s="1"/>
  <c r="AJ20" i="66"/>
  <c r="AS20" i="66" s="1"/>
  <c r="AK15" i="66"/>
  <c r="AT15" i="66" s="1"/>
  <c r="AI23" i="10"/>
  <c r="AR23" i="10" s="1"/>
  <c r="AR25" i="10" s="1"/>
  <c r="AK23" i="66"/>
  <c r="AT23" i="66" s="1"/>
  <c r="AJ3" i="66"/>
  <c r="AB4" i="66"/>
  <c r="AS22" i="2"/>
  <c r="AL22" i="2"/>
  <c r="AU22" i="2" s="1"/>
  <c r="AJ5" i="66"/>
  <c r="AS9" i="2"/>
  <c r="AL9" i="2"/>
  <c r="AU9" i="2" s="1"/>
  <c r="AS11" i="2"/>
  <c r="AL11" i="2"/>
  <c r="AU11" i="2" s="1"/>
  <c r="AS15" i="2"/>
  <c r="AL15" i="2"/>
  <c r="AU15" i="2" s="1"/>
  <c r="AS12" i="2"/>
  <c r="AL12" i="2"/>
  <c r="AU12" i="2" s="1"/>
  <c r="AJ17" i="66"/>
  <c r="AK17" i="66"/>
  <c r="AT17" i="66" s="1"/>
  <c r="AS6" i="2"/>
  <c r="AL6" i="2"/>
  <c r="AU6" i="2" s="1"/>
  <c r="AS5" i="2"/>
  <c r="AL5" i="2"/>
  <c r="AU5" i="2" s="1"/>
  <c r="AS19" i="2"/>
  <c r="AL19" i="2"/>
  <c r="AU19" i="2" s="1"/>
  <c r="AJ7" i="66"/>
  <c r="AJ11" i="66"/>
  <c r="AK11" i="66"/>
  <c r="AT11" i="66" s="1"/>
  <c r="AS22" i="66"/>
  <c r="AK6" i="66"/>
  <c r="AT6" i="66" s="1"/>
  <c r="AJ6" i="66"/>
  <c r="AS18" i="2"/>
  <c r="AL18" i="2"/>
  <c r="AU18" i="2" s="1"/>
  <c r="AJ4" i="2"/>
  <c r="AK4" i="2"/>
  <c r="AT4" i="2" s="1"/>
  <c r="AT25" i="2" s="1"/>
  <c r="AS10" i="2"/>
  <c r="AL10" i="2"/>
  <c r="AU10" i="2" s="1"/>
  <c r="AS16" i="2"/>
  <c r="AL16" i="2"/>
  <c r="AU16" i="2" s="1"/>
  <c r="AJ8" i="66"/>
  <c r="AK8" i="66"/>
  <c r="AT8" i="66" s="1"/>
  <c r="AJ12" i="66"/>
  <c r="AK12" i="66"/>
  <c r="AT12" i="66" s="1"/>
  <c r="AS13" i="2"/>
  <c r="AL13" i="2"/>
  <c r="AU13" i="2" s="1"/>
  <c r="AJ10" i="66"/>
  <c r="AL3" i="2"/>
  <c r="AU3" i="2" s="1"/>
  <c r="AS3" i="2"/>
  <c r="AS21" i="2"/>
  <c r="AL21" i="2"/>
  <c r="AU21" i="2" s="1"/>
  <c r="AJ13" i="66"/>
  <c r="AS17" i="2"/>
  <c r="AL17" i="2"/>
  <c r="AU17" i="2" s="1"/>
  <c r="W23" i="38"/>
  <c r="Y23" i="38" s="1"/>
  <c r="AJ21" i="66"/>
  <c r="AK21" i="66"/>
  <c r="AT21" i="66" s="1"/>
  <c r="AK14" i="66"/>
  <c r="AT14" i="66" s="1"/>
  <c r="AJ14" i="66"/>
  <c r="AS14" i="2"/>
  <c r="AL14" i="2"/>
  <c r="AU14" i="2" s="1"/>
  <c r="AJ16" i="66"/>
  <c r="AG22" i="38"/>
  <c r="AP22" i="38" s="1"/>
  <c r="AF22" i="38"/>
  <c r="AO22" i="38" s="1"/>
  <c r="AN22" i="38"/>
  <c r="AN22" i="29"/>
  <c r="AI22" i="29"/>
  <c r="AR22" i="29" s="1"/>
  <c r="X23" i="29"/>
  <c r="Y23" i="29"/>
  <c r="AL22" i="21"/>
  <c r="AU22" i="21" s="1"/>
  <c r="AT25" i="21"/>
  <c r="AL17" i="21"/>
  <c r="AU17" i="21" s="1"/>
  <c r="X23" i="61"/>
  <c r="AK23" i="69"/>
  <c r="AT23" i="69" s="1"/>
  <c r="Z25" i="26"/>
  <c r="W26" i="26" s="1"/>
  <c r="AX21" i="57"/>
  <c r="S21" i="57" s="1"/>
  <c r="AC21" i="57" s="1"/>
  <c r="AB22" i="57" s="1"/>
  <c r="AK22" i="57" s="1"/>
  <c r="AT22" i="57" s="1"/>
  <c r="AX15" i="57"/>
  <c r="S15" i="57" s="1"/>
  <c r="AC15" i="57" s="1"/>
  <c r="AB16" i="57" s="1"/>
  <c r="AK16" i="57" s="1"/>
  <c r="AT16" i="57" s="1"/>
  <c r="AX9" i="57"/>
  <c r="S9" i="57" s="1"/>
  <c r="AC9" i="57" s="1"/>
  <c r="AB10" i="57" s="1"/>
  <c r="AK10" i="57" s="1"/>
  <c r="AT10" i="57" s="1"/>
  <c r="AX3" i="57"/>
  <c r="S3" i="57" s="1"/>
  <c r="AC3" i="57" s="1"/>
  <c r="AJ3" i="57" s="1"/>
  <c r="AI22" i="23"/>
  <c r="AR22" i="23" s="1"/>
  <c r="AX19" i="57"/>
  <c r="S19" i="57" s="1"/>
  <c r="AC19" i="57" s="1"/>
  <c r="AB20" i="57" s="1"/>
  <c r="AK20" i="57" s="1"/>
  <c r="AT20" i="57" s="1"/>
  <c r="AE23" i="57"/>
  <c r="AN23" i="57" s="1"/>
  <c r="AN25" i="57" s="1"/>
  <c r="AE24" i="96"/>
  <c r="AN24" i="96" s="1"/>
  <c r="AX18" i="57"/>
  <c r="S18" i="57" s="1"/>
  <c r="AC18" i="57" s="1"/>
  <c r="AB19" i="57" s="1"/>
  <c r="AX12" i="57"/>
  <c r="S12" i="57" s="1"/>
  <c r="AC12" i="57" s="1"/>
  <c r="AB13" i="57" s="1"/>
  <c r="AK13" i="57" s="1"/>
  <c r="AT13" i="57" s="1"/>
  <c r="AX6" i="57"/>
  <c r="S6" i="57" s="1"/>
  <c r="AC6" i="57" s="1"/>
  <c r="AB7" i="57" s="1"/>
  <c r="AK7" i="57" s="1"/>
  <c r="AT7" i="57" s="1"/>
  <c r="AX22" i="57"/>
  <c r="S22" i="57" s="1"/>
  <c r="AC22" i="57" s="1"/>
  <c r="AB23" i="57" s="1"/>
  <c r="AX7" i="57"/>
  <c r="S7" i="57" s="1"/>
  <c r="AC7" i="57" s="1"/>
  <c r="AB8" i="57" s="1"/>
  <c r="AF23" i="57"/>
  <c r="AO23" i="57" s="1"/>
  <c r="AO25" i="57" s="1"/>
  <c r="AF24" i="96"/>
  <c r="AO24" i="96" s="1"/>
  <c r="AX17" i="57"/>
  <c r="S17" i="57" s="1"/>
  <c r="AC17" i="57" s="1"/>
  <c r="AB18" i="57" s="1"/>
  <c r="AX11" i="57"/>
  <c r="S11" i="57" s="1"/>
  <c r="AC11" i="57" s="1"/>
  <c r="AB12" i="57" s="1"/>
  <c r="AK12" i="57" s="1"/>
  <c r="AT12" i="57" s="1"/>
  <c r="AX5" i="57"/>
  <c r="S5" i="57" s="1"/>
  <c r="AC5" i="57" s="1"/>
  <c r="AB6" i="57" s="1"/>
  <c r="AK6" i="57" s="1"/>
  <c r="AT6" i="57" s="1"/>
  <c r="AI23" i="12"/>
  <c r="AR23" i="12" s="1"/>
  <c r="AR25" i="12" s="1"/>
  <c r="AX13" i="57"/>
  <c r="S13" i="57" s="1"/>
  <c r="AC13" i="57" s="1"/>
  <c r="AB14" i="57" s="1"/>
  <c r="AK14" i="57" s="1"/>
  <c r="AT14" i="57" s="1"/>
  <c r="AX16" i="57"/>
  <c r="S16" i="57" s="1"/>
  <c r="AC16" i="57" s="1"/>
  <c r="AB17" i="57" s="1"/>
  <c r="AK17" i="57" s="1"/>
  <c r="AT17" i="57" s="1"/>
  <c r="AX10" i="57"/>
  <c r="S10" i="57" s="1"/>
  <c r="AC10" i="57" s="1"/>
  <c r="AB11" i="57" s="1"/>
  <c r="AK11" i="57" s="1"/>
  <c r="AT11" i="57" s="1"/>
  <c r="AI23" i="32"/>
  <c r="AR23" i="32" s="1"/>
  <c r="Z22" i="94"/>
  <c r="AF26" i="31"/>
  <c r="AO26" i="31" s="1"/>
  <c r="AE26" i="31"/>
  <c r="AN26" i="31" s="1"/>
  <c r="AL6" i="21"/>
  <c r="AU6" i="21" s="1"/>
  <c r="AE24" i="87"/>
  <c r="AN24" i="87" s="1"/>
  <c r="W27" i="31"/>
  <c r="Y27" i="31" s="1"/>
  <c r="AO22" i="61"/>
  <c r="AI22" i="61"/>
  <c r="AR22" i="61" s="1"/>
  <c r="AG23" i="11"/>
  <c r="AP23" i="11" s="1"/>
  <c r="AP25" i="11" s="1"/>
  <c r="W25" i="87"/>
  <c r="X25" i="87" s="1"/>
  <c r="Z23" i="60"/>
  <c r="AF23" i="60" s="1"/>
  <c r="AO23" i="60" s="1"/>
  <c r="AO25" i="60" s="1"/>
  <c r="W23" i="7"/>
  <c r="AE22" i="7"/>
  <c r="AG22" i="7"/>
  <c r="AP22" i="7" s="1"/>
  <c r="AF22" i="7"/>
  <c r="AO22" i="7" s="1"/>
  <c r="AI24" i="95"/>
  <c r="AR24" i="95" s="1"/>
  <c r="AI23" i="75"/>
  <c r="AR23" i="75" s="1"/>
  <c r="X23" i="85"/>
  <c r="AH23" i="85" s="1"/>
  <c r="AQ23" i="85" s="1"/>
  <c r="Y23" i="85"/>
  <c r="AN22" i="85"/>
  <c r="AI22" i="85"/>
  <c r="AR22" i="85" s="1"/>
  <c r="AE22" i="59"/>
  <c r="W23" i="59"/>
  <c r="AG22" i="59"/>
  <c r="AP22" i="59" s="1"/>
  <c r="AF22" i="59"/>
  <c r="AO22" i="59" s="1"/>
  <c r="AE23" i="11"/>
  <c r="AN23" i="11" s="1"/>
  <c r="AN25" i="11" s="1"/>
  <c r="AH23" i="60"/>
  <c r="AQ23" i="60" s="1"/>
  <c r="AQ25" i="60" s="1"/>
  <c r="AZ3" i="60"/>
  <c r="AX20" i="60" s="1"/>
  <c r="S20" i="60" s="1"/>
  <c r="AC20" i="60" s="1"/>
  <c r="AB21" i="60" s="1"/>
  <c r="X23" i="23"/>
  <c r="Z23" i="23" s="1"/>
  <c r="W26" i="77"/>
  <c r="Y26" i="77" s="1"/>
  <c r="AF25" i="77"/>
  <c r="AO25" i="77" s="1"/>
  <c r="W25" i="76"/>
  <c r="Y25" i="76" s="1"/>
  <c r="AF24" i="76"/>
  <c r="AO24" i="76" s="1"/>
  <c r="W25" i="39"/>
  <c r="X25" i="39" s="1"/>
  <c r="AG24" i="87"/>
  <c r="AP24" i="87" s="1"/>
  <c r="AE23" i="18"/>
  <c r="AN23" i="18" s="1"/>
  <c r="AN25" i="18" s="1"/>
  <c r="AE23" i="28"/>
  <c r="AN23" i="28" s="1"/>
  <c r="AG23" i="28"/>
  <c r="AP23" i="28" s="1"/>
  <c r="AE23" i="67"/>
  <c r="AN23" i="67" s="1"/>
  <c r="AN25" i="67" s="1"/>
  <c r="AK23" i="15"/>
  <c r="AT23" i="15" s="1"/>
  <c r="AF23" i="67"/>
  <c r="AO23" i="67" s="1"/>
  <c r="AO25" i="67" s="1"/>
  <c r="AI23" i="15"/>
  <c r="AR23" i="15" s="1"/>
  <c r="AR25" i="15" s="1"/>
  <c r="AG24" i="39"/>
  <c r="AP24" i="39" s="1"/>
  <c r="AF23" i="18"/>
  <c r="AO23" i="18" s="1"/>
  <c r="AO25" i="18" s="1"/>
  <c r="AE24" i="39"/>
  <c r="AN24" i="39" s="1"/>
  <c r="W25" i="48"/>
  <c r="X25" i="48" s="1"/>
  <c r="AX15" i="18"/>
  <c r="S15" i="18" s="1"/>
  <c r="AC15" i="18" s="1"/>
  <c r="AB16" i="18" s="1"/>
  <c r="AK16" i="18" s="1"/>
  <c r="AT16" i="18" s="1"/>
  <c r="AX9" i="18"/>
  <c r="S9" i="18" s="1"/>
  <c r="AC9" i="18" s="1"/>
  <c r="AB10" i="18" s="1"/>
  <c r="AK10" i="18" s="1"/>
  <c r="AT10" i="18" s="1"/>
  <c r="AX18" i="18"/>
  <c r="S18" i="18" s="1"/>
  <c r="AC18" i="18" s="1"/>
  <c r="AB19" i="18" s="1"/>
  <c r="AK19" i="18" s="1"/>
  <c r="AT19" i="18" s="1"/>
  <c r="AX12" i="18"/>
  <c r="S12" i="18" s="1"/>
  <c r="AC12" i="18" s="1"/>
  <c r="AB13" i="18" s="1"/>
  <c r="AK13" i="18" s="1"/>
  <c r="AT13" i="18" s="1"/>
  <c r="AX6" i="18"/>
  <c r="S6" i="18" s="1"/>
  <c r="AC6" i="18" s="1"/>
  <c r="AB7" i="18" s="1"/>
  <c r="AK7" i="18" s="1"/>
  <c r="AT7" i="18" s="1"/>
  <c r="AG24" i="48"/>
  <c r="AP24" i="48" s="1"/>
  <c r="AX19" i="18"/>
  <c r="S19" i="18" s="1"/>
  <c r="AC19" i="18" s="1"/>
  <c r="AB20" i="18" s="1"/>
  <c r="AK20" i="18" s="1"/>
  <c r="AT20" i="18" s="1"/>
  <c r="AE24" i="76"/>
  <c r="AX11" i="18"/>
  <c r="S11" i="18" s="1"/>
  <c r="AC11" i="18" s="1"/>
  <c r="AB12" i="18" s="1"/>
  <c r="Z24" i="36"/>
  <c r="AE24" i="36" s="1"/>
  <c r="AX5" i="18"/>
  <c r="S5" i="18" s="1"/>
  <c r="AC5" i="18" s="1"/>
  <c r="AB6" i="18" s="1"/>
  <c r="AX23" i="18"/>
  <c r="S23" i="18" s="1"/>
  <c r="AC23" i="18" s="1"/>
  <c r="AJ23" i="18" s="1"/>
  <c r="AS23" i="18" s="1"/>
  <c r="AX16" i="18"/>
  <c r="S16" i="18" s="1"/>
  <c r="AC16" i="18" s="1"/>
  <c r="AB17" i="18" s="1"/>
  <c r="AX3" i="18"/>
  <c r="S3" i="18" s="1"/>
  <c r="AC3" i="18" s="1"/>
  <c r="AG24" i="91"/>
  <c r="AP24" i="91" s="1"/>
  <c r="AX10" i="18"/>
  <c r="S10" i="18" s="1"/>
  <c r="AC10" i="18" s="1"/>
  <c r="AB11" i="18" s="1"/>
  <c r="AX20" i="18"/>
  <c r="S20" i="18" s="1"/>
  <c r="AC20" i="18" s="1"/>
  <c r="AB21" i="18" s="1"/>
  <c r="AF24" i="48"/>
  <c r="AO24" i="48" s="1"/>
  <c r="AE24" i="90"/>
  <c r="AN24" i="90" s="1"/>
  <c r="AX7" i="18"/>
  <c r="S7" i="18" s="1"/>
  <c r="AC7" i="18" s="1"/>
  <c r="AB8" i="18" s="1"/>
  <c r="AX4" i="18"/>
  <c r="S4" i="18" s="1"/>
  <c r="AC4" i="18" s="1"/>
  <c r="AB5" i="18" s="1"/>
  <c r="AX14" i="18"/>
  <c r="S14" i="18" s="1"/>
  <c r="AC14" i="18" s="1"/>
  <c r="AB15" i="18" s="1"/>
  <c r="W25" i="90"/>
  <c r="Y25" i="90" s="1"/>
  <c r="AX13" i="18"/>
  <c r="S13" i="18" s="1"/>
  <c r="AC13" i="18" s="1"/>
  <c r="AB14" i="18" s="1"/>
  <c r="AX17" i="18"/>
  <c r="S17" i="18" s="1"/>
  <c r="AC17" i="18" s="1"/>
  <c r="AB18" i="18" s="1"/>
  <c r="AX21" i="18"/>
  <c r="S21" i="18" s="1"/>
  <c r="AC21" i="18" s="1"/>
  <c r="AB22" i="18" s="1"/>
  <c r="AX8" i="18"/>
  <c r="S8" i="18" s="1"/>
  <c r="AC8" i="18" s="1"/>
  <c r="AB9" i="18" s="1"/>
  <c r="AE23" i="22"/>
  <c r="AF23" i="22"/>
  <c r="AO23" i="22" s="1"/>
  <c r="AO25" i="22" s="1"/>
  <c r="Z21" i="54"/>
  <c r="AH21" i="54"/>
  <c r="AQ21" i="54" s="1"/>
  <c r="AG24" i="90"/>
  <c r="AP24" i="90" s="1"/>
  <c r="AR20" i="54"/>
  <c r="AF24" i="91"/>
  <c r="AO24" i="91" s="1"/>
  <c r="Z26" i="79"/>
  <c r="W27" i="79" s="1"/>
  <c r="W25" i="91"/>
  <c r="Y25" i="91" s="1"/>
  <c r="AC20" i="49"/>
  <c r="AB21" i="49" s="1"/>
  <c r="S21" i="49"/>
  <c r="AC14" i="49"/>
  <c r="AB15" i="49" s="1"/>
  <c r="S15" i="49"/>
  <c r="AC8" i="49"/>
  <c r="AB9" i="49" s="1"/>
  <c r="S9" i="49"/>
  <c r="AC22" i="49"/>
  <c r="AB23" i="49" s="1"/>
  <c r="S23" i="49"/>
  <c r="AX23" i="13"/>
  <c r="S23" i="13" s="1"/>
  <c r="AC23" i="13" s="1"/>
  <c r="AX3" i="13"/>
  <c r="S3" i="13" s="1"/>
  <c r="AC3" i="13" s="1"/>
  <c r="AX4" i="13"/>
  <c r="S4" i="13" s="1"/>
  <c r="AC4" i="13" s="1"/>
  <c r="AB5" i="13" s="1"/>
  <c r="AX5" i="13"/>
  <c r="S5" i="13" s="1"/>
  <c r="AC5" i="13" s="1"/>
  <c r="AB6" i="13" s="1"/>
  <c r="AX6" i="13"/>
  <c r="S6" i="13" s="1"/>
  <c r="AC6" i="13" s="1"/>
  <c r="AB7" i="13" s="1"/>
  <c r="AX7" i="13"/>
  <c r="S7" i="13" s="1"/>
  <c r="AC7" i="13" s="1"/>
  <c r="AB8" i="13" s="1"/>
  <c r="AX8" i="13"/>
  <c r="S8" i="13" s="1"/>
  <c r="AC8" i="13" s="1"/>
  <c r="AB9" i="13" s="1"/>
  <c r="AX9" i="13"/>
  <c r="S9" i="13" s="1"/>
  <c r="AC9" i="13" s="1"/>
  <c r="AB10" i="13" s="1"/>
  <c r="AX10" i="13"/>
  <c r="S10" i="13" s="1"/>
  <c r="AC10" i="13" s="1"/>
  <c r="AB11" i="13" s="1"/>
  <c r="AX11" i="13"/>
  <c r="S11" i="13" s="1"/>
  <c r="AC11" i="13" s="1"/>
  <c r="AB12" i="13" s="1"/>
  <c r="AX12" i="13"/>
  <c r="S12" i="13" s="1"/>
  <c r="AC12" i="13" s="1"/>
  <c r="AB13" i="13" s="1"/>
  <c r="AX13" i="13"/>
  <c r="S13" i="13" s="1"/>
  <c r="AC13" i="13" s="1"/>
  <c r="AB14" i="13" s="1"/>
  <c r="AX14" i="13"/>
  <c r="S14" i="13" s="1"/>
  <c r="AC14" i="13" s="1"/>
  <c r="AB15" i="13" s="1"/>
  <c r="AX15" i="13"/>
  <c r="S15" i="13" s="1"/>
  <c r="AC15" i="13" s="1"/>
  <c r="AB16" i="13" s="1"/>
  <c r="AX16" i="13"/>
  <c r="S16" i="13" s="1"/>
  <c r="AC16" i="13" s="1"/>
  <c r="AB17" i="13" s="1"/>
  <c r="AX17" i="13"/>
  <c r="S17" i="13" s="1"/>
  <c r="AC17" i="13" s="1"/>
  <c r="AB18" i="13" s="1"/>
  <c r="AX18" i="13"/>
  <c r="S18" i="13" s="1"/>
  <c r="AC18" i="13" s="1"/>
  <c r="AB19" i="13" s="1"/>
  <c r="AX19" i="13"/>
  <c r="S19" i="13" s="1"/>
  <c r="AC19" i="13" s="1"/>
  <c r="AB20" i="13" s="1"/>
  <c r="AX20" i="13"/>
  <c r="S20" i="13" s="1"/>
  <c r="AC20" i="13" s="1"/>
  <c r="AB21" i="13" s="1"/>
  <c r="AX21" i="13"/>
  <c r="S21" i="13" s="1"/>
  <c r="AC21" i="13" s="1"/>
  <c r="AB22" i="13" s="1"/>
  <c r="AS7" i="50"/>
  <c r="AL7" i="50"/>
  <c r="AU7" i="50" s="1"/>
  <c r="AJ22" i="69"/>
  <c r="AK22" i="69"/>
  <c r="AT22" i="69" s="1"/>
  <c r="AJ16" i="69"/>
  <c r="AK16" i="69"/>
  <c r="AT16" i="69" s="1"/>
  <c r="AJ10" i="69"/>
  <c r="AK10" i="69"/>
  <c r="AT10" i="69" s="1"/>
  <c r="AJ3" i="69"/>
  <c r="AB4" i="69"/>
  <c r="AS17" i="10"/>
  <c r="AL17" i="10"/>
  <c r="AU17" i="10" s="1"/>
  <c r="AJ22" i="15"/>
  <c r="AK22" i="15"/>
  <c r="AT22" i="15" s="1"/>
  <c r="AJ16" i="15"/>
  <c r="AK16" i="15"/>
  <c r="AT16" i="15" s="1"/>
  <c r="AJ10" i="15"/>
  <c r="AK10" i="15"/>
  <c r="AT10" i="15" s="1"/>
  <c r="AB4" i="15"/>
  <c r="AJ3" i="15"/>
  <c r="AK5" i="57"/>
  <c r="AT5" i="57" s="1"/>
  <c r="AS9" i="17"/>
  <c r="AL9" i="17"/>
  <c r="AU9" i="17" s="1"/>
  <c r="AS12" i="10"/>
  <c r="AL12" i="10"/>
  <c r="AU12" i="10" s="1"/>
  <c r="AS15" i="50"/>
  <c r="AL15" i="50"/>
  <c r="AU15" i="50" s="1"/>
  <c r="AS4" i="14"/>
  <c r="AL4" i="14"/>
  <c r="AU4" i="14" s="1"/>
  <c r="AH25" i="95"/>
  <c r="AQ25" i="95" s="1"/>
  <c r="AS10" i="17"/>
  <c r="AL10" i="17"/>
  <c r="AU10" i="17" s="1"/>
  <c r="AS11" i="8"/>
  <c r="AL11" i="8"/>
  <c r="AU11" i="8" s="1"/>
  <c r="AS19" i="10"/>
  <c r="AL19" i="10"/>
  <c r="AU19" i="10" s="1"/>
  <c r="AJ19" i="12"/>
  <c r="AK19" i="12"/>
  <c r="AT19" i="12" s="1"/>
  <c r="AJ13" i="12"/>
  <c r="AK13" i="12"/>
  <c r="AT13" i="12" s="1"/>
  <c r="AJ7" i="12"/>
  <c r="AK7" i="12"/>
  <c r="AT7" i="12" s="1"/>
  <c r="AJ4" i="50"/>
  <c r="AK4" i="50"/>
  <c r="AT4" i="50" s="1"/>
  <c r="AT25" i="50" s="1"/>
  <c r="AS22" i="50"/>
  <c r="AL22" i="50"/>
  <c r="AU22" i="50" s="1"/>
  <c r="AH26" i="79"/>
  <c r="AQ26" i="79" s="1"/>
  <c r="AS14" i="10"/>
  <c r="AL14" i="10"/>
  <c r="AU14" i="10" s="1"/>
  <c r="AJ19" i="51"/>
  <c r="AK19" i="51"/>
  <c r="AT19" i="51" s="1"/>
  <c r="AJ13" i="51"/>
  <c r="AK13" i="51"/>
  <c r="AT13" i="51" s="1"/>
  <c r="AJ7" i="51"/>
  <c r="AK7" i="51"/>
  <c r="AT7" i="51" s="1"/>
  <c r="AS4" i="21"/>
  <c r="AS18" i="17"/>
  <c r="AL18" i="17"/>
  <c r="AU18" i="17" s="1"/>
  <c r="AS19" i="8"/>
  <c r="AL19" i="8"/>
  <c r="AU19" i="8" s="1"/>
  <c r="AS12" i="50"/>
  <c r="AL12" i="50"/>
  <c r="AU12" i="50" s="1"/>
  <c r="AC13" i="49"/>
  <c r="AB14" i="49" s="1"/>
  <c r="S14" i="49"/>
  <c r="S8" i="49"/>
  <c r="AC7" i="49"/>
  <c r="AB8" i="49" s="1"/>
  <c r="AS13" i="17"/>
  <c r="AL13" i="17"/>
  <c r="AU13" i="17" s="1"/>
  <c r="AS20" i="8"/>
  <c r="AL20" i="8"/>
  <c r="AU20" i="8" s="1"/>
  <c r="AI23" i="49"/>
  <c r="AN23" i="49"/>
  <c r="AN25" i="49" s="1"/>
  <c r="AS10" i="10"/>
  <c r="AL10" i="10"/>
  <c r="AU10" i="10" s="1"/>
  <c r="AX22" i="13"/>
  <c r="S22" i="13" s="1"/>
  <c r="AC22" i="13" s="1"/>
  <c r="AB23" i="13" s="1"/>
  <c r="AJ21" i="69"/>
  <c r="AK21" i="69"/>
  <c r="AT21" i="69" s="1"/>
  <c r="AJ15" i="69"/>
  <c r="AK15" i="69"/>
  <c r="AT15" i="69" s="1"/>
  <c r="AJ9" i="69"/>
  <c r="AK9" i="69"/>
  <c r="AT9" i="69" s="1"/>
  <c r="AS20" i="17"/>
  <c r="AL20" i="17"/>
  <c r="AU20" i="17" s="1"/>
  <c r="AS21" i="8"/>
  <c r="AL21" i="8"/>
  <c r="AU21" i="8" s="1"/>
  <c r="AH26" i="81"/>
  <c r="AQ26" i="81" s="1"/>
  <c r="AS20" i="50"/>
  <c r="AL20" i="50"/>
  <c r="AU20" i="50" s="1"/>
  <c r="AJ21" i="15"/>
  <c r="AK21" i="15"/>
  <c r="AT21" i="15" s="1"/>
  <c r="AJ15" i="15"/>
  <c r="AK15" i="15"/>
  <c r="AT15" i="15" s="1"/>
  <c r="AJ9" i="15"/>
  <c r="AK9" i="15"/>
  <c r="AT9" i="15" s="1"/>
  <c r="AS4" i="19"/>
  <c r="AS25" i="19" s="1"/>
  <c r="AL4" i="19"/>
  <c r="AU4" i="19" s="1"/>
  <c r="AU25" i="19" s="1"/>
  <c r="C11" i="19" s="1"/>
  <c r="AI24" i="43"/>
  <c r="AN24" i="43"/>
  <c r="AS10" i="8"/>
  <c r="AL10" i="8"/>
  <c r="AU10" i="8" s="1"/>
  <c r="AN23" i="51"/>
  <c r="AN25" i="51" s="1"/>
  <c r="AI23" i="51"/>
  <c r="AJ18" i="12"/>
  <c r="AK18" i="12"/>
  <c r="AT18" i="12" s="1"/>
  <c r="AJ12" i="12"/>
  <c r="AK12" i="12"/>
  <c r="AT12" i="12" s="1"/>
  <c r="AJ6" i="12"/>
  <c r="AK6" i="12"/>
  <c r="AT6" i="12" s="1"/>
  <c r="AS5" i="17"/>
  <c r="AL5" i="17"/>
  <c r="AU5" i="17" s="1"/>
  <c r="AS12" i="8"/>
  <c r="AL12" i="8"/>
  <c r="AU12" i="8" s="1"/>
  <c r="AJ18" i="51"/>
  <c r="AK18" i="51"/>
  <c r="AT18" i="51" s="1"/>
  <c r="AJ12" i="51"/>
  <c r="AK12" i="51"/>
  <c r="AT12" i="51" s="1"/>
  <c r="AJ6" i="51"/>
  <c r="AK6" i="51"/>
  <c r="AT6" i="51" s="1"/>
  <c r="AS5" i="50"/>
  <c r="AL5" i="50"/>
  <c r="AU5" i="50" s="1"/>
  <c r="AS9" i="10"/>
  <c r="AL9" i="10"/>
  <c r="AU9" i="10" s="1"/>
  <c r="AN24" i="48"/>
  <c r="AC18" i="49"/>
  <c r="AB19" i="49" s="1"/>
  <c r="S19" i="49"/>
  <c r="AC12" i="49"/>
  <c r="AB13" i="49" s="1"/>
  <c r="S13" i="49"/>
  <c r="S7" i="49"/>
  <c r="AC6" i="49"/>
  <c r="AB7" i="49" s="1"/>
  <c r="AS23" i="1"/>
  <c r="AX23" i="67"/>
  <c r="S23" i="67" s="1"/>
  <c r="AC23" i="67" s="1"/>
  <c r="AX3" i="67"/>
  <c r="S3" i="67" s="1"/>
  <c r="AC3" i="67" s="1"/>
  <c r="AX4" i="67"/>
  <c r="S4" i="67" s="1"/>
  <c r="AC4" i="67" s="1"/>
  <c r="AB5" i="67" s="1"/>
  <c r="AX5" i="67"/>
  <c r="S5" i="67" s="1"/>
  <c r="AC5" i="67" s="1"/>
  <c r="AB6" i="67" s="1"/>
  <c r="AX6" i="67"/>
  <c r="S6" i="67" s="1"/>
  <c r="AC6" i="67" s="1"/>
  <c r="AB7" i="67" s="1"/>
  <c r="AX7" i="67"/>
  <c r="S7" i="67" s="1"/>
  <c r="AC7" i="67" s="1"/>
  <c r="AB8" i="67" s="1"/>
  <c r="AX8" i="67"/>
  <c r="S8" i="67" s="1"/>
  <c r="AC8" i="67" s="1"/>
  <c r="AB9" i="67" s="1"/>
  <c r="AX9" i="67"/>
  <c r="S9" i="67" s="1"/>
  <c r="AC9" i="67" s="1"/>
  <c r="AB10" i="67" s="1"/>
  <c r="AX10" i="67"/>
  <c r="S10" i="67" s="1"/>
  <c r="AC10" i="67" s="1"/>
  <c r="AB11" i="67" s="1"/>
  <c r="AX11" i="67"/>
  <c r="S11" i="67" s="1"/>
  <c r="AC11" i="67" s="1"/>
  <c r="AB12" i="67" s="1"/>
  <c r="AX12" i="67"/>
  <c r="S12" i="67" s="1"/>
  <c r="AC12" i="67" s="1"/>
  <c r="AB13" i="67" s="1"/>
  <c r="AX13" i="67"/>
  <c r="S13" i="67" s="1"/>
  <c r="AC13" i="67" s="1"/>
  <c r="AB14" i="67" s="1"/>
  <c r="AX14" i="67"/>
  <c r="S14" i="67" s="1"/>
  <c r="AC14" i="67" s="1"/>
  <c r="AB15" i="67" s="1"/>
  <c r="AX15" i="67"/>
  <c r="S15" i="67" s="1"/>
  <c r="AC15" i="67" s="1"/>
  <c r="AB16" i="67" s="1"/>
  <c r="AX16" i="67"/>
  <c r="S16" i="67" s="1"/>
  <c r="AC16" i="67" s="1"/>
  <c r="AB17" i="67" s="1"/>
  <c r="AX17" i="67"/>
  <c r="S17" i="67" s="1"/>
  <c r="AC17" i="67" s="1"/>
  <c r="AB18" i="67" s="1"/>
  <c r="AX18" i="67"/>
  <c r="S18" i="67" s="1"/>
  <c r="AC18" i="67" s="1"/>
  <c r="AB19" i="67" s="1"/>
  <c r="AX19" i="67"/>
  <c r="S19" i="67" s="1"/>
  <c r="AC19" i="67" s="1"/>
  <c r="AB20" i="67" s="1"/>
  <c r="AX20" i="67"/>
  <c r="S20" i="67" s="1"/>
  <c r="AC20" i="67" s="1"/>
  <c r="AB21" i="67" s="1"/>
  <c r="AX21" i="67"/>
  <c r="S21" i="67" s="1"/>
  <c r="AC21" i="67" s="1"/>
  <c r="AB22" i="67" s="1"/>
  <c r="AS8" i="1"/>
  <c r="AS4" i="62"/>
  <c r="AS25" i="62" s="1"/>
  <c r="AL4" i="62"/>
  <c r="AU4" i="62" s="1"/>
  <c r="AU25" i="62" s="1"/>
  <c r="C11" i="62" s="1"/>
  <c r="F15" i="97" s="1"/>
  <c r="AS4" i="53"/>
  <c r="AS25" i="53" s="1"/>
  <c r="AL4" i="53"/>
  <c r="AU4" i="53" s="1"/>
  <c r="AU25" i="53" s="1"/>
  <c r="C11" i="53" s="1"/>
  <c r="F6" i="97" s="1"/>
  <c r="AL18" i="1"/>
  <c r="AU18" i="1" s="1"/>
  <c r="AS13" i="50"/>
  <c r="AL13" i="50"/>
  <c r="AU13" i="50" s="1"/>
  <c r="AJ20" i="69"/>
  <c r="AK20" i="69"/>
  <c r="AT20" i="69" s="1"/>
  <c r="AJ14" i="69"/>
  <c r="AK14" i="69"/>
  <c r="AT14" i="69" s="1"/>
  <c r="AJ8" i="69"/>
  <c r="AK8" i="69"/>
  <c r="AT8" i="69" s="1"/>
  <c r="AS5" i="10"/>
  <c r="AL5" i="10"/>
  <c r="AU5" i="10" s="1"/>
  <c r="AI22" i="63"/>
  <c r="AN22" i="63"/>
  <c r="AS19" i="1"/>
  <c r="AL19" i="1"/>
  <c r="AU19" i="1" s="1"/>
  <c r="AJ20" i="15"/>
  <c r="AK20" i="15"/>
  <c r="AT20" i="15" s="1"/>
  <c r="AJ14" i="15"/>
  <c r="AK14" i="15"/>
  <c r="AT14" i="15" s="1"/>
  <c r="AJ8" i="15"/>
  <c r="AK8" i="15"/>
  <c r="AT8" i="15" s="1"/>
  <c r="AS15" i="17"/>
  <c r="AL15" i="17"/>
  <c r="AU15" i="17" s="1"/>
  <c r="X23" i="41"/>
  <c r="Y23" i="41"/>
  <c r="AS18" i="10"/>
  <c r="AL18" i="10"/>
  <c r="AU18" i="10" s="1"/>
  <c r="AS12" i="1"/>
  <c r="AS21" i="50"/>
  <c r="AL21" i="50"/>
  <c r="AU21" i="50" s="1"/>
  <c r="Z25" i="95"/>
  <c r="AS16" i="17"/>
  <c r="AL16" i="17"/>
  <c r="AU16" i="17" s="1"/>
  <c r="AS17" i="8"/>
  <c r="AL17" i="8"/>
  <c r="AU17" i="8" s="1"/>
  <c r="AS7" i="10"/>
  <c r="AL7" i="10"/>
  <c r="AU7" i="10" s="1"/>
  <c r="AJ17" i="12"/>
  <c r="AK17" i="12"/>
  <c r="AT17" i="12" s="1"/>
  <c r="AJ11" i="12"/>
  <c r="AK11" i="12"/>
  <c r="AT11" i="12" s="1"/>
  <c r="AJ5" i="12"/>
  <c r="AK5" i="12"/>
  <c r="AT5" i="12" s="1"/>
  <c r="AS10" i="50"/>
  <c r="AL10" i="50"/>
  <c r="AU10" i="50" s="1"/>
  <c r="X25" i="86"/>
  <c r="Y25" i="86"/>
  <c r="AS20" i="10"/>
  <c r="AL20" i="10"/>
  <c r="AU20" i="10" s="1"/>
  <c r="AJ17" i="51"/>
  <c r="AK17" i="51"/>
  <c r="AT17" i="51" s="1"/>
  <c r="AJ11" i="51"/>
  <c r="AK11" i="51"/>
  <c r="AT11" i="51" s="1"/>
  <c r="AJ5" i="51"/>
  <c r="AK5" i="51"/>
  <c r="AT5" i="51" s="1"/>
  <c r="AS6" i="17"/>
  <c r="AL6" i="17"/>
  <c r="AU6" i="17" s="1"/>
  <c r="AS7" i="8"/>
  <c r="AL7" i="8"/>
  <c r="AU7" i="8" s="1"/>
  <c r="AS18" i="50"/>
  <c r="AL18" i="50"/>
  <c r="AU18" i="50" s="1"/>
  <c r="AC17" i="49"/>
  <c r="AB18" i="49" s="1"/>
  <c r="S18" i="49"/>
  <c r="AC11" i="49"/>
  <c r="AB12" i="49" s="1"/>
  <c r="S12" i="49"/>
  <c r="S6" i="49"/>
  <c r="AC5" i="49"/>
  <c r="AB6" i="49" s="1"/>
  <c r="AS19" i="17"/>
  <c r="AL19" i="17"/>
  <c r="AU19" i="17" s="1"/>
  <c r="AS8" i="8"/>
  <c r="AL8" i="8"/>
  <c r="AU8" i="8" s="1"/>
  <c r="X25" i="96"/>
  <c r="Y25" i="96"/>
  <c r="AS16" i="10"/>
  <c r="AL16" i="10"/>
  <c r="AU16" i="10" s="1"/>
  <c r="AX22" i="67"/>
  <c r="S22" i="67" s="1"/>
  <c r="AC22" i="67" s="1"/>
  <c r="AB23" i="67" s="1"/>
  <c r="AJ19" i="69"/>
  <c r="AK19" i="69"/>
  <c r="AT19" i="69" s="1"/>
  <c r="AJ13" i="69"/>
  <c r="AK13" i="69"/>
  <c r="AT13" i="69" s="1"/>
  <c r="AJ7" i="69"/>
  <c r="AK7" i="69"/>
  <c r="AT7" i="69" s="1"/>
  <c r="AS8" i="17"/>
  <c r="AL8" i="17"/>
  <c r="AU8" i="17" s="1"/>
  <c r="AS9" i="8"/>
  <c r="AL9" i="8"/>
  <c r="AU9" i="8" s="1"/>
  <c r="X23" i="63"/>
  <c r="Y23" i="63"/>
  <c r="AS8" i="50"/>
  <c r="AL8" i="50"/>
  <c r="AU8" i="50" s="1"/>
  <c r="AJ19" i="15"/>
  <c r="AK19" i="15"/>
  <c r="AT19" i="15" s="1"/>
  <c r="AJ13" i="15"/>
  <c r="AK13" i="15"/>
  <c r="AT13" i="15" s="1"/>
  <c r="AJ7" i="15"/>
  <c r="AK7" i="15"/>
  <c r="AT7" i="15" s="1"/>
  <c r="X25" i="43"/>
  <c r="Y25" i="43"/>
  <c r="AS16" i="8"/>
  <c r="AL16" i="8"/>
  <c r="AU16" i="8" s="1"/>
  <c r="X25" i="89"/>
  <c r="Y25" i="89"/>
  <c r="AJ4" i="17"/>
  <c r="AK4" i="17"/>
  <c r="AT4" i="17" s="1"/>
  <c r="AT25" i="17" s="1"/>
  <c r="AJ22" i="12"/>
  <c r="AK22" i="12"/>
  <c r="AT22" i="12" s="1"/>
  <c r="AJ16" i="12"/>
  <c r="AK16" i="12"/>
  <c r="AT16" i="12" s="1"/>
  <c r="AJ10" i="12"/>
  <c r="AK10" i="12"/>
  <c r="AT10" i="12" s="1"/>
  <c r="AJ3" i="12"/>
  <c r="AB4" i="12"/>
  <c r="AS4" i="20"/>
  <c r="AL4" i="20"/>
  <c r="AU4" i="20" s="1"/>
  <c r="AS11" i="17"/>
  <c r="AL11" i="17"/>
  <c r="AU11" i="17" s="1"/>
  <c r="AS18" i="8"/>
  <c r="AL18" i="8"/>
  <c r="AU18" i="8" s="1"/>
  <c r="AS9" i="1"/>
  <c r="AL9" i="1"/>
  <c r="AU9" i="1" s="1"/>
  <c r="AJ22" i="51"/>
  <c r="AK22" i="51"/>
  <c r="AT22" i="51" s="1"/>
  <c r="AJ16" i="51"/>
  <c r="AK16" i="51"/>
  <c r="AT16" i="51" s="1"/>
  <c r="AJ10" i="51"/>
  <c r="AK10" i="51"/>
  <c r="AT10" i="51" s="1"/>
  <c r="AJ3" i="51"/>
  <c r="AB4" i="51"/>
  <c r="AS11" i="50"/>
  <c r="AL11" i="50"/>
  <c r="AU11" i="50" s="1"/>
  <c r="AK22" i="49"/>
  <c r="AT22" i="49" s="1"/>
  <c r="AL23" i="50"/>
  <c r="AU23" i="50" s="1"/>
  <c r="AR23" i="50"/>
  <c r="AR25" i="50" s="1"/>
  <c r="X25" i="78"/>
  <c r="Y25" i="78"/>
  <c r="AS21" i="1"/>
  <c r="AS15" i="10"/>
  <c r="AL15" i="10"/>
  <c r="AU15" i="10" s="1"/>
  <c r="AC19" i="49"/>
  <c r="AB20" i="49" s="1"/>
  <c r="S20" i="49"/>
  <c r="AC16" i="49"/>
  <c r="AB17" i="49" s="1"/>
  <c r="S17" i="49"/>
  <c r="S5" i="49"/>
  <c r="AC4" i="49"/>
  <c r="AB5" i="49" s="1"/>
  <c r="AJ4" i="10"/>
  <c r="AK4" i="10"/>
  <c r="AT4" i="10" s="1"/>
  <c r="AS19" i="50"/>
  <c r="AL19" i="50"/>
  <c r="AU19" i="50" s="1"/>
  <c r="AJ18" i="69"/>
  <c r="AK18" i="69"/>
  <c r="AT18" i="69" s="1"/>
  <c r="AJ12" i="69"/>
  <c r="AK12" i="69"/>
  <c r="AT12" i="69" s="1"/>
  <c r="AJ6" i="69"/>
  <c r="AK6" i="69"/>
  <c r="AT6" i="69" s="1"/>
  <c r="AS11" i="10"/>
  <c r="AL11" i="10"/>
  <c r="AU11" i="10" s="1"/>
  <c r="AJ18" i="15"/>
  <c r="AK18" i="15"/>
  <c r="AT18" i="15" s="1"/>
  <c r="AJ12" i="15"/>
  <c r="AK12" i="15"/>
  <c r="AT12" i="15" s="1"/>
  <c r="AJ6" i="15"/>
  <c r="AK6" i="15"/>
  <c r="AT6" i="15" s="1"/>
  <c r="AS21" i="17"/>
  <c r="AL21" i="17"/>
  <c r="AU21" i="17" s="1"/>
  <c r="AJ4" i="8"/>
  <c r="AK4" i="8"/>
  <c r="AT4" i="8" s="1"/>
  <c r="AT25" i="8" s="1"/>
  <c r="AS6" i="10"/>
  <c r="AL6" i="10"/>
  <c r="AU6" i="10" s="1"/>
  <c r="AS20" i="1"/>
  <c r="AL20" i="1"/>
  <c r="AU20" i="1" s="1"/>
  <c r="AJ23" i="12"/>
  <c r="AS23" i="12" s="1"/>
  <c r="AK23" i="12"/>
  <c r="AT23" i="12" s="1"/>
  <c r="AS9" i="50"/>
  <c r="AL9" i="50"/>
  <c r="AU9" i="50" s="1"/>
  <c r="AS3" i="17"/>
  <c r="AL3" i="17"/>
  <c r="AU3" i="17" s="1"/>
  <c r="AS22" i="17"/>
  <c r="AL22" i="17"/>
  <c r="AU22" i="17" s="1"/>
  <c r="AS5" i="8"/>
  <c r="AL5" i="8"/>
  <c r="AU5" i="8" s="1"/>
  <c r="AS13" i="10"/>
  <c r="AL13" i="10"/>
  <c r="AU13" i="10" s="1"/>
  <c r="AJ21" i="12"/>
  <c r="AK21" i="12"/>
  <c r="AT21" i="12" s="1"/>
  <c r="AJ15" i="12"/>
  <c r="AK15" i="12"/>
  <c r="AT15" i="12" s="1"/>
  <c r="AJ9" i="12"/>
  <c r="AK9" i="12"/>
  <c r="AT9" i="12" s="1"/>
  <c r="AR23" i="36"/>
  <c r="AS16" i="50"/>
  <c r="AL16" i="50"/>
  <c r="AU16" i="50" s="1"/>
  <c r="AS3" i="1"/>
  <c r="AL3" i="1"/>
  <c r="AU3" i="1" s="1"/>
  <c r="AI24" i="86"/>
  <c r="AN24" i="86"/>
  <c r="AS8" i="10"/>
  <c r="AL8" i="10"/>
  <c r="AU8" i="10" s="1"/>
  <c r="AJ21" i="51"/>
  <c r="AK21" i="51"/>
  <c r="AT21" i="51" s="1"/>
  <c r="AJ15" i="51"/>
  <c r="AK15" i="51"/>
  <c r="AT15" i="51" s="1"/>
  <c r="AJ9" i="51"/>
  <c r="AK9" i="51"/>
  <c r="AT9" i="51" s="1"/>
  <c r="X24" i="28"/>
  <c r="Y24" i="28"/>
  <c r="AS12" i="17"/>
  <c r="AL12" i="17"/>
  <c r="AU12" i="17" s="1"/>
  <c r="AS13" i="8"/>
  <c r="AL13" i="8"/>
  <c r="AU13" i="8" s="1"/>
  <c r="AS6" i="50"/>
  <c r="AL6" i="50"/>
  <c r="AU6" i="50" s="1"/>
  <c r="AC10" i="49"/>
  <c r="AB11" i="49" s="1"/>
  <c r="S11" i="49"/>
  <c r="AC15" i="49"/>
  <c r="AB16" i="49" s="1"/>
  <c r="S16" i="49"/>
  <c r="AC9" i="49"/>
  <c r="AB10" i="49" s="1"/>
  <c r="S10" i="49"/>
  <c r="S4" i="49"/>
  <c r="AC3" i="49"/>
  <c r="AS7" i="17"/>
  <c r="AL7" i="17"/>
  <c r="AU7" i="17" s="1"/>
  <c r="AS14" i="8"/>
  <c r="AL14" i="8"/>
  <c r="AU14" i="8" s="1"/>
  <c r="AS3" i="10"/>
  <c r="AL3" i="10"/>
  <c r="AU3" i="10" s="1"/>
  <c r="AS22" i="10"/>
  <c r="AL22" i="10"/>
  <c r="AU22" i="10" s="1"/>
  <c r="AF23" i="82"/>
  <c r="AO23" i="82" s="1"/>
  <c r="AE23" i="82"/>
  <c r="AG23" i="82"/>
  <c r="AP23" i="82" s="1"/>
  <c r="W24" i="82"/>
  <c r="AJ17" i="69"/>
  <c r="AK17" i="69"/>
  <c r="AT17" i="69" s="1"/>
  <c r="AJ11" i="69"/>
  <c r="AK11" i="69"/>
  <c r="AT11" i="69" s="1"/>
  <c r="AJ5" i="69"/>
  <c r="AK5" i="69"/>
  <c r="AT5" i="69" s="1"/>
  <c r="AS14" i="17"/>
  <c r="AL14" i="17"/>
  <c r="AU14" i="17" s="1"/>
  <c r="AS15" i="8"/>
  <c r="AL15" i="8"/>
  <c r="AU15" i="8" s="1"/>
  <c r="AL23" i="17"/>
  <c r="AU23" i="17" s="1"/>
  <c r="AS4" i="71"/>
  <c r="AS25" i="71" s="1"/>
  <c r="AL4" i="71"/>
  <c r="AU4" i="71" s="1"/>
  <c r="AU25" i="71" s="1"/>
  <c r="C11" i="71" s="1"/>
  <c r="F24" i="97" s="1"/>
  <c r="AS14" i="50"/>
  <c r="AL14" i="50"/>
  <c r="AU14" i="50" s="1"/>
  <c r="AS4" i="6"/>
  <c r="AS25" i="6" s="1"/>
  <c r="AL4" i="6"/>
  <c r="AU4" i="6" s="1"/>
  <c r="AU25" i="6" s="1"/>
  <c r="C11" i="6" s="1"/>
  <c r="AJ17" i="15"/>
  <c r="AK17" i="15"/>
  <c r="AT17" i="15" s="1"/>
  <c r="AJ11" i="15"/>
  <c r="AK11" i="15"/>
  <c r="AT11" i="15" s="1"/>
  <c r="AJ5" i="15"/>
  <c r="AK5" i="15"/>
  <c r="AT5" i="15" s="1"/>
  <c r="AS17" i="1"/>
  <c r="AS3" i="8"/>
  <c r="AL3" i="8"/>
  <c r="AU3" i="8" s="1"/>
  <c r="AS22" i="8"/>
  <c r="AL22" i="8"/>
  <c r="AU22" i="8" s="1"/>
  <c r="AJ23" i="51"/>
  <c r="AS23" i="51" s="1"/>
  <c r="AK23" i="51"/>
  <c r="AT23" i="51" s="1"/>
  <c r="AJ20" i="12"/>
  <c r="AK20" i="12"/>
  <c r="AT20" i="12" s="1"/>
  <c r="AJ14" i="12"/>
  <c r="AK14" i="12"/>
  <c r="AT14" i="12" s="1"/>
  <c r="AJ8" i="12"/>
  <c r="AK8" i="12"/>
  <c r="AT8" i="12" s="1"/>
  <c r="AS3" i="50"/>
  <c r="AL3" i="50"/>
  <c r="AU3" i="50" s="1"/>
  <c r="AJ4" i="1"/>
  <c r="AK4" i="1"/>
  <c r="AT4" i="1" s="1"/>
  <c r="AS17" i="17"/>
  <c r="AL17" i="17"/>
  <c r="AU17" i="17" s="1"/>
  <c r="AS6" i="8"/>
  <c r="AL6" i="8"/>
  <c r="AU6" i="8" s="1"/>
  <c r="AJ20" i="51"/>
  <c r="AK20" i="51"/>
  <c r="AT20" i="51" s="1"/>
  <c r="AJ14" i="51"/>
  <c r="AK14" i="51"/>
  <c r="AT14" i="51" s="1"/>
  <c r="AJ8" i="51"/>
  <c r="AK8" i="51"/>
  <c r="AT8" i="51" s="1"/>
  <c r="AI23" i="69"/>
  <c r="AN23" i="69"/>
  <c r="AN25" i="69" s="1"/>
  <c r="AS4" i="65"/>
  <c r="AL4" i="65"/>
  <c r="AU4" i="65" s="1"/>
  <c r="AS17" i="50"/>
  <c r="AL17" i="50"/>
  <c r="AU17" i="50" s="1"/>
  <c r="AR25" i="79"/>
  <c r="AS21" i="10"/>
  <c r="AL21" i="10"/>
  <c r="AU21" i="10" s="1"/>
  <c r="AX23" i="22"/>
  <c r="S23" i="22" s="1"/>
  <c r="AC23" i="22" s="1"/>
  <c r="AJ23" i="22" s="1"/>
  <c r="AS23" i="22" s="1"/>
  <c r="AX3" i="22"/>
  <c r="S3" i="22" s="1"/>
  <c r="AC3" i="22" s="1"/>
  <c r="AX4" i="22"/>
  <c r="S4" i="22" s="1"/>
  <c r="AC4" i="22" s="1"/>
  <c r="AB5" i="22" s="1"/>
  <c r="AX5" i="22"/>
  <c r="S5" i="22" s="1"/>
  <c r="AC5" i="22" s="1"/>
  <c r="AB6" i="22" s="1"/>
  <c r="AX6" i="22"/>
  <c r="S6" i="22" s="1"/>
  <c r="AC6" i="22" s="1"/>
  <c r="AB7" i="22" s="1"/>
  <c r="AX7" i="22"/>
  <c r="S7" i="22" s="1"/>
  <c r="AC7" i="22" s="1"/>
  <c r="AB8" i="22" s="1"/>
  <c r="AX8" i="22"/>
  <c r="S8" i="22" s="1"/>
  <c r="AC8" i="22" s="1"/>
  <c r="AB9" i="22" s="1"/>
  <c r="AX9" i="22"/>
  <c r="S9" i="22" s="1"/>
  <c r="AC9" i="22" s="1"/>
  <c r="AB10" i="22" s="1"/>
  <c r="AX10" i="22"/>
  <c r="S10" i="22" s="1"/>
  <c r="AC10" i="22" s="1"/>
  <c r="AB11" i="22" s="1"/>
  <c r="AX11" i="22"/>
  <c r="S11" i="22" s="1"/>
  <c r="AC11" i="22" s="1"/>
  <c r="AB12" i="22" s="1"/>
  <c r="AX12" i="22"/>
  <c r="S12" i="22" s="1"/>
  <c r="AC12" i="22" s="1"/>
  <c r="AB13" i="22" s="1"/>
  <c r="AX13" i="22"/>
  <c r="S13" i="22" s="1"/>
  <c r="AC13" i="22" s="1"/>
  <c r="AB14" i="22" s="1"/>
  <c r="AX14" i="22"/>
  <c r="S14" i="22" s="1"/>
  <c r="AC14" i="22" s="1"/>
  <c r="AB15" i="22" s="1"/>
  <c r="AX15" i="22"/>
  <c r="S15" i="22" s="1"/>
  <c r="AC15" i="22" s="1"/>
  <c r="AB16" i="22" s="1"/>
  <c r="AX16" i="22"/>
  <c r="S16" i="22" s="1"/>
  <c r="AC16" i="22" s="1"/>
  <c r="AB17" i="22" s="1"/>
  <c r="AX17" i="22"/>
  <c r="S17" i="22" s="1"/>
  <c r="AC17" i="22" s="1"/>
  <c r="AB18" i="22" s="1"/>
  <c r="AX18" i="22"/>
  <c r="S18" i="22" s="1"/>
  <c r="AC18" i="22" s="1"/>
  <c r="AB19" i="22" s="1"/>
  <c r="AX19" i="22"/>
  <c r="S19" i="22" s="1"/>
  <c r="AC19" i="22" s="1"/>
  <c r="AB20" i="22" s="1"/>
  <c r="AX20" i="22"/>
  <c r="S20" i="22" s="1"/>
  <c r="AC20" i="22" s="1"/>
  <c r="AB21" i="22" s="1"/>
  <c r="AX21" i="22"/>
  <c r="S21" i="22" s="1"/>
  <c r="AC21" i="22" s="1"/>
  <c r="AB22" i="22" s="1"/>
  <c r="AH24" i="36"/>
  <c r="AQ24" i="36" s="1"/>
  <c r="AN24" i="91"/>
  <c r="AS13" i="1" l="1"/>
  <c r="AH25" i="40"/>
  <c r="AQ25" i="40" s="1"/>
  <c r="Z24" i="33"/>
  <c r="AE24" i="33" s="1"/>
  <c r="AN24" i="78"/>
  <c r="AL7" i="1"/>
  <c r="AU7" i="1" s="1"/>
  <c r="AS25" i="14"/>
  <c r="AL6" i="65"/>
  <c r="AU6" i="65" s="1"/>
  <c r="AL3" i="65"/>
  <c r="AU3" i="65" s="1"/>
  <c r="AU25" i="14"/>
  <c r="C11" i="14" s="1"/>
  <c r="AS5" i="65"/>
  <c r="AS25" i="65" s="1"/>
  <c r="AL5" i="65"/>
  <c r="AU5" i="65" s="1"/>
  <c r="AU25" i="65" s="1"/>
  <c r="C11" i="65" s="1"/>
  <c r="F18" i="97" s="1"/>
  <c r="AL21" i="1"/>
  <c r="AU21" i="1" s="1"/>
  <c r="AG24" i="33"/>
  <c r="AP24" i="33" s="1"/>
  <c r="AI22" i="27"/>
  <c r="AR22" i="27" s="1"/>
  <c r="AN22" i="27"/>
  <c r="X23" i="27"/>
  <c r="AH23" i="27" s="1"/>
  <c r="AQ23" i="27" s="1"/>
  <c r="Y23" i="27"/>
  <c r="AL22" i="1"/>
  <c r="AU22" i="1" s="1"/>
  <c r="AL6" i="1"/>
  <c r="AU6" i="1" s="1"/>
  <c r="AL14" i="1"/>
  <c r="AU14" i="1" s="1"/>
  <c r="AL5" i="1"/>
  <c r="AU5" i="1" s="1"/>
  <c r="AS10" i="1"/>
  <c r="AL15" i="1"/>
  <c r="AU15" i="1" s="1"/>
  <c r="Y23" i="92"/>
  <c r="Z23" i="92" s="1"/>
  <c r="AG23" i="92" s="1"/>
  <c r="AP23" i="92" s="1"/>
  <c r="AJ22" i="56"/>
  <c r="AS22" i="56" s="1"/>
  <c r="AL12" i="1"/>
  <c r="AU12" i="1" s="1"/>
  <c r="AL8" i="1"/>
  <c r="AU8" i="1" s="1"/>
  <c r="AJ16" i="56"/>
  <c r="AS16" i="56" s="1"/>
  <c r="Y23" i="47"/>
  <c r="Z23" i="47" s="1"/>
  <c r="AF23" i="47" s="1"/>
  <c r="AO23" i="47" s="1"/>
  <c r="AI22" i="92"/>
  <c r="AR22" i="92" s="1"/>
  <c r="AL11" i="1"/>
  <c r="AU11" i="1" s="1"/>
  <c r="AJ6" i="56"/>
  <c r="AT25" i="1"/>
  <c r="AS25" i="20"/>
  <c r="Y24" i="25"/>
  <c r="Z24" i="25" s="1"/>
  <c r="AN22" i="92"/>
  <c r="AJ17" i="56"/>
  <c r="AS17" i="56" s="1"/>
  <c r="AI22" i="41"/>
  <c r="AR22" i="41" s="1"/>
  <c r="AI22" i="52"/>
  <c r="AR22" i="52" s="1"/>
  <c r="AJ18" i="56"/>
  <c r="AJ10" i="56"/>
  <c r="AS10" i="56" s="1"/>
  <c r="AK10" i="56"/>
  <c r="AT10" i="56" s="1"/>
  <c r="AJ9" i="56"/>
  <c r="AS9" i="56" s="1"/>
  <c r="AJ5" i="56"/>
  <c r="AS5" i="56" s="1"/>
  <c r="AJ15" i="56"/>
  <c r="AS15" i="56" s="1"/>
  <c r="AJ20" i="56"/>
  <c r="AL20" i="56" s="1"/>
  <c r="AU20" i="56" s="1"/>
  <c r="AG26" i="79"/>
  <c r="AP26" i="79" s="1"/>
  <c r="AI23" i="25"/>
  <c r="AR23" i="25" s="1"/>
  <c r="AL16" i="1"/>
  <c r="AU16" i="1" s="1"/>
  <c r="AG24" i="37"/>
  <c r="AP24" i="37" s="1"/>
  <c r="Y23" i="52"/>
  <c r="Z23" i="52" s="1"/>
  <c r="X25" i="37"/>
  <c r="Z25" i="37" s="1"/>
  <c r="AE25" i="37" s="1"/>
  <c r="AF24" i="37"/>
  <c r="AO24" i="37" s="1"/>
  <c r="AE24" i="37"/>
  <c r="AN24" i="37" s="1"/>
  <c r="AJ21" i="56"/>
  <c r="AS21" i="56" s="1"/>
  <c r="AH24" i="25"/>
  <c r="AQ24" i="25" s="1"/>
  <c r="AH24" i="32"/>
  <c r="AQ24" i="32" s="1"/>
  <c r="AL23" i="56"/>
  <c r="AU23" i="56" s="1"/>
  <c r="AJ23" i="57"/>
  <c r="AS23" i="57" s="1"/>
  <c r="AJ7" i="56"/>
  <c r="AS7" i="56" s="1"/>
  <c r="AJ11" i="56"/>
  <c r="AJ12" i="56"/>
  <c r="AS12" i="56" s="1"/>
  <c r="AJ8" i="56"/>
  <c r="AI24" i="40"/>
  <c r="AR24" i="40" s="1"/>
  <c r="AJ8" i="57"/>
  <c r="AS8" i="57" s="1"/>
  <c r="AJ13" i="56"/>
  <c r="AS13" i="56" s="1"/>
  <c r="AB4" i="56"/>
  <c r="AJ3" i="56"/>
  <c r="AI22" i="47"/>
  <c r="AR22" i="47" s="1"/>
  <c r="AJ14" i="56"/>
  <c r="AJ19" i="56"/>
  <c r="AI23" i="35"/>
  <c r="AR23" i="35" s="1"/>
  <c r="AJ20" i="57"/>
  <c r="AS20" i="57" s="1"/>
  <c r="AE25" i="26"/>
  <c r="AN25" i="26" s="1"/>
  <c r="X24" i="35"/>
  <c r="Z24" i="35" s="1"/>
  <c r="AL17" i="1"/>
  <c r="AU17" i="1" s="1"/>
  <c r="AU25" i="20"/>
  <c r="C11" i="20" s="1"/>
  <c r="AF23" i="5"/>
  <c r="AO23" i="5" s="1"/>
  <c r="AO25" i="5" s="1"/>
  <c r="AG23" i="5"/>
  <c r="AP23" i="5" s="1"/>
  <c r="AP25" i="5" s="1"/>
  <c r="AL23" i="70"/>
  <c r="AU23" i="70" s="1"/>
  <c r="Z24" i="45"/>
  <c r="AE24" i="45" s="1"/>
  <c r="AN24" i="45" s="1"/>
  <c r="AR23" i="70"/>
  <c r="AR25" i="70" s="1"/>
  <c r="AI23" i="13"/>
  <c r="AR23" i="13" s="1"/>
  <c r="AR25" i="13" s="1"/>
  <c r="X23" i="44"/>
  <c r="AH23" i="44" s="1"/>
  <c r="AQ23" i="44" s="1"/>
  <c r="Y23" i="44"/>
  <c r="AJ21" i="57"/>
  <c r="AS21" i="57" s="1"/>
  <c r="AS9" i="66"/>
  <c r="AN22" i="44"/>
  <c r="AI22" i="44"/>
  <c r="AR22" i="44" s="1"/>
  <c r="AX19" i="11"/>
  <c r="S19" i="11" s="1"/>
  <c r="AC19" i="11" s="1"/>
  <c r="AB20" i="11" s="1"/>
  <c r="AK20" i="11" s="1"/>
  <c r="AT20" i="11" s="1"/>
  <c r="AJ22" i="57"/>
  <c r="AS22" i="57" s="1"/>
  <c r="AX22" i="11"/>
  <c r="S22" i="11" s="1"/>
  <c r="AC22" i="11" s="1"/>
  <c r="AB23" i="11" s="1"/>
  <c r="Y25" i="87"/>
  <c r="Z25" i="87" s="1"/>
  <c r="AE25" i="87" s="1"/>
  <c r="AS25" i="21"/>
  <c r="AL18" i="66"/>
  <c r="AU18" i="66" s="1"/>
  <c r="AI24" i="89"/>
  <c r="AR24" i="89" s="1"/>
  <c r="AE24" i="32"/>
  <c r="AN24" i="32" s="1"/>
  <c r="AX23" i="11"/>
  <c r="S23" i="11" s="1"/>
  <c r="AC23" i="11" s="1"/>
  <c r="AK8" i="57"/>
  <c r="AT8" i="57" s="1"/>
  <c r="Y25" i="39"/>
  <c r="Z25" i="39" s="1"/>
  <c r="AX17" i="11"/>
  <c r="S17" i="11" s="1"/>
  <c r="AC17" i="11" s="1"/>
  <c r="AB18" i="11" s="1"/>
  <c r="AK18" i="11" s="1"/>
  <c r="AT18" i="11" s="1"/>
  <c r="AX5" i="11"/>
  <c r="S5" i="11" s="1"/>
  <c r="AC5" i="11" s="1"/>
  <c r="AB6" i="11" s="1"/>
  <c r="AK6" i="11" s="1"/>
  <c r="AT6" i="11" s="1"/>
  <c r="AG23" i="34"/>
  <c r="AP23" i="34" s="1"/>
  <c r="W24" i="34"/>
  <c r="X24" i="34" s="1"/>
  <c r="AE23" i="34"/>
  <c r="AX11" i="5"/>
  <c r="S11" i="5" s="1"/>
  <c r="AC11" i="5" s="1"/>
  <c r="AB12" i="5" s="1"/>
  <c r="AK12" i="5" s="1"/>
  <c r="AT12" i="5" s="1"/>
  <c r="AX4" i="5"/>
  <c r="S4" i="5" s="1"/>
  <c r="AC4" i="5" s="1"/>
  <c r="AB5" i="5" s="1"/>
  <c r="AK5" i="5" s="1"/>
  <c r="AT5" i="5" s="1"/>
  <c r="AJ15" i="57"/>
  <c r="AS15" i="57" s="1"/>
  <c r="AX21" i="5"/>
  <c r="S21" i="5" s="1"/>
  <c r="AC21" i="5" s="1"/>
  <c r="AB22" i="5" s="1"/>
  <c r="AJ22" i="5" s="1"/>
  <c r="AX15" i="5"/>
  <c r="S15" i="5" s="1"/>
  <c r="AC15" i="5" s="1"/>
  <c r="AB16" i="5" s="1"/>
  <c r="AX9" i="5"/>
  <c r="S9" i="5" s="1"/>
  <c r="AC9" i="5" s="1"/>
  <c r="AB10" i="5" s="1"/>
  <c r="AK10" i="5" s="1"/>
  <c r="AT10" i="5" s="1"/>
  <c r="AJ14" i="57"/>
  <c r="AS14" i="57" s="1"/>
  <c r="AX17" i="5"/>
  <c r="S17" i="5" s="1"/>
  <c r="AC17" i="5" s="1"/>
  <c r="AB18" i="5" s="1"/>
  <c r="AK18" i="5" s="1"/>
  <c r="AT18" i="5" s="1"/>
  <c r="AX19" i="5"/>
  <c r="S19" i="5" s="1"/>
  <c r="AC19" i="5" s="1"/>
  <c r="AB20" i="5" s="1"/>
  <c r="AK20" i="5" s="1"/>
  <c r="AT20" i="5" s="1"/>
  <c r="AG22" i="84"/>
  <c r="AP22" i="84" s="1"/>
  <c r="AX23" i="5"/>
  <c r="S23" i="5" s="1"/>
  <c r="AC23" i="5" s="1"/>
  <c r="AJ23" i="5" s="1"/>
  <c r="AS23" i="5" s="1"/>
  <c r="AX12" i="5"/>
  <c r="S12" i="5" s="1"/>
  <c r="AC12" i="5" s="1"/>
  <c r="AB13" i="5" s="1"/>
  <c r="AK13" i="5" s="1"/>
  <c r="AT13" i="5" s="1"/>
  <c r="AJ12" i="18"/>
  <c r="AS12" i="18" s="1"/>
  <c r="AX5" i="5"/>
  <c r="S5" i="5" s="1"/>
  <c r="AC5" i="5" s="1"/>
  <c r="AB6" i="5" s="1"/>
  <c r="AK6" i="5" s="1"/>
  <c r="AT6" i="5" s="1"/>
  <c r="AX14" i="5"/>
  <c r="S14" i="5" s="1"/>
  <c r="AC14" i="5" s="1"/>
  <c r="AB15" i="5" s="1"/>
  <c r="AX16" i="5"/>
  <c r="S16" i="5" s="1"/>
  <c r="AC16" i="5" s="1"/>
  <c r="AB17" i="5" s="1"/>
  <c r="AK17" i="5" s="1"/>
  <c r="AT17" i="5" s="1"/>
  <c r="AX8" i="5"/>
  <c r="S8" i="5" s="1"/>
  <c r="AC8" i="5" s="1"/>
  <c r="AB9" i="5" s="1"/>
  <c r="AX18" i="5"/>
  <c r="S18" i="5" s="1"/>
  <c r="AC18" i="5" s="1"/>
  <c r="AB19" i="5" s="1"/>
  <c r="AX6" i="5"/>
  <c r="S6" i="5" s="1"/>
  <c r="AC6" i="5" s="1"/>
  <c r="AB7" i="5" s="1"/>
  <c r="AN23" i="5"/>
  <c r="AN25" i="5" s="1"/>
  <c r="AX3" i="5"/>
  <c r="S3" i="5" s="1"/>
  <c r="AC3" i="5" s="1"/>
  <c r="AX13" i="5"/>
  <c r="S13" i="5" s="1"/>
  <c r="AC13" i="5" s="1"/>
  <c r="AB14" i="5" s="1"/>
  <c r="AX10" i="5"/>
  <c r="S10" i="5" s="1"/>
  <c r="AC10" i="5" s="1"/>
  <c r="AB11" i="5" s="1"/>
  <c r="AX20" i="5"/>
  <c r="S20" i="5" s="1"/>
  <c r="AC20" i="5" s="1"/>
  <c r="AB21" i="5" s="1"/>
  <c r="AX7" i="5"/>
  <c r="S7" i="5" s="1"/>
  <c r="AC7" i="5" s="1"/>
  <c r="AB8" i="5" s="1"/>
  <c r="AF24" i="36"/>
  <c r="AO24" i="36" s="1"/>
  <c r="AK23" i="57"/>
  <c r="AT23" i="57" s="1"/>
  <c r="AG25" i="26"/>
  <c r="AP25" i="26" s="1"/>
  <c r="X26" i="77"/>
  <c r="Z26" i="77" s="1"/>
  <c r="W27" i="77" s="1"/>
  <c r="AF25" i="26"/>
  <c r="AO25" i="26" s="1"/>
  <c r="AJ5" i="57"/>
  <c r="AL5" i="57" s="1"/>
  <c r="AU5" i="57" s="1"/>
  <c r="AI23" i="57"/>
  <c r="AR23" i="57" s="1"/>
  <c r="AR25" i="57" s="1"/>
  <c r="AZ3" i="58"/>
  <c r="AX5" i="58" s="1"/>
  <c r="S5" i="58" s="1"/>
  <c r="AC5" i="58" s="1"/>
  <c r="AB6" i="58" s="1"/>
  <c r="AH23" i="58"/>
  <c r="AQ23" i="58" s="1"/>
  <c r="AQ25" i="58" s="1"/>
  <c r="AF26" i="79"/>
  <c r="AO26" i="79" s="1"/>
  <c r="AE26" i="79"/>
  <c r="AN26" i="79" s="1"/>
  <c r="AS19" i="66"/>
  <c r="AE22" i="84"/>
  <c r="AN22" i="84" s="1"/>
  <c r="AX21" i="11"/>
  <c r="S21" i="11" s="1"/>
  <c r="AC21" i="11" s="1"/>
  <c r="AB22" i="11" s="1"/>
  <c r="AX3" i="11"/>
  <c r="S3" i="11" s="1"/>
  <c r="AC3" i="11" s="1"/>
  <c r="AB4" i="11" s="1"/>
  <c r="AK4" i="11" s="1"/>
  <c r="AT4" i="11" s="1"/>
  <c r="AG23" i="74"/>
  <c r="AP23" i="74" s="1"/>
  <c r="AX15" i="11"/>
  <c r="S15" i="11" s="1"/>
  <c r="AC15" i="11" s="1"/>
  <c r="AB16" i="11" s="1"/>
  <c r="AK16" i="11" s="1"/>
  <c r="AT16" i="11" s="1"/>
  <c r="AX10" i="11"/>
  <c r="S10" i="11" s="1"/>
  <c r="AC10" i="11" s="1"/>
  <c r="AB11" i="11" s="1"/>
  <c r="AK11" i="11" s="1"/>
  <c r="AT11" i="11" s="1"/>
  <c r="AX9" i="11"/>
  <c r="S9" i="11" s="1"/>
  <c r="AC9" i="11" s="1"/>
  <c r="AB10" i="11" s="1"/>
  <c r="AK10" i="11" s="1"/>
  <c r="AT10" i="11" s="1"/>
  <c r="Z24" i="75"/>
  <c r="AE24" i="75" s="1"/>
  <c r="AN24" i="75" s="1"/>
  <c r="AX11" i="11"/>
  <c r="S11" i="11" s="1"/>
  <c r="AC11" i="11" s="1"/>
  <c r="AB12" i="11" s="1"/>
  <c r="AK12" i="11" s="1"/>
  <c r="AT12" i="11" s="1"/>
  <c r="AX7" i="11"/>
  <c r="S7" i="11" s="1"/>
  <c r="AC7" i="11" s="1"/>
  <c r="AB8" i="11" s="1"/>
  <c r="AX14" i="11"/>
  <c r="S14" i="11" s="1"/>
  <c r="AC14" i="11" s="1"/>
  <c r="AB15" i="11" s="1"/>
  <c r="AK15" i="11" s="1"/>
  <c r="AT15" i="11" s="1"/>
  <c r="AX4" i="11"/>
  <c r="S4" i="11" s="1"/>
  <c r="AC4" i="11" s="1"/>
  <c r="AB5" i="11" s="1"/>
  <c r="AK5" i="11" s="1"/>
  <c r="AT5" i="11" s="1"/>
  <c r="AX18" i="11"/>
  <c r="S18" i="11" s="1"/>
  <c r="AC18" i="11" s="1"/>
  <c r="AB19" i="11" s="1"/>
  <c r="AX13" i="11"/>
  <c r="S13" i="11" s="1"/>
  <c r="AC13" i="11" s="1"/>
  <c r="AB14" i="11" s="1"/>
  <c r="AK14" i="11" s="1"/>
  <c r="AT14" i="11" s="1"/>
  <c r="AX16" i="11"/>
  <c r="S16" i="11" s="1"/>
  <c r="AC16" i="11" s="1"/>
  <c r="AB17" i="11" s="1"/>
  <c r="AK17" i="11" s="1"/>
  <c r="AT17" i="11" s="1"/>
  <c r="AX8" i="11"/>
  <c r="S8" i="11" s="1"/>
  <c r="AC8" i="11" s="1"/>
  <c r="AB9" i="11" s="1"/>
  <c r="AK9" i="11" s="1"/>
  <c r="AT9" i="11" s="1"/>
  <c r="AX6" i="11"/>
  <c r="S6" i="11" s="1"/>
  <c r="AC6" i="11" s="1"/>
  <c r="AB7" i="11" s="1"/>
  <c r="AK7" i="11" s="1"/>
  <c r="AT7" i="11" s="1"/>
  <c r="AX20" i="11"/>
  <c r="S20" i="11" s="1"/>
  <c r="AC20" i="11" s="1"/>
  <c r="AB21" i="11" s="1"/>
  <c r="AK21" i="11" s="1"/>
  <c r="AT21" i="11" s="1"/>
  <c r="W23" i="84"/>
  <c r="X23" i="84" s="1"/>
  <c r="AH23" i="84" s="1"/>
  <c r="AQ23" i="84" s="1"/>
  <c r="W24" i="74"/>
  <c r="Y24" i="74" s="1"/>
  <c r="AE23" i="74"/>
  <c r="AN23" i="74" s="1"/>
  <c r="AL5" i="70"/>
  <c r="AU5" i="70" s="1"/>
  <c r="AJ7" i="57"/>
  <c r="AS7" i="57" s="1"/>
  <c r="AL11" i="70"/>
  <c r="AU11" i="70" s="1"/>
  <c r="AL22" i="66"/>
  <c r="AU22" i="66" s="1"/>
  <c r="AJ6" i="57"/>
  <c r="AS6" i="57" s="1"/>
  <c r="AI26" i="31"/>
  <c r="AR26" i="31" s="1"/>
  <c r="AN22" i="88"/>
  <c r="AI22" i="88"/>
  <c r="AR22" i="88" s="1"/>
  <c r="X23" i="88"/>
  <c r="AH23" i="88" s="1"/>
  <c r="AQ23" i="88" s="1"/>
  <c r="Y23" i="88"/>
  <c r="X24" i="74"/>
  <c r="AU25" i="21"/>
  <c r="C11" i="21" s="1"/>
  <c r="AF24" i="42"/>
  <c r="AO24" i="42" s="1"/>
  <c r="AE24" i="42"/>
  <c r="W25" i="42"/>
  <c r="AG24" i="42"/>
  <c r="AP24" i="42" s="1"/>
  <c r="AT25" i="10"/>
  <c r="AG24" i="36"/>
  <c r="AP24" i="36" s="1"/>
  <c r="Y25" i="48"/>
  <c r="Z25" i="48" s="1"/>
  <c r="W25" i="36"/>
  <c r="X25" i="36" s="1"/>
  <c r="AZ3" i="52"/>
  <c r="AH23" i="52"/>
  <c r="AQ23" i="52" s="1"/>
  <c r="AQ25" i="52" s="1"/>
  <c r="AL23" i="10"/>
  <c r="AU23" i="10" s="1"/>
  <c r="AF22" i="72"/>
  <c r="AO22" i="72" s="1"/>
  <c r="W23" i="72"/>
  <c r="Y23" i="72" s="1"/>
  <c r="AF22" i="83"/>
  <c r="AO22" i="83" s="1"/>
  <c r="AL18" i="70"/>
  <c r="AU18" i="70" s="1"/>
  <c r="AG22" i="72"/>
  <c r="AP22" i="72" s="1"/>
  <c r="AE22" i="30"/>
  <c r="W23" i="30"/>
  <c r="AG22" i="30"/>
  <c r="AP22" i="30" s="1"/>
  <c r="AF22" i="30"/>
  <c r="AO22" i="30" s="1"/>
  <c r="AS10" i="70"/>
  <c r="AL10" i="70"/>
  <c r="AU10" i="70" s="1"/>
  <c r="AS15" i="70"/>
  <c r="AL15" i="70"/>
  <c r="AU15" i="70" s="1"/>
  <c r="AL12" i="70"/>
  <c r="AU12" i="70" s="1"/>
  <c r="AS12" i="70"/>
  <c r="AS3" i="70"/>
  <c r="AL3" i="70"/>
  <c r="AU3" i="70" s="1"/>
  <c r="AS9" i="70"/>
  <c r="AL9" i="70"/>
  <c r="AU9" i="70" s="1"/>
  <c r="AS20" i="70"/>
  <c r="AL20" i="70"/>
  <c r="AU20" i="70" s="1"/>
  <c r="AS6" i="70"/>
  <c r="AL6" i="70"/>
  <c r="AU6" i="70" s="1"/>
  <c r="AJ4" i="70"/>
  <c r="AK4" i="70"/>
  <c r="AT4" i="70" s="1"/>
  <c r="AT25" i="70" s="1"/>
  <c r="AS19" i="70"/>
  <c r="AL19" i="70"/>
  <c r="AU19" i="70" s="1"/>
  <c r="AS13" i="70"/>
  <c r="AL13" i="70"/>
  <c r="AU13" i="70" s="1"/>
  <c r="AS16" i="70"/>
  <c r="AL16" i="70"/>
  <c r="AU16" i="70" s="1"/>
  <c r="AS22" i="70"/>
  <c r="AL22" i="70"/>
  <c r="AU22" i="70" s="1"/>
  <c r="AS17" i="70"/>
  <c r="AL17" i="70"/>
  <c r="AU17" i="70" s="1"/>
  <c r="AS21" i="70"/>
  <c r="AL21" i="70"/>
  <c r="AU21" i="70" s="1"/>
  <c r="AS8" i="70"/>
  <c r="AL8" i="70"/>
  <c r="AU8" i="70" s="1"/>
  <c r="AL14" i="70"/>
  <c r="AU14" i="70" s="1"/>
  <c r="AS14" i="70"/>
  <c r="AL7" i="70"/>
  <c r="AU7" i="70" s="1"/>
  <c r="AS7" i="70"/>
  <c r="AE22" i="72"/>
  <c r="AN22" i="72" s="1"/>
  <c r="AE24" i="73"/>
  <c r="AG24" i="73"/>
  <c r="AP24" i="73" s="1"/>
  <c r="AF24" i="73"/>
  <c r="AO24" i="73" s="1"/>
  <c r="W25" i="73"/>
  <c r="AL23" i="66"/>
  <c r="AU23" i="66" s="1"/>
  <c r="AL20" i="66"/>
  <c r="AU20" i="66" s="1"/>
  <c r="AN23" i="13"/>
  <c r="AN25" i="13" s="1"/>
  <c r="W23" i="83"/>
  <c r="Y23" i="83" s="1"/>
  <c r="AG22" i="83"/>
  <c r="AP22" i="83" s="1"/>
  <c r="AG23" i="93"/>
  <c r="AP23" i="93" s="1"/>
  <c r="W24" i="93"/>
  <c r="X24" i="93" s="1"/>
  <c r="AH24" i="93" s="1"/>
  <c r="AQ24" i="93" s="1"/>
  <c r="AE23" i="93"/>
  <c r="AN23" i="93" s="1"/>
  <c r="AJ19" i="57"/>
  <c r="AS19" i="57" s="1"/>
  <c r="Z24" i="46"/>
  <c r="AE24" i="46" s="1"/>
  <c r="AN24" i="46" s="1"/>
  <c r="AJ18" i="57"/>
  <c r="AS18" i="57" s="1"/>
  <c r="AK19" i="57"/>
  <c r="AT19" i="57" s="1"/>
  <c r="AI23" i="28"/>
  <c r="AR23" i="28" s="1"/>
  <c r="AJ9" i="57"/>
  <c r="AL9" i="57" s="1"/>
  <c r="AU9" i="57" s="1"/>
  <c r="AJ16" i="57"/>
  <c r="AL16" i="57" s="1"/>
  <c r="AU16" i="57" s="1"/>
  <c r="AI24" i="96"/>
  <c r="AR24" i="96" s="1"/>
  <c r="AL15" i="66"/>
  <c r="AU15" i="66" s="1"/>
  <c r="X23" i="38"/>
  <c r="AH23" i="38" s="1"/>
  <c r="AQ23" i="38" s="1"/>
  <c r="AS17" i="66"/>
  <c r="AL17" i="66"/>
  <c r="AU17" i="66" s="1"/>
  <c r="X25" i="91"/>
  <c r="AH25" i="91" s="1"/>
  <c r="AQ25" i="91" s="1"/>
  <c r="AS12" i="66"/>
  <c r="AL12" i="66"/>
  <c r="AU12" i="66" s="1"/>
  <c r="AL11" i="66"/>
  <c r="AU11" i="66" s="1"/>
  <c r="AS11" i="66"/>
  <c r="X25" i="90"/>
  <c r="Z25" i="90" s="1"/>
  <c r="W26" i="90" s="1"/>
  <c r="AI24" i="48"/>
  <c r="AR24" i="48" s="1"/>
  <c r="AS16" i="66"/>
  <c r="AL16" i="66"/>
  <c r="AU16" i="66" s="1"/>
  <c r="AS21" i="66"/>
  <c r="AL21" i="66"/>
  <c r="AU21" i="66" s="1"/>
  <c r="AS6" i="66"/>
  <c r="AL6" i="66"/>
  <c r="AU6" i="66" s="1"/>
  <c r="AS7" i="66"/>
  <c r="AL7" i="66"/>
  <c r="AU7" i="66" s="1"/>
  <c r="AS10" i="66"/>
  <c r="AL10" i="66"/>
  <c r="AU10" i="66" s="1"/>
  <c r="AS8" i="66"/>
  <c r="AL8" i="66"/>
  <c r="AU8" i="66" s="1"/>
  <c r="AS13" i="66"/>
  <c r="AL13" i="66"/>
  <c r="AU13" i="66" s="1"/>
  <c r="AK4" i="66"/>
  <c r="AT4" i="66" s="1"/>
  <c r="AT25" i="66" s="1"/>
  <c r="AJ4" i="66"/>
  <c r="AS14" i="66"/>
  <c r="AL14" i="66"/>
  <c r="AU14" i="66" s="1"/>
  <c r="AS4" i="2"/>
  <c r="AS25" i="2" s="1"/>
  <c r="AL4" i="2"/>
  <c r="AU4" i="2" s="1"/>
  <c r="AU25" i="2" s="1"/>
  <c r="C11" i="2" s="1"/>
  <c r="AS5" i="66"/>
  <c r="AL5" i="66"/>
  <c r="AU5" i="66" s="1"/>
  <c r="AS3" i="66"/>
  <c r="AL3" i="66"/>
  <c r="AU3" i="66" s="1"/>
  <c r="AN22" i="83"/>
  <c r="AI24" i="76"/>
  <c r="AR24" i="76" s="1"/>
  <c r="AE23" i="60"/>
  <c r="AN23" i="60" s="1"/>
  <c r="AN25" i="60" s="1"/>
  <c r="AI22" i="38"/>
  <c r="AR22" i="38" s="1"/>
  <c r="AE22" i="80"/>
  <c r="AN22" i="80" s="1"/>
  <c r="AG23" i="60"/>
  <c r="AP23" i="60" s="1"/>
  <c r="AP25" i="60" s="1"/>
  <c r="AH23" i="29"/>
  <c r="AQ23" i="29" s="1"/>
  <c r="Z23" i="29"/>
  <c r="AB4" i="57"/>
  <c r="AJ4" i="57" s="1"/>
  <c r="AH23" i="23"/>
  <c r="AQ23" i="23" s="1"/>
  <c r="AQ25" i="23" s="1"/>
  <c r="Z23" i="61"/>
  <c r="AZ3" i="61"/>
  <c r="AX11" i="61" s="1"/>
  <c r="S11" i="61" s="1"/>
  <c r="AC11" i="61" s="1"/>
  <c r="AB12" i="61" s="1"/>
  <c r="AH23" i="61"/>
  <c r="AQ23" i="61" s="1"/>
  <c r="AQ25" i="61" s="1"/>
  <c r="AJ13" i="57"/>
  <c r="AL13" i="57" s="1"/>
  <c r="AU13" i="57" s="1"/>
  <c r="AJ11" i="57"/>
  <c r="AS11" i="57" s="1"/>
  <c r="AJ17" i="57"/>
  <c r="AS17" i="57" s="1"/>
  <c r="AJ12" i="57"/>
  <c r="AS12" i="57" s="1"/>
  <c r="AI23" i="67"/>
  <c r="AR23" i="67" s="1"/>
  <c r="AR25" i="67" s="1"/>
  <c r="AK18" i="57"/>
  <c r="AT18" i="57" s="1"/>
  <c r="AJ10" i="57"/>
  <c r="AL10" i="57" s="1"/>
  <c r="AU10" i="57" s="1"/>
  <c r="AI24" i="39"/>
  <c r="AR24" i="39" s="1"/>
  <c r="AI24" i="87"/>
  <c r="AR24" i="87" s="1"/>
  <c r="AZ3" i="23"/>
  <c r="AX22" i="23" s="1"/>
  <c r="S22" i="23" s="1"/>
  <c r="AC22" i="23" s="1"/>
  <c r="AB23" i="23" s="1"/>
  <c r="AK23" i="18"/>
  <c r="AT23" i="18" s="1"/>
  <c r="X27" i="31"/>
  <c r="AH27" i="31" s="1"/>
  <c r="AQ27" i="31" s="1"/>
  <c r="X25" i="76"/>
  <c r="AH25" i="76" s="1"/>
  <c r="AQ25" i="76" s="1"/>
  <c r="AF22" i="94"/>
  <c r="AO22" i="94" s="1"/>
  <c r="AE22" i="94"/>
  <c r="W23" i="94"/>
  <c r="AG22" i="94"/>
  <c r="AP22" i="94" s="1"/>
  <c r="AI23" i="11"/>
  <c r="AR23" i="11" s="1"/>
  <c r="AR25" i="11" s="1"/>
  <c r="AX17" i="60"/>
  <c r="S17" i="60" s="1"/>
  <c r="AC17" i="60" s="1"/>
  <c r="AB18" i="60" s="1"/>
  <c r="AK18" i="60" s="1"/>
  <c r="AT18" i="60" s="1"/>
  <c r="AG23" i="23"/>
  <c r="AP23" i="23" s="1"/>
  <c r="AP25" i="23" s="1"/>
  <c r="AF23" i="23"/>
  <c r="AO23" i="23" s="1"/>
  <c r="AO25" i="23" s="1"/>
  <c r="AE23" i="23"/>
  <c r="AN23" i="23" s="1"/>
  <c r="AN25" i="23" s="1"/>
  <c r="Z23" i="85"/>
  <c r="AF23" i="85" s="1"/>
  <c r="AO23" i="85" s="1"/>
  <c r="AN22" i="7"/>
  <c r="AI22" i="7"/>
  <c r="AR22" i="7" s="1"/>
  <c r="Y23" i="7"/>
  <c r="X23" i="7"/>
  <c r="AI25" i="77"/>
  <c r="AR25" i="77" s="1"/>
  <c r="AX19" i="60"/>
  <c r="S19" i="60" s="1"/>
  <c r="AC19" i="60" s="1"/>
  <c r="AB20" i="60" s="1"/>
  <c r="AJ20" i="60" s="1"/>
  <c r="AX16" i="60"/>
  <c r="S16" i="60" s="1"/>
  <c r="AC16" i="60" s="1"/>
  <c r="AB17" i="60" s="1"/>
  <c r="AX13" i="60"/>
  <c r="S13" i="60" s="1"/>
  <c r="AC13" i="60" s="1"/>
  <c r="AB14" i="60" s="1"/>
  <c r="AK14" i="60" s="1"/>
  <c r="AT14" i="60" s="1"/>
  <c r="AX10" i="60"/>
  <c r="S10" i="60" s="1"/>
  <c r="AC10" i="60" s="1"/>
  <c r="AB11" i="60" s="1"/>
  <c r="AK11" i="60" s="1"/>
  <c r="AT11" i="60" s="1"/>
  <c r="AX18" i="60"/>
  <c r="S18" i="60" s="1"/>
  <c r="AC18" i="60" s="1"/>
  <c r="AB19" i="60" s="1"/>
  <c r="AX22" i="60"/>
  <c r="S22" i="60" s="1"/>
  <c r="AC22" i="60" s="1"/>
  <c r="AB23" i="60" s="1"/>
  <c r="AX12" i="60"/>
  <c r="S12" i="60" s="1"/>
  <c r="AC12" i="60" s="1"/>
  <c r="AB13" i="60" s="1"/>
  <c r="AX9" i="60"/>
  <c r="S9" i="60" s="1"/>
  <c r="AC9" i="60" s="1"/>
  <c r="AB10" i="60" s="1"/>
  <c r="AK10" i="60" s="1"/>
  <c r="AT10" i="60" s="1"/>
  <c r="AX11" i="60"/>
  <c r="S11" i="60" s="1"/>
  <c r="AC11" i="60" s="1"/>
  <c r="AB12" i="60" s="1"/>
  <c r="AK12" i="60" s="1"/>
  <c r="AT12" i="60" s="1"/>
  <c r="AX14" i="60"/>
  <c r="S14" i="60" s="1"/>
  <c r="AC14" i="60" s="1"/>
  <c r="AB15" i="60" s="1"/>
  <c r="AK15" i="60" s="1"/>
  <c r="AT15" i="60" s="1"/>
  <c r="AX21" i="60"/>
  <c r="S21" i="60" s="1"/>
  <c r="AC21" i="60" s="1"/>
  <c r="AB22" i="60" s="1"/>
  <c r="AK22" i="60" s="1"/>
  <c r="AT22" i="60" s="1"/>
  <c r="AX8" i="60"/>
  <c r="S8" i="60" s="1"/>
  <c r="AC8" i="60" s="1"/>
  <c r="AB9" i="60" s="1"/>
  <c r="AI23" i="18"/>
  <c r="AX7" i="60"/>
  <c r="S7" i="60" s="1"/>
  <c r="AC7" i="60" s="1"/>
  <c r="AB8" i="60" s="1"/>
  <c r="AK8" i="60" s="1"/>
  <c r="AT8" i="60" s="1"/>
  <c r="AX5" i="60"/>
  <c r="S5" i="60" s="1"/>
  <c r="AC5" i="60" s="1"/>
  <c r="AB6" i="60" s="1"/>
  <c r="AK6" i="60" s="1"/>
  <c r="AT6" i="60" s="1"/>
  <c r="AX15" i="60"/>
  <c r="S15" i="60" s="1"/>
  <c r="AC15" i="60" s="1"/>
  <c r="AB16" i="60" s="1"/>
  <c r="AX23" i="60"/>
  <c r="S23" i="60" s="1"/>
  <c r="AC23" i="60" s="1"/>
  <c r="AX3" i="60"/>
  <c r="S3" i="60" s="1"/>
  <c r="AC3" i="60" s="1"/>
  <c r="AB4" i="60" s="1"/>
  <c r="AX6" i="60"/>
  <c r="S6" i="60" s="1"/>
  <c r="AC6" i="60" s="1"/>
  <c r="AB7" i="60" s="1"/>
  <c r="AK7" i="60" s="1"/>
  <c r="AT7" i="60" s="1"/>
  <c r="AX4" i="60"/>
  <c r="S4" i="60" s="1"/>
  <c r="AC4" i="60" s="1"/>
  <c r="AB5" i="60" s="1"/>
  <c r="AK5" i="60" s="1"/>
  <c r="AT5" i="60" s="1"/>
  <c r="AK21" i="60"/>
  <c r="AT21" i="60" s="1"/>
  <c r="Y23" i="59"/>
  <c r="X23" i="59"/>
  <c r="AI22" i="59"/>
  <c r="AR22" i="59" s="1"/>
  <c r="AN22" i="59"/>
  <c r="AG24" i="32"/>
  <c r="AP24" i="32" s="1"/>
  <c r="W23" i="80"/>
  <c r="X23" i="80" s="1"/>
  <c r="AH23" i="80" s="1"/>
  <c r="AQ23" i="80" s="1"/>
  <c r="AF23" i="58"/>
  <c r="AO23" i="58" s="1"/>
  <c r="AO25" i="58" s="1"/>
  <c r="AL23" i="15"/>
  <c r="AU23" i="15" s="1"/>
  <c r="AF24" i="32"/>
  <c r="AO24" i="32" s="1"/>
  <c r="AJ22" i="49"/>
  <c r="AL22" i="49" s="1"/>
  <c r="AU22" i="49" s="1"/>
  <c r="AF22" i="80"/>
  <c r="AO22" i="80" s="1"/>
  <c r="AE23" i="58"/>
  <c r="AN23" i="58" s="1"/>
  <c r="AN25" i="58" s="1"/>
  <c r="AN24" i="76"/>
  <c r="AJ6" i="18"/>
  <c r="AS6" i="18" s="1"/>
  <c r="AK23" i="22"/>
  <c r="AT23" i="22" s="1"/>
  <c r="AI24" i="91"/>
  <c r="AR24" i="91" s="1"/>
  <c r="AI24" i="90"/>
  <c r="AR24" i="90" s="1"/>
  <c r="AN23" i="22"/>
  <c r="AN25" i="22" s="1"/>
  <c r="AI23" i="22"/>
  <c r="AK12" i="18"/>
  <c r="AT12" i="18" s="1"/>
  <c r="AK6" i="18"/>
  <c r="AT6" i="18" s="1"/>
  <c r="AJ19" i="18"/>
  <c r="AS19" i="18" s="1"/>
  <c r="AJ9" i="18"/>
  <c r="AK9" i="18"/>
  <c r="AT9" i="18" s="1"/>
  <c r="AJ5" i="18"/>
  <c r="AK5" i="18"/>
  <c r="AT5" i="18" s="1"/>
  <c r="AJ22" i="18"/>
  <c r="AK22" i="18"/>
  <c r="AT22" i="18" s="1"/>
  <c r="AJ8" i="18"/>
  <c r="AK8" i="18"/>
  <c r="AT8" i="18" s="1"/>
  <c r="AB4" i="18"/>
  <c r="AJ3" i="18"/>
  <c r="AJ16" i="18"/>
  <c r="AJ18" i="18"/>
  <c r="AK18" i="18"/>
  <c r="AT18" i="18" s="1"/>
  <c r="AK21" i="18"/>
  <c r="AT21" i="18" s="1"/>
  <c r="AJ21" i="18"/>
  <c r="AK17" i="18"/>
  <c r="AT17" i="18" s="1"/>
  <c r="AJ17" i="18"/>
  <c r="AJ14" i="18"/>
  <c r="AK14" i="18"/>
  <c r="AT14" i="18" s="1"/>
  <c r="AJ11" i="18"/>
  <c r="AK11" i="18"/>
  <c r="AT11" i="18" s="1"/>
  <c r="AJ13" i="18"/>
  <c r="AJ7" i="18"/>
  <c r="AJ15" i="18"/>
  <c r="AK15" i="18"/>
  <c r="AT15" i="18" s="1"/>
  <c r="AJ20" i="18"/>
  <c r="AJ10" i="18"/>
  <c r="AF21" i="54"/>
  <c r="AO21" i="54" s="1"/>
  <c r="AG21" i="54"/>
  <c r="AP21" i="54" s="1"/>
  <c r="W22" i="54"/>
  <c r="AE21" i="54"/>
  <c r="AH25" i="87"/>
  <c r="AQ25" i="87" s="1"/>
  <c r="AJ19" i="22"/>
  <c r="AK19" i="22"/>
  <c r="AT19" i="22" s="1"/>
  <c r="AJ13" i="22"/>
  <c r="AK13" i="22"/>
  <c r="AT13" i="22" s="1"/>
  <c r="AJ7" i="22"/>
  <c r="AK7" i="22"/>
  <c r="AT7" i="22" s="1"/>
  <c r="AS8" i="51"/>
  <c r="AL8" i="51"/>
  <c r="AU8" i="51" s="1"/>
  <c r="AS17" i="15"/>
  <c r="AL17" i="15"/>
  <c r="AU17" i="15" s="1"/>
  <c r="AJ10" i="49"/>
  <c r="AK10" i="49"/>
  <c r="AT10" i="49" s="1"/>
  <c r="AS15" i="12"/>
  <c r="AL15" i="12"/>
  <c r="AU15" i="12" s="1"/>
  <c r="AG25" i="40"/>
  <c r="AP25" i="40" s="1"/>
  <c r="AE25" i="40"/>
  <c r="W26" i="40"/>
  <c r="AF25" i="40"/>
  <c r="AO25" i="40" s="1"/>
  <c r="AS18" i="15"/>
  <c r="AL18" i="15"/>
  <c r="AU18" i="15" s="1"/>
  <c r="AS3" i="12"/>
  <c r="AL3" i="12"/>
  <c r="AU3" i="12" s="1"/>
  <c r="AS22" i="12"/>
  <c r="AL22" i="12"/>
  <c r="AU22" i="12" s="1"/>
  <c r="AS13" i="15"/>
  <c r="AL13" i="15"/>
  <c r="AU13" i="15" s="1"/>
  <c r="AS13" i="69"/>
  <c r="AL13" i="69"/>
  <c r="AU13" i="69" s="1"/>
  <c r="AH25" i="39"/>
  <c r="AQ25" i="39" s="1"/>
  <c r="AS5" i="51"/>
  <c r="AL5" i="51"/>
  <c r="AU5" i="51" s="1"/>
  <c r="AS5" i="12"/>
  <c r="AL5" i="12"/>
  <c r="AU5" i="12" s="1"/>
  <c r="AS20" i="15"/>
  <c r="AL20" i="15"/>
  <c r="AU20" i="15" s="1"/>
  <c r="AR22" i="63"/>
  <c r="AS14" i="69"/>
  <c r="AL14" i="69"/>
  <c r="AU14" i="69" s="1"/>
  <c r="AJ17" i="67"/>
  <c r="AK17" i="67"/>
  <c r="AT17" i="67" s="1"/>
  <c r="AJ11" i="67"/>
  <c r="AK11" i="67"/>
  <c r="AT11" i="67" s="1"/>
  <c r="AJ5" i="67"/>
  <c r="AK5" i="67"/>
  <c r="AT5" i="67" s="1"/>
  <c r="AS9" i="15"/>
  <c r="AL9" i="15"/>
  <c r="AU9" i="15" s="1"/>
  <c r="AR23" i="49"/>
  <c r="AR25" i="49" s="1"/>
  <c r="AJ14" i="49"/>
  <c r="AK14" i="49"/>
  <c r="AT14" i="49" s="1"/>
  <c r="AS19" i="51"/>
  <c r="AL19" i="51"/>
  <c r="AU19" i="51" s="1"/>
  <c r="AJ4" i="15"/>
  <c r="AK4" i="15"/>
  <c r="AT4" i="15" s="1"/>
  <c r="AT25" i="15" s="1"/>
  <c r="AS22" i="15"/>
  <c r="AL22" i="15"/>
  <c r="AU22" i="15" s="1"/>
  <c r="AJ4" i="69"/>
  <c r="AK4" i="69"/>
  <c r="AT4" i="69" s="1"/>
  <c r="AT25" i="69" s="1"/>
  <c r="AJ19" i="13"/>
  <c r="AK19" i="13"/>
  <c r="AT19" i="13" s="1"/>
  <c r="AJ13" i="13"/>
  <c r="AK13" i="13"/>
  <c r="AT13" i="13" s="1"/>
  <c r="AJ7" i="13"/>
  <c r="AK7" i="13"/>
  <c r="AT7" i="13" s="1"/>
  <c r="AJ9" i="49"/>
  <c r="AK9" i="49"/>
  <c r="AT9" i="49" s="1"/>
  <c r="AJ18" i="22"/>
  <c r="AK18" i="22"/>
  <c r="AT18" i="22" s="1"/>
  <c r="AJ12" i="22"/>
  <c r="AK12" i="22"/>
  <c r="AT12" i="22" s="1"/>
  <c r="AJ6" i="22"/>
  <c r="AK6" i="22"/>
  <c r="AT6" i="22" s="1"/>
  <c r="AS8" i="12"/>
  <c r="AL8" i="12"/>
  <c r="AU8" i="12" s="1"/>
  <c r="AS11" i="69"/>
  <c r="AL11" i="69"/>
  <c r="AU11" i="69" s="1"/>
  <c r="AN23" i="82"/>
  <c r="AI23" i="82"/>
  <c r="AS9" i="51"/>
  <c r="AL9" i="51"/>
  <c r="AU9" i="51" s="1"/>
  <c r="AS12" i="69"/>
  <c r="AL12" i="69"/>
  <c r="AU12" i="69" s="1"/>
  <c r="AS4" i="10"/>
  <c r="AS25" i="10" s="1"/>
  <c r="AL4" i="10"/>
  <c r="AU4" i="10" s="1"/>
  <c r="AS10" i="51"/>
  <c r="AL10" i="51"/>
  <c r="AU10" i="51" s="1"/>
  <c r="AH23" i="63"/>
  <c r="AQ23" i="63" s="1"/>
  <c r="AQ25" i="63" s="1"/>
  <c r="AZ3" i="63"/>
  <c r="AX22" i="63" s="1"/>
  <c r="S22" i="63" s="1"/>
  <c r="AC22" i="63" s="1"/>
  <c r="AB23" i="63" s="1"/>
  <c r="AH25" i="96"/>
  <c r="AQ25" i="96" s="1"/>
  <c r="AH25" i="48"/>
  <c r="AQ25" i="48" s="1"/>
  <c r="AJ22" i="67"/>
  <c r="AK22" i="67"/>
  <c r="AT22" i="67" s="1"/>
  <c r="AJ16" i="67"/>
  <c r="AK16" i="67"/>
  <c r="AT16" i="67" s="1"/>
  <c r="AJ10" i="67"/>
  <c r="AK10" i="67"/>
  <c r="AT10" i="67" s="1"/>
  <c r="AJ3" i="67"/>
  <c r="AB4" i="67"/>
  <c r="AS6" i="51"/>
  <c r="AL6" i="51"/>
  <c r="AU6" i="51" s="1"/>
  <c r="AS18" i="12"/>
  <c r="AL18" i="12"/>
  <c r="AU18" i="12" s="1"/>
  <c r="AS9" i="69"/>
  <c r="AL9" i="69"/>
  <c r="AU9" i="69" s="1"/>
  <c r="AS7" i="12"/>
  <c r="AL7" i="12"/>
  <c r="AU7" i="12" s="1"/>
  <c r="AS3" i="69"/>
  <c r="AL3" i="69"/>
  <c r="AU3" i="69" s="1"/>
  <c r="AS22" i="69"/>
  <c r="AL22" i="69"/>
  <c r="AU22" i="69" s="1"/>
  <c r="AJ18" i="13"/>
  <c r="AK18" i="13"/>
  <c r="AT18" i="13" s="1"/>
  <c r="AJ12" i="13"/>
  <c r="AK12" i="13"/>
  <c r="AT12" i="13" s="1"/>
  <c r="AJ6" i="13"/>
  <c r="AK6" i="13"/>
  <c r="AT6" i="13" s="1"/>
  <c r="AJ17" i="22"/>
  <c r="AK17" i="22"/>
  <c r="AT17" i="22" s="1"/>
  <c r="AJ11" i="22"/>
  <c r="AK11" i="22"/>
  <c r="AT11" i="22" s="1"/>
  <c r="AJ5" i="22"/>
  <c r="AK5" i="22"/>
  <c r="AT5" i="22" s="1"/>
  <c r="AS14" i="51"/>
  <c r="AL14" i="51"/>
  <c r="AU14" i="51" s="1"/>
  <c r="AS5" i="15"/>
  <c r="AL5" i="15"/>
  <c r="AU5" i="15" s="1"/>
  <c r="AJ16" i="49"/>
  <c r="AK16" i="49"/>
  <c r="AT16" i="49" s="1"/>
  <c r="AH24" i="28"/>
  <c r="AQ24" i="28" s="1"/>
  <c r="AS21" i="12"/>
  <c r="AL21" i="12"/>
  <c r="AU21" i="12" s="1"/>
  <c r="AS6" i="15"/>
  <c r="AL6" i="15"/>
  <c r="AU6" i="15" s="1"/>
  <c r="AJ5" i="49"/>
  <c r="AK5" i="49"/>
  <c r="AT5" i="49" s="1"/>
  <c r="AJ20" i="49"/>
  <c r="AK20" i="49"/>
  <c r="AT20" i="49" s="1"/>
  <c r="AH25" i="78"/>
  <c r="AQ25" i="78" s="1"/>
  <c r="AS10" i="12"/>
  <c r="AL10" i="12"/>
  <c r="AU10" i="12" s="1"/>
  <c r="AS4" i="17"/>
  <c r="AS25" i="17" s="1"/>
  <c r="AL4" i="17"/>
  <c r="AU4" i="17" s="1"/>
  <c r="AU25" i="17" s="1"/>
  <c r="C11" i="17" s="1"/>
  <c r="AH25" i="43"/>
  <c r="AQ25" i="43" s="1"/>
  <c r="AS19" i="15"/>
  <c r="AL19" i="15"/>
  <c r="AU19" i="15" s="1"/>
  <c r="Z23" i="63"/>
  <c r="AS19" i="69"/>
  <c r="AL19" i="69"/>
  <c r="AU19" i="69" s="1"/>
  <c r="Z25" i="96"/>
  <c r="AJ12" i="49"/>
  <c r="AK12" i="49"/>
  <c r="AT12" i="49" s="1"/>
  <c r="AS11" i="51"/>
  <c r="AL11" i="51"/>
  <c r="AU11" i="51" s="1"/>
  <c r="AH25" i="86"/>
  <c r="AQ25" i="86" s="1"/>
  <c r="AS11" i="12"/>
  <c r="AL11" i="12"/>
  <c r="AU11" i="12" s="1"/>
  <c r="AS8" i="15"/>
  <c r="AL8" i="15"/>
  <c r="AU8" i="15" s="1"/>
  <c r="AS20" i="69"/>
  <c r="AL20" i="69"/>
  <c r="AU20" i="69" s="1"/>
  <c r="AJ21" i="67"/>
  <c r="AK21" i="67"/>
  <c r="AT21" i="67" s="1"/>
  <c r="AJ15" i="67"/>
  <c r="AK15" i="67"/>
  <c r="AT15" i="67" s="1"/>
  <c r="AJ9" i="67"/>
  <c r="AK9" i="67"/>
  <c r="AT9" i="67" s="1"/>
  <c r="AJ13" i="49"/>
  <c r="AK13" i="49"/>
  <c r="AT13" i="49" s="1"/>
  <c r="AL23" i="51"/>
  <c r="AU23" i="51" s="1"/>
  <c r="AR23" i="51"/>
  <c r="AR25" i="51" s="1"/>
  <c r="AS15" i="15"/>
  <c r="AL15" i="15"/>
  <c r="AU15" i="15" s="1"/>
  <c r="AJ23" i="13"/>
  <c r="AS23" i="13" s="1"/>
  <c r="AK23" i="13"/>
  <c r="AT23" i="13" s="1"/>
  <c r="AS7" i="51"/>
  <c r="AL7" i="51"/>
  <c r="AU7" i="51" s="1"/>
  <c r="AS10" i="15"/>
  <c r="AL10" i="15"/>
  <c r="AU10" i="15" s="1"/>
  <c r="AJ17" i="13"/>
  <c r="AK17" i="13"/>
  <c r="AT17" i="13" s="1"/>
  <c r="AJ11" i="13"/>
  <c r="AK11" i="13"/>
  <c r="AT11" i="13" s="1"/>
  <c r="AJ5" i="13"/>
  <c r="AK5" i="13"/>
  <c r="AT5" i="13" s="1"/>
  <c r="Y26" i="26"/>
  <c r="X26" i="26"/>
  <c r="AJ15" i="49"/>
  <c r="AK15" i="49"/>
  <c r="AT15" i="49" s="1"/>
  <c r="AJ22" i="22"/>
  <c r="AK22" i="22"/>
  <c r="AT22" i="22" s="1"/>
  <c r="AJ16" i="22"/>
  <c r="AK16" i="22"/>
  <c r="AT16" i="22" s="1"/>
  <c r="AJ10" i="22"/>
  <c r="AK10" i="22"/>
  <c r="AT10" i="22" s="1"/>
  <c r="AJ3" i="22"/>
  <c r="AB4" i="22"/>
  <c r="AS14" i="12"/>
  <c r="AL14" i="12"/>
  <c r="AU14" i="12" s="1"/>
  <c r="AS17" i="69"/>
  <c r="AL17" i="69"/>
  <c r="AU17" i="69" s="1"/>
  <c r="AB4" i="49"/>
  <c r="AJ3" i="49"/>
  <c r="Z24" i="28"/>
  <c r="AS15" i="51"/>
  <c r="AL15" i="51"/>
  <c r="AU15" i="51" s="1"/>
  <c r="AR24" i="86"/>
  <c r="AS4" i="8"/>
  <c r="AS25" i="8" s="1"/>
  <c r="AL4" i="8"/>
  <c r="AU4" i="8" s="1"/>
  <c r="AU25" i="8" s="1"/>
  <c r="C11" i="8" s="1"/>
  <c r="AS18" i="69"/>
  <c r="AL18" i="69"/>
  <c r="AU18" i="69" s="1"/>
  <c r="Y25" i="32"/>
  <c r="X25" i="32"/>
  <c r="Z25" i="78"/>
  <c r="AS16" i="51"/>
  <c r="AL16" i="51"/>
  <c r="AU16" i="51" s="1"/>
  <c r="Z25" i="43"/>
  <c r="AJ23" i="67"/>
  <c r="AS23" i="67" s="1"/>
  <c r="AK23" i="67"/>
  <c r="AT23" i="67" s="1"/>
  <c r="Z25" i="86"/>
  <c r="AJ20" i="67"/>
  <c r="AK20" i="67"/>
  <c r="AT20" i="67" s="1"/>
  <c r="AJ14" i="67"/>
  <c r="AK14" i="67"/>
  <c r="AT14" i="67" s="1"/>
  <c r="AJ8" i="67"/>
  <c r="AK8" i="67"/>
  <c r="AT8" i="67" s="1"/>
  <c r="AN24" i="36"/>
  <c r="AS12" i="51"/>
  <c r="AL12" i="51"/>
  <c r="AU12" i="51" s="1"/>
  <c r="AS6" i="12"/>
  <c r="AL6" i="12"/>
  <c r="AU6" i="12" s="1"/>
  <c r="AR24" i="43"/>
  <c r="AS15" i="69"/>
  <c r="AL15" i="69"/>
  <c r="AU15" i="69" s="1"/>
  <c r="AJ8" i="49"/>
  <c r="AK8" i="49"/>
  <c r="AT8" i="49" s="1"/>
  <c r="AS13" i="12"/>
  <c r="AL13" i="12"/>
  <c r="AU13" i="12" s="1"/>
  <c r="AS10" i="69"/>
  <c r="AL10" i="69"/>
  <c r="AU10" i="69" s="1"/>
  <c r="AJ22" i="13"/>
  <c r="AK22" i="13"/>
  <c r="AT22" i="13" s="1"/>
  <c r="AJ16" i="13"/>
  <c r="AK16" i="13"/>
  <c r="AT16" i="13" s="1"/>
  <c r="AJ10" i="13"/>
  <c r="AK10" i="13"/>
  <c r="AT10" i="13" s="1"/>
  <c r="AJ3" i="13"/>
  <c r="AB4" i="13"/>
  <c r="AJ21" i="22"/>
  <c r="AK21" i="22"/>
  <c r="AT21" i="22" s="1"/>
  <c r="AJ15" i="22"/>
  <c r="AK15" i="22"/>
  <c r="AT15" i="22" s="1"/>
  <c r="AJ9" i="22"/>
  <c r="AK9" i="22"/>
  <c r="AT9" i="22" s="1"/>
  <c r="AR23" i="69"/>
  <c r="AR25" i="69" s="1"/>
  <c r="AL23" i="69"/>
  <c r="AU23" i="69" s="1"/>
  <c r="AS20" i="51"/>
  <c r="AL20" i="51"/>
  <c r="AU20" i="51" s="1"/>
  <c r="AS4" i="1"/>
  <c r="AS25" i="1" s="1"/>
  <c r="AL4" i="1"/>
  <c r="AU4" i="1" s="1"/>
  <c r="AS11" i="15"/>
  <c r="AL11" i="15"/>
  <c r="AU11" i="15" s="1"/>
  <c r="Y24" i="82"/>
  <c r="X24" i="82"/>
  <c r="AS9" i="12"/>
  <c r="AL9" i="12"/>
  <c r="AU9" i="12" s="1"/>
  <c r="AS12" i="15"/>
  <c r="AL12" i="15"/>
  <c r="AU12" i="15" s="1"/>
  <c r="AJ4" i="51"/>
  <c r="AK4" i="51"/>
  <c r="AT4" i="51" s="1"/>
  <c r="AT25" i="51" s="1"/>
  <c r="AS16" i="12"/>
  <c r="AL16" i="12"/>
  <c r="AU16" i="12" s="1"/>
  <c r="AH25" i="89"/>
  <c r="AQ25" i="89" s="1"/>
  <c r="AS7" i="15"/>
  <c r="AL7" i="15"/>
  <c r="AU7" i="15" s="1"/>
  <c r="AS7" i="69"/>
  <c r="AL7" i="69"/>
  <c r="AU7" i="69" s="1"/>
  <c r="AJ18" i="49"/>
  <c r="AK18" i="49"/>
  <c r="AT18" i="49" s="1"/>
  <c r="AS17" i="51"/>
  <c r="AL17" i="51"/>
  <c r="AU17" i="51" s="1"/>
  <c r="AS17" i="12"/>
  <c r="AL17" i="12"/>
  <c r="AU17" i="12" s="1"/>
  <c r="W26" i="95"/>
  <c r="AG25" i="95"/>
  <c r="AP25" i="95" s="1"/>
  <c r="AF25" i="95"/>
  <c r="AO25" i="95" s="1"/>
  <c r="AE25" i="95"/>
  <c r="AH23" i="41"/>
  <c r="AQ23" i="41" s="1"/>
  <c r="AS14" i="15"/>
  <c r="AL14" i="15"/>
  <c r="AU14" i="15" s="1"/>
  <c r="AS8" i="69"/>
  <c r="AL8" i="69"/>
  <c r="AU8" i="69" s="1"/>
  <c r="AJ19" i="67"/>
  <c r="AK19" i="67"/>
  <c r="AT19" i="67" s="1"/>
  <c r="AJ13" i="67"/>
  <c r="AK13" i="67"/>
  <c r="AT13" i="67" s="1"/>
  <c r="AJ7" i="67"/>
  <c r="AK7" i="67"/>
  <c r="AT7" i="67" s="1"/>
  <c r="AJ19" i="49"/>
  <c r="AK19" i="49"/>
  <c r="AT19" i="49" s="1"/>
  <c r="AS21" i="15"/>
  <c r="AL21" i="15"/>
  <c r="AU21" i="15" s="1"/>
  <c r="AS13" i="51"/>
  <c r="AL13" i="51"/>
  <c r="AU13" i="51" s="1"/>
  <c r="AS16" i="15"/>
  <c r="AL16" i="15"/>
  <c r="AU16" i="15" s="1"/>
  <c r="AJ21" i="13"/>
  <c r="AK21" i="13"/>
  <c r="AT21" i="13" s="1"/>
  <c r="AJ15" i="13"/>
  <c r="AK15" i="13"/>
  <c r="AT15" i="13" s="1"/>
  <c r="AJ9" i="13"/>
  <c r="AK9" i="13"/>
  <c r="AT9" i="13" s="1"/>
  <c r="AJ23" i="49"/>
  <c r="AS23" i="49" s="1"/>
  <c r="AK23" i="49"/>
  <c r="AT23" i="49" s="1"/>
  <c r="AJ21" i="49"/>
  <c r="AK21" i="49"/>
  <c r="AT21" i="49" s="1"/>
  <c r="AJ20" i="22"/>
  <c r="AK20" i="22"/>
  <c r="AT20" i="22" s="1"/>
  <c r="AJ14" i="22"/>
  <c r="AK14" i="22"/>
  <c r="AT14" i="22" s="1"/>
  <c r="AJ8" i="22"/>
  <c r="AK8" i="22"/>
  <c r="AT8" i="22" s="1"/>
  <c r="AR24" i="78"/>
  <c r="AS20" i="12"/>
  <c r="AL20" i="12"/>
  <c r="AU20" i="12" s="1"/>
  <c r="AL23" i="12"/>
  <c r="AU23" i="12" s="1"/>
  <c r="AS5" i="69"/>
  <c r="AL5" i="69"/>
  <c r="AU5" i="69" s="1"/>
  <c r="AJ11" i="49"/>
  <c r="AK11" i="49"/>
  <c r="AT11" i="49" s="1"/>
  <c r="AS21" i="51"/>
  <c r="AL21" i="51"/>
  <c r="AU21" i="51" s="1"/>
  <c r="AS6" i="69"/>
  <c r="AL6" i="69"/>
  <c r="AU6" i="69" s="1"/>
  <c r="AJ17" i="49"/>
  <c r="AK17" i="49"/>
  <c r="AT17" i="49" s="1"/>
  <c r="AS3" i="51"/>
  <c r="AL3" i="51"/>
  <c r="AU3" i="51" s="1"/>
  <c r="AS22" i="51"/>
  <c r="AL22" i="51"/>
  <c r="AU22" i="51" s="1"/>
  <c r="AJ4" i="12"/>
  <c r="AK4" i="12"/>
  <c r="AT4" i="12" s="1"/>
  <c r="AT25" i="12" s="1"/>
  <c r="Z25" i="89"/>
  <c r="AG26" i="81"/>
  <c r="AP26" i="81" s="1"/>
  <c r="AF26" i="81"/>
  <c r="AO26" i="81" s="1"/>
  <c r="W27" i="81"/>
  <c r="AE26" i="81"/>
  <c r="AJ6" i="49"/>
  <c r="AK6" i="49"/>
  <c r="AT6" i="49" s="1"/>
  <c r="Z23" i="41"/>
  <c r="AJ18" i="67"/>
  <c r="AK18" i="67"/>
  <c r="AT18" i="67" s="1"/>
  <c r="AJ12" i="67"/>
  <c r="AK12" i="67"/>
  <c r="AT12" i="67" s="1"/>
  <c r="AJ6" i="67"/>
  <c r="AK6" i="67"/>
  <c r="AT6" i="67" s="1"/>
  <c r="AJ7" i="49"/>
  <c r="AK7" i="49"/>
  <c r="AT7" i="49" s="1"/>
  <c r="AS18" i="51"/>
  <c r="AL18" i="51"/>
  <c r="AU18" i="51" s="1"/>
  <c r="X27" i="79"/>
  <c r="Y27" i="79"/>
  <c r="AS12" i="12"/>
  <c r="AL12" i="12"/>
  <c r="AU12" i="12" s="1"/>
  <c r="AS3" i="57"/>
  <c r="AL3" i="57"/>
  <c r="AU3" i="57" s="1"/>
  <c r="AS21" i="69"/>
  <c r="AL21" i="69"/>
  <c r="AU21" i="69" s="1"/>
  <c r="AS4" i="50"/>
  <c r="AS25" i="50" s="1"/>
  <c r="AL4" i="50"/>
  <c r="AU4" i="50" s="1"/>
  <c r="AU25" i="50" s="1"/>
  <c r="C11" i="50" s="1"/>
  <c r="F3" i="97" s="1"/>
  <c r="AS19" i="12"/>
  <c r="AL19" i="12"/>
  <c r="AU19" i="12" s="1"/>
  <c r="AS3" i="15"/>
  <c r="AL3" i="15"/>
  <c r="AU3" i="15" s="1"/>
  <c r="AS16" i="69"/>
  <c r="AL16" i="69"/>
  <c r="AU16" i="69" s="1"/>
  <c r="AJ20" i="13"/>
  <c r="AK20" i="13"/>
  <c r="AT20" i="13" s="1"/>
  <c r="AJ14" i="13"/>
  <c r="AK14" i="13"/>
  <c r="AT14" i="13" s="1"/>
  <c r="AJ8" i="13"/>
  <c r="AK8" i="13"/>
  <c r="AT8" i="13" s="1"/>
  <c r="W25" i="33" l="1"/>
  <c r="AF24" i="33"/>
  <c r="AO24" i="33" s="1"/>
  <c r="AL14" i="57"/>
  <c r="AU14" i="57" s="1"/>
  <c r="AL21" i="56"/>
  <c r="AU21" i="56" s="1"/>
  <c r="AL17" i="56"/>
  <c r="AU17" i="56" s="1"/>
  <c r="Z23" i="27"/>
  <c r="AE23" i="27" s="1"/>
  <c r="X25" i="33"/>
  <c r="AH25" i="33" s="1"/>
  <c r="AQ25" i="33" s="1"/>
  <c r="Y25" i="33"/>
  <c r="AN24" i="33"/>
  <c r="AI24" i="33"/>
  <c r="AR24" i="33" s="1"/>
  <c r="AH25" i="37"/>
  <c r="AQ25" i="37" s="1"/>
  <c r="W24" i="27"/>
  <c r="AL22" i="56"/>
  <c r="AU22" i="56" s="1"/>
  <c r="AL16" i="56"/>
  <c r="AU16" i="56" s="1"/>
  <c r="AJ19" i="11"/>
  <c r="AL5" i="56"/>
  <c r="AU5" i="56" s="1"/>
  <c r="AF24" i="46"/>
  <c r="AO24" i="46" s="1"/>
  <c r="AJ22" i="11"/>
  <c r="AS22" i="11" s="1"/>
  <c r="AG24" i="46"/>
  <c r="AP24" i="46" s="1"/>
  <c r="AL10" i="56"/>
  <c r="AU10" i="56" s="1"/>
  <c r="AH24" i="35"/>
  <c r="AQ24" i="35" s="1"/>
  <c r="AS20" i="56"/>
  <c r="AS6" i="56"/>
  <c r="AL6" i="56"/>
  <c r="AU6" i="56" s="1"/>
  <c r="AL9" i="56"/>
  <c r="AU9" i="56" s="1"/>
  <c r="AL15" i="56"/>
  <c r="AU15" i="56" s="1"/>
  <c r="AL18" i="56"/>
  <c r="AU18" i="56" s="1"/>
  <c r="AS18" i="56"/>
  <c r="AL20" i="57"/>
  <c r="AU20" i="57" s="1"/>
  <c r="AL22" i="57"/>
  <c r="AU22" i="57" s="1"/>
  <c r="AL15" i="57"/>
  <c r="AU15" i="57" s="1"/>
  <c r="AI24" i="37"/>
  <c r="AR24" i="37" s="1"/>
  <c r="AS5" i="57"/>
  <c r="AG24" i="25"/>
  <c r="AP24" i="25" s="1"/>
  <c r="AF24" i="25"/>
  <c r="AO24" i="25" s="1"/>
  <c r="W25" i="25"/>
  <c r="AE24" i="25"/>
  <c r="AJ23" i="11"/>
  <c r="AS23" i="11" s="1"/>
  <c r="AK23" i="11"/>
  <c r="AT23" i="11" s="1"/>
  <c r="AL13" i="56"/>
  <c r="AU13" i="56" s="1"/>
  <c r="AL21" i="57"/>
  <c r="AU21" i="57" s="1"/>
  <c r="AL7" i="56"/>
  <c r="AU7" i="56" s="1"/>
  <c r="AK22" i="11"/>
  <c r="AT22" i="11" s="1"/>
  <c r="AF24" i="45"/>
  <c r="AO24" i="45" s="1"/>
  <c r="AU25" i="1"/>
  <c r="C11" i="1" s="1"/>
  <c r="AL12" i="56"/>
  <c r="AU12" i="56" s="1"/>
  <c r="AS8" i="56"/>
  <c r="AL8" i="56"/>
  <c r="AU8" i="56" s="1"/>
  <c r="AK23" i="5"/>
  <c r="AT23" i="5" s="1"/>
  <c r="AS11" i="56"/>
  <c r="AL11" i="56"/>
  <c r="AU11" i="56" s="1"/>
  <c r="AI23" i="5"/>
  <c r="AR23" i="5" s="1"/>
  <c r="AR25" i="5" s="1"/>
  <c r="AS19" i="56"/>
  <c r="AL19" i="56"/>
  <c r="AU19" i="56" s="1"/>
  <c r="AI26" i="79"/>
  <c r="AR26" i="79" s="1"/>
  <c r="AS14" i="56"/>
  <c r="AL14" i="56"/>
  <c r="AU14" i="56" s="1"/>
  <c r="AJ12" i="11"/>
  <c r="AS12" i="11" s="1"/>
  <c r="AS3" i="56"/>
  <c r="AL3" i="56"/>
  <c r="AU3" i="56" s="1"/>
  <c r="AJ4" i="56"/>
  <c r="AK4" i="56"/>
  <c r="AT4" i="56" s="1"/>
  <c r="AT25" i="56" s="1"/>
  <c r="W25" i="75"/>
  <c r="X25" i="75" s="1"/>
  <c r="AH25" i="75" s="1"/>
  <c r="AQ25" i="75" s="1"/>
  <c r="AG24" i="75"/>
  <c r="AP24" i="75" s="1"/>
  <c r="AF24" i="75"/>
  <c r="AO24" i="75" s="1"/>
  <c r="AJ3" i="11"/>
  <c r="AS3" i="11" s="1"/>
  <c r="AJ13" i="11"/>
  <c r="AS13" i="11" s="1"/>
  <c r="AJ9" i="5"/>
  <c r="AL6" i="57"/>
  <c r="AU6" i="57" s="1"/>
  <c r="AG24" i="45"/>
  <c r="W25" i="45"/>
  <c r="AK19" i="11"/>
  <c r="AT19" i="11" s="1"/>
  <c r="AJ18" i="11"/>
  <c r="AS18" i="11" s="1"/>
  <c r="Z23" i="44"/>
  <c r="W24" i="44" s="1"/>
  <c r="AI23" i="34"/>
  <c r="AR23" i="34" s="1"/>
  <c r="AN23" i="34"/>
  <c r="AL23" i="57"/>
  <c r="AU23" i="57" s="1"/>
  <c r="AJ17" i="11"/>
  <c r="AL17" i="11" s="1"/>
  <c r="AU17" i="11" s="1"/>
  <c r="Y24" i="34"/>
  <c r="Z24" i="34" s="1"/>
  <c r="AL8" i="57"/>
  <c r="AU8" i="57" s="1"/>
  <c r="AK22" i="5"/>
  <c r="AT22" i="5" s="1"/>
  <c r="AH26" i="77"/>
  <c r="AQ26" i="77" s="1"/>
  <c r="AJ17" i="5"/>
  <c r="AL17" i="5" s="1"/>
  <c r="AU17" i="5" s="1"/>
  <c r="AJ15" i="5"/>
  <c r="AS15" i="5" s="1"/>
  <c r="AJ12" i="5"/>
  <c r="AS12" i="5" s="1"/>
  <c r="AJ16" i="5"/>
  <c r="AX15" i="58"/>
  <c r="S15" i="58" s="1"/>
  <c r="AC15" i="58" s="1"/>
  <c r="AB16" i="58" s="1"/>
  <c r="AS9" i="57"/>
  <c r="AI25" i="26"/>
  <c r="AR25" i="26" s="1"/>
  <c r="AK9" i="5"/>
  <c r="AT9" i="5" s="1"/>
  <c r="AK16" i="5"/>
  <c r="AT16" i="5" s="1"/>
  <c r="AK15" i="5"/>
  <c r="AT15" i="5" s="1"/>
  <c r="AX9" i="58"/>
  <c r="S9" i="58" s="1"/>
  <c r="AC9" i="58" s="1"/>
  <c r="AB10" i="58" s="1"/>
  <c r="AK10" i="58" s="1"/>
  <c r="AT10" i="58" s="1"/>
  <c r="AJ5" i="5"/>
  <c r="AL5" i="5" s="1"/>
  <c r="AU5" i="5" s="1"/>
  <c r="AJ20" i="5"/>
  <c r="AL20" i="5" s="1"/>
  <c r="AU20" i="5" s="1"/>
  <c r="AJ14" i="5"/>
  <c r="AK14" i="5"/>
  <c r="AT14" i="5" s="1"/>
  <c r="AS9" i="5"/>
  <c r="AJ3" i="5"/>
  <c r="AB4" i="5"/>
  <c r="AK19" i="5"/>
  <c r="AT19" i="5" s="1"/>
  <c r="AJ19" i="5"/>
  <c r="AS22" i="5"/>
  <c r="AJ8" i="5"/>
  <c r="AK8" i="5"/>
  <c r="AT8" i="5" s="1"/>
  <c r="AJ10" i="5"/>
  <c r="AJ7" i="5"/>
  <c r="AK7" i="5"/>
  <c r="AT7" i="5" s="1"/>
  <c r="AJ21" i="5"/>
  <c r="AK21" i="5"/>
  <c r="AT21" i="5" s="1"/>
  <c r="AJ13" i="5"/>
  <c r="AJ18" i="5"/>
  <c r="AJ11" i="5"/>
  <c r="AK11" i="5"/>
  <c r="AT11" i="5" s="1"/>
  <c r="AJ6" i="5"/>
  <c r="AX21" i="58"/>
  <c r="S21" i="58" s="1"/>
  <c r="AC21" i="58" s="1"/>
  <c r="AB22" i="58" s="1"/>
  <c r="AK22" i="58" s="1"/>
  <c r="AT22" i="58" s="1"/>
  <c r="AX22" i="58"/>
  <c r="S22" i="58" s="1"/>
  <c r="AC22" i="58" s="1"/>
  <c r="AB23" i="58" s="1"/>
  <c r="AX3" i="58"/>
  <c r="S3" i="58" s="1"/>
  <c r="AC3" i="58" s="1"/>
  <c r="AJ3" i="58" s="1"/>
  <c r="AX16" i="58"/>
  <c r="S16" i="58" s="1"/>
  <c r="AC16" i="58" s="1"/>
  <c r="AB17" i="58" s="1"/>
  <c r="AK17" i="58" s="1"/>
  <c r="AT17" i="58" s="1"/>
  <c r="AX10" i="58"/>
  <c r="S10" i="58" s="1"/>
  <c r="AC10" i="58" s="1"/>
  <c r="AB11" i="58" s="1"/>
  <c r="AK11" i="58" s="1"/>
  <c r="AT11" i="58" s="1"/>
  <c r="AX4" i="58"/>
  <c r="S4" i="58" s="1"/>
  <c r="AC4" i="58" s="1"/>
  <c r="AB5" i="58" s="1"/>
  <c r="AJ5" i="58" s="1"/>
  <c r="AX20" i="58"/>
  <c r="S20" i="58" s="1"/>
  <c r="AC20" i="58" s="1"/>
  <c r="AB21" i="58" s="1"/>
  <c r="AJ21" i="58" s="1"/>
  <c r="AX14" i="58"/>
  <c r="S14" i="58" s="1"/>
  <c r="AC14" i="58" s="1"/>
  <c r="AB15" i="58" s="1"/>
  <c r="AX8" i="58"/>
  <c r="S8" i="58" s="1"/>
  <c r="AC8" i="58" s="1"/>
  <c r="AB9" i="58" s="1"/>
  <c r="AK9" i="58" s="1"/>
  <c r="AT9" i="58" s="1"/>
  <c r="AX23" i="58"/>
  <c r="S23" i="58" s="1"/>
  <c r="AC23" i="58" s="1"/>
  <c r="AL7" i="57"/>
  <c r="AU7" i="57" s="1"/>
  <c r="AX19" i="58"/>
  <c r="S19" i="58" s="1"/>
  <c r="AC19" i="58" s="1"/>
  <c r="AB20" i="58" s="1"/>
  <c r="AK20" i="58" s="1"/>
  <c r="AT20" i="58" s="1"/>
  <c r="AX13" i="58"/>
  <c r="S13" i="58" s="1"/>
  <c r="AC13" i="58" s="1"/>
  <c r="AB14" i="58" s="1"/>
  <c r="AK14" i="58" s="1"/>
  <c r="AT14" i="58" s="1"/>
  <c r="AX7" i="58"/>
  <c r="S7" i="58" s="1"/>
  <c r="AC7" i="58" s="1"/>
  <c r="AB8" i="58" s="1"/>
  <c r="AK8" i="58" s="1"/>
  <c r="AT8" i="58" s="1"/>
  <c r="AJ11" i="11"/>
  <c r="AL11" i="11" s="1"/>
  <c r="AU11" i="11" s="1"/>
  <c r="AX18" i="58"/>
  <c r="S18" i="58" s="1"/>
  <c r="AC18" i="58" s="1"/>
  <c r="AB19" i="58" s="1"/>
  <c r="AK19" i="58" s="1"/>
  <c r="AT19" i="58" s="1"/>
  <c r="AX12" i="58"/>
  <c r="S12" i="58" s="1"/>
  <c r="AC12" i="58" s="1"/>
  <c r="AB13" i="58" s="1"/>
  <c r="AX6" i="58"/>
  <c r="S6" i="58" s="1"/>
  <c r="AC6" i="58" s="1"/>
  <c r="AB7" i="58" s="1"/>
  <c r="AK7" i="58" s="1"/>
  <c r="AT7" i="58" s="1"/>
  <c r="AJ14" i="11"/>
  <c r="AS14" i="11" s="1"/>
  <c r="AX17" i="58"/>
  <c r="S17" i="58" s="1"/>
  <c r="AC17" i="58" s="1"/>
  <c r="AB18" i="58" s="1"/>
  <c r="AK18" i="58" s="1"/>
  <c r="AT18" i="58" s="1"/>
  <c r="AX11" i="58"/>
  <c r="S11" i="58" s="1"/>
  <c r="AC11" i="58" s="1"/>
  <c r="AB12" i="58" s="1"/>
  <c r="AJ6" i="11"/>
  <c r="AL6" i="11" s="1"/>
  <c r="AU6" i="11" s="1"/>
  <c r="AI22" i="84"/>
  <c r="AR22" i="84" s="1"/>
  <c r="AJ20" i="11"/>
  <c r="AS20" i="11" s="1"/>
  <c r="AL23" i="18"/>
  <c r="AU23" i="18" s="1"/>
  <c r="AJ4" i="11"/>
  <c r="AS4" i="11" s="1"/>
  <c r="AJ5" i="11"/>
  <c r="AS5" i="11" s="1"/>
  <c r="AJ9" i="11"/>
  <c r="AS9" i="11" s="1"/>
  <c r="AJ10" i="11"/>
  <c r="AL10" i="11" s="1"/>
  <c r="AU10" i="11" s="1"/>
  <c r="AJ21" i="11"/>
  <c r="AS21" i="11" s="1"/>
  <c r="AI23" i="74"/>
  <c r="AR23" i="74" s="1"/>
  <c r="Y23" i="84"/>
  <c r="Z23" i="84" s="1"/>
  <c r="AF23" i="84" s="1"/>
  <c r="AO23" i="84" s="1"/>
  <c r="AJ8" i="11"/>
  <c r="AS8" i="11" s="1"/>
  <c r="Y25" i="36"/>
  <c r="Z25" i="36" s="1"/>
  <c r="AG25" i="36" s="1"/>
  <c r="AP25" i="36" s="1"/>
  <c r="AJ16" i="11"/>
  <c r="AS16" i="11" s="1"/>
  <c r="AK8" i="11"/>
  <c r="AT8" i="11" s="1"/>
  <c r="AJ15" i="11"/>
  <c r="AS15" i="11" s="1"/>
  <c r="AJ7" i="11"/>
  <c r="AS7" i="11" s="1"/>
  <c r="AX23" i="52"/>
  <c r="S23" i="52" s="1"/>
  <c r="AC23" i="52" s="1"/>
  <c r="AL12" i="57"/>
  <c r="AU12" i="57" s="1"/>
  <c r="AS10" i="57"/>
  <c r="AX16" i="52"/>
  <c r="S16" i="52" s="1"/>
  <c r="AC16" i="52" s="1"/>
  <c r="AB17" i="52" s="1"/>
  <c r="AK17" i="52" s="1"/>
  <c r="AT17" i="52" s="1"/>
  <c r="AX7" i="52"/>
  <c r="S7" i="52" s="1"/>
  <c r="AC7" i="52" s="1"/>
  <c r="AB8" i="52" s="1"/>
  <c r="AK8" i="52" s="1"/>
  <c r="AT8" i="52" s="1"/>
  <c r="Z23" i="88"/>
  <c r="AE23" i="88" s="1"/>
  <c r="AS16" i="57"/>
  <c r="AX11" i="52"/>
  <c r="S11" i="52" s="1"/>
  <c r="AC11" i="52" s="1"/>
  <c r="AB12" i="52" s="1"/>
  <c r="AK12" i="52" s="1"/>
  <c r="AT12" i="52" s="1"/>
  <c r="AJ9" i="60"/>
  <c r="AS9" i="60" s="1"/>
  <c r="AX3" i="52"/>
  <c r="S3" i="52" s="1"/>
  <c r="AC3" i="52" s="1"/>
  <c r="AJ3" i="52" s="1"/>
  <c r="X23" i="83"/>
  <c r="AH23" i="83" s="1"/>
  <c r="AQ23" i="83" s="1"/>
  <c r="AX13" i="52"/>
  <c r="S13" i="52" s="1"/>
  <c r="AC13" i="52" s="1"/>
  <c r="AB14" i="52" s="1"/>
  <c r="AK14" i="52" s="1"/>
  <c r="AT14" i="52" s="1"/>
  <c r="AI24" i="36"/>
  <c r="AR24" i="36" s="1"/>
  <c r="W25" i="46"/>
  <c r="Y25" i="46" s="1"/>
  <c r="AX12" i="52"/>
  <c r="S12" i="52" s="1"/>
  <c r="AC12" i="52" s="1"/>
  <c r="AB13" i="52" s="1"/>
  <c r="AK13" i="52" s="1"/>
  <c r="AT13" i="52" s="1"/>
  <c r="AX4" i="52"/>
  <c r="S4" i="52" s="1"/>
  <c r="AC4" i="52" s="1"/>
  <c r="AB5" i="52" s="1"/>
  <c r="AX18" i="52"/>
  <c r="S18" i="52" s="1"/>
  <c r="AC18" i="52" s="1"/>
  <c r="AB19" i="52" s="1"/>
  <c r="AK19" i="52" s="1"/>
  <c r="AT19" i="52" s="1"/>
  <c r="AX19" i="52"/>
  <c r="S19" i="52" s="1"/>
  <c r="AC19" i="52" s="1"/>
  <c r="AB20" i="52" s="1"/>
  <c r="AK20" i="52" s="1"/>
  <c r="AT20" i="52" s="1"/>
  <c r="AH24" i="74"/>
  <c r="AQ24" i="74" s="1"/>
  <c r="Z24" i="74"/>
  <c r="X25" i="42"/>
  <c r="AH25" i="42" s="1"/>
  <c r="AQ25" i="42" s="1"/>
  <c r="Y25" i="42"/>
  <c r="AN24" i="42"/>
  <c r="AI24" i="42"/>
  <c r="AR24" i="42" s="1"/>
  <c r="AU25" i="10"/>
  <c r="C11" i="10" s="1"/>
  <c r="AX9" i="52"/>
  <c r="S9" i="52" s="1"/>
  <c r="AC9" i="52" s="1"/>
  <c r="AB10" i="52" s="1"/>
  <c r="AK10" i="52" s="1"/>
  <c r="AT10" i="52" s="1"/>
  <c r="AX22" i="52"/>
  <c r="S22" i="52" s="1"/>
  <c r="AC22" i="52" s="1"/>
  <c r="AB23" i="52" s="1"/>
  <c r="AX5" i="52"/>
  <c r="S5" i="52" s="1"/>
  <c r="AC5" i="52" s="1"/>
  <c r="AB6" i="52" s="1"/>
  <c r="AK6" i="52" s="1"/>
  <c r="AT6" i="52" s="1"/>
  <c r="AX20" i="52"/>
  <c r="S20" i="52" s="1"/>
  <c r="AC20" i="52" s="1"/>
  <c r="AB21" i="52" s="1"/>
  <c r="AK21" i="52" s="1"/>
  <c r="AT21" i="52" s="1"/>
  <c r="AX8" i="52"/>
  <c r="S8" i="52" s="1"/>
  <c r="AC8" i="52" s="1"/>
  <c r="AB9" i="52" s="1"/>
  <c r="AK9" i="52" s="1"/>
  <c r="AT9" i="52" s="1"/>
  <c r="AX10" i="52"/>
  <c r="S10" i="52" s="1"/>
  <c r="AC10" i="52" s="1"/>
  <c r="AB11" i="52" s="1"/>
  <c r="AK11" i="52" s="1"/>
  <c r="AT11" i="52" s="1"/>
  <c r="AX17" i="52"/>
  <c r="S17" i="52" s="1"/>
  <c r="AC17" i="52" s="1"/>
  <c r="AB18" i="52" s="1"/>
  <c r="AI22" i="83"/>
  <c r="AR22" i="83" s="1"/>
  <c r="X23" i="72"/>
  <c r="Z23" i="72" s="1"/>
  <c r="AX21" i="52"/>
  <c r="S21" i="52" s="1"/>
  <c r="AC21" i="52" s="1"/>
  <c r="AB22" i="52" s="1"/>
  <c r="AX6" i="52"/>
  <c r="S6" i="52" s="1"/>
  <c r="AC6" i="52" s="1"/>
  <c r="AB7" i="52" s="1"/>
  <c r="AL17" i="57"/>
  <c r="AU17" i="57" s="1"/>
  <c r="AX14" i="52"/>
  <c r="S14" i="52" s="1"/>
  <c r="AC14" i="52" s="1"/>
  <c r="AB15" i="52" s="1"/>
  <c r="AX15" i="52"/>
  <c r="S15" i="52" s="1"/>
  <c r="AC15" i="52" s="1"/>
  <c r="AB16" i="52" s="1"/>
  <c r="AF23" i="52"/>
  <c r="AO23" i="52" s="1"/>
  <c r="AO25" i="52" s="1"/>
  <c r="AE23" i="52"/>
  <c r="AG23" i="52"/>
  <c r="AP23" i="52" s="1"/>
  <c r="AP25" i="52" s="1"/>
  <c r="Y23" i="30"/>
  <c r="X23" i="30"/>
  <c r="AH23" i="30" s="1"/>
  <c r="AQ23" i="30" s="1"/>
  <c r="AS4" i="70"/>
  <c r="AS25" i="70" s="1"/>
  <c r="AL4" i="70"/>
  <c r="AU4" i="70" s="1"/>
  <c r="AU25" i="70" s="1"/>
  <c r="C11" i="70" s="1"/>
  <c r="F23" i="97" s="1"/>
  <c r="AN22" i="30"/>
  <c r="AI22" i="30"/>
  <c r="AR22" i="30" s="1"/>
  <c r="Z25" i="91"/>
  <c r="W26" i="91" s="1"/>
  <c r="AL19" i="57"/>
  <c r="AU19" i="57" s="1"/>
  <c r="AI22" i="72"/>
  <c r="AR22" i="72" s="1"/>
  <c r="X25" i="73"/>
  <c r="AH25" i="73" s="1"/>
  <c r="AQ25" i="73" s="1"/>
  <c r="Y25" i="73"/>
  <c r="AI24" i="73"/>
  <c r="AR24" i="73" s="1"/>
  <c r="AN24" i="73"/>
  <c r="AH25" i="90"/>
  <c r="AQ25" i="90" s="1"/>
  <c r="AJ19" i="60"/>
  <c r="AS19" i="60" s="1"/>
  <c r="Y24" i="93"/>
  <c r="Z24" i="93" s="1"/>
  <c r="AE24" i="93" s="1"/>
  <c r="AR23" i="18"/>
  <c r="AR25" i="18" s="1"/>
  <c r="AI23" i="93"/>
  <c r="AR23" i="93" s="1"/>
  <c r="Z23" i="38"/>
  <c r="AS13" i="57"/>
  <c r="AL11" i="57"/>
  <c r="AU11" i="57" s="1"/>
  <c r="AK23" i="60"/>
  <c r="AT23" i="60" s="1"/>
  <c r="AI23" i="60"/>
  <c r="AR23" i="60" s="1"/>
  <c r="AR25" i="60" s="1"/>
  <c r="AX19" i="23"/>
  <c r="S19" i="23" s="1"/>
  <c r="AC19" i="23" s="1"/>
  <c r="AB20" i="23" s="1"/>
  <c r="AK20" i="23" s="1"/>
  <c r="AT20" i="23" s="1"/>
  <c r="AX12" i="23"/>
  <c r="S12" i="23" s="1"/>
  <c r="AC12" i="23" s="1"/>
  <c r="AB13" i="23" s="1"/>
  <c r="AK13" i="23" s="1"/>
  <c r="AT13" i="23" s="1"/>
  <c r="AX8" i="23"/>
  <c r="S8" i="23" s="1"/>
  <c r="AC8" i="23" s="1"/>
  <c r="AB9" i="23" s="1"/>
  <c r="AK9" i="23" s="1"/>
  <c r="AT9" i="23" s="1"/>
  <c r="AG23" i="47"/>
  <c r="AP23" i="47" s="1"/>
  <c r="AS4" i="66"/>
  <c r="AS25" i="66" s="1"/>
  <c r="AL4" i="66"/>
  <c r="AU4" i="66" s="1"/>
  <c r="AU25" i="66" s="1"/>
  <c r="C11" i="66" s="1"/>
  <c r="F19" i="97" s="1"/>
  <c r="AJ12" i="60"/>
  <c r="AL12" i="60" s="1"/>
  <c r="AU12" i="60" s="1"/>
  <c r="AJ18" i="60"/>
  <c r="AL18" i="60" s="1"/>
  <c r="AU18" i="60" s="1"/>
  <c r="AK20" i="60"/>
  <c r="AT20" i="60" s="1"/>
  <c r="AK19" i="60"/>
  <c r="AT19" i="60" s="1"/>
  <c r="AF23" i="92"/>
  <c r="AO23" i="92" s="1"/>
  <c r="AX12" i="61"/>
  <c r="S12" i="61" s="1"/>
  <c r="AC12" i="61" s="1"/>
  <c r="AB13" i="61" s="1"/>
  <c r="AK13" i="61" s="1"/>
  <c r="AT13" i="61" s="1"/>
  <c r="AX19" i="61"/>
  <c r="S19" i="61" s="1"/>
  <c r="AC19" i="61" s="1"/>
  <c r="AB20" i="61" s="1"/>
  <c r="W24" i="92"/>
  <c r="X24" i="92" s="1"/>
  <c r="AX18" i="61"/>
  <c r="S18" i="61" s="1"/>
  <c r="AC18" i="61" s="1"/>
  <c r="AB19" i="61" s="1"/>
  <c r="AJ17" i="60"/>
  <c r="AS17" i="60" s="1"/>
  <c r="AX22" i="61"/>
  <c r="S22" i="61" s="1"/>
  <c r="AC22" i="61" s="1"/>
  <c r="AB23" i="61" s="1"/>
  <c r="AX20" i="61"/>
  <c r="S20" i="61" s="1"/>
  <c r="AC20" i="61" s="1"/>
  <c r="AB21" i="61" s="1"/>
  <c r="AK21" i="61" s="1"/>
  <c r="AT21" i="61" s="1"/>
  <c r="AE23" i="92"/>
  <c r="AN23" i="92" s="1"/>
  <c r="AX3" i="61"/>
  <c r="S3" i="61" s="1"/>
  <c r="AC3" i="61" s="1"/>
  <c r="AX7" i="61"/>
  <c r="S7" i="61" s="1"/>
  <c r="AC7" i="61" s="1"/>
  <c r="AB8" i="61" s="1"/>
  <c r="AX8" i="61"/>
  <c r="S8" i="61" s="1"/>
  <c r="AC8" i="61" s="1"/>
  <c r="AB9" i="61" s="1"/>
  <c r="AK9" i="61" s="1"/>
  <c r="AT9" i="61" s="1"/>
  <c r="AE23" i="29"/>
  <c r="W24" i="29"/>
  <c r="AF23" i="29"/>
  <c r="AO23" i="29" s="1"/>
  <c r="AG23" i="29"/>
  <c r="AP23" i="29" s="1"/>
  <c r="AG25" i="90"/>
  <c r="AP25" i="90" s="1"/>
  <c r="AX6" i="61"/>
  <c r="S6" i="61" s="1"/>
  <c r="AC6" i="61" s="1"/>
  <c r="AB7" i="61" s="1"/>
  <c r="AX13" i="61"/>
  <c r="S13" i="61" s="1"/>
  <c r="AC13" i="61" s="1"/>
  <c r="AB14" i="61" s="1"/>
  <c r="AX14" i="61"/>
  <c r="S14" i="61" s="1"/>
  <c r="AC14" i="61" s="1"/>
  <c r="AB15" i="61" s="1"/>
  <c r="AK15" i="61" s="1"/>
  <c r="AT15" i="61" s="1"/>
  <c r="AK12" i="61"/>
  <c r="AT12" i="61" s="1"/>
  <c r="AX21" i="61"/>
  <c r="S21" i="61" s="1"/>
  <c r="AC21" i="61" s="1"/>
  <c r="AX5" i="61"/>
  <c r="S5" i="61" s="1"/>
  <c r="AC5" i="61" s="1"/>
  <c r="AB6" i="61" s="1"/>
  <c r="AK4" i="57"/>
  <c r="AT4" i="57" s="1"/>
  <c r="AT25" i="57" s="1"/>
  <c r="AI23" i="23"/>
  <c r="AR23" i="23" s="1"/>
  <c r="AR25" i="23" s="1"/>
  <c r="AK17" i="60"/>
  <c r="AT17" i="60" s="1"/>
  <c r="AJ16" i="60"/>
  <c r="AS16" i="60" s="1"/>
  <c r="AJ13" i="60"/>
  <c r="AS13" i="60" s="1"/>
  <c r="AX4" i="61"/>
  <c r="S4" i="61" s="1"/>
  <c r="AC4" i="61" s="1"/>
  <c r="AB5" i="61" s="1"/>
  <c r="AX16" i="61"/>
  <c r="S16" i="61" s="1"/>
  <c r="AC16" i="61" s="1"/>
  <c r="AB17" i="61" s="1"/>
  <c r="AX10" i="61"/>
  <c r="S10" i="61" s="1"/>
  <c r="AC10" i="61" s="1"/>
  <c r="AB11" i="61" s="1"/>
  <c r="AX9" i="61"/>
  <c r="S9" i="61" s="1"/>
  <c r="AC9" i="61" s="1"/>
  <c r="AX17" i="61"/>
  <c r="S17" i="61" s="1"/>
  <c r="AC17" i="61" s="1"/>
  <c r="AB18" i="61" s="1"/>
  <c r="AL18" i="57"/>
  <c r="AU18" i="57" s="1"/>
  <c r="AG23" i="61"/>
  <c r="AP23" i="61" s="1"/>
  <c r="AP25" i="61" s="1"/>
  <c r="AF23" i="61"/>
  <c r="AO23" i="61" s="1"/>
  <c r="AO25" i="61" s="1"/>
  <c r="AE23" i="61"/>
  <c r="AX15" i="61"/>
  <c r="S15" i="61" s="1"/>
  <c r="AC15" i="61" s="1"/>
  <c r="AB16" i="61" s="1"/>
  <c r="AX23" i="61"/>
  <c r="S23" i="61" s="1"/>
  <c r="AC23" i="61" s="1"/>
  <c r="AK23" i="23"/>
  <c r="AT23" i="23" s="1"/>
  <c r="W24" i="47"/>
  <c r="Y24" i="47" s="1"/>
  <c r="AE23" i="47"/>
  <c r="AN23" i="47" s="1"/>
  <c r="AI24" i="32"/>
  <c r="AR24" i="32" s="1"/>
  <c r="Z25" i="76"/>
  <c r="AF25" i="76" s="1"/>
  <c r="AO25" i="76" s="1"/>
  <c r="AJ10" i="60"/>
  <c r="AS10" i="60" s="1"/>
  <c r="AG23" i="85"/>
  <c r="AP23" i="85" s="1"/>
  <c r="AK9" i="60"/>
  <c r="AT9" i="60" s="1"/>
  <c r="AJ22" i="60"/>
  <c r="AS22" i="60" s="1"/>
  <c r="AK13" i="60"/>
  <c r="AT13" i="60" s="1"/>
  <c r="W24" i="85"/>
  <c r="Y24" i="85" s="1"/>
  <c r="AG25" i="87"/>
  <c r="AP25" i="87" s="1"/>
  <c r="AE23" i="85"/>
  <c r="AF25" i="87"/>
  <c r="AO25" i="87" s="1"/>
  <c r="AK16" i="60"/>
  <c r="AT16" i="60" s="1"/>
  <c r="AJ21" i="60"/>
  <c r="AS21" i="60" s="1"/>
  <c r="AJ23" i="60"/>
  <c r="AS23" i="60" s="1"/>
  <c r="AX10" i="23"/>
  <c r="S10" i="23" s="1"/>
  <c r="AC10" i="23" s="1"/>
  <c r="AB11" i="23" s="1"/>
  <c r="AK11" i="23" s="1"/>
  <c r="AT11" i="23" s="1"/>
  <c r="AX5" i="23"/>
  <c r="S5" i="23" s="1"/>
  <c r="AC5" i="23" s="1"/>
  <c r="AB6" i="23" s="1"/>
  <c r="AK6" i="23" s="1"/>
  <c r="AT6" i="23" s="1"/>
  <c r="AX7" i="23"/>
  <c r="S7" i="23" s="1"/>
  <c r="AC7" i="23" s="1"/>
  <c r="AB8" i="23" s="1"/>
  <c r="AK8" i="23" s="1"/>
  <c r="AT8" i="23" s="1"/>
  <c r="AX13" i="23"/>
  <c r="S13" i="23" s="1"/>
  <c r="AC13" i="23" s="1"/>
  <c r="AB14" i="23" s="1"/>
  <c r="AK14" i="23" s="1"/>
  <c r="AT14" i="23" s="1"/>
  <c r="AX4" i="23"/>
  <c r="S4" i="23" s="1"/>
  <c r="AC4" i="23" s="1"/>
  <c r="AB5" i="23" s="1"/>
  <c r="AK5" i="23" s="1"/>
  <c r="AT5" i="23" s="1"/>
  <c r="AX16" i="23"/>
  <c r="S16" i="23" s="1"/>
  <c r="AC16" i="23" s="1"/>
  <c r="AB17" i="23" s="1"/>
  <c r="AX11" i="23"/>
  <c r="S11" i="23" s="1"/>
  <c r="AC11" i="23" s="1"/>
  <c r="AB12" i="23" s="1"/>
  <c r="AK12" i="23" s="1"/>
  <c r="AT12" i="23" s="1"/>
  <c r="Z27" i="31"/>
  <c r="W28" i="31" s="1"/>
  <c r="Y28" i="31" s="1"/>
  <c r="AX20" i="23"/>
  <c r="S20" i="23" s="1"/>
  <c r="AC20" i="23" s="1"/>
  <c r="AB21" i="23" s="1"/>
  <c r="AK21" i="23" s="1"/>
  <c r="AT21" i="23" s="1"/>
  <c r="AI23" i="58"/>
  <c r="AR23" i="58" s="1"/>
  <c r="AR25" i="58" s="1"/>
  <c r="W26" i="87"/>
  <c r="Y26" i="87" s="1"/>
  <c r="AX6" i="23"/>
  <c r="S6" i="23" s="1"/>
  <c r="AC6" i="23" s="1"/>
  <c r="AB7" i="23" s="1"/>
  <c r="AK7" i="23" s="1"/>
  <c r="AT7" i="23" s="1"/>
  <c r="AX21" i="23"/>
  <c r="S21" i="23" s="1"/>
  <c r="AC21" i="23" s="1"/>
  <c r="AB22" i="23" s="1"/>
  <c r="AJ22" i="23" s="1"/>
  <c r="AX18" i="23"/>
  <c r="S18" i="23" s="1"/>
  <c r="AC18" i="23" s="1"/>
  <c r="AB19" i="23" s="1"/>
  <c r="AX17" i="23"/>
  <c r="S17" i="23" s="1"/>
  <c r="AC17" i="23" s="1"/>
  <c r="AB18" i="23" s="1"/>
  <c r="AK18" i="23" s="1"/>
  <c r="AT18" i="23" s="1"/>
  <c r="AX3" i="23"/>
  <c r="S3" i="23" s="1"/>
  <c r="AC3" i="23" s="1"/>
  <c r="AB4" i="23" s="1"/>
  <c r="AK4" i="23" s="1"/>
  <c r="AT4" i="23" s="1"/>
  <c r="Y23" i="94"/>
  <c r="X23" i="94"/>
  <c r="AH23" i="94" s="1"/>
  <c r="AQ23" i="94" s="1"/>
  <c r="AX23" i="23"/>
  <c r="S23" i="23" s="1"/>
  <c r="AC23" i="23" s="1"/>
  <c r="AJ23" i="23" s="1"/>
  <c r="AS23" i="23" s="1"/>
  <c r="AX14" i="23"/>
  <c r="S14" i="23" s="1"/>
  <c r="AC14" i="23" s="1"/>
  <c r="AB15" i="23" s="1"/>
  <c r="AX9" i="23"/>
  <c r="S9" i="23" s="1"/>
  <c r="AC9" i="23" s="1"/>
  <c r="AB10" i="23" s="1"/>
  <c r="AK10" i="23" s="1"/>
  <c r="AT10" i="23" s="1"/>
  <c r="AI22" i="94"/>
  <c r="AR22" i="94" s="1"/>
  <c r="AN22" i="94"/>
  <c r="AG25" i="37"/>
  <c r="AP25" i="37" s="1"/>
  <c r="AX15" i="23"/>
  <c r="S15" i="23" s="1"/>
  <c r="AC15" i="23" s="1"/>
  <c r="AB16" i="23" s="1"/>
  <c r="AK16" i="23" s="1"/>
  <c r="AT16" i="23" s="1"/>
  <c r="Y23" i="80"/>
  <c r="Z23" i="80" s="1"/>
  <c r="AJ14" i="60"/>
  <c r="AL14" i="60" s="1"/>
  <c r="AU14" i="60" s="1"/>
  <c r="AI22" i="80"/>
  <c r="AR22" i="80" s="1"/>
  <c r="AJ15" i="60"/>
  <c r="AS15" i="60" s="1"/>
  <c r="AJ5" i="60"/>
  <c r="AS5" i="60" s="1"/>
  <c r="AJ6" i="60"/>
  <c r="AL6" i="60" s="1"/>
  <c r="AU6" i="60" s="1"/>
  <c r="AJ11" i="60"/>
  <c r="AL11" i="60" s="1"/>
  <c r="AU11" i="60" s="1"/>
  <c r="AH23" i="7"/>
  <c r="AQ23" i="7" s="1"/>
  <c r="AQ25" i="7" s="1"/>
  <c r="AZ3" i="7"/>
  <c r="AX21" i="7" s="1"/>
  <c r="S21" i="7" s="1"/>
  <c r="AC21" i="7" s="1"/>
  <c r="AB22" i="7" s="1"/>
  <c r="Z23" i="7"/>
  <c r="AJ8" i="60"/>
  <c r="AL8" i="60" s="1"/>
  <c r="AU8" i="60" s="1"/>
  <c r="AE26" i="77"/>
  <c r="AN26" i="77" s="1"/>
  <c r="AF25" i="37"/>
  <c r="AO25" i="37" s="1"/>
  <c r="AJ7" i="60"/>
  <c r="AL7" i="60" s="1"/>
  <c r="AU7" i="60" s="1"/>
  <c r="AJ3" i="60"/>
  <c r="AS3" i="60" s="1"/>
  <c r="W26" i="37"/>
  <c r="X26" i="37" s="1"/>
  <c r="AS20" i="60"/>
  <c r="Z23" i="59"/>
  <c r="AH23" i="59"/>
  <c r="AQ23" i="59" s="1"/>
  <c r="AQ25" i="59" s="1"/>
  <c r="AZ3" i="59"/>
  <c r="AX15" i="59" s="1"/>
  <c r="S15" i="59" s="1"/>
  <c r="AC15" i="59" s="1"/>
  <c r="AB16" i="59" s="1"/>
  <c r="AF25" i="90"/>
  <c r="AO25" i="90" s="1"/>
  <c r="AJ4" i="60"/>
  <c r="AK4" i="60"/>
  <c r="AT4" i="60" s="1"/>
  <c r="AS19" i="11"/>
  <c r="AL12" i="18"/>
  <c r="AU12" i="18" s="1"/>
  <c r="AL23" i="22"/>
  <c r="AU23" i="22" s="1"/>
  <c r="AS22" i="49"/>
  <c r="AF26" i="77"/>
  <c r="AO26" i="77" s="1"/>
  <c r="AG26" i="77"/>
  <c r="AP26" i="77" s="1"/>
  <c r="AR23" i="22"/>
  <c r="AR25" i="22" s="1"/>
  <c r="AE25" i="90"/>
  <c r="AN25" i="90" s="1"/>
  <c r="AL6" i="18"/>
  <c r="AU6" i="18" s="1"/>
  <c r="AL23" i="67"/>
  <c r="AU23" i="67" s="1"/>
  <c r="AL19" i="18"/>
  <c r="AU19" i="18" s="1"/>
  <c r="AS15" i="18"/>
  <c r="AL15" i="18"/>
  <c r="AU15" i="18" s="1"/>
  <c r="AS13" i="18"/>
  <c r="AL13" i="18"/>
  <c r="AU13" i="18" s="1"/>
  <c r="AL18" i="18"/>
  <c r="AU18" i="18" s="1"/>
  <c r="AS18" i="18"/>
  <c r="Z27" i="79"/>
  <c r="AG27" i="79" s="1"/>
  <c r="AP27" i="79" s="1"/>
  <c r="AS10" i="18"/>
  <c r="AL10" i="18"/>
  <c r="AU10" i="18" s="1"/>
  <c r="AS17" i="18"/>
  <c r="AL17" i="18"/>
  <c r="AU17" i="18" s="1"/>
  <c r="AS16" i="18"/>
  <c r="AL16" i="18"/>
  <c r="AU16" i="18" s="1"/>
  <c r="AS22" i="18"/>
  <c r="AL22" i="18"/>
  <c r="AU22" i="18" s="1"/>
  <c r="AL20" i="18"/>
  <c r="AU20" i="18" s="1"/>
  <c r="AS20" i="18"/>
  <c r="AS11" i="18"/>
  <c r="AL11" i="18"/>
  <c r="AU11" i="18" s="1"/>
  <c r="AS3" i="18"/>
  <c r="AL3" i="18"/>
  <c r="AU3" i="18" s="1"/>
  <c r="AL7" i="18"/>
  <c r="AU7" i="18" s="1"/>
  <c r="AS7" i="18"/>
  <c r="AS21" i="18"/>
  <c r="AL21" i="18"/>
  <c r="AU21" i="18" s="1"/>
  <c r="AJ4" i="18"/>
  <c r="AK4" i="18"/>
  <c r="AT4" i="18" s="1"/>
  <c r="AT25" i="18" s="1"/>
  <c r="AS5" i="18"/>
  <c r="AL5" i="18"/>
  <c r="AU5" i="18" s="1"/>
  <c r="AS14" i="18"/>
  <c r="AL14" i="18"/>
  <c r="AU14" i="18" s="1"/>
  <c r="AS8" i="18"/>
  <c r="AL8" i="18"/>
  <c r="AU8" i="18" s="1"/>
  <c r="AS9" i="18"/>
  <c r="AL9" i="18"/>
  <c r="AU9" i="18" s="1"/>
  <c r="AI21" i="54"/>
  <c r="AN21" i="54"/>
  <c r="X22" i="54"/>
  <c r="Y22" i="54"/>
  <c r="Z26" i="26"/>
  <c r="AE26" i="26" s="1"/>
  <c r="AS12" i="67"/>
  <c r="AL12" i="67"/>
  <c r="AU12" i="67" s="1"/>
  <c r="AF23" i="41"/>
  <c r="AO23" i="41" s="1"/>
  <c r="AE23" i="41"/>
  <c r="W24" i="41"/>
  <c r="AG23" i="41"/>
  <c r="AP23" i="41" s="1"/>
  <c r="AN26" i="81"/>
  <c r="AI26" i="81"/>
  <c r="AS4" i="12"/>
  <c r="AS25" i="12" s="1"/>
  <c r="AL4" i="12"/>
  <c r="AU4" i="12" s="1"/>
  <c r="AU25" i="12" s="1"/>
  <c r="C11" i="12" s="1"/>
  <c r="AS15" i="13"/>
  <c r="AL15" i="13"/>
  <c r="AU15" i="13" s="1"/>
  <c r="AS19" i="49"/>
  <c r="AL19" i="49"/>
  <c r="AU19" i="49" s="1"/>
  <c r="AS19" i="67"/>
  <c r="AL19" i="67"/>
  <c r="AU19" i="67" s="1"/>
  <c r="AS21" i="22"/>
  <c r="AL21" i="22"/>
  <c r="AU21" i="22" s="1"/>
  <c r="AS8" i="67"/>
  <c r="AL8" i="67"/>
  <c r="AU8" i="67" s="1"/>
  <c r="AG25" i="78"/>
  <c r="AP25" i="78" s="1"/>
  <c r="W26" i="78"/>
  <c r="AF25" i="78"/>
  <c r="AO25" i="78" s="1"/>
  <c r="AE25" i="78"/>
  <c r="AJ4" i="49"/>
  <c r="AK4" i="49"/>
  <c r="AT4" i="49" s="1"/>
  <c r="AT25" i="49" s="1"/>
  <c r="AS17" i="13"/>
  <c r="AL17" i="13"/>
  <c r="AU17" i="13" s="1"/>
  <c r="AH25" i="36"/>
  <c r="AQ25" i="36" s="1"/>
  <c r="AS9" i="67"/>
  <c r="AL9" i="67"/>
  <c r="AU9" i="67" s="1"/>
  <c r="AS20" i="49"/>
  <c r="AL20" i="49"/>
  <c r="AU20" i="49" s="1"/>
  <c r="AS17" i="22"/>
  <c r="AL17" i="22"/>
  <c r="AU17" i="22" s="1"/>
  <c r="AK6" i="58"/>
  <c r="AT6" i="58" s="1"/>
  <c r="AS6" i="22"/>
  <c r="AL6" i="22"/>
  <c r="AU6" i="22" s="1"/>
  <c r="AS20" i="13"/>
  <c r="AL20" i="13"/>
  <c r="AU20" i="13" s="1"/>
  <c r="AH24" i="34"/>
  <c r="AQ24" i="34" s="1"/>
  <c r="AS11" i="49"/>
  <c r="AL11" i="49"/>
  <c r="AU11" i="49" s="1"/>
  <c r="AS20" i="22"/>
  <c r="AL20" i="22"/>
  <c r="AU20" i="22" s="1"/>
  <c r="AS4" i="57"/>
  <c r="Y26" i="95"/>
  <c r="X26" i="95"/>
  <c r="AS10" i="13"/>
  <c r="AL10" i="13"/>
  <c r="AU10" i="13" s="1"/>
  <c r="AS8" i="49"/>
  <c r="AL8" i="49"/>
  <c r="AU8" i="49" s="1"/>
  <c r="AF25" i="43"/>
  <c r="AO25" i="43" s="1"/>
  <c r="AE25" i="43"/>
  <c r="W26" i="43"/>
  <c r="AG25" i="43"/>
  <c r="AP25" i="43" s="1"/>
  <c r="AS16" i="22"/>
  <c r="AL16" i="22"/>
  <c r="AU16" i="22" s="1"/>
  <c r="AE25" i="39"/>
  <c r="AG25" i="39"/>
  <c r="AP25" i="39" s="1"/>
  <c r="AF25" i="39"/>
  <c r="AO25" i="39" s="1"/>
  <c r="W26" i="39"/>
  <c r="AS12" i="49"/>
  <c r="AL12" i="49"/>
  <c r="AU12" i="49" s="1"/>
  <c r="AG23" i="63"/>
  <c r="AP23" i="63" s="1"/>
  <c r="AP25" i="63" s="1"/>
  <c r="AE23" i="63"/>
  <c r="AF23" i="63"/>
  <c r="AO23" i="63" s="1"/>
  <c r="AO25" i="63" s="1"/>
  <c r="AS16" i="49"/>
  <c r="AL16" i="49"/>
  <c r="AU16" i="49" s="1"/>
  <c r="AS12" i="13"/>
  <c r="AL12" i="13"/>
  <c r="AU12" i="13" s="1"/>
  <c r="AS10" i="67"/>
  <c r="AL10" i="67"/>
  <c r="AU10" i="67" s="1"/>
  <c r="AS19" i="13"/>
  <c r="AL19" i="13"/>
  <c r="AU19" i="13" s="1"/>
  <c r="AS4" i="15"/>
  <c r="AS25" i="15" s="1"/>
  <c r="AL4" i="15"/>
  <c r="AU4" i="15" s="1"/>
  <c r="AU25" i="15" s="1"/>
  <c r="C11" i="15" s="1"/>
  <c r="AS5" i="67"/>
  <c r="AL5" i="67"/>
  <c r="AU5" i="67" s="1"/>
  <c r="X26" i="40"/>
  <c r="Y26" i="40"/>
  <c r="AS7" i="22"/>
  <c r="AL7" i="22"/>
  <c r="AU7" i="22" s="1"/>
  <c r="AS7" i="49"/>
  <c r="AL7" i="49"/>
  <c r="AU7" i="49" s="1"/>
  <c r="AS18" i="67"/>
  <c r="AL18" i="67"/>
  <c r="AU18" i="67" s="1"/>
  <c r="Y27" i="81"/>
  <c r="X27" i="81"/>
  <c r="AS17" i="49"/>
  <c r="AL17" i="49"/>
  <c r="AU17" i="49" s="1"/>
  <c r="AS21" i="13"/>
  <c r="AL21" i="13"/>
  <c r="AU21" i="13" s="1"/>
  <c r="AS7" i="67"/>
  <c r="AL7" i="67"/>
  <c r="AU7" i="67" s="1"/>
  <c r="AH24" i="82"/>
  <c r="AQ24" i="82" s="1"/>
  <c r="AS9" i="22"/>
  <c r="AL9" i="22"/>
  <c r="AU9" i="22" s="1"/>
  <c r="AS14" i="67"/>
  <c r="AL14" i="67"/>
  <c r="AU14" i="67" s="1"/>
  <c r="AE25" i="86"/>
  <c r="AF25" i="86"/>
  <c r="AO25" i="86" s="1"/>
  <c r="W26" i="86"/>
  <c r="AG25" i="86"/>
  <c r="AP25" i="86" s="1"/>
  <c r="AH25" i="32"/>
  <c r="AQ25" i="32" s="1"/>
  <c r="AE24" i="28"/>
  <c r="W25" i="28"/>
  <c r="AF24" i="28"/>
  <c r="AO24" i="28" s="1"/>
  <c r="AG24" i="28"/>
  <c r="AP24" i="28" s="1"/>
  <c r="AJ4" i="22"/>
  <c r="AK4" i="22"/>
  <c r="AT4" i="22" s="1"/>
  <c r="AT25" i="22" s="1"/>
  <c r="AS5" i="13"/>
  <c r="AL5" i="13"/>
  <c r="AU5" i="13" s="1"/>
  <c r="AS15" i="67"/>
  <c r="AL15" i="67"/>
  <c r="AU15" i="67" s="1"/>
  <c r="W26" i="48"/>
  <c r="AF25" i="48"/>
  <c r="AO25" i="48" s="1"/>
  <c r="AE25" i="48"/>
  <c r="AG25" i="48"/>
  <c r="AP25" i="48" s="1"/>
  <c r="AS5" i="49"/>
  <c r="AL5" i="49"/>
  <c r="AU5" i="49" s="1"/>
  <c r="AG24" i="35"/>
  <c r="AP24" i="35" s="1"/>
  <c r="AF24" i="35"/>
  <c r="AO24" i="35" s="1"/>
  <c r="AE24" i="35"/>
  <c r="W25" i="35"/>
  <c r="AS5" i="22"/>
  <c r="AL5" i="22"/>
  <c r="AU5" i="22" s="1"/>
  <c r="AX23" i="63"/>
  <c r="S23" i="63" s="1"/>
  <c r="AC23" i="63" s="1"/>
  <c r="AJ23" i="63" s="1"/>
  <c r="AS23" i="63" s="1"/>
  <c r="AX3" i="63"/>
  <c r="S3" i="63" s="1"/>
  <c r="AC3" i="63" s="1"/>
  <c r="AX4" i="63"/>
  <c r="S4" i="63" s="1"/>
  <c r="AC4" i="63" s="1"/>
  <c r="AB5" i="63" s="1"/>
  <c r="AX5" i="63"/>
  <c r="S5" i="63" s="1"/>
  <c r="AC5" i="63" s="1"/>
  <c r="AB6" i="63" s="1"/>
  <c r="AX6" i="63"/>
  <c r="S6" i="63" s="1"/>
  <c r="AC6" i="63" s="1"/>
  <c r="AB7" i="63" s="1"/>
  <c r="AX7" i="63"/>
  <c r="S7" i="63" s="1"/>
  <c r="AC7" i="63" s="1"/>
  <c r="AB8" i="63" s="1"/>
  <c r="AX8" i="63"/>
  <c r="S8" i="63" s="1"/>
  <c r="AC8" i="63" s="1"/>
  <c r="AB9" i="63" s="1"/>
  <c r="AX9" i="63"/>
  <c r="S9" i="63" s="1"/>
  <c r="AC9" i="63" s="1"/>
  <c r="AB10" i="63" s="1"/>
  <c r="AX10" i="63"/>
  <c r="S10" i="63" s="1"/>
  <c r="AC10" i="63" s="1"/>
  <c r="AB11" i="63" s="1"/>
  <c r="AX11" i="63"/>
  <c r="S11" i="63" s="1"/>
  <c r="AC11" i="63" s="1"/>
  <c r="AB12" i="63" s="1"/>
  <c r="AX12" i="63"/>
  <c r="S12" i="63" s="1"/>
  <c r="AC12" i="63" s="1"/>
  <c r="AB13" i="63" s="1"/>
  <c r="AX13" i="63"/>
  <c r="S13" i="63" s="1"/>
  <c r="AC13" i="63" s="1"/>
  <c r="AB14" i="63" s="1"/>
  <c r="AX14" i="63"/>
  <c r="S14" i="63" s="1"/>
  <c r="AC14" i="63" s="1"/>
  <c r="AB15" i="63" s="1"/>
  <c r="AX15" i="63"/>
  <c r="S15" i="63" s="1"/>
  <c r="AC15" i="63" s="1"/>
  <c r="AB16" i="63" s="1"/>
  <c r="AX16" i="63"/>
  <c r="S16" i="63" s="1"/>
  <c r="AC16" i="63" s="1"/>
  <c r="AB17" i="63" s="1"/>
  <c r="AX17" i="63"/>
  <c r="S17" i="63" s="1"/>
  <c r="AC17" i="63" s="1"/>
  <c r="AB18" i="63" s="1"/>
  <c r="AX18" i="63"/>
  <c r="S18" i="63" s="1"/>
  <c r="AC18" i="63" s="1"/>
  <c r="AB19" i="63" s="1"/>
  <c r="AX19" i="63"/>
  <c r="S19" i="63" s="1"/>
  <c r="AC19" i="63" s="1"/>
  <c r="AB20" i="63" s="1"/>
  <c r="AX20" i="63"/>
  <c r="S20" i="63" s="1"/>
  <c r="AC20" i="63" s="1"/>
  <c r="AB21" i="63" s="1"/>
  <c r="AX21" i="63"/>
  <c r="S21" i="63" s="1"/>
  <c r="AC21" i="63" s="1"/>
  <c r="AB22" i="63" s="1"/>
  <c r="AS12" i="22"/>
  <c r="AL12" i="22"/>
  <c r="AU12" i="22" s="1"/>
  <c r="AN25" i="40"/>
  <c r="AI25" i="40"/>
  <c r="AS8" i="13"/>
  <c r="AL8" i="13"/>
  <c r="AU8" i="13" s="1"/>
  <c r="AH27" i="79"/>
  <c r="AQ27" i="79" s="1"/>
  <c r="AS8" i="22"/>
  <c r="AL8" i="22"/>
  <c r="AU8" i="22" s="1"/>
  <c r="AI25" i="95"/>
  <c r="AN25" i="95"/>
  <c r="AS4" i="51"/>
  <c r="AS25" i="51" s="1"/>
  <c r="AL4" i="51"/>
  <c r="AU4" i="51" s="1"/>
  <c r="AU25" i="51" s="1"/>
  <c r="C11" i="51" s="1"/>
  <c r="F4" i="97" s="1"/>
  <c r="AS16" i="13"/>
  <c r="AL16" i="13"/>
  <c r="AU16" i="13" s="1"/>
  <c r="AS3" i="22"/>
  <c r="AL3" i="22"/>
  <c r="AU3" i="22" s="1"/>
  <c r="AS22" i="22"/>
  <c r="AL22" i="22"/>
  <c r="AU22" i="22" s="1"/>
  <c r="AS18" i="13"/>
  <c r="AL18" i="13"/>
  <c r="AU18" i="13" s="1"/>
  <c r="AS16" i="67"/>
  <c r="AL16" i="67"/>
  <c r="AU16" i="67" s="1"/>
  <c r="AL23" i="13"/>
  <c r="AU23" i="13" s="1"/>
  <c r="AN25" i="87"/>
  <c r="AS7" i="13"/>
  <c r="AL7" i="13"/>
  <c r="AU7" i="13" s="1"/>
  <c r="AS4" i="69"/>
  <c r="AS25" i="69" s="1"/>
  <c r="AL4" i="69"/>
  <c r="AU4" i="69" s="1"/>
  <c r="AU25" i="69" s="1"/>
  <c r="C11" i="69" s="1"/>
  <c r="F22" i="97" s="1"/>
  <c r="AS14" i="49"/>
  <c r="AL14" i="49"/>
  <c r="AU14" i="49" s="1"/>
  <c r="AS11" i="67"/>
  <c r="AL11" i="67"/>
  <c r="AU11" i="67" s="1"/>
  <c r="X26" i="90"/>
  <c r="Y26" i="90"/>
  <c r="AS13" i="22"/>
  <c r="AL13" i="22"/>
  <c r="AU13" i="22" s="1"/>
  <c r="AS6" i="67"/>
  <c r="AL6" i="67"/>
  <c r="AU6" i="67" s="1"/>
  <c r="AG25" i="89"/>
  <c r="AP25" i="89" s="1"/>
  <c r="AF25" i="89"/>
  <c r="AO25" i="89" s="1"/>
  <c r="W26" i="89"/>
  <c r="AE25" i="89"/>
  <c r="AS21" i="49"/>
  <c r="AL21" i="49"/>
  <c r="AU21" i="49" s="1"/>
  <c r="AS9" i="13"/>
  <c r="AL9" i="13"/>
  <c r="AU9" i="13" s="1"/>
  <c r="AS13" i="67"/>
  <c r="AL13" i="67"/>
  <c r="AU13" i="67" s="1"/>
  <c r="AS18" i="49"/>
  <c r="AL18" i="49"/>
  <c r="AU18" i="49" s="1"/>
  <c r="Z24" i="82"/>
  <c r="AS15" i="22"/>
  <c r="AL15" i="22"/>
  <c r="AU15" i="22" s="1"/>
  <c r="AJ4" i="13"/>
  <c r="AK4" i="13"/>
  <c r="AT4" i="13" s="1"/>
  <c r="AT25" i="13" s="1"/>
  <c r="AS20" i="67"/>
  <c r="AL20" i="67"/>
  <c r="AU20" i="67" s="1"/>
  <c r="Z25" i="32"/>
  <c r="AS15" i="49"/>
  <c r="AL15" i="49"/>
  <c r="AU15" i="49" s="1"/>
  <c r="AS11" i="13"/>
  <c r="AL11" i="13"/>
  <c r="AU11" i="13" s="1"/>
  <c r="AS13" i="49"/>
  <c r="AL13" i="49"/>
  <c r="AU13" i="49" s="1"/>
  <c r="AS21" i="67"/>
  <c r="AL21" i="67"/>
  <c r="AU21" i="67" s="1"/>
  <c r="AF25" i="96"/>
  <c r="AO25" i="96" s="1"/>
  <c r="AG25" i="96"/>
  <c r="AP25" i="96" s="1"/>
  <c r="AE25" i="96"/>
  <c r="W26" i="96"/>
  <c r="AS11" i="22"/>
  <c r="AL11" i="22"/>
  <c r="AU11" i="22" s="1"/>
  <c r="AJ4" i="67"/>
  <c r="AK4" i="67"/>
  <c r="AT4" i="67" s="1"/>
  <c r="AT25" i="67" s="1"/>
  <c r="X27" i="77"/>
  <c r="Y27" i="77"/>
  <c r="AR23" i="82"/>
  <c r="AS18" i="22"/>
  <c r="AL18" i="22"/>
  <c r="AU18" i="22" s="1"/>
  <c r="AL23" i="49"/>
  <c r="AU23" i="49" s="1"/>
  <c r="AN25" i="37"/>
  <c r="AS14" i="13"/>
  <c r="AL14" i="13"/>
  <c r="AU14" i="13" s="1"/>
  <c r="AS6" i="49"/>
  <c r="AL6" i="49"/>
  <c r="AU6" i="49" s="1"/>
  <c r="AS14" i="22"/>
  <c r="AL14" i="22"/>
  <c r="AU14" i="22" s="1"/>
  <c r="AS3" i="13"/>
  <c r="AL3" i="13"/>
  <c r="AU3" i="13" s="1"/>
  <c r="AS22" i="13"/>
  <c r="AL22" i="13"/>
  <c r="AU22" i="13" s="1"/>
  <c r="AS3" i="49"/>
  <c r="AL3" i="49"/>
  <c r="AU3" i="49" s="1"/>
  <c r="AS10" i="22"/>
  <c r="AL10" i="22"/>
  <c r="AU10" i="22" s="1"/>
  <c r="AH26" i="26"/>
  <c r="AQ26" i="26" s="1"/>
  <c r="AS6" i="13"/>
  <c r="AL6" i="13"/>
  <c r="AU6" i="13" s="1"/>
  <c r="AS3" i="67"/>
  <c r="AL3" i="67"/>
  <c r="AU3" i="67" s="1"/>
  <c r="AS22" i="67"/>
  <c r="AL22" i="67"/>
  <c r="AU22" i="67" s="1"/>
  <c r="AS9" i="49"/>
  <c r="AL9" i="49"/>
  <c r="AU9" i="49" s="1"/>
  <c r="AS13" i="13"/>
  <c r="AL13" i="13"/>
  <c r="AU13" i="13" s="1"/>
  <c r="AS17" i="67"/>
  <c r="AL17" i="67"/>
  <c r="AU17" i="67" s="1"/>
  <c r="AS10" i="49"/>
  <c r="AL10" i="49"/>
  <c r="AU10" i="49" s="1"/>
  <c r="AS19" i="22"/>
  <c r="AL19" i="22"/>
  <c r="AU19" i="22" s="1"/>
  <c r="AG23" i="27" l="1"/>
  <c r="AP23" i="27" s="1"/>
  <c r="AF23" i="27"/>
  <c r="AO23" i="27" s="1"/>
  <c r="Z25" i="33"/>
  <c r="AE25" i="33" s="1"/>
  <c r="AF25" i="33"/>
  <c r="AO25" i="33" s="1"/>
  <c r="AJ23" i="61"/>
  <c r="AS23" i="61" s="1"/>
  <c r="AN23" i="27"/>
  <c r="Y24" i="27"/>
  <c r="X24" i="27"/>
  <c r="AH24" i="27" s="1"/>
  <c r="AQ24" i="27" s="1"/>
  <c r="AS20" i="5"/>
  <c r="AI24" i="46"/>
  <c r="AR24" i="46" s="1"/>
  <c r="AS6" i="11"/>
  <c r="AL22" i="11"/>
  <c r="AU22" i="11" s="1"/>
  <c r="AS17" i="11"/>
  <c r="Y25" i="75"/>
  <c r="Z25" i="75" s="1"/>
  <c r="AG25" i="75" s="1"/>
  <c r="AP25" i="75" s="1"/>
  <c r="AL14" i="11"/>
  <c r="AU14" i="11" s="1"/>
  <c r="AI24" i="75"/>
  <c r="AR24" i="75" s="1"/>
  <c r="AK21" i="58"/>
  <c r="AT21" i="58" s="1"/>
  <c r="AL12" i="11"/>
  <c r="AU12" i="11" s="1"/>
  <c r="AL15" i="11"/>
  <c r="AU15" i="11" s="1"/>
  <c r="AL3" i="11"/>
  <c r="AU3" i="11" s="1"/>
  <c r="AL19" i="11"/>
  <c r="AU19" i="11" s="1"/>
  <c r="AL16" i="11"/>
  <c r="AU16" i="11" s="1"/>
  <c r="AN24" i="25"/>
  <c r="AI24" i="25"/>
  <c r="AR24" i="25" s="1"/>
  <c r="AL23" i="11"/>
  <c r="AU23" i="11" s="1"/>
  <c r="X25" i="25"/>
  <c r="AH25" i="25" s="1"/>
  <c r="AQ25" i="25" s="1"/>
  <c r="Y25" i="25"/>
  <c r="AL13" i="11"/>
  <c r="AU13" i="11" s="1"/>
  <c r="AL18" i="11"/>
  <c r="AU18" i="11" s="1"/>
  <c r="AL23" i="5"/>
  <c r="AU23" i="5" s="1"/>
  <c r="AT25" i="11"/>
  <c r="Z23" i="83"/>
  <c r="AG23" i="83" s="1"/>
  <c r="AP23" i="83" s="1"/>
  <c r="AL4" i="56"/>
  <c r="AU4" i="56" s="1"/>
  <c r="AU25" i="56" s="1"/>
  <c r="C11" i="56" s="1"/>
  <c r="F9" i="97" s="1"/>
  <c r="AS4" i="56"/>
  <c r="AS25" i="56" s="1"/>
  <c r="AS11" i="11"/>
  <c r="AF23" i="44"/>
  <c r="AO23" i="44" s="1"/>
  <c r="AE23" i="44"/>
  <c r="AJ15" i="58"/>
  <c r="AG23" i="44"/>
  <c r="AP23" i="44" s="1"/>
  <c r="AP24" i="45"/>
  <c r="AI24" i="45"/>
  <c r="AR24" i="45" s="1"/>
  <c r="X25" i="45"/>
  <c r="Y25" i="45"/>
  <c r="AJ16" i="58"/>
  <c r="AS16" i="58" s="1"/>
  <c r="AL22" i="5"/>
  <c r="AU22" i="5" s="1"/>
  <c r="AK16" i="58"/>
  <c r="AT16" i="58" s="1"/>
  <c r="X24" i="44"/>
  <c r="AH24" i="44" s="1"/>
  <c r="AQ24" i="44" s="1"/>
  <c r="Y24" i="44"/>
  <c r="AN23" i="44"/>
  <c r="AS5" i="5"/>
  <c r="AS17" i="5"/>
  <c r="AJ13" i="58"/>
  <c r="AS13" i="58" s="1"/>
  <c r="AL16" i="5"/>
  <c r="AU16" i="5" s="1"/>
  <c r="AS10" i="11"/>
  <c r="AS16" i="5"/>
  <c r="AL12" i="5"/>
  <c r="AU12" i="5" s="1"/>
  <c r="AK13" i="58"/>
  <c r="AT13" i="58" s="1"/>
  <c r="AS18" i="60"/>
  <c r="AJ10" i="58"/>
  <c r="AL10" i="58" s="1"/>
  <c r="AU10" i="58" s="1"/>
  <c r="AJ9" i="58"/>
  <c r="AL9" i="58" s="1"/>
  <c r="AU9" i="58" s="1"/>
  <c r="AJ12" i="58"/>
  <c r="AS12" i="58" s="1"/>
  <c r="AJ23" i="58"/>
  <c r="AS23" i="58" s="1"/>
  <c r="AJ11" i="58"/>
  <c r="AL11" i="58" s="1"/>
  <c r="AU11" i="58" s="1"/>
  <c r="AK15" i="58"/>
  <c r="AT15" i="58" s="1"/>
  <c r="AL5" i="11"/>
  <c r="AU5" i="11" s="1"/>
  <c r="AL15" i="5"/>
  <c r="AU15" i="5" s="1"/>
  <c r="AK23" i="58"/>
  <c r="AT23" i="58" s="1"/>
  <c r="AG25" i="91"/>
  <c r="AP25" i="91" s="1"/>
  <c r="AK12" i="58"/>
  <c r="AT12" i="58" s="1"/>
  <c r="AL9" i="5"/>
  <c r="AU9" i="5" s="1"/>
  <c r="AB4" i="58"/>
  <c r="AK4" i="58" s="1"/>
  <c r="AT4" i="58" s="1"/>
  <c r="AJ8" i="58"/>
  <c r="AS8" i="58" s="1"/>
  <c r="AJ22" i="58"/>
  <c r="AS22" i="58" s="1"/>
  <c r="AL4" i="11"/>
  <c r="AU4" i="11" s="1"/>
  <c r="AJ18" i="58"/>
  <c r="AL18" i="58" s="1"/>
  <c r="AU18" i="58" s="1"/>
  <c r="AS11" i="5"/>
  <c r="AL11" i="5"/>
  <c r="AU11" i="5" s="1"/>
  <c r="AS21" i="5"/>
  <c r="AL21" i="5"/>
  <c r="AU21" i="5" s="1"/>
  <c r="AJ4" i="5"/>
  <c r="AK4" i="5"/>
  <c r="AT4" i="5" s="1"/>
  <c r="AT25" i="5" s="1"/>
  <c r="AS18" i="5"/>
  <c r="AL18" i="5"/>
  <c r="AU18" i="5" s="1"/>
  <c r="AL3" i="5"/>
  <c r="AU3" i="5" s="1"/>
  <c r="AS3" i="5"/>
  <c r="AS14" i="5"/>
  <c r="AL14" i="5"/>
  <c r="AU14" i="5" s="1"/>
  <c r="AJ11" i="23"/>
  <c r="AS11" i="23" s="1"/>
  <c r="AJ20" i="58"/>
  <c r="AS20" i="58" s="1"/>
  <c r="AS13" i="5"/>
  <c r="AL13" i="5"/>
  <c r="AU13" i="5" s="1"/>
  <c r="AS19" i="5"/>
  <c r="AL19" i="5"/>
  <c r="AU19" i="5" s="1"/>
  <c r="AS8" i="5"/>
  <c r="AL8" i="5"/>
  <c r="AU8" i="5" s="1"/>
  <c r="AS6" i="5"/>
  <c r="AL6" i="5"/>
  <c r="AU6" i="5" s="1"/>
  <c r="AS7" i="5"/>
  <c r="AL7" i="5"/>
  <c r="AU7" i="5" s="1"/>
  <c r="AS10" i="5"/>
  <c r="AL10" i="5"/>
  <c r="AU10" i="5" s="1"/>
  <c r="AJ6" i="58"/>
  <c r="AS6" i="58" s="1"/>
  <c r="AL21" i="11"/>
  <c r="AU21" i="11" s="1"/>
  <c r="AK5" i="58"/>
  <c r="AT5" i="58" s="1"/>
  <c r="AK22" i="23"/>
  <c r="AT22" i="23" s="1"/>
  <c r="AL20" i="11"/>
  <c r="AU20" i="11" s="1"/>
  <c r="AJ19" i="58"/>
  <c r="AL19" i="58" s="1"/>
  <c r="AU19" i="58" s="1"/>
  <c r="AL8" i="11"/>
  <c r="AU8" i="11" s="1"/>
  <c r="AJ14" i="58"/>
  <c r="AL14" i="58" s="1"/>
  <c r="AU14" i="58" s="1"/>
  <c r="AE23" i="84"/>
  <c r="AN23" i="84" s="1"/>
  <c r="AJ7" i="58"/>
  <c r="AL7" i="58" s="1"/>
  <c r="AU7" i="58" s="1"/>
  <c r="AG23" i="84"/>
  <c r="AP23" i="84" s="1"/>
  <c r="AJ17" i="58"/>
  <c r="AS17" i="58" s="1"/>
  <c r="AJ19" i="23"/>
  <c r="AS19" i="23" s="1"/>
  <c r="W24" i="84"/>
  <c r="X24" i="84" s="1"/>
  <c r="AH24" i="84" s="1"/>
  <c r="AQ24" i="84" s="1"/>
  <c r="AL10" i="60"/>
  <c r="AU10" i="60" s="1"/>
  <c r="AJ23" i="52"/>
  <c r="AS23" i="52" s="1"/>
  <c r="AJ11" i="52"/>
  <c r="AL11" i="52" s="1"/>
  <c r="AU11" i="52" s="1"/>
  <c r="AJ12" i="52"/>
  <c r="AL12" i="52" s="1"/>
  <c r="AU12" i="52" s="1"/>
  <c r="AL9" i="11"/>
  <c r="AU9" i="11" s="1"/>
  <c r="X25" i="46"/>
  <c r="AH25" i="46" s="1"/>
  <c r="AQ25" i="46" s="1"/>
  <c r="AB4" i="52"/>
  <c r="AJ4" i="52" s="1"/>
  <c r="AL7" i="11"/>
  <c r="AU7" i="11" s="1"/>
  <c r="AJ10" i="23"/>
  <c r="AS10" i="23" s="1"/>
  <c r="AJ19" i="52"/>
  <c r="AS19" i="52" s="1"/>
  <c r="AJ18" i="52"/>
  <c r="AS18" i="52" s="1"/>
  <c r="AF23" i="88"/>
  <c r="AO23" i="88" s="1"/>
  <c r="AI25" i="37"/>
  <c r="AR25" i="37" s="1"/>
  <c r="AL22" i="60"/>
  <c r="AU22" i="60" s="1"/>
  <c r="AJ10" i="52"/>
  <c r="AL10" i="52" s="1"/>
  <c r="AU10" i="52" s="1"/>
  <c r="X24" i="85"/>
  <c r="AH24" i="85" s="1"/>
  <c r="AQ24" i="85" s="1"/>
  <c r="AJ20" i="52"/>
  <c r="AL20" i="52" s="1"/>
  <c r="AU20" i="52" s="1"/>
  <c r="AF25" i="91"/>
  <c r="AO25" i="91" s="1"/>
  <c r="Z25" i="42"/>
  <c r="AE25" i="42" s="1"/>
  <c r="AJ5" i="52"/>
  <c r="AS5" i="52" s="1"/>
  <c r="AG23" i="88"/>
  <c r="AP23" i="88" s="1"/>
  <c r="AE27" i="79"/>
  <c r="AN27" i="79" s="1"/>
  <c r="AJ9" i="23"/>
  <c r="AS9" i="23" s="1"/>
  <c r="AJ9" i="52"/>
  <c r="AS9" i="52" s="1"/>
  <c r="W24" i="88"/>
  <c r="Y24" i="88" s="1"/>
  <c r="AS25" i="57"/>
  <c r="AE25" i="91"/>
  <c r="AN25" i="91" s="1"/>
  <c r="AI23" i="92"/>
  <c r="AR23" i="92" s="1"/>
  <c r="AJ13" i="52"/>
  <c r="AS13" i="52" s="1"/>
  <c r="AJ8" i="52"/>
  <c r="AS8" i="52" s="1"/>
  <c r="AJ4" i="23"/>
  <c r="AL4" i="23" s="1"/>
  <c r="AU4" i="23" s="1"/>
  <c r="X26" i="87"/>
  <c r="AH26" i="87" s="1"/>
  <c r="AQ26" i="87" s="1"/>
  <c r="X24" i="47"/>
  <c r="AH24" i="47" s="1"/>
  <c r="AQ24" i="47" s="1"/>
  <c r="AH23" i="72"/>
  <c r="AQ23" i="72" s="1"/>
  <c r="AQ25" i="72" s="1"/>
  <c r="AK5" i="52"/>
  <c r="AT5" i="52" s="1"/>
  <c r="AE24" i="74"/>
  <c r="AF24" i="74"/>
  <c r="AO24" i="74" s="1"/>
  <c r="AG24" i="74"/>
  <c r="AP24" i="74" s="1"/>
  <c r="W25" i="74"/>
  <c r="AZ3" i="72"/>
  <c r="AX9" i="72" s="1"/>
  <c r="S9" i="72" s="1"/>
  <c r="AC9" i="72" s="1"/>
  <c r="AB10" i="72" s="1"/>
  <c r="AK10" i="72" s="1"/>
  <c r="AT10" i="72" s="1"/>
  <c r="AK23" i="52"/>
  <c r="AT23" i="52" s="1"/>
  <c r="AK18" i="52"/>
  <c r="AT18" i="52" s="1"/>
  <c r="AJ17" i="52"/>
  <c r="AS17" i="52" s="1"/>
  <c r="AL19" i="60"/>
  <c r="AU19" i="60" s="1"/>
  <c r="AN23" i="88"/>
  <c r="Z23" i="30"/>
  <c r="AE23" i="30" s="1"/>
  <c r="AJ7" i="52"/>
  <c r="AK7" i="52"/>
  <c r="AT7" i="52" s="1"/>
  <c r="AL20" i="60"/>
  <c r="AU20" i="60" s="1"/>
  <c r="AJ15" i="52"/>
  <c r="AK15" i="52"/>
  <c r="AT15" i="52" s="1"/>
  <c r="AJ6" i="52"/>
  <c r="AS14" i="60"/>
  <c r="AJ21" i="52"/>
  <c r="AK16" i="52"/>
  <c r="AT16" i="52" s="1"/>
  <c r="AJ16" i="52"/>
  <c r="AS3" i="52"/>
  <c r="AL3" i="52"/>
  <c r="AU3" i="52" s="1"/>
  <c r="AJ14" i="52"/>
  <c r="AJ22" i="52"/>
  <c r="AK22" i="52"/>
  <c r="AT22" i="52" s="1"/>
  <c r="AN23" i="52"/>
  <c r="AN25" i="52" s="1"/>
  <c r="AI23" i="52"/>
  <c r="AJ12" i="61"/>
  <c r="AS12" i="61" s="1"/>
  <c r="AI23" i="85"/>
  <c r="AR23" i="85" s="1"/>
  <c r="Z25" i="73"/>
  <c r="AG25" i="73" s="1"/>
  <c r="AP25" i="73" s="1"/>
  <c r="AL13" i="60"/>
  <c r="AU13" i="60" s="1"/>
  <c r="AJ13" i="23"/>
  <c r="AL13" i="23" s="1"/>
  <c r="AU13" i="23" s="1"/>
  <c r="AJ12" i="23"/>
  <c r="AS12" i="23" s="1"/>
  <c r="W25" i="93"/>
  <c r="X25" i="93" s="1"/>
  <c r="AL23" i="60"/>
  <c r="AU23" i="60" s="1"/>
  <c r="AG24" i="93"/>
  <c r="AP24" i="93" s="1"/>
  <c r="AF24" i="93"/>
  <c r="AO24" i="93" s="1"/>
  <c r="AE23" i="72"/>
  <c r="AF23" i="72"/>
  <c r="AO23" i="72" s="1"/>
  <c r="AO25" i="72" s="1"/>
  <c r="AG23" i="72"/>
  <c r="AP23" i="72" s="1"/>
  <c r="AP25" i="72" s="1"/>
  <c r="AN23" i="85"/>
  <c r="AS6" i="60"/>
  <c r="W24" i="38"/>
  <c r="AF23" i="38"/>
  <c r="AO23" i="38" s="1"/>
  <c r="AE23" i="38"/>
  <c r="AG23" i="38"/>
  <c r="AP23" i="38" s="1"/>
  <c r="AS12" i="60"/>
  <c r="AL23" i="23"/>
  <c r="AU23" i="23" s="1"/>
  <c r="AJ5" i="23"/>
  <c r="AS5" i="23" s="1"/>
  <c r="AL4" i="57"/>
  <c r="AU4" i="57" s="1"/>
  <c r="AU25" i="57" s="1"/>
  <c r="C11" i="57" s="1"/>
  <c r="F10" i="97" s="1"/>
  <c r="AN24" i="93"/>
  <c r="AI23" i="47"/>
  <c r="AR23" i="47" s="1"/>
  <c r="Y24" i="92"/>
  <c r="Z24" i="92" s="1"/>
  <c r="AL16" i="60"/>
  <c r="AU16" i="60" s="1"/>
  <c r="AL17" i="60"/>
  <c r="AU17" i="60" s="1"/>
  <c r="AJ3" i="23"/>
  <c r="AL3" i="23" s="1"/>
  <c r="AU3" i="23" s="1"/>
  <c r="AJ19" i="61"/>
  <c r="AK19" i="61"/>
  <c r="AT19" i="61" s="1"/>
  <c r="AJ13" i="61"/>
  <c r="AS13" i="61" s="1"/>
  <c r="AJ20" i="61"/>
  <c r="AK20" i="61"/>
  <c r="AT20" i="61" s="1"/>
  <c r="Y24" i="29"/>
  <c r="X24" i="29"/>
  <c r="AJ14" i="61"/>
  <c r="AI23" i="29"/>
  <c r="AR23" i="29" s="1"/>
  <c r="AN23" i="29"/>
  <c r="AJ7" i="61"/>
  <c r="AK7" i="61"/>
  <c r="AT7" i="61" s="1"/>
  <c r="AJ15" i="23"/>
  <c r="AS15" i="23" s="1"/>
  <c r="AK14" i="61"/>
  <c r="AT14" i="61" s="1"/>
  <c r="AJ8" i="61"/>
  <c r="AK8" i="61"/>
  <c r="AT8" i="61" s="1"/>
  <c r="AB4" i="61"/>
  <c r="AK4" i="61" s="1"/>
  <c r="AT4" i="61" s="1"/>
  <c r="AJ3" i="61"/>
  <c r="AJ5" i="61"/>
  <c r="AK5" i="61"/>
  <c r="AT5" i="61" s="1"/>
  <c r="AG25" i="76"/>
  <c r="AP25" i="76" s="1"/>
  <c r="X28" i="31"/>
  <c r="AH28" i="31" s="1"/>
  <c r="AQ28" i="31" s="1"/>
  <c r="AE27" i="31"/>
  <c r="AN27" i="31" s="1"/>
  <c r="AL15" i="60"/>
  <c r="AU15" i="60" s="1"/>
  <c r="AK17" i="61"/>
  <c r="AT17" i="61" s="1"/>
  <c r="AJ17" i="61"/>
  <c r="AJ16" i="61"/>
  <c r="AK16" i="61"/>
  <c r="AT16" i="61" s="1"/>
  <c r="AK6" i="61"/>
  <c r="AT6" i="61" s="1"/>
  <c r="AJ6" i="61"/>
  <c r="AJ14" i="23"/>
  <c r="AL14" i="23" s="1"/>
  <c r="AU14" i="23" s="1"/>
  <c r="W26" i="76"/>
  <c r="X26" i="76" s="1"/>
  <c r="AK15" i="23"/>
  <c r="AT15" i="23" s="1"/>
  <c r="AS7" i="60"/>
  <c r="AS11" i="60"/>
  <c r="AK18" i="61"/>
  <c r="AT18" i="61" s="1"/>
  <c r="AJ18" i="61"/>
  <c r="AE25" i="76"/>
  <c r="AN25" i="76" s="1"/>
  <c r="AL21" i="60"/>
  <c r="AU21" i="60" s="1"/>
  <c r="AG27" i="31"/>
  <c r="AP27" i="31" s="1"/>
  <c r="AB10" i="61"/>
  <c r="AJ9" i="61"/>
  <c r="AF27" i="31"/>
  <c r="AO27" i="31" s="1"/>
  <c r="AN23" i="61"/>
  <c r="AN25" i="61" s="1"/>
  <c r="AI23" i="61"/>
  <c r="AK23" i="61"/>
  <c r="AT23" i="61" s="1"/>
  <c r="AJ11" i="61"/>
  <c r="AK11" i="61"/>
  <c r="AT11" i="61" s="1"/>
  <c r="AB22" i="61"/>
  <c r="AJ21" i="61"/>
  <c r="AJ15" i="61"/>
  <c r="AJ17" i="23"/>
  <c r="AS17" i="23" s="1"/>
  <c r="AI25" i="90"/>
  <c r="AR25" i="90" s="1"/>
  <c r="AK17" i="23"/>
  <c r="AT17" i="23" s="1"/>
  <c r="Y26" i="37"/>
  <c r="Z26" i="37" s="1"/>
  <c r="AF26" i="37" s="1"/>
  <c r="AO26" i="37" s="1"/>
  <c r="AJ16" i="23"/>
  <c r="AL16" i="23" s="1"/>
  <c r="AU16" i="23" s="1"/>
  <c r="AI25" i="87"/>
  <c r="AR25" i="87" s="1"/>
  <c r="AL9" i="60"/>
  <c r="AU9" i="60" s="1"/>
  <c r="AJ6" i="23"/>
  <c r="AL6" i="23" s="1"/>
  <c r="AU6" i="23" s="1"/>
  <c r="AT25" i="60"/>
  <c r="Z23" i="94"/>
  <c r="W24" i="94" s="1"/>
  <c r="AH24" i="92"/>
  <c r="AQ24" i="92" s="1"/>
  <c r="AJ8" i="23"/>
  <c r="AS8" i="23" s="1"/>
  <c r="AJ7" i="23"/>
  <c r="AS7" i="23" s="1"/>
  <c r="AK19" i="23"/>
  <c r="AT19" i="23" s="1"/>
  <c r="AJ20" i="23"/>
  <c r="AL5" i="60"/>
  <c r="AU5" i="60" s="1"/>
  <c r="AJ18" i="23"/>
  <c r="AS18" i="23" s="1"/>
  <c r="AL3" i="60"/>
  <c r="AU3" i="60" s="1"/>
  <c r="AJ21" i="23"/>
  <c r="AS21" i="23" s="1"/>
  <c r="AX9" i="59"/>
  <c r="S9" i="59" s="1"/>
  <c r="AC9" i="59" s="1"/>
  <c r="AB10" i="59" s="1"/>
  <c r="AK10" i="59" s="1"/>
  <c r="AT10" i="59" s="1"/>
  <c r="AS8" i="60"/>
  <c r="AX17" i="7"/>
  <c r="S17" i="7" s="1"/>
  <c r="AC17" i="7" s="1"/>
  <c r="AB18" i="7" s="1"/>
  <c r="AK18" i="7" s="1"/>
  <c r="AT18" i="7" s="1"/>
  <c r="AX18" i="7"/>
  <c r="S18" i="7" s="1"/>
  <c r="AC18" i="7" s="1"/>
  <c r="AB19" i="7" s="1"/>
  <c r="AK19" i="7" s="1"/>
  <c r="AT19" i="7" s="1"/>
  <c r="AX4" i="7"/>
  <c r="S4" i="7" s="1"/>
  <c r="AC4" i="7" s="1"/>
  <c r="AB5" i="7" s="1"/>
  <c r="AK5" i="7" s="1"/>
  <c r="AT5" i="7" s="1"/>
  <c r="AX16" i="7"/>
  <c r="S16" i="7" s="1"/>
  <c r="AC16" i="7" s="1"/>
  <c r="AB17" i="7" s="1"/>
  <c r="AK17" i="7" s="1"/>
  <c r="AT17" i="7" s="1"/>
  <c r="AX10" i="59"/>
  <c r="S10" i="59" s="1"/>
  <c r="AC10" i="59" s="1"/>
  <c r="AB11" i="59" s="1"/>
  <c r="AK11" i="59" s="1"/>
  <c r="AT11" i="59" s="1"/>
  <c r="AX7" i="59"/>
  <c r="S7" i="59" s="1"/>
  <c r="AC7" i="59" s="1"/>
  <c r="AB8" i="59" s="1"/>
  <c r="AX23" i="59"/>
  <c r="S23" i="59" s="1"/>
  <c r="AC23" i="59" s="1"/>
  <c r="AX11" i="59"/>
  <c r="S11" i="59" s="1"/>
  <c r="AC11" i="59" s="1"/>
  <c r="AB12" i="59" s="1"/>
  <c r="AK12" i="59" s="1"/>
  <c r="AT12" i="59" s="1"/>
  <c r="AX15" i="7"/>
  <c r="S15" i="7" s="1"/>
  <c r="AC15" i="7" s="1"/>
  <c r="AB16" i="7" s="1"/>
  <c r="AX8" i="59"/>
  <c r="S8" i="59" s="1"/>
  <c r="AC8" i="59" s="1"/>
  <c r="AB9" i="59" s="1"/>
  <c r="AK9" i="59" s="1"/>
  <c r="AT9" i="59" s="1"/>
  <c r="AI26" i="77"/>
  <c r="AR26" i="77" s="1"/>
  <c r="AE23" i="7"/>
  <c r="AF23" i="7"/>
  <c r="AO23" i="7" s="1"/>
  <c r="AO25" i="7" s="1"/>
  <c r="AG23" i="7"/>
  <c r="AP23" i="7" s="1"/>
  <c r="AP25" i="7" s="1"/>
  <c r="AK22" i="7"/>
  <c r="AT22" i="7" s="1"/>
  <c r="AX10" i="7"/>
  <c r="S10" i="7" s="1"/>
  <c r="AC10" i="7" s="1"/>
  <c r="AB11" i="7" s="1"/>
  <c r="AX12" i="7"/>
  <c r="S12" i="7" s="1"/>
  <c r="AC12" i="7" s="1"/>
  <c r="AB13" i="7" s="1"/>
  <c r="AX5" i="7"/>
  <c r="S5" i="7" s="1"/>
  <c r="AC5" i="7" s="1"/>
  <c r="AX6" i="7"/>
  <c r="S6" i="7" s="1"/>
  <c r="AC6" i="7" s="1"/>
  <c r="AB7" i="7" s="1"/>
  <c r="AX20" i="7"/>
  <c r="S20" i="7" s="1"/>
  <c r="AC20" i="7" s="1"/>
  <c r="AB21" i="7" s="1"/>
  <c r="AX11" i="7"/>
  <c r="S11" i="7" s="1"/>
  <c r="AC11" i="7" s="1"/>
  <c r="AB12" i="7" s="1"/>
  <c r="AX14" i="7"/>
  <c r="S14" i="7" s="1"/>
  <c r="AC14" i="7" s="1"/>
  <c r="AB15" i="7" s="1"/>
  <c r="AX7" i="7"/>
  <c r="S7" i="7" s="1"/>
  <c r="AC7" i="7" s="1"/>
  <c r="AB8" i="7" s="1"/>
  <c r="AX3" i="7"/>
  <c r="S3" i="7" s="1"/>
  <c r="AC3" i="7" s="1"/>
  <c r="AX13" i="7"/>
  <c r="S13" i="7" s="1"/>
  <c r="AC13" i="7" s="1"/>
  <c r="AB14" i="7" s="1"/>
  <c r="AX9" i="7"/>
  <c r="S9" i="7" s="1"/>
  <c r="AC9" i="7" s="1"/>
  <c r="AB10" i="7" s="1"/>
  <c r="AX22" i="7"/>
  <c r="S22" i="7" s="1"/>
  <c r="AC22" i="7" s="1"/>
  <c r="AB23" i="7" s="1"/>
  <c r="AX23" i="7"/>
  <c r="S23" i="7" s="1"/>
  <c r="AC23" i="7" s="1"/>
  <c r="AX8" i="7"/>
  <c r="S8" i="7" s="1"/>
  <c r="AC8" i="7" s="1"/>
  <c r="AB9" i="7" s="1"/>
  <c r="AX19" i="7"/>
  <c r="S19" i="7" s="1"/>
  <c r="AC19" i="7" s="1"/>
  <c r="AX14" i="59"/>
  <c r="S14" i="59" s="1"/>
  <c r="AC14" i="59" s="1"/>
  <c r="AB15" i="59" s="1"/>
  <c r="AJ15" i="59" s="1"/>
  <c r="AX20" i="59"/>
  <c r="S20" i="59" s="1"/>
  <c r="AC20" i="59" s="1"/>
  <c r="AB21" i="59" s="1"/>
  <c r="AK21" i="59" s="1"/>
  <c r="AT21" i="59" s="1"/>
  <c r="AX3" i="59"/>
  <c r="S3" i="59" s="1"/>
  <c r="AC3" i="59" s="1"/>
  <c r="AJ3" i="59" s="1"/>
  <c r="AX17" i="59"/>
  <c r="S17" i="59" s="1"/>
  <c r="AC17" i="59" s="1"/>
  <c r="AB18" i="59" s="1"/>
  <c r="AK18" i="59" s="1"/>
  <c r="AT18" i="59" s="1"/>
  <c r="AX13" i="59"/>
  <c r="S13" i="59" s="1"/>
  <c r="AC13" i="59" s="1"/>
  <c r="AB14" i="59" s="1"/>
  <c r="AK14" i="59" s="1"/>
  <c r="AT14" i="59" s="1"/>
  <c r="AX22" i="59"/>
  <c r="S22" i="59" s="1"/>
  <c r="AC22" i="59" s="1"/>
  <c r="AB23" i="59" s="1"/>
  <c r="AX18" i="59"/>
  <c r="S18" i="59" s="1"/>
  <c r="AC18" i="59" s="1"/>
  <c r="AB19" i="59" s="1"/>
  <c r="AK19" i="59" s="1"/>
  <c r="AT19" i="59" s="1"/>
  <c r="AX6" i="59"/>
  <c r="S6" i="59" s="1"/>
  <c r="AC6" i="59" s="1"/>
  <c r="AB7" i="59" s="1"/>
  <c r="AK7" i="59" s="1"/>
  <c r="AT7" i="59" s="1"/>
  <c r="AX19" i="59"/>
  <c r="S19" i="59" s="1"/>
  <c r="AC19" i="59" s="1"/>
  <c r="AB20" i="59" s="1"/>
  <c r="AK20" i="59" s="1"/>
  <c r="AT20" i="59" s="1"/>
  <c r="AX4" i="59"/>
  <c r="S4" i="59" s="1"/>
  <c r="AC4" i="59" s="1"/>
  <c r="AB5" i="59" s="1"/>
  <c r="AK5" i="59" s="1"/>
  <c r="AT5" i="59" s="1"/>
  <c r="AX16" i="59"/>
  <c r="S16" i="59" s="1"/>
  <c r="AC16" i="59" s="1"/>
  <c r="AB17" i="59" s="1"/>
  <c r="AK17" i="59" s="1"/>
  <c r="AT17" i="59" s="1"/>
  <c r="AX5" i="59"/>
  <c r="S5" i="59" s="1"/>
  <c r="AC5" i="59" s="1"/>
  <c r="AB6" i="59" s="1"/>
  <c r="AK6" i="59" s="1"/>
  <c r="AT6" i="59" s="1"/>
  <c r="AX12" i="59"/>
  <c r="S12" i="59" s="1"/>
  <c r="AC12" i="59" s="1"/>
  <c r="AB13" i="59" s="1"/>
  <c r="AK13" i="59" s="1"/>
  <c r="AT13" i="59" s="1"/>
  <c r="AX21" i="59"/>
  <c r="S21" i="59" s="1"/>
  <c r="AC21" i="59" s="1"/>
  <c r="AB22" i="59" s="1"/>
  <c r="AK22" i="59" s="1"/>
  <c r="AT22" i="59" s="1"/>
  <c r="AF23" i="59"/>
  <c r="AO23" i="59" s="1"/>
  <c r="AO25" i="59" s="1"/>
  <c r="AG23" i="59"/>
  <c r="AP23" i="59" s="1"/>
  <c r="AP25" i="59" s="1"/>
  <c r="AE23" i="59"/>
  <c r="AK16" i="59"/>
  <c r="AT16" i="59" s="1"/>
  <c r="AS4" i="60"/>
  <c r="AL4" i="60"/>
  <c r="AU4" i="60" s="1"/>
  <c r="AE25" i="36"/>
  <c r="AK23" i="63"/>
  <c r="AT23" i="63" s="1"/>
  <c r="AF25" i="36"/>
  <c r="AO25" i="36" s="1"/>
  <c r="W28" i="79"/>
  <c r="Y28" i="79" s="1"/>
  <c r="AF27" i="79"/>
  <c r="AO27" i="79" s="1"/>
  <c r="W26" i="36"/>
  <c r="X26" i="36" s="1"/>
  <c r="W27" i="26"/>
  <c r="Y27" i="26" s="1"/>
  <c r="AG26" i="26"/>
  <c r="AP26" i="26" s="1"/>
  <c r="AF26" i="26"/>
  <c r="AO26" i="26" s="1"/>
  <c r="AS4" i="18"/>
  <c r="AS25" i="18" s="1"/>
  <c r="AL4" i="18"/>
  <c r="AU4" i="18" s="1"/>
  <c r="AU25" i="18" s="1"/>
  <c r="C11" i="18" s="1"/>
  <c r="Z27" i="81"/>
  <c r="W28" i="81" s="1"/>
  <c r="AR21" i="54"/>
  <c r="AH22" i="54"/>
  <c r="AQ22" i="54" s="1"/>
  <c r="Z22" i="54"/>
  <c r="Z26" i="40"/>
  <c r="AF26" i="40" s="1"/>
  <c r="AO26" i="40" s="1"/>
  <c r="Z27" i="77"/>
  <c r="AG27" i="77" s="1"/>
  <c r="AP27" i="77" s="1"/>
  <c r="AS22" i="23"/>
  <c r="AF23" i="80"/>
  <c r="AO23" i="80" s="1"/>
  <c r="AE23" i="80"/>
  <c r="W24" i="80"/>
  <c r="AG23" i="80"/>
  <c r="AP23" i="80" s="1"/>
  <c r="X26" i="96"/>
  <c r="Y26" i="96"/>
  <c r="AH26" i="90"/>
  <c r="AQ26" i="90" s="1"/>
  <c r="AR25" i="95"/>
  <c r="AJ20" i="63"/>
  <c r="AK20" i="63"/>
  <c r="AT20" i="63" s="1"/>
  <c r="AJ14" i="63"/>
  <c r="AK14" i="63"/>
  <c r="AT14" i="63" s="1"/>
  <c r="AJ8" i="63"/>
  <c r="AK8" i="63"/>
  <c r="AT8" i="63" s="1"/>
  <c r="AN24" i="35"/>
  <c r="AI24" i="35"/>
  <c r="Y26" i="48"/>
  <c r="X26" i="48"/>
  <c r="AS4" i="22"/>
  <c r="AS25" i="22" s="1"/>
  <c r="AL4" i="22"/>
  <c r="AU4" i="22" s="1"/>
  <c r="AU25" i="22" s="1"/>
  <c r="C11" i="22" s="1"/>
  <c r="AN25" i="43"/>
  <c r="AI25" i="43"/>
  <c r="X26" i="91"/>
  <c r="Y26" i="91"/>
  <c r="AS4" i="67"/>
  <c r="AS25" i="67" s="1"/>
  <c r="AL4" i="67"/>
  <c r="AU4" i="67" s="1"/>
  <c r="AU25" i="67" s="1"/>
  <c r="C11" i="67" s="1"/>
  <c r="F20" i="97" s="1"/>
  <c r="AN25" i="89"/>
  <c r="AI25" i="89"/>
  <c r="Z26" i="90"/>
  <c r="AJ19" i="63"/>
  <c r="AK19" i="63"/>
  <c r="AT19" i="63" s="1"/>
  <c r="AJ13" i="63"/>
  <c r="AK13" i="63"/>
  <c r="AT13" i="63" s="1"/>
  <c r="AJ7" i="63"/>
  <c r="AK7" i="63"/>
  <c r="AT7" i="63" s="1"/>
  <c r="AS3" i="58"/>
  <c r="AL3" i="58"/>
  <c r="AU3" i="58" s="1"/>
  <c r="AH26" i="40"/>
  <c r="AQ26" i="40" s="1"/>
  <c r="AN25" i="39"/>
  <c r="AI25" i="39"/>
  <c r="Y26" i="78"/>
  <c r="X26" i="78"/>
  <c r="AN25" i="96"/>
  <c r="AI25" i="96"/>
  <c r="X26" i="89"/>
  <c r="Y26" i="89"/>
  <c r="AG24" i="34"/>
  <c r="AP24" i="34" s="1"/>
  <c r="AF24" i="34"/>
  <c r="AO24" i="34" s="1"/>
  <c r="AE24" i="34"/>
  <c r="W25" i="34"/>
  <c r="AR25" i="40"/>
  <c r="AJ18" i="63"/>
  <c r="AK18" i="63"/>
  <c r="AT18" i="63" s="1"/>
  <c r="AJ12" i="63"/>
  <c r="AK12" i="63"/>
  <c r="AT12" i="63" s="1"/>
  <c r="AJ6" i="63"/>
  <c r="AK6" i="63"/>
  <c r="AT6" i="63" s="1"/>
  <c r="AN26" i="26"/>
  <c r="AG24" i="82"/>
  <c r="AP24" i="82" s="1"/>
  <c r="W25" i="82"/>
  <c r="AE24" i="82"/>
  <c r="AF24" i="82"/>
  <c r="AO24" i="82" s="1"/>
  <c r="AJ17" i="63"/>
  <c r="AK17" i="63"/>
  <c r="AT17" i="63" s="1"/>
  <c r="AJ11" i="63"/>
  <c r="AK11" i="63"/>
  <c r="AT11" i="63" s="1"/>
  <c r="AJ5" i="63"/>
  <c r="AK5" i="63"/>
  <c r="AT5" i="63" s="1"/>
  <c r="AI25" i="48"/>
  <c r="AN25" i="48"/>
  <c r="Y26" i="86"/>
  <c r="X26" i="86"/>
  <c r="AH26" i="37"/>
  <c r="AQ26" i="37" s="1"/>
  <c r="X26" i="39"/>
  <c r="Y26" i="39"/>
  <c r="AH26" i="95"/>
  <c r="AQ26" i="95" s="1"/>
  <c r="AS4" i="49"/>
  <c r="AS25" i="49" s="1"/>
  <c r="AL4" i="49"/>
  <c r="AU4" i="49" s="1"/>
  <c r="AU25" i="49" s="1"/>
  <c r="C11" i="49" s="1"/>
  <c r="F2" i="97" s="1"/>
  <c r="Y24" i="41"/>
  <c r="X24" i="41"/>
  <c r="AH27" i="77"/>
  <c r="AQ27" i="77" s="1"/>
  <c r="AF25" i="32"/>
  <c r="AO25" i="32" s="1"/>
  <c r="AG25" i="32"/>
  <c r="AP25" i="32" s="1"/>
  <c r="W26" i="32"/>
  <c r="AE25" i="32"/>
  <c r="AS4" i="13"/>
  <c r="AS25" i="13" s="1"/>
  <c r="AL4" i="13"/>
  <c r="AU4" i="13" s="1"/>
  <c r="AU25" i="13" s="1"/>
  <c r="C11" i="13" s="1"/>
  <c r="AS21" i="58"/>
  <c r="AJ22" i="63"/>
  <c r="AK22" i="63"/>
  <c r="AT22" i="63" s="1"/>
  <c r="AJ16" i="63"/>
  <c r="AK16" i="63"/>
  <c r="AT16" i="63" s="1"/>
  <c r="AJ10" i="63"/>
  <c r="AK10" i="63"/>
  <c r="AT10" i="63" s="1"/>
  <c r="AJ3" i="63"/>
  <c r="AB4" i="63"/>
  <c r="X25" i="28"/>
  <c r="Y25" i="28"/>
  <c r="AH27" i="81"/>
  <c r="AQ27" i="81" s="1"/>
  <c r="AS5" i="58"/>
  <c r="AN25" i="78"/>
  <c r="AI25" i="78"/>
  <c r="AI23" i="41"/>
  <c r="AN23" i="41"/>
  <c r="AJ21" i="63"/>
  <c r="AK21" i="63"/>
  <c r="AT21" i="63" s="1"/>
  <c r="AJ15" i="63"/>
  <c r="AK15" i="63"/>
  <c r="AT15" i="63" s="1"/>
  <c r="AJ9" i="63"/>
  <c r="AK9" i="63"/>
  <c r="AT9" i="63" s="1"/>
  <c r="Y25" i="35"/>
  <c r="X25" i="35"/>
  <c r="AI24" i="28"/>
  <c r="AN24" i="28"/>
  <c r="AI25" i="86"/>
  <c r="AN25" i="86"/>
  <c r="AI23" i="63"/>
  <c r="AN23" i="63"/>
  <c r="AN25" i="63" s="1"/>
  <c r="X26" i="43"/>
  <c r="Y26" i="43"/>
  <c r="Z26" i="95"/>
  <c r="AR26" i="81"/>
  <c r="AI23" i="27" l="1"/>
  <c r="AR23" i="27" s="1"/>
  <c r="AG25" i="33"/>
  <c r="AP25" i="33" s="1"/>
  <c r="W26" i="33"/>
  <c r="X26" i="33" s="1"/>
  <c r="AH26" i="33" s="1"/>
  <c r="AQ26" i="33" s="1"/>
  <c r="Y26" i="33"/>
  <c r="AN25" i="33"/>
  <c r="Z24" i="27"/>
  <c r="W24" i="83"/>
  <c r="Y24" i="83" s="1"/>
  <c r="AE25" i="75"/>
  <c r="W26" i="75"/>
  <c r="X26" i="75" s="1"/>
  <c r="AF25" i="75"/>
  <c r="AO25" i="75" s="1"/>
  <c r="AL11" i="23"/>
  <c r="AU11" i="23" s="1"/>
  <c r="AS25" i="11"/>
  <c r="AL21" i="58"/>
  <c r="AU21" i="58" s="1"/>
  <c r="AS10" i="58"/>
  <c r="AL16" i="58"/>
  <c r="AU16" i="58" s="1"/>
  <c r="AL15" i="58"/>
  <c r="AU15" i="58" s="1"/>
  <c r="Z25" i="25"/>
  <c r="AS15" i="58"/>
  <c r="AF23" i="83"/>
  <c r="AO23" i="83" s="1"/>
  <c r="AE23" i="83"/>
  <c r="AN23" i="83" s="1"/>
  <c r="AS9" i="58"/>
  <c r="AJ4" i="58"/>
  <c r="AL4" i="58" s="1"/>
  <c r="AU4" i="58" s="1"/>
  <c r="AL8" i="58"/>
  <c r="AU8" i="58" s="1"/>
  <c r="AS19" i="58"/>
  <c r="AL8" i="23"/>
  <c r="AU8" i="23" s="1"/>
  <c r="AS11" i="58"/>
  <c r="AS18" i="58"/>
  <c r="AI23" i="44"/>
  <c r="AR23" i="44" s="1"/>
  <c r="Z24" i="44"/>
  <c r="AG24" i="44" s="1"/>
  <c r="AP24" i="44" s="1"/>
  <c r="AH25" i="45"/>
  <c r="AQ25" i="45" s="1"/>
  <c r="Z25" i="45"/>
  <c r="Y26" i="76"/>
  <c r="Z26" i="76" s="1"/>
  <c r="AL9" i="23"/>
  <c r="AU9" i="23" s="1"/>
  <c r="AL6" i="58"/>
  <c r="AU6" i="58" s="1"/>
  <c r="AS14" i="58"/>
  <c r="AL20" i="58"/>
  <c r="AU20" i="58" s="1"/>
  <c r="AL12" i="58"/>
  <c r="AU12" i="58" s="1"/>
  <c r="AI25" i="91"/>
  <c r="AR25" i="91" s="1"/>
  <c r="AS20" i="52"/>
  <c r="AU25" i="11"/>
  <c r="C11" i="11" s="1"/>
  <c r="AK4" i="52"/>
  <c r="AT4" i="52" s="1"/>
  <c r="AT25" i="52" s="1"/>
  <c r="AL13" i="58"/>
  <c r="AU13" i="58" s="1"/>
  <c r="AL13" i="52"/>
  <c r="AU13" i="52" s="1"/>
  <c r="AL21" i="23"/>
  <c r="AU21" i="23" s="1"/>
  <c r="AS7" i="58"/>
  <c r="AL22" i="58"/>
  <c r="AU22" i="58" s="1"/>
  <c r="AL23" i="58"/>
  <c r="AU23" i="58" s="1"/>
  <c r="AS13" i="23"/>
  <c r="AL5" i="58"/>
  <c r="AU5" i="58" s="1"/>
  <c r="AT25" i="58"/>
  <c r="AL22" i="23"/>
  <c r="AU22" i="23" s="1"/>
  <c r="AL4" i="5"/>
  <c r="AU4" i="5" s="1"/>
  <c r="AU25" i="5" s="1"/>
  <c r="C11" i="5" s="1"/>
  <c r="AS4" i="5"/>
  <c r="AS25" i="5" s="1"/>
  <c r="Y24" i="84"/>
  <c r="Z24" i="84" s="1"/>
  <c r="W25" i="84" s="1"/>
  <c r="AL19" i="52"/>
  <c r="AU19" i="52" s="1"/>
  <c r="AL10" i="23"/>
  <c r="AU10" i="23" s="1"/>
  <c r="AS12" i="52"/>
  <c r="AL17" i="58"/>
  <c r="AU17" i="58" s="1"/>
  <c r="AI23" i="84"/>
  <c r="AR23" i="84" s="1"/>
  <c r="AS11" i="52"/>
  <c r="AS10" i="52"/>
  <c r="AS4" i="23"/>
  <c r="Z25" i="46"/>
  <c r="AX3" i="72"/>
  <c r="S3" i="72" s="1"/>
  <c r="AC3" i="72" s="1"/>
  <c r="AB4" i="72" s="1"/>
  <c r="AK4" i="72" s="1"/>
  <c r="AT4" i="72" s="1"/>
  <c r="Z24" i="47"/>
  <c r="AE24" i="47" s="1"/>
  <c r="AN24" i="47" s="1"/>
  <c r="AL5" i="23"/>
  <c r="AU5" i="23" s="1"/>
  <c r="Z26" i="87"/>
  <c r="AG26" i="87" s="1"/>
  <c r="AP26" i="87" s="1"/>
  <c r="AL7" i="23"/>
  <c r="AU7" i="23" s="1"/>
  <c r="Z24" i="85"/>
  <c r="W25" i="85" s="1"/>
  <c r="AX15" i="72"/>
  <c r="S15" i="72" s="1"/>
  <c r="AC15" i="72" s="1"/>
  <c r="AB16" i="72" s="1"/>
  <c r="AK16" i="72" s="1"/>
  <c r="AT16" i="72" s="1"/>
  <c r="AL5" i="52"/>
  <c r="AU5" i="52" s="1"/>
  <c r="AL9" i="52"/>
  <c r="AU9" i="52" s="1"/>
  <c r="AL12" i="61"/>
  <c r="AU12" i="61" s="1"/>
  <c r="X24" i="88"/>
  <c r="AL8" i="52"/>
  <c r="AU8" i="52" s="1"/>
  <c r="AX17" i="72"/>
  <c r="S17" i="72" s="1"/>
  <c r="AC17" i="72" s="1"/>
  <c r="AB18" i="72" s="1"/>
  <c r="AK18" i="72" s="1"/>
  <c r="AT18" i="72" s="1"/>
  <c r="AG25" i="42"/>
  <c r="AP25" i="42" s="1"/>
  <c r="W26" i="42"/>
  <c r="Y26" i="42" s="1"/>
  <c r="AF25" i="42"/>
  <c r="AO25" i="42" s="1"/>
  <c r="AX14" i="72"/>
  <c r="S14" i="72" s="1"/>
  <c r="AC14" i="72" s="1"/>
  <c r="AB15" i="72" s="1"/>
  <c r="AK15" i="72" s="1"/>
  <c r="AT15" i="72" s="1"/>
  <c r="AX19" i="72"/>
  <c r="S19" i="72" s="1"/>
  <c r="AC19" i="72" s="1"/>
  <c r="AB20" i="72" s="1"/>
  <c r="AK20" i="72" s="1"/>
  <c r="AT20" i="72" s="1"/>
  <c r="AX6" i="72"/>
  <c r="S6" i="72" s="1"/>
  <c r="AC6" i="72" s="1"/>
  <c r="AB7" i="72" s="1"/>
  <c r="AK7" i="72" s="1"/>
  <c r="AT7" i="72" s="1"/>
  <c r="AI25" i="76"/>
  <c r="AR25" i="76" s="1"/>
  <c r="AX7" i="72"/>
  <c r="S7" i="72" s="1"/>
  <c r="AC7" i="72" s="1"/>
  <c r="AB8" i="72" s="1"/>
  <c r="AX21" i="72"/>
  <c r="S21" i="72" s="1"/>
  <c r="AC21" i="72" s="1"/>
  <c r="AB22" i="72" s="1"/>
  <c r="AK22" i="72" s="1"/>
  <c r="AT22" i="72" s="1"/>
  <c r="AX11" i="72"/>
  <c r="S11" i="72" s="1"/>
  <c r="AC11" i="72" s="1"/>
  <c r="AB12" i="72" s="1"/>
  <c r="AK12" i="72" s="1"/>
  <c r="AT12" i="72" s="1"/>
  <c r="W24" i="30"/>
  <c r="Y24" i="30" s="1"/>
  <c r="AG23" i="30"/>
  <c r="AP23" i="30" s="1"/>
  <c r="AL12" i="23"/>
  <c r="AU12" i="23" s="1"/>
  <c r="AX16" i="72"/>
  <c r="S16" i="72" s="1"/>
  <c r="AC16" i="72" s="1"/>
  <c r="AB17" i="72" s="1"/>
  <c r="AK17" i="72" s="1"/>
  <c r="AT17" i="72" s="1"/>
  <c r="AX20" i="72"/>
  <c r="S20" i="72" s="1"/>
  <c r="AC20" i="72" s="1"/>
  <c r="AB21" i="72" s="1"/>
  <c r="AX22" i="72"/>
  <c r="S22" i="72" s="1"/>
  <c r="AC22" i="72" s="1"/>
  <c r="AB23" i="72" s="1"/>
  <c r="AK23" i="72" s="1"/>
  <c r="AT23" i="72" s="1"/>
  <c r="AX4" i="72"/>
  <c r="S4" i="72" s="1"/>
  <c r="AC4" i="72" s="1"/>
  <c r="AB5" i="72" s="1"/>
  <c r="AK5" i="72" s="1"/>
  <c r="AT5" i="72" s="1"/>
  <c r="AX23" i="72"/>
  <c r="S23" i="72" s="1"/>
  <c r="AC23" i="72" s="1"/>
  <c r="AX5" i="72"/>
  <c r="S5" i="72" s="1"/>
  <c r="AC5" i="72" s="1"/>
  <c r="AB6" i="72" s="1"/>
  <c r="AX8" i="72"/>
  <c r="S8" i="72" s="1"/>
  <c r="AC8" i="72" s="1"/>
  <c r="AB9" i="72" s="1"/>
  <c r="AX18" i="72"/>
  <c r="S18" i="72" s="1"/>
  <c r="AC18" i="72" s="1"/>
  <c r="AB19" i="72" s="1"/>
  <c r="AX12" i="72"/>
  <c r="S12" i="72" s="1"/>
  <c r="AC12" i="72" s="1"/>
  <c r="AB13" i="72" s="1"/>
  <c r="AK13" i="72" s="1"/>
  <c r="AT13" i="72" s="1"/>
  <c r="AX13" i="72"/>
  <c r="S13" i="72" s="1"/>
  <c r="AC13" i="72" s="1"/>
  <c r="AB14" i="72" s="1"/>
  <c r="AK14" i="72" s="1"/>
  <c r="AT14" i="72" s="1"/>
  <c r="AX10" i="72"/>
  <c r="S10" i="72" s="1"/>
  <c r="AC10" i="72" s="1"/>
  <c r="AB11" i="72" s="1"/>
  <c r="AK11" i="72" s="1"/>
  <c r="AT11" i="72" s="1"/>
  <c r="AI23" i="88"/>
  <c r="AR23" i="88" s="1"/>
  <c r="AF23" i="30"/>
  <c r="AO23" i="30" s="1"/>
  <c r="AN24" i="74"/>
  <c r="AI24" i="74"/>
  <c r="AR24" i="74" s="1"/>
  <c r="AS14" i="23"/>
  <c r="AI24" i="93"/>
  <c r="AR24" i="93" s="1"/>
  <c r="AL18" i="52"/>
  <c r="AU18" i="52" s="1"/>
  <c r="AL17" i="52"/>
  <c r="AU17" i="52" s="1"/>
  <c r="AN25" i="42"/>
  <c r="Y25" i="74"/>
  <c r="X25" i="74"/>
  <c r="AS15" i="52"/>
  <c r="AL15" i="52"/>
  <c r="AU15" i="52" s="1"/>
  <c r="AS22" i="52"/>
  <c r="AL22" i="52"/>
  <c r="AU22" i="52" s="1"/>
  <c r="AS4" i="52"/>
  <c r="AL23" i="52"/>
  <c r="AU23" i="52" s="1"/>
  <c r="AR23" i="52"/>
  <c r="AR25" i="52" s="1"/>
  <c r="AS14" i="52"/>
  <c r="AL14" i="52"/>
  <c r="AU14" i="52" s="1"/>
  <c r="AS7" i="52"/>
  <c r="AL7" i="52"/>
  <c r="AU7" i="52" s="1"/>
  <c r="AL16" i="52"/>
  <c r="AU16" i="52" s="1"/>
  <c r="AS16" i="52"/>
  <c r="AL21" i="52"/>
  <c r="AU21" i="52" s="1"/>
  <c r="AS21" i="52"/>
  <c r="AS6" i="52"/>
  <c r="AL6" i="52"/>
  <c r="AU6" i="52" s="1"/>
  <c r="AE25" i="73"/>
  <c r="AF25" i="73"/>
  <c r="AO25" i="73" s="1"/>
  <c r="W26" i="73"/>
  <c r="Y26" i="73" s="1"/>
  <c r="AN23" i="30"/>
  <c r="X24" i="83"/>
  <c r="AH24" i="83" s="1"/>
  <c r="AQ24" i="83" s="1"/>
  <c r="AJ23" i="59"/>
  <c r="AS23" i="59" s="1"/>
  <c r="AK15" i="59"/>
  <c r="AT15" i="59" s="1"/>
  <c r="Y25" i="93"/>
  <c r="Z25" i="93" s="1"/>
  <c r="AN23" i="72"/>
  <c r="AN25" i="72" s="1"/>
  <c r="AI23" i="72"/>
  <c r="AJ4" i="61"/>
  <c r="AS4" i="61" s="1"/>
  <c r="X24" i="38"/>
  <c r="Y24" i="38"/>
  <c r="AN23" i="38"/>
  <c r="AI23" i="38"/>
  <c r="AR23" i="38" s="1"/>
  <c r="AH25" i="93"/>
  <c r="AQ25" i="93" s="1"/>
  <c r="AI26" i="26"/>
  <c r="AR26" i="26" s="1"/>
  <c r="AS6" i="23"/>
  <c r="AS3" i="23"/>
  <c r="AL13" i="61"/>
  <c r="AU13" i="61" s="1"/>
  <c r="AL17" i="23"/>
  <c r="AU17" i="23" s="1"/>
  <c r="AS20" i="61"/>
  <c r="AL20" i="61"/>
  <c r="AU20" i="61" s="1"/>
  <c r="AS19" i="61"/>
  <c r="AL19" i="61"/>
  <c r="AU19" i="61" s="1"/>
  <c r="AT25" i="23"/>
  <c r="AS7" i="61"/>
  <c r="AL7" i="61"/>
  <c r="AU7" i="61" s="1"/>
  <c r="AS8" i="61"/>
  <c r="AL8" i="61"/>
  <c r="AU8" i="61" s="1"/>
  <c r="AL14" i="61"/>
  <c r="AU14" i="61" s="1"/>
  <c r="AS14" i="61"/>
  <c r="Z24" i="29"/>
  <c r="AH24" i="29"/>
  <c r="AQ24" i="29" s="1"/>
  <c r="AS3" i="61"/>
  <c r="AL3" i="61"/>
  <c r="AU3" i="61" s="1"/>
  <c r="AL21" i="61"/>
  <c r="AU21" i="61" s="1"/>
  <c r="AS21" i="61"/>
  <c r="AI27" i="31"/>
  <c r="AR27" i="31" s="1"/>
  <c r="AS15" i="61"/>
  <c r="AL15" i="61"/>
  <c r="AU15" i="61" s="1"/>
  <c r="AR23" i="61"/>
  <c r="AR25" i="61" s="1"/>
  <c r="AL23" i="61"/>
  <c r="AU23" i="61" s="1"/>
  <c r="AJ22" i="61"/>
  <c r="AK22" i="61"/>
  <c r="AT22" i="61" s="1"/>
  <c r="AS16" i="61"/>
  <c r="AL16" i="61"/>
  <c r="AU16" i="61" s="1"/>
  <c r="AS6" i="61"/>
  <c r="AL6" i="61"/>
  <c r="AU6" i="61" s="1"/>
  <c r="AL19" i="23"/>
  <c r="AU19" i="23" s="1"/>
  <c r="Z28" i="31"/>
  <c r="AE28" i="31" s="1"/>
  <c r="AN28" i="31" s="1"/>
  <c r="AL18" i="61"/>
  <c r="AU18" i="61" s="1"/>
  <c r="AS18" i="61"/>
  <c r="AL17" i="61"/>
  <c r="AU17" i="61" s="1"/>
  <c r="AS17" i="61"/>
  <c r="AL15" i="23"/>
  <c r="AU15" i="23" s="1"/>
  <c r="AS16" i="23"/>
  <c r="AF23" i="94"/>
  <c r="AO23" i="94" s="1"/>
  <c r="AS11" i="61"/>
  <c r="AL11" i="61"/>
  <c r="AU11" i="61" s="1"/>
  <c r="AS9" i="61"/>
  <c r="AL9" i="61"/>
  <c r="AU9" i="61" s="1"/>
  <c r="AJ10" i="61"/>
  <c r="AK10" i="61"/>
  <c r="AT10" i="61" s="1"/>
  <c r="AS5" i="61"/>
  <c r="AL5" i="61"/>
  <c r="AU5" i="61" s="1"/>
  <c r="AJ16" i="59"/>
  <c r="AS16" i="59" s="1"/>
  <c r="AE23" i="94"/>
  <c r="AN23" i="94" s="1"/>
  <c r="AJ17" i="59"/>
  <c r="AS17" i="59" s="1"/>
  <c r="AJ9" i="59"/>
  <c r="AS9" i="59" s="1"/>
  <c r="AG23" i="94"/>
  <c r="AP23" i="94" s="1"/>
  <c r="W25" i="92"/>
  <c r="AG24" i="92"/>
  <c r="AP24" i="92" s="1"/>
  <c r="AE24" i="92"/>
  <c r="AF24" i="92"/>
  <c r="AO24" i="92" s="1"/>
  <c r="AJ8" i="59"/>
  <c r="AS8" i="59" s="1"/>
  <c r="AI25" i="36"/>
  <c r="AR25" i="36" s="1"/>
  <c r="AJ11" i="59"/>
  <c r="AL11" i="59" s="1"/>
  <c r="AU11" i="59" s="1"/>
  <c r="AL18" i="23"/>
  <c r="AU18" i="23" s="1"/>
  <c r="AS25" i="60"/>
  <c r="AK8" i="59"/>
  <c r="AT8" i="59" s="1"/>
  <c r="AJ19" i="59"/>
  <c r="AS19" i="59" s="1"/>
  <c r="AN25" i="36"/>
  <c r="AS20" i="23"/>
  <c r="AL20" i="23"/>
  <c r="AU20" i="23" s="1"/>
  <c r="AU25" i="60"/>
  <c r="C11" i="60" s="1"/>
  <c r="F13" i="97" s="1"/>
  <c r="AJ17" i="7"/>
  <c r="AL17" i="7" s="1"/>
  <c r="AU17" i="7" s="1"/>
  <c r="Y24" i="94"/>
  <c r="X24" i="94"/>
  <c r="AH24" i="94" s="1"/>
  <c r="AQ24" i="94" s="1"/>
  <c r="AJ10" i="59"/>
  <c r="AL10" i="59" s="1"/>
  <c r="AU10" i="59" s="1"/>
  <c r="AJ18" i="59"/>
  <c r="AL18" i="59" s="1"/>
  <c r="AU18" i="59" s="1"/>
  <c r="AB4" i="59"/>
  <c r="AK4" i="59" s="1"/>
  <c r="AT4" i="59" s="1"/>
  <c r="AJ12" i="59"/>
  <c r="AS12" i="59" s="1"/>
  <c r="AE27" i="77"/>
  <c r="AJ14" i="59"/>
  <c r="AS14" i="59" s="1"/>
  <c r="AJ18" i="7"/>
  <c r="AJ16" i="7"/>
  <c r="AK16" i="7"/>
  <c r="AT16" i="7" s="1"/>
  <c r="AJ6" i="59"/>
  <c r="AL6" i="59" s="1"/>
  <c r="AU6" i="59" s="1"/>
  <c r="AJ15" i="7"/>
  <c r="AK15" i="7"/>
  <c r="AT15" i="7" s="1"/>
  <c r="AK11" i="7"/>
  <c r="AT11" i="7" s="1"/>
  <c r="AJ11" i="7"/>
  <c r="AJ23" i="7"/>
  <c r="AS23" i="7" s="1"/>
  <c r="AK23" i="7"/>
  <c r="AT23" i="7" s="1"/>
  <c r="AJ21" i="59"/>
  <c r="AS21" i="59" s="1"/>
  <c r="AJ10" i="7"/>
  <c r="AK10" i="7"/>
  <c r="AT10" i="7" s="1"/>
  <c r="AJ21" i="7"/>
  <c r="AK21" i="7"/>
  <c r="AT21" i="7" s="1"/>
  <c r="AI23" i="7"/>
  <c r="AN23" i="7"/>
  <c r="AN25" i="7" s="1"/>
  <c r="AJ20" i="59"/>
  <c r="AL20" i="59" s="1"/>
  <c r="AU20" i="59" s="1"/>
  <c r="AJ7" i="59"/>
  <c r="AL7" i="59" s="1"/>
  <c r="AU7" i="59" s="1"/>
  <c r="AB20" i="7"/>
  <c r="AJ19" i="7"/>
  <c r="AJ14" i="7"/>
  <c r="AK14" i="7"/>
  <c r="AT14" i="7" s="1"/>
  <c r="AJ7" i="7"/>
  <c r="AK7" i="7"/>
  <c r="AT7" i="7" s="1"/>
  <c r="AK9" i="7"/>
  <c r="AT9" i="7" s="1"/>
  <c r="AJ9" i="7"/>
  <c r="AB4" i="7"/>
  <c r="AJ3" i="7"/>
  <c r="AB6" i="7"/>
  <c r="AJ5" i="7"/>
  <c r="AJ12" i="7"/>
  <c r="AK12" i="7"/>
  <c r="AT12" i="7" s="1"/>
  <c r="AJ22" i="59"/>
  <c r="AL22" i="59" s="1"/>
  <c r="AU22" i="59" s="1"/>
  <c r="AJ8" i="7"/>
  <c r="AK8" i="7"/>
  <c r="AT8" i="7" s="1"/>
  <c r="AJ13" i="7"/>
  <c r="AK13" i="7"/>
  <c r="AT13" i="7" s="1"/>
  <c r="AJ22" i="7"/>
  <c r="X27" i="26"/>
  <c r="AH27" i="26" s="1"/>
  <c r="AQ27" i="26" s="1"/>
  <c r="AF27" i="81"/>
  <c r="AO27" i="81" s="1"/>
  <c r="AG27" i="81"/>
  <c r="AP27" i="81" s="1"/>
  <c r="AJ5" i="59"/>
  <c r="AS5" i="59" s="1"/>
  <c r="AJ13" i="59"/>
  <c r="AL13" i="59" s="1"/>
  <c r="AU13" i="59" s="1"/>
  <c r="AE27" i="81"/>
  <c r="AN27" i="81" s="1"/>
  <c r="AK23" i="59"/>
  <c r="AT23" i="59" s="1"/>
  <c r="AS3" i="59"/>
  <c r="AL3" i="59"/>
  <c r="AU3" i="59" s="1"/>
  <c r="AS15" i="59"/>
  <c r="AI23" i="59"/>
  <c r="AN23" i="59"/>
  <c r="AN25" i="59" s="1"/>
  <c r="AH26" i="75"/>
  <c r="AQ26" i="75" s="1"/>
  <c r="W27" i="40"/>
  <c r="X27" i="40" s="1"/>
  <c r="Y26" i="75"/>
  <c r="Z26" i="75" s="1"/>
  <c r="Z26" i="91"/>
  <c r="AE26" i="91" s="1"/>
  <c r="X28" i="79"/>
  <c r="Z28" i="79" s="1"/>
  <c r="W27" i="37"/>
  <c r="X27" i="37" s="1"/>
  <c r="AI27" i="79"/>
  <c r="AR27" i="79" s="1"/>
  <c r="Y26" i="36"/>
  <c r="Z26" i="36" s="1"/>
  <c r="AG26" i="37"/>
  <c r="AP26" i="37" s="1"/>
  <c r="Z26" i="43"/>
  <c r="AG26" i="43" s="1"/>
  <c r="AP26" i="43" s="1"/>
  <c r="Z24" i="41"/>
  <c r="W25" i="41" s="1"/>
  <c r="Z26" i="48"/>
  <c r="AE26" i="48" s="1"/>
  <c r="W28" i="77"/>
  <c r="Y28" i="77" s="1"/>
  <c r="AE26" i="40"/>
  <c r="AN26" i="40" s="1"/>
  <c r="AE26" i="37"/>
  <c r="AN26" i="37" s="1"/>
  <c r="AF27" i="77"/>
  <c r="AO27" i="77" s="1"/>
  <c r="Z26" i="86"/>
  <c r="W27" i="86" s="1"/>
  <c r="AG26" i="40"/>
  <c r="AP26" i="40" s="1"/>
  <c r="W23" i="54"/>
  <c r="AE22" i="54"/>
  <c r="AF22" i="54"/>
  <c r="AO22" i="54" s="1"/>
  <c r="AG22" i="54"/>
  <c r="AP22" i="54" s="1"/>
  <c r="Z26" i="39"/>
  <c r="AF26" i="39" s="1"/>
  <c r="AO26" i="39" s="1"/>
  <c r="Z25" i="28"/>
  <c r="AE25" i="28" s="1"/>
  <c r="Y24" i="80"/>
  <c r="X24" i="80"/>
  <c r="AN23" i="80"/>
  <c r="AI23" i="80"/>
  <c r="AR23" i="80" s="1"/>
  <c r="AR23" i="63"/>
  <c r="AR25" i="63" s="1"/>
  <c r="AL23" i="63"/>
  <c r="AU23" i="63" s="1"/>
  <c r="AR23" i="41"/>
  <c r="AH25" i="28"/>
  <c r="AQ25" i="28" s="1"/>
  <c r="X26" i="32"/>
  <c r="Y26" i="32"/>
  <c r="AS6" i="63"/>
  <c r="AL6" i="63"/>
  <c r="AU6" i="63" s="1"/>
  <c r="AH26" i="89"/>
  <c r="AQ26" i="89" s="1"/>
  <c r="AS19" i="63"/>
  <c r="AL19" i="63"/>
  <c r="AU19" i="63" s="1"/>
  <c r="AR25" i="43"/>
  <c r="AS8" i="63"/>
  <c r="AL8" i="63"/>
  <c r="AU8" i="63" s="1"/>
  <c r="AE26" i="95"/>
  <c r="W27" i="95"/>
  <c r="AG26" i="95"/>
  <c r="AP26" i="95" s="1"/>
  <c r="AF26" i="95"/>
  <c r="AO26" i="95" s="1"/>
  <c r="AR25" i="86"/>
  <c r="AS21" i="63"/>
  <c r="AL21" i="63"/>
  <c r="AU21" i="63" s="1"/>
  <c r="AR25" i="78"/>
  <c r="AS16" i="63"/>
  <c r="AL16" i="63"/>
  <c r="AU16" i="63" s="1"/>
  <c r="AS5" i="63"/>
  <c r="AL5" i="63"/>
  <c r="AU5" i="63" s="1"/>
  <c r="Z26" i="89"/>
  <c r="AH26" i="78"/>
  <c r="AQ26" i="78" s="1"/>
  <c r="AF26" i="90"/>
  <c r="AO26" i="90" s="1"/>
  <c r="W27" i="90"/>
  <c r="AG26" i="90"/>
  <c r="AP26" i="90" s="1"/>
  <c r="AE26" i="90"/>
  <c r="AH26" i="91"/>
  <c r="AQ26" i="91" s="1"/>
  <c r="AR24" i="35"/>
  <c r="AJ4" i="63"/>
  <c r="AK4" i="63"/>
  <c r="AT4" i="63" s="1"/>
  <c r="AT25" i="63" s="1"/>
  <c r="AN24" i="82"/>
  <c r="AI24" i="82"/>
  <c r="AH26" i="36"/>
  <c r="AQ26" i="36" s="1"/>
  <c r="AS12" i="63"/>
  <c r="AL12" i="63"/>
  <c r="AU12" i="63" s="1"/>
  <c r="X25" i="34"/>
  <c r="Y25" i="34"/>
  <c r="AR25" i="96"/>
  <c r="AS7" i="63"/>
  <c r="AL7" i="63"/>
  <c r="AU7" i="63" s="1"/>
  <c r="AR25" i="89"/>
  <c r="AH26" i="76"/>
  <c r="AQ26" i="76" s="1"/>
  <c r="AS14" i="63"/>
  <c r="AL14" i="63"/>
  <c r="AU14" i="63" s="1"/>
  <c r="AH26" i="96"/>
  <c r="AQ26" i="96" s="1"/>
  <c r="AH26" i="43"/>
  <c r="AQ26" i="43" s="1"/>
  <c r="AR24" i="28"/>
  <c r="AH25" i="35"/>
  <c r="AQ25" i="35" s="1"/>
  <c r="AS9" i="63"/>
  <c r="AL9" i="63"/>
  <c r="AU9" i="63" s="1"/>
  <c r="AS3" i="63"/>
  <c r="AL3" i="63"/>
  <c r="AU3" i="63" s="1"/>
  <c r="AS22" i="63"/>
  <c r="AL22" i="63"/>
  <c r="AU22" i="63" s="1"/>
  <c r="AR25" i="48"/>
  <c r="AS11" i="63"/>
  <c r="AL11" i="63"/>
  <c r="AU11" i="63" s="1"/>
  <c r="X25" i="82"/>
  <c r="Y25" i="82"/>
  <c r="AN24" i="34"/>
  <c r="AI24" i="34"/>
  <c r="Z26" i="78"/>
  <c r="Z26" i="96"/>
  <c r="AN25" i="32"/>
  <c r="AI25" i="32"/>
  <c r="AS18" i="63"/>
  <c r="AL18" i="63"/>
  <c r="AU18" i="63" s="1"/>
  <c r="AR25" i="39"/>
  <c r="AS13" i="63"/>
  <c r="AL13" i="63"/>
  <c r="AU13" i="63" s="1"/>
  <c r="AH26" i="48"/>
  <c r="AQ26" i="48" s="1"/>
  <c r="AS20" i="63"/>
  <c r="AL20" i="63"/>
  <c r="AU20" i="63" s="1"/>
  <c r="Z25" i="35"/>
  <c r="AS15" i="63"/>
  <c r="AL15" i="63"/>
  <c r="AU15" i="63" s="1"/>
  <c r="AS10" i="63"/>
  <c r="AL10" i="63"/>
  <c r="AU10" i="63" s="1"/>
  <c r="AH24" i="41"/>
  <c r="AQ24" i="41" s="1"/>
  <c r="AH26" i="39"/>
  <c r="AQ26" i="39" s="1"/>
  <c r="AH26" i="86"/>
  <c r="AQ26" i="86" s="1"/>
  <c r="AS17" i="63"/>
  <c r="AL17" i="63"/>
  <c r="AU17" i="63" s="1"/>
  <c r="X28" i="81"/>
  <c r="Y28" i="81"/>
  <c r="Z26" i="33" l="1"/>
  <c r="AE26" i="33" s="1"/>
  <c r="AI25" i="33"/>
  <c r="AR25" i="33" s="1"/>
  <c r="AF26" i="33"/>
  <c r="AO26" i="33" s="1"/>
  <c r="AG26" i="33"/>
  <c r="AP26" i="33" s="1"/>
  <c r="W27" i="33"/>
  <c r="AG24" i="27"/>
  <c r="AP24" i="27" s="1"/>
  <c r="W25" i="27"/>
  <c r="AF24" i="27"/>
  <c r="AO24" i="27" s="1"/>
  <c r="AE24" i="27"/>
  <c r="AI25" i="75"/>
  <c r="AR25" i="75" s="1"/>
  <c r="AN25" i="75"/>
  <c r="W25" i="44"/>
  <c r="Y25" i="44" s="1"/>
  <c r="AE24" i="85"/>
  <c r="AN24" i="85" s="1"/>
  <c r="AJ19" i="72"/>
  <c r="AS19" i="72" s="1"/>
  <c r="AI23" i="83"/>
  <c r="AR23" i="83" s="1"/>
  <c r="AG25" i="25"/>
  <c r="AP25" i="25" s="1"/>
  <c r="AE25" i="25"/>
  <c r="AF25" i="25"/>
  <c r="AO25" i="25" s="1"/>
  <c r="W26" i="25"/>
  <c r="AS4" i="58"/>
  <c r="AS25" i="58" s="1"/>
  <c r="AF24" i="44"/>
  <c r="AO24" i="44" s="1"/>
  <c r="AL15" i="59"/>
  <c r="AU15" i="59" s="1"/>
  <c r="W25" i="47"/>
  <c r="X25" i="47" s="1"/>
  <c r="AH25" i="47" s="1"/>
  <c r="AQ25" i="47" s="1"/>
  <c r="AL4" i="52"/>
  <c r="AU4" i="52" s="1"/>
  <c r="AU25" i="52" s="1"/>
  <c r="C11" i="52" s="1"/>
  <c r="F5" i="97" s="1"/>
  <c r="X26" i="42"/>
  <c r="AH26" i="42" s="1"/>
  <c r="AQ26" i="42" s="1"/>
  <c r="AE24" i="44"/>
  <c r="AN24" i="44" s="1"/>
  <c r="AG25" i="45"/>
  <c r="AP25" i="45" s="1"/>
  <c r="W26" i="45"/>
  <c r="AF25" i="45"/>
  <c r="AO25" i="45" s="1"/>
  <c r="AE25" i="45"/>
  <c r="AJ3" i="72"/>
  <c r="AL3" i="72" s="1"/>
  <c r="AU3" i="72" s="1"/>
  <c r="AG24" i="47"/>
  <c r="AP24" i="47" s="1"/>
  <c r="AU25" i="58"/>
  <c r="C11" i="58" s="1"/>
  <c r="F11" i="97" s="1"/>
  <c r="AF24" i="47"/>
  <c r="AO24" i="47" s="1"/>
  <c r="AF24" i="84"/>
  <c r="AO24" i="84" s="1"/>
  <c r="AS11" i="59"/>
  <c r="AE26" i="87"/>
  <c r="AN26" i="87" s="1"/>
  <c r="AE24" i="84"/>
  <c r="AN24" i="84" s="1"/>
  <c r="AG24" i="84"/>
  <c r="AP24" i="84" s="1"/>
  <c r="W27" i="87"/>
  <c r="Y27" i="87" s="1"/>
  <c r="AF24" i="85"/>
  <c r="AO24" i="85" s="1"/>
  <c r="AG24" i="85"/>
  <c r="AP24" i="85" s="1"/>
  <c r="AJ18" i="72"/>
  <c r="AS18" i="72" s="1"/>
  <c r="AJ14" i="72"/>
  <c r="AS14" i="72" s="1"/>
  <c r="X24" i="30"/>
  <c r="AH24" i="30" s="1"/>
  <c r="AQ24" i="30" s="1"/>
  <c r="AK19" i="72"/>
  <c r="AT19" i="72" s="1"/>
  <c r="AJ15" i="72"/>
  <c r="AL15" i="72" s="1"/>
  <c r="AU15" i="72" s="1"/>
  <c r="AJ7" i="72"/>
  <c r="AS7" i="72" s="1"/>
  <c r="AF26" i="87"/>
  <c r="AO26" i="87" s="1"/>
  <c r="AJ4" i="72"/>
  <c r="AL4" i="72" s="1"/>
  <c r="AU4" i="72" s="1"/>
  <c r="AJ17" i="72"/>
  <c r="AS17" i="72" s="1"/>
  <c r="AF25" i="46"/>
  <c r="AO25" i="46" s="1"/>
  <c r="AE25" i="46"/>
  <c r="W26" i="46"/>
  <c r="AG25" i="46"/>
  <c r="AP25" i="46" s="1"/>
  <c r="AJ21" i="72"/>
  <c r="AS21" i="72" s="1"/>
  <c r="AJ22" i="72"/>
  <c r="AL22" i="72" s="1"/>
  <c r="AU22" i="72" s="1"/>
  <c r="AJ16" i="72"/>
  <c r="AS16" i="72" s="1"/>
  <c r="AI25" i="42"/>
  <c r="AR25" i="42" s="1"/>
  <c r="AJ20" i="72"/>
  <c r="AS20" i="72" s="1"/>
  <c r="AK21" i="72"/>
  <c r="AT21" i="72" s="1"/>
  <c r="AJ12" i="72"/>
  <c r="AL12" i="72" s="1"/>
  <c r="AU12" i="72" s="1"/>
  <c r="AJ13" i="72"/>
  <c r="AS13" i="72" s="1"/>
  <c r="AI23" i="30"/>
  <c r="AR23" i="30" s="1"/>
  <c r="AH24" i="88"/>
  <c r="AQ24" i="88" s="1"/>
  <c r="Z24" i="88"/>
  <c r="AJ6" i="72"/>
  <c r="AS6" i="72" s="1"/>
  <c r="AJ8" i="72"/>
  <c r="AS8" i="72" s="1"/>
  <c r="AI25" i="73"/>
  <c r="AR25" i="73" s="1"/>
  <c r="AJ5" i="72"/>
  <c r="AS5" i="72" s="1"/>
  <c r="AJ9" i="72"/>
  <c r="AK9" i="72"/>
  <c r="AT9" i="72" s="1"/>
  <c r="AK6" i="72"/>
  <c r="AT6" i="72" s="1"/>
  <c r="AK8" i="72"/>
  <c r="AT8" i="72" s="1"/>
  <c r="AJ10" i="72"/>
  <c r="AJ23" i="72"/>
  <c r="AS23" i="72" s="1"/>
  <c r="AL16" i="59"/>
  <c r="AU16" i="59" s="1"/>
  <c r="AJ11" i="72"/>
  <c r="AS11" i="72" s="1"/>
  <c r="AN25" i="73"/>
  <c r="AH25" i="74"/>
  <c r="AQ25" i="74" s="1"/>
  <c r="Z25" i="74"/>
  <c r="X26" i="73"/>
  <c r="AH26" i="73" s="1"/>
  <c r="AQ26" i="73" s="1"/>
  <c r="AS25" i="52"/>
  <c r="AL4" i="61"/>
  <c r="AU4" i="61" s="1"/>
  <c r="Z24" i="83"/>
  <c r="W25" i="83" s="1"/>
  <c r="X25" i="84"/>
  <c r="AH25" i="84" s="1"/>
  <c r="AQ25" i="84" s="1"/>
  <c r="Y25" i="84"/>
  <c r="AS18" i="59"/>
  <c r="AS10" i="59"/>
  <c r="AL17" i="59"/>
  <c r="AU17" i="59" s="1"/>
  <c r="AR23" i="72"/>
  <c r="AR25" i="72" s="1"/>
  <c r="Z27" i="26"/>
  <c r="AE27" i="26" s="1"/>
  <c r="AN27" i="26" s="1"/>
  <c r="AH24" i="38"/>
  <c r="AQ24" i="38" s="1"/>
  <c r="Z24" i="38"/>
  <c r="AF28" i="31"/>
  <c r="AO28" i="31" s="1"/>
  <c r="W29" i="31"/>
  <c r="X29" i="31" s="1"/>
  <c r="AH29" i="31" s="1"/>
  <c r="AQ29" i="31" s="1"/>
  <c r="AG28" i="31"/>
  <c r="AP28" i="31" s="1"/>
  <c r="AL12" i="59"/>
  <c r="AU12" i="59" s="1"/>
  <c r="AG25" i="93"/>
  <c r="AP25" i="93" s="1"/>
  <c r="AF25" i="93"/>
  <c r="AO25" i="93" s="1"/>
  <c r="AE25" i="93"/>
  <c r="W26" i="93"/>
  <c r="AJ4" i="59"/>
  <c r="AL4" i="59" s="1"/>
  <c r="AU4" i="59" s="1"/>
  <c r="AL8" i="59"/>
  <c r="AU8" i="59" s="1"/>
  <c r="AL19" i="59"/>
  <c r="AU19" i="59" s="1"/>
  <c r="AS25" i="23"/>
  <c r="AL21" i="59"/>
  <c r="AU21" i="59" s="1"/>
  <c r="AL9" i="59"/>
  <c r="AU9" i="59" s="1"/>
  <c r="AL14" i="59"/>
  <c r="AU14" i="59" s="1"/>
  <c r="AT25" i="61"/>
  <c r="AE24" i="29"/>
  <c r="W25" i="29"/>
  <c r="AG24" i="29"/>
  <c r="AP24" i="29" s="1"/>
  <c r="AF24" i="29"/>
  <c r="AO24" i="29" s="1"/>
  <c r="AS22" i="61"/>
  <c r="AL22" i="61"/>
  <c r="AU22" i="61" s="1"/>
  <c r="AE26" i="43"/>
  <c r="AN26" i="43" s="1"/>
  <c r="AS20" i="59"/>
  <c r="AS10" i="61"/>
  <c r="AL10" i="61"/>
  <c r="AU10" i="61" s="1"/>
  <c r="AS22" i="59"/>
  <c r="AI23" i="94"/>
  <c r="AR23" i="94" s="1"/>
  <c r="AU25" i="23"/>
  <c r="C11" i="23" s="1"/>
  <c r="AS13" i="59"/>
  <c r="AN24" i="92"/>
  <c r="AI24" i="92"/>
  <c r="AR24" i="92" s="1"/>
  <c r="Y25" i="92"/>
  <c r="X25" i="92"/>
  <c r="AH25" i="92" s="1"/>
  <c r="AQ25" i="92" s="1"/>
  <c r="AS7" i="59"/>
  <c r="Z24" i="94"/>
  <c r="W25" i="94" s="1"/>
  <c r="AI27" i="77"/>
  <c r="AR27" i="77" s="1"/>
  <c r="AS17" i="7"/>
  <c r="Y27" i="40"/>
  <c r="Z27" i="40" s="1"/>
  <c r="AF26" i="43"/>
  <c r="AO26" i="43" s="1"/>
  <c r="AS6" i="59"/>
  <c r="AN27" i="77"/>
  <c r="AT25" i="59"/>
  <c r="AL5" i="59"/>
  <c r="AU5" i="59" s="1"/>
  <c r="AL18" i="7"/>
  <c r="AU18" i="7" s="1"/>
  <c r="AS18" i="7"/>
  <c r="AS16" i="7"/>
  <c r="AL16" i="7"/>
  <c r="AU16" i="7" s="1"/>
  <c r="AS5" i="7"/>
  <c r="AL5" i="7"/>
  <c r="AU5" i="7" s="1"/>
  <c r="AI27" i="81"/>
  <c r="AR27" i="81" s="1"/>
  <c r="AG25" i="28"/>
  <c r="AP25" i="28" s="1"/>
  <c r="AS13" i="7"/>
  <c r="AL13" i="7"/>
  <c r="AU13" i="7" s="1"/>
  <c r="AL12" i="7"/>
  <c r="AU12" i="7" s="1"/>
  <c r="AS12" i="7"/>
  <c r="AK20" i="7"/>
  <c r="AT20" i="7" s="1"/>
  <c r="AJ20" i="7"/>
  <c r="AL8" i="7"/>
  <c r="AU8" i="7" s="1"/>
  <c r="AS8" i="7"/>
  <c r="AK6" i="7"/>
  <c r="AT6" i="7" s="1"/>
  <c r="AJ6" i="7"/>
  <c r="AL7" i="7"/>
  <c r="AU7" i="7" s="1"/>
  <c r="AS7" i="7"/>
  <c r="AL3" i="7"/>
  <c r="AU3" i="7" s="1"/>
  <c r="AS3" i="7"/>
  <c r="AS10" i="7"/>
  <c r="AL10" i="7"/>
  <c r="AU10" i="7" s="1"/>
  <c r="AL21" i="7"/>
  <c r="AU21" i="7" s="1"/>
  <c r="AS21" i="7"/>
  <c r="AL22" i="7"/>
  <c r="AU22" i="7" s="1"/>
  <c r="AS22" i="7"/>
  <c r="AK4" i="7"/>
  <c r="AT4" i="7" s="1"/>
  <c r="AJ4" i="7"/>
  <c r="AL14" i="7"/>
  <c r="AU14" i="7" s="1"/>
  <c r="AS14" i="7"/>
  <c r="AS15" i="7"/>
  <c r="AL15" i="7"/>
  <c r="AU15" i="7" s="1"/>
  <c r="AL11" i="7"/>
  <c r="AU11" i="7" s="1"/>
  <c r="AS11" i="7"/>
  <c r="AL9" i="7"/>
  <c r="AU9" i="7" s="1"/>
  <c r="AS9" i="7"/>
  <c r="AL19" i="7"/>
  <c r="AU19" i="7" s="1"/>
  <c r="AS19" i="7"/>
  <c r="AR23" i="7"/>
  <c r="AR25" i="7" s="1"/>
  <c r="AL23" i="7"/>
  <c r="AU23" i="7" s="1"/>
  <c r="AF26" i="86"/>
  <c r="AO26" i="86" s="1"/>
  <c r="Y25" i="85"/>
  <c r="X25" i="85"/>
  <c r="AH25" i="85" s="1"/>
  <c r="AQ25" i="85" s="1"/>
  <c r="W27" i="91"/>
  <c r="Y27" i="91" s="1"/>
  <c r="AF25" i="28"/>
  <c r="AO25" i="28" s="1"/>
  <c r="AF26" i="91"/>
  <c r="AO26" i="91" s="1"/>
  <c r="AG26" i="91"/>
  <c r="AP26" i="91" s="1"/>
  <c r="W26" i="28"/>
  <c r="Y26" i="28" s="1"/>
  <c r="W27" i="43"/>
  <c r="X27" i="43" s="1"/>
  <c r="AR23" i="59"/>
  <c r="AR25" i="59" s="1"/>
  <c r="AL23" i="59"/>
  <c r="AU23" i="59" s="1"/>
  <c r="W27" i="75"/>
  <c r="X27" i="75" s="1"/>
  <c r="AG26" i="75"/>
  <c r="AP26" i="75" s="1"/>
  <c r="AE26" i="75"/>
  <c r="AF26" i="75"/>
  <c r="AO26" i="75" s="1"/>
  <c r="W27" i="48"/>
  <c r="X27" i="48" s="1"/>
  <c r="AG26" i="48"/>
  <c r="AP26" i="48" s="1"/>
  <c r="AF26" i="48"/>
  <c r="AO26" i="48" s="1"/>
  <c r="AH28" i="79"/>
  <c r="AQ28" i="79" s="1"/>
  <c r="AE24" i="41"/>
  <c r="AN24" i="41" s="1"/>
  <c r="Y27" i="37"/>
  <c r="Z27" i="37" s="1"/>
  <c r="AI26" i="37"/>
  <c r="AR26" i="37" s="1"/>
  <c r="AF24" i="41"/>
  <c r="AO24" i="41" s="1"/>
  <c r="AG24" i="41"/>
  <c r="AP24" i="41" s="1"/>
  <c r="AI26" i="40"/>
  <c r="AR26" i="40" s="1"/>
  <c r="AE26" i="39"/>
  <c r="AN26" i="39" s="1"/>
  <c r="W27" i="39"/>
  <c r="Y27" i="39" s="1"/>
  <c r="X28" i="77"/>
  <c r="Z28" i="77" s="1"/>
  <c r="AG28" i="77" s="1"/>
  <c r="AP28" i="77" s="1"/>
  <c r="Z25" i="34"/>
  <c r="W26" i="34" s="1"/>
  <c r="AE26" i="86"/>
  <c r="AN26" i="86" s="1"/>
  <c r="AG26" i="86"/>
  <c r="AP26" i="86" s="1"/>
  <c r="AG26" i="39"/>
  <c r="AP26" i="39" s="1"/>
  <c r="AI22" i="54"/>
  <c r="AN22" i="54"/>
  <c r="X23" i="54"/>
  <c r="Y23" i="54"/>
  <c r="Z28" i="81"/>
  <c r="AG28" i="81" s="1"/>
  <c r="AP28" i="81" s="1"/>
  <c r="Z25" i="82"/>
  <c r="AF25" i="82" s="1"/>
  <c r="AO25" i="82" s="1"/>
  <c r="Z24" i="80"/>
  <c r="AH24" i="80"/>
  <c r="AQ24" i="80" s="1"/>
  <c r="AH28" i="81"/>
  <c r="AQ28" i="81" s="1"/>
  <c r="AG28" i="79"/>
  <c r="AP28" i="79" s="1"/>
  <c r="W29" i="79"/>
  <c r="AE28" i="79"/>
  <c r="AF28" i="79"/>
  <c r="AO28" i="79" s="1"/>
  <c r="AR24" i="34"/>
  <c r="AH25" i="82"/>
  <c r="AQ25" i="82" s="1"/>
  <c r="AI26" i="90"/>
  <c r="AN26" i="90"/>
  <c r="X27" i="86"/>
  <c r="Y27" i="86"/>
  <c r="Y25" i="41"/>
  <c r="X25" i="41"/>
  <c r="AN25" i="28"/>
  <c r="AI26" i="95"/>
  <c r="AN26" i="95"/>
  <c r="AH27" i="40"/>
  <c r="AQ27" i="40" s="1"/>
  <c r="AG26" i="76"/>
  <c r="AP26" i="76" s="1"/>
  <c r="AF26" i="76"/>
  <c r="AO26" i="76" s="1"/>
  <c r="AE26" i="76"/>
  <c r="W27" i="76"/>
  <c r="AR25" i="32"/>
  <c r="AH25" i="34"/>
  <c r="AQ25" i="34" s="1"/>
  <c r="AR24" i="82"/>
  <c r="W27" i="36"/>
  <c r="AG26" i="36"/>
  <c r="AP26" i="36" s="1"/>
  <c r="AF26" i="36"/>
  <c r="AO26" i="36" s="1"/>
  <c r="AE26" i="36"/>
  <c r="AH26" i="32"/>
  <c r="AQ26" i="32" s="1"/>
  <c r="W26" i="35"/>
  <c r="AG25" i="35"/>
  <c r="AP25" i="35" s="1"/>
  <c r="AF25" i="35"/>
  <c r="AO25" i="35" s="1"/>
  <c r="AE25" i="35"/>
  <c r="W27" i="78"/>
  <c r="AF26" i="78"/>
  <c r="AO26" i="78" s="1"/>
  <c r="AG26" i="78"/>
  <c r="AP26" i="78" s="1"/>
  <c r="AE26" i="78"/>
  <c r="AH27" i="37"/>
  <c r="AQ27" i="37" s="1"/>
  <c r="X27" i="90"/>
  <c r="Y27" i="90"/>
  <c r="Z26" i="32"/>
  <c r="AF26" i="96"/>
  <c r="AO26" i="96" s="1"/>
  <c r="AG26" i="96"/>
  <c r="AP26" i="96" s="1"/>
  <c r="W27" i="96"/>
  <c r="AE26" i="96"/>
  <c r="W27" i="89"/>
  <c r="AG26" i="89"/>
  <c r="AP26" i="89" s="1"/>
  <c r="AE26" i="89"/>
  <c r="AF26" i="89"/>
  <c r="AO26" i="89" s="1"/>
  <c r="AN26" i="91"/>
  <c r="AS4" i="63"/>
  <c r="AS25" i="63" s="1"/>
  <c r="AL4" i="63"/>
  <c r="AU4" i="63" s="1"/>
  <c r="AU25" i="63" s="1"/>
  <c r="C11" i="63" s="1"/>
  <c r="F16" i="97" s="1"/>
  <c r="X27" i="95"/>
  <c r="Y27" i="95"/>
  <c r="AN26" i="48"/>
  <c r="X25" i="44" l="1"/>
  <c r="Y27" i="33"/>
  <c r="X27" i="33"/>
  <c r="AN26" i="33"/>
  <c r="AI26" i="33"/>
  <c r="AR26" i="33" s="1"/>
  <c r="AN24" i="27"/>
  <c r="AI24" i="27"/>
  <c r="AR24" i="27" s="1"/>
  <c r="Y25" i="27"/>
  <c r="X25" i="27"/>
  <c r="AH25" i="27" s="1"/>
  <c r="AQ25" i="27" s="1"/>
  <c r="X27" i="87"/>
  <c r="AH27" i="87" s="1"/>
  <c r="AQ27" i="87" s="1"/>
  <c r="Y25" i="47"/>
  <c r="Z25" i="47" s="1"/>
  <c r="W26" i="47" s="1"/>
  <c r="AL17" i="72"/>
  <c r="AU17" i="72" s="1"/>
  <c r="X26" i="25"/>
  <c r="AH26" i="25" s="1"/>
  <c r="AQ26" i="25" s="1"/>
  <c r="Y26" i="25"/>
  <c r="W28" i="26"/>
  <c r="X28" i="26" s="1"/>
  <c r="AH28" i="26" s="1"/>
  <c r="AQ28" i="26" s="1"/>
  <c r="AI25" i="25"/>
  <c r="AR25" i="25" s="1"/>
  <c r="AN25" i="25"/>
  <c r="AL19" i="72"/>
  <c r="AU19" i="72" s="1"/>
  <c r="AS15" i="72"/>
  <c r="AL7" i="72"/>
  <c r="AU7" i="72" s="1"/>
  <c r="AS3" i="72"/>
  <c r="Z26" i="42"/>
  <c r="W27" i="42" s="1"/>
  <c r="Y27" i="42" s="1"/>
  <c r="AI24" i="44"/>
  <c r="AR24" i="44" s="1"/>
  <c r="AI24" i="47"/>
  <c r="AR24" i="47" s="1"/>
  <c r="AN25" i="45"/>
  <c r="AI25" i="45"/>
  <c r="AR25" i="45" s="1"/>
  <c r="X26" i="45"/>
  <c r="AH26" i="45" s="1"/>
  <c r="AQ26" i="45" s="1"/>
  <c r="Y26" i="45"/>
  <c r="AS4" i="72"/>
  <c r="AI26" i="87"/>
  <c r="AR26" i="87" s="1"/>
  <c r="AI24" i="85"/>
  <c r="AR24" i="85" s="1"/>
  <c r="AS22" i="72"/>
  <c r="AL13" i="72"/>
  <c r="AU13" i="72" s="1"/>
  <c r="AL18" i="72"/>
  <c r="AU18" i="72" s="1"/>
  <c r="Z25" i="44"/>
  <c r="AH25" i="44"/>
  <c r="AQ25" i="44" s="1"/>
  <c r="AL14" i="72"/>
  <c r="AU14" i="72" s="1"/>
  <c r="AL16" i="72"/>
  <c r="AU16" i="72" s="1"/>
  <c r="AI24" i="84"/>
  <c r="AR24" i="84" s="1"/>
  <c r="Z24" i="30"/>
  <c r="W25" i="30" s="1"/>
  <c r="X25" i="30" s="1"/>
  <c r="AH25" i="30" s="1"/>
  <c r="AQ25" i="30" s="1"/>
  <c r="AL5" i="72"/>
  <c r="AU5" i="72" s="1"/>
  <c r="AL8" i="72"/>
  <c r="AU8" i="72" s="1"/>
  <c r="AL23" i="72"/>
  <c r="AU23" i="72" s="1"/>
  <c r="Y26" i="46"/>
  <c r="X26" i="46"/>
  <c r="AN25" i="46"/>
  <c r="AI25" i="46"/>
  <c r="AR25" i="46" s="1"/>
  <c r="AS12" i="72"/>
  <c r="AL21" i="72"/>
  <c r="AU21" i="72" s="1"/>
  <c r="AG24" i="83"/>
  <c r="AP24" i="83" s="1"/>
  <c r="AL20" i="72"/>
  <c r="AU20" i="72" s="1"/>
  <c r="AE24" i="88"/>
  <c r="AF24" i="88"/>
  <c r="AO24" i="88" s="1"/>
  <c r="W25" i="88"/>
  <c r="AG24" i="88"/>
  <c r="AP24" i="88" s="1"/>
  <c r="AT25" i="72"/>
  <c r="AL6" i="72"/>
  <c r="AU6" i="72" s="1"/>
  <c r="AI25" i="28"/>
  <c r="AR25" i="28" s="1"/>
  <c r="Z26" i="73"/>
  <c r="AE26" i="73" s="1"/>
  <c r="AN26" i="73" s="1"/>
  <c r="AL11" i="72"/>
  <c r="AU11" i="72" s="1"/>
  <c r="AS10" i="72"/>
  <c r="AL10" i="72"/>
  <c r="AU10" i="72" s="1"/>
  <c r="AL9" i="72"/>
  <c r="AU9" i="72" s="1"/>
  <c r="AS9" i="72"/>
  <c r="AF25" i="74"/>
  <c r="AO25" i="74" s="1"/>
  <c r="AG25" i="74"/>
  <c r="AP25" i="74" s="1"/>
  <c r="AE25" i="74"/>
  <c r="W26" i="74"/>
  <c r="AF24" i="83"/>
  <c r="AO24" i="83" s="1"/>
  <c r="AF27" i="26"/>
  <c r="AO27" i="26" s="1"/>
  <c r="Y29" i="31"/>
  <c r="Z29" i="31" s="1"/>
  <c r="AF29" i="31" s="1"/>
  <c r="AO29" i="31" s="1"/>
  <c r="AE24" i="83"/>
  <c r="AN24" i="83" s="1"/>
  <c r="AS4" i="59"/>
  <c r="AS25" i="59" s="1"/>
  <c r="Z25" i="84"/>
  <c r="AI28" i="31"/>
  <c r="AR28" i="31" s="1"/>
  <c r="AG27" i="26"/>
  <c r="AP27" i="26" s="1"/>
  <c r="AG24" i="38"/>
  <c r="AP24" i="38" s="1"/>
  <c r="AF24" i="38"/>
  <c r="AO24" i="38" s="1"/>
  <c r="W25" i="38"/>
  <c r="AE24" i="38"/>
  <c r="Y27" i="43"/>
  <c r="Z27" i="43" s="1"/>
  <c r="AE27" i="43" s="1"/>
  <c r="Y26" i="93"/>
  <c r="X26" i="93"/>
  <c r="AH26" i="93" s="1"/>
  <c r="AQ26" i="93" s="1"/>
  <c r="AI25" i="93"/>
  <c r="AR25" i="93" s="1"/>
  <c r="AN25" i="93"/>
  <c r="Y25" i="83"/>
  <c r="X25" i="83"/>
  <c r="AH25" i="83" s="1"/>
  <c r="AQ25" i="83" s="1"/>
  <c r="AU25" i="61"/>
  <c r="C11" i="61" s="1"/>
  <c r="F14" i="97" s="1"/>
  <c r="X25" i="29"/>
  <c r="Y25" i="29"/>
  <c r="AS25" i="61"/>
  <c r="AN24" i="29"/>
  <c r="AI24" i="29"/>
  <c r="AR24" i="29" s="1"/>
  <c r="AI26" i="39"/>
  <c r="AR26" i="39" s="1"/>
  <c r="AF24" i="94"/>
  <c r="AO24" i="94" s="1"/>
  <c r="AG24" i="94"/>
  <c r="AP24" i="94" s="1"/>
  <c r="AE24" i="94"/>
  <c r="AN24" i="94" s="1"/>
  <c r="AI26" i="48"/>
  <c r="AR26" i="48" s="1"/>
  <c r="AI26" i="43"/>
  <c r="AR26" i="43" s="1"/>
  <c r="Z25" i="92"/>
  <c r="AE25" i="92" s="1"/>
  <c r="W28" i="40"/>
  <c r="Y28" i="40" s="1"/>
  <c r="AF27" i="40"/>
  <c r="AO27" i="40" s="1"/>
  <c r="Y25" i="94"/>
  <c r="X25" i="94"/>
  <c r="AH25" i="94" s="1"/>
  <c r="AQ25" i="94" s="1"/>
  <c r="X27" i="91"/>
  <c r="Z27" i="91" s="1"/>
  <c r="W28" i="91" s="1"/>
  <c r="AE28" i="81"/>
  <c r="AN28" i="81" s="1"/>
  <c r="Y27" i="75"/>
  <c r="Z27" i="75" s="1"/>
  <c r="AI26" i="75"/>
  <c r="AR26" i="75" s="1"/>
  <c r="AS20" i="7"/>
  <c r="AL20" i="7"/>
  <c r="AU20" i="7" s="1"/>
  <c r="AL4" i="7"/>
  <c r="AU4" i="7" s="1"/>
  <c r="AS4" i="7"/>
  <c r="AL6" i="7"/>
  <c r="AU6" i="7" s="1"/>
  <c r="AS6" i="7"/>
  <c r="AT25" i="7"/>
  <c r="AN26" i="75"/>
  <c r="Z25" i="85"/>
  <c r="X26" i="28"/>
  <c r="AH26" i="28" s="1"/>
  <c r="AQ26" i="28" s="1"/>
  <c r="Y27" i="48"/>
  <c r="Z27" i="48" s="1"/>
  <c r="AF27" i="48" s="1"/>
  <c r="AO27" i="48" s="1"/>
  <c r="AH28" i="77"/>
  <c r="AQ28" i="77" s="1"/>
  <c r="AI26" i="91"/>
  <c r="AR26" i="91" s="1"/>
  <c r="X27" i="39"/>
  <c r="Z27" i="39" s="1"/>
  <c r="AU25" i="59"/>
  <c r="C11" i="59" s="1"/>
  <c r="F12" i="97" s="1"/>
  <c r="AE25" i="34"/>
  <c r="AN25" i="34" s="1"/>
  <c r="AF25" i="34"/>
  <c r="AO25" i="34" s="1"/>
  <c r="AG25" i="34"/>
  <c r="AP25" i="34" s="1"/>
  <c r="W29" i="81"/>
  <c r="Y29" i="81" s="1"/>
  <c r="AF28" i="81"/>
  <c r="AO28" i="81" s="1"/>
  <c r="AH27" i="75"/>
  <c r="AQ27" i="75" s="1"/>
  <c r="AI26" i="86"/>
  <c r="AR26" i="86" s="1"/>
  <c r="AE27" i="40"/>
  <c r="AN27" i="40" s="1"/>
  <c r="AI24" i="41"/>
  <c r="AR24" i="41" s="1"/>
  <c r="AG27" i="40"/>
  <c r="AP27" i="40" s="1"/>
  <c r="W29" i="77"/>
  <c r="Y29" i="77" s="1"/>
  <c r="AE28" i="77"/>
  <c r="AN28" i="77" s="1"/>
  <c r="AF28" i="77"/>
  <c r="AO28" i="77" s="1"/>
  <c r="Z27" i="90"/>
  <c r="AF27" i="90" s="1"/>
  <c r="AO27" i="90" s="1"/>
  <c r="AZ3" i="54"/>
  <c r="AX5" i="54" s="1"/>
  <c r="S5" i="54" s="1"/>
  <c r="AC5" i="54" s="1"/>
  <c r="AB6" i="54" s="1"/>
  <c r="Z23" i="54"/>
  <c r="AR22" i="54"/>
  <c r="AH23" i="54"/>
  <c r="AQ23" i="54" s="1"/>
  <c r="AQ25" i="54" s="1"/>
  <c r="Z27" i="95"/>
  <c r="AE27" i="95" s="1"/>
  <c r="AG25" i="82"/>
  <c r="AP25" i="82" s="1"/>
  <c r="W26" i="82"/>
  <c r="Y26" i="82" s="1"/>
  <c r="AE25" i="82"/>
  <c r="Z27" i="86"/>
  <c r="W28" i="86" s="1"/>
  <c r="AF24" i="80"/>
  <c r="AO24" i="80" s="1"/>
  <c r="W25" i="80"/>
  <c r="AE24" i="80"/>
  <c r="AG24" i="80"/>
  <c r="AP24" i="80" s="1"/>
  <c r="W27" i="32"/>
  <c r="AF26" i="32"/>
  <c r="AO26" i="32" s="1"/>
  <c r="AE26" i="32"/>
  <c r="AG26" i="32"/>
  <c r="AP26" i="32" s="1"/>
  <c r="AI26" i="36"/>
  <c r="AN26" i="36"/>
  <c r="AH27" i="48"/>
  <c r="AQ27" i="48" s="1"/>
  <c r="AH27" i="86"/>
  <c r="AQ27" i="86" s="1"/>
  <c r="W28" i="37"/>
  <c r="AG27" i="37"/>
  <c r="AP27" i="37" s="1"/>
  <c r="AF27" i="37"/>
  <c r="AO27" i="37" s="1"/>
  <c r="AE27" i="37"/>
  <c r="AN26" i="96"/>
  <c r="AI26" i="96"/>
  <c r="AI25" i="35"/>
  <c r="AN25" i="35"/>
  <c r="X27" i="89"/>
  <c r="Y27" i="89"/>
  <c r="X27" i="96"/>
  <c r="Y27" i="96"/>
  <c r="AH25" i="41"/>
  <c r="AQ25" i="41" s="1"/>
  <c r="Z27" i="87"/>
  <c r="AH27" i="43"/>
  <c r="AQ27" i="43" s="1"/>
  <c r="X27" i="78"/>
  <c r="Y27" i="78"/>
  <c r="Y27" i="76"/>
  <c r="X27" i="76"/>
  <c r="AR26" i="90"/>
  <c r="Y27" i="36"/>
  <c r="X27" i="36"/>
  <c r="AN26" i="76"/>
  <c r="AI26" i="76"/>
  <c r="Z25" i="41"/>
  <c r="AN28" i="79"/>
  <c r="AI28" i="79"/>
  <c r="AH27" i="95"/>
  <c r="AQ27" i="95" s="1"/>
  <c r="AI26" i="89"/>
  <c r="AN26" i="89"/>
  <c r="AH27" i="90"/>
  <c r="AQ27" i="90" s="1"/>
  <c r="AI26" i="78"/>
  <c r="AN26" i="78"/>
  <c r="X26" i="35"/>
  <c r="Y26" i="35"/>
  <c r="Y26" i="34"/>
  <c r="X26" i="34"/>
  <c r="AR26" i="95"/>
  <c r="X29" i="79"/>
  <c r="Y29" i="79"/>
  <c r="Z25" i="27" l="1"/>
  <c r="W26" i="27" s="1"/>
  <c r="Z27" i="33"/>
  <c r="AH27" i="33"/>
  <c r="AQ27" i="33" s="1"/>
  <c r="AG25" i="27"/>
  <c r="AP25" i="27" s="1"/>
  <c r="AF25" i="27"/>
  <c r="AO25" i="27" s="1"/>
  <c r="AE25" i="27"/>
  <c r="AF25" i="47"/>
  <c r="AO25" i="47" s="1"/>
  <c r="AG25" i="47"/>
  <c r="AP25" i="47" s="1"/>
  <c r="AE25" i="47"/>
  <c r="AN25" i="47" s="1"/>
  <c r="Z26" i="25"/>
  <c r="AF26" i="25" s="1"/>
  <c r="AO26" i="25" s="1"/>
  <c r="Z26" i="45"/>
  <c r="AF26" i="45" s="1"/>
  <c r="AO26" i="45" s="1"/>
  <c r="AE26" i="42"/>
  <c r="AN26" i="42" s="1"/>
  <c r="Y28" i="26"/>
  <c r="Z28" i="26" s="1"/>
  <c r="W29" i="26" s="1"/>
  <c r="Y29" i="26" s="1"/>
  <c r="AF26" i="42"/>
  <c r="AO26" i="42" s="1"/>
  <c r="X27" i="42"/>
  <c r="AH27" i="42" s="1"/>
  <c r="AQ27" i="42" s="1"/>
  <c r="AG26" i="42"/>
  <c r="AP26" i="42" s="1"/>
  <c r="Y25" i="30"/>
  <c r="Z25" i="30" s="1"/>
  <c r="AF25" i="30" s="1"/>
  <c r="AO25" i="30" s="1"/>
  <c r="AF24" i="30"/>
  <c r="AO24" i="30" s="1"/>
  <c r="AE24" i="30"/>
  <c r="AN24" i="30" s="1"/>
  <c r="AG24" i="30"/>
  <c r="AP24" i="30" s="1"/>
  <c r="AH27" i="91"/>
  <c r="AQ27" i="91" s="1"/>
  <c r="AF25" i="44"/>
  <c r="AO25" i="44" s="1"/>
  <c r="AG25" i="44"/>
  <c r="AP25" i="44" s="1"/>
  <c r="AE25" i="44"/>
  <c r="W26" i="44"/>
  <c r="AE29" i="31"/>
  <c r="AN29" i="31" s="1"/>
  <c r="AF26" i="73"/>
  <c r="AO26" i="73" s="1"/>
  <c r="Z26" i="46"/>
  <c r="AH26" i="46"/>
  <c r="AQ26" i="46" s="1"/>
  <c r="AG29" i="31"/>
  <c r="AP29" i="31" s="1"/>
  <c r="W30" i="31"/>
  <c r="X30" i="31" s="1"/>
  <c r="W27" i="73"/>
  <c r="Y27" i="73" s="1"/>
  <c r="AS25" i="72"/>
  <c r="AU25" i="72"/>
  <c r="C11" i="72" s="1"/>
  <c r="F25" i="97" s="1"/>
  <c r="X25" i="88"/>
  <c r="Y25" i="88"/>
  <c r="AI24" i="88"/>
  <c r="AR24" i="88" s="1"/>
  <c r="AN24" i="88"/>
  <c r="AG26" i="73"/>
  <c r="AP26" i="73" s="1"/>
  <c r="AI27" i="26"/>
  <c r="AR27" i="26" s="1"/>
  <c r="X26" i="74"/>
  <c r="AH26" i="74" s="1"/>
  <c r="AQ26" i="74" s="1"/>
  <c r="Y26" i="74"/>
  <c r="X29" i="81"/>
  <c r="AH29" i="81" s="1"/>
  <c r="AQ29" i="81" s="1"/>
  <c r="AI24" i="83"/>
  <c r="AR24" i="83" s="1"/>
  <c r="AI25" i="74"/>
  <c r="AR25" i="74" s="1"/>
  <c r="AN25" i="74"/>
  <c r="AF25" i="84"/>
  <c r="AO25" i="84" s="1"/>
  <c r="AG25" i="84"/>
  <c r="AP25" i="84" s="1"/>
  <c r="W26" i="84"/>
  <c r="AE25" i="84"/>
  <c r="Z26" i="93"/>
  <c r="AG26" i="93" s="1"/>
  <c r="AP26" i="93" s="1"/>
  <c r="AI24" i="38"/>
  <c r="AR24" i="38" s="1"/>
  <c r="AN24" i="38"/>
  <c r="X25" i="38"/>
  <c r="AH25" i="38" s="1"/>
  <c r="AQ25" i="38" s="1"/>
  <c r="Y25" i="38"/>
  <c r="X28" i="40"/>
  <c r="AH28" i="40" s="1"/>
  <c r="AQ28" i="40" s="1"/>
  <c r="Z25" i="83"/>
  <c r="AE25" i="83" s="1"/>
  <c r="AH25" i="29"/>
  <c r="AQ25" i="29" s="1"/>
  <c r="Z25" i="29"/>
  <c r="AI24" i="94"/>
  <c r="AR24" i="94" s="1"/>
  <c r="AG25" i="92"/>
  <c r="AP25" i="92" s="1"/>
  <c r="W26" i="92"/>
  <c r="X26" i="92" s="1"/>
  <c r="AF25" i="92"/>
  <c r="AO25" i="92" s="1"/>
  <c r="AN25" i="92"/>
  <c r="Z25" i="94"/>
  <c r="X29" i="77"/>
  <c r="Z29" i="77" s="1"/>
  <c r="AI25" i="34"/>
  <c r="AR25" i="34" s="1"/>
  <c r="AU25" i="7"/>
  <c r="C11" i="7" s="1"/>
  <c r="Z26" i="28"/>
  <c r="W27" i="28" s="1"/>
  <c r="AG27" i="90"/>
  <c r="AP27" i="90" s="1"/>
  <c r="AS25" i="7"/>
  <c r="AE27" i="86"/>
  <c r="AN27" i="86" s="1"/>
  <c r="AG25" i="85"/>
  <c r="AP25" i="85" s="1"/>
  <c r="W26" i="85"/>
  <c r="AE25" i="85"/>
  <c r="AF25" i="85"/>
  <c r="AO25" i="85" s="1"/>
  <c r="AF27" i="39"/>
  <c r="AO27" i="39" s="1"/>
  <c r="AG27" i="39"/>
  <c r="AP27" i="39" s="1"/>
  <c r="X26" i="47"/>
  <c r="AH26" i="47" s="1"/>
  <c r="AQ26" i="47" s="1"/>
  <c r="Y26" i="47"/>
  <c r="AH27" i="39"/>
  <c r="AQ27" i="39" s="1"/>
  <c r="AI28" i="81"/>
  <c r="AR28" i="81" s="1"/>
  <c r="AI25" i="82"/>
  <c r="AR25" i="82" s="1"/>
  <c r="AN25" i="82"/>
  <c r="AI28" i="77"/>
  <c r="AR28" i="77" s="1"/>
  <c r="AE27" i="39"/>
  <c r="AN27" i="39" s="1"/>
  <c r="W28" i="39"/>
  <c r="X28" i="39" s="1"/>
  <c r="AG27" i="48"/>
  <c r="AP27" i="48" s="1"/>
  <c r="AE27" i="48"/>
  <c r="AN27" i="48" s="1"/>
  <c r="W28" i="48"/>
  <c r="X28" i="48" s="1"/>
  <c r="AG27" i="43"/>
  <c r="AP27" i="43" s="1"/>
  <c r="AF27" i="86"/>
  <c r="AO27" i="86" s="1"/>
  <c r="W28" i="90"/>
  <c r="X28" i="90" s="1"/>
  <c r="AG27" i="91"/>
  <c r="AP27" i="91" s="1"/>
  <c r="AE27" i="90"/>
  <c r="W28" i="43"/>
  <c r="X28" i="43" s="1"/>
  <c r="AE27" i="91"/>
  <c r="AN27" i="91" s="1"/>
  <c r="AG27" i="75"/>
  <c r="AP27" i="75" s="1"/>
  <c r="AE27" i="75"/>
  <c r="AF27" i="75"/>
  <c r="AO27" i="75" s="1"/>
  <c r="W28" i="75"/>
  <c r="AG27" i="95"/>
  <c r="AP27" i="95" s="1"/>
  <c r="AF27" i="91"/>
  <c r="AO27" i="91" s="1"/>
  <c r="AX22" i="54"/>
  <c r="S22" i="54" s="1"/>
  <c r="AC22" i="54" s="1"/>
  <c r="AB23" i="54" s="1"/>
  <c r="AX19" i="54"/>
  <c r="S19" i="54" s="1"/>
  <c r="AC19" i="54" s="1"/>
  <c r="AB20" i="54" s="1"/>
  <c r="AK20" i="54" s="1"/>
  <c r="AT20" i="54" s="1"/>
  <c r="AF27" i="43"/>
  <c r="AO27" i="43" s="1"/>
  <c r="AG27" i="86"/>
  <c r="AP27" i="86" s="1"/>
  <c r="AF27" i="95"/>
  <c r="AO27" i="95" s="1"/>
  <c r="AX14" i="54"/>
  <c r="S14" i="54" s="1"/>
  <c r="AC14" i="54" s="1"/>
  <c r="AB15" i="54" s="1"/>
  <c r="AI27" i="40"/>
  <c r="AR27" i="40" s="1"/>
  <c r="AX7" i="54"/>
  <c r="S7" i="54" s="1"/>
  <c r="AC7" i="54" s="1"/>
  <c r="AB8" i="54" s="1"/>
  <c r="AK8" i="54" s="1"/>
  <c r="AT8" i="54" s="1"/>
  <c r="W28" i="95"/>
  <c r="X28" i="95" s="1"/>
  <c r="AX23" i="54"/>
  <c r="S23" i="54" s="1"/>
  <c r="AC23" i="54" s="1"/>
  <c r="AX17" i="54"/>
  <c r="S17" i="54" s="1"/>
  <c r="AC17" i="54" s="1"/>
  <c r="AB18" i="54" s="1"/>
  <c r="AK18" i="54" s="1"/>
  <c r="AT18" i="54" s="1"/>
  <c r="AX15" i="54"/>
  <c r="S15" i="54" s="1"/>
  <c r="AC15" i="54" s="1"/>
  <c r="AB16" i="54" s="1"/>
  <c r="AK16" i="54" s="1"/>
  <c r="AT16" i="54" s="1"/>
  <c r="Z29" i="79"/>
  <c r="AE29" i="79" s="1"/>
  <c r="AX18" i="54"/>
  <c r="S18" i="54" s="1"/>
  <c r="AC18" i="54" s="1"/>
  <c r="AB19" i="54" s="1"/>
  <c r="AK19" i="54" s="1"/>
  <c r="AT19" i="54" s="1"/>
  <c r="AX16" i="54"/>
  <c r="S16" i="54" s="1"/>
  <c r="AC16" i="54" s="1"/>
  <c r="AB17" i="54" s="1"/>
  <c r="AX6" i="54"/>
  <c r="S6" i="54" s="1"/>
  <c r="AC6" i="54" s="1"/>
  <c r="AB7" i="54" s="1"/>
  <c r="AK7" i="54" s="1"/>
  <c r="AT7" i="54" s="1"/>
  <c r="AX21" i="54"/>
  <c r="S21" i="54" s="1"/>
  <c r="AC21" i="54" s="1"/>
  <c r="AB22" i="54" s="1"/>
  <c r="AK22" i="54" s="1"/>
  <c r="AT22" i="54" s="1"/>
  <c r="AX9" i="54"/>
  <c r="S9" i="54" s="1"/>
  <c r="AC9" i="54" s="1"/>
  <c r="AB10" i="54" s="1"/>
  <c r="AK10" i="54" s="1"/>
  <c r="AT10" i="54" s="1"/>
  <c r="AX11" i="54"/>
  <c r="S11" i="54" s="1"/>
  <c r="AC11" i="54" s="1"/>
  <c r="AB12" i="54" s="1"/>
  <c r="AK12" i="54" s="1"/>
  <c r="AT12" i="54" s="1"/>
  <c r="AK6" i="54"/>
  <c r="AT6" i="54" s="1"/>
  <c r="AE23" i="54"/>
  <c r="AN23" i="54" s="1"/>
  <c r="AN25" i="54" s="1"/>
  <c r="AX4" i="54"/>
  <c r="S4" i="54" s="1"/>
  <c r="AC4" i="54" s="1"/>
  <c r="AB5" i="54" s="1"/>
  <c r="Z26" i="34"/>
  <c r="AG26" i="34" s="1"/>
  <c r="AP26" i="34" s="1"/>
  <c r="Z26" i="35"/>
  <c r="AE26" i="35" s="1"/>
  <c r="AX12" i="54"/>
  <c r="S12" i="54" s="1"/>
  <c r="AC12" i="54" s="1"/>
  <c r="AB13" i="54" s="1"/>
  <c r="X26" i="82"/>
  <c r="Z26" i="82" s="1"/>
  <c r="AG23" i="54"/>
  <c r="AP23" i="54" s="1"/>
  <c r="AP25" i="54" s="1"/>
  <c r="AF23" i="54"/>
  <c r="AO23" i="54" s="1"/>
  <c r="AO25" i="54" s="1"/>
  <c r="AX10" i="54"/>
  <c r="S10" i="54" s="1"/>
  <c r="AC10" i="54" s="1"/>
  <c r="AB11" i="54" s="1"/>
  <c r="AX13" i="54"/>
  <c r="S13" i="54" s="1"/>
  <c r="AC13" i="54" s="1"/>
  <c r="AB14" i="54" s="1"/>
  <c r="AX3" i="54"/>
  <c r="S3" i="54" s="1"/>
  <c r="AC3" i="54" s="1"/>
  <c r="AX8" i="54"/>
  <c r="S8" i="54" s="1"/>
  <c r="AC8" i="54" s="1"/>
  <c r="AB9" i="54" s="1"/>
  <c r="AX20" i="54"/>
  <c r="S20" i="54" s="1"/>
  <c r="AC20" i="54" s="1"/>
  <c r="AB21" i="54" s="1"/>
  <c r="AN24" i="80"/>
  <c r="AI24" i="80"/>
  <c r="AR24" i="80" s="1"/>
  <c r="Y25" i="80"/>
  <c r="X25" i="80"/>
  <c r="AH25" i="80" s="1"/>
  <c r="AQ25" i="80" s="1"/>
  <c r="Z27" i="78"/>
  <c r="W28" i="78" s="1"/>
  <c r="AH29" i="79"/>
  <c r="AQ29" i="79" s="1"/>
  <c r="AH26" i="34"/>
  <c r="AQ26" i="34" s="1"/>
  <c r="AR26" i="78"/>
  <c r="W26" i="41"/>
  <c r="AG25" i="41"/>
  <c r="AP25" i="41" s="1"/>
  <c r="AE25" i="41"/>
  <c r="AF25" i="41"/>
  <c r="AO25" i="41" s="1"/>
  <c r="X28" i="86"/>
  <c r="Y28" i="86"/>
  <c r="AR25" i="35"/>
  <c r="AN27" i="95"/>
  <c r="AH27" i="36"/>
  <c r="AQ27" i="36" s="1"/>
  <c r="AH27" i="76"/>
  <c r="AQ27" i="76" s="1"/>
  <c r="W28" i="87"/>
  <c r="AG27" i="87"/>
  <c r="AP27" i="87" s="1"/>
  <c r="AE27" i="87"/>
  <c r="AF27" i="87"/>
  <c r="AO27" i="87" s="1"/>
  <c r="AH27" i="89"/>
  <c r="AQ27" i="89" s="1"/>
  <c r="AN27" i="37"/>
  <c r="AI27" i="37"/>
  <c r="Y27" i="32"/>
  <c r="X27" i="32"/>
  <c r="AR26" i="89"/>
  <c r="AR26" i="76"/>
  <c r="AH27" i="78"/>
  <c r="AQ27" i="78" s="1"/>
  <c r="Z27" i="89"/>
  <c r="X28" i="91"/>
  <c r="Y28" i="91"/>
  <c r="AH26" i="35"/>
  <c r="AQ26" i="35" s="1"/>
  <c r="Z27" i="36"/>
  <c r="Z27" i="76"/>
  <c r="AR26" i="36"/>
  <c r="AN27" i="43"/>
  <c r="AR28" i="79"/>
  <c r="AH27" i="96"/>
  <c r="AQ27" i="96" s="1"/>
  <c r="AR26" i="96"/>
  <c r="AI26" i="32"/>
  <c r="AN26" i="32"/>
  <c r="Z27" i="96"/>
  <c r="X28" i="37"/>
  <c r="Y28" i="37"/>
  <c r="AG27" i="33" l="1"/>
  <c r="AP27" i="33" s="1"/>
  <c r="AF27" i="33"/>
  <c r="AO27" i="33" s="1"/>
  <c r="AE27" i="33"/>
  <c r="W28" i="33"/>
  <c r="AE28" i="26"/>
  <c r="AN28" i="26" s="1"/>
  <c r="AN25" i="27"/>
  <c r="AI25" i="27"/>
  <c r="AR25" i="27" s="1"/>
  <c r="Y26" i="27"/>
  <c r="X26" i="27"/>
  <c r="AH26" i="27" s="1"/>
  <c r="AQ26" i="27" s="1"/>
  <c r="AI25" i="47"/>
  <c r="AR25" i="47" s="1"/>
  <c r="W27" i="45"/>
  <c r="Y27" i="45" s="1"/>
  <c r="AG26" i="25"/>
  <c r="AP26" i="25" s="1"/>
  <c r="W27" i="25"/>
  <c r="Y27" i="25" s="1"/>
  <c r="AE26" i="25"/>
  <c r="AN26" i="25" s="1"/>
  <c r="AE26" i="45"/>
  <c r="AN26" i="45" s="1"/>
  <c r="AG26" i="45"/>
  <c r="AP26" i="45" s="1"/>
  <c r="AG28" i="26"/>
  <c r="AP28" i="26" s="1"/>
  <c r="AF28" i="26"/>
  <c r="AO28" i="26" s="1"/>
  <c r="Z27" i="42"/>
  <c r="AF27" i="42" s="1"/>
  <c r="AO27" i="42" s="1"/>
  <c r="Z28" i="40"/>
  <c r="W29" i="40" s="1"/>
  <c r="AI26" i="42"/>
  <c r="AR26" i="42" s="1"/>
  <c r="AI24" i="30"/>
  <c r="AR24" i="30" s="1"/>
  <c r="X27" i="45"/>
  <c r="AH29" i="77"/>
  <c r="AQ29" i="77" s="1"/>
  <c r="Y26" i="44"/>
  <c r="X26" i="44"/>
  <c r="AH26" i="44" s="1"/>
  <c r="AQ26" i="44" s="1"/>
  <c r="AN25" i="44"/>
  <c r="AI25" i="44"/>
  <c r="AR25" i="44" s="1"/>
  <c r="AI29" i="31"/>
  <c r="AR29" i="31" s="1"/>
  <c r="AE26" i="28"/>
  <c r="AN26" i="28" s="1"/>
  <c r="AF26" i="28"/>
  <c r="AO26" i="28" s="1"/>
  <c r="AG26" i="28"/>
  <c r="AP26" i="28" s="1"/>
  <c r="Y30" i="31"/>
  <c r="Z30" i="31" s="1"/>
  <c r="AE30" i="31" s="1"/>
  <c r="X27" i="73"/>
  <c r="Z27" i="73" s="1"/>
  <c r="W28" i="73" s="1"/>
  <c r="AG26" i="46"/>
  <c r="AP26" i="46" s="1"/>
  <c r="W27" i="46"/>
  <c r="AE26" i="46"/>
  <c r="AF26" i="46"/>
  <c r="AO26" i="46" s="1"/>
  <c r="AI26" i="73"/>
  <c r="AR26" i="73" s="1"/>
  <c r="AG25" i="30"/>
  <c r="AP25" i="30" s="1"/>
  <c r="W26" i="30"/>
  <c r="Y26" i="30" s="1"/>
  <c r="AH25" i="88"/>
  <c r="AQ25" i="88" s="1"/>
  <c r="Z25" i="88"/>
  <c r="AF26" i="93"/>
  <c r="AO26" i="93" s="1"/>
  <c r="AE25" i="30"/>
  <c r="Z29" i="81"/>
  <c r="AF29" i="81" s="1"/>
  <c r="AO29" i="81" s="1"/>
  <c r="Z26" i="74"/>
  <c r="AN25" i="84"/>
  <c r="AI25" i="84"/>
  <c r="AR25" i="84" s="1"/>
  <c r="X26" i="84"/>
  <c r="AH26" i="84" s="1"/>
  <c r="AQ26" i="84" s="1"/>
  <c r="Y26" i="84"/>
  <c r="AE26" i="93"/>
  <c r="AN26" i="93" s="1"/>
  <c r="AI27" i="90"/>
  <c r="AR27" i="90" s="1"/>
  <c r="W27" i="93"/>
  <c r="Y27" i="93" s="1"/>
  <c r="Z25" i="38"/>
  <c r="W26" i="38" s="1"/>
  <c r="AG25" i="83"/>
  <c r="AP25" i="83" s="1"/>
  <c r="W26" i="83"/>
  <c r="Y26" i="83" s="1"/>
  <c r="AI27" i="43"/>
  <c r="AR27" i="43" s="1"/>
  <c r="AF25" i="83"/>
  <c r="AO25" i="83" s="1"/>
  <c r="AI27" i="48"/>
  <c r="AR27" i="48" s="1"/>
  <c r="AN27" i="90"/>
  <c r="AN25" i="83"/>
  <c r="AF25" i="29"/>
  <c r="AO25" i="29" s="1"/>
  <c r="W26" i="29"/>
  <c r="AE25" i="29"/>
  <c r="AG25" i="29"/>
  <c r="AP25" i="29" s="1"/>
  <c r="Y26" i="92"/>
  <c r="Z26" i="92" s="1"/>
  <c r="AI25" i="92"/>
  <c r="AR25" i="92" s="1"/>
  <c r="AH26" i="92"/>
  <c r="AQ26" i="92" s="1"/>
  <c r="W26" i="94"/>
  <c r="AF25" i="94"/>
  <c r="AO25" i="94" s="1"/>
  <c r="AE25" i="94"/>
  <c r="AG25" i="94"/>
  <c r="AP25" i="94" s="1"/>
  <c r="AJ6" i="54"/>
  <c r="AL6" i="54" s="1"/>
  <c r="AU6" i="54" s="1"/>
  <c r="Y28" i="90"/>
  <c r="Z28" i="90" s="1"/>
  <c r="AE28" i="90" s="1"/>
  <c r="Y28" i="39"/>
  <c r="Z28" i="39" s="1"/>
  <c r="AE28" i="39" s="1"/>
  <c r="AI27" i="39"/>
  <c r="AR27" i="39" s="1"/>
  <c r="AI27" i="91"/>
  <c r="AR27" i="91" s="1"/>
  <c r="W27" i="34"/>
  <c r="Y27" i="34" s="1"/>
  <c r="AJ7" i="54"/>
  <c r="AS7" i="54" s="1"/>
  <c r="AE26" i="34"/>
  <c r="AN26" i="34" s="1"/>
  <c r="Z26" i="47"/>
  <c r="AG26" i="47" s="1"/>
  <c r="AP26" i="47" s="1"/>
  <c r="AN25" i="85"/>
  <c r="AI25" i="85"/>
  <c r="AR25" i="85" s="1"/>
  <c r="X26" i="85"/>
  <c r="AH26" i="85" s="1"/>
  <c r="AQ26" i="85" s="1"/>
  <c r="Y26" i="85"/>
  <c r="Y28" i="48"/>
  <c r="Z28" i="48" s="1"/>
  <c r="Y28" i="43"/>
  <c r="Z28" i="43" s="1"/>
  <c r="X29" i="26"/>
  <c r="AH29" i="26" s="1"/>
  <c r="AQ29" i="26" s="1"/>
  <c r="AI27" i="95"/>
  <c r="AR27" i="95" s="1"/>
  <c r="X28" i="75"/>
  <c r="AH28" i="75" s="1"/>
  <c r="AQ28" i="75" s="1"/>
  <c r="Y28" i="75"/>
  <c r="AI27" i="75"/>
  <c r="AR27" i="75" s="1"/>
  <c r="AN27" i="75"/>
  <c r="AJ17" i="54"/>
  <c r="AS17" i="54" s="1"/>
  <c r="AK17" i="54"/>
  <c r="AT17" i="54" s="1"/>
  <c r="AJ16" i="54"/>
  <c r="AL16" i="54" s="1"/>
  <c r="AU16" i="54" s="1"/>
  <c r="AJ15" i="54"/>
  <c r="AS15" i="54" s="1"/>
  <c r="Y28" i="95"/>
  <c r="Z28" i="95" s="1"/>
  <c r="AI23" i="54"/>
  <c r="AR23" i="54" s="1"/>
  <c r="AR25" i="54" s="1"/>
  <c r="AK15" i="54"/>
  <c r="AT15" i="54" s="1"/>
  <c r="W30" i="79"/>
  <c r="X30" i="79" s="1"/>
  <c r="AF29" i="79"/>
  <c r="AO29" i="79" s="1"/>
  <c r="AJ18" i="54"/>
  <c r="AS18" i="54" s="1"/>
  <c r="AK23" i="54"/>
  <c r="AT23" i="54" s="1"/>
  <c r="AI27" i="86"/>
  <c r="AR27" i="86" s="1"/>
  <c r="AG29" i="79"/>
  <c r="AP29" i="79" s="1"/>
  <c r="AJ19" i="54"/>
  <c r="AL19" i="54" s="1"/>
  <c r="AU19" i="54" s="1"/>
  <c r="AF26" i="34"/>
  <c r="AO26" i="34" s="1"/>
  <c r="AF27" i="78"/>
  <c r="AO27" i="78" s="1"/>
  <c r="AJ23" i="54"/>
  <c r="AS23" i="54" s="1"/>
  <c r="AJ12" i="54"/>
  <c r="AL12" i="54" s="1"/>
  <c r="AU12" i="54" s="1"/>
  <c r="AJ22" i="54"/>
  <c r="AL22" i="54" s="1"/>
  <c r="AU22" i="54" s="1"/>
  <c r="AJ10" i="54"/>
  <c r="AS10" i="54" s="1"/>
  <c r="AF26" i="35"/>
  <c r="AO26" i="35" s="1"/>
  <c r="AK9" i="54"/>
  <c r="AT9" i="54" s="1"/>
  <c r="AJ9" i="54"/>
  <c r="AB4" i="54"/>
  <c r="AJ3" i="54"/>
  <c r="AJ20" i="54"/>
  <c r="AJ13" i="54"/>
  <c r="AK13" i="54"/>
  <c r="AT13" i="54" s="1"/>
  <c r="AG26" i="35"/>
  <c r="AP26" i="35" s="1"/>
  <c r="W27" i="35"/>
  <c r="Y27" i="35" s="1"/>
  <c r="AH26" i="82"/>
  <c r="AQ26" i="82" s="1"/>
  <c r="AJ14" i="54"/>
  <c r="AK14" i="54"/>
  <c r="AT14" i="54" s="1"/>
  <c r="AK21" i="54"/>
  <c r="AT21" i="54" s="1"/>
  <c r="AJ21" i="54"/>
  <c r="AJ11" i="54"/>
  <c r="AK11" i="54"/>
  <c r="AT11" i="54" s="1"/>
  <c r="AJ8" i="54"/>
  <c r="AK5" i="54"/>
  <c r="AT5" i="54" s="1"/>
  <c r="AJ5" i="54"/>
  <c r="AE27" i="78"/>
  <c r="Z28" i="91"/>
  <c r="AE28" i="91" s="1"/>
  <c r="Z25" i="80"/>
  <c r="AG25" i="80" s="1"/>
  <c r="AP25" i="80" s="1"/>
  <c r="Z28" i="86"/>
  <c r="AE28" i="86" s="1"/>
  <c r="AG27" i="78"/>
  <c r="AP27" i="78" s="1"/>
  <c r="Z27" i="32"/>
  <c r="AF27" i="32" s="1"/>
  <c r="AO27" i="32" s="1"/>
  <c r="AF26" i="82"/>
  <c r="AO26" i="82" s="1"/>
  <c r="AE26" i="82"/>
  <c r="W27" i="82"/>
  <c r="AG26" i="82"/>
  <c r="AP26" i="82" s="1"/>
  <c r="AE27" i="89"/>
  <c r="AF27" i="89"/>
  <c r="AO27" i="89" s="1"/>
  <c r="W28" i="89"/>
  <c r="AG27" i="89"/>
  <c r="AP27" i="89" s="1"/>
  <c r="Y27" i="28"/>
  <c r="X27" i="28"/>
  <c r="AH28" i="43"/>
  <c r="AQ28" i="43" s="1"/>
  <c r="AH28" i="37"/>
  <c r="AQ28" i="37" s="1"/>
  <c r="AR26" i="32"/>
  <c r="W28" i="76"/>
  <c r="AG27" i="76"/>
  <c r="AP27" i="76" s="1"/>
  <c r="AE27" i="76"/>
  <c r="AF27" i="76"/>
  <c r="AO27" i="76" s="1"/>
  <c r="W30" i="77"/>
  <c r="AG29" i="77"/>
  <c r="AP29" i="77" s="1"/>
  <c r="AF29" i="77"/>
  <c r="AO29" i="77" s="1"/>
  <c r="AE29" i="77"/>
  <c r="AH28" i="95"/>
  <c r="AQ28" i="95" s="1"/>
  <c r="X28" i="87"/>
  <c r="Y28" i="87"/>
  <c r="AH28" i="48"/>
  <c r="AQ28" i="48" s="1"/>
  <c r="Y26" i="41"/>
  <c r="X26" i="41"/>
  <c r="AH30" i="31"/>
  <c r="AQ30" i="31" s="1"/>
  <c r="Z28" i="37"/>
  <c r="AR27" i="37"/>
  <c r="AN29" i="79"/>
  <c r="AH28" i="90"/>
  <c r="AQ28" i="90" s="1"/>
  <c r="AN26" i="35"/>
  <c r="AH27" i="32"/>
  <c r="AQ27" i="32" s="1"/>
  <c r="AH28" i="86"/>
  <c r="AQ28" i="86" s="1"/>
  <c r="W28" i="96"/>
  <c r="AG27" i="96"/>
  <c r="AP27" i="96" s="1"/>
  <c r="AF27" i="96"/>
  <c r="AO27" i="96" s="1"/>
  <c r="AE27" i="96"/>
  <c r="AE27" i="36"/>
  <c r="W28" i="36"/>
  <c r="AG27" i="36"/>
  <c r="AP27" i="36" s="1"/>
  <c r="AF27" i="36"/>
  <c r="AO27" i="36" s="1"/>
  <c r="AH28" i="91"/>
  <c r="AQ28" i="91" s="1"/>
  <c r="AH28" i="39"/>
  <c r="AQ28" i="39" s="1"/>
  <c r="AI27" i="87"/>
  <c r="AN27" i="87"/>
  <c r="AI25" i="41"/>
  <c r="AN25" i="41"/>
  <c r="X28" i="78"/>
  <c r="Y28" i="78"/>
  <c r="AI28" i="26" l="1"/>
  <c r="AR28" i="26" s="1"/>
  <c r="AN27" i="33"/>
  <c r="AI27" i="33"/>
  <c r="AR27" i="33" s="1"/>
  <c r="X28" i="33"/>
  <c r="AH28" i="33" s="1"/>
  <c r="AQ28" i="33" s="1"/>
  <c r="Y28" i="33"/>
  <c r="Z28" i="33" s="1"/>
  <c r="AG29" i="81"/>
  <c r="AP29" i="81" s="1"/>
  <c r="Z26" i="27"/>
  <c r="W28" i="42"/>
  <c r="Y28" i="42" s="1"/>
  <c r="X27" i="25"/>
  <c r="AH27" i="25" s="1"/>
  <c r="AQ27" i="25" s="1"/>
  <c r="AG27" i="42"/>
  <c r="AP27" i="42" s="1"/>
  <c r="AE28" i="40"/>
  <c r="AN28" i="40" s="1"/>
  <c r="AG28" i="40"/>
  <c r="AP28" i="40" s="1"/>
  <c r="AI26" i="45"/>
  <c r="AR26" i="45" s="1"/>
  <c r="AE27" i="42"/>
  <c r="AN27" i="42" s="1"/>
  <c r="AI26" i="25"/>
  <c r="AR26" i="25" s="1"/>
  <c r="AF28" i="40"/>
  <c r="AO28" i="40" s="1"/>
  <c r="Z27" i="25"/>
  <c r="AG27" i="25" s="1"/>
  <c r="AP27" i="25" s="1"/>
  <c r="W30" i="81"/>
  <c r="X30" i="81" s="1"/>
  <c r="AE29" i="81"/>
  <c r="AH27" i="45"/>
  <c r="AQ27" i="45" s="1"/>
  <c r="Z27" i="45"/>
  <c r="Z26" i="44"/>
  <c r="AG26" i="44" s="1"/>
  <c r="AP26" i="44" s="1"/>
  <c r="AI26" i="28"/>
  <c r="AR26" i="28" s="1"/>
  <c r="AF27" i="73"/>
  <c r="AO27" i="73" s="1"/>
  <c r="AG27" i="73"/>
  <c r="AP27" i="73" s="1"/>
  <c r="AH27" i="73"/>
  <c r="AQ27" i="73" s="1"/>
  <c r="AE27" i="73"/>
  <c r="AI25" i="30"/>
  <c r="AR25" i="30" s="1"/>
  <c r="AN26" i="46"/>
  <c r="AI26" i="46"/>
  <c r="AR26" i="46" s="1"/>
  <c r="X27" i="46"/>
  <c r="AH27" i="46" s="1"/>
  <c r="AQ27" i="46" s="1"/>
  <c r="Y27" i="46"/>
  <c r="AN25" i="30"/>
  <c r="X26" i="30"/>
  <c r="AH26" i="30" s="1"/>
  <c r="AQ26" i="30" s="1"/>
  <c r="X28" i="42"/>
  <c r="AH28" i="42" s="1"/>
  <c r="AQ28" i="42" s="1"/>
  <c r="AE25" i="88"/>
  <c r="AG25" i="88"/>
  <c r="AP25" i="88" s="1"/>
  <c r="W26" i="88"/>
  <c r="AF25" i="88"/>
  <c r="AO25" i="88" s="1"/>
  <c r="AE26" i="74"/>
  <c r="AF26" i="74"/>
  <c r="AO26" i="74" s="1"/>
  <c r="W27" i="74"/>
  <c r="AG26" i="74"/>
  <c r="AP26" i="74" s="1"/>
  <c r="Z26" i="84"/>
  <c r="X27" i="93"/>
  <c r="X28" i="73"/>
  <c r="AH28" i="73" s="1"/>
  <c r="AQ28" i="73" s="1"/>
  <c r="Y28" i="73"/>
  <c r="AF25" i="38"/>
  <c r="AO25" i="38" s="1"/>
  <c r="Y30" i="79"/>
  <c r="Z30" i="79" s="1"/>
  <c r="W31" i="79" s="1"/>
  <c r="AG25" i="38"/>
  <c r="AP25" i="38" s="1"/>
  <c r="AE25" i="38"/>
  <c r="AN25" i="38" s="1"/>
  <c r="X26" i="83"/>
  <c r="AH26" i="83" s="1"/>
  <c r="AQ26" i="83" s="1"/>
  <c r="AI26" i="93"/>
  <c r="AR26" i="93" s="1"/>
  <c r="Y26" i="38"/>
  <c r="X26" i="38"/>
  <c r="AH26" i="38" s="1"/>
  <c r="AQ26" i="38" s="1"/>
  <c r="AS6" i="54"/>
  <c r="AI25" i="83"/>
  <c r="AR25" i="83" s="1"/>
  <c r="AI25" i="29"/>
  <c r="AR25" i="29" s="1"/>
  <c r="AN25" i="29"/>
  <c r="Y26" i="29"/>
  <c r="X26" i="29"/>
  <c r="AS22" i="54"/>
  <c r="W27" i="92"/>
  <c r="AE26" i="92"/>
  <c r="AF26" i="92"/>
  <c r="AO26" i="92" s="1"/>
  <c r="AG26" i="92"/>
  <c r="AP26" i="92" s="1"/>
  <c r="Z26" i="85"/>
  <c r="AF26" i="85" s="1"/>
  <c r="AO26" i="85" s="1"/>
  <c r="AN25" i="94"/>
  <c r="AI25" i="94"/>
  <c r="AR25" i="94" s="1"/>
  <c r="Z29" i="26"/>
  <c r="AF29" i="26" s="1"/>
  <c r="AO29" i="26" s="1"/>
  <c r="X27" i="34"/>
  <c r="AH27" i="34" s="1"/>
  <c r="AQ27" i="34" s="1"/>
  <c r="AF26" i="47"/>
  <c r="AO26" i="47" s="1"/>
  <c r="Y26" i="94"/>
  <c r="X26" i="94"/>
  <c r="AH26" i="94" s="1"/>
  <c r="AQ26" i="94" s="1"/>
  <c r="AL17" i="54"/>
  <c r="AU17" i="54" s="1"/>
  <c r="W27" i="47"/>
  <c r="Y27" i="47" s="1"/>
  <c r="AE26" i="47"/>
  <c r="AN26" i="47" s="1"/>
  <c r="AL7" i="54"/>
  <c r="AU7" i="54" s="1"/>
  <c r="AL18" i="54"/>
  <c r="AU18" i="54" s="1"/>
  <c r="X27" i="35"/>
  <c r="AH27" i="35" s="1"/>
  <c r="AQ27" i="35" s="1"/>
  <c r="AI26" i="35"/>
  <c r="AR26" i="35" s="1"/>
  <c r="AS16" i="54"/>
  <c r="Z28" i="75"/>
  <c r="W29" i="75" s="1"/>
  <c r="AS19" i="54"/>
  <c r="AL15" i="54"/>
  <c r="AU15" i="54" s="1"/>
  <c r="AL10" i="54"/>
  <c r="AU10" i="54" s="1"/>
  <c r="AE25" i="80"/>
  <c r="AN25" i="80" s="1"/>
  <c r="W29" i="39"/>
  <c r="Y29" i="39" s="1"/>
  <c r="AG28" i="39"/>
  <c r="AP28" i="39" s="1"/>
  <c r="AI27" i="78"/>
  <c r="AR27" i="78" s="1"/>
  <c r="AI29" i="79"/>
  <c r="AR29" i="79" s="1"/>
  <c r="AG28" i="86"/>
  <c r="AP28" i="86" s="1"/>
  <c r="W29" i="86"/>
  <c r="Y29" i="86" s="1"/>
  <c r="AN27" i="78"/>
  <c r="AL23" i="54"/>
  <c r="AU23" i="54" s="1"/>
  <c r="AF28" i="86"/>
  <c r="AO28" i="86" s="1"/>
  <c r="AI26" i="34"/>
  <c r="AR26" i="34" s="1"/>
  <c r="AS12" i="54"/>
  <c r="Z26" i="41"/>
  <c r="AG26" i="41" s="1"/>
  <c r="AP26" i="41" s="1"/>
  <c r="W26" i="80"/>
  <c r="Y26" i="80" s="1"/>
  <c r="W28" i="32"/>
  <c r="X28" i="32" s="1"/>
  <c r="AF28" i="91"/>
  <c r="AO28" i="91" s="1"/>
  <c r="AF28" i="39"/>
  <c r="AO28" i="39" s="1"/>
  <c r="W29" i="90"/>
  <c r="Y29" i="90" s="1"/>
  <c r="AS21" i="54"/>
  <c r="AL21" i="54"/>
  <c r="AU21" i="54" s="1"/>
  <c r="AG28" i="90"/>
  <c r="AP28" i="90" s="1"/>
  <c r="W29" i="91"/>
  <c r="X29" i="91" s="1"/>
  <c r="W31" i="31"/>
  <c r="Y31" i="31" s="1"/>
  <c r="AL5" i="54"/>
  <c r="AU5" i="54" s="1"/>
  <c r="AS5" i="54"/>
  <c r="AS11" i="54"/>
  <c r="AL11" i="54"/>
  <c r="AU11" i="54" s="1"/>
  <c r="AL20" i="54"/>
  <c r="AU20" i="54" s="1"/>
  <c r="AS20" i="54"/>
  <c r="AS3" i="54"/>
  <c r="AL3" i="54"/>
  <c r="AU3" i="54" s="1"/>
  <c r="AF28" i="90"/>
  <c r="AO28" i="90" s="1"/>
  <c r="AG28" i="91"/>
  <c r="AP28" i="91" s="1"/>
  <c r="AG30" i="31"/>
  <c r="AP30" i="31" s="1"/>
  <c r="AS8" i="54"/>
  <c r="AL8" i="54"/>
  <c r="AU8" i="54" s="1"/>
  <c r="AS14" i="54"/>
  <c r="AL14" i="54"/>
  <c r="AU14" i="54" s="1"/>
  <c r="AJ4" i="54"/>
  <c r="AK4" i="54"/>
  <c r="AT4" i="54" s="1"/>
  <c r="AT25" i="54" s="1"/>
  <c r="AL13" i="54"/>
  <c r="AU13" i="54" s="1"/>
  <c r="AS13" i="54"/>
  <c r="AS9" i="54"/>
  <c r="AL9" i="54"/>
  <c r="AU9" i="54" s="1"/>
  <c r="AF30" i="31"/>
  <c r="AO30" i="31" s="1"/>
  <c r="AF25" i="80"/>
  <c r="AO25" i="80" s="1"/>
  <c r="AG27" i="32"/>
  <c r="AP27" i="32" s="1"/>
  <c r="AE27" i="32"/>
  <c r="Z27" i="28"/>
  <c r="AF27" i="28" s="1"/>
  <c r="AO27" i="28" s="1"/>
  <c r="AN28" i="90"/>
  <c r="AI27" i="96"/>
  <c r="AN27" i="96"/>
  <c r="AH28" i="87"/>
  <c r="AQ28" i="87" s="1"/>
  <c r="Y30" i="77"/>
  <c r="X30" i="77"/>
  <c r="AH30" i="79"/>
  <c r="AQ30" i="79" s="1"/>
  <c r="AN28" i="91"/>
  <c r="Y28" i="36"/>
  <c r="X28" i="36"/>
  <c r="Y29" i="40"/>
  <c r="X29" i="40"/>
  <c r="AE28" i="37"/>
  <c r="AF28" i="37"/>
  <c r="AO28" i="37" s="1"/>
  <c r="W29" i="37"/>
  <c r="AG28" i="37"/>
  <c r="AP28" i="37" s="1"/>
  <c r="Z28" i="87"/>
  <c r="Y28" i="76"/>
  <c r="X28" i="76"/>
  <c r="Y28" i="89"/>
  <c r="X28" i="89"/>
  <c r="X27" i="82"/>
  <c r="Y27" i="82"/>
  <c r="AH28" i="78"/>
  <c r="AQ28" i="78" s="1"/>
  <c r="AI27" i="36"/>
  <c r="AN27" i="36"/>
  <c r="AI29" i="77"/>
  <c r="AN29" i="77"/>
  <c r="AI26" i="82"/>
  <c r="AN26" i="82"/>
  <c r="AN30" i="31"/>
  <c r="Z28" i="78"/>
  <c r="AR27" i="87"/>
  <c r="X28" i="96"/>
  <c r="Y28" i="96"/>
  <c r="W29" i="48"/>
  <c r="AG28" i="48"/>
  <c r="AP28" i="48" s="1"/>
  <c r="AF28" i="48"/>
  <c r="AO28" i="48" s="1"/>
  <c r="AE28" i="48"/>
  <c r="AH26" i="41"/>
  <c r="AQ26" i="41" s="1"/>
  <c r="AH27" i="28"/>
  <c r="AQ27" i="28" s="1"/>
  <c r="AN28" i="86"/>
  <c r="AF28" i="43"/>
  <c r="AO28" i="43" s="1"/>
  <c r="AE28" i="43"/>
  <c r="W29" i="43"/>
  <c r="AG28" i="43"/>
  <c r="AP28" i="43" s="1"/>
  <c r="AI27" i="76"/>
  <c r="AN27" i="76"/>
  <c r="AN27" i="89"/>
  <c r="AI27" i="89"/>
  <c r="AR25" i="41"/>
  <c r="W29" i="95"/>
  <c r="AG28" i="95"/>
  <c r="AP28" i="95" s="1"/>
  <c r="AF28" i="95"/>
  <c r="AO28" i="95" s="1"/>
  <c r="AE28" i="95"/>
  <c r="AN28" i="39"/>
  <c r="AI29" i="81" l="1"/>
  <c r="W29" i="33"/>
  <c r="AG28" i="33"/>
  <c r="AP28" i="33" s="1"/>
  <c r="AF28" i="33"/>
  <c r="AO28" i="33" s="1"/>
  <c r="AE28" i="33"/>
  <c r="AI28" i="40"/>
  <c r="AF26" i="27"/>
  <c r="AO26" i="27" s="1"/>
  <c r="AG26" i="27"/>
  <c r="AP26" i="27" s="1"/>
  <c r="AE26" i="27"/>
  <c r="W27" i="27"/>
  <c r="Y30" i="81"/>
  <c r="Z30" i="81" s="1"/>
  <c r="W31" i="81" s="1"/>
  <c r="AN29" i="81"/>
  <c r="AI27" i="42"/>
  <c r="AR27" i="42" s="1"/>
  <c r="AE27" i="25"/>
  <c r="AN27" i="25" s="1"/>
  <c r="AF27" i="25"/>
  <c r="AO27" i="25" s="1"/>
  <c r="W28" i="25"/>
  <c r="X28" i="25" s="1"/>
  <c r="W27" i="44"/>
  <c r="Y27" i="44" s="1"/>
  <c r="AE26" i="44"/>
  <c r="AN26" i="44" s="1"/>
  <c r="AF26" i="44"/>
  <c r="AO26" i="44" s="1"/>
  <c r="AE27" i="45"/>
  <c r="W28" i="45"/>
  <c r="AG27" i="45"/>
  <c r="AP27" i="45" s="1"/>
  <c r="AF27" i="45"/>
  <c r="AO27" i="45" s="1"/>
  <c r="AI27" i="73"/>
  <c r="AR27" i="73" s="1"/>
  <c r="AN27" i="73"/>
  <c r="Z27" i="46"/>
  <c r="AE27" i="46" s="1"/>
  <c r="Z26" i="30"/>
  <c r="AF26" i="30" s="1"/>
  <c r="AO26" i="30" s="1"/>
  <c r="Z28" i="42"/>
  <c r="AG28" i="42" s="1"/>
  <c r="AP28" i="42" s="1"/>
  <c r="X26" i="88"/>
  <c r="Y26" i="88"/>
  <c r="AI25" i="88"/>
  <c r="AR25" i="88" s="1"/>
  <c r="AN25" i="88"/>
  <c r="AN26" i="74"/>
  <c r="AI26" i="74"/>
  <c r="AR26" i="74" s="1"/>
  <c r="X27" i="74"/>
  <c r="AH27" i="74" s="1"/>
  <c r="AQ27" i="74" s="1"/>
  <c r="Y27" i="74"/>
  <c r="Z28" i="73"/>
  <c r="AG28" i="73" s="1"/>
  <c r="AP28" i="73" s="1"/>
  <c r="AI25" i="38"/>
  <c r="AR25" i="38" s="1"/>
  <c r="AF26" i="84"/>
  <c r="AO26" i="84" s="1"/>
  <c r="AE26" i="84"/>
  <c r="W27" i="84"/>
  <c r="AG26" i="84"/>
  <c r="AP26" i="84" s="1"/>
  <c r="AH27" i="93"/>
  <c r="AQ27" i="93" s="1"/>
  <c r="Z27" i="93"/>
  <c r="Z26" i="83"/>
  <c r="AG26" i="83" s="1"/>
  <c r="AP26" i="83" s="1"/>
  <c r="Z26" i="38"/>
  <c r="AE26" i="38" s="1"/>
  <c r="W27" i="41"/>
  <c r="X27" i="41" s="1"/>
  <c r="Z27" i="34"/>
  <c r="AF27" i="34" s="1"/>
  <c r="AO27" i="34" s="1"/>
  <c r="AI28" i="39"/>
  <c r="AR28" i="39" s="1"/>
  <c r="AE26" i="41"/>
  <c r="AN26" i="41" s="1"/>
  <c r="Y28" i="32"/>
  <c r="Z28" i="32" s="1"/>
  <c r="AF28" i="32" s="1"/>
  <c r="AO28" i="32" s="1"/>
  <c r="AF26" i="41"/>
  <c r="AO26" i="41" s="1"/>
  <c r="AG26" i="85"/>
  <c r="AP26" i="85" s="1"/>
  <c r="W27" i="85"/>
  <c r="X27" i="85" s="1"/>
  <c r="AH27" i="85" s="1"/>
  <c r="AQ27" i="85" s="1"/>
  <c r="AH26" i="29"/>
  <c r="AQ26" i="29" s="1"/>
  <c r="Z26" i="29"/>
  <c r="AE26" i="85"/>
  <c r="Z26" i="94"/>
  <c r="W27" i="94" s="1"/>
  <c r="AE28" i="75"/>
  <c r="AN28" i="75" s="1"/>
  <c r="AN26" i="92"/>
  <c r="AI26" i="92"/>
  <c r="AR26" i="92" s="1"/>
  <c r="AF28" i="75"/>
  <c r="AO28" i="75" s="1"/>
  <c r="Y27" i="92"/>
  <c r="X27" i="92"/>
  <c r="AH27" i="92" s="1"/>
  <c r="AQ27" i="92" s="1"/>
  <c r="AE29" i="26"/>
  <c r="AN29" i="26" s="1"/>
  <c r="W30" i="26"/>
  <c r="Y30" i="26" s="1"/>
  <c r="AG29" i="26"/>
  <c r="AP29" i="26" s="1"/>
  <c r="X27" i="47"/>
  <c r="AH27" i="47" s="1"/>
  <c r="AQ27" i="47" s="1"/>
  <c r="AI26" i="47"/>
  <c r="AR26" i="47" s="1"/>
  <c r="AE27" i="28"/>
  <c r="AN27" i="28" s="1"/>
  <c r="Y29" i="91"/>
  <c r="Z29" i="91" s="1"/>
  <c r="AG29" i="91" s="1"/>
  <c r="AP29" i="91" s="1"/>
  <c r="AE30" i="79"/>
  <c r="AN30" i="79" s="1"/>
  <c r="X29" i="86"/>
  <c r="AH29" i="86" s="1"/>
  <c r="AQ29" i="86" s="1"/>
  <c r="X29" i="39"/>
  <c r="Z29" i="39" s="1"/>
  <c r="AF29" i="39" s="1"/>
  <c r="AO29" i="39" s="1"/>
  <c r="Z27" i="35"/>
  <c r="AF27" i="35" s="1"/>
  <c r="AO27" i="35" s="1"/>
  <c r="AG28" i="75"/>
  <c r="AP28" i="75" s="1"/>
  <c r="AI28" i="86"/>
  <c r="AR28" i="86" s="1"/>
  <c r="X26" i="80"/>
  <c r="Z26" i="80" s="1"/>
  <c r="X29" i="75"/>
  <c r="Y29" i="75"/>
  <c r="AI28" i="91"/>
  <c r="AR28" i="91" s="1"/>
  <c r="AI28" i="90"/>
  <c r="AR28" i="90" s="1"/>
  <c r="AI30" i="31"/>
  <c r="AR30" i="31" s="1"/>
  <c r="AI25" i="80"/>
  <c r="AR25" i="80" s="1"/>
  <c r="Z28" i="96"/>
  <c r="AF28" i="96" s="1"/>
  <c r="AO28" i="96" s="1"/>
  <c r="AG30" i="79"/>
  <c r="AP30" i="79" s="1"/>
  <c r="AF30" i="79"/>
  <c r="AO30" i="79" s="1"/>
  <c r="X29" i="90"/>
  <c r="Z29" i="90" s="1"/>
  <c r="W28" i="28"/>
  <c r="X28" i="28" s="1"/>
  <c r="X31" i="31"/>
  <c r="AH31" i="31" s="1"/>
  <c r="AQ31" i="31" s="1"/>
  <c r="AS4" i="54"/>
  <c r="AS25" i="54" s="1"/>
  <c r="AL4" i="54"/>
  <c r="AU4" i="54" s="1"/>
  <c r="AU25" i="54" s="1"/>
  <c r="C11" i="54" s="1"/>
  <c r="F7" i="97" s="1"/>
  <c r="AG27" i="28"/>
  <c r="AP27" i="28" s="1"/>
  <c r="Z28" i="76"/>
  <c r="W29" i="76" s="1"/>
  <c r="Z27" i="82"/>
  <c r="AF27" i="82" s="1"/>
  <c r="AO27" i="82" s="1"/>
  <c r="AI27" i="32"/>
  <c r="AR27" i="32" s="1"/>
  <c r="AN27" i="32"/>
  <c r="Z29" i="40"/>
  <c r="AF29" i="40" s="1"/>
  <c r="AO29" i="40" s="1"/>
  <c r="AH30" i="77"/>
  <c r="AQ30" i="77" s="1"/>
  <c r="AI28" i="48"/>
  <c r="AN28" i="48"/>
  <c r="AR29" i="77"/>
  <c r="AH27" i="82"/>
  <c r="AQ27" i="82" s="1"/>
  <c r="AH28" i="89"/>
  <c r="AQ28" i="89" s="1"/>
  <c r="AH28" i="36"/>
  <c r="AQ28" i="36" s="1"/>
  <c r="AR27" i="76"/>
  <c r="AG28" i="78"/>
  <c r="AP28" i="78" s="1"/>
  <c r="W29" i="78"/>
  <c r="AF28" i="78"/>
  <c r="AO28" i="78" s="1"/>
  <c r="AE28" i="78"/>
  <c r="Y31" i="79"/>
  <c r="X31" i="79"/>
  <c r="Z28" i="89"/>
  <c r="AE28" i="87"/>
  <c r="W29" i="87"/>
  <c r="AF28" i="87"/>
  <c r="AO28" i="87" s="1"/>
  <c r="AG28" i="87"/>
  <c r="AP28" i="87" s="1"/>
  <c r="AN28" i="37"/>
  <c r="AI28" i="37"/>
  <c r="Z28" i="36"/>
  <c r="AI28" i="95"/>
  <c r="AN28" i="95"/>
  <c r="AR27" i="89"/>
  <c r="AH28" i="32"/>
  <c r="AQ28" i="32" s="1"/>
  <c r="AR26" i="82"/>
  <c r="AR28" i="40"/>
  <c r="Z30" i="77"/>
  <c r="AH30" i="81"/>
  <c r="AQ30" i="81" s="1"/>
  <c r="X29" i="43"/>
  <c r="Y29" i="43"/>
  <c r="Y29" i="48"/>
  <c r="X29" i="48"/>
  <c r="AH28" i="96"/>
  <c r="AQ28" i="96" s="1"/>
  <c r="AH29" i="91"/>
  <c r="AQ29" i="91" s="1"/>
  <c r="AR27" i="36"/>
  <c r="AR29" i="81"/>
  <c r="AR27" i="96"/>
  <c r="X29" i="95"/>
  <c r="Y29" i="95"/>
  <c r="AH29" i="40"/>
  <c r="AQ29" i="40" s="1"/>
  <c r="AN28" i="43"/>
  <c r="AI28" i="43"/>
  <c r="AH28" i="76"/>
  <c r="AQ28" i="76" s="1"/>
  <c r="Y29" i="37"/>
  <c r="X29" i="37"/>
  <c r="AN28" i="33" l="1"/>
  <c r="AI28" i="33"/>
  <c r="AR28" i="33" s="1"/>
  <c r="X29" i="33"/>
  <c r="AH29" i="33" s="1"/>
  <c r="AQ29" i="33" s="1"/>
  <c r="Y29" i="33"/>
  <c r="Z29" i="33"/>
  <c r="X27" i="27"/>
  <c r="AH27" i="27" s="1"/>
  <c r="AQ27" i="27" s="1"/>
  <c r="Y27" i="27"/>
  <c r="AN26" i="27"/>
  <c r="AI26" i="27"/>
  <c r="AR26" i="27" s="1"/>
  <c r="X27" i="44"/>
  <c r="AH27" i="44" s="1"/>
  <c r="AQ27" i="44" s="1"/>
  <c r="AI27" i="25"/>
  <c r="AR27" i="25" s="1"/>
  <c r="Y27" i="41"/>
  <c r="Z27" i="41" s="1"/>
  <c r="W28" i="41" s="1"/>
  <c r="Y28" i="25"/>
  <c r="Z28" i="25" s="1"/>
  <c r="AI26" i="44"/>
  <c r="AR26" i="44" s="1"/>
  <c r="AH28" i="25"/>
  <c r="AQ28" i="25" s="1"/>
  <c r="X28" i="45"/>
  <c r="AH28" i="45" s="1"/>
  <c r="AQ28" i="45" s="1"/>
  <c r="Y28" i="45"/>
  <c r="AN27" i="45"/>
  <c r="AI27" i="45"/>
  <c r="AR27" i="45" s="1"/>
  <c r="W28" i="46"/>
  <c r="X28" i="46" s="1"/>
  <c r="W27" i="30"/>
  <c r="Y27" i="30" s="1"/>
  <c r="AG27" i="46"/>
  <c r="AP27" i="46" s="1"/>
  <c r="AF27" i="46"/>
  <c r="AO27" i="46" s="1"/>
  <c r="AG26" i="30"/>
  <c r="AP26" i="30" s="1"/>
  <c r="AE26" i="30"/>
  <c r="AN26" i="30" s="1"/>
  <c r="W29" i="42"/>
  <c r="Y29" i="42" s="1"/>
  <c r="AF28" i="42"/>
  <c r="AO28" i="42" s="1"/>
  <c r="AE28" i="42"/>
  <c r="AN28" i="42" s="1"/>
  <c r="AN27" i="46"/>
  <c r="AE28" i="73"/>
  <c r="AN28" i="73" s="1"/>
  <c r="W29" i="73"/>
  <c r="X29" i="73" s="1"/>
  <c r="AH29" i="73" s="1"/>
  <c r="AQ29" i="73" s="1"/>
  <c r="Z27" i="74"/>
  <c r="W28" i="74" s="1"/>
  <c r="AH26" i="88"/>
  <c r="AQ26" i="88" s="1"/>
  <c r="Z26" i="88"/>
  <c r="AF28" i="73"/>
  <c r="AO28" i="73" s="1"/>
  <c r="Z27" i="47"/>
  <c r="AG27" i="47" s="1"/>
  <c r="AP27" i="47" s="1"/>
  <c r="AE26" i="83"/>
  <c r="AN26" i="83" s="1"/>
  <c r="AE26" i="94"/>
  <c r="AN26" i="94" s="1"/>
  <c r="AI26" i="84"/>
  <c r="AR26" i="84" s="1"/>
  <c r="AN26" i="84"/>
  <c r="X27" i="84"/>
  <c r="AH27" i="84" s="1"/>
  <c r="AQ27" i="84" s="1"/>
  <c r="Y27" i="84"/>
  <c r="W27" i="38"/>
  <c r="X27" i="38" s="1"/>
  <c r="AG26" i="38"/>
  <c r="AP26" i="38" s="1"/>
  <c r="AE27" i="93"/>
  <c r="W28" i="93"/>
  <c r="AG27" i="93"/>
  <c r="AP27" i="93" s="1"/>
  <c r="AF27" i="93"/>
  <c r="AO27" i="93" s="1"/>
  <c r="AF26" i="38"/>
  <c r="AO26" i="38" s="1"/>
  <c r="AF26" i="83"/>
  <c r="AO26" i="83" s="1"/>
  <c r="W27" i="83"/>
  <c r="AG27" i="34"/>
  <c r="AP27" i="34" s="1"/>
  <c r="AE27" i="34"/>
  <c r="AN27" i="34" s="1"/>
  <c r="W28" i="34"/>
  <c r="Y28" i="34" s="1"/>
  <c r="AN26" i="38"/>
  <c r="AI26" i="85"/>
  <c r="AR26" i="85" s="1"/>
  <c r="AI29" i="26"/>
  <c r="AR29" i="26" s="1"/>
  <c r="AI26" i="41"/>
  <c r="AR26" i="41" s="1"/>
  <c r="AH29" i="39"/>
  <c r="AQ29" i="39" s="1"/>
  <c r="Y27" i="85"/>
  <c r="Z27" i="85" s="1"/>
  <c r="AE27" i="85" s="1"/>
  <c r="X30" i="26"/>
  <c r="Z30" i="26" s="1"/>
  <c r="W28" i="35"/>
  <c r="X28" i="35" s="1"/>
  <c r="AH28" i="35" s="1"/>
  <c r="AQ28" i="35" s="1"/>
  <c r="AG26" i="94"/>
  <c r="AP26" i="94" s="1"/>
  <c r="AN26" i="85"/>
  <c r="Z27" i="92"/>
  <c r="AE27" i="92" s="1"/>
  <c r="AF26" i="29"/>
  <c r="AO26" i="29" s="1"/>
  <c r="AG26" i="29"/>
  <c r="AP26" i="29" s="1"/>
  <c r="AE26" i="29"/>
  <c r="W27" i="29"/>
  <c r="AF26" i="94"/>
  <c r="AO26" i="94" s="1"/>
  <c r="X27" i="94"/>
  <c r="AH27" i="94" s="1"/>
  <c r="AQ27" i="94" s="1"/>
  <c r="Y27" i="94"/>
  <c r="Z29" i="86"/>
  <c r="AF28" i="76"/>
  <c r="AO28" i="76" s="1"/>
  <c r="AH26" i="80"/>
  <c r="AQ26" i="80" s="1"/>
  <c r="AI27" i="28"/>
  <c r="AR27" i="28" s="1"/>
  <c r="AG27" i="35"/>
  <c r="AP27" i="35" s="1"/>
  <c r="AE27" i="35"/>
  <c r="Z31" i="31"/>
  <c r="W32" i="31" s="1"/>
  <c r="AI30" i="79"/>
  <c r="AR30" i="79" s="1"/>
  <c r="AI28" i="75"/>
  <c r="AR28" i="75" s="1"/>
  <c r="Z29" i="75"/>
  <c r="AH29" i="75"/>
  <c r="AQ29" i="75" s="1"/>
  <c r="W30" i="91"/>
  <c r="Y30" i="91" s="1"/>
  <c r="AE29" i="91"/>
  <c r="AN29" i="91" s="1"/>
  <c r="AH29" i="90"/>
  <c r="AQ29" i="90" s="1"/>
  <c r="AG28" i="96"/>
  <c r="AP28" i="96" s="1"/>
  <c r="W29" i="96"/>
  <c r="X29" i="96" s="1"/>
  <c r="AF29" i="91"/>
  <c r="AO29" i="91" s="1"/>
  <c r="AE28" i="96"/>
  <c r="AN28" i="96" s="1"/>
  <c r="Y28" i="28"/>
  <c r="Z28" i="28" s="1"/>
  <c r="AG27" i="82"/>
  <c r="AP27" i="82" s="1"/>
  <c r="W28" i="82"/>
  <c r="Y28" i="82" s="1"/>
  <c r="AE27" i="82"/>
  <c r="AN27" i="82" s="1"/>
  <c r="W30" i="40"/>
  <c r="Y30" i="40" s="1"/>
  <c r="AE29" i="40"/>
  <c r="AN29" i="40" s="1"/>
  <c r="Z29" i="43"/>
  <c r="W30" i="43" s="1"/>
  <c r="AE28" i="76"/>
  <c r="AN28" i="76" s="1"/>
  <c r="AE28" i="32"/>
  <c r="AN28" i="32" s="1"/>
  <c r="Z29" i="48"/>
  <c r="AF29" i="48" s="1"/>
  <c r="AO29" i="48" s="1"/>
  <c r="W29" i="32"/>
  <c r="Y29" i="32" s="1"/>
  <c r="AG28" i="32"/>
  <c r="AP28" i="32" s="1"/>
  <c r="AG28" i="76"/>
  <c r="AP28" i="76" s="1"/>
  <c r="AF30" i="81"/>
  <c r="AO30" i="81" s="1"/>
  <c r="AG30" i="81"/>
  <c r="AP30" i="81" s="1"/>
  <c r="AE30" i="81"/>
  <c r="AE29" i="39"/>
  <c r="AN29" i="39" s="1"/>
  <c r="Z29" i="95"/>
  <c r="W30" i="95" s="1"/>
  <c r="W30" i="39"/>
  <c r="X30" i="39" s="1"/>
  <c r="Z31" i="79"/>
  <c r="AG31" i="79" s="1"/>
  <c r="AP31" i="79" s="1"/>
  <c r="AG29" i="39"/>
  <c r="AP29" i="39" s="1"/>
  <c r="AG29" i="40"/>
  <c r="AP29" i="40" s="1"/>
  <c r="Z29" i="37"/>
  <c r="AF29" i="37" s="1"/>
  <c r="AO29" i="37" s="1"/>
  <c r="AF26" i="80"/>
  <c r="AO26" i="80" s="1"/>
  <c r="AE26" i="80"/>
  <c r="AG26" i="80"/>
  <c r="AP26" i="80" s="1"/>
  <c r="W27" i="80"/>
  <c r="AG28" i="36"/>
  <c r="AP28" i="36" s="1"/>
  <c r="AF28" i="36"/>
  <c r="AO28" i="36" s="1"/>
  <c r="AE28" i="36"/>
  <c r="W29" i="36"/>
  <c r="Y29" i="87"/>
  <c r="X29" i="87"/>
  <c r="AF29" i="90"/>
  <c r="AO29" i="90" s="1"/>
  <c r="AE29" i="90"/>
  <c r="AG29" i="90"/>
  <c r="AP29" i="90" s="1"/>
  <c r="W30" i="90"/>
  <c r="AH29" i="43"/>
  <c r="AQ29" i="43" s="1"/>
  <c r="Y29" i="76"/>
  <c r="X29" i="76"/>
  <c r="AR28" i="95"/>
  <c r="AR28" i="37"/>
  <c r="AI28" i="87"/>
  <c r="AN28" i="87"/>
  <c r="AN28" i="78"/>
  <c r="AI28" i="78"/>
  <c r="AF30" i="77"/>
  <c r="AO30" i="77" s="1"/>
  <c r="AE30" i="77"/>
  <c r="W31" i="77"/>
  <c r="AG30" i="77"/>
  <c r="AP30" i="77" s="1"/>
  <c r="AG28" i="89"/>
  <c r="AP28" i="89" s="1"/>
  <c r="AF28" i="89"/>
  <c r="AO28" i="89" s="1"/>
  <c r="AE28" i="89"/>
  <c r="W29" i="89"/>
  <c r="AH29" i="37"/>
  <c r="AQ29" i="37" s="1"/>
  <c r="AH29" i="95"/>
  <c r="AQ29" i="95" s="1"/>
  <c r="AH29" i="48"/>
  <c r="AQ29" i="48" s="1"/>
  <c r="AH28" i="28"/>
  <c r="AQ28" i="28" s="1"/>
  <c r="AH31" i="79"/>
  <c r="AQ31" i="79" s="1"/>
  <c r="AR28" i="48"/>
  <c r="X31" i="81"/>
  <c r="Y31" i="81"/>
  <c r="AR28" i="43"/>
  <c r="Y29" i="78"/>
  <c r="X29" i="78"/>
  <c r="AH27" i="41"/>
  <c r="AQ27" i="41" s="1"/>
  <c r="W30" i="33" l="1"/>
  <c r="AG29" i="33"/>
  <c r="AP29" i="33" s="1"/>
  <c r="AF29" i="33"/>
  <c r="AO29" i="33" s="1"/>
  <c r="AE29" i="33"/>
  <c r="Z27" i="44"/>
  <c r="AF27" i="44" s="1"/>
  <c r="AO27" i="44" s="1"/>
  <c r="Z27" i="27"/>
  <c r="AE27" i="27" s="1"/>
  <c r="Z28" i="45"/>
  <c r="AG28" i="45" s="1"/>
  <c r="AP28" i="45" s="1"/>
  <c r="W29" i="25"/>
  <c r="AG28" i="25"/>
  <c r="AP28" i="25" s="1"/>
  <c r="AE28" i="25"/>
  <c r="AF28" i="25"/>
  <c r="AO28" i="25" s="1"/>
  <c r="Y28" i="46"/>
  <c r="Z28" i="46" s="1"/>
  <c r="X27" i="30"/>
  <c r="AH27" i="30" s="1"/>
  <c r="AQ27" i="30" s="1"/>
  <c r="AI27" i="46"/>
  <c r="AR27" i="46" s="1"/>
  <c r="X30" i="91"/>
  <c r="Z30" i="91" s="1"/>
  <c r="X29" i="42"/>
  <c r="AH29" i="42" s="1"/>
  <c r="AQ29" i="42" s="1"/>
  <c r="AI26" i="30"/>
  <c r="AR26" i="30" s="1"/>
  <c r="AI28" i="42"/>
  <c r="AR28" i="42" s="1"/>
  <c r="Y27" i="38"/>
  <c r="Z27" i="38" s="1"/>
  <c r="AI27" i="34"/>
  <c r="AR27" i="34" s="1"/>
  <c r="Y29" i="73"/>
  <c r="Z29" i="73" s="1"/>
  <c r="AE29" i="73" s="1"/>
  <c r="AI28" i="73"/>
  <c r="AR28" i="73" s="1"/>
  <c r="AH28" i="46"/>
  <c r="AQ28" i="46" s="1"/>
  <c r="AE27" i="74"/>
  <c r="AN27" i="74" s="1"/>
  <c r="AF27" i="74"/>
  <c r="AO27" i="74" s="1"/>
  <c r="AG27" i="74"/>
  <c r="AP27" i="74" s="1"/>
  <c r="AF26" i="88"/>
  <c r="AO26" i="88" s="1"/>
  <c r="AE26" i="88"/>
  <c r="W27" i="88"/>
  <c r="AG26" i="88"/>
  <c r="AP26" i="88" s="1"/>
  <c r="X28" i="82"/>
  <c r="Z28" i="82" s="1"/>
  <c r="AF28" i="82" s="1"/>
  <c r="AO28" i="82" s="1"/>
  <c r="AF27" i="47"/>
  <c r="AO27" i="47" s="1"/>
  <c r="X28" i="34"/>
  <c r="AH28" i="34" s="1"/>
  <c r="AQ28" i="34" s="1"/>
  <c r="Y28" i="74"/>
  <c r="X28" i="74"/>
  <c r="AH28" i="74" s="1"/>
  <c r="AQ28" i="74" s="1"/>
  <c r="W28" i="47"/>
  <c r="X28" i="47" s="1"/>
  <c r="AH28" i="47" s="1"/>
  <c r="AQ28" i="47" s="1"/>
  <c r="AE27" i="47"/>
  <c r="AN27" i="47" s="1"/>
  <c r="AI26" i="38"/>
  <c r="AR26" i="38" s="1"/>
  <c r="Z27" i="84"/>
  <c r="AF27" i="84" s="1"/>
  <c r="AO27" i="84" s="1"/>
  <c r="AI26" i="83"/>
  <c r="AR26" i="83" s="1"/>
  <c r="X28" i="93"/>
  <c r="Y28" i="93"/>
  <c r="AN27" i="93"/>
  <c r="AI27" i="93"/>
  <c r="AR27" i="93" s="1"/>
  <c r="Y27" i="83"/>
  <c r="X27" i="83"/>
  <c r="AI29" i="40"/>
  <c r="AR29" i="40" s="1"/>
  <c r="AH27" i="38"/>
  <c r="AQ27" i="38" s="1"/>
  <c r="Y28" i="35"/>
  <c r="Z28" i="35" s="1"/>
  <c r="AH30" i="26"/>
  <c r="AQ30" i="26" s="1"/>
  <c r="AF31" i="31"/>
  <c r="AO31" i="31" s="1"/>
  <c r="AE31" i="79"/>
  <c r="AN31" i="79" s="1"/>
  <c r="AG31" i="31"/>
  <c r="AP31" i="31" s="1"/>
  <c r="W32" i="79"/>
  <c r="Y32" i="79" s="1"/>
  <c r="AE31" i="31"/>
  <c r="AN31" i="31" s="1"/>
  <c r="AF27" i="92"/>
  <c r="AO27" i="92" s="1"/>
  <c r="AG27" i="92"/>
  <c r="AP27" i="92" s="1"/>
  <c r="AI26" i="94"/>
  <c r="AR26" i="94" s="1"/>
  <c r="AG27" i="85"/>
  <c r="AP27" i="85" s="1"/>
  <c r="W28" i="92"/>
  <c r="Y28" i="92" s="1"/>
  <c r="AF27" i="85"/>
  <c r="AO27" i="85" s="1"/>
  <c r="Y27" i="29"/>
  <c r="X27" i="29"/>
  <c r="AH27" i="29" s="1"/>
  <c r="AQ27" i="29" s="1"/>
  <c r="AI26" i="29"/>
  <c r="AR26" i="29" s="1"/>
  <c r="AN26" i="29"/>
  <c r="Z27" i="94"/>
  <c r="AE27" i="94" s="1"/>
  <c r="AN27" i="92"/>
  <c r="W28" i="85"/>
  <c r="X28" i="85" s="1"/>
  <c r="AF29" i="86"/>
  <c r="AO29" i="86" s="1"/>
  <c r="AG29" i="86"/>
  <c r="AP29" i="86" s="1"/>
  <c r="AE29" i="86"/>
  <c r="W30" i="86"/>
  <c r="W30" i="37"/>
  <c r="Y30" i="37" s="1"/>
  <c r="AI29" i="91"/>
  <c r="AR29" i="91" s="1"/>
  <c r="AG29" i="43"/>
  <c r="AP29" i="43" s="1"/>
  <c r="AI27" i="35"/>
  <c r="AR27" i="35" s="1"/>
  <c r="AN27" i="35"/>
  <c r="AE27" i="41"/>
  <c r="AN27" i="41" s="1"/>
  <c r="AN27" i="85"/>
  <c r="AE29" i="48"/>
  <c r="AN29" i="48" s="1"/>
  <c r="Y29" i="96"/>
  <c r="Z29" i="96" s="1"/>
  <c r="AF29" i="96" s="1"/>
  <c r="AO29" i="96" s="1"/>
  <c r="AI28" i="32"/>
  <c r="AR28" i="32" s="1"/>
  <c r="AI27" i="82"/>
  <c r="AR27" i="82" s="1"/>
  <c r="AI29" i="39"/>
  <c r="AR29" i="39" s="1"/>
  <c r="AF29" i="75"/>
  <c r="AO29" i="75" s="1"/>
  <c r="W30" i="75"/>
  <c r="AG29" i="75"/>
  <c r="AP29" i="75" s="1"/>
  <c r="AE29" i="75"/>
  <c r="AE29" i="43"/>
  <c r="AF29" i="43"/>
  <c r="AO29" i="43" s="1"/>
  <c r="X29" i="32"/>
  <c r="AH29" i="32" s="1"/>
  <c r="AQ29" i="32" s="1"/>
  <c r="AI28" i="96"/>
  <c r="AR28" i="96" s="1"/>
  <c r="AI28" i="76"/>
  <c r="AR28" i="76" s="1"/>
  <c r="X30" i="40"/>
  <c r="Z30" i="40" s="1"/>
  <c r="AF31" i="79"/>
  <c r="AO31" i="79" s="1"/>
  <c r="AF27" i="41"/>
  <c r="AO27" i="41" s="1"/>
  <c r="AG27" i="41"/>
  <c r="AP27" i="41" s="1"/>
  <c r="AG29" i="48"/>
  <c r="AP29" i="48" s="1"/>
  <c r="W30" i="48"/>
  <c r="X30" i="48" s="1"/>
  <c r="Y30" i="39"/>
  <c r="Z30" i="39" s="1"/>
  <c r="AF30" i="39" s="1"/>
  <c r="AO30" i="39" s="1"/>
  <c r="AI30" i="81"/>
  <c r="AR30" i="81" s="1"/>
  <c r="AE29" i="37"/>
  <c r="AN29" i="37" s="1"/>
  <c r="AN30" i="81"/>
  <c r="AG29" i="95"/>
  <c r="AP29" i="95" s="1"/>
  <c r="AE29" i="95"/>
  <c r="AN29" i="95" s="1"/>
  <c r="AF29" i="95"/>
  <c r="AO29" i="95" s="1"/>
  <c r="AG29" i="37"/>
  <c r="AP29" i="37" s="1"/>
  <c r="Z31" i="81"/>
  <c r="AF31" i="81" s="1"/>
  <c r="AO31" i="81" s="1"/>
  <c r="Z29" i="76"/>
  <c r="AF29" i="76" s="1"/>
  <c r="AO29" i="76" s="1"/>
  <c r="Y27" i="80"/>
  <c r="X27" i="80"/>
  <c r="AH27" i="80" s="1"/>
  <c r="AQ27" i="80" s="1"/>
  <c r="Z29" i="78"/>
  <c r="AG29" i="78" s="1"/>
  <c r="AP29" i="78" s="1"/>
  <c r="AN26" i="80"/>
  <c r="AI26" i="80"/>
  <c r="AR26" i="80" s="1"/>
  <c r="AH29" i="96"/>
  <c r="AQ29" i="96" s="1"/>
  <c r="AH29" i="87"/>
  <c r="AQ29" i="87" s="1"/>
  <c r="AH29" i="78"/>
  <c r="AQ29" i="78" s="1"/>
  <c r="AH31" i="81"/>
  <c r="AQ31" i="81" s="1"/>
  <c r="AH29" i="76"/>
  <c r="AQ29" i="76" s="1"/>
  <c r="AH30" i="39"/>
  <c r="AQ30" i="39" s="1"/>
  <c r="X30" i="90"/>
  <c r="Y30" i="90"/>
  <c r="Z29" i="87"/>
  <c r="AG28" i="28"/>
  <c r="AP28" i="28" s="1"/>
  <c r="AF28" i="28"/>
  <c r="AO28" i="28" s="1"/>
  <c r="AE28" i="28"/>
  <c r="W29" i="28"/>
  <c r="X29" i="89"/>
  <c r="Y29" i="89"/>
  <c r="AG30" i="26"/>
  <c r="AP30" i="26" s="1"/>
  <c r="AF30" i="26"/>
  <c r="AO30" i="26" s="1"/>
  <c r="AE30" i="26"/>
  <c r="W31" i="26"/>
  <c r="Y32" i="31"/>
  <c r="X32" i="31"/>
  <c r="AR28" i="87"/>
  <c r="X30" i="95"/>
  <c r="Y30" i="95"/>
  <c r="AN28" i="89"/>
  <c r="AI28" i="89"/>
  <c r="X31" i="77"/>
  <c r="Y31" i="77"/>
  <c r="AR28" i="78"/>
  <c r="X29" i="36"/>
  <c r="Y29" i="36"/>
  <c r="X30" i="43"/>
  <c r="Y30" i="43"/>
  <c r="AI30" i="77"/>
  <c r="AN30" i="77"/>
  <c r="AN29" i="90"/>
  <c r="AI29" i="90"/>
  <c r="AN28" i="36"/>
  <c r="AI28" i="36"/>
  <c r="X28" i="41"/>
  <c r="Y28" i="41"/>
  <c r="AG27" i="44" l="1"/>
  <c r="AP27" i="44" s="1"/>
  <c r="AI29" i="33"/>
  <c r="AR29" i="33" s="1"/>
  <c r="AN29" i="33"/>
  <c r="AE27" i="44"/>
  <c r="AN27" i="44" s="1"/>
  <c r="W28" i="27"/>
  <c r="X28" i="27" s="1"/>
  <c r="AH28" i="27" s="1"/>
  <c r="AQ28" i="27" s="1"/>
  <c r="W28" i="44"/>
  <c r="Y28" i="44" s="1"/>
  <c r="AF27" i="27"/>
  <c r="AO27" i="27" s="1"/>
  <c r="X30" i="33"/>
  <c r="Y30" i="33"/>
  <c r="AG27" i="27"/>
  <c r="AP27" i="27" s="1"/>
  <c r="AF28" i="45"/>
  <c r="AO28" i="45" s="1"/>
  <c r="W29" i="45"/>
  <c r="Y29" i="45" s="1"/>
  <c r="AE28" i="45"/>
  <c r="AN28" i="45" s="1"/>
  <c r="AN27" i="27"/>
  <c r="AH30" i="91"/>
  <c r="AQ30" i="91" s="1"/>
  <c r="AN28" i="25"/>
  <c r="AI28" i="25"/>
  <c r="AR28" i="25" s="1"/>
  <c r="X29" i="25"/>
  <c r="AH29" i="25" s="1"/>
  <c r="AQ29" i="25" s="1"/>
  <c r="Y29" i="25"/>
  <c r="AH28" i="82"/>
  <c r="AQ28" i="82" s="1"/>
  <c r="Z27" i="30"/>
  <c r="AE27" i="30" s="1"/>
  <c r="AN27" i="30" s="1"/>
  <c r="Y28" i="47"/>
  <c r="Z28" i="47" s="1"/>
  <c r="AE28" i="47" s="1"/>
  <c r="AN28" i="47" s="1"/>
  <c r="Z29" i="42"/>
  <c r="AF29" i="42" s="1"/>
  <c r="AO29" i="42" s="1"/>
  <c r="Z28" i="34"/>
  <c r="W29" i="34" s="1"/>
  <c r="X29" i="34" s="1"/>
  <c r="X32" i="79"/>
  <c r="AH32" i="79" s="1"/>
  <c r="AQ32" i="79" s="1"/>
  <c r="W29" i="46"/>
  <c r="AG28" i="46"/>
  <c r="AP28" i="46" s="1"/>
  <c r="AF28" i="46"/>
  <c r="AO28" i="46" s="1"/>
  <c r="AE28" i="46"/>
  <c r="AI27" i="74"/>
  <c r="AR27" i="74" s="1"/>
  <c r="AI27" i="47"/>
  <c r="AR27" i="47" s="1"/>
  <c r="AG29" i="73"/>
  <c r="AP29" i="73" s="1"/>
  <c r="Z28" i="74"/>
  <c r="AG28" i="74" s="1"/>
  <c r="AP28" i="74" s="1"/>
  <c r="Y27" i="88"/>
  <c r="X27" i="88"/>
  <c r="AH27" i="88" s="1"/>
  <c r="AQ27" i="88" s="1"/>
  <c r="AN26" i="88"/>
  <c r="AI26" i="88"/>
  <c r="AR26" i="88" s="1"/>
  <c r="Y28" i="85"/>
  <c r="Z28" i="85" s="1"/>
  <c r="AF29" i="73"/>
  <c r="AO29" i="73" s="1"/>
  <c r="W30" i="73"/>
  <c r="X30" i="73" s="1"/>
  <c r="AH30" i="73" s="1"/>
  <c r="AQ30" i="73" s="1"/>
  <c r="AG27" i="84"/>
  <c r="AP27" i="84" s="1"/>
  <c r="AE27" i="84"/>
  <c r="W28" i="84"/>
  <c r="Y28" i="84" s="1"/>
  <c r="Z28" i="93"/>
  <c r="AH28" i="93"/>
  <c r="AQ28" i="93" s="1"/>
  <c r="AN29" i="73"/>
  <c r="AH27" i="83"/>
  <c r="AQ27" i="83" s="1"/>
  <c r="Z27" i="83"/>
  <c r="AG27" i="38"/>
  <c r="AP27" i="38" s="1"/>
  <c r="AF27" i="38"/>
  <c r="AO27" i="38" s="1"/>
  <c r="W28" i="38"/>
  <c r="AE27" i="38"/>
  <c r="X30" i="37"/>
  <c r="Z30" i="37" s="1"/>
  <c r="AF30" i="37" s="1"/>
  <c r="AO30" i="37" s="1"/>
  <c r="AI31" i="31"/>
  <c r="AR31" i="31" s="1"/>
  <c r="AE28" i="35"/>
  <c r="AN28" i="35" s="1"/>
  <c r="AG28" i="35"/>
  <c r="AP28" i="35" s="1"/>
  <c r="AF28" i="35"/>
  <c r="AO28" i="35" s="1"/>
  <c r="W29" i="35"/>
  <c r="Y29" i="35" s="1"/>
  <c r="AI27" i="92"/>
  <c r="AR27" i="92" s="1"/>
  <c r="Z29" i="32"/>
  <c r="W30" i="32" s="1"/>
  <c r="AI27" i="85"/>
  <c r="AR27" i="85" s="1"/>
  <c r="AF27" i="94"/>
  <c r="AO27" i="94" s="1"/>
  <c r="W28" i="94"/>
  <c r="Y28" i="94" s="1"/>
  <c r="Z27" i="29"/>
  <c r="AF27" i="29" s="1"/>
  <c r="AO27" i="29" s="1"/>
  <c r="X28" i="92"/>
  <c r="AH28" i="92" s="1"/>
  <c r="AQ28" i="92" s="1"/>
  <c r="AG27" i="94"/>
  <c r="AP27" i="94" s="1"/>
  <c r="AI31" i="79"/>
  <c r="AR31" i="79" s="1"/>
  <c r="AI29" i="86"/>
  <c r="AR29" i="86" s="1"/>
  <c r="AN29" i="86"/>
  <c r="AN27" i="94"/>
  <c r="X30" i="86"/>
  <c r="Y30" i="86"/>
  <c r="AI29" i="48"/>
  <c r="AR29" i="48" s="1"/>
  <c r="AI29" i="43"/>
  <c r="AR29" i="43" s="1"/>
  <c r="AH28" i="85"/>
  <c r="AQ28" i="85" s="1"/>
  <c r="AN29" i="43"/>
  <c r="Y30" i="48"/>
  <c r="Z30" i="48" s="1"/>
  <c r="AF30" i="48" s="1"/>
  <c r="AO30" i="48" s="1"/>
  <c r="AI29" i="75"/>
  <c r="AR29" i="75" s="1"/>
  <c r="AN29" i="75"/>
  <c r="X30" i="75"/>
  <c r="Y30" i="75"/>
  <c r="AH30" i="40"/>
  <c r="AQ30" i="40" s="1"/>
  <c r="AI27" i="41"/>
  <c r="AR27" i="41" s="1"/>
  <c r="W29" i="82"/>
  <c r="X29" i="82" s="1"/>
  <c r="AE28" i="82"/>
  <c r="AN28" i="82" s="1"/>
  <c r="AG28" i="82"/>
  <c r="AP28" i="82" s="1"/>
  <c r="W32" i="81"/>
  <c r="X32" i="81" s="1"/>
  <c r="AG31" i="81"/>
  <c r="AP31" i="81" s="1"/>
  <c r="Z30" i="95"/>
  <c r="AF30" i="95" s="1"/>
  <c r="AO30" i="95" s="1"/>
  <c r="AI29" i="95"/>
  <c r="AR29" i="95" s="1"/>
  <c r="AE31" i="81"/>
  <c r="AN31" i="81" s="1"/>
  <c r="W31" i="39"/>
  <c r="Y31" i="39" s="1"/>
  <c r="Z30" i="90"/>
  <c r="AE30" i="90" s="1"/>
  <c r="AG29" i="76"/>
  <c r="AP29" i="76" s="1"/>
  <c r="Z30" i="43"/>
  <c r="W31" i="43" s="1"/>
  <c r="Z29" i="89"/>
  <c r="AE29" i="89" s="1"/>
  <c r="W30" i="76"/>
  <c r="Y30" i="76" s="1"/>
  <c r="AI29" i="37"/>
  <c r="AR29" i="37" s="1"/>
  <c r="AE29" i="76"/>
  <c r="AN29" i="76" s="1"/>
  <c r="Z32" i="31"/>
  <c r="W33" i="31" s="1"/>
  <c r="AF29" i="78"/>
  <c r="AO29" i="78" s="1"/>
  <c r="Z31" i="77"/>
  <c r="AE31" i="77" s="1"/>
  <c r="W30" i="78"/>
  <c r="X30" i="78" s="1"/>
  <c r="Z29" i="36"/>
  <c r="AG29" i="36" s="1"/>
  <c r="AP29" i="36" s="1"/>
  <c r="AE29" i="78"/>
  <c r="Z27" i="80"/>
  <c r="AF27" i="80" s="1"/>
  <c r="AO27" i="80" s="1"/>
  <c r="AG30" i="39"/>
  <c r="AP30" i="39" s="1"/>
  <c r="AE29" i="96"/>
  <c r="W30" i="96"/>
  <c r="Y30" i="96" s="1"/>
  <c r="AE30" i="39"/>
  <c r="AG29" i="96"/>
  <c r="AP29" i="96" s="1"/>
  <c r="AH29" i="36"/>
  <c r="AQ29" i="36" s="1"/>
  <c r="AR28" i="89"/>
  <c r="AN30" i="26"/>
  <c r="AI30" i="26"/>
  <c r="AN28" i="28"/>
  <c r="AI28" i="28"/>
  <c r="AR29" i="90"/>
  <c r="AH32" i="31"/>
  <c r="AQ32" i="31" s="1"/>
  <c r="AG29" i="87"/>
  <c r="AP29" i="87" s="1"/>
  <c r="AF29" i="87"/>
  <c r="AO29" i="87" s="1"/>
  <c r="AE29" i="87"/>
  <c r="W30" i="87"/>
  <c r="AH28" i="41"/>
  <c r="AQ28" i="41" s="1"/>
  <c r="AR28" i="36"/>
  <c r="Z28" i="41"/>
  <c r="AH30" i="43"/>
  <c r="AQ30" i="43" s="1"/>
  <c r="AE30" i="40"/>
  <c r="AF30" i="40"/>
  <c r="AO30" i="40" s="1"/>
  <c r="W31" i="40"/>
  <c r="AG30" i="40"/>
  <c r="AP30" i="40" s="1"/>
  <c r="AH30" i="48"/>
  <c r="AQ30" i="48" s="1"/>
  <c r="AR30" i="77"/>
  <c r="AE30" i="91"/>
  <c r="AG30" i="91"/>
  <c r="AP30" i="91" s="1"/>
  <c r="AF30" i="91"/>
  <c r="AO30" i="91" s="1"/>
  <c r="W31" i="91"/>
  <c r="AH31" i="77"/>
  <c r="AQ31" i="77" s="1"/>
  <c r="AH30" i="95"/>
  <c r="AQ30" i="95" s="1"/>
  <c r="AH29" i="89"/>
  <c r="AQ29" i="89" s="1"/>
  <c r="X29" i="28"/>
  <c r="Y29" i="28"/>
  <c r="X31" i="26"/>
  <c r="Y31" i="26"/>
  <c r="AH30" i="90"/>
  <c r="AQ30" i="90" s="1"/>
  <c r="W29" i="47" l="1"/>
  <c r="X29" i="47" s="1"/>
  <c r="AI27" i="27"/>
  <c r="AR27" i="27" s="1"/>
  <c r="Y28" i="27"/>
  <c r="X28" i="44"/>
  <c r="Z28" i="44" s="1"/>
  <c r="W29" i="44" s="1"/>
  <c r="Z28" i="27"/>
  <c r="AG28" i="27" s="1"/>
  <c r="AP28" i="27" s="1"/>
  <c r="Z30" i="33"/>
  <c r="AH30" i="33"/>
  <c r="AQ30" i="33" s="1"/>
  <c r="AI27" i="44"/>
  <c r="AR27" i="44" s="1"/>
  <c r="X29" i="45"/>
  <c r="Z29" i="45" s="1"/>
  <c r="AI28" i="45"/>
  <c r="AR28" i="45" s="1"/>
  <c r="AG27" i="30"/>
  <c r="AP27" i="30" s="1"/>
  <c r="AF28" i="47"/>
  <c r="AO28" i="47" s="1"/>
  <c r="AG28" i="47"/>
  <c r="AP28" i="47" s="1"/>
  <c r="Z29" i="25"/>
  <c r="AE29" i="25" s="1"/>
  <c r="Y29" i="34"/>
  <c r="Z29" i="34" s="1"/>
  <c r="AG28" i="34"/>
  <c r="AP28" i="34" s="1"/>
  <c r="Z32" i="79"/>
  <c r="AE32" i="79" s="1"/>
  <c r="AN32" i="79" s="1"/>
  <c r="AG29" i="42"/>
  <c r="AP29" i="42" s="1"/>
  <c r="AE29" i="42"/>
  <c r="AN29" i="42" s="1"/>
  <c r="AF27" i="30"/>
  <c r="AO27" i="30" s="1"/>
  <c r="AF28" i="34"/>
  <c r="AO28" i="34" s="1"/>
  <c r="W28" i="30"/>
  <c r="X28" i="30" s="1"/>
  <c r="AH28" i="30" s="1"/>
  <c r="AQ28" i="30" s="1"/>
  <c r="W30" i="42"/>
  <c r="X30" i="42" s="1"/>
  <c r="AH30" i="42" s="1"/>
  <c r="AQ30" i="42" s="1"/>
  <c r="AE28" i="34"/>
  <c r="AN28" i="34" s="1"/>
  <c r="X29" i="35"/>
  <c r="AH29" i="35" s="1"/>
  <c r="AQ29" i="35" s="1"/>
  <c r="AI28" i="46"/>
  <c r="AR28" i="46" s="1"/>
  <c r="AN28" i="46"/>
  <c r="Y29" i="46"/>
  <c r="X29" i="46"/>
  <c r="AE28" i="74"/>
  <c r="AN28" i="74" s="1"/>
  <c r="Y30" i="78"/>
  <c r="Z30" i="78" s="1"/>
  <c r="W29" i="74"/>
  <c r="X29" i="74" s="1"/>
  <c r="AI29" i="73"/>
  <c r="AR29" i="73" s="1"/>
  <c r="AF28" i="74"/>
  <c r="AO28" i="74" s="1"/>
  <c r="Z27" i="88"/>
  <c r="W28" i="88" s="1"/>
  <c r="AI27" i="84"/>
  <c r="AR27" i="84" s="1"/>
  <c r="Y30" i="73"/>
  <c r="Z30" i="73" s="1"/>
  <c r="AG30" i="73" s="1"/>
  <c r="AP30" i="73" s="1"/>
  <c r="AG29" i="32"/>
  <c r="AP29" i="32" s="1"/>
  <c r="AE29" i="32"/>
  <c r="AE30" i="43"/>
  <c r="AE30" i="95"/>
  <c r="AN30" i="95" s="1"/>
  <c r="AN27" i="84"/>
  <c r="X28" i="84"/>
  <c r="AH28" i="84" s="1"/>
  <c r="AQ28" i="84" s="1"/>
  <c r="AE28" i="93"/>
  <c r="AF28" i="93"/>
  <c r="AO28" i="93" s="1"/>
  <c r="W29" i="93"/>
  <c r="AG28" i="93"/>
  <c r="AP28" i="93" s="1"/>
  <c r="AG27" i="83"/>
  <c r="AP27" i="83" s="1"/>
  <c r="AF27" i="83"/>
  <c r="AO27" i="83" s="1"/>
  <c r="W28" i="83"/>
  <c r="AE27" i="83"/>
  <c r="AH30" i="37"/>
  <c r="AQ30" i="37" s="1"/>
  <c r="AI27" i="38"/>
  <c r="AR27" i="38" s="1"/>
  <c r="AN27" i="38"/>
  <c r="X28" i="38"/>
  <c r="AH28" i="38" s="1"/>
  <c r="AQ28" i="38" s="1"/>
  <c r="Y28" i="38"/>
  <c r="Y29" i="47"/>
  <c r="Z29" i="47" s="1"/>
  <c r="AF29" i="32"/>
  <c r="AO29" i="32" s="1"/>
  <c r="AI28" i="35"/>
  <c r="AR28" i="35" s="1"/>
  <c r="X28" i="94"/>
  <c r="AH28" i="94" s="1"/>
  <c r="AQ28" i="94" s="1"/>
  <c r="Z28" i="92"/>
  <c r="W29" i="92" s="1"/>
  <c r="AF30" i="43"/>
  <c r="AO30" i="43" s="1"/>
  <c r="W31" i="95"/>
  <c r="X31" i="95" s="1"/>
  <c r="Y29" i="82"/>
  <c r="Z29" i="82" s="1"/>
  <c r="AG27" i="29"/>
  <c r="AP27" i="29" s="1"/>
  <c r="W28" i="29"/>
  <c r="Y28" i="29" s="1"/>
  <c r="AG30" i="95"/>
  <c r="AP30" i="95" s="1"/>
  <c r="AG30" i="43"/>
  <c r="AP30" i="43" s="1"/>
  <c r="AI27" i="94"/>
  <c r="AR27" i="94" s="1"/>
  <c r="AE27" i="29"/>
  <c r="Z30" i="86"/>
  <c r="AH30" i="86"/>
  <c r="AQ30" i="86" s="1"/>
  <c r="AF31" i="77"/>
  <c r="AO31" i="77" s="1"/>
  <c r="AF30" i="90"/>
  <c r="AO30" i="90" s="1"/>
  <c r="AG31" i="77"/>
  <c r="AP31" i="77" s="1"/>
  <c r="X31" i="39"/>
  <c r="AH31" i="39" s="1"/>
  <c r="AQ31" i="39" s="1"/>
  <c r="AE32" i="31"/>
  <c r="AN32" i="31" s="1"/>
  <c r="AF28" i="85"/>
  <c r="AO28" i="85" s="1"/>
  <c r="AE28" i="85"/>
  <c r="W29" i="85"/>
  <c r="AG28" i="85"/>
  <c r="AP28" i="85" s="1"/>
  <c r="AI29" i="76"/>
  <c r="AR29" i="76" s="1"/>
  <c r="AH29" i="47"/>
  <c r="AQ29" i="47" s="1"/>
  <c r="AG29" i="89"/>
  <c r="AP29" i="89" s="1"/>
  <c r="W30" i="89"/>
  <c r="Y30" i="89" s="1"/>
  <c r="Z30" i="75"/>
  <c r="AH30" i="75"/>
  <c r="AQ30" i="75" s="1"/>
  <c r="AE30" i="37"/>
  <c r="AN30" i="37" s="1"/>
  <c r="X30" i="96"/>
  <c r="Z30" i="96" s="1"/>
  <c r="AG30" i="96" s="1"/>
  <c r="AP30" i="96" s="1"/>
  <c r="AF32" i="31"/>
  <c r="AO32" i="31" s="1"/>
  <c r="AI31" i="81"/>
  <c r="AR31" i="81" s="1"/>
  <c r="AI29" i="78"/>
  <c r="AR29" i="78" s="1"/>
  <c r="AG32" i="31"/>
  <c r="AP32" i="31" s="1"/>
  <c r="W32" i="77"/>
  <c r="X32" i="77" s="1"/>
  <c r="AN29" i="78"/>
  <c r="AF29" i="89"/>
  <c r="AO29" i="89" s="1"/>
  <c r="X30" i="76"/>
  <c r="Z30" i="76" s="1"/>
  <c r="AG30" i="76" s="1"/>
  <c r="AP30" i="76" s="1"/>
  <c r="Y32" i="81"/>
  <c r="Z32" i="81" s="1"/>
  <c r="AI28" i="82"/>
  <c r="AR28" i="82" s="1"/>
  <c r="W31" i="90"/>
  <c r="Y31" i="90" s="1"/>
  <c r="AG30" i="90"/>
  <c r="AP30" i="90" s="1"/>
  <c r="AE29" i="36"/>
  <c r="AN29" i="36" s="1"/>
  <c r="AI30" i="39"/>
  <c r="AR30" i="39" s="1"/>
  <c r="W30" i="36"/>
  <c r="Y30" i="36" s="1"/>
  <c r="AG30" i="37"/>
  <c r="AP30" i="37" s="1"/>
  <c r="AI29" i="96"/>
  <c r="AR29" i="96" s="1"/>
  <c r="W31" i="37"/>
  <c r="Y31" i="37" s="1"/>
  <c r="Z31" i="26"/>
  <c r="AG31" i="26" s="1"/>
  <c r="AP31" i="26" s="1"/>
  <c r="AN30" i="39"/>
  <c r="AE30" i="48"/>
  <c r="AN30" i="48" s="1"/>
  <c r="AE27" i="80"/>
  <c r="AG30" i="48"/>
  <c r="AP30" i="48" s="1"/>
  <c r="AG27" i="80"/>
  <c r="AP27" i="80" s="1"/>
  <c r="W31" i="48"/>
  <c r="Y31" i="48" s="1"/>
  <c r="AF29" i="36"/>
  <c r="AO29" i="36" s="1"/>
  <c r="W28" i="80"/>
  <c r="X28" i="80" s="1"/>
  <c r="AN29" i="96"/>
  <c r="AN31" i="77"/>
  <c r="AN30" i="91"/>
  <c r="AI30" i="91"/>
  <c r="X30" i="87"/>
  <c r="Y30" i="87"/>
  <c r="Y33" i="31"/>
  <c r="X33" i="31"/>
  <c r="AH29" i="28"/>
  <c r="AQ29" i="28" s="1"/>
  <c r="Y31" i="91"/>
  <c r="X31" i="91"/>
  <c r="Y31" i="40"/>
  <c r="X31" i="40"/>
  <c r="W29" i="41"/>
  <c r="AG28" i="41"/>
  <c r="AP28" i="41" s="1"/>
  <c r="AE28" i="41"/>
  <c r="AF28" i="41"/>
  <c r="AO28" i="41" s="1"/>
  <c r="Y30" i="32"/>
  <c r="X30" i="32"/>
  <c r="X31" i="43"/>
  <c r="Y31" i="43"/>
  <c r="AH31" i="26"/>
  <c r="AQ31" i="26" s="1"/>
  <c r="Z29" i="28"/>
  <c r="AH29" i="34"/>
  <c r="AQ29" i="34" s="1"/>
  <c r="AH29" i="82"/>
  <c r="AQ29" i="82" s="1"/>
  <c r="AR28" i="28"/>
  <c r="AN29" i="87"/>
  <c r="AI29" i="87"/>
  <c r="AH30" i="78"/>
  <c r="AQ30" i="78" s="1"/>
  <c r="AN30" i="40"/>
  <c r="AI30" i="40"/>
  <c r="AH32" i="81"/>
  <c r="AQ32" i="81" s="1"/>
  <c r="AN30" i="90"/>
  <c r="AN29" i="89"/>
  <c r="AR30" i="26"/>
  <c r="AG28" i="44" l="1"/>
  <c r="AP28" i="44" s="1"/>
  <c r="AF32" i="79"/>
  <c r="AO32" i="79" s="1"/>
  <c r="AH28" i="44"/>
  <c r="AQ28" i="44" s="1"/>
  <c r="AI28" i="47"/>
  <c r="AR28" i="47" s="1"/>
  <c r="W29" i="27"/>
  <c r="Y29" i="27" s="1"/>
  <c r="AE28" i="27"/>
  <c r="AN28" i="27" s="1"/>
  <c r="AE28" i="44"/>
  <c r="AN28" i="44" s="1"/>
  <c r="AF28" i="44"/>
  <c r="AO28" i="44" s="1"/>
  <c r="AF28" i="27"/>
  <c r="AO28" i="27" s="1"/>
  <c r="AH29" i="45"/>
  <c r="AQ29" i="45" s="1"/>
  <c r="AF30" i="33"/>
  <c r="AO30" i="33" s="1"/>
  <c r="AE30" i="33"/>
  <c r="W31" i="33"/>
  <c r="AG30" i="33"/>
  <c r="AP30" i="33" s="1"/>
  <c r="AF29" i="25"/>
  <c r="AO29" i="25" s="1"/>
  <c r="W30" i="25"/>
  <c r="X30" i="25" s="1"/>
  <c r="AH30" i="25" s="1"/>
  <c r="AQ30" i="25" s="1"/>
  <c r="AG29" i="25"/>
  <c r="AP29" i="25" s="1"/>
  <c r="Z29" i="35"/>
  <c r="AE29" i="35" s="1"/>
  <c r="AN29" i="35" s="1"/>
  <c r="AN29" i="25"/>
  <c r="W33" i="79"/>
  <c r="X33" i="79" s="1"/>
  <c r="AH33" i="79" s="1"/>
  <c r="AQ33" i="79" s="1"/>
  <c r="AG32" i="79"/>
  <c r="AP32" i="79" s="1"/>
  <c r="AI28" i="34"/>
  <c r="AR28" i="34" s="1"/>
  <c r="AE29" i="45"/>
  <c r="AG29" i="45"/>
  <c r="AP29" i="45" s="1"/>
  <c r="W30" i="45"/>
  <c r="AF29" i="45"/>
  <c r="AO29" i="45" s="1"/>
  <c r="Y29" i="74"/>
  <c r="Z29" i="74" s="1"/>
  <c r="AI29" i="42"/>
  <c r="AR29" i="42" s="1"/>
  <c r="Y30" i="42"/>
  <c r="Z30" i="42" s="1"/>
  <c r="AI27" i="30"/>
  <c r="AR27" i="30" s="1"/>
  <c r="Y28" i="30"/>
  <c r="Z28" i="30" s="1"/>
  <c r="W29" i="30" s="1"/>
  <c r="X29" i="44"/>
  <c r="AH29" i="44" s="1"/>
  <c r="AQ29" i="44" s="1"/>
  <c r="Y29" i="44"/>
  <c r="AI29" i="32"/>
  <c r="AR29" i="32" s="1"/>
  <c r="AN29" i="32"/>
  <c r="AI30" i="43"/>
  <c r="AR30" i="43" s="1"/>
  <c r="AN30" i="43"/>
  <c r="AI31" i="77"/>
  <c r="AR31" i="77" s="1"/>
  <c r="AH29" i="46"/>
  <c r="AQ29" i="46" s="1"/>
  <c r="Z29" i="46"/>
  <c r="AI28" i="74"/>
  <c r="AR28" i="74" s="1"/>
  <c r="AG27" i="88"/>
  <c r="AP27" i="88" s="1"/>
  <c r="AF27" i="88"/>
  <c r="AO27" i="88" s="1"/>
  <c r="AE27" i="88"/>
  <c r="AN27" i="88" s="1"/>
  <c r="AI30" i="95"/>
  <c r="AR30" i="95" s="1"/>
  <c r="Y28" i="88"/>
  <c r="X28" i="88"/>
  <c r="AH29" i="74"/>
  <c r="AQ29" i="74" s="1"/>
  <c r="AH30" i="76"/>
  <c r="AQ30" i="76" s="1"/>
  <c r="AE30" i="73"/>
  <c r="AN30" i="73" s="1"/>
  <c r="W31" i="73"/>
  <c r="Y31" i="73" s="1"/>
  <c r="AF30" i="73"/>
  <c r="AO30" i="73" s="1"/>
  <c r="Z28" i="84"/>
  <c r="X29" i="93"/>
  <c r="Y29" i="93"/>
  <c r="AI28" i="93"/>
  <c r="AR28" i="93" s="1"/>
  <c r="AN28" i="93"/>
  <c r="Z28" i="94"/>
  <c r="AG28" i="94" s="1"/>
  <c r="AP28" i="94" s="1"/>
  <c r="AN27" i="83"/>
  <c r="AI27" i="83"/>
  <c r="AR27" i="83" s="1"/>
  <c r="Y28" i="83"/>
  <c r="X28" i="83"/>
  <c r="AH28" i="83" s="1"/>
  <c r="AQ28" i="83" s="1"/>
  <c r="AI27" i="29"/>
  <c r="AR27" i="29" s="1"/>
  <c r="AF28" i="92"/>
  <c r="AO28" i="92" s="1"/>
  <c r="Z28" i="38"/>
  <c r="Y31" i="95"/>
  <c r="Z31" i="95" s="1"/>
  <c r="AH30" i="96"/>
  <c r="AQ30" i="96" s="1"/>
  <c r="AE28" i="92"/>
  <c r="AN28" i="92" s="1"/>
  <c r="Z31" i="39"/>
  <c r="AE31" i="39" s="1"/>
  <c r="AG28" i="92"/>
  <c r="AP28" i="92" s="1"/>
  <c r="AN27" i="29"/>
  <c r="X30" i="89"/>
  <c r="Z30" i="89" s="1"/>
  <c r="AG30" i="89" s="1"/>
  <c r="AP30" i="89" s="1"/>
  <c r="X28" i="29"/>
  <c r="AH28" i="29" s="1"/>
  <c r="AQ28" i="29" s="1"/>
  <c r="AI30" i="90"/>
  <c r="AR30" i="90" s="1"/>
  <c r="Y29" i="92"/>
  <c r="X29" i="92"/>
  <c r="AH29" i="92" s="1"/>
  <c r="AQ29" i="92" s="1"/>
  <c r="W31" i="86"/>
  <c r="AE30" i="86"/>
  <c r="AF30" i="86"/>
  <c r="AO30" i="86" s="1"/>
  <c r="AG30" i="86"/>
  <c r="AP30" i="86" s="1"/>
  <c r="AI32" i="31"/>
  <c r="AR32" i="31" s="1"/>
  <c r="Y32" i="77"/>
  <c r="Z32" i="77" s="1"/>
  <c r="X30" i="36"/>
  <c r="Z30" i="36" s="1"/>
  <c r="X31" i="48"/>
  <c r="Z31" i="48" s="1"/>
  <c r="AI30" i="37"/>
  <c r="AR30" i="37" s="1"/>
  <c r="X29" i="85"/>
  <c r="Y29" i="85"/>
  <c r="AI28" i="85"/>
  <c r="AR28" i="85" s="1"/>
  <c r="AN28" i="85"/>
  <c r="AF29" i="47"/>
  <c r="AO29" i="47" s="1"/>
  <c r="W30" i="47"/>
  <c r="AE29" i="47"/>
  <c r="AG29" i="47"/>
  <c r="AP29" i="47" s="1"/>
  <c r="AE30" i="75"/>
  <c r="AG30" i="75"/>
  <c r="AP30" i="75" s="1"/>
  <c r="AF30" i="75"/>
  <c r="AO30" i="75" s="1"/>
  <c r="W31" i="75"/>
  <c r="X31" i="90"/>
  <c r="Z31" i="90" s="1"/>
  <c r="AI30" i="48"/>
  <c r="AR30" i="48" s="1"/>
  <c r="W32" i="26"/>
  <c r="X32" i="26" s="1"/>
  <c r="AI29" i="89"/>
  <c r="AR29" i="89" s="1"/>
  <c r="AI27" i="80"/>
  <c r="AR27" i="80" s="1"/>
  <c r="AF31" i="26"/>
  <c r="AO31" i="26" s="1"/>
  <c r="Z33" i="31"/>
  <c r="AG33" i="31" s="1"/>
  <c r="AP33" i="31" s="1"/>
  <c r="X31" i="37"/>
  <c r="Z31" i="37" s="1"/>
  <c r="W32" i="37" s="1"/>
  <c r="Y28" i="80"/>
  <c r="Z28" i="80" s="1"/>
  <c r="AE31" i="26"/>
  <c r="AN31" i="26" s="1"/>
  <c r="AN27" i="80"/>
  <c r="AI29" i="36"/>
  <c r="AR29" i="36" s="1"/>
  <c r="AF30" i="76"/>
  <c r="AO30" i="76" s="1"/>
  <c r="W31" i="76"/>
  <c r="X31" i="76" s="1"/>
  <c r="Z31" i="40"/>
  <c r="AG31" i="40" s="1"/>
  <c r="AP31" i="40" s="1"/>
  <c r="AE30" i="76"/>
  <c r="Z30" i="87"/>
  <c r="AF30" i="87" s="1"/>
  <c r="AO30" i="87" s="1"/>
  <c r="W31" i="96"/>
  <c r="X31" i="96" s="1"/>
  <c r="Z31" i="91"/>
  <c r="AF31" i="91" s="1"/>
  <c r="AO31" i="91" s="1"/>
  <c r="AF30" i="96"/>
  <c r="AO30" i="96" s="1"/>
  <c r="AH28" i="80"/>
  <c r="AQ28" i="80" s="1"/>
  <c r="AE30" i="96"/>
  <c r="AN30" i="96" s="1"/>
  <c r="Z31" i="43"/>
  <c r="AF31" i="43" s="1"/>
  <c r="AO31" i="43" s="1"/>
  <c r="AF29" i="82"/>
  <c r="AO29" i="82" s="1"/>
  <c r="AE29" i="82"/>
  <c r="W30" i="82"/>
  <c r="AG29" i="82"/>
  <c r="AP29" i="82" s="1"/>
  <c r="AR29" i="87"/>
  <c r="AH33" i="31"/>
  <c r="AQ33" i="31" s="1"/>
  <c r="AE29" i="34"/>
  <c r="W30" i="34"/>
  <c r="AG29" i="34"/>
  <c r="AP29" i="34" s="1"/>
  <c r="AF29" i="34"/>
  <c r="AO29" i="34" s="1"/>
  <c r="AH30" i="32"/>
  <c r="AQ30" i="32" s="1"/>
  <c r="AI28" i="41"/>
  <c r="AN28" i="41"/>
  <c r="AR30" i="91"/>
  <c r="W30" i="28"/>
  <c r="AG29" i="28"/>
  <c r="AP29" i="28" s="1"/>
  <c r="AF29" i="28"/>
  <c r="AO29" i="28" s="1"/>
  <c r="AE29" i="28"/>
  <c r="AG32" i="81"/>
  <c r="AP32" i="81" s="1"/>
  <c r="AF32" i="81"/>
  <c r="AO32" i="81" s="1"/>
  <c r="W33" i="81"/>
  <c r="AE32" i="81"/>
  <c r="AH32" i="77"/>
  <c r="AQ32" i="77" s="1"/>
  <c r="AE30" i="78"/>
  <c r="AF30" i="78"/>
  <c r="AO30" i="78" s="1"/>
  <c r="W31" i="78"/>
  <c r="AG30" i="78"/>
  <c r="AP30" i="78" s="1"/>
  <c r="AH31" i="95"/>
  <c r="AQ31" i="95" s="1"/>
  <c r="Z30" i="32"/>
  <c r="AR30" i="40"/>
  <c r="Y29" i="41"/>
  <c r="X29" i="41"/>
  <c r="AH31" i="91"/>
  <c r="AQ31" i="91" s="1"/>
  <c r="AH31" i="43"/>
  <c r="AQ31" i="43" s="1"/>
  <c r="AH31" i="40"/>
  <c r="AQ31" i="40" s="1"/>
  <c r="AH30" i="87"/>
  <c r="AQ30" i="87" s="1"/>
  <c r="AG29" i="35" l="1"/>
  <c r="AP29" i="35" s="1"/>
  <c r="X29" i="27"/>
  <c r="AI28" i="44"/>
  <c r="AR28" i="44" s="1"/>
  <c r="AI28" i="27"/>
  <c r="AR28" i="27" s="1"/>
  <c r="Y31" i="33"/>
  <c r="X31" i="33"/>
  <c r="AI30" i="33"/>
  <c r="AR30" i="33" s="1"/>
  <c r="AN30" i="33"/>
  <c r="AI32" i="79"/>
  <c r="AR32" i="79" s="1"/>
  <c r="Y30" i="25"/>
  <c r="Z30" i="25" s="1"/>
  <c r="AE30" i="25" s="1"/>
  <c r="AH29" i="27"/>
  <c r="AQ29" i="27" s="1"/>
  <c r="Z29" i="27"/>
  <c r="W30" i="35"/>
  <c r="X30" i="35" s="1"/>
  <c r="AH30" i="35" s="1"/>
  <c r="AQ30" i="35" s="1"/>
  <c r="AF29" i="35"/>
  <c r="AO29" i="35" s="1"/>
  <c r="AI29" i="25"/>
  <c r="AR29" i="25" s="1"/>
  <c r="Y33" i="79"/>
  <c r="Z33" i="79" s="1"/>
  <c r="AG33" i="79" s="1"/>
  <c r="AP33" i="79" s="1"/>
  <c r="X30" i="45"/>
  <c r="AH30" i="45" s="1"/>
  <c r="AQ30" i="45" s="1"/>
  <c r="Y30" i="45"/>
  <c r="AN29" i="45"/>
  <c r="AI29" i="45"/>
  <c r="AR29" i="45" s="1"/>
  <c r="W31" i="42"/>
  <c r="AG30" i="42"/>
  <c r="AP30" i="42" s="1"/>
  <c r="AF30" i="42"/>
  <c r="AO30" i="42" s="1"/>
  <c r="AE30" i="42"/>
  <c r="AN30" i="42" s="1"/>
  <c r="Z29" i="44"/>
  <c r="AG29" i="44" s="1"/>
  <c r="AP29" i="44" s="1"/>
  <c r="Y29" i="30"/>
  <c r="X29" i="30"/>
  <c r="AF28" i="30"/>
  <c r="AO28" i="30" s="1"/>
  <c r="AG28" i="30"/>
  <c r="AP28" i="30" s="1"/>
  <c r="AE28" i="30"/>
  <c r="W30" i="46"/>
  <c r="AG29" i="46"/>
  <c r="AP29" i="46" s="1"/>
  <c r="AF29" i="46"/>
  <c r="AO29" i="46" s="1"/>
  <c r="AE29" i="46"/>
  <c r="AI27" i="88"/>
  <c r="AR27" i="88" s="1"/>
  <c r="X31" i="73"/>
  <c r="Z31" i="73" s="1"/>
  <c r="AH28" i="88"/>
  <c r="AQ28" i="88" s="1"/>
  <c r="Z28" i="88"/>
  <c r="AF29" i="74"/>
  <c r="AO29" i="74" s="1"/>
  <c r="AE29" i="74"/>
  <c r="AG29" i="74"/>
  <c r="AP29" i="74" s="1"/>
  <c r="W30" i="74"/>
  <c r="AI30" i="73"/>
  <c r="AR30" i="73" s="1"/>
  <c r="AF28" i="94"/>
  <c r="AO28" i="94" s="1"/>
  <c r="AE28" i="84"/>
  <c r="AG28" i="84"/>
  <c r="AP28" i="84" s="1"/>
  <c r="AF28" i="84"/>
  <c r="AO28" i="84" s="1"/>
  <c r="W29" i="84"/>
  <c r="AH31" i="37"/>
  <c r="AQ31" i="37" s="1"/>
  <c r="AH31" i="48"/>
  <c r="AQ31" i="48" s="1"/>
  <c r="W29" i="94"/>
  <c r="X29" i="94" s="1"/>
  <c r="AH29" i="94" s="1"/>
  <c r="AQ29" i="94" s="1"/>
  <c r="Z28" i="83"/>
  <c r="AG28" i="83" s="1"/>
  <c r="AP28" i="83" s="1"/>
  <c r="AE28" i="94"/>
  <c r="AN28" i="94" s="1"/>
  <c r="AH29" i="93"/>
  <c r="AQ29" i="93" s="1"/>
  <c r="Z29" i="93"/>
  <c r="AG31" i="39"/>
  <c r="AP31" i="39" s="1"/>
  <c r="Y31" i="76"/>
  <c r="Z31" i="76" s="1"/>
  <c r="AG31" i="76" s="1"/>
  <c r="AP31" i="76" s="1"/>
  <c r="AI28" i="92"/>
  <c r="AR28" i="92" s="1"/>
  <c r="AE28" i="38"/>
  <c r="W29" i="38"/>
  <c r="AF28" i="38"/>
  <c r="AO28" i="38" s="1"/>
  <c r="AG28" i="38"/>
  <c r="AP28" i="38" s="1"/>
  <c r="AF31" i="39"/>
  <c r="AO31" i="39" s="1"/>
  <c r="W32" i="39"/>
  <c r="X32" i="39" s="1"/>
  <c r="AF33" i="31"/>
  <c r="AO33" i="31" s="1"/>
  <c r="AH30" i="89"/>
  <c r="AQ30" i="89" s="1"/>
  <c r="W31" i="36"/>
  <c r="X31" i="36" s="1"/>
  <c r="AE30" i="36"/>
  <c r="AN30" i="36" s="1"/>
  <c r="AH30" i="36"/>
  <c r="AQ30" i="36" s="1"/>
  <c r="Z28" i="29"/>
  <c r="Z29" i="92"/>
  <c r="AG29" i="92" s="1"/>
  <c r="AP29" i="92" s="1"/>
  <c r="AI30" i="76"/>
  <c r="AR30" i="76" s="1"/>
  <c r="Y32" i="26"/>
  <c r="Z32" i="26" s="1"/>
  <c r="AF32" i="26" s="1"/>
  <c r="AO32" i="26" s="1"/>
  <c r="AN30" i="86"/>
  <c r="AI30" i="86"/>
  <c r="AR30" i="86" s="1"/>
  <c r="X31" i="86"/>
  <c r="AH31" i="86" s="1"/>
  <c r="AQ31" i="86" s="1"/>
  <c r="Y31" i="86"/>
  <c r="AH31" i="90"/>
  <c r="AQ31" i="90" s="1"/>
  <c r="AI31" i="26"/>
  <c r="AR31" i="26" s="1"/>
  <c r="AF30" i="36"/>
  <c r="AO30" i="36" s="1"/>
  <c r="AG30" i="36"/>
  <c r="AP30" i="36" s="1"/>
  <c r="W31" i="87"/>
  <c r="Y31" i="87" s="1"/>
  <c r="Z29" i="85"/>
  <c r="AH29" i="85"/>
  <c r="AQ29" i="85" s="1"/>
  <c r="AN29" i="47"/>
  <c r="AI29" i="47"/>
  <c r="AR29" i="47" s="1"/>
  <c r="Y30" i="47"/>
  <c r="X30" i="47"/>
  <c r="AH30" i="47" s="1"/>
  <c r="AQ30" i="47" s="1"/>
  <c r="Y31" i="75"/>
  <c r="X31" i="75"/>
  <c r="AH31" i="75" s="1"/>
  <c r="AQ31" i="75" s="1"/>
  <c r="AN30" i="75"/>
  <c r="AI30" i="75"/>
  <c r="AR30" i="75" s="1"/>
  <c r="AE33" i="31"/>
  <c r="AN33" i="31" s="1"/>
  <c r="W34" i="31"/>
  <c r="X34" i="31" s="1"/>
  <c r="AG31" i="43"/>
  <c r="AP31" i="43" s="1"/>
  <c r="AE30" i="89"/>
  <c r="AN30" i="89" s="1"/>
  <c r="AN30" i="76"/>
  <c r="AF31" i="40"/>
  <c r="AO31" i="40" s="1"/>
  <c r="W31" i="89"/>
  <c r="Y31" i="89" s="1"/>
  <c r="AE31" i="37"/>
  <c r="AN31" i="37" s="1"/>
  <c r="W32" i="40"/>
  <c r="Y32" i="40" s="1"/>
  <c r="AE31" i="40"/>
  <c r="AN31" i="40" s="1"/>
  <c r="AG30" i="87"/>
  <c r="AP30" i="87" s="1"/>
  <c r="Y31" i="96"/>
  <c r="Z31" i="96" s="1"/>
  <c r="AE30" i="87"/>
  <c r="W32" i="43"/>
  <c r="X32" i="43" s="1"/>
  <c r="AF30" i="89"/>
  <c r="AO30" i="89" s="1"/>
  <c r="AE31" i="43"/>
  <c r="AN31" i="43" s="1"/>
  <c r="AG31" i="37"/>
  <c r="AP31" i="37" s="1"/>
  <c r="AG31" i="91"/>
  <c r="AP31" i="91" s="1"/>
  <c r="AF31" i="37"/>
  <c r="AO31" i="37" s="1"/>
  <c r="AI30" i="96"/>
  <c r="AR30" i="96" s="1"/>
  <c r="AE31" i="91"/>
  <c r="AN31" i="91" s="1"/>
  <c r="W32" i="91"/>
  <c r="X32" i="91" s="1"/>
  <c r="W29" i="80"/>
  <c r="AE28" i="80"/>
  <c r="AG28" i="80"/>
  <c r="AP28" i="80" s="1"/>
  <c r="AF28" i="80"/>
  <c r="AO28" i="80" s="1"/>
  <c r="AH31" i="76"/>
  <c r="AQ31" i="76" s="1"/>
  <c r="AH32" i="26"/>
  <c r="AQ32" i="26" s="1"/>
  <c r="X33" i="81"/>
  <c r="Y33" i="81"/>
  <c r="AI29" i="28"/>
  <c r="AN29" i="28"/>
  <c r="AI29" i="82"/>
  <c r="AN29" i="82"/>
  <c r="AI30" i="78"/>
  <c r="AN30" i="78"/>
  <c r="X32" i="37"/>
  <c r="Y32" i="37"/>
  <c r="AF33" i="79"/>
  <c r="AO33" i="79" s="1"/>
  <c r="W33" i="77"/>
  <c r="AG32" i="77"/>
  <c r="AP32" i="77" s="1"/>
  <c r="AF32" i="77"/>
  <c r="AO32" i="77" s="1"/>
  <c r="AE32" i="77"/>
  <c r="AH31" i="96"/>
  <c r="AQ31" i="96" s="1"/>
  <c r="AH29" i="41"/>
  <c r="AQ29" i="41" s="1"/>
  <c r="W32" i="95"/>
  <c r="AE31" i="95"/>
  <c r="AG31" i="95"/>
  <c r="AP31" i="95" s="1"/>
  <c r="AF31" i="95"/>
  <c r="AO31" i="95" s="1"/>
  <c r="W32" i="48"/>
  <c r="AG31" i="48"/>
  <c r="AP31" i="48" s="1"/>
  <c r="AE31" i="48"/>
  <c r="AF31" i="48"/>
  <c r="AO31" i="48" s="1"/>
  <c r="Y30" i="34"/>
  <c r="X30" i="34"/>
  <c r="W32" i="90"/>
  <c r="AG31" i="90"/>
  <c r="AP31" i="90" s="1"/>
  <c r="AF31" i="90"/>
  <c r="AO31" i="90" s="1"/>
  <c r="AE31" i="90"/>
  <c r="AF30" i="32"/>
  <c r="AO30" i="32" s="1"/>
  <c r="AE30" i="32"/>
  <c r="AG30" i="32"/>
  <c r="AP30" i="32" s="1"/>
  <c r="W31" i="32"/>
  <c r="AN32" i="81"/>
  <c r="AI32" i="81"/>
  <c r="Y30" i="28"/>
  <c r="X30" i="28"/>
  <c r="AI29" i="34"/>
  <c r="AN29" i="34"/>
  <c r="Z29" i="41"/>
  <c r="AN31" i="39"/>
  <c r="X31" i="78"/>
  <c r="Y31" i="78"/>
  <c r="AR28" i="41"/>
  <c r="Y30" i="82"/>
  <c r="X30" i="82"/>
  <c r="W34" i="79" l="1"/>
  <c r="Y32" i="39"/>
  <c r="AI29" i="35"/>
  <c r="AR29" i="35" s="1"/>
  <c r="AH31" i="33"/>
  <c r="AQ31" i="33" s="1"/>
  <c r="Z31" i="33"/>
  <c r="Y30" i="35"/>
  <c r="Z30" i="35" s="1"/>
  <c r="W31" i="35" s="1"/>
  <c r="AG29" i="27"/>
  <c r="AP29" i="27" s="1"/>
  <c r="AE29" i="27"/>
  <c r="W30" i="27"/>
  <c r="AF29" i="27"/>
  <c r="AO29" i="27" s="1"/>
  <c r="AE33" i="79"/>
  <c r="AI33" i="79" s="1"/>
  <c r="AF30" i="25"/>
  <c r="AO30" i="25" s="1"/>
  <c r="W31" i="25"/>
  <c r="Y31" i="25" s="1"/>
  <c r="AG30" i="25"/>
  <c r="AP30" i="25" s="1"/>
  <c r="Y34" i="31"/>
  <c r="Z34" i="31" s="1"/>
  <c r="AG34" i="31" s="1"/>
  <c r="AP34" i="31" s="1"/>
  <c r="AN30" i="25"/>
  <c r="Z30" i="45"/>
  <c r="AG30" i="45" s="1"/>
  <c r="AP30" i="45" s="1"/>
  <c r="AI30" i="42"/>
  <c r="AR30" i="42" s="1"/>
  <c r="W30" i="44"/>
  <c r="Y30" i="44" s="1"/>
  <c r="AF29" i="44"/>
  <c r="AO29" i="44" s="1"/>
  <c r="AE29" i="44"/>
  <c r="X31" i="42"/>
  <c r="Y31" i="42"/>
  <c r="Z29" i="30"/>
  <c r="AH29" i="30"/>
  <c r="AQ29" i="30" s="1"/>
  <c r="AN28" i="30"/>
  <c r="AI28" i="30"/>
  <c r="AR28" i="30" s="1"/>
  <c r="AH31" i="73"/>
  <c r="AQ31" i="73" s="1"/>
  <c r="AN29" i="46"/>
  <c r="AI29" i="46"/>
  <c r="AR29" i="46" s="1"/>
  <c r="X30" i="46"/>
  <c r="AH30" i="46" s="1"/>
  <c r="AQ30" i="46" s="1"/>
  <c r="Y30" i="46"/>
  <c r="W29" i="83"/>
  <c r="Y29" i="83" s="1"/>
  <c r="AG28" i="88"/>
  <c r="AP28" i="88" s="1"/>
  <c r="AE28" i="88"/>
  <c r="W29" i="88"/>
  <c r="AF28" i="88"/>
  <c r="AO28" i="88" s="1"/>
  <c r="AI28" i="94"/>
  <c r="AR28" i="94" s="1"/>
  <c r="X30" i="74"/>
  <c r="Y30" i="74"/>
  <c r="AI29" i="74"/>
  <c r="AR29" i="74" s="1"/>
  <c r="AN29" i="74"/>
  <c r="Y31" i="36"/>
  <c r="Z31" i="36" s="1"/>
  <c r="X31" i="87"/>
  <c r="Z31" i="87" s="1"/>
  <c r="AE31" i="87" s="1"/>
  <c r="Y29" i="94"/>
  <c r="Z29" i="94" s="1"/>
  <c r="AE29" i="94" s="1"/>
  <c r="AN29" i="94" s="1"/>
  <c r="AE28" i="83"/>
  <c r="AN28" i="83" s="1"/>
  <c r="Y29" i="84"/>
  <c r="X29" i="84"/>
  <c r="AH29" i="84" s="1"/>
  <c r="AQ29" i="84" s="1"/>
  <c r="AN28" i="84"/>
  <c r="AI28" i="84"/>
  <c r="AR28" i="84" s="1"/>
  <c r="AF28" i="83"/>
  <c r="AO28" i="83" s="1"/>
  <c r="AG29" i="93"/>
  <c r="AP29" i="93" s="1"/>
  <c r="AF29" i="93"/>
  <c r="AO29" i="93" s="1"/>
  <c r="AE29" i="93"/>
  <c r="W30" i="93"/>
  <c r="AE31" i="73"/>
  <c r="W32" i="73"/>
  <c r="AG31" i="73"/>
  <c r="AP31" i="73" s="1"/>
  <c r="AF31" i="73"/>
  <c r="AO31" i="73" s="1"/>
  <c r="AI31" i="39"/>
  <c r="AR31" i="39" s="1"/>
  <c r="X29" i="38"/>
  <c r="AH29" i="38" s="1"/>
  <c r="AQ29" i="38" s="1"/>
  <c r="Y29" i="38"/>
  <c r="AN28" i="38"/>
  <c r="AI28" i="38"/>
  <c r="AR28" i="38" s="1"/>
  <c r="AE28" i="29"/>
  <c r="W29" i="29"/>
  <c r="AF28" i="29"/>
  <c r="AO28" i="29" s="1"/>
  <c r="AG28" i="29"/>
  <c r="AP28" i="29" s="1"/>
  <c r="AE29" i="92"/>
  <c r="AN29" i="92" s="1"/>
  <c r="AF29" i="92"/>
  <c r="AO29" i="92" s="1"/>
  <c r="W30" i="92"/>
  <c r="Y30" i="92" s="1"/>
  <c r="AI31" i="40"/>
  <c r="AR31" i="40" s="1"/>
  <c r="AI33" i="31"/>
  <c r="AR33" i="31" s="1"/>
  <c r="X32" i="40"/>
  <c r="Z32" i="40" s="1"/>
  <c r="AE32" i="26"/>
  <c r="AN32" i="26" s="1"/>
  <c r="W33" i="26"/>
  <c r="Y33" i="26" s="1"/>
  <c r="AG32" i="26"/>
  <c r="AP32" i="26" s="1"/>
  <c r="Z31" i="86"/>
  <c r="AI30" i="36"/>
  <c r="AR30" i="36" s="1"/>
  <c r="AI31" i="43"/>
  <c r="AR31" i="43" s="1"/>
  <c r="AF29" i="85"/>
  <c r="AO29" i="85" s="1"/>
  <c r="AG29" i="85"/>
  <c r="AP29" i="85" s="1"/>
  <c r="W30" i="85"/>
  <c r="AE29" i="85"/>
  <c r="Z30" i="47"/>
  <c r="AG30" i="47" s="1"/>
  <c r="AP30" i="47" s="1"/>
  <c r="Z31" i="75"/>
  <c r="AE31" i="75" s="1"/>
  <c r="AI30" i="87"/>
  <c r="AR30" i="87" s="1"/>
  <c r="X31" i="89"/>
  <c r="Z31" i="89" s="1"/>
  <c r="AI31" i="91"/>
  <c r="AR31" i="91" s="1"/>
  <c r="Y32" i="43"/>
  <c r="Z32" i="43" s="1"/>
  <c r="AF32" i="43" s="1"/>
  <c r="AO32" i="43" s="1"/>
  <c r="AN30" i="87"/>
  <c r="AF31" i="96"/>
  <c r="AO31" i="96" s="1"/>
  <c r="W32" i="96"/>
  <c r="Y32" i="96" s="1"/>
  <c r="AG31" i="96"/>
  <c r="AP31" i="96" s="1"/>
  <c r="AE31" i="96"/>
  <c r="AN31" i="96" s="1"/>
  <c r="AI31" i="37"/>
  <c r="AR31" i="37" s="1"/>
  <c r="Z30" i="82"/>
  <c r="AG30" i="82" s="1"/>
  <c r="AP30" i="82" s="1"/>
  <c r="AI30" i="89"/>
  <c r="AR30" i="89" s="1"/>
  <c r="Z32" i="37"/>
  <c r="AF32" i="37" s="1"/>
  <c r="AO32" i="37" s="1"/>
  <c r="Y32" i="91"/>
  <c r="Z32" i="91" s="1"/>
  <c r="W32" i="76"/>
  <c r="X32" i="76" s="1"/>
  <c r="AE31" i="76"/>
  <c r="Z31" i="78"/>
  <c r="W32" i="78" s="1"/>
  <c r="AF31" i="76"/>
  <c r="AO31" i="76" s="1"/>
  <c r="Z32" i="39"/>
  <c r="AE32" i="39" s="1"/>
  <c r="X29" i="80"/>
  <c r="AH29" i="80" s="1"/>
  <c r="AQ29" i="80" s="1"/>
  <c r="Y29" i="80"/>
  <c r="AN28" i="80"/>
  <c r="AI28" i="80"/>
  <c r="AR28" i="80" s="1"/>
  <c r="AR32" i="81"/>
  <c r="AI31" i="48"/>
  <c r="AN31" i="48"/>
  <c r="AI31" i="95"/>
  <c r="AN31" i="95"/>
  <c r="AI32" i="77"/>
  <c r="AN32" i="77"/>
  <c r="Y34" i="79"/>
  <c r="X34" i="79"/>
  <c r="AH31" i="78"/>
  <c r="AQ31" i="78" s="1"/>
  <c r="AH30" i="28"/>
  <c r="AQ30" i="28" s="1"/>
  <c r="AN31" i="90"/>
  <c r="AI31" i="90"/>
  <c r="AH32" i="37"/>
  <c r="AQ32" i="37" s="1"/>
  <c r="AH32" i="91"/>
  <c r="AQ32" i="91" s="1"/>
  <c r="AH31" i="36"/>
  <c r="AQ31" i="36" s="1"/>
  <c r="Y32" i="95"/>
  <c r="X32" i="95"/>
  <c r="AR30" i="78"/>
  <c r="AH30" i="82"/>
  <c r="AQ30" i="82" s="1"/>
  <c r="AR29" i="34"/>
  <c r="Z30" i="28"/>
  <c r="Y31" i="32"/>
  <c r="X31" i="32"/>
  <c r="AH30" i="34"/>
  <c r="AQ30" i="34" s="1"/>
  <c r="Y32" i="48"/>
  <c r="X32" i="48"/>
  <c r="AH33" i="81"/>
  <c r="AQ33" i="81" s="1"/>
  <c r="AH34" i="31"/>
  <c r="AQ34" i="31" s="1"/>
  <c r="AF29" i="41"/>
  <c r="AO29" i="41" s="1"/>
  <c r="AE29" i="41"/>
  <c r="W30" i="41"/>
  <c r="AG29" i="41"/>
  <c r="AP29" i="41" s="1"/>
  <c r="X32" i="90"/>
  <c r="Y32" i="90"/>
  <c r="X33" i="77"/>
  <c r="Y33" i="77"/>
  <c r="AR29" i="82"/>
  <c r="Z33" i="81"/>
  <c r="AH32" i="43"/>
  <c r="AQ32" i="43" s="1"/>
  <c r="AN30" i="32"/>
  <c r="AI30" i="32"/>
  <c r="AH32" i="39"/>
  <c r="AQ32" i="39" s="1"/>
  <c r="Z30" i="34"/>
  <c r="AF30" i="35"/>
  <c r="AO30" i="35" s="1"/>
  <c r="AE30" i="35"/>
  <c r="AR29" i="28"/>
  <c r="AN33" i="79" l="1"/>
  <c r="AG30" i="35"/>
  <c r="AP30" i="35" s="1"/>
  <c r="W32" i="33"/>
  <c r="AG31" i="33"/>
  <c r="AP31" i="33" s="1"/>
  <c r="AE31" i="33"/>
  <c r="AF31" i="33"/>
  <c r="AO31" i="33" s="1"/>
  <c r="X31" i="25"/>
  <c r="AH31" i="25" s="1"/>
  <c r="AQ31" i="25" s="1"/>
  <c r="X30" i="27"/>
  <c r="AH30" i="27" s="1"/>
  <c r="AQ30" i="27" s="1"/>
  <c r="Y30" i="27"/>
  <c r="AN29" i="27"/>
  <c r="AI29" i="27"/>
  <c r="AR29" i="27" s="1"/>
  <c r="AI30" i="25"/>
  <c r="AR30" i="25" s="1"/>
  <c r="Z31" i="25"/>
  <c r="W32" i="25" s="1"/>
  <c r="W31" i="45"/>
  <c r="X31" i="45" s="1"/>
  <c r="X29" i="83"/>
  <c r="AH29" i="83" s="1"/>
  <c r="AQ29" i="83" s="1"/>
  <c r="AE30" i="45"/>
  <c r="AN30" i="45" s="1"/>
  <c r="AI29" i="44"/>
  <c r="AR29" i="44" s="1"/>
  <c r="AF30" i="45"/>
  <c r="AO30" i="45" s="1"/>
  <c r="X30" i="44"/>
  <c r="AH30" i="44" s="1"/>
  <c r="AQ30" i="44" s="1"/>
  <c r="AN29" i="44"/>
  <c r="Z31" i="42"/>
  <c r="AH31" i="42"/>
  <c r="AQ31" i="42" s="1"/>
  <c r="AG29" i="30"/>
  <c r="AP29" i="30" s="1"/>
  <c r="AF29" i="30"/>
  <c r="AO29" i="30" s="1"/>
  <c r="AE29" i="30"/>
  <c r="W30" i="30"/>
  <c r="Z30" i="46"/>
  <c r="AF30" i="46" s="1"/>
  <c r="AO30" i="46" s="1"/>
  <c r="X33" i="26"/>
  <c r="AH33" i="26" s="1"/>
  <c r="AQ33" i="26" s="1"/>
  <c r="AG29" i="94"/>
  <c r="AP29" i="94" s="1"/>
  <c r="AF29" i="94"/>
  <c r="AO29" i="94" s="1"/>
  <c r="AH31" i="87"/>
  <c r="AQ31" i="87" s="1"/>
  <c r="AI32" i="26"/>
  <c r="AR32" i="26" s="1"/>
  <c r="Y29" i="88"/>
  <c r="X29" i="88"/>
  <c r="AH29" i="88" s="1"/>
  <c r="AQ29" i="88" s="1"/>
  <c r="AI28" i="88"/>
  <c r="AR28" i="88" s="1"/>
  <c r="AN28" i="88"/>
  <c r="AH30" i="74"/>
  <c r="AQ30" i="74" s="1"/>
  <c r="Z30" i="74"/>
  <c r="W30" i="94"/>
  <c r="Y30" i="94" s="1"/>
  <c r="AH31" i="89"/>
  <c r="AQ31" i="89" s="1"/>
  <c r="AF30" i="82"/>
  <c r="AO30" i="82" s="1"/>
  <c r="Z29" i="84"/>
  <c r="Z29" i="38"/>
  <c r="AE29" i="38" s="1"/>
  <c r="AI28" i="83"/>
  <c r="AR28" i="83" s="1"/>
  <c r="X30" i="93"/>
  <c r="AH30" i="93" s="1"/>
  <c r="AQ30" i="93" s="1"/>
  <c r="Y30" i="93"/>
  <c r="AN29" i="93"/>
  <c r="AI29" i="93"/>
  <c r="AR29" i="93" s="1"/>
  <c r="Y32" i="73"/>
  <c r="X32" i="73"/>
  <c r="AI31" i="73"/>
  <c r="AR31" i="73" s="1"/>
  <c r="AN31" i="73"/>
  <c r="AI29" i="92"/>
  <c r="AR29" i="92" s="1"/>
  <c r="X32" i="96"/>
  <c r="AH32" i="96" s="1"/>
  <c r="AQ32" i="96" s="1"/>
  <c r="AG31" i="87"/>
  <c r="AP31" i="87" s="1"/>
  <c r="AH32" i="40"/>
  <c r="AQ32" i="40" s="1"/>
  <c r="X29" i="29"/>
  <c r="Y29" i="29"/>
  <c r="AE30" i="82"/>
  <c r="AN30" i="82" s="1"/>
  <c r="AI28" i="29"/>
  <c r="AR28" i="29" s="1"/>
  <c r="AN28" i="29"/>
  <c r="X30" i="92"/>
  <c r="AH30" i="92" s="1"/>
  <c r="AQ30" i="92" s="1"/>
  <c r="AE30" i="47"/>
  <c r="AN30" i="47" s="1"/>
  <c r="AF31" i="86"/>
  <c r="AO31" i="86" s="1"/>
  <c r="AG31" i="86"/>
  <c r="AP31" i="86" s="1"/>
  <c r="AE31" i="86"/>
  <c r="W32" i="86"/>
  <c r="W33" i="39"/>
  <c r="Y33" i="39" s="1"/>
  <c r="AF32" i="39"/>
  <c r="AO32" i="39" s="1"/>
  <c r="AF30" i="47"/>
  <c r="AO30" i="47" s="1"/>
  <c r="AG32" i="39"/>
  <c r="AP32" i="39" s="1"/>
  <c r="AN29" i="85"/>
  <c r="AI29" i="85"/>
  <c r="AR29" i="85" s="1"/>
  <c r="Y30" i="85"/>
  <c r="X30" i="85"/>
  <c r="AH30" i="85" s="1"/>
  <c r="AQ30" i="85" s="1"/>
  <c r="W33" i="43"/>
  <c r="X33" i="43" s="1"/>
  <c r="W31" i="47"/>
  <c r="X31" i="47" s="1"/>
  <c r="Y32" i="76"/>
  <c r="Z32" i="76" s="1"/>
  <c r="AE32" i="37"/>
  <c r="AN32" i="37" s="1"/>
  <c r="AF31" i="87"/>
  <c r="AO31" i="87" s="1"/>
  <c r="AF31" i="75"/>
  <c r="AO31" i="75" s="1"/>
  <c r="W33" i="37"/>
  <c r="X33" i="37" s="1"/>
  <c r="W32" i="87"/>
  <c r="Y32" i="87" s="1"/>
  <c r="AG31" i="75"/>
  <c r="AP31" i="75" s="1"/>
  <c r="AG32" i="37"/>
  <c r="AP32" i="37" s="1"/>
  <c r="W32" i="75"/>
  <c r="Y32" i="75" s="1"/>
  <c r="AN31" i="75"/>
  <c r="W35" i="31"/>
  <c r="Y35" i="31" s="1"/>
  <c r="AE32" i="43"/>
  <c r="AN32" i="43" s="1"/>
  <c r="AE34" i="31"/>
  <c r="AN34" i="31" s="1"/>
  <c r="W31" i="82"/>
  <c r="Y31" i="82" s="1"/>
  <c r="AI31" i="96"/>
  <c r="AR31" i="96" s="1"/>
  <c r="AG32" i="43"/>
  <c r="AP32" i="43" s="1"/>
  <c r="AI31" i="76"/>
  <c r="AR31" i="76" s="1"/>
  <c r="AF34" i="31"/>
  <c r="AO34" i="31" s="1"/>
  <c r="AG31" i="78"/>
  <c r="AP31" i="78" s="1"/>
  <c r="Z29" i="80"/>
  <c r="AG29" i="80" s="1"/>
  <c r="AP29" i="80" s="1"/>
  <c r="AE31" i="78"/>
  <c r="AN31" i="78" s="1"/>
  <c r="AN31" i="76"/>
  <c r="AF31" i="78"/>
  <c r="AO31" i="78" s="1"/>
  <c r="Z33" i="77"/>
  <c r="W34" i="77" s="1"/>
  <c r="W33" i="91"/>
  <c r="Y33" i="91" s="1"/>
  <c r="AE32" i="91"/>
  <c r="AN32" i="91" s="1"/>
  <c r="AG32" i="91"/>
  <c r="AP32" i="91" s="1"/>
  <c r="AF32" i="91"/>
  <c r="AO32" i="91" s="1"/>
  <c r="AR30" i="32"/>
  <c r="AH32" i="48"/>
  <c r="AQ32" i="48" s="1"/>
  <c r="AE30" i="28"/>
  <c r="W31" i="28"/>
  <c r="AF30" i="28"/>
  <c r="AO30" i="28" s="1"/>
  <c r="AG30" i="28"/>
  <c r="AP30" i="28" s="1"/>
  <c r="AR31" i="90"/>
  <c r="AH32" i="76"/>
  <c r="AQ32" i="76" s="1"/>
  <c r="AR31" i="48"/>
  <c r="AG30" i="34"/>
  <c r="AP30" i="34" s="1"/>
  <c r="AF30" i="34"/>
  <c r="AO30" i="34" s="1"/>
  <c r="AE30" i="34"/>
  <c r="W31" i="34"/>
  <c r="W34" i="81"/>
  <c r="AE33" i="81"/>
  <c r="AF33" i="81"/>
  <c r="AO33" i="81" s="1"/>
  <c r="AG33" i="81"/>
  <c r="AP33" i="81" s="1"/>
  <c r="AG31" i="89"/>
  <c r="AP31" i="89" s="1"/>
  <c r="W32" i="89"/>
  <c r="AE31" i="89"/>
  <c r="AF31" i="89"/>
  <c r="AO31" i="89" s="1"/>
  <c r="Y30" i="41"/>
  <c r="X30" i="41"/>
  <c r="AH32" i="95"/>
  <c r="AQ32" i="95" s="1"/>
  <c r="AI29" i="41"/>
  <c r="AN29" i="41"/>
  <c r="Z32" i="48"/>
  <c r="X32" i="78"/>
  <c r="Y32" i="78"/>
  <c r="AN32" i="39"/>
  <c r="AH34" i="79"/>
  <c r="AQ34" i="79" s="1"/>
  <c r="Y31" i="35"/>
  <c r="X31" i="35"/>
  <c r="AH32" i="90"/>
  <c r="AQ32" i="90" s="1"/>
  <c r="W33" i="40"/>
  <c r="AF32" i="40"/>
  <c r="AO32" i="40" s="1"/>
  <c r="AE32" i="40"/>
  <c r="AG32" i="40"/>
  <c r="AP32" i="40" s="1"/>
  <c r="AH31" i="32"/>
  <c r="AQ31" i="32" s="1"/>
  <c r="Z32" i="95"/>
  <c r="AR33" i="79"/>
  <c r="AR32" i="77"/>
  <c r="AN30" i="35"/>
  <c r="AI30" i="35"/>
  <c r="AH33" i="77"/>
  <c r="AQ33" i="77" s="1"/>
  <c r="Z32" i="90"/>
  <c r="AG31" i="36"/>
  <c r="AP31" i="36" s="1"/>
  <c r="AF31" i="36"/>
  <c r="AO31" i="36" s="1"/>
  <c r="AE31" i="36"/>
  <c r="W32" i="36"/>
  <c r="Z34" i="79"/>
  <c r="AR31" i="95"/>
  <c r="AN31" i="87"/>
  <c r="Z31" i="32"/>
  <c r="AN31" i="33" l="1"/>
  <c r="AI31" i="33"/>
  <c r="AR31" i="33" s="1"/>
  <c r="Y32" i="33"/>
  <c r="X32" i="33"/>
  <c r="AH32" i="33" s="1"/>
  <c r="AQ32" i="33" s="1"/>
  <c r="Z32" i="33"/>
  <c r="Z30" i="27"/>
  <c r="W31" i="27" s="1"/>
  <c r="AF31" i="25"/>
  <c r="AO31" i="25" s="1"/>
  <c r="AG31" i="25"/>
  <c r="AP31" i="25" s="1"/>
  <c r="AE31" i="25"/>
  <c r="AN31" i="25" s="1"/>
  <c r="Z29" i="83"/>
  <c r="AG29" i="83" s="1"/>
  <c r="AP29" i="83" s="1"/>
  <c r="Y31" i="45"/>
  <c r="Z31" i="45" s="1"/>
  <c r="Y32" i="25"/>
  <c r="X32" i="25"/>
  <c r="Z30" i="44"/>
  <c r="W31" i="44" s="1"/>
  <c r="AI30" i="45"/>
  <c r="AR30" i="45" s="1"/>
  <c r="AH31" i="45"/>
  <c r="AQ31" i="45" s="1"/>
  <c r="AG31" i="42"/>
  <c r="AP31" i="42" s="1"/>
  <c r="AF31" i="42"/>
  <c r="AO31" i="42" s="1"/>
  <c r="W32" i="42"/>
  <c r="AE31" i="42"/>
  <c r="Y30" i="30"/>
  <c r="X30" i="30"/>
  <c r="AH30" i="30" s="1"/>
  <c r="AQ30" i="30" s="1"/>
  <c r="AI29" i="30"/>
  <c r="AR29" i="30" s="1"/>
  <c r="AN29" i="30"/>
  <c r="AE30" i="46"/>
  <c r="AG30" i="46"/>
  <c r="AP30" i="46" s="1"/>
  <c r="W31" i="46"/>
  <c r="X31" i="46" s="1"/>
  <c r="X30" i="94"/>
  <c r="AH30" i="94" s="1"/>
  <c r="AQ30" i="94" s="1"/>
  <c r="AI29" i="94"/>
  <c r="AR29" i="94" s="1"/>
  <c r="Z33" i="26"/>
  <c r="W34" i="26" s="1"/>
  <c r="X34" i="26" s="1"/>
  <c r="Z32" i="96"/>
  <c r="AG32" i="96" s="1"/>
  <c r="AP32" i="96" s="1"/>
  <c r="Z29" i="88"/>
  <c r="W30" i="88" s="1"/>
  <c r="AE30" i="74"/>
  <c r="AF30" i="74"/>
  <c r="AO30" i="74" s="1"/>
  <c r="W31" i="74"/>
  <c r="AG30" i="74"/>
  <c r="AP30" i="74" s="1"/>
  <c r="W30" i="38"/>
  <c r="Y30" i="38" s="1"/>
  <c r="AF29" i="38"/>
  <c r="AO29" i="38" s="1"/>
  <c r="AI30" i="82"/>
  <c r="AR30" i="82" s="1"/>
  <c r="AF29" i="83"/>
  <c r="AO29" i="83" s="1"/>
  <c r="AG29" i="38"/>
  <c r="AP29" i="38" s="1"/>
  <c r="AF29" i="84"/>
  <c r="AO29" i="84" s="1"/>
  <c r="AG29" i="84"/>
  <c r="AP29" i="84" s="1"/>
  <c r="W30" i="84"/>
  <c r="AE29" i="84"/>
  <c r="Z30" i="93"/>
  <c r="AF30" i="93" s="1"/>
  <c r="AO30" i="93" s="1"/>
  <c r="Z32" i="73"/>
  <c r="AH32" i="73"/>
  <c r="AQ32" i="73" s="1"/>
  <c r="AN29" i="38"/>
  <c r="AI32" i="43"/>
  <c r="AR32" i="43" s="1"/>
  <c r="Y33" i="43"/>
  <c r="Z33" i="43" s="1"/>
  <c r="AF33" i="43" s="1"/>
  <c r="AO33" i="43" s="1"/>
  <c r="Z30" i="92"/>
  <c r="W31" i="92" s="1"/>
  <c r="X33" i="39"/>
  <c r="AH33" i="39" s="1"/>
  <c r="AQ33" i="39" s="1"/>
  <c r="AH29" i="29"/>
  <c r="AQ29" i="29" s="1"/>
  <c r="Z29" i="29"/>
  <c r="AI31" i="87"/>
  <c r="AR31" i="87" s="1"/>
  <c r="X32" i="87"/>
  <c r="Z32" i="87" s="1"/>
  <c r="X32" i="86"/>
  <c r="AH32" i="86" s="1"/>
  <c r="AQ32" i="86" s="1"/>
  <c r="Y32" i="86"/>
  <c r="AI31" i="86"/>
  <c r="AR31" i="86" s="1"/>
  <c r="AN31" i="86"/>
  <c r="AI30" i="47"/>
  <c r="AR30" i="47" s="1"/>
  <c r="Y31" i="47"/>
  <c r="Z31" i="47" s="1"/>
  <c r="X31" i="82"/>
  <c r="Z31" i="82" s="1"/>
  <c r="W32" i="82" s="1"/>
  <c r="AI32" i="39"/>
  <c r="AR32" i="39" s="1"/>
  <c r="AI32" i="37"/>
  <c r="AR32" i="37" s="1"/>
  <c r="Z30" i="85"/>
  <c r="AE30" i="85" s="1"/>
  <c r="AF29" i="80"/>
  <c r="AO29" i="80" s="1"/>
  <c r="AI31" i="75"/>
  <c r="AR31" i="75" s="1"/>
  <c r="X32" i="75"/>
  <c r="AH32" i="75" s="1"/>
  <c r="AQ32" i="75" s="1"/>
  <c r="Y33" i="37"/>
  <c r="Z33" i="37" s="1"/>
  <c r="AH31" i="47"/>
  <c r="AQ31" i="47" s="1"/>
  <c r="AE33" i="77"/>
  <c r="AF33" i="77"/>
  <c r="AO33" i="77" s="1"/>
  <c r="X35" i="31"/>
  <c r="Z35" i="31" s="1"/>
  <c r="AG33" i="77"/>
  <c r="AP33" i="77" s="1"/>
  <c r="AI34" i="31"/>
  <c r="AR34" i="31" s="1"/>
  <c r="Z32" i="78"/>
  <c r="AG32" i="78" s="1"/>
  <c r="AP32" i="78" s="1"/>
  <c r="X33" i="91"/>
  <c r="Z33" i="91" s="1"/>
  <c r="AE29" i="80"/>
  <c r="AN29" i="80" s="1"/>
  <c r="W30" i="80"/>
  <c r="Y30" i="80" s="1"/>
  <c r="AI31" i="78"/>
  <c r="AR31" i="78" s="1"/>
  <c r="AI32" i="91"/>
  <c r="AR32" i="91" s="1"/>
  <c r="Z31" i="35"/>
  <c r="AF31" i="35" s="1"/>
  <c r="AO31" i="35" s="1"/>
  <c r="Y34" i="77"/>
  <c r="X34" i="77"/>
  <c r="AN31" i="36"/>
  <c r="AI31" i="36"/>
  <c r="AE32" i="95"/>
  <c r="AG32" i="95"/>
  <c r="AP32" i="95" s="1"/>
  <c r="AF32" i="95"/>
  <c r="AO32" i="95" s="1"/>
  <c r="W33" i="95"/>
  <c r="Y33" i="40"/>
  <c r="X33" i="40"/>
  <c r="AH31" i="35"/>
  <c r="AQ31" i="35" s="1"/>
  <c r="Y31" i="28"/>
  <c r="X31" i="28"/>
  <c r="AG34" i="79"/>
  <c r="AP34" i="79" s="1"/>
  <c r="AF34" i="79"/>
  <c r="AO34" i="79" s="1"/>
  <c r="W35" i="79"/>
  <c r="AE34" i="79"/>
  <c r="AE32" i="48"/>
  <c r="AF32" i="48"/>
  <c r="AO32" i="48" s="1"/>
  <c r="W33" i="48"/>
  <c r="AG32" i="48"/>
  <c r="AP32" i="48" s="1"/>
  <c r="AI33" i="81"/>
  <c r="AN33" i="81"/>
  <c r="AI30" i="28"/>
  <c r="AN30" i="28"/>
  <c r="AF31" i="32"/>
  <c r="AO31" i="32" s="1"/>
  <c r="AG31" i="32"/>
  <c r="AP31" i="32" s="1"/>
  <c r="W32" i="32"/>
  <c r="AE31" i="32"/>
  <c r="AG32" i="76"/>
  <c r="AP32" i="76" s="1"/>
  <c r="AF32" i="76"/>
  <c r="AO32" i="76" s="1"/>
  <c r="AE32" i="76"/>
  <c r="W33" i="76"/>
  <c r="AH33" i="37"/>
  <c r="AQ33" i="37" s="1"/>
  <c r="X32" i="89"/>
  <c r="Y32" i="89"/>
  <c r="AN30" i="34"/>
  <c r="AI30" i="34"/>
  <c r="AR30" i="35"/>
  <c r="AH32" i="78"/>
  <c r="AQ32" i="78" s="1"/>
  <c r="AF32" i="90"/>
  <c r="AO32" i="90" s="1"/>
  <c r="W33" i="90"/>
  <c r="AG32" i="90"/>
  <c r="AP32" i="90" s="1"/>
  <c r="AE32" i="90"/>
  <c r="AI32" i="40"/>
  <c r="AN32" i="40"/>
  <c r="AR29" i="41"/>
  <c r="AH30" i="41"/>
  <c r="AQ30" i="41" s="1"/>
  <c r="X34" i="81"/>
  <c r="Y34" i="81"/>
  <c r="AH33" i="43"/>
  <c r="AQ33" i="43" s="1"/>
  <c r="AN31" i="89"/>
  <c r="AI31" i="89"/>
  <c r="Y31" i="34"/>
  <c r="X31" i="34"/>
  <c r="Y32" i="36"/>
  <c r="X32" i="36"/>
  <c r="Z30" i="41"/>
  <c r="AF32" i="33" l="1"/>
  <c r="AO32" i="33" s="1"/>
  <c r="AE32" i="33"/>
  <c r="W33" i="33"/>
  <c r="AG32" i="33"/>
  <c r="AP32" i="33" s="1"/>
  <c r="AE30" i="27"/>
  <c r="AG30" i="27"/>
  <c r="AP30" i="27" s="1"/>
  <c r="AF30" i="27"/>
  <c r="AO30" i="27" s="1"/>
  <c r="Y31" i="27"/>
  <c r="X31" i="27"/>
  <c r="AI31" i="25"/>
  <c r="AR31" i="25" s="1"/>
  <c r="AF32" i="96"/>
  <c r="AO32" i="96" s="1"/>
  <c r="W33" i="96"/>
  <c r="X33" i="96" s="1"/>
  <c r="W30" i="83"/>
  <c r="Y30" i="83" s="1"/>
  <c r="AE29" i="83"/>
  <c r="AN29" i="83" s="1"/>
  <c r="AE30" i="44"/>
  <c r="AN30" i="44" s="1"/>
  <c r="Z32" i="25"/>
  <c r="AH32" i="25"/>
  <c r="AQ32" i="25" s="1"/>
  <c r="AF30" i="44"/>
  <c r="AO30" i="44" s="1"/>
  <c r="AG30" i="44"/>
  <c r="AP30" i="44" s="1"/>
  <c r="AE32" i="96"/>
  <c r="AG31" i="45"/>
  <c r="AP31" i="45" s="1"/>
  <c r="AE31" i="45"/>
  <c r="AF31" i="45"/>
  <c r="AO31" i="45" s="1"/>
  <c r="W32" i="45"/>
  <c r="AN31" i="42"/>
  <c r="AI31" i="42"/>
  <c r="AR31" i="42" s="1"/>
  <c r="Z30" i="30"/>
  <c r="W31" i="30" s="1"/>
  <c r="Y32" i="42"/>
  <c r="X32" i="42"/>
  <c r="Y34" i="26"/>
  <c r="Z34" i="26" s="1"/>
  <c r="AG34" i="26" s="1"/>
  <c r="AP34" i="26" s="1"/>
  <c r="Y31" i="46"/>
  <c r="Z31" i="46" s="1"/>
  <c r="AI30" i="46"/>
  <c r="AR30" i="46" s="1"/>
  <c r="AN30" i="46"/>
  <c r="X31" i="44"/>
  <c r="AH31" i="44" s="1"/>
  <c r="AQ31" i="44" s="1"/>
  <c r="Y31" i="44"/>
  <c r="AG33" i="26"/>
  <c r="AP33" i="26" s="1"/>
  <c r="AE33" i="26"/>
  <c r="AN33" i="26" s="1"/>
  <c r="AF33" i="26"/>
  <c r="AO33" i="26" s="1"/>
  <c r="Z30" i="94"/>
  <c r="AE30" i="94" s="1"/>
  <c r="AN30" i="94" s="1"/>
  <c r="AH33" i="91"/>
  <c r="AQ33" i="91" s="1"/>
  <c r="AE29" i="88"/>
  <c r="AN29" i="88" s="1"/>
  <c r="AG29" i="88"/>
  <c r="AP29" i="88" s="1"/>
  <c r="AF29" i="88"/>
  <c r="AO29" i="88" s="1"/>
  <c r="AH31" i="46"/>
  <c r="AQ31" i="46" s="1"/>
  <c r="X30" i="38"/>
  <c r="AH30" i="38" s="1"/>
  <c r="AQ30" i="38" s="1"/>
  <c r="Z33" i="39"/>
  <c r="W34" i="39" s="1"/>
  <c r="Y30" i="88"/>
  <c r="X30" i="88"/>
  <c r="X31" i="74"/>
  <c r="Y31" i="74"/>
  <c r="AN30" i="74"/>
  <c r="AI30" i="74"/>
  <c r="AR30" i="74" s="1"/>
  <c r="AI29" i="38"/>
  <c r="AR29" i="38" s="1"/>
  <c r="AI29" i="84"/>
  <c r="AR29" i="84" s="1"/>
  <c r="AN29" i="84"/>
  <c r="Y30" i="84"/>
  <c r="X30" i="84"/>
  <c r="AH30" i="84" s="1"/>
  <c r="AQ30" i="84" s="1"/>
  <c r="AE30" i="93"/>
  <c r="W31" i="93"/>
  <c r="Y31" i="93" s="1"/>
  <c r="AG30" i="93"/>
  <c r="AP30" i="93" s="1"/>
  <c r="AG32" i="73"/>
  <c r="AP32" i="73" s="1"/>
  <c r="W33" i="73"/>
  <c r="AE32" i="73"/>
  <c r="AF32" i="73"/>
  <c r="AO32" i="73" s="1"/>
  <c r="AG30" i="92"/>
  <c r="AP30" i="92" s="1"/>
  <c r="AE30" i="92"/>
  <c r="AN30" i="92" s="1"/>
  <c r="AF30" i="92"/>
  <c r="AO30" i="92" s="1"/>
  <c r="AG32" i="87"/>
  <c r="AP32" i="87" s="1"/>
  <c r="W33" i="87"/>
  <c r="Y33" i="87" s="1"/>
  <c r="AH32" i="87"/>
  <c r="AQ32" i="87" s="1"/>
  <c r="AH35" i="31"/>
  <c r="AQ35" i="31" s="1"/>
  <c r="AH31" i="82"/>
  <c r="AQ31" i="82" s="1"/>
  <c r="AG29" i="29"/>
  <c r="AP29" i="29" s="1"/>
  <c r="AF29" i="29"/>
  <c r="AO29" i="29" s="1"/>
  <c r="W30" i="29"/>
  <c r="AE29" i="29"/>
  <c r="AE32" i="87"/>
  <c r="AN32" i="87" s="1"/>
  <c r="AF32" i="87"/>
  <c r="AO32" i="87" s="1"/>
  <c r="Z32" i="86"/>
  <c r="AG32" i="86" s="1"/>
  <c r="AP32" i="86" s="1"/>
  <c r="X31" i="92"/>
  <c r="AH31" i="92" s="1"/>
  <c r="AQ31" i="92" s="1"/>
  <c r="Y31" i="92"/>
  <c r="AI33" i="77"/>
  <c r="AR33" i="77" s="1"/>
  <c r="AN33" i="77"/>
  <c r="Z32" i="75"/>
  <c r="AF32" i="75" s="1"/>
  <c r="AO32" i="75" s="1"/>
  <c r="W31" i="85"/>
  <c r="X31" i="85" s="1"/>
  <c r="AH31" i="85" s="1"/>
  <c r="AQ31" i="85" s="1"/>
  <c r="AF30" i="85"/>
  <c r="AO30" i="85" s="1"/>
  <c r="AG30" i="85"/>
  <c r="AP30" i="85" s="1"/>
  <c r="W36" i="31"/>
  <c r="Y36" i="31" s="1"/>
  <c r="AE35" i="31"/>
  <c r="AG35" i="31"/>
  <c r="AP35" i="31" s="1"/>
  <c r="Y31" i="85"/>
  <c r="AF32" i="78"/>
  <c r="AO32" i="78" s="1"/>
  <c r="W33" i="78"/>
  <c r="X33" i="78" s="1"/>
  <c r="AN30" i="85"/>
  <c r="AG31" i="47"/>
  <c r="AP31" i="47" s="1"/>
  <c r="W32" i="47"/>
  <c r="AE31" i="47"/>
  <c r="AF31" i="47"/>
  <c r="AO31" i="47" s="1"/>
  <c r="AE32" i="78"/>
  <c r="AN32" i="78" s="1"/>
  <c r="AG33" i="43"/>
  <c r="AP33" i="43" s="1"/>
  <c r="AF35" i="31"/>
  <c r="AO35" i="31" s="1"/>
  <c r="W32" i="35"/>
  <c r="X32" i="35" s="1"/>
  <c r="AE33" i="43"/>
  <c r="AN33" i="43" s="1"/>
  <c r="W34" i="43"/>
  <c r="Y34" i="43" s="1"/>
  <c r="AI29" i="80"/>
  <c r="AR29" i="80" s="1"/>
  <c r="AG31" i="35"/>
  <c r="AP31" i="35" s="1"/>
  <c r="X30" i="80"/>
  <c r="AH30" i="80" s="1"/>
  <c r="AQ30" i="80" s="1"/>
  <c r="AE31" i="35"/>
  <c r="AN31" i="35" s="1"/>
  <c r="Z34" i="81"/>
  <c r="AE34" i="81" s="1"/>
  <c r="Z33" i="40"/>
  <c r="AG33" i="40" s="1"/>
  <c r="AP33" i="40" s="1"/>
  <c r="AG31" i="82"/>
  <c r="AP31" i="82" s="1"/>
  <c r="AF31" i="82"/>
  <c r="AO31" i="82" s="1"/>
  <c r="AE31" i="82"/>
  <c r="AN31" i="82" s="1"/>
  <c r="Z31" i="28"/>
  <c r="AG31" i="28" s="1"/>
  <c r="AP31" i="28" s="1"/>
  <c r="W34" i="37"/>
  <c r="AF33" i="37"/>
  <c r="AO33" i="37" s="1"/>
  <c r="AE33" i="37"/>
  <c r="AG33" i="37"/>
  <c r="AP33" i="37" s="1"/>
  <c r="AH31" i="34"/>
  <c r="AQ31" i="34" s="1"/>
  <c r="Y33" i="76"/>
  <c r="X33" i="76"/>
  <c r="AR32" i="40"/>
  <c r="AN32" i="90"/>
  <c r="AI32" i="90"/>
  <c r="AH32" i="89"/>
  <c r="AQ32" i="89" s="1"/>
  <c r="AN32" i="76"/>
  <c r="AI32" i="76"/>
  <c r="AN31" i="32"/>
  <c r="AI31" i="32"/>
  <c r="AN34" i="79"/>
  <c r="AI34" i="79"/>
  <c r="AH34" i="77"/>
  <c r="AQ34" i="77" s="1"/>
  <c r="AH32" i="36"/>
  <c r="AQ32" i="36" s="1"/>
  <c r="Z31" i="34"/>
  <c r="Z32" i="89"/>
  <c r="AR30" i="28"/>
  <c r="Y33" i="48"/>
  <c r="X33" i="48"/>
  <c r="X35" i="79"/>
  <c r="Y35" i="79"/>
  <c r="Y33" i="95"/>
  <c r="X33" i="95"/>
  <c r="Y32" i="82"/>
  <c r="X32" i="82"/>
  <c r="AG30" i="41"/>
  <c r="AP30" i="41" s="1"/>
  <c r="AF30" i="41"/>
  <c r="AO30" i="41" s="1"/>
  <c r="AE30" i="41"/>
  <c r="W31" i="41"/>
  <c r="AR31" i="89"/>
  <c r="X33" i="90"/>
  <c r="Y33" i="90"/>
  <c r="X32" i="32"/>
  <c r="Y32" i="32"/>
  <c r="Z34" i="77"/>
  <c r="AE33" i="91"/>
  <c r="AG33" i="91"/>
  <c r="AP33" i="91" s="1"/>
  <c r="AF33" i="91"/>
  <c r="AO33" i="91" s="1"/>
  <c r="W34" i="91"/>
  <c r="Z32" i="36"/>
  <c r="AH34" i="81"/>
  <c r="AQ34" i="81" s="1"/>
  <c r="AR30" i="34"/>
  <c r="AR33" i="81"/>
  <c r="AH33" i="40"/>
  <c r="AQ33" i="40" s="1"/>
  <c r="AH34" i="26"/>
  <c r="AQ34" i="26" s="1"/>
  <c r="AN32" i="48"/>
  <c r="AI32" i="48"/>
  <c r="AH31" i="28"/>
  <c r="AQ31" i="28" s="1"/>
  <c r="AN32" i="95"/>
  <c r="AI32" i="95"/>
  <c r="AR31" i="36"/>
  <c r="Y33" i="96" l="1"/>
  <c r="AI30" i="27"/>
  <c r="AR30" i="27" s="1"/>
  <c r="AN30" i="27"/>
  <c r="Y33" i="33"/>
  <c r="X33" i="33"/>
  <c r="AN32" i="33"/>
  <c r="AI32" i="33"/>
  <c r="AR32" i="33" s="1"/>
  <c r="AH31" i="27"/>
  <c r="AQ31" i="27" s="1"/>
  <c r="Z31" i="27"/>
  <c r="X30" i="83"/>
  <c r="AH30" i="83" s="1"/>
  <c r="AQ30" i="83" s="1"/>
  <c r="AI32" i="96"/>
  <c r="AR32" i="96" s="1"/>
  <c r="AI29" i="83"/>
  <c r="AR29" i="83" s="1"/>
  <c r="X33" i="87"/>
  <c r="Z33" i="87" s="1"/>
  <c r="W34" i="87" s="1"/>
  <c r="AN32" i="96"/>
  <c r="AI30" i="44"/>
  <c r="AR30" i="44" s="1"/>
  <c r="AG32" i="25"/>
  <c r="AP32" i="25" s="1"/>
  <c r="AF32" i="25"/>
  <c r="AO32" i="25" s="1"/>
  <c r="AE32" i="25"/>
  <c r="W33" i="25"/>
  <c r="Y32" i="45"/>
  <c r="X32" i="45"/>
  <c r="AI31" i="45"/>
  <c r="AR31" i="45" s="1"/>
  <c r="AN31" i="45"/>
  <c r="Y31" i="30"/>
  <c r="X31" i="30"/>
  <c r="AH31" i="30" s="1"/>
  <c r="AQ31" i="30" s="1"/>
  <c r="AF30" i="30"/>
  <c r="AO30" i="30" s="1"/>
  <c r="AG30" i="30"/>
  <c r="AP30" i="30" s="1"/>
  <c r="AE30" i="30"/>
  <c r="Z32" i="42"/>
  <c r="AH32" i="42"/>
  <c r="AQ32" i="42" s="1"/>
  <c r="Z31" i="44"/>
  <c r="AE31" i="44" s="1"/>
  <c r="AI33" i="26"/>
  <c r="AR33" i="26" s="1"/>
  <c r="AG30" i="94"/>
  <c r="AP30" i="94" s="1"/>
  <c r="AF30" i="94"/>
  <c r="AO30" i="94" s="1"/>
  <c r="W31" i="94"/>
  <c r="Y31" i="94" s="1"/>
  <c r="Z30" i="38"/>
  <c r="AE30" i="38" s="1"/>
  <c r="AN30" i="38" s="1"/>
  <c r="AI29" i="88"/>
  <c r="AR29" i="88" s="1"/>
  <c r="AG33" i="39"/>
  <c r="AP33" i="39" s="1"/>
  <c r="AE33" i="39"/>
  <c r="AN33" i="39" s="1"/>
  <c r="AF33" i="39"/>
  <c r="AO33" i="39" s="1"/>
  <c r="AF31" i="46"/>
  <c r="AO31" i="46" s="1"/>
  <c r="AE31" i="46"/>
  <c r="W32" i="46"/>
  <c r="AG31" i="46"/>
  <c r="AP31" i="46" s="1"/>
  <c r="AH30" i="88"/>
  <c r="AQ30" i="88" s="1"/>
  <c r="Z30" i="88"/>
  <c r="AH31" i="74"/>
  <c r="AQ31" i="74" s="1"/>
  <c r="Z31" i="74"/>
  <c r="AI32" i="87"/>
  <c r="AR32" i="87" s="1"/>
  <c r="AI30" i="93"/>
  <c r="AR30" i="93" s="1"/>
  <c r="AN30" i="93"/>
  <c r="Z30" i="83"/>
  <c r="W31" i="83" s="1"/>
  <c r="X31" i="93"/>
  <c r="AH31" i="93" s="1"/>
  <c r="AQ31" i="93" s="1"/>
  <c r="X36" i="31"/>
  <c r="AH36" i="31" s="1"/>
  <c r="AQ36" i="31" s="1"/>
  <c r="Z30" i="84"/>
  <c r="AN32" i="73"/>
  <c r="AI32" i="73"/>
  <c r="AR32" i="73" s="1"/>
  <c r="AI30" i="92"/>
  <c r="AR30" i="92" s="1"/>
  <c r="Y33" i="73"/>
  <c r="X33" i="73"/>
  <c r="AE32" i="86"/>
  <c r="AN32" i="86" s="1"/>
  <c r="AI29" i="29"/>
  <c r="AR29" i="29" s="1"/>
  <c r="AN29" i="29"/>
  <c r="Y33" i="78"/>
  <c r="Z33" i="78" s="1"/>
  <c r="X30" i="29"/>
  <c r="AH30" i="29" s="1"/>
  <c r="AQ30" i="29" s="1"/>
  <c r="Y30" i="29"/>
  <c r="AF32" i="86"/>
  <c r="AO32" i="86" s="1"/>
  <c r="W33" i="86"/>
  <c r="X33" i="86" s="1"/>
  <c r="Z31" i="92"/>
  <c r="AF31" i="92" s="1"/>
  <c r="AO31" i="92" s="1"/>
  <c r="AG32" i="75"/>
  <c r="AP32" i="75" s="1"/>
  <c r="AI30" i="85"/>
  <c r="AR30" i="85" s="1"/>
  <c r="AI32" i="78"/>
  <c r="AR32" i="78" s="1"/>
  <c r="W33" i="75"/>
  <c r="AE32" i="75"/>
  <c r="AN32" i="75" s="1"/>
  <c r="AI35" i="31"/>
  <c r="AR35" i="31" s="1"/>
  <c r="AF34" i="81"/>
  <c r="AO34" i="81" s="1"/>
  <c r="AN35" i="31"/>
  <c r="W35" i="81"/>
  <c r="Y35" i="81" s="1"/>
  <c r="X34" i="43"/>
  <c r="Z34" i="43" s="1"/>
  <c r="AG34" i="81"/>
  <c r="AP34" i="81" s="1"/>
  <c r="AI33" i="43"/>
  <c r="AR33" i="43" s="1"/>
  <c r="Z31" i="85"/>
  <c r="AN31" i="47"/>
  <c r="AI31" i="47"/>
  <c r="AR31" i="47" s="1"/>
  <c r="X32" i="47"/>
  <c r="AH32" i="47" s="1"/>
  <c r="AQ32" i="47" s="1"/>
  <c r="Y32" i="47"/>
  <c r="W34" i="40"/>
  <c r="Y34" i="40" s="1"/>
  <c r="AF33" i="40"/>
  <c r="AO33" i="40" s="1"/>
  <c r="Y32" i="35"/>
  <c r="Z32" i="35" s="1"/>
  <c r="AI31" i="35"/>
  <c r="AR31" i="35" s="1"/>
  <c r="AE33" i="40"/>
  <c r="AN33" i="40" s="1"/>
  <c r="Z30" i="80"/>
  <c r="W31" i="80" s="1"/>
  <c r="Z33" i="95"/>
  <c r="W34" i="95" s="1"/>
  <c r="Z33" i="48"/>
  <c r="AF33" i="48" s="1"/>
  <c r="AO33" i="48" s="1"/>
  <c r="AI31" i="82"/>
  <c r="AR31" i="82" s="1"/>
  <c r="W32" i="28"/>
  <c r="X32" i="28" s="1"/>
  <c r="AE31" i="28"/>
  <c r="AN31" i="28" s="1"/>
  <c r="AF31" i="28"/>
  <c r="AO31" i="28" s="1"/>
  <c r="Z33" i="76"/>
  <c r="AG33" i="76" s="1"/>
  <c r="AP33" i="76" s="1"/>
  <c r="W35" i="26"/>
  <c r="X35" i="26" s="1"/>
  <c r="AE34" i="26"/>
  <c r="AN34" i="26" s="1"/>
  <c r="Z32" i="82"/>
  <c r="AF32" i="82" s="1"/>
  <c r="AO32" i="82" s="1"/>
  <c r="AF34" i="26"/>
  <c r="AO34" i="26" s="1"/>
  <c r="Z32" i="32"/>
  <c r="W33" i="32" s="1"/>
  <c r="X34" i="91"/>
  <c r="Y34" i="91"/>
  <c r="AH33" i="78"/>
  <c r="AQ33" i="78" s="1"/>
  <c r="AR32" i="76"/>
  <c r="AH33" i="76"/>
  <c r="AQ33" i="76" s="1"/>
  <c r="AR32" i="48"/>
  <c r="AG34" i="77"/>
  <c r="AP34" i="77" s="1"/>
  <c r="AF34" i="77"/>
  <c r="AO34" i="77" s="1"/>
  <c r="AE34" i="77"/>
  <c r="W35" i="77"/>
  <c r="AH32" i="32"/>
  <c r="AQ32" i="32" s="1"/>
  <c r="AH32" i="82"/>
  <c r="AQ32" i="82" s="1"/>
  <c r="AI33" i="37"/>
  <c r="AN33" i="37"/>
  <c r="AN34" i="81"/>
  <c r="AH33" i="95"/>
  <c r="AQ33" i="95" s="1"/>
  <c r="AR32" i="90"/>
  <c r="AH32" i="35"/>
  <c r="AQ32" i="35" s="1"/>
  <c r="W33" i="36"/>
  <c r="AG32" i="36"/>
  <c r="AP32" i="36" s="1"/>
  <c r="AF32" i="36"/>
  <c r="AO32" i="36" s="1"/>
  <c r="AE32" i="36"/>
  <c r="AH33" i="90"/>
  <c r="AQ33" i="90" s="1"/>
  <c r="Y31" i="41"/>
  <c r="X31" i="41"/>
  <c r="AH35" i="79"/>
  <c r="AQ35" i="79" s="1"/>
  <c r="W32" i="34"/>
  <c r="AG31" i="34"/>
  <c r="AP31" i="34" s="1"/>
  <c r="AF31" i="34"/>
  <c r="AO31" i="34" s="1"/>
  <c r="AE31" i="34"/>
  <c r="AR32" i="95"/>
  <c r="AH33" i="96"/>
  <c r="AQ33" i="96" s="1"/>
  <c r="AN33" i="91"/>
  <c r="AI33" i="91"/>
  <c r="Z33" i="90"/>
  <c r="AN30" i="41"/>
  <c r="AI30" i="41"/>
  <c r="Z35" i="79"/>
  <c r="X34" i="39"/>
  <c r="Y34" i="39"/>
  <c r="AR31" i="32"/>
  <c r="X34" i="37"/>
  <c r="Y34" i="37"/>
  <c r="Z33" i="96"/>
  <c r="AH33" i="48"/>
  <c r="AQ33" i="48" s="1"/>
  <c r="W33" i="89"/>
  <c r="AF32" i="89"/>
  <c r="AO32" i="89" s="1"/>
  <c r="AE32" i="89"/>
  <c r="AG32" i="89"/>
  <c r="AP32" i="89" s="1"/>
  <c r="AR34" i="79"/>
  <c r="AH33" i="87" l="1"/>
  <c r="AQ33" i="87" s="1"/>
  <c r="AH33" i="33"/>
  <c r="AQ33" i="33" s="1"/>
  <c r="Z33" i="33"/>
  <c r="AF31" i="27"/>
  <c r="AO31" i="27" s="1"/>
  <c r="AE31" i="27"/>
  <c r="AG31" i="27"/>
  <c r="AP31" i="27" s="1"/>
  <c r="W32" i="27"/>
  <c r="Y33" i="25"/>
  <c r="X33" i="25"/>
  <c r="AH33" i="25" s="1"/>
  <c r="AQ33" i="25" s="1"/>
  <c r="AN32" i="25"/>
  <c r="AI32" i="25"/>
  <c r="AR32" i="25" s="1"/>
  <c r="AH32" i="45"/>
  <c r="AQ32" i="45" s="1"/>
  <c r="Z32" i="45"/>
  <c r="Z31" i="30"/>
  <c r="W32" i="30" s="1"/>
  <c r="X32" i="30" s="1"/>
  <c r="AH32" i="30" s="1"/>
  <c r="AQ32" i="30" s="1"/>
  <c r="X31" i="94"/>
  <c r="AH31" i="94" s="1"/>
  <c r="AQ31" i="94" s="1"/>
  <c r="AG30" i="38"/>
  <c r="AP30" i="38" s="1"/>
  <c r="AF32" i="42"/>
  <c r="AO32" i="42" s="1"/>
  <c r="AG32" i="42"/>
  <c r="AP32" i="42" s="1"/>
  <c r="AE32" i="42"/>
  <c r="W33" i="42"/>
  <c r="AN30" i="30"/>
  <c r="AI30" i="30"/>
  <c r="AR30" i="30" s="1"/>
  <c r="W32" i="44"/>
  <c r="X32" i="44" s="1"/>
  <c r="AI33" i="39"/>
  <c r="AR33" i="39" s="1"/>
  <c r="AI30" i="94"/>
  <c r="AR30" i="94" s="1"/>
  <c r="AF31" i="44"/>
  <c r="AO31" i="44" s="1"/>
  <c r="AG31" i="44"/>
  <c r="AP31" i="44" s="1"/>
  <c r="AF30" i="38"/>
  <c r="AO30" i="38" s="1"/>
  <c r="AN31" i="44"/>
  <c r="W31" i="38"/>
  <c r="Y31" i="38" s="1"/>
  <c r="Z36" i="31"/>
  <c r="W37" i="31" s="1"/>
  <c r="Y32" i="46"/>
  <c r="X32" i="46"/>
  <c r="AI31" i="46"/>
  <c r="AR31" i="46" s="1"/>
  <c r="AN31" i="46"/>
  <c r="AE30" i="83"/>
  <c r="AN30" i="83" s="1"/>
  <c r="AG30" i="88"/>
  <c r="AP30" i="88" s="1"/>
  <c r="AF30" i="88"/>
  <c r="AO30" i="88" s="1"/>
  <c r="W31" i="88"/>
  <c r="AE30" i="88"/>
  <c r="AG30" i="83"/>
  <c r="AP30" i="83" s="1"/>
  <c r="AF30" i="83"/>
  <c r="AO30" i="83" s="1"/>
  <c r="W32" i="74"/>
  <c r="AG31" i="74"/>
  <c r="AP31" i="74" s="1"/>
  <c r="AE31" i="74"/>
  <c r="AF31" i="74"/>
  <c r="AO31" i="74" s="1"/>
  <c r="Z31" i="93"/>
  <c r="W32" i="93" s="1"/>
  <c r="Y32" i="93" s="1"/>
  <c r="W31" i="84"/>
  <c r="AE30" i="84"/>
  <c r="AG30" i="84"/>
  <c r="AP30" i="84" s="1"/>
  <c r="AF30" i="84"/>
  <c r="AO30" i="84" s="1"/>
  <c r="Z33" i="73"/>
  <c r="AH33" i="73"/>
  <c r="AQ33" i="73" s="1"/>
  <c r="AH34" i="43"/>
  <c r="AQ34" i="43" s="1"/>
  <c r="X34" i="40"/>
  <c r="Z34" i="40" s="1"/>
  <c r="AF34" i="40" s="1"/>
  <c r="AO34" i="40" s="1"/>
  <c r="X31" i="83"/>
  <c r="AH31" i="83" s="1"/>
  <c r="AQ31" i="83" s="1"/>
  <c r="Y31" i="83"/>
  <c r="Y33" i="86"/>
  <c r="Z33" i="86" s="1"/>
  <c r="AI34" i="81"/>
  <c r="AR34" i="81" s="1"/>
  <c r="X35" i="81"/>
  <c r="Z35" i="81" s="1"/>
  <c r="AE35" i="81" s="1"/>
  <c r="AI32" i="86"/>
  <c r="AR32" i="86" s="1"/>
  <c r="Z30" i="29"/>
  <c r="AI32" i="75"/>
  <c r="AR32" i="75" s="1"/>
  <c r="Z32" i="47"/>
  <c r="W33" i="47" s="1"/>
  <c r="W32" i="92"/>
  <c r="Y32" i="92" s="1"/>
  <c r="AE31" i="92"/>
  <c r="AN31" i="92" s="1"/>
  <c r="AG31" i="92"/>
  <c r="AP31" i="92" s="1"/>
  <c r="AH33" i="86"/>
  <c r="AQ33" i="86" s="1"/>
  <c r="AG32" i="82"/>
  <c r="AP32" i="82" s="1"/>
  <c r="AF33" i="95"/>
  <c r="AO33" i="95" s="1"/>
  <c r="AE32" i="82"/>
  <c r="AN32" i="82" s="1"/>
  <c r="AI33" i="40"/>
  <c r="AR33" i="40" s="1"/>
  <c r="X33" i="75"/>
  <c r="Y33" i="75"/>
  <c r="AG33" i="95"/>
  <c r="AP33" i="95" s="1"/>
  <c r="AE31" i="85"/>
  <c r="W32" i="85"/>
  <c r="AG31" i="85"/>
  <c r="AP31" i="85" s="1"/>
  <c r="AF31" i="85"/>
  <c r="AO31" i="85" s="1"/>
  <c r="AE33" i="95"/>
  <c r="AN33" i="95" s="1"/>
  <c r="AF30" i="80"/>
  <c r="AO30" i="80" s="1"/>
  <c r="AG30" i="80"/>
  <c r="AP30" i="80" s="1"/>
  <c r="AE30" i="80"/>
  <c r="AF33" i="87"/>
  <c r="AO33" i="87" s="1"/>
  <c r="AE33" i="48"/>
  <c r="AN33" i="48" s="1"/>
  <c r="AG33" i="48"/>
  <c r="AP33" i="48" s="1"/>
  <c r="W34" i="48"/>
  <c r="X34" i="48" s="1"/>
  <c r="Y35" i="26"/>
  <c r="Z35" i="26" s="1"/>
  <c r="AE33" i="87"/>
  <c r="AN33" i="87" s="1"/>
  <c r="Z34" i="37"/>
  <c r="AE34" i="37" s="1"/>
  <c r="Y32" i="28"/>
  <c r="Z32" i="28" s="1"/>
  <c r="AE32" i="32"/>
  <c r="AN32" i="32" s="1"/>
  <c r="W33" i="82"/>
  <c r="X33" i="82" s="1"/>
  <c r="W34" i="76"/>
  <c r="Y34" i="76" s="1"/>
  <c r="Z34" i="39"/>
  <c r="W35" i="39" s="1"/>
  <c r="AF33" i="76"/>
  <c r="AO33" i="76" s="1"/>
  <c r="AI34" i="26"/>
  <c r="AR34" i="26" s="1"/>
  <c r="AE33" i="76"/>
  <c r="AN33" i="76" s="1"/>
  <c r="AI31" i="28"/>
  <c r="AR31" i="28" s="1"/>
  <c r="AF32" i="32"/>
  <c r="AO32" i="32" s="1"/>
  <c r="Z31" i="41"/>
  <c r="AE31" i="41" s="1"/>
  <c r="AG33" i="87"/>
  <c r="AP33" i="87" s="1"/>
  <c r="AG32" i="32"/>
  <c r="AP32" i="32" s="1"/>
  <c r="X31" i="80"/>
  <c r="AH31" i="80" s="1"/>
  <c r="AQ31" i="80" s="1"/>
  <c r="Y31" i="80"/>
  <c r="AI32" i="89"/>
  <c r="AN32" i="89"/>
  <c r="AH34" i="37"/>
  <c r="AQ34" i="37" s="1"/>
  <c r="AE33" i="78"/>
  <c r="AF33" i="78"/>
  <c r="AO33" i="78" s="1"/>
  <c r="W34" i="78"/>
  <c r="AG33" i="78"/>
  <c r="AP33" i="78" s="1"/>
  <c r="AR33" i="37"/>
  <c r="X35" i="77"/>
  <c r="Y35" i="77"/>
  <c r="AH35" i="26"/>
  <c r="AQ35" i="26" s="1"/>
  <c r="Y32" i="34"/>
  <c r="X32" i="34"/>
  <c r="AN34" i="77"/>
  <c r="AI34" i="77"/>
  <c r="AH34" i="91"/>
  <c r="AQ34" i="91" s="1"/>
  <c r="X34" i="95"/>
  <c r="Y34" i="95"/>
  <c r="X34" i="87"/>
  <c r="Y34" i="87"/>
  <c r="X33" i="89"/>
  <c r="Y33" i="89"/>
  <c r="AE33" i="96"/>
  <c r="W34" i="96"/>
  <c r="AF33" i="96"/>
  <c r="AO33" i="96" s="1"/>
  <c r="AG33" i="96"/>
  <c r="AP33" i="96" s="1"/>
  <c r="AF32" i="35"/>
  <c r="AO32" i="35" s="1"/>
  <c r="AE32" i="35"/>
  <c r="W33" i="35"/>
  <c r="AG32" i="35"/>
  <c r="AP32" i="35" s="1"/>
  <c r="Z34" i="91"/>
  <c r="AI32" i="36"/>
  <c r="AN32" i="36"/>
  <c r="AF34" i="43"/>
  <c r="AO34" i="43" s="1"/>
  <c r="AE34" i="43"/>
  <c r="W35" i="43"/>
  <c r="AG34" i="43"/>
  <c r="AP34" i="43" s="1"/>
  <c r="AR30" i="41"/>
  <c r="AF33" i="90"/>
  <c r="AO33" i="90" s="1"/>
  <c r="AG33" i="90"/>
  <c r="AP33" i="90" s="1"/>
  <c r="W34" i="90"/>
  <c r="AE33" i="90"/>
  <c r="AR33" i="91"/>
  <c r="AI31" i="34"/>
  <c r="AN31" i="34"/>
  <c r="W36" i="79"/>
  <c r="AG35" i="79"/>
  <c r="AP35" i="79" s="1"/>
  <c r="AE35" i="79"/>
  <c r="AF35" i="79"/>
  <c r="AO35" i="79" s="1"/>
  <c r="AH31" i="41"/>
  <c r="AQ31" i="41" s="1"/>
  <c r="AH34" i="39"/>
  <c r="AQ34" i="39" s="1"/>
  <c r="AH32" i="28"/>
  <c r="AQ32" i="28" s="1"/>
  <c r="Y33" i="36"/>
  <c r="X33" i="36"/>
  <c r="X33" i="32"/>
  <c r="Y33" i="32"/>
  <c r="W34" i="33" l="1"/>
  <c r="AF33" i="33"/>
  <c r="AO33" i="33" s="1"/>
  <c r="AG33" i="33"/>
  <c r="AP33" i="33" s="1"/>
  <c r="AE33" i="33"/>
  <c r="Y32" i="27"/>
  <c r="X32" i="27"/>
  <c r="AI31" i="27"/>
  <c r="AR31" i="27" s="1"/>
  <c r="AN31" i="27"/>
  <c r="Y32" i="44"/>
  <c r="Z32" i="44" s="1"/>
  <c r="Z33" i="25"/>
  <c r="W34" i="25" s="1"/>
  <c r="Z31" i="94"/>
  <c r="W32" i="94" s="1"/>
  <c r="X32" i="94" s="1"/>
  <c r="AH32" i="94" s="1"/>
  <c r="AQ32" i="94" s="1"/>
  <c r="AE31" i="30"/>
  <c r="AN31" i="30" s="1"/>
  <c r="X31" i="38"/>
  <c r="Z31" i="38" s="1"/>
  <c r="Y32" i="30"/>
  <c r="Z32" i="30" s="1"/>
  <c r="W33" i="30" s="1"/>
  <c r="AF31" i="30"/>
  <c r="AO31" i="30" s="1"/>
  <c r="AG32" i="45"/>
  <c r="AP32" i="45" s="1"/>
  <c r="AF32" i="45"/>
  <c r="AO32" i="45" s="1"/>
  <c r="W33" i="45"/>
  <c r="AE32" i="45"/>
  <c r="AG31" i="30"/>
  <c r="AP31" i="30" s="1"/>
  <c r="AI31" i="44"/>
  <c r="AR31" i="44" s="1"/>
  <c r="X33" i="42"/>
  <c r="Y33" i="42"/>
  <c r="AN32" i="42"/>
  <c r="AI32" i="42"/>
  <c r="AR32" i="42" s="1"/>
  <c r="AI30" i="38"/>
  <c r="AR30" i="38" s="1"/>
  <c r="AH34" i="40"/>
  <c r="AQ34" i="40" s="1"/>
  <c r="AH32" i="44"/>
  <c r="AQ32" i="44" s="1"/>
  <c r="AG36" i="31"/>
  <c r="AP36" i="31" s="1"/>
  <c r="AF36" i="31"/>
  <c r="AO36" i="31" s="1"/>
  <c r="AE36" i="31"/>
  <c r="AN36" i="31" s="1"/>
  <c r="AH35" i="81"/>
  <c r="AQ35" i="81" s="1"/>
  <c r="AH32" i="46"/>
  <c r="AQ32" i="46" s="1"/>
  <c r="Z32" i="46"/>
  <c r="AI32" i="82"/>
  <c r="AR32" i="82" s="1"/>
  <c r="AI30" i="83"/>
  <c r="AR30" i="83" s="1"/>
  <c r="AF31" i="93"/>
  <c r="AO31" i="93" s="1"/>
  <c r="AE31" i="93"/>
  <c r="AN31" i="93" s="1"/>
  <c r="AN30" i="88"/>
  <c r="AI30" i="88"/>
  <c r="AR30" i="88" s="1"/>
  <c r="X31" i="88"/>
  <c r="AH31" i="88" s="1"/>
  <c r="AQ31" i="88" s="1"/>
  <c r="Y31" i="88"/>
  <c r="X32" i="93"/>
  <c r="AH32" i="93" s="1"/>
  <c r="AQ32" i="93" s="1"/>
  <c r="AG31" i="93"/>
  <c r="AN31" i="74"/>
  <c r="AI31" i="74"/>
  <c r="AR31" i="74" s="1"/>
  <c r="X32" i="74"/>
  <c r="Y32" i="74"/>
  <c r="Z31" i="83"/>
  <c r="AG31" i="83" s="1"/>
  <c r="AP31" i="83" s="1"/>
  <c r="AN30" i="84"/>
  <c r="AI30" i="84"/>
  <c r="AR30" i="84" s="1"/>
  <c r="X31" i="84"/>
  <c r="AH31" i="84" s="1"/>
  <c r="AQ31" i="84" s="1"/>
  <c r="Y31" i="84"/>
  <c r="AF32" i="47"/>
  <c r="AO32" i="47" s="1"/>
  <c r="AE33" i="73"/>
  <c r="AG33" i="73"/>
  <c r="AP33" i="73" s="1"/>
  <c r="W34" i="73"/>
  <c r="AF33" i="73"/>
  <c r="AO33" i="73" s="1"/>
  <c r="AE34" i="40"/>
  <c r="AN34" i="40" s="1"/>
  <c r="AI33" i="48"/>
  <c r="AR33" i="48" s="1"/>
  <c r="AG32" i="47"/>
  <c r="AP32" i="47" s="1"/>
  <c r="Y34" i="48"/>
  <c r="Z34" i="48" s="1"/>
  <c r="AE32" i="47"/>
  <c r="AN32" i="47" s="1"/>
  <c r="AG34" i="37"/>
  <c r="AP34" i="37" s="1"/>
  <c r="AF30" i="29"/>
  <c r="AO30" i="29" s="1"/>
  <c r="W31" i="29"/>
  <c r="AE30" i="29"/>
  <c r="AG30" i="29"/>
  <c r="AP30" i="29" s="1"/>
  <c r="X32" i="92"/>
  <c r="Z32" i="92" s="1"/>
  <c r="AI31" i="92"/>
  <c r="AR31" i="92" s="1"/>
  <c r="AE34" i="39"/>
  <c r="AN34" i="39" s="1"/>
  <c r="AI30" i="80"/>
  <c r="AR30" i="80" s="1"/>
  <c r="AN30" i="80"/>
  <c r="W34" i="86"/>
  <c r="AG33" i="86"/>
  <c r="AP33" i="86" s="1"/>
  <c r="AE33" i="86"/>
  <c r="AF33" i="86"/>
  <c r="AO33" i="86" s="1"/>
  <c r="X34" i="76"/>
  <c r="AH34" i="76" s="1"/>
  <c r="AQ34" i="76" s="1"/>
  <c r="W35" i="40"/>
  <c r="X35" i="40" s="1"/>
  <c r="AF34" i="37"/>
  <c r="AO34" i="37" s="1"/>
  <c r="AG34" i="40"/>
  <c r="AP34" i="40" s="1"/>
  <c r="AI33" i="95"/>
  <c r="AR33" i="95" s="1"/>
  <c r="W35" i="37"/>
  <c r="Y35" i="37" s="1"/>
  <c r="AH33" i="75"/>
  <c r="AQ33" i="75" s="1"/>
  <c r="Z33" i="75"/>
  <c r="X32" i="85"/>
  <c r="AH32" i="85" s="1"/>
  <c r="AQ32" i="85" s="1"/>
  <c r="Y32" i="85"/>
  <c r="AN31" i="85"/>
  <c r="AI31" i="85"/>
  <c r="AR31" i="85" s="1"/>
  <c r="X33" i="47"/>
  <c r="AH33" i="47" s="1"/>
  <c r="AQ33" i="47" s="1"/>
  <c r="Y33" i="47"/>
  <c r="Y33" i="82"/>
  <c r="Z33" i="82" s="1"/>
  <c r="AF31" i="41"/>
  <c r="AO31" i="41" s="1"/>
  <c r="AF34" i="39"/>
  <c r="AO34" i="39" s="1"/>
  <c r="AG34" i="39"/>
  <c r="AP34" i="39" s="1"/>
  <c r="Z32" i="34"/>
  <c r="W33" i="34" s="1"/>
  <c r="AG31" i="41"/>
  <c r="AP31" i="41" s="1"/>
  <c r="W32" i="41"/>
  <c r="X32" i="41" s="1"/>
  <c r="Z33" i="89"/>
  <c r="AG33" i="89" s="1"/>
  <c r="AP33" i="89" s="1"/>
  <c r="W33" i="28"/>
  <c r="Y33" i="28" s="1"/>
  <c r="AF32" i="28"/>
  <c r="AO32" i="28" s="1"/>
  <c r="AE32" i="28"/>
  <c r="AN32" i="28" s="1"/>
  <c r="AF35" i="81"/>
  <c r="AO35" i="81" s="1"/>
  <c r="AG35" i="81"/>
  <c r="AP35" i="81" s="1"/>
  <c r="W36" i="81"/>
  <c r="Y36" i="81" s="1"/>
  <c r="AI32" i="32"/>
  <c r="AR32" i="32" s="1"/>
  <c r="Z34" i="95"/>
  <c r="W35" i="95" s="1"/>
  <c r="AI33" i="76"/>
  <c r="AR33" i="76" s="1"/>
  <c r="Z33" i="32"/>
  <c r="AF33" i="32" s="1"/>
  <c r="AO33" i="32" s="1"/>
  <c r="AG32" i="28"/>
  <c r="AP32" i="28" s="1"/>
  <c r="AI33" i="87"/>
  <c r="AR33" i="87" s="1"/>
  <c r="Z33" i="36"/>
  <c r="AG33" i="36" s="1"/>
  <c r="AP33" i="36" s="1"/>
  <c r="Z34" i="87"/>
  <c r="AF34" i="87" s="1"/>
  <c r="AO34" i="87" s="1"/>
  <c r="Z31" i="80"/>
  <c r="AR31" i="34"/>
  <c r="X35" i="43"/>
  <c r="Y35" i="43"/>
  <c r="AH34" i="95"/>
  <c r="AQ34" i="95" s="1"/>
  <c r="AI33" i="78"/>
  <c r="AN33" i="78"/>
  <c r="X35" i="39"/>
  <c r="Y35" i="39"/>
  <c r="AH33" i="36"/>
  <c r="AQ33" i="36" s="1"/>
  <c r="X36" i="79"/>
  <c r="Y36" i="79"/>
  <c r="Y33" i="35"/>
  <c r="X33" i="35"/>
  <c r="Y34" i="96"/>
  <c r="X34" i="96"/>
  <c r="AN34" i="37"/>
  <c r="AN34" i="43"/>
  <c r="AI34" i="43"/>
  <c r="AE35" i="26"/>
  <c r="AF35" i="26"/>
  <c r="AO35" i="26" s="1"/>
  <c r="W36" i="26"/>
  <c r="AG35" i="26"/>
  <c r="AP35" i="26" s="1"/>
  <c r="AR34" i="77"/>
  <c r="AH33" i="32"/>
  <c r="AQ33" i="32" s="1"/>
  <c r="AI32" i="35"/>
  <c r="AN32" i="35"/>
  <c r="AN33" i="96"/>
  <c r="AI33" i="96"/>
  <c r="AN35" i="81"/>
  <c r="AH33" i="82"/>
  <c r="AQ33" i="82" s="1"/>
  <c r="AH35" i="77"/>
  <c r="AQ35" i="77" s="1"/>
  <c r="AI33" i="90"/>
  <c r="AN33" i="90"/>
  <c r="AR32" i="36"/>
  <c r="AG34" i="91"/>
  <c r="AP34" i="91" s="1"/>
  <c r="AF34" i="91"/>
  <c r="AO34" i="91" s="1"/>
  <c r="W35" i="91"/>
  <c r="AE34" i="91"/>
  <c r="Z35" i="77"/>
  <c r="AH34" i="48"/>
  <c r="AQ34" i="48" s="1"/>
  <c r="X34" i="78"/>
  <c r="Y34" i="78"/>
  <c r="AR32" i="89"/>
  <c r="AN31" i="41"/>
  <c r="X37" i="31"/>
  <c r="Y37" i="31"/>
  <c r="AI35" i="79"/>
  <c r="AN35" i="79"/>
  <c r="X34" i="90"/>
  <c r="Y34" i="90"/>
  <c r="AH33" i="89"/>
  <c r="AQ33" i="89" s="1"/>
  <c r="AH34" i="87"/>
  <c r="AQ34" i="87" s="1"/>
  <c r="AH32" i="34"/>
  <c r="AQ32" i="34" s="1"/>
  <c r="AG31" i="94" l="1"/>
  <c r="AP31" i="94" s="1"/>
  <c r="AN33" i="33"/>
  <c r="AI33" i="33"/>
  <c r="AR33" i="33" s="1"/>
  <c r="X34" i="33"/>
  <c r="AH34" i="33" s="1"/>
  <c r="AQ34" i="33" s="1"/>
  <c r="Y34" i="33"/>
  <c r="Z34" i="33" s="1"/>
  <c r="AF31" i="94"/>
  <c r="AO31" i="94" s="1"/>
  <c r="AF33" i="25"/>
  <c r="AO33" i="25" s="1"/>
  <c r="AH32" i="27"/>
  <c r="AQ32" i="27" s="1"/>
  <c r="Z32" i="27"/>
  <c r="Y32" i="94"/>
  <c r="Z32" i="94" s="1"/>
  <c r="AF32" i="94" s="1"/>
  <c r="AO32" i="94" s="1"/>
  <c r="AE31" i="94"/>
  <c r="AN31" i="94" s="1"/>
  <c r="AE33" i="25"/>
  <c r="AN33" i="25" s="1"/>
  <c r="AG33" i="25"/>
  <c r="AP33" i="25" s="1"/>
  <c r="Y35" i="40"/>
  <c r="Z35" i="40" s="1"/>
  <c r="W36" i="40" s="1"/>
  <c r="AH31" i="38"/>
  <c r="AQ31" i="38" s="1"/>
  <c r="Y34" i="25"/>
  <c r="X34" i="25"/>
  <c r="AI31" i="30"/>
  <c r="AR31" i="30" s="1"/>
  <c r="AI36" i="31"/>
  <c r="AR36" i="31" s="1"/>
  <c r="AN32" i="45"/>
  <c r="AI32" i="45"/>
  <c r="AR32" i="45" s="1"/>
  <c r="X33" i="45"/>
  <c r="AH33" i="45" s="1"/>
  <c r="AQ33" i="45" s="1"/>
  <c r="Y33" i="45"/>
  <c r="Z32" i="93"/>
  <c r="AF32" i="93" s="1"/>
  <c r="AO32" i="93" s="1"/>
  <c r="AH33" i="42"/>
  <c r="AQ33" i="42" s="1"/>
  <c r="Z33" i="42"/>
  <c r="AE32" i="44"/>
  <c r="AG32" i="44"/>
  <c r="AP32" i="44" s="1"/>
  <c r="W33" i="44"/>
  <c r="AF32" i="44"/>
  <c r="AO32" i="44" s="1"/>
  <c r="AG32" i="46"/>
  <c r="AP32" i="46" s="1"/>
  <c r="AE32" i="46"/>
  <c r="W33" i="46"/>
  <c r="AF32" i="46"/>
  <c r="AO32" i="46" s="1"/>
  <c r="AF31" i="83"/>
  <c r="AO31" i="83" s="1"/>
  <c r="AE31" i="83"/>
  <c r="AN31" i="83" s="1"/>
  <c r="Z31" i="88"/>
  <c r="W32" i="88" s="1"/>
  <c r="W32" i="83"/>
  <c r="Y32" i="83" s="1"/>
  <c r="AP31" i="93"/>
  <c r="AI31" i="93"/>
  <c r="AR31" i="93" s="1"/>
  <c r="AF32" i="30"/>
  <c r="AO32" i="30" s="1"/>
  <c r="AH32" i="74"/>
  <c r="AQ32" i="74" s="1"/>
  <c r="Z32" i="74"/>
  <c r="AI32" i="47"/>
  <c r="AR32" i="47" s="1"/>
  <c r="AE32" i="30"/>
  <c r="AN32" i="30" s="1"/>
  <c r="AG32" i="30"/>
  <c r="AP32" i="30" s="1"/>
  <c r="Z31" i="84"/>
  <c r="AF31" i="84" s="1"/>
  <c r="AO31" i="84" s="1"/>
  <c r="AI34" i="40"/>
  <c r="AR34" i="40" s="1"/>
  <c r="AI34" i="37"/>
  <c r="AR34" i="37" s="1"/>
  <c r="X33" i="30"/>
  <c r="AH33" i="30" s="1"/>
  <c r="AQ33" i="30" s="1"/>
  <c r="Y33" i="30"/>
  <c r="AE31" i="38"/>
  <c r="W32" i="38"/>
  <c r="AF31" i="38"/>
  <c r="AO31" i="38" s="1"/>
  <c r="AG31" i="38"/>
  <c r="AP31" i="38" s="1"/>
  <c r="Z34" i="76"/>
  <c r="AF34" i="76" s="1"/>
  <c r="AO34" i="76" s="1"/>
  <c r="Y34" i="73"/>
  <c r="X34" i="73"/>
  <c r="AN33" i="73"/>
  <c r="AI33" i="73"/>
  <c r="AR33" i="73" s="1"/>
  <c r="W34" i="32"/>
  <c r="Y34" i="32" s="1"/>
  <c r="AN30" i="29"/>
  <c r="AI30" i="29"/>
  <c r="AR30" i="29" s="1"/>
  <c r="Y31" i="29"/>
  <c r="X31" i="29"/>
  <c r="AH31" i="29" s="1"/>
  <c r="AQ31" i="29" s="1"/>
  <c r="AH32" i="92"/>
  <c r="AQ32" i="92" s="1"/>
  <c r="Z32" i="85"/>
  <c r="AF32" i="85" s="1"/>
  <c r="AO32" i="85" s="1"/>
  <c r="AF32" i="92"/>
  <c r="AO32" i="92" s="1"/>
  <c r="AG32" i="92"/>
  <c r="AP32" i="92" s="1"/>
  <c r="AE32" i="92"/>
  <c r="W33" i="92"/>
  <c r="AN33" i="86"/>
  <c r="AI33" i="86"/>
  <c r="AR33" i="86" s="1"/>
  <c r="X34" i="86"/>
  <c r="AH34" i="86" s="1"/>
  <c r="AQ34" i="86" s="1"/>
  <c r="Y34" i="86"/>
  <c r="AF33" i="89"/>
  <c r="AO33" i="89" s="1"/>
  <c r="AE33" i="36"/>
  <c r="AN33" i="36" s="1"/>
  <c r="X33" i="28"/>
  <c r="Z33" i="28" s="1"/>
  <c r="AE33" i="28" s="1"/>
  <c r="AG33" i="32"/>
  <c r="AP33" i="32" s="1"/>
  <c r="AE33" i="32"/>
  <c r="AN33" i="32" s="1"/>
  <c r="X35" i="37"/>
  <c r="AH35" i="37" s="1"/>
  <c r="AQ35" i="37" s="1"/>
  <c r="AE33" i="75"/>
  <c r="AG33" i="75"/>
  <c r="AP33" i="75" s="1"/>
  <c r="AF33" i="75"/>
  <c r="AO33" i="75" s="1"/>
  <c r="W34" i="75"/>
  <c r="Y32" i="41"/>
  <c r="Z32" i="41" s="1"/>
  <c r="AF32" i="41" s="1"/>
  <c r="AO32" i="41" s="1"/>
  <c r="Z33" i="47"/>
  <c r="AF33" i="47" s="1"/>
  <c r="AO33" i="47" s="1"/>
  <c r="W34" i="89"/>
  <c r="X34" i="89" s="1"/>
  <c r="AF34" i="95"/>
  <c r="AO34" i="95" s="1"/>
  <c r="AE33" i="89"/>
  <c r="AN33" i="89" s="1"/>
  <c r="AG34" i="95"/>
  <c r="AP34" i="95" s="1"/>
  <c r="AE32" i="34"/>
  <c r="AN32" i="34" s="1"/>
  <c r="AF32" i="34"/>
  <c r="AO32" i="34" s="1"/>
  <c r="AE34" i="95"/>
  <c r="AN34" i="95" s="1"/>
  <c r="AG32" i="34"/>
  <c r="AP32" i="34" s="1"/>
  <c r="X36" i="81"/>
  <c r="Z36" i="81" s="1"/>
  <c r="AG36" i="81" s="1"/>
  <c r="AP36" i="81" s="1"/>
  <c r="AI34" i="39"/>
  <c r="AR34" i="39" s="1"/>
  <c r="AI31" i="41"/>
  <c r="AR31" i="41" s="1"/>
  <c r="Z34" i="96"/>
  <c r="AE34" i="96" s="1"/>
  <c r="Z35" i="39"/>
  <c r="W36" i="39" s="1"/>
  <c r="AI35" i="81"/>
  <c r="AR35" i="81" s="1"/>
  <c r="Z34" i="78"/>
  <c r="AE34" i="78" s="1"/>
  <c r="AI32" i="28"/>
  <c r="AR32" i="28" s="1"/>
  <c r="Z34" i="90"/>
  <c r="AF34" i="90" s="1"/>
  <c r="AO34" i="90" s="1"/>
  <c r="W34" i="36"/>
  <c r="Y34" i="36" s="1"/>
  <c r="W35" i="87"/>
  <c r="Y35" i="87" s="1"/>
  <c r="AF33" i="36"/>
  <c r="AO33" i="36" s="1"/>
  <c r="AG34" i="87"/>
  <c r="AP34" i="87" s="1"/>
  <c r="AE34" i="87"/>
  <c r="AN34" i="87" s="1"/>
  <c r="Z33" i="35"/>
  <c r="AF33" i="35" s="1"/>
  <c r="AO33" i="35" s="1"/>
  <c r="AF31" i="80"/>
  <c r="AO31" i="80" s="1"/>
  <c r="W32" i="80"/>
  <c r="AE31" i="80"/>
  <c r="AG31" i="80"/>
  <c r="AP31" i="80" s="1"/>
  <c r="AR33" i="90"/>
  <c r="AN35" i="26"/>
  <c r="AI35" i="26"/>
  <c r="AH35" i="39"/>
  <c r="AQ35" i="39" s="1"/>
  <c r="AH37" i="31"/>
  <c r="AQ37" i="31" s="1"/>
  <c r="AH35" i="43"/>
  <c r="AQ35" i="43" s="1"/>
  <c r="AH34" i="90"/>
  <c r="AQ34" i="90" s="1"/>
  <c r="Z37" i="31"/>
  <c r="AH34" i="78"/>
  <c r="AQ34" i="78" s="1"/>
  <c r="AR33" i="96"/>
  <c r="AH33" i="35"/>
  <c r="AQ33" i="35" s="1"/>
  <c r="AR33" i="78"/>
  <c r="Z35" i="43"/>
  <c r="AH35" i="40"/>
  <c r="AQ35" i="40" s="1"/>
  <c r="W36" i="77"/>
  <c r="AG35" i="77"/>
  <c r="AP35" i="77" s="1"/>
  <c r="AF35" i="77"/>
  <c r="AO35" i="77" s="1"/>
  <c r="AE35" i="77"/>
  <c r="AN34" i="91"/>
  <c r="AI34" i="91"/>
  <c r="W35" i="48"/>
  <c r="AF34" i="48"/>
  <c r="AO34" i="48" s="1"/>
  <c r="AE34" i="48"/>
  <c r="AG34" i="48"/>
  <c r="AP34" i="48" s="1"/>
  <c r="AR34" i="43"/>
  <c r="AG33" i="82"/>
  <c r="AP33" i="82" s="1"/>
  <c r="W34" i="82"/>
  <c r="AE33" i="82"/>
  <c r="AF33" i="82"/>
  <c r="AO33" i="82" s="1"/>
  <c r="Y36" i="26"/>
  <c r="X36" i="26"/>
  <c r="AH36" i="79"/>
  <c r="AQ36" i="79" s="1"/>
  <c r="Y33" i="34"/>
  <c r="X33" i="34"/>
  <c r="X35" i="95"/>
  <c r="Y35" i="95"/>
  <c r="AH32" i="41"/>
  <c r="AQ32" i="41" s="1"/>
  <c r="AR35" i="79"/>
  <c r="X35" i="91"/>
  <c r="Y35" i="91"/>
  <c r="AR32" i="35"/>
  <c r="AH34" i="96"/>
  <c r="AQ34" i="96" s="1"/>
  <c r="Z36" i="79"/>
  <c r="AE34" i="33" l="1"/>
  <c r="W35" i="33"/>
  <c r="AF34" i="33"/>
  <c r="AO34" i="33" s="1"/>
  <c r="AG34" i="33"/>
  <c r="AP34" i="33" s="1"/>
  <c r="AG32" i="94"/>
  <c r="AP32" i="94" s="1"/>
  <c r="AE32" i="94"/>
  <c r="AN32" i="94" s="1"/>
  <c r="W33" i="94"/>
  <c r="Y33" i="94" s="1"/>
  <c r="W33" i="27"/>
  <c r="AF32" i="27"/>
  <c r="AO32" i="27" s="1"/>
  <c r="AG32" i="27"/>
  <c r="AP32" i="27" s="1"/>
  <c r="AE32" i="27"/>
  <c r="AI31" i="94"/>
  <c r="AR31" i="94" s="1"/>
  <c r="AI33" i="25"/>
  <c r="AR33" i="25" s="1"/>
  <c r="AH34" i="25"/>
  <c r="AQ34" i="25" s="1"/>
  <c r="Z34" i="25"/>
  <c r="Z33" i="45"/>
  <c r="AF33" i="45" s="1"/>
  <c r="AO33" i="45" s="1"/>
  <c r="W33" i="93"/>
  <c r="X33" i="93" s="1"/>
  <c r="AH33" i="93" s="1"/>
  <c r="AQ33" i="93" s="1"/>
  <c r="AG32" i="93"/>
  <c r="AP32" i="93" s="1"/>
  <c r="AE32" i="93"/>
  <c r="AN32" i="93" s="1"/>
  <c r="X32" i="83"/>
  <c r="AH32" i="83" s="1"/>
  <c r="AQ32" i="83" s="1"/>
  <c r="AG33" i="42"/>
  <c r="AP33" i="42" s="1"/>
  <c r="AE33" i="42"/>
  <c r="AF33" i="42"/>
  <c r="AO33" i="42" s="1"/>
  <c r="W34" i="42"/>
  <c r="X33" i="44"/>
  <c r="AH33" i="44" s="1"/>
  <c r="AQ33" i="44" s="1"/>
  <c r="Y33" i="44"/>
  <c r="AN32" i="44"/>
  <c r="AI32" i="44"/>
  <c r="AR32" i="44" s="1"/>
  <c r="X34" i="32"/>
  <c r="Z34" i="32" s="1"/>
  <c r="AH33" i="28"/>
  <c r="AQ33" i="28" s="1"/>
  <c r="AG31" i="88"/>
  <c r="AP31" i="88" s="1"/>
  <c r="W35" i="76"/>
  <c r="Y35" i="76" s="1"/>
  <c r="AE31" i="88"/>
  <c r="AN31" i="88" s="1"/>
  <c r="AG34" i="76"/>
  <c r="AP34" i="76" s="1"/>
  <c r="AE34" i="76"/>
  <c r="AF31" i="88"/>
  <c r="AO31" i="88" s="1"/>
  <c r="AI31" i="83"/>
  <c r="AR31" i="83" s="1"/>
  <c r="X33" i="46"/>
  <c r="AH33" i="46" s="1"/>
  <c r="AQ33" i="46" s="1"/>
  <c r="Y33" i="46"/>
  <c r="AI32" i="46"/>
  <c r="AR32" i="46" s="1"/>
  <c r="AN32" i="46"/>
  <c r="X32" i="88"/>
  <c r="AH32" i="88" s="1"/>
  <c r="AQ32" i="88" s="1"/>
  <c r="Y32" i="88"/>
  <c r="AG32" i="74"/>
  <c r="AP32" i="74" s="1"/>
  <c r="AF32" i="74"/>
  <c r="AO32" i="74" s="1"/>
  <c r="AE32" i="74"/>
  <c r="W33" i="74"/>
  <c r="W32" i="84"/>
  <c r="Y32" i="84" s="1"/>
  <c r="AI32" i="30"/>
  <c r="AR32" i="30" s="1"/>
  <c r="AE31" i="84"/>
  <c r="AN31" i="84" s="1"/>
  <c r="AG31" i="84"/>
  <c r="AP31" i="84" s="1"/>
  <c r="AI33" i="32"/>
  <c r="AR33" i="32" s="1"/>
  <c r="Z33" i="30"/>
  <c r="AF33" i="30" s="1"/>
  <c r="AO33" i="30" s="1"/>
  <c r="X32" i="38"/>
  <c r="Y32" i="38"/>
  <c r="AI31" i="38"/>
  <c r="AR31" i="38" s="1"/>
  <c r="AN31" i="38"/>
  <c r="W34" i="47"/>
  <c r="Y34" i="47" s="1"/>
  <c r="Z32" i="83"/>
  <c r="AF32" i="83" s="1"/>
  <c r="AO32" i="83" s="1"/>
  <c r="AH34" i="73"/>
  <c r="AQ34" i="73" s="1"/>
  <c r="Z34" i="73"/>
  <c r="Z35" i="37"/>
  <c r="AE35" i="37" s="1"/>
  <c r="X33" i="94"/>
  <c r="AH33" i="94" s="1"/>
  <c r="AQ33" i="94" s="1"/>
  <c r="Z31" i="29"/>
  <c r="AE32" i="85"/>
  <c r="AN32" i="85" s="1"/>
  <c r="AG32" i="85"/>
  <c r="AP32" i="85" s="1"/>
  <c r="AG35" i="39"/>
  <c r="AP35" i="39" s="1"/>
  <c r="W33" i="85"/>
  <c r="X33" i="85" s="1"/>
  <c r="X34" i="36"/>
  <c r="Z34" i="36" s="1"/>
  <c r="AF34" i="36" s="1"/>
  <c r="AO34" i="36" s="1"/>
  <c r="X33" i="92"/>
  <c r="AH33" i="92" s="1"/>
  <c r="AQ33" i="92" s="1"/>
  <c r="Y33" i="92"/>
  <c r="AN32" i="92"/>
  <c r="AI32" i="92"/>
  <c r="AR32" i="92" s="1"/>
  <c r="Z34" i="86"/>
  <c r="Y34" i="89"/>
  <c r="Z34" i="89" s="1"/>
  <c r="AF35" i="39"/>
  <c r="AO35" i="39" s="1"/>
  <c r="AE35" i="39"/>
  <c r="AN35" i="39" s="1"/>
  <c r="X34" i="75"/>
  <c r="AH34" i="75" s="1"/>
  <c r="AQ34" i="75" s="1"/>
  <c r="Y34" i="75"/>
  <c r="AI33" i="75"/>
  <c r="AR33" i="75" s="1"/>
  <c r="AN33" i="75"/>
  <c r="AI32" i="34"/>
  <c r="AR32" i="34" s="1"/>
  <c r="AI33" i="89"/>
  <c r="AR33" i="89" s="1"/>
  <c r="AI34" i="95"/>
  <c r="AR34" i="95" s="1"/>
  <c r="AI33" i="36"/>
  <c r="AR33" i="36" s="1"/>
  <c r="AE33" i="47"/>
  <c r="AG33" i="47"/>
  <c r="AP33" i="47" s="1"/>
  <c r="AF34" i="96"/>
  <c r="AO34" i="96" s="1"/>
  <c r="AE34" i="90"/>
  <c r="AN34" i="90" s="1"/>
  <c r="AG34" i="90"/>
  <c r="AP34" i="90" s="1"/>
  <c r="W35" i="96"/>
  <c r="X35" i="96" s="1"/>
  <c r="AG33" i="35"/>
  <c r="AP33" i="35" s="1"/>
  <c r="AH36" i="81"/>
  <c r="AQ36" i="81" s="1"/>
  <c r="AG34" i="96"/>
  <c r="AP34" i="96" s="1"/>
  <c r="AI34" i="87"/>
  <c r="AR34" i="87" s="1"/>
  <c r="W33" i="41"/>
  <c r="Y33" i="41" s="1"/>
  <c r="AG32" i="41"/>
  <c r="AP32" i="41" s="1"/>
  <c r="AE32" i="41"/>
  <c r="AN32" i="41" s="1"/>
  <c r="W35" i="90"/>
  <c r="X35" i="90" s="1"/>
  <c r="AF34" i="78"/>
  <c r="AO34" i="78" s="1"/>
  <c r="W35" i="78"/>
  <c r="X35" i="78" s="1"/>
  <c r="W37" i="81"/>
  <c r="X37" i="81" s="1"/>
  <c r="AG34" i="78"/>
  <c r="AP34" i="78" s="1"/>
  <c r="AG33" i="28"/>
  <c r="AP33" i="28" s="1"/>
  <c r="Z33" i="34"/>
  <c r="AE33" i="34" s="1"/>
  <c r="W34" i="35"/>
  <c r="Y34" i="35" s="1"/>
  <c r="AG35" i="40"/>
  <c r="AP35" i="40" s="1"/>
  <c r="Z35" i="95"/>
  <c r="AG35" i="95" s="1"/>
  <c r="AP35" i="95" s="1"/>
  <c r="AE36" i="81"/>
  <c r="AN36" i="81" s="1"/>
  <c r="AE35" i="40"/>
  <c r="AN35" i="40" s="1"/>
  <c r="AF33" i="28"/>
  <c r="AO33" i="28" s="1"/>
  <c r="AF35" i="40"/>
  <c r="AO35" i="40" s="1"/>
  <c r="X35" i="87"/>
  <c r="AH35" i="87" s="1"/>
  <c r="AQ35" i="87" s="1"/>
  <c r="AF36" i="81"/>
  <c r="AO36" i="81" s="1"/>
  <c r="W34" i="28"/>
  <c r="X34" i="28" s="1"/>
  <c r="AI31" i="80"/>
  <c r="AR31" i="80" s="1"/>
  <c r="AN31" i="80"/>
  <c r="Y32" i="80"/>
  <c r="X32" i="80"/>
  <c r="AE33" i="35"/>
  <c r="X36" i="39"/>
  <c r="Y36" i="39"/>
  <c r="AH35" i="91"/>
  <c r="AQ35" i="91" s="1"/>
  <c r="AH36" i="26"/>
  <c r="AQ36" i="26" s="1"/>
  <c r="Y35" i="48"/>
  <c r="X35" i="48"/>
  <c r="AR35" i="26"/>
  <c r="AN34" i="78"/>
  <c r="Z35" i="91"/>
  <c r="AN33" i="82"/>
  <c r="AI33" i="82"/>
  <c r="Y36" i="40"/>
  <c r="X36" i="40"/>
  <c r="AH35" i="95"/>
  <c r="AQ35" i="95" s="1"/>
  <c r="Z36" i="26"/>
  <c r="X34" i="82"/>
  <c r="Y34" i="82"/>
  <c r="AR34" i="91"/>
  <c r="Y36" i="77"/>
  <c r="X36" i="77"/>
  <c r="AG35" i="43"/>
  <c r="AP35" i="43" s="1"/>
  <c r="AF35" i="43"/>
  <c r="AO35" i="43" s="1"/>
  <c r="W36" i="43"/>
  <c r="AE35" i="43"/>
  <c r="AH34" i="89"/>
  <c r="AQ34" i="89" s="1"/>
  <c r="AN33" i="28"/>
  <c r="AF36" i="79"/>
  <c r="AO36" i="79" s="1"/>
  <c r="AE36" i="79"/>
  <c r="W37" i="79"/>
  <c r="AG36" i="79"/>
  <c r="AP36" i="79" s="1"/>
  <c r="AI34" i="48"/>
  <c r="AN34" i="48"/>
  <c r="X35" i="76"/>
  <c r="AN34" i="96"/>
  <c r="AH33" i="34"/>
  <c r="AQ33" i="34" s="1"/>
  <c r="AI35" i="77"/>
  <c r="AN35" i="77"/>
  <c r="W38" i="31"/>
  <c r="AG37" i="31"/>
  <c r="AP37" i="31" s="1"/>
  <c r="AF37" i="31"/>
  <c r="AO37" i="31" s="1"/>
  <c r="AE37" i="31"/>
  <c r="AI32" i="94" l="1"/>
  <c r="AR32" i="94" s="1"/>
  <c r="X35" i="33"/>
  <c r="AH35" i="33" s="1"/>
  <c r="AQ35" i="33" s="1"/>
  <c r="Y35" i="33"/>
  <c r="Z35" i="33" s="1"/>
  <c r="AN34" i="33"/>
  <c r="AI34" i="33"/>
  <c r="AR34" i="33" s="1"/>
  <c r="AI32" i="27"/>
  <c r="AR32" i="27" s="1"/>
  <c r="AN32" i="27"/>
  <c r="Y33" i="27"/>
  <c r="X33" i="27"/>
  <c r="AI32" i="93"/>
  <c r="AR32" i="93" s="1"/>
  <c r="Y33" i="93"/>
  <c r="Z33" i="93" s="1"/>
  <c r="AF33" i="93" s="1"/>
  <c r="AO33" i="93" s="1"/>
  <c r="AE33" i="45"/>
  <c r="AN33" i="45" s="1"/>
  <c r="W34" i="45"/>
  <c r="X34" i="45" s="1"/>
  <c r="AH34" i="45" s="1"/>
  <c r="AQ34" i="45" s="1"/>
  <c r="W35" i="25"/>
  <c r="AF34" i="25"/>
  <c r="AO34" i="25" s="1"/>
  <c r="AE34" i="25"/>
  <c r="AG34" i="25"/>
  <c r="AP34" i="25" s="1"/>
  <c r="AG33" i="45"/>
  <c r="AP33" i="45" s="1"/>
  <c r="AH34" i="32"/>
  <c r="AQ34" i="32" s="1"/>
  <c r="W36" i="37"/>
  <c r="Y36" i="37" s="1"/>
  <c r="X34" i="42"/>
  <c r="Y34" i="42"/>
  <c r="AN33" i="42"/>
  <c r="AI33" i="42"/>
  <c r="AR33" i="42" s="1"/>
  <c r="AG35" i="37"/>
  <c r="AP35" i="37" s="1"/>
  <c r="AI34" i="76"/>
  <c r="AR34" i="76" s="1"/>
  <c r="Z33" i="44"/>
  <c r="AN34" i="76"/>
  <c r="X32" i="84"/>
  <c r="AH32" i="84" s="1"/>
  <c r="AQ32" i="84" s="1"/>
  <c r="Z33" i="46"/>
  <c r="W34" i="46" s="1"/>
  <c r="AI31" i="88"/>
  <c r="AR31" i="88" s="1"/>
  <c r="Y35" i="78"/>
  <c r="Z35" i="78" s="1"/>
  <c r="X33" i="41"/>
  <c r="Z33" i="41" s="1"/>
  <c r="Z32" i="88"/>
  <c r="AG32" i="88" s="1"/>
  <c r="AP32" i="88" s="1"/>
  <c r="X33" i="74"/>
  <c r="Y33" i="74"/>
  <c r="AI32" i="74"/>
  <c r="AR32" i="74" s="1"/>
  <c r="AN32" i="74"/>
  <c r="AI31" i="84"/>
  <c r="AR31" i="84" s="1"/>
  <c r="X34" i="47"/>
  <c r="AH34" i="47" s="1"/>
  <c r="AQ34" i="47" s="1"/>
  <c r="AG33" i="30"/>
  <c r="AP33" i="30" s="1"/>
  <c r="AE33" i="30"/>
  <c r="AN33" i="30" s="1"/>
  <c r="W34" i="30"/>
  <c r="X34" i="30" s="1"/>
  <c r="AF35" i="37"/>
  <c r="AO35" i="37" s="1"/>
  <c r="W33" i="83"/>
  <c r="Y33" i="83" s="1"/>
  <c r="Z33" i="94"/>
  <c r="AF33" i="94" s="1"/>
  <c r="AO33" i="94" s="1"/>
  <c r="AH32" i="38"/>
  <c r="AQ32" i="38" s="1"/>
  <c r="Z32" i="38"/>
  <c r="AI34" i="96"/>
  <c r="AR34" i="96" s="1"/>
  <c r="AI35" i="39"/>
  <c r="AR35" i="39" s="1"/>
  <c r="AG32" i="83"/>
  <c r="AP32" i="83" s="1"/>
  <c r="AE32" i="83"/>
  <c r="AE34" i="73"/>
  <c r="AF34" i="73"/>
  <c r="AO34" i="73" s="1"/>
  <c r="AG34" i="73"/>
  <c r="AP34" i="73" s="1"/>
  <c r="W35" i="73"/>
  <c r="AI32" i="41"/>
  <c r="AR32" i="41" s="1"/>
  <c r="AH34" i="36"/>
  <c r="AQ34" i="36" s="1"/>
  <c r="Y33" i="85"/>
  <c r="Z33" i="85" s="1"/>
  <c r="AI32" i="85"/>
  <c r="AR32" i="85" s="1"/>
  <c r="Z35" i="87"/>
  <c r="AF35" i="87" s="1"/>
  <c r="AO35" i="87" s="1"/>
  <c r="AI34" i="78"/>
  <c r="AR34" i="78" s="1"/>
  <c r="Y35" i="96"/>
  <c r="Z35" i="96" s="1"/>
  <c r="W36" i="96" s="1"/>
  <c r="AG33" i="34"/>
  <c r="AP33" i="34" s="1"/>
  <c r="AE31" i="29"/>
  <c r="AG31" i="29"/>
  <c r="AP31" i="29" s="1"/>
  <c r="AF31" i="29"/>
  <c r="AO31" i="29" s="1"/>
  <c r="W32" i="29"/>
  <c r="AF33" i="34"/>
  <c r="AO33" i="34" s="1"/>
  <c r="AI33" i="35"/>
  <c r="AR33" i="35" s="1"/>
  <c r="Z33" i="92"/>
  <c r="AG33" i="92" s="1"/>
  <c r="AP33" i="92" s="1"/>
  <c r="Z34" i="75"/>
  <c r="AE34" i="75" s="1"/>
  <c r="AI34" i="90"/>
  <c r="AR34" i="90" s="1"/>
  <c r="W34" i="34"/>
  <c r="Y34" i="34" s="1"/>
  <c r="W35" i="86"/>
  <c r="AE34" i="86"/>
  <c r="AG34" i="86"/>
  <c r="AP34" i="86" s="1"/>
  <c r="AF34" i="86"/>
  <c r="AO34" i="86" s="1"/>
  <c r="AI33" i="47"/>
  <c r="AR33" i="47" s="1"/>
  <c r="AN33" i="47"/>
  <c r="AH33" i="85"/>
  <c r="AQ33" i="85" s="1"/>
  <c r="AE35" i="95"/>
  <c r="AN35" i="95" s="1"/>
  <c r="W36" i="95"/>
  <c r="X36" i="95" s="1"/>
  <c r="AF35" i="95"/>
  <c r="AO35" i="95" s="1"/>
  <c r="AN33" i="35"/>
  <c r="Y35" i="90"/>
  <c r="Z35" i="90" s="1"/>
  <c r="AI36" i="81"/>
  <c r="AR36" i="81" s="1"/>
  <c r="Y37" i="81"/>
  <c r="Z37" i="81" s="1"/>
  <c r="Z35" i="48"/>
  <c r="AG35" i="48" s="1"/>
  <c r="AP35" i="48" s="1"/>
  <c r="Z36" i="39"/>
  <c r="AE36" i="39" s="1"/>
  <c r="X34" i="35"/>
  <c r="AH34" i="35" s="1"/>
  <c r="AQ34" i="35" s="1"/>
  <c r="Y34" i="28"/>
  <c r="Z34" i="28" s="1"/>
  <c r="AI35" i="40"/>
  <c r="AR35" i="40" s="1"/>
  <c r="AG34" i="36"/>
  <c r="AP34" i="36" s="1"/>
  <c r="AI33" i="28"/>
  <c r="AR33" i="28" s="1"/>
  <c r="W35" i="36"/>
  <c r="Y35" i="36" s="1"/>
  <c r="AE34" i="36"/>
  <c r="AN34" i="36" s="1"/>
  <c r="Z34" i="82"/>
  <c r="AE34" i="82" s="1"/>
  <c r="Z32" i="80"/>
  <c r="AH32" i="80"/>
  <c r="AQ32" i="80" s="1"/>
  <c r="AI37" i="31"/>
  <c r="AN37" i="31"/>
  <c r="AR35" i="77"/>
  <c r="AH35" i="48"/>
  <c r="AQ35" i="48" s="1"/>
  <c r="AH35" i="76"/>
  <c r="AQ35" i="76" s="1"/>
  <c r="AN36" i="79"/>
  <c r="AI36" i="79"/>
  <c r="AG36" i="26"/>
  <c r="AP36" i="26" s="1"/>
  <c r="W37" i="26"/>
  <c r="AF36" i="26"/>
  <c r="AO36" i="26" s="1"/>
  <c r="AE36" i="26"/>
  <c r="AF34" i="32"/>
  <c r="AO34" i="32" s="1"/>
  <c r="AG34" i="32"/>
  <c r="AP34" i="32" s="1"/>
  <c r="W35" i="32"/>
  <c r="AE34" i="32"/>
  <c r="W36" i="91"/>
  <c r="AE35" i="91"/>
  <c r="AG35" i="91"/>
  <c r="AP35" i="91" s="1"/>
  <c r="AF35" i="91"/>
  <c r="AO35" i="91" s="1"/>
  <c r="AN35" i="37"/>
  <c r="AG34" i="89"/>
  <c r="AP34" i="89" s="1"/>
  <c r="W35" i="89"/>
  <c r="AE34" i="89"/>
  <c r="AF34" i="89"/>
  <c r="AO34" i="89" s="1"/>
  <c r="AH36" i="77"/>
  <c r="AQ36" i="77" s="1"/>
  <c r="AH36" i="40"/>
  <c r="AQ36" i="40" s="1"/>
  <c r="AH35" i="96"/>
  <c r="AQ35" i="96" s="1"/>
  <c r="AH35" i="78"/>
  <c r="AQ35" i="78" s="1"/>
  <c r="Z35" i="76"/>
  <c r="AN35" i="43"/>
  <c r="AI35" i="43"/>
  <c r="Y38" i="31"/>
  <c r="X38" i="31"/>
  <c r="AH37" i="81"/>
  <c r="AQ37" i="81" s="1"/>
  <c r="Z36" i="77"/>
  <c r="Z36" i="40"/>
  <c r="AN33" i="34"/>
  <c r="AR34" i="48"/>
  <c r="Y37" i="79"/>
  <c r="X37" i="79"/>
  <c r="X36" i="43"/>
  <c r="Y36" i="43"/>
  <c r="AH34" i="82"/>
  <c r="AQ34" i="82" s="1"/>
  <c r="AH34" i="28"/>
  <c r="AQ34" i="28" s="1"/>
  <c r="AR33" i="82"/>
  <c r="AH35" i="90"/>
  <c r="AQ35" i="90" s="1"/>
  <c r="AH36" i="39"/>
  <c r="AQ36" i="39" s="1"/>
  <c r="W34" i="93" l="1"/>
  <c r="AE35" i="33"/>
  <c r="AF35" i="33"/>
  <c r="AO35" i="33" s="1"/>
  <c r="AG35" i="33"/>
  <c r="AP35" i="33" s="1"/>
  <c r="W36" i="33"/>
  <c r="AH33" i="27"/>
  <c r="AQ33" i="27" s="1"/>
  <c r="Z33" i="27"/>
  <c r="W34" i="94"/>
  <c r="AG33" i="93"/>
  <c r="AP33" i="93" s="1"/>
  <c r="AH33" i="41"/>
  <c r="AQ33" i="41" s="1"/>
  <c r="X36" i="37"/>
  <c r="AH36" i="37" s="1"/>
  <c r="AQ36" i="37" s="1"/>
  <c r="AE33" i="93"/>
  <c r="Y34" i="45"/>
  <c r="Z34" i="45" s="1"/>
  <c r="AF34" i="45" s="1"/>
  <c r="AO34" i="45" s="1"/>
  <c r="AN34" i="25"/>
  <c r="AI34" i="25"/>
  <c r="AR34" i="25" s="1"/>
  <c r="AI33" i="45"/>
  <c r="AR33" i="45" s="1"/>
  <c r="Y35" i="25"/>
  <c r="X35" i="25"/>
  <c r="AH35" i="25" s="1"/>
  <c r="AQ35" i="25" s="1"/>
  <c r="AH34" i="42"/>
  <c r="AQ34" i="42" s="1"/>
  <c r="Z34" i="42"/>
  <c r="AF33" i="44"/>
  <c r="AO33" i="44" s="1"/>
  <c r="AG33" i="44"/>
  <c r="AP33" i="44" s="1"/>
  <c r="AE33" i="44"/>
  <c r="W34" i="44"/>
  <c r="Z32" i="84"/>
  <c r="W33" i="84" s="1"/>
  <c r="AI35" i="37"/>
  <c r="AR35" i="37" s="1"/>
  <c r="Z34" i="47"/>
  <c r="AF34" i="47" s="1"/>
  <c r="AO34" i="47" s="1"/>
  <c r="W33" i="88"/>
  <c r="X33" i="88" s="1"/>
  <c r="AH33" i="88" s="1"/>
  <c r="AQ33" i="88" s="1"/>
  <c r="AF33" i="46"/>
  <c r="AO33" i="46" s="1"/>
  <c r="AE33" i="46"/>
  <c r="AG33" i="46"/>
  <c r="AP33" i="46" s="1"/>
  <c r="X33" i="83"/>
  <c r="AH33" i="83" s="1"/>
  <c r="AQ33" i="83" s="1"/>
  <c r="AF32" i="88"/>
  <c r="AO32" i="88" s="1"/>
  <c r="AE32" i="88"/>
  <c r="AI33" i="30"/>
  <c r="AR33" i="30" s="1"/>
  <c r="X34" i="46"/>
  <c r="Y34" i="46"/>
  <c r="AI32" i="83"/>
  <c r="AR32" i="83" s="1"/>
  <c r="Y34" i="30"/>
  <c r="Z34" i="30" s="1"/>
  <c r="AH33" i="74"/>
  <c r="AQ33" i="74" s="1"/>
  <c r="Z33" i="74"/>
  <c r="AN32" i="83"/>
  <c r="AE33" i="94"/>
  <c r="AN33" i="94" s="1"/>
  <c r="AG33" i="94"/>
  <c r="AP33" i="94" s="1"/>
  <c r="AE32" i="38"/>
  <c r="AF32" i="38"/>
  <c r="AO32" i="38" s="1"/>
  <c r="W33" i="38"/>
  <c r="AG32" i="38"/>
  <c r="AP32" i="38" s="1"/>
  <c r="AH34" i="30"/>
  <c r="AQ34" i="30" s="1"/>
  <c r="AG35" i="87"/>
  <c r="AP35" i="87" s="1"/>
  <c r="W36" i="87"/>
  <c r="Y36" i="87" s="1"/>
  <c r="X34" i="34"/>
  <c r="AH34" i="34" s="1"/>
  <c r="AQ34" i="34" s="1"/>
  <c r="AE35" i="87"/>
  <c r="AN35" i="87" s="1"/>
  <c r="AN33" i="93"/>
  <c r="X34" i="93"/>
  <c r="Y34" i="93"/>
  <c r="X35" i="73"/>
  <c r="AH35" i="73" s="1"/>
  <c r="AQ35" i="73" s="1"/>
  <c r="Y35" i="73"/>
  <c r="AI34" i="73"/>
  <c r="AR34" i="73" s="1"/>
  <c r="AN34" i="73"/>
  <c r="AI33" i="34"/>
  <c r="AR33" i="34" s="1"/>
  <c r="X32" i="29"/>
  <c r="AH32" i="29" s="1"/>
  <c r="AQ32" i="29" s="1"/>
  <c r="Y32" i="29"/>
  <c r="AN31" i="29"/>
  <c r="AI31" i="29"/>
  <c r="AR31" i="29" s="1"/>
  <c r="AE33" i="92"/>
  <c r="AN33" i="92" s="1"/>
  <c r="AF33" i="92"/>
  <c r="AO33" i="92" s="1"/>
  <c r="W35" i="75"/>
  <c r="X35" i="75" s="1"/>
  <c r="AH35" i="75" s="1"/>
  <c r="AQ35" i="75" s="1"/>
  <c r="AF34" i="75"/>
  <c r="AO34" i="75" s="1"/>
  <c r="AG34" i="75"/>
  <c r="AP34" i="75" s="1"/>
  <c r="W34" i="92"/>
  <c r="X34" i="92" s="1"/>
  <c r="AH34" i="92" s="1"/>
  <c r="AQ34" i="92" s="1"/>
  <c r="X35" i="86"/>
  <c r="AH35" i="86" s="1"/>
  <c r="AQ35" i="86" s="1"/>
  <c r="Y35" i="86"/>
  <c r="X34" i="94"/>
  <c r="AH34" i="94" s="1"/>
  <c r="AQ34" i="94" s="1"/>
  <c r="Y34" i="94"/>
  <c r="AN34" i="86"/>
  <c r="AI34" i="86"/>
  <c r="AR34" i="86" s="1"/>
  <c r="AE35" i="48"/>
  <c r="AN35" i="48" s="1"/>
  <c r="AN34" i="75"/>
  <c r="Y36" i="95"/>
  <c r="Z36" i="95" s="1"/>
  <c r="AE33" i="85"/>
  <c r="AG33" i="85"/>
  <c r="AP33" i="85" s="1"/>
  <c r="W34" i="85"/>
  <c r="AF33" i="85"/>
  <c r="AO33" i="85" s="1"/>
  <c r="Z34" i="35"/>
  <c r="W35" i="35" s="1"/>
  <c r="AI35" i="95"/>
  <c r="AR35" i="95" s="1"/>
  <c r="X35" i="36"/>
  <c r="Z35" i="36" s="1"/>
  <c r="W36" i="36" s="1"/>
  <c r="W35" i="82"/>
  <c r="Y35" i="82" s="1"/>
  <c r="AF36" i="39"/>
  <c r="AO36" i="39" s="1"/>
  <c r="W37" i="39"/>
  <c r="Y37" i="39" s="1"/>
  <c r="W36" i="90"/>
  <c r="Y36" i="90" s="1"/>
  <c r="AE35" i="90"/>
  <c r="AN35" i="90" s="1"/>
  <c r="AF35" i="48"/>
  <c r="AO35" i="48" s="1"/>
  <c r="W36" i="48"/>
  <c r="X36" i="48" s="1"/>
  <c r="AF34" i="82"/>
  <c r="AO34" i="82" s="1"/>
  <c r="AG36" i="39"/>
  <c r="AP36" i="39" s="1"/>
  <c r="AE34" i="28"/>
  <c r="AN34" i="28" s="1"/>
  <c r="AF34" i="28"/>
  <c r="AO34" i="28" s="1"/>
  <c r="AG34" i="28"/>
  <c r="AP34" i="28" s="1"/>
  <c r="AI34" i="36"/>
  <c r="AR34" i="36" s="1"/>
  <c r="Z38" i="31"/>
  <c r="AF38" i="31" s="1"/>
  <c r="AO38" i="31" s="1"/>
  <c r="AF35" i="90"/>
  <c r="AO35" i="90" s="1"/>
  <c r="AG34" i="82"/>
  <c r="AP34" i="82" s="1"/>
  <c r="AG35" i="96"/>
  <c r="AP35" i="96" s="1"/>
  <c r="AE35" i="96"/>
  <c r="AN35" i="96" s="1"/>
  <c r="AF35" i="96"/>
  <c r="AO35" i="96" s="1"/>
  <c r="W35" i="28"/>
  <c r="Y35" i="28" s="1"/>
  <c r="AF32" i="80"/>
  <c r="AO32" i="80" s="1"/>
  <c r="AE32" i="80"/>
  <c r="W33" i="80"/>
  <c r="AG32" i="80"/>
  <c r="AP32" i="80" s="1"/>
  <c r="AG35" i="90"/>
  <c r="AP35" i="90" s="1"/>
  <c r="AH36" i="43"/>
  <c r="AQ36" i="43" s="1"/>
  <c r="W36" i="78"/>
  <c r="AF35" i="78"/>
  <c r="AO35" i="78" s="1"/>
  <c r="AG35" i="78"/>
  <c r="AP35" i="78" s="1"/>
  <c r="AE35" i="78"/>
  <c r="AG35" i="76"/>
  <c r="AP35" i="76" s="1"/>
  <c r="AF35" i="76"/>
  <c r="AO35" i="76" s="1"/>
  <c r="AE35" i="76"/>
  <c r="W36" i="76"/>
  <c r="X35" i="89"/>
  <c r="Y35" i="89"/>
  <c r="Z36" i="43"/>
  <c r="AH36" i="95"/>
  <c r="AQ36" i="95" s="1"/>
  <c r="AH38" i="31"/>
  <c r="AQ38" i="31" s="1"/>
  <c r="X36" i="91"/>
  <c r="Y36" i="91"/>
  <c r="AN36" i="26"/>
  <c r="AI36" i="26"/>
  <c r="AR37" i="31"/>
  <c r="Y36" i="96"/>
  <c r="X36" i="96"/>
  <c r="AG33" i="41"/>
  <c r="AP33" i="41" s="1"/>
  <c r="AF33" i="41"/>
  <c r="AO33" i="41" s="1"/>
  <c r="AE33" i="41"/>
  <c r="W34" i="41"/>
  <c r="AF36" i="77"/>
  <c r="AO36" i="77" s="1"/>
  <c r="AE36" i="77"/>
  <c r="W37" i="77"/>
  <c r="AG36" i="77"/>
  <c r="AP36" i="77" s="1"/>
  <c r="AN34" i="32"/>
  <c r="AI34" i="32"/>
  <c r="AH37" i="79"/>
  <c r="AQ37" i="79" s="1"/>
  <c r="AR35" i="43"/>
  <c r="X35" i="32"/>
  <c r="Y35" i="32"/>
  <c r="X37" i="26"/>
  <c r="Y37" i="26"/>
  <c r="AN34" i="82"/>
  <c r="AN36" i="39"/>
  <c r="Z37" i="79"/>
  <c r="AF37" i="81"/>
  <c r="AO37" i="81" s="1"/>
  <c r="AE37" i="81"/>
  <c r="AG37" i="81"/>
  <c r="AP37" i="81" s="1"/>
  <c r="W38" i="81"/>
  <c r="AE36" i="40"/>
  <c r="AF36" i="40"/>
  <c r="AO36" i="40" s="1"/>
  <c r="W37" i="40"/>
  <c r="AG36" i="40"/>
  <c r="AP36" i="40" s="1"/>
  <c r="AN34" i="89"/>
  <c r="AI34" i="89"/>
  <c r="AI35" i="91"/>
  <c r="AN35" i="91"/>
  <c r="AR36" i="79"/>
  <c r="Z36" i="37" l="1"/>
  <c r="Y36" i="33"/>
  <c r="X36" i="33"/>
  <c r="AN35" i="33"/>
  <c r="AI35" i="33"/>
  <c r="AR35" i="33" s="1"/>
  <c r="W34" i="27"/>
  <c r="AG33" i="27"/>
  <c r="AP33" i="27" s="1"/>
  <c r="AE33" i="27"/>
  <c r="AF33" i="27"/>
  <c r="AO33" i="27" s="1"/>
  <c r="AI33" i="93"/>
  <c r="AR33" i="93" s="1"/>
  <c r="AE34" i="45"/>
  <c r="AN34" i="45" s="1"/>
  <c r="W35" i="45"/>
  <c r="Y35" i="45" s="1"/>
  <c r="AG34" i="45"/>
  <c r="AP34" i="45" s="1"/>
  <c r="AE34" i="47"/>
  <c r="Z35" i="25"/>
  <c r="AG34" i="47"/>
  <c r="AP34" i="47" s="1"/>
  <c r="W35" i="47"/>
  <c r="Y35" i="47" s="1"/>
  <c r="AE34" i="42"/>
  <c r="W35" i="42"/>
  <c r="AF34" i="42"/>
  <c r="AO34" i="42" s="1"/>
  <c r="AG34" i="42"/>
  <c r="AP34" i="42" s="1"/>
  <c r="Y33" i="88"/>
  <c r="Z33" i="88" s="1"/>
  <c r="AF33" i="88" s="1"/>
  <c r="AO33" i="88" s="1"/>
  <c r="AG32" i="84"/>
  <c r="AP32" i="84" s="1"/>
  <c r="AE32" i="84"/>
  <c r="AN32" i="84" s="1"/>
  <c r="AF32" i="84"/>
  <c r="AO32" i="84" s="1"/>
  <c r="X34" i="44"/>
  <c r="AH34" i="44" s="1"/>
  <c r="AQ34" i="44" s="1"/>
  <c r="Y34" i="44"/>
  <c r="AI33" i="44"/>
  <c r="AR33" i="44" s="1"/>
  <c r="AN33" i="44"/>
  <c r="Z33" i="83"/>
  <c r="AG33" i="83" s="1"/>
  <c r="AP33" i="83" s="1"/>
  <c r="AI32" i="88"/>
  <c r="AR32" i="88" s="1"/>
  <c r="AI33" i="46"/>
  <c r="AR33" i="46" s="1"/>
  <c r="AN33" i="46"/>
  <c r="AN32" i="88"/>
  <c r="Z34" i="34"/>
  <c r="AF34" i="34" s="1"/>
  <c r="AO34" i="34" s="1"/>
  <c r="AI33" i="94"/>
  <c r="AR33" i="94" s="1"/>
  <c r="Z34" i="46"/>
  <c r="AH34" i="46"/>
  <c r="AQ34" i="46" s="1"/>
  <c r="X36" i="87"/>
  <c r="Z36" i="87" s="1"/>
  <c r="AE33" i="74"/>
  <c r="W34" i="74"/>
  <c r="AG33" i="74"/>
  <c r="AP33" i="74" s="1"/>
  <c r="AF33" i="74"/>
  <c r="AO33" i="74" s="1"/>
  <c r="AF34" i="35"/>
  <c r="AO34" i="35" s="1"/>
  <c r="AI35" i="87"/>
  <c r="AR35" i="87" s="1"/>
  <c r="AN32" i="38"/>
  <c r="AI32" i="38"/>
  <c r="AR32" i="38" s="1"/>
  <c r="AF34" i="30"/>
  <c r="AO34" i="30" s="1"/>
  <c r="AG34" i="30"/>
  <c r="AP34" i="30" s="1"/>
  <c r="AE34" i="30"/>
  <c r="W35" i="30"/>
  <c r="X33" i="84"/>
  <c r="AH33" i="84" s="1"/>
  <c r="AQ33" i="84" s="1"/>
  <c r="Y33" i="84"/>
  <c r="Y33" i="38"/>
  <c r="X33" i="38"/>
  <c r="Y36" i="48"/>
  <c r="Z36" i="48" s="1"/>
  <c r="AE36" i="48" s="1"/>
  <c r="AH34" i="93"/>
  <c r="AQ34" i="93" s="1"/>
  <c r="Z34" i="93"/>
  <c r="Z35" i="73"/>
  <c r="AF35" i="73" s="1"/>
  <c r="AO35" i="73" s="1"/>
  <c r="W37" i="95"/>
  <c r="Y37" i="95" s="1"/>
  <c r="AG36" i="95"/>
  <c r="AP36" i="95" s="1"/>
  <c r="AI36" i="39"/>
  <c r="AR36" i="39" s="1"/>
  <c r="AI35" i="48"/>
  <c r="AR35" i="48" s="1"/>
  <c r="AI33" i="92"/>
  <c r="AR33" i="92" s="1"/>
  <c r="Z32" i="29"/>
  <c r="Y34" i="92"/>
  <c r="Z34" i="92" s="1"/>
  <c r="Y35" i="75"/>
  <c r="Z35" i="75" s="1"/>
  <c r="AI34" i="75"/>
  <c r="AR34" i="75" s="1"/>
  <c r="Z35" i="86"/>
  <c r="AF35" i="86" s="1"/>
  <c r="AO35" i="86" s="1"/>
  <c r="Z34" i="94"/>
  <c r="AH35" i="36"/>
  <c r="AQ35" i="36" s="1"/>
  <c r="X35" i="82"/>
  <c r="Z35" i="82" s="1"/>
  <c r="AG35" i="82" s="1"/>
  <c r="AP35" i="82" s="1"/>
  <c r="X37" i="39"/>
  <c r="Z37" i="39" s="1"/>
  <c r="AF37" i="39" s="1"/>
  <c r="AO37" i="39" s="1"/>
  <c r="X36" i="90"/>
  <c r="AH36" i="90" s="1"/>
  <c r="AQ36" i="90" s="1"/>
  <c r="X34" i="85"/>
  <c r="Y34" i="85"/>
  <c r="AI33" i="85"/>
  <c r="AR33" i="85" s="1"/>
  <c r="AN33" i="85"/>
  <c r="AE34" i="35"/>
  <c r="AN34" i="35" s="1"/>
  <c r="AI34" i="28"/>
  <c r="AR34" i="28" s="1"/>
  <c r="AI34" i="82"/>
  <c r="AR34" i="82" s="1"/>
  <c r="AG34" i="35"/>
  <c r="AP34" i="35" s="1"/>
  <c r="AI35" i="96"/>
  <c r="AR35" i="96" s="1"/>
  <c r="AI35" i="90"/>
  <c r="AR35" i="90" s="1"/>
  <c r="AG38" i="31"/>
  <c r="AP38" i="31" s="1"/>
  <c r="X35" i="28"/>
  <c r="AH35" i="28" s="1"/>
  <c r="AQ35" i="28" s="1"/>
  <c r="AF35" i="36"/>
  <c r="AO35" i="36" s="1"/>
  <c r="AE35" i="36"/>
  <c r="AN35" i="36" s="1"/>
  <c r="AE38" i="31"/>
  <c r="AE36" i="95"/>
  <c r="AN36" i="95" s="1"/>
  <c r="W39" i="31"/>
  <c r="Y39" i="31" s="1"/>
  <c r="AG35" i="36"/>
  <c r="AP35" i="36" s="1"/>
  <c r="AF36" i="95"/>
  <c r="AO36" i="95" s="1"/>
  <c r="Z35" i="89"/>
  <c r="W36" i="89" s="1"/>
  <c r="Z36" i="96"/>
  <c r="AE36" i="96" s="1"/>
  <c r="Z37" i="26"/>
  <c r="W38" i="26" s="1"/>
  <c r="Y33" i="80"/>
  <c r="X33" i="80"/>
  <c r="AH33" i="80" s="1"/>
  <c r="AQ33" i="80" s="1"/>
  <c r="AI32" i="80"/>
  <c r="AR32" i="80" s="1"/>
  <c r="AN32" i="80"/>
  <c r="AR35" i="91"/>
  <c r="Y37" i="40"/>
  <c r="X37" i="40"/>
  <c r="AN37" i="81"/>
  <c r="AI37" i="81"/>
  <c r="X35" i="35"/>
  <c r="Y35" i="35"/>
  <c r="AI36" i="77"/>
  <c r="AN36" i="77"/>
  <c r="W37" i="43"/>
  <c r="AE36" i="43"/>
  <c r="AF36" i="43"/>
  <c r="AO36" i="43" s="1"/>
  <c r="AG36" i="43"/>
  <c r="AP36" i="43" s="1"/>
  <c r="X36" i="78"/>
  <c r="Y36" i="78"/>
  <c r="W37" i="37"/>
  <c r="AG36" i="37"/>
  <c r="AP36" i="37" s="1"/>
  <c r="AF36" i="37"/>
  <c r="AO36" i="37" s="1"/>
  <c r="AE36" i="37"/>
  <c r="AR34" i="89"/>
  <c r="AN36" i="40"/>
  <c r="AI36" i="40"/>
  <c r="AG37" i="79"/>
  <c r="AP37" i="79" s="1"/>
  <c r="W38" i="79"/>
  <c r="AE37" i="79"/>
  <c r="AF37" i="79"/>
  <c r="AO37" i="79" s="1"/>
  <c r="AH35" i="32"/>
  <c r="AQ35" i="32" s="1"/>
  <c r="AR34" i="32"/>
  <c r="X34" i="41"/>
  <c r="Y34" i="41"/>
  <c r="AH36" i="91"/>
  <c r="AQ36" i="91" s="1"/>
  <c r="X36" i="76"/>
  <c r="Y36" i="76"/>
  <c r="AI35" i="78"/>
  <c r="AN35" i="78"/>
  <c r="Y38" i="81"/>
  <c r="X38" i="81"/>
  <c r="Z35" i="32"/>
  <c r="AN33" i="41"/>
  <c r="AI33" i="41"/>
  <c r="AH36" i="96"/>
  <c r="AQ36" i="96" s="1"/>
  <c r="Z36" i="91"/>
  <c r="AN35" i="76"/>
  <c r="AI35" i="76"/>
  <c r="Y36" i="36"/>
  <c r="X36" i="36"/>
  <c r="AH35" i="89"/>
  <c r="AQ35" i="89" s="1"/>
  <c r="AH37" i="26"/>
  <c r="AQ37" i="26" s="1"/>
  <c r="X37" i="77"/>
  <c r="Y37" i="77"/>
  <c r="AR36" i="26"/>
  <c r="AH36" i="48"/>
  <c r="AQ36" i="48" s="1"/>
  <c r="X35" i="45" l="1"/>
  <c r="AH35" i="45" s="1"/>
  <c r="AQ35" i="45" s="1"/>
  <c r="Z36" i="33"/>
  <c r="AH36" i="33"/>
  <c r="AQ36" i="33" s="1"/>
  <c r="AI34" i="47"/>
  <c r="AR34" i="47" s="1"/>
  <c r="AN33" i="27"/>
  <c r="AI33" i="27"/>
  <c r="AR33" i="27" s="1"/>
  <c r="AI34" i="45"/>
  <c r="AR34" i="45" s="1"/>
  <c r="X34" i="27"/>
  <c r="AH34" i="27" s="1"/>
  <c r="AQ34" i="27" s="1"/>
  <c r="Y34" i="27"/>
  <c r="AN34" i="47"/>
  <c r="X35" i="47"/>
  <c r="Z35" i="47" s="1"/>
  <c r="Z35" i="45"/>
  <c r="AE35" i="45" s="1"/>
  <c r="AE35" i="25"/>
  <c r="AF35" i="25"/>
  <c r="AO35" i="25" s="1"/>
  <c r="W36" i="25"/>
  <c r="AG35" i="25"/>
  <c r="AP35" i="25" s="1"/>
  <c r="W35" i="34"/>
  <c r="Y35" i="34" s="1"/>
  <c r="AE33" i="83"/>
  <c r="AN33" i="83" s="1"/>
  <c r="AF33" i="83"/>
  <c r="AO33" i="83" s="1"/>
  <c r="AI32" i="84"/>
  <c r="AR32" i="84" s="1"/>
  <c r="W34" i="83"/>
  <c r="Y34" i="83" s="1"/>
  <c r="AH35" i="82"/>
  <c r="AQ35" i="82" s="1"/>
  <c r="AH36" i="87"/>
  <c r="AQ36" i="87" s="1"/>
  <c r="Z34" i="44"/>
  <c r="AG34" i="44" s="1"/>
  <c r="AP34" i="44" s="1"/>
  <c r="Y35" i="42"/>
  <c r="X35" i="42"/>
  <c r="AN34" i="42"/>
  <c r="AI34" i="42"/>
  <c r="AR34" i="42" s="1"/>
  <c r="AG34" i="34"/>
  <c r="AP34" i="34" s="1"/>
  <c r="AE34" i="34"/>
  <c r="AN34" i="34" s="1"/>
  <c r="AE33" i="88"/>
  <c r="AN33" i="88" s="1"/>
  <c r="AG33" i="88"/>
  <c r="AP33" i="88" s="1"/>
  <c r="X37" i="95"/>
  <c r="Z37" i="95" s="1"/>
  <c r="W38" i="95" s="1"/>
  <c r="W34" i="88"/>
  <c r="X34" i="88" s="1"/>
  <c r="W35" i="46"/>
  <c r="AE34" i="46"/>
  <c r="AF34" i="46"/>
  <c r="AO34" i="46" s="1"/>
  <c r="AG34" i="46"/>
  <c r="AP34" i="46" s="1"/>
  <c r="Z33" i="84"/>
  <c r="AF33" i="84" s="1"/>
  <c r="AO33" i="84" s="1"/>
  <c r="AH37" i="39"/>
  <c r="AQ37" i="39" s="1"/>
  <c r="X34" i="74"/>
  <c r="AH34" i="74" s="1"/>
  <c r="AQ34" i="74" s="1"/>
  <c r="Y34" i="74"/>
  <c r="AN33" i="74"/>
  <c r="AI33" i="74"/>
  <c r="AR33" i="74" s="1"/>
  <c r="Y35" i="30"/>
  <c r="X35" i="30"/>
  <c r="AH35" i="30" s="1"/>
  <c r="AQ35" i="30" s="1"/>
  <c r="AH33" i="38"/>
  <c r="AQ33" i="38" s="1"/>
  <c r="Z33" i="38"/>
  <c r="AI34" i="30"/>
  <c r="AR34" i="30" s="1"/>
  <c r="AN34" i="30"/>
  <c r="AE35" i="73"/>
  <c r="W36" i="73"/>
  <c r="X36" i="73" s="1"/>
  <c r="AH36" i="73" s="1"/>
  <c r="AQ36" i="73" s="1"/>
  <c r="AG35" i="73"/>
  <c r="AP35" i="73" s="1"/>
  <c r="AG34" i="93"/>
  <c r="AP34" i="93" s="1"/>
  <c r="AF34" i="93"/>
  <c r="AO34" i="93" s="1"/>
  <c r="AE34" i="93"/>
  <c r="W35" i="93"/>
  <c r="AG36" i="96"/>
  <c r="AP36" i="96" s="1"/>
  <c r="Z35" i="28"/>
  <c r="AF35" i="28" s="1"/>
  <c r="AO35" i="28" s="1"/>
  <c r="Z36" i="90"/>
  <c r="W37" i="90" s="1"/>
  <c r="AE35" i="89"/>
  <c r="AN35" i="89" s="1"/>
  <c r="AF35" i="89"/>
  <c r="AO35" i="89" s="1"/>
  <c r="W35" i="92"/>
  <c r="Y35" i="92" s="1"/>
  <c r="AG34" i="92"/>
  <c r="AP34" i="92" s="1"/>
  <c r="W36" i="86"/>
  <c r="Y36" i="86" s="1"/>
  <c r="AF34" i="92"/>
  <c r="AO34" i="92" s="1"/>
  <c r="AF32" i="29"/>
  <c r="AO32" i="29" s="1"/>
  <c r="W33" i="29"/>
  <c r="AG32" i="29"/>
  <c r="AP32" i="29" s="1"/>
  <c r="AE32" i="29"/>
  <c r="AG35" i="86"/>
  <c r="AP35" i="86" s="1"/>
  <c r="AE34" i="92"/>
  <c r="AN34" i="92" s="1"/>
  <c r="AE35" i="86"/>
  <c r="AF34" i="94"/>
  <c r="AO34" i="94" s="1"/>
  <c r="AG34" i="94"/>
  <c r="AP34" i="94" s="1"/>
  <c r="AE34" i="94"/>
  <c r="W35" i="94"/>
  <c r="AI34" i="35"/>
  <c r="AR34" i="35" s="1"/>
  <c r="AI38" i="31"/>
  <c r="AR38" i="31" s="1"/>
  <c r="W37" i="48"/>
  <c r="X37" i="48" s="1"/>
  <c r="AG36" i="48"/>
  <c r="AP36" i="48" s="1"/>
  <c r="AF35" i="75"/>
  <c r="AO35" i="75" s="1"/>
  <c r="W36" i="75"/>
  <c r="AG35" i="75"/>
  <c r="AP35" i="75" s="1"/>
  <c r="AE35" i="75"/>
  <c r="AG35" i="89"/>
  <c r="AP35" i="89" s="1"/>
  <c r="AF36" i="48"/>
  <c r="AO36" i="48" s="1"/>
  <c r="AF36" i="96"/>
  <c r="AO36" i="96" s="1"/>
  <c r="AN38" i="31"/>
  <c r="X39" i="31"/>
  <c r="Z39" i="31" s="1"/>
  <c r="W37" i="96"/>
  <c r="X37" i="96" s="1"/>
  <c r="Z34" i="85"/>
  <c r="AH34" i="85"/>
  <c r="AQ34" i="85" s="1"/>
  <c r="AE37" i="39"/>
  <c r="AN37" i="39" s="1"/>
  <c r="AI35" i="36"/>
  <c r="AR35" i="36" s="1"/>
  <c r="AG37" i="39"/>
  <c r="AP37" i="39" s="1"/>
  <c r="Z36" i="36"/>
  <c r="AF36" i="36" s="1"/>
  <c r="AO36" i="36" s="1"/>
  <c r="AG37" i="26"/>
  <c r="AP37" i="26" s="1"/>
  <c r="AI36" i="95"/>
  <c r="AR36" i="95" s="1"/>
  <c r="AE37" i="26"/>
  <c r="AN37" i="26" s="1"/>
  <c r="Z34" i="41"/>
  <c r="AG34" i="41" s="1"/>
  <c r="AP34" i="41" s="1"/>
  <c r="W36" i="82"/>
  <c r="X36" i="82" s="1"/>
  <c r="AF37" i="26"/>
  <c r="AO37" i="26" s="1"/>
  <c r="AE35" i="82"/>
  <c r="AN35" i="82" s="1"/>
  <c r="Z37" i="77"/>
  <c r="AE37" i="77" s="1"/>
  <c r="Z36" i="78"/>
  <c r="AE36" i="78" s="1"/>
  <c r="W38" i="39"/>
  <c r="X38" i="39" s="1"/>
  <c r="Z38" i="81"/>
  <c r="W39" i="81" s="1"/>
  <c r="AF35" i="82"/>
  <c r="AO35" i="82" s="1"/>
  <c r="Z33" i="80"/>
  <c r="Z36" i="76"/>
  <c r="W37" i="76" s="1"/>
  <c r="AH37" i="77"/>
  <c r="AQ37" i="77" s="1"/>
  <c r="AE36" i="91"/>
  <c r="AG36" i="91"/>
  <c r="AP36" i="91" s="1"/>
  <c r="AF36" i="91"/>
  <c r="AO36" i="91" s="1"/>
  <c r="W37" i="91"/>
  <c r="AR33" i="41"/>
  <c r="AH38" i="81"/>
  <c r="AQ38" i="81" s="1"/>
  <c r="X38" i="79"/>
  <c r="Y38" i="79"/>
  <c r="AI36" i="37"/>
  <c r="AN36" i="37"/>
  <c r="AN36" i="48"/>
  <c r="Y38" i="26"/>
  <c r="X38" i="26"/>
  <c r="AH37" i="40"/>
  <c r="AQ37" i="40" s="1"/>
  <c r="X36" i="89"/>
  <c r="Y36" i="89"/>
  <c r="AH36" i="76"/>
  <c r="AQ36" i="76" s="1"/>
  <c r="AI36" i="43"/>
  <c r="AN36" i="43"/>
  <c r="AR36" i="77"/>
  <c r="AH35" i="35"/>
  <c r="AQ35" i="35" s="1"/>
  <c r="AR35" i="76"/>
  <c r="W36" i="32"/>
  <c r="AF35" i="32"/>
  <c r="AO35" i="32" s="1"/>
  <c r="AE35" i="32"/>
  <c r="AG35" i="32"/>
  <c r="AP35" i="32" s="1"/>
  <c r="W37" i="87"/>
  <c r="AG36" i="87"/>
  <c r="AP36" i="87" s="1"/>
  <c r="AE36" i="87"/>
  <c r="AF36" i="87"/>
  <c r="AO36" i="87" s="1"/>
  <c r="AR36" i="40"/>
  <c r="Z35" i="35"/>
  <c r="Z37" i="40"/>
  <c r="AH36" i="36"/>
  <c r="AQ36" i="36" s="1"/>
  <c r="AN36" i="96"/>
  <c r="AR35" i="78"/>
  <c r="X37" i="37"/>
  <c r="Y37" i="37"/>
  <c r="X37" i="43"/>
  <c r="Y37" i="43"/>
  <c r="AH34" i="41"/>
  <c r="AQ34" i="41" s="1"/>
  <c r="AN37" i="79"/>
  <c r="AI37" i="79"/>
  <c r="AH36" i="78"/>
  <c r="AQ36" i="78" s="1"/>
  <c r="AR37" i="81"/>
  <c r="AH35" i="47" l="1"/>
  <c r="AQ35" i="47" s="1"/>
  <c r="W36" i="45"/>
  <c r="AG36" i="33"/>
  <c r="AP36" i="33" s="1"/>
  <c r="AE36" i="33"/>
  <c r="AF36" i="33"/>
  <c r="AO36" i="33" s="1"/>
  <c r="W37" i="33"/>
  <c r="AG35" i="45"/>
  <c r="AP35" i="45" s="1"/>
  <c r="Z34" i="27"/>
  <c r="AH37" i="95"/>
  <c r="AQ37" i="95" s="1"/>
  <c r="AF35" i="45"/>
  <c r="AO35" i="45" s="1"/>
  <c r="X34" i="83"/>
  <c r="AH34" i="83" s="1"/>
  <c r="AQ34" i="83" s="1"/>
  <c r="AI33" i="83"/>
  <c r="AR33" i="83" s="1"/>
  <c r="X36" i="25"/>
  <c r="AH36" i="25" s="1"/>
  <c r="AQ36" i="25" s="1"/>
  <c r="Y36" i="25"/>
  <c r="X35" i="34"/>
  <c r="Z35" i="34" s="1"/>
  <c r="W36" i="34" s="1"/>
  <c r="X36" i="34" s="1"/>
  <c r="AN35" i="25"/>
  <c r="AI35" i="25"/>
  <c r="AR35" i="25" s="1"/>
  <c r="AG35" i="28"/>
  <c r="AP35" i="28" s="1"/>
  <c r="W36" i="28"/>
  <c r="X36" i="28" s="1"/>
  <c r="W35" i="44"/>
  <c r="Y35" i="44" s="1"/>
  <c r="AE34" i="44"/>
  <c r="AF34" i="44"/>
  <c r="AO34" i="44" s="1"/>
  <c r="Y36" i="45"/>
  <c r="X36" i="45"/>
  <c r="AN35" i="45"/>
  <c r="AH35" i="42"/>
  <c r="AQ35" i="42" s="1"/>
  <c r="Z35" i="42"/>
  <c r="AI34" i="34"/>
  <c r="AR34" i="34" s="1"/>
  <c r="AE36" i="90"/>
  <c r="AN36" i="90" s="1"/>
  <c r="AF36" i="90"/>
  <c r="AO36" i="90" s="1"/>
  <c r="AI33" i="88"/>
  <c r="AR33" i="88" s="1"/>
  <c r="AI36" i="48"/>
  <c r="AR36" i="48" s="1"/>
  <c r="Y34" i="88"/>
  <c r="Z34" i="88" s="1"/>
  <c r="AG33" i="84"/>
  <c r="AP33" i="84" s="1"/>
  <c r="AN34" i="46"/>
  <c r="AI34" i="46"/>
  <c r="AR34" i="46" s="1"/>
  <c r="Y35" i="46"/>
  <c r="X35" i="46"/>
  <c r="AH35" i="46" s="1"/>
  <c r="AQ35" i="46" s="1"/>
  <c r="AG36" i="90"/>
  <c r="AP36" i="90" s="1"/>
  <c r="Y37" i="96"/>
  <c r="Z37" i="96" s="1"/>
  <c r="AE33" i="84"/>
  <c r="AN33" i="84" s="1"/>
  <c r="W34" i="84"/>
  <c r="X34" i="84" s="1"/>
  <c r="AH34" i="84" s="1"/>
  <c r="AQ34" i="84" s="1"/>
  <c r="AH34" i="88"/>
  <c r="AQ34" i="88" s="1"/>
  <c r="AI35" i="73"/>
  <c r="AR35" i="73" s="1"/>
  <c r="Z35" i="30"/>
  <c r="W36" i="30" s="1"/>
  <c r="Z34" i="74"/>
  <c r="W35" i="74" s="1"/>
  <c r="AN35" i="73"/>
  <c r="Y36" i="73"/>
  <c r="Z36" i="73" s="1"/>
  <c r="AF33" i="38"/>
  <c r="AO33" i="38" s="1"/>
  <c r="W34" i="38"/>
  <c r="AG33" i="38"/>
  <c r="AP33" i="38" s="1"/>
  <c r="AE33" i="38"/>
  <c r="Y37" i="48"/>
  <c r="Z37" i="48" s="1"/>
  <c r="X35" i="93"/>
  <c r="AH35" i="93" s="1"/>
  <c r="AQ35" i="93" s="1"/>
  <c r="Y35" i="93"/>
  <c r="AI34" i="93"/>
  <c r="AR34" i="93" s="1"/>
  <c r="AN34" i="93"/>
  <c r="AE35" i="28"/>
  <c r="X35" i="92"/>
  <c r="AH35" i="92" s="1"/>
  <c r="AQ35" i="92" s="1"/>
  <c r="AI36" i="96"/>
  <c r="AR36" i="96" s="1"/>
  <c r="AG37" i="95"/>
  <c r="AP37" i="95" s="1"/>
  <c r="X36" i="86"/>
  <c r="AH36" i="86" s="1"/>
  <c r="AQ36" i="86" s="1"/>
  <c r="AI32" i="29"/>
  <c r="AR32" i="29" s="1"/>
  <c r="AN32" i="29"/>
  <c r="X33" i="29"/>
  <c r="AH33" i="29" s="1"/>
  <c r="AQ33" i="29" s="1"/>
  <c r="Y33" i="29"/>
  <c r="AI35" i="86"/>
  <c r="AR35" i="86" s="1"/>
  <c r="AN35" i="86"/>
  <c r="AI34" i="92"/>
  <c r="AR34" i="92" s="1"/>
  <c r="AG37" i="77"/>
  <c r="AP37" i="77" s="1"/>
  <c r="X35" i="94"/>
  <c r="AH35" i="94" s="1"/>
  <c r="AQ35" i="94" s="1"/>
  <c r="Y35" i="94"/>
  <c r="AI34" i="94"/>
  <c r="AR34" i="94" s="1"/>
  <c r="AN34" i="94"/>
  <c r="AI37" i="39"/>
  <c r="AR37" i="39" s="1"/>
  <c r="AI35" i="75"/>
  <c r="AR35" i="75" s="1"/>
  <c r="AN35" i="75"/>
  <c r="AI35" i="89"/>
  <c r="AR35" i="89" s="1"/>
  <c r="X36" i="75"/>
  <c r="AH36" i="75" s="1"/>
  <c r="AQ36" i="75" s="1"/>
  <c r="Y36" i="75"/>
  <c r="AH39" i="31"/>
  <c r="AQ39" i="31" s="1"/>
  <c r="Y38" i="39"/>
  <c r="Z38" i="39" s="1"/>
  <c r="AF34" i="85"/>
  <c r="AO34" i="85" s="1"/>
  <c r="AE34" i="85"/>
  <c r="W35" i="85"/>
  <c r="AG34" i="85"/>
  <c r="AP34" i="85" s="1"/>
  <c r="Y36" i="82"/>
  <c r="Z36" i="82" s="1"/>
  <c r="W36" i="47"/>
  <c r="AF35" i="47"/>
  <c r="AO35" i="47" s="1"/>
  <c r="AG35" i="47"/>
  <c r="AP35" i="47" s="1"/>
  <c r="AE35" i="47"/>
  <c r="AF37" i="95"/>
  <c r="AO37" i="95" s="1"/>
  <c r="AF37" i="77"/>
  <c r="AO37" i="77" s="1"/>
  <c r="AE37" i="95"/>
  <c r="W37" i="36"/>
  <c r="Y37" i="36" s="1"/>
  <c r="AF38" i="81"/>
  <c r="AO38" i="81" s="1"/>
  <c r="AG36" i="36"/>
  <c r="AP36" i="36" s="1"/>
  <c r="W38" i="77"/>
  <c r="Y38" i="77" s="1"/>
  <c r="AE36" i="36"/>
  <c r="AN36" i="36" s="1"/>
  <c r="AG38" i="81"/>
  <c r="AP38" i="81" s="1"/>
  <c r="AF34" i="41"/>
  <c r="AO34" i="41" s="1"/>
  <c r="W35" i="41"/>
  <c r="X35" i="41" s="1"/>
  <c r="AE34" i="41"/>
  <c r="AN34" i="41" s="1"/>
  <c r="AI37" i="26"/>
  <c r="AR37" i="26" s="1"/>
  <c r="AG36" i="78"/>
  <c r="AP36" i="78" s="1"/>
  <c r="Z37" i="37"/>
  <c r="AE37" i="37" s="1"/>
  <c r="AI35" i="82"/>
  <c r="AR35" i="82" s="1"/>
  <c r="Z38" i="79"/>
  <c r="AF38" i="79" s="1"/>
  <c r="AO38" i="79" s="1"/>
  <c r="W37" i="78"/>
  <c r="X37" i="78" s="1"/>
  <c r="AE38" i="81"/>
  <c r="AN38" i="81" s="1"/>
  <c r="AF36" i="78"/>
  <c r="AO36" i="78" s="1"/>
  <c r="AF36" i="76"/>
  <c r="AO36" i="76" s="1"/>
  <c r="AE33" i="80"/>
  <c r="AG33" i="80"/>
  <c r="AP33" i="80" s="1"/>
  <c r="AF33" i="80"/>
  <c r="AO33" i="80" s="1"/>
  <c r="W34" i="80"/>
  <c r="AE36" i="76"/>
  <c r="AG36" i="76"/>
  <c r="AP36" i="76" s="1"/>
  <c r="AR37" i="79"/>
  <c r="Y36" i="28"/>
  <c r="AG39" i="31"/>
  <c r="AP39" i="31" s="1"/>
  <c r="AF39" i="31"/>
  <c r="AO39" i="31" s="1"/>
  <c r="W40" i="31"/>
  <c r="AE39" i="31"/>
  <c r="AH36" i="89"/>
  <c r="AQ36" i="89" s="1"/>
  <c r="AH37" i="48"/>
  <c r="AQ37" i="48" s="1"/>
  <c r="AH38" i="26"/>
  <c r="AQ38" i="26" s="1"/>
  <c r="AN36" i="78"/>
  <c r="AH37" i="43"/>
  <c r="AQ37" i="43" s="1"/>
  <c r="X38" i="95"/>
  <c r="Y38" i="95"/>
  <c r="X37" i="87"/>
  <c r="Y37" i="87"/>
  <c r="X36" i="32"/>
  <c r="Y36" i="32"/>
  <c r="Z36" i="89"/>
  <c r="AH38" i="39"/>
  <c r="AQ38" i="39" s="1"/>
  <c r="Z37" i="43"/>
  <c r="Y37" i="90"/>
  <c r="X37" i="90"/>
  <c r="AG37" i="40"/>
  <c r="AP37" i="40" s="1"/>
  <c r="AE37" i="40"/>
  <c r="W38" i="40"/>
  <c r="AF37" i="40"/>
  <c r="AO37" i="40" s="1"/>
  <c r="Z38" i="26"/>
  <c r="AR36" i="37"/>
  <c r="AN36" i="91"/>
  <c r="AI36" i="91"/>
  <c r="AF35" i="35"/>
  <c r="AO35" i="35" s="1"/>
  <c r="AE35" i="35"/>
  <c r="W36" i="35"/>
  <c r="AG35" i="35"/>
  <c r="AP35" i="35" s="1"/>
  <c r="AH37" i="96"/>
  <c r="AQ37" i="96" s="1"/>
  <c r="AR36" i="43"/>
  <c r="AH36" i="82"/>
  <c r="AQ36" i="82" s="1"/>
  <c r="AH37" i="37"/>
  <c r="AQ37" i="37" s="1"/>
  <c r="AN37" i="77"/>
  <c r="AI36" i="87"/>
  <c r="AN36" i="87"/>
  <c r="AI35" i="32"/>
  <c r="AN35" i="32"/>
  <c r="AH38" i="79"/>
  <c r="AQ38" i="79" s="1"/>
  <c r="X37" i="91"/>
  <c r="Y37" i="91"/>
  <c r="X39" i="81"/>
  <c r="Y39" i="81"/>
  <c r="X37" i="76"/>
  <c r="Y37" i="76"/>
  <c r="Y37" i="33" l="1"/>
  <c r="X37" i="33"/>
  <c r="AH37" i="33" s="1"/>
  <c r="AQ37" i="33" s="1"/>
  <c r="Z37" i="33"/>
  <c r="AN36" i="33"/>
  <c r="AI36" i="33"/>
  <c r="AR36" i="33" s="1"/>
  <c r="AI35" i="45"/>
  <c r="AR35" i="45" s="1"/>
  <c r="W35" i="27"/>
  <c r="AG34" i="27"/>
  <c r="AP34" i="27" s="1"/>
  <c r="AF34" i="27"/>
  <c r="AO34" i="27" s="1"/>
  <c r="AE34" i="27"/>
  <c r="Z34" i="83"/>
  <c r="AE34" i="83" s="1"/>
  <c r="AN34" i="83" s="1"/>
  <c r="X35" i="44"/>
  <c r="AH35" i="44" s="1"/>
  <c r="AQ35" i="44" s="1"/>
  <c r="Z36" i="25"/>
  <c r="W37" i="25" s="1"/>
  <c r="AI35" i="28"/>
  <c r="AH35" i="34"/>
  <c r="AQ35" i="34" s="1"/>
  <c r="AG35" i="34"/>
  <c r="AP35" i="34" s="1"/>
  <c r="AF35" i="34"/>
  <c r="AO35" i="34" s="1"/>
  <c r="AE35" i="34"/>
  <c r="AN35" i="34" s="1"/>
  <c r="AF36" i="25"/>
  <c r="AO36" i="25" s="1"/>
  <c r="AI34" i="44"/>
  <c r="AR34" i="44" s="1"/>
  <c r="AN34" i="44"/>
  <c r="AI36" i="90"/>
  <c r="AR36" i="90" s="1"/>
  <c r="AF35" i="30"/>
  <c r="AO35" i="30" s="1"/>
  <c r="Z36" i="45"/>
  <c r="AH36" i="45"/>
  <c r="AQ36" i="45" s="1"/>
  <c r="W36" i="42"/>
  <c r="AG35" i="42"/>
  <c r="AP35" i="42" s="1"/>
  <c r="AF35" i="42"/>
  <c r="AO35" i="42" s="1"/>
  <c r="AE35" i="42"/>
  <c r="AG35" i="30"/>
  <c r="AP35" i="30" s="1"/>
  <c r="AN35" i="28"/>
  <c r="Y34" i="84"/>
  <c r="Z34" i="84" s="1"/>
  <c r="AG34" i="84" s="1"/>
  <c r="AP34" i="84" s="1"/>
  <c r="AI33" i="84"/>
  <c r="AR33" i="84" s="1"/>
  <c r="Z35" i="46"/>
  <c r="W36" i="46" s="1"/>
  <c r="AE35" i="30"/>
  <c r="AN35" i="30" s="1"/>
  <c r="AF34" i="74"/>
  <c r="AO34" i="74" s="1"/>
  <c r="AG34" i="88"/>
  <c r="AP34" i="88" s="1"/>
  <c r="W35" i="88"/>
  <c r="AE34" i="88"/>
  <c r="AF34" i="88"/>
  <c r="AO34" i="88" s="1"/>
  <c r="AE34" i="74"/>
  <c r="AN34" i="74" s="1"/>
  <c r="AG34" i="74"/>
  <c r="AP34" i="74" s="1"/>
  <c r="Y35" i="74"/>
  <c r="X35" i="74"/>
  <c r="Y36" i="30"/>
  <c r="X36" i="30"/>
  <c r="AN33" i="38"/>
  <c r="AI33" i="38"/>
  <c r="AR33" i="38" s="1"/>
  <c r="X34" i="38"/>
  <c r="Y34" i="38"/>
  <c r="Z35" i="93"/>
  <c r="AE35" i="93" s="1"/>
  <c r="AE36" i="82"/>
  <c r="AN36" i="82" s="1"/>
  <c r="AG36" i="82"/>
  <c r="AP36" i="82" s="1"/>
  <c r="AF36" i="82"/>
  <c r="AO36" i="82" s="1"/>
  <c r="W37" i="82"/>
  <c r="Y37" i="82" s="1"/>
  <c r="AG36" i="73"/>
  <c r="AP36" i="73" s="1"/>
  <c r="AF36" i="73"/>
  <c r="AO36" i="73" s="1"/>
  <c r="AE36" i="73"/>
  <c r="W37" i="73"/>
  <c r="Z35" i="92"/>
  <c r="AE35" i="92" s="1"/>
  <c r="Z36" i="86"/>
  <c r="W37" i="86" s="1"/>
  <c r="AI37" i="77"/>
  <c r="AR37" i="77" s="1"/>
  <c r="Z33" i="29"/>
  <c r="W34" i="29" s="1"/>
  <c r="Y37" i="78"/>
  <c r="Z37" i="78" s="1"/>
  <c r="AE37" i="78" s="1"/>
  <c r="Z35" i="94"/>
  <c r="AF38" i="39"/>
  <c r="AO38" i="39" s="1"/>
  <c r="AG38" i="39"/>
  <c r="AP38" i="39" s="1"/>
  <c r="W39" i="39"/>
  <c r="Y39" i="39" s="1"/>
  <c r="AE38" i="39"/>
  <c r="AN38" i="39" s="1"/>
  <c r="AI34" i="41"/>
  <c r="AR34" i="41" s="1"/>
  <c r="Z36" i="75"/>
  <c r="Y35" i="85"/>
  <c r="X35" i="85"/>
  <c r="AH35" i="85" s="1"/>
  <c r="AQ35" i="85" s="1"/>
  <c r="AI34" i="85"/>
  <c r="AR34" i="85" s="1"/>
  <c r="AN34" i="85"/>
  <c r="AI36" i="36"/>
  <c r="AR36" i="36" s="1"/>
  <c r="Y36" i="47"/>
  <c r="X36" i="47"/>
  <c r="AH36" i="47" s="1"/>
  <c r="AQ36" i="47" s="1"/>
  <c r="AI35" i="47"/>
  <c r="AR35" i="47" s="1"/>
  <c r="AN35" i="47"/>
  <c r="X38" i="77"/>
  <c r="Z38" i="77" s="1"/>
  <c r="AG38" i="77" s="1"/>
  <c r="AP38" i="77" s="1"/>
  <c r="Y36" i="34"/>
  <c r="Z36" i="34" s="1"/>
  <c r="Y35" i="41"/>
  <c r="Z35" i="41" s="1"/>
  <c r="AI37" i="95"/>
  <c r="AR37" i="95" s="1"/>
  <c r="AN37" i="95"/>
  <c r="AI38" i="81"/>
  <c r="AR38" i="81" s="1"/>
  <c r="AI36" i="78"/>
  <c r="AR36" i="78" s="1"/>
  <c r="W39" i="79"/>
  <c r="Y39" i="79" s="1"/>
  <c r="X37" i="36"/>
  <c r="Z37" i="36" s="1"/>
  <c r="AG38" i="79"/>
  <c r="AP38" i="79" s="1"/>
  <c r="AE38" i="79"/>
  <c r="AN38" i="79" s="1"/>
  <c r="Z38" i="95"/>
  <c r="AE38" i="95" s="1"/>
  <c r="AF37" i="37"/>
  <c r="AO37" i="37" s="1"/>
  <c r="Z39" i="81"/>
  <c r="AF39" i="81" s="1"/>
  <c r="AO39" i="81" s="1"/>
  <c r="AI36" i="76"/>
  <c r="AR36" i="76" s="1"/>
  <c r="W38" i="37"/>
  <c r="X38" i="37" s="1"/>
  <c r="AG37" i="37"/>
  <c r="AP37" i="37" s="1"/>
  <c r="AN36" i="76"/>
  <c r="Z37" i="76"/>
  <c r="AF37" i="76" s="1"/>
  <c r="AO37" i="76" s="1"/>
  <c r="Z37" i="87"/>
  <c r="W38" i="87" s="1"/>
  <c r="Z37" i="90"/>
  <c r="AE37" i="90" s="1"/>
  <c r="AI33" i="80"/>
  <c r="AR33" i="80" s="1"/>
  <c r="AN33" i="80"/>
  <c r="Y34" i="80"/>
  <c r="X34" i="80"/>
  <c r="AH34" i="80" s="1"/>
  <c r="AQ34" i="80" s="1"/>
  <c r="AH37" i="78"/>
  <c r="AQ37" i="78" s="1"/>
  <c r="AE36" i="89"/>
  <c r="AF36" i="89"/>
  <c r="AO36" i="89" s="1"/>
  <c r="AG36" i="89"/>
  <c r="AP36" i="89" s="1"/>
  <c r="W37" i="89"/>
  <c r="AH37" i="87"/>
  <c r="AQ37" i="87" s="1"/>
  <c r="AF37" i="43"/>
  <c r="AO37" i="43" s="1"/>
  <c r="AE37" i="43"/>
  <c r="W38" i="43"/>
  <c r="AG37" i="43"/>
  <c r="AP37" i="43" s="1"/>
  <c r="AH35" i="41"/>
  <c r="AQ35" i="41" s="1"/>
  <c r="AN39" i="31"/>
  <c r="AI39" i="31"/>
  <c r="AH36" i="28"/>
  <c r="AQ36" i="28" s="1"/>
  <c r="AN37" i="40"/>
  <c r="AI37" i="40"/>
  <c r="AR35" i="28"/>
  <c r="AH38" i="95"/>
  <c r="AQ38" i="95" s="1"/>
  <c r="X40" i="31"/>
  <c r="Y40" i="31"/>
  <c r="Y38" i="40"/>
  <c r="X38" i="40"/>
  <c r="AH37" i="91"/>
  <c r="AQ37" i="91" s="1"/>
  <c r="AR36" i="87"/>
  <c r="AH36" i="34"/>
  <c r="AQ36" i="34" s="1"/>
  <c r="W38" i="48"/>
  <c r="AG37" i="48"/>
  <c r="AP37" i="48" s="1"/>
  <c r="AF37" i="48"/>
  <c r="AO37" i="48" s="1"/>
  <c r="AE37" i="48"/>
  <c r="AH36" i="32"/>
  <c r="AQ36" i="32" s="1"/>
  <c r="Z36" i="28"/>
  <c r="AH37" i="76"/>
  <c r="AQ37" i="76" s="1"/>
  <c r="AR35" i="32"/>
  <c r="AH39" i="81"/>
  <c r="AQ39" i="81" s="1"/>
  <c r="AN37" i="37"/>
  <c r="Z37" i="91"/>
  <c r="X36" i="35"/>
  <c r="Y36" i="35"/>
  <c r="AH37" i="90"/>
  <c r="AQ37" i="90" s="1"/>
  <c r="Z36" i="32"/>
  <c r="AG37" i="96"/>
  <c r="AP37" i="96" s="1"/>
  <c r="AF37" i="96"/>
  <c r="AO37" i="96" s="1"/>
  <c r="W38" i="96"/>
  <c r="AE37" i="96"/>
  <c r="AI35" i="35"/>
  <c r="AN35" i="35"/>
  <c r="AR36" i="91"/>
  <c r="AE38" i="26"/>
  <c r="AF38" i="26"/>
  <c r="AO38" i="26" s="1"/>
  <c r="W39" i="26"/>
  <c r="AG38" i="26"/>
  <c r="AP38" i="26" s="1"/>
  <c r="AE36" i="25" l="1"/>
  <c r="Z35" i="44"/>
  <c r="AE35" i="44" s="1"/>
  <c r="AN35" i="44" s="1"/>
  <c r="AG34" i="83"/>
  <c r="AP34" i="83" s="1"/>
  <c r="AE37" i="33"/>
  <c r="AF37" i="33"/>
  <c r="AO37" i="33" s="1"/>
  <c r="AG37" i="33"/>
  <c r="AP37" i="33" s="1"/>
  <c r="W38" i="33"/>
  <c r="W35" i="83"/>
  <c r="Y35" i="83" s="1"/>
  <c r="AF34" i="83"/>
  <c r="AO34" i="83" s="1"/>
  <c r="AN34" i="27"/>
  <c r="AI34" i="27"/>
  <c r="AR34" i="27" s="1"/>
  <c r="X35" i="27"/>
  <c r="AH35" i="27" s="1"/>
  <c r="AQ35" i="27" s="1"/>
  <c r="Y35" i="27"/>
  <c r="AG36" i="25"/>
  <c r="AP36" i="25" s="1"/>
  <c r="AI35" i="34"/>
  <c r="AR35" i="34" s="1"/>
  <c r="Y37" i="25"/>
  <c r="X37" i="25"/>
  <c r="AH37" i="25" s="1"/>
  <c r="AQ37" i="25" s="1"/>
  <c r="AN36" i="25"/>
  <c r="X39" i="39"/>
  <c r="AH39" i="39" s="1"/>
  <c r="AQ39" i="39" s="1"/>
  <c r="AG36" i="45"/>
  <c r="AP36" i="45" s="1"/>
  <c r="AE36" i="45"/>
  <c r="W37" i="45"/>
  <c r="AF36" i="45"/>
  <c r="AO36" i="45" s="1"/>
  <c r="AI35" i="42"/>
  <c r="AR35" i="42" s="1"/>
  <c r="AN35" i="42"/>
  <c r="AF35" i="44"/>
  <c r="AO35" i="44" s="1"/>
  <c r="W36" i="44"/>
  <c r="Y36" i="44" s="1"/>
  <c r="AG35" i="44"/>
  <c r="AP35" i="44" s="1"/>
  <c r="Y36" i="42"/>
  <c r="X36" i="42"/>
  <c r="AG35" i="46"/>
  <c r="AP35" i="46" s="1"/>
  <c r="AE35" i="46"/>
  <c r="AN35" i="46" s="1"/>
  <c r="AF35" i="46"/>
  <c r="AO35" i="46" s="1"/>
  <c r="X39" i="79"/>
  <c r="AH39" i="79" s="1"/>
  <c r="AQ39" i="79" s="1"/>
  <c r="AI35" i="30"/>
  <c r="AR35" i="30" s="1"/>
  <c r="Y36" i="46"/>
  <c r="X36" i="46"/>
  <c r="W35" i="84"/>
  <c r="Y35" i="84" s="1"/>
  <c r="AE34" i="84"/>
  <c r="AN34" i="84" s="1"/>
  <c r="X35" i="83"/>
  <c r="Z35" i="83" s="1"/>
  <c r="AF34" i="84"/>
  <c r="AO34" i="84" s="1"/>
  <c r="AN34" i="88"/>
  <c r="AI34" i="88"/>
  <c r="AR34" i="88" s="1"/>
  <c r="AI34" i="74"/>
  <c r="AR34" i="74" s="1"/>
  <c r="X35" i="88"/>
  <c r="AH35" i="88" s="1"/>
  <c r="AQ35" i="88" s="1"/>
  <c r="Y35" i="88"/>
  <c r="AI36" i="82"/>
  <c r="AR36" i="82" s="1"/>
  <c r="AH35" i="74"/>
  <c r="AQ35" i="74" s="1"/>
  <c r="Z35" i="74"/>
  <c r="X37" i="82"/>
  <c r="AH37" i="82" s="1"/>
  <c r="AQ37" i="82" s="1"/>
  <c r="AI38" i="39"/>
  <c r="AR38" i="39" s="1"/>
  <c r="W36" i="93"/>
  <c r="X36" i="93" s="1"/>
  <c r="AH36" i="93" s="1"/>
  <c r="AQ36" i="93" s="1"/>
  <c r="AF35" i="93"/>
  <c r="AO35" i="93" s="1"/>
  <c r="AG35" i="93"/>
  <c r="AP35" i="93" s="1"/>
  <c r="AH34" i="38"/>
  <c r="AQ34" i="38" s="1"/>
  <c r="Z34" i="38"/>
  <c r="AH36" i="30"/>
  <c r="AQ36" i="30" s="1"/>
  <c r="Z36" i="30"/>
  <c r="AG36" i="86"/>
  <c r="AP36" i="86" s="1"/>
  <c r="AN35" i="93"/>
  <c r="Y37" i="73"/>
  <c r="X37" i="73"/>
  <c r="AH37" i="73" s="1"/>
  <c r="AQ37" i="73" s="1"/>
  <c r="AI36" i="73"/>
  <c r="AR36" i="73" s="1"/>
  <c r="AN36" i="73"/>
  <c r="AF33" i="29"/>
  <c r="AO33" i="29" s="1"/>
  <c r="AF36" i="86"/>
  <c r="AO36" i="86" s="1"/>
  <c r="AE36" i="86"/>
  <c r="AN36" i="86" s="1"/>
  <c r="AF35" i="92"/>
  <c r="AO35" i="92" s="1"/>
  <c r="W36" i="92"/>
  <c r="AG35" i="92"/>
  <c r="AP35" i="92" s="1"/>
  <c r="AG33" i="29"/>
  <c r="AP33" i="29" s="1"/>
  <c r="AE33" i="29"/>
  <c r="AN35" i="92"/>
  <c r="X34" i="29"/>
  <c r="AH34" i="29" s="1"/>
  <c r="AQ34" i="29" s="1"/>
  <c r="Y34" i="29"/>
  <c r="AG39" i="81"/>
  <c r="AP39" i="81" s="1"/>
  <c r="AE39" i="81"/>
  <c r="W40" i="81"/>
  <c r="X40" i="81" s="1"/>
  <c r="Z35" i="85"/>
  <c r="AE35" i="85" s="1"/>
  <c r="AF35" i="94"/>
  <c r="AO35" i="94" s="1"/>
  <c r="AG35" i="94"/>
  <c r="AP35" i="94" s="1"/>
  <c r="AE35" i="94"/>
  <c r="W36" i="94"/>
  <c r="AI38" i="79"/>
  <c r="AR38" i="79" s="1"/>
  <c r="X37" i="86"/>
  <c r="AH37" i="86" s="1"/>
  <c r="AQ37" i="86" s="1"/>
  <c r="Y37" i="86"/>
  <c r="W37" i="75"/>
  <c r="AF36" i="75"/>
  <c r="AO36" i="75" s="1"/>
  <c r="AE36" i="75"/>
  <c r="AG36" i="75"/>
  <c r="AP36" i="75" s="1"/>
  <c r="AH38" i="77"/>
  <c r="AQ38" i="77" s="1"/>
  <c r="Z36" i="47"/>
  <c r="AG38" i="95"/>
  <c r="AP38" i="95" s="1"/>
  <c r="AG37" i="90"/>
  <c r="AP37" i="90" s="1"/>
  <c r="AF38" i="95"/>
  <c r="AO38" i="95" s="1"/>
  <c r="AE38" i="77"/>
  <c r="AN38" i="77" s="1"/>
  <c r="Y38" i="37"/>
  <c r="Z38" i="37" s="1"/>
  <c r="W39" i="77"/>
  <c r="X39" i="77" s="1"/>
  <c r="W38" i="36"/>
  <c r="Y38" i="36" s="1"/>
  <c r="AG37" i="36"/>
  <c r="AP37" i="36" s="1"/>
  <c r="AF37" i="36"/>
  <c r="AO37" i="36" s="1"/>
  <c r="AE37" i="36"/>
  <c r="AN37" i="36" s="1"/>
  <c r="AH37" i="36"/>
  <c r="AQ37" i="36" s="1"/>
  <c r="W39" i="95"/>
  <c r="Y39" i="95" s="1"/>
  <c r="AF37" i="90"/>
  <c r="AO37" i="90" s="1"/>
  <c r="AF38" i="77"/>
  <c r="AO38" i="77" s="1"/>
  <c r="AE37" i="87"/>
  <c r="AN37" i="87" s="1"/>
  <c r="AG37" i="87"/>
  <c r="AP37" i="87" s="1"/>
  <c r="AG37" i="76"/>
  <c r="AP37" i="76" s="1"/>
  <c r="AF37" i="87"/>
  <c r="AO37" i="87" s="1"/>
  <c r="AI37" i="37"/>
  <c r="AR37" i="37" s="1"/>
  <c r="W38" i="90"/>
  <c r="X38" i="90" s="1"/>
  <c r="W38" i="76"/>
  <c r="X38" i="76" s="1"/>
  <c r="W38" i="78"/>
  <c r="Y38" i="78" s="1"/>
  <c r="Z36" i="35"/>
  <c r="AE36" i="35" s="1"/>
  <c r="Z38" i="40"/>
  <c r="W39" i="40" s="1"/>
  <c r="AG37" i="78"/>
  <c r="AP37" i="78" s="1"/>
  <c r="Z34" i="80"/>
  <c r="AF34" i="80" s="1"/>
  <c r="AO34" i="80" s="1"/>
  <c r="AE37" i="76"/>
  <c r="AN37" i="76" s="1"/>
  <c r="AF37" i="78"/>
  <c r="AO37" i="78" s="1"/>
  <c r="AG36" i="34"/>
  <c r="AP36" i="34" s="1"/>
  <c r="AF36" i="34"/>
  <c r="AO36" i="34" s="1"/>
  <c r="AE36" i="34"/>
  <c r="W37" i="34"/>
  <c r="AH38" i="40"/>
  <c r="AQ38" i="40" s="1"/>
  <c r="AR39" i="31"/>
  <c r="AN36" i="89"/>
  <c r="AI36" i="89"/>
  <c r="AE36" i="28"/>
  <c r="W37" i="28"/>
  <c r="AF36" i="28"/>
  <c r="AO36" i="28" s="1"/>
  <c r="AG36" i="28"/>
  <c r="AP36" i="28" s="1"/>
  <c r="AH40" i="31"/>
  <c r="AQ40" i="31" s="1"/>
  <c r="X38" i="43"/>
  <c r="Y38" i="43"/>
  <c r="Z40" i="31"/>
  <c r="AN37" i="43"/>
  <c r="AI37" i="43"/>
  <c r="AH38" i="37"/>
  <c r="AQ38" i="37" s="1"/>
  <c r="AN37" i="78"/>
  <c r="Y39" i="26"/>
  <c r="X39" i="26"/>
  <c r="AN37" i="96"/>
  <c r="AI37" i="96"/>
  <c r="AG37" i="91"/>
  <c r="AP37" i="91" s="1"/>
  <c r="AF37" i="91"/>
  <c r="AO37" i="91" s="1"/>
  <c r="W38" i="91"/>
  <c r="AE37" i="91"/>
  <c r="Y38" i="48"/>
  <c r="X38" i="48"/>
  <c r="AN38" i="95"/>
  <c r="AR37" i="40"/>
  <c r="X38" i="87"/>
  <c r="Y38" i="87"/>
  <c r="AN37" i="90"/>
  <c r="X37" i="89"/>
  <c r="Y37" i="89"/>
  <c r="AN38" i="26"/>
  <c r="AI38" i="26"/>
  <c r="AR35" i="35"/>
  <c r="Y38" i="96"/>
  <c r="X38" i="96"/>
  <c r="AF36" i="32"/>
  <c r="AO36" i="32" s="1"/>
  <c r="AE36" i="32"/>
  <c r="AG36" i="32"/>
  <c r="AP36" i="32" s="1"/>
  <c r="W37" i="32"/>
  <c r="AH36" i="35"/>
  <c r="AQ36" i="35" s="1"/>
  <c r="AI37" i="48"/>
  <c r="AN37" i="48"/>
  <c r="AF35" i="41"/>
  <c r="AO35" i="41" s="1"/>
  <c r="AE35" i="41"/>
  <c r="W36" i="41"/>
  <c r="AG35" i="41"/>
  <c r="AP35" i="41" s="1"/>
  <c r="AI34" i="83" l="1"/>
  <c r="AR34" i="83" s="1"/>
  <c r="AI36" i="25"/>
  <c r="AR36" i="25" s="1"/>
  <c r="X38" i="33"/>
  <c r="AH38" i="33" s="1"/>
  <c r="AQ38" i="33" s="1"/>
  <c r="Y38" i="33"/>
  <c r="Z38" i="33" s="1"/>
  <c r="AN37" i="33"/>
  <c r="AI37" i="33"/>
  <c r="AR37" i="33" s="1"/>
  <c r="Z35" i="27"/>
  <c r="AF35" i="27" s="1"/>
  <c r="AO35" i="27" s="1"/>
  <c r="Z37" i="25"/>
  <c r="W38" i="25" s="1"/>
  <c r="Z39" i="39"/>
  <c r="W40" i="39" s="1"/>
  <c r="AI35" i="46"/>
  <c r="AR35" i="46" s="1"/>
  <c r="Y37" i="45"/>
  <c r="X37" i="45"/>
  <c r="AN36" i="45"/>
  <c r="AI36" i="45"/>
  <c r="AR36" i="45" s="1"/>
  <c r="X36" i="44"/>
  <c r="AI35" i="44"/>
  <c r="AR35" i="44" s="1"/>
  <c r="Z36" i="42"/>
  <c r="AH36" i="42"/>
  <c r="AQ36" i="42" s="1"/>
  <c r="Y40" i="81"/>
  <c r="Z40" i="81" s="1"/>
  <c r="AH35" i="83"/>
  <c r="AQ35" i="83" s="1"/>
  <c r="Z39" i="79"/>
  <c r="AF39" i="79" s="1"/>
  <c r="AO39" i="79" s="1"/>
  <c r="AI39" i="81"/>
  <c r="AR39" i="81" s="1"/>
  <c r="AI34" i="84"/>
  <c r="AR34" i="84" s="1"/>
  <c r="AN39" i="81"/>
  <c r="X35" i="84"/>
  <c r="AH35" i="84" s="1"/>
  <c r="AQ35" i="84" s="1"/>
  <c r="Z36" i="46"/>
  <c r="AH36" i="46"/>
  <c r="AQ36" i="46" s="1"/>
  <c r="Z37" i="82"/>
  <c r="W38" i="82" s="1"/>
  <c r="Y38" i="82" s="1"/>
  <c r="Z35" i="88"/>
  <c r="W36" i="88" s="1"/>
  <c r="Y36" i="93"/>
  <c r="Z36" i="93" s="1"/>
  <c r="W37" i="93" s="1"/>
  <c r="AE35" i="74"/>
  <c r="W36" i="74"/>
  <c r="AF35" i="74"/>
  <c r="AO35" i="74" s="1"/>
  <c r="AG35" i="74"/>
  <c r="AP35" i="74" s="1"/>
  <c r="AI35" i="93"/>
  <c r="AR35" i="93" s="1"/>
  <c r="AE36" i="30"/>
  <c r="AG36" i="30"/>
  <c r="AP36" i="30" s="1"/>
  <c r="AF36" i="30"/>
  <c r="AO36" i="30" s="1"/>
  <c r="W37" i="30"/>
  <c r="AG34" i="38"/>
  <c r="AP34" i="38" s="1"/>
  <c r="AE34" i="38"/>
  <c r="AF34" i="38"/>
  <c r="AO34" i="38" s="1"/>
  <c r="W35" i="38"/>
  <c r="AF35" i="85"/>
  <c r="AO35" i="85" s="1"/>
  <c r="Z37" i="73"/>
  <c r="AI36" i="86"/>
  <c r="AR36" i="86" s="1"/>
  <c r="W36" i="83"/>
  <c r="AF35" i="83"/>
  <c r="AO35" i="83" s="1"/>
  <c r="AE35" i="83"/>
  <c r="AG35" i="83"/>
  <c r="AP35" i="83" s="1"/>
  <c r="X38" i="78"/>
  <c r="AH38" i="78" s="1"/>
  <c r="AQ38" i="78" s="1"/>
  <c r="Z34" i="29"/>
  <c r="W35" i="29" s="1"/>
  <c r="AI33" i="29"/>
  <c r="AR33" i="29" s="1"/>
  <c r="AI35" i="92"/>
  <c r="AR35" i="92" s="1"/>
  <c r="Y36" i="92"/>
  <c r="X36" i="92"/>
  <c r="AN33" i="29"/>
  <c r="AG35" i="85"/>
  <c r="AP35" i="85" s="1"/>
  <c r="W36" i="85"/>
  <c r="Y36" i="85" s="1"/>
  <c r="Z37" i="86"/>
  <c r="AG37" i="86" s="1"/>
  <c r="AP37" i="86" s="1"/>
  <c r="Y36" i="94"/>
  <c r="X36" i="94"/>
  <c r="AH36" i="94" s="1"/>
  <c r="AQ36" i="94" s="1"/>
  <c r="AI35" i="94"/>
  <c r="AR35" i="94" s="1"/>
  <c r="AN35" i="94"/>
  <c r="AN36" i="75"/>
  <c r="AI36" i="75"/>
  <c r="AR36" i="75" s="1"/>
  <c r="Y37" i="75"/>
  <c r="X37" i="75"/>
  <c r="AH37" i="75" s="1"/>
  <c r="AQ37" i="75" s="1"/>
  <c r="AN35" i="85"/>
  <c r="X39" i="95"/>
  <c r="Z39" i="95" s="1"/>
  <c r="AI37" i="90"/>
  <c r="AR37" i="90" s="1"/>
  <c r="W37" i="47"/>
  <c r="AG36" i="47"/>
  <c r="AP36" i="47" s="1"/>
  <c r="AF36" i="47"/>
  <c r="AO36" i="47" s="1"/>
  <c r="AE36" i="47"/>
  <c r="Y39" i="77"/>
  <c r="Z39" i="77" s="1"/>
  <c r="AF39" i="77" s="1"/>
  <c r="AO39" i="77" s="1"/>
  <c r="X38" i="36"/>
  <c r="AH38" i="36" s="1"/>
  <c r="AQ38" i="36" s="1"/>
  <c r="AI37" i="87"/>
  <c r="AR37" i="87" s="1"/>
  <c r="AI38" i="95"/>
  <c r="AR38" i="95" s="1"/>
  <c r="AI38" i="77"/>
  <c r="AR38" i="77" s="1"/>
  <c r="AI37" i="76"/>
  <c r="AR37" i="76" s="1"/>
  <c r="AF39" i="39"/>
  <c r="AO39" i="39" s="1"/>
  <c r="Y38" i="76"/>
  <c r="Z38" i="76" s="1"/>
  <c r="AF38" i="76" s="1"/>
  <c r="AO38" i="76" s="1"/>
  <c r="Y38" i="90"/>
  <c r="Z38" i="90" s="1"/>
  <c r="AF36" i="35"/>
  <c r="AO36" i="35" s="1"/>
  <c r="AG36" i="35"/>
  <c r="AP36" i="35" s="1"/>
  <c r="AI37" i="36"/>
  <c r="AR37" i="36" s="1"/>
  <c r="AI37" i="78"/>
  <c r="AR37" i="78" s="1"/>
  <c r="AG34" i="80"/>
  <c r="AP34" i="80" s="1"/>
  <c r="AG38" i="40"/>
  <c r="AP38" i="40" s="1"/>
  <c r="W37" i="35"/>
  <c r="Y37" i="35" s="1"/>
  <c r="AE38" i="40"/>
  <c r="Z37" i="89"/>
  <c r="AF37" i="89" s="1"/>
  <c r="AO37" i="89" s="1"/>
  <c r="AF38" i="40"/>
  <c r="AO38" i="40" s="1"/>
  <c r="Z38" i="48"/>
  <c r="AE38" i="48" s="1"/>
  <c r="AE39" i="39"/>
  <c r="AG39" i="39"/>
  <c r="AP39" i="39" s="1"/>
  <c r="AE34" i="80"/>
  <c r="AN34" i="80" s="1"/>
  <c r="Z38" i="43"/>
  <c r="W39" i="43" s="1"/>
  <c r="W35" i="80"/>
  <c r="X35" i="80" s="1"/>
  <c r="AH35" i="80" s="1"/>
  <c r="AQ35" i="80" s="1"/>
  <c r="AN36" i="32"/>
  <c r="AI36" i="32"/>
  <c r="AH37" i="89"/>
  <c r="AQ37" i="89" s="1"/>
  <c r="AH39" i="77"/>
  <c r="AQ39" i="77" s="1"/>
  <c r="W41" i="31"/>
  <c r="AE40" i="31"/>
  <c r="AG40" i="31"/>
  <c r="AP40" i="31" s="1"/>
  <c r="AF40" i="31"/>
  <c r="AO40" i="31" s="1"/>
  <c r="AH38" i="43"/>
  <c r="AQ38" i="43" s="1"/>
  <c r="Y37" i="28"/>
  <c r="X37" i="28"/>
  <c r="AR36" i="89"/>
  <c r="AR37" i="48"/>
  <c r="AH38" i="96"/>
  <c r="AQ38" i="96" s="1"/>
  <c r="AF38" i="37"/>
  <c r="AO38" i="37" s="1"/>
  <c r="AG38" i="37"/>
  <c r="AP38" i="37" s="1"/>
  <c r="W39" i="37"/>
  <c r="AE38" i="37"/>
  <c r="X37" i="34"/>
  <c r="Y37" i="34"/>
  <c r="Y39" i="40"/>
  <c r="X39" i="40"/>
  <c r="AR37" i="96"/>
  <c r="Y36" i="41"/>
  <c r="X36" i="41"/>
  <c r="AH39" i="26"/>
  <c r="AQ39" i="26" s="1"/>
  <c r="AH38" i="90"/>
  <c r="AQ38" i="90" s="1"/>
  <c r="AH40" i="81"/>
  <c r="AQ40" i="81" s="1"/>
  <c r="AN36" i="34"/>
  <c r="AI36" i="34"/>
  <c r="AR38" i="26"/>
  <c r="AI35" i="41"/>
  <c r="AN35" i="41"/>
  <c r="Y37" i="32"/>
  <c r="X37" i="32"/>
  <c r="Z38" i="96"/>
  <c r="AH38" i="87"/>
  <c r="AQ38" i="87" s="1"/>
  <c r="AR37" i="43"/>
  <c r="AN36" i="35"/>
  <c r="AH38" i="76"/>
  <c r="AQ38" i="76" s="1"/>
  <c r="AH38" i="48"/>
  <c r="AQ38" i="48" s="1"/>
  <c r="X38" i="91"/>
  <c r="Y38" i="91"/>
  <c r="AI36" i="28"/>
  <c r="AN36" i="28"/>
  <c r="Z38" i="87"/>
  <c r="AN37" i="91"/>
  <c r="AI37" i="91"/>
  <c r="Z39" i="26"/>
  <c r="X40" i="39"/>
  <c r="Y40" i="39"/>
  <c r="W36" i="27" l="1"/>
  <c r="AE35" i="27"/>
  <c r="AG35" i="27"/>
  <c r="AP35" i="27" s="1"/>
  <c r="AE38" i="33"/>
  <c r="AG38" i="33"/>
  <c r="AP38" i="33" s="1"/>
  <c r="AF38" i="33"/>
  <c r="AO38" i="33" s="1"/>
  <c r="W39" i="33"/>
  <c r="AN35" i="27"/>
  <c r="X36" i="27"/>
  <c r="AH36" i="27" s="1"/>
  <c r="AQ36" i="27" s="1"/>
  <c r="Y36" i="27"/>
  <c r="AE37" i="25"/>
  <c r="AN37" i="25" s="1"/>
  <c r="AG37" i="25"/>
  <c r="AP37" i="25" s="1"/>
  <c r="AF37" i="25"/>
  <c r="AO37" i="25" s="1"/>
  <c r="AG39" i="79"/>
  <c r="AP39" i="79" s="1"/>
  <c r="X38" i="25"/>
  <c r="AH38" i="25" s="1"/>
  <c r="AQ38" i="25" s="1"/>
  <c r="Y38" i="25"/>
  <c r="W40" i="79"/>
  <c r="AH39" i="95"/>
  <c r="AQ39" i="95" s="1"/>
  <c r="AE39" i="79"/>
  <c r="AN39" i="79" s="1"/>
  <c r="AH37" i="45"/>
  <c r="AQ37" i="45" s="1"/>
  <c r="Z37" i="45"/>
  <c r="AF36" i="42"/>
  <c r="AO36" i="42" s="1"/>
  <c r="AE36" i="42"/>
  <c r="AG36" i="42"/>
  <c r="AP36" i="42" s="1"/>
  <c r="W37" i="42"/>
  <c r="AH36" i="44"/>
  <c r="AQ36" i="44" s="1"/>
  <c r="Z36" i="44"/>
  <c r="AG37" i="82"/>
  <c r="AP37" i="82" s="1"/>
  <c r="Z35" i="84"/>
  <c r="AE35" i="84" s="1"/>
  <c r="AN35" i="84" s="1"/>
  <c r="X38" i="82"/>
  <c r="Z38" i="82" s="1"/>
  <c r="Z38" i="78"/>
  <c r="W39" i="78" s="1"/>
  <c r="AF37" i="82"/>
  <c r="AO37" i="82" s="1"/>
  <c r="AE37" i="82"/>
  <c r="AN37" i="82" s="1"/>
  <c r="AE35" i="88"/>
  <c r="AN35" i="88" s="1"/>
  <c r="AF35" i="88"/>
  <c r="AO35" i="88" s="1"/>
  <c r="AG35" i="88"/>
  <c r="AP35" i="88" s="1"/>
  <c r="W37" i="46"/>
  <c r="AG36" i="46"/>
  <c r="AP36" i="46" s="1"/>
  <c r="AE36" i="46"/>
  <c r="AF36" i="46"/>
  <c r="AO36" i="46" s="1"/>
  <c r="X36" i="88"/>
  <c r="AH36" i="88" s="1"/>
  <c r="AQ36" i="88" s="1"/>
  <c r="Y36" i="88"/>
  <c r="AE36" i="93"/>
  <c r="AN36" i="93" s="1"/>
  <c r="AF36" i="93"/>
  <c r="AO36" i="93" s="1"/>
  <c r="X36" i="74"/>
  <c r="AH36" i="74" s="1"/>
  <c r="AQ36" i="74" s="1"/>
  <c r="Y36" i="74"/>
  <c r="Z38" i="36"/>
  <c r="W39" i="36" s="1"/>
  <c r="AN35" i="74"/>
  <c r="AI35" i="74"/>
  <c r="AR35" i="74" s="1"/>
  <c r="AG36" i="93"/>
  <c r="AP36" i="93" s="1"/>
  <c r="Y35" i="38"/>
  <c r="X35" i="38"/>
  <c r="AH35" i="38" s="1"/>
  <c r="AQ35" i="38" s="1"/>
  <c r="AN36" i="30"/>
  <c r="AI36" i="30"/>
  <c r="AR36" i="30" s="1"/>
  <c r="AN34" i="38"/>
  <c r="AI34" i="38"/>
  <c r="AR34" i="38" s="1"/>
  <c r="X37" i="30"/>
  <c r="AH37" i="30" s="1"/>
  <c r="AQ37" i="30" s="1"/>
  <c r="Y37" i="30"/>
  <c r="AF34" i="29"/>
  <c r="AO34" i="29" s="1"/>
  <c r="X37" i="93"/>
  <c r="Y37" i="93"/>
  <c r="W38" i="73"/>
  <c r="AG37" i="73"/>
  <c r="AP37" i="73" s="1"/>
  <c r="AF37" i="73"/>
  <c r="AO37" i="73" s="1"/>
  <c r="AE37" i="73"/>
  <c r="AI35" i="83"/>
  <c r="AR35" i="83" s="1"/>
  <c r="AN35" i="83"/>
  <c r="AG37" i="89"/>
  <c r="AP37" i="89" s="1"/>
  <c r="Y36" i="83"/>
  <c r="X36" i="83"/>
  <c r="AH36" i="83" s="1"/>
  <c r="AQ36" i="83" s="1"/>
  <c r="AG34" i="29"/>
  <c r="AP34" i="29" s="1"/>
  <c r="AE34" i="29"/>
  <c r="AN34" i="29" s="1"/>
  <c r="AH36" i="92"/>
  <c r="AQ36" i="92" s="1"/>
  <c r="Z36" i="92"/>
  <c r="AI35" i="85"/>
  <c r="AR35" i="85" s="1"/>
  <c r="X35" i="29"/>
  <c r="AH35" i="29" s="1"/>
  <c r="AQ35" i="29" s="1"/>
  <c r="Y35" i="29"/>
  <c r="X36" i="85"/>
  <c r="AH36" i="85" s="1"/>
  <c r="AQ36" i="85" s="1"/>
  <c r="W38" i="86"/>
  <c r="Y38" i="86" s="1"/>
  <c r="AF37" i="86"/>
  <c r="AO37" i="86" s="1"/>
  <c r="AE37" i="86"/>
  <c r="AN37" i="86" s="1"/>
  <c r="Z36" i="94"/>
  <c r="Z37" i="75"/>
  <c r="AE37" i="89"/>
  <c r="AN37" i="89" s="1"/>
  <c r="AI36" i="35"/>
  <c r="AR36" i="35" s="1"/>
  <c r="W38" i="89"/>
  <c r="Y38" i="89" s="1"/>
  <c r="AN36" i="47"/>
  <c r="AI36" i="47"/>
  <c r="AR36" i="47" s="1"/>
  <c r="AG38" i="43"/>
  <c r="AP38" i="43" s="1"/>
  <c r="X37" i="47"/>
  <c r="AH37" i="47" s="1"/>
  <c r="AQ37" i="47" s="1"/>
  <c r="Y37" i="47"/>
  <c r="AF38" i="43"/>
  <c r="AO38" i="43" s="1"/>
  <c r="AE38" i="43"/>
  <c r="AN38" i="43" s="1"/>
  <c r="AG38" i="48"/>
  <c r="AP38" i="48" s="1"/>
  <c r="W39" i="48"/>
  <c r="X39" i="48" s="1"/>
  <c r="AF38" i="48"/>
  <c r="AO38" i="48" s="1"/>
  <c r="AI39" i="39"/>
  <c r="AR39" i="39" s="1"/>
  <c r="AI38" i="40"/>
  <c r="AR38" i="40" s="1"/>
  <c r="AI34" i="80"/>
  <c r="AR34" i="80" s="1"/>
  <c r="AG39" i="77"/>
  <c r="AP39" i="77" s="1"/>
  <c r="W40" i="77"/>
  <c r="Y40" i="77" s="1"/>
  <c r="X37" i="35"/>
  <c r="AH37" i="35" s="1"/>
  <c r="AQ37" i="35" s="1"/>
  <c r="AN39" i="39"/>
  <c r="AN38" i="40"/>
  <c r="AE39" i="77"/>
  <c r="AN39" i="77" s="1"/>
  <c r="Z40" i="39"/>
  <c r="AG40" i="39" s="1"/>
  <c r="AP40" i="39" s="1"/>
  <c r="Z38" i="91"/>
  <c r="AE38" i="91" s="1"/>
  <c r="Y35" i="80"/>
  <c r="Z35" i="80" s="1"/>
  <c r="W36" i="80" s="1"/>
  <c r="W39" i="76"/>
  <c r="Y39" i="76" s="1"/>
  <c r="AG38" i="76"/>
  <c r="AP38" i="76" s="1"/>
  <c r="AE38" i="76"/>
  <c r="AN38" i="76" s="1"/>
  <c r="Z37" i="34"/>
  <c r="AG37" i="34" s="1"/>
  <c r="AP37" i="34" s="1"/>
  <c r="AR37" i="91"/>
  <c r="AH37" i="32"/>
  <c r="AQ37" i="32" s="1"/>
  <c r="AH36" i="41"/>
  <c r="AQ36" i="41" s="1"/>
  <c r="Y41" i="31"/>
  <c r="X41" i="31"/>
  <c r="AH40" i="39"/>
  <c r="AQ40" i="39" s="1"/>
  <c r="W39" i="90"/>
  <c r="AF38" i="90"/>
  <c r="AO38" i="90" s="1"/>
  <c r="AG38" i="90"/>
  <c r="AP38" i="90" s="1"/>
  <c r="AE38" i="90"/>
  <c r="AH37" i="34"/>
  <c r="AQ37" i="34" s="1"/>
  <c r="AH37" i="28"/>
  <c r="AQ37" i="28" s="1"/>
  <c r="AN38" i="48"/>
  <c r="AG38" i="87"/>
  <c r="AP38" i="87" s="1"/>
  <c r="AF38" i="87"/>
  <c r="AO38" i="87" s="1"/>
  <c r="AE38" i="87"/>
  <c r="W39" i="87"/>
  <c r="Z37" i="32"/>
  <c r="Z36" i="41"/>
  <c r="AG39" i="26"/>
  <c r="AP39" i="26" s="1"/>
  <c r="W40" i="26"/>
  <c r="AF39" i="26"/>
  <c r="AO39" i="26" s="1"/>
  <c r="AE39" i="26"/>
  <c r="AR36" i="28"/>
  <c r="AF40" i="81"/>
  <c r="AO40" i="81" s="1"/>
  <c r="AE40" i="81"/>
  <c r="AG40" i="81"/>
  <c r="AP40" i="81" s="1"/>
  <c r="W41" i="81"/>
  <c r="AR35" i="41"/>
  <c r="W40" i="95"/>
  <c r="AG39" i="95"/>
  <c r="AP39" i="95" s="1"/>
  <c r="AF39" i="95"/>
  <c r="AO39" i="95" s="1"/>
  <c r="AE39" i="95"/>
  <c r="AH39" i="40"/>
  <c r="AQ39" i="40" s="1"/>
  <c r="Z37" i="28"/>
  <c r="AR36" i="32"/>
  <c r="AH38" i="91"/>
  <c r="AQ38" i="91" s="1"/>
  <c r="Y39" i="43"/>
  <c r="X39" i="43"/>
  <c r="AN38" i="37"/>
  <c r="AI38" i="37"/>
  <c r="AI40" i="31"/>
  <c r="AN40" i="31"/>
  <c r="W39" i="96"/>
  <c r="AF38" i="96"/>
  <c r="AO38" i="96" s="1"/>
  <c r="AG38" i="96"/>
  <c r="AP38" i="96" s="1"/>
  <c r="AE38" i="96"/>
  <c r="AR36" i="34"/>
  <c r="X40" i="79"/>
  <c r="Y40" i="79"/>
  <c r="Z39" i="40"/>
  <c r="Y39" i="37"/>
  <c r="X39" i="37"/>
  <c r="AN38" i="33" l="1"/>
  <c r="AI38" i="33"/>
  <c r="AR38" i="33" s="1"/>
  <c r="AI35" i="27"/>
  <c r="AR35" i="27" s="1"/>
  <c r="Y39" i="33"/>
  <c r="X39" i="33"/>
  <c r="Z36" i="27"/>
  <c r="AG36" i="27" s="1"/>
  <c r="AP36" i="27" s="1"/>
  <c r="AI37" i="25"/>
  <c r="AR37" i="25" s="1"/>
  <c r="AI39" i="79"/>
  <c r="Z38" i="25"/>
  <c r="AE38" i="25" s="1"/>
  <c r="AF37" i="45"/>
  <c r="AO37" i="45" s="1"/>
  <c r="AG37" i="45"/>
  <c r="AP37" i="45" s="1"/>
  <c r="W38" i="45"/>
  <c r="AE37" i="45"/>
  <c r="AF36" i="44"/>
  <c r="AO36" i="44" s="1"/>
  <c r="AE36" i="44"/>
  <c r="W37" i="44"/>
  <c r="AG36" i="44"/>
  <c r="AP36" i="44" s="1"/>
  <c r="Y37" i="42"/>
  <c r="X37" i="42"/>
  <c r="AH37" i="42" s="1"/>
  <c r="AQ37" i="42" s="1"/>
  <c r="AN36" i="42"/>
  <c r="AI36" i="42"/>
  <c r="AR36" i="42" s="1"/>
  <c r="AH38" i="82"/>
  <c r="AQ38" i="82" s="1"/>
  <c r="AE38" i="78"/>
  <c r="AG38" i="78"/>
  <c r="AP38" i="78" s="1"/>
  <c r="AF38" i="78"/>
  <c r="AO38" i="78" s="1"/>
  <c r="AF35" i="84"/>
  <c r="AO35" i="84" s="1"/>
  <c r="AG35" i="84"/>
  <c r="AP35" i="84" s="1"/>
  <c r="W36" i="84"/>
  <c r="AE40" i="39"/>
  <c r="AN40" i="39" s="1"/>
  <c r="AG38" i="36"/>
  <c r="AP38" i="36" s="1"/>
  <c r="AI37" i="82"/>
  <c r="AR37" i="82" s="1"/>
  <c r="X38" i="89"/>
  <c r="AH38" i="89" s="1"/>
  <c r="AQ38" i="89" s="1"/>
  <c r="AI35" i="88"/>
  <c r="AR35" i="88" s="1"/>
  <c r="AN36" i="46"/>
  <c r="AI36" i="46"/>
  <c r="AR36" i="46" s="1"/>
  <c r="Z36" i="88"/>
  <c r="AG36" i="88" s="1"/>
  <c r="AP36" i="88" s="1"/>
  <c r="X37" i="46"/>
  <c r="AH37" i="46" s="1"/>
  <c r="AQ37" i="46" s="1"/>
  <c r="Y37" i="46"/>
  <c r="AI36" i="93"/>
  <c r="AR36" i="93" s="1"/>
  <c r="Z37" i="30"/>
  <c r="W38" i="30" s="1"/>
  <c r="Y39" i="48"/>
  <c r="Z39" i="48" s="1"/>
  <c r="AG39" i="48" s="1"/>
  <c r="AP39" i="48" s="1"/>
  <c r="AE38" i="36"/>
  <c r="AN38" i="36" s="1"/>
  <c r="X39" i="76"/>
  <c r="AH39" i="76" s="1"/>
  <c r="AQ39" i="76" s="1"/>
  <c r="AF38" i="36"/>
  <c r="AO38" i="36" s="1"/>
  <c r="Z36" i="74"/>
  <c r="Z35" i="38"/>
  <c r="W36" i="38" s="1"/>
  <c r="AI34" i="29"/>
  <c r="AR34" i="29" s="1"/>
  <c r="AH37" i="93"/>
  <c r="AQ37" i="93" s="1"/>
  <c r="Z37" i="93"/>
  <c r="AN37" i="73"/>
  <c r="AI37" i="73"/>
  <c r="AR37" i="73" s="1"/>
  <c r="Y38" i="73"/>
  <c r="X38" i="73"/>
  <c r="AH38" i="73" s="1"/>
  <c r="AQ38" i="73" s="1"/>
  <c r="Z36" i="83"/>
  <c r="Z37" i="35"/>
  <c r="AF37" i="35" s="1"/>
  <c r="AO37" i="35" s="1"/>
  <c r="Z35" i="29"/>
  <c r="AE35" i="29" s="1"/>
  <c r="AF36" i="92"/>
  <c r="AO36" i="92" s="1"/>
  <c r="AE36" i="92"/>
  <c r="W37" i="92"/>
  <c r="AG36" i="92"/>
  <c r="AP36" i="92" s="1"/>
  <c r="X38" i="86"/>
  <c r="AH38" i="86" s="1"/>
  <c r="AQ38" i="86" s="1"/>
  <c r="Z36" i="85"/>
  <c r="AE36" i="85" s="1"/>
  <c r="AI37" i="86"/>
  <c r="AR37" i="86" s="1"/>
  <c r="AI39" i="77"/>
  <c r="AR39" i="77" s="1"/>
  <c r="AG36" i="94"/>
  <c r="AP36" i="94" s="1"/>
  <c r="W37" i="94"/>
  <c r="AF36" i="94"/>
  <c r="AO36" i="94" s="1"/>
  <c r="AE36" i="94"/>
  <c r="AI37" i="89"/>
  <c r="AR37" i="89" s="1"/>
  <c r="W39" i="91"/>
  <c r="X39" i="91" s="1"/>
  <c r="AI38" i="48"/>
  <c r="AR38" i="48" s="1"/>
  <c r="Z37" i="47"/>
  <c r="AG37" i="47" s="1"/>
  <c r="AP37" i="47" s="1"/>
  <c r="W38" i="75"/>
  <c r="AF37" i="75"/>
  <c r="AO37" i="75" s="1"/>
  <c r="AG37" i="75"/>
  <c r="AP37" i="75" s="1"/>
  <c r="AE37" i="75"/>
  <c r="AI38" i="43"/>
  <c r="AR38" i="43" s="1"/>
  <c r="X40" i="77"/>
  <c r="Z40" i="77" s="1"/>
  <c r="AF38" i="91"/>
  <c r="AO38" i="91" s="1"/>
  <c r="AI38" i="76"/>
  <c r="AR38" i="76" s="1"/>
  <c r="W41" i="39"/>
  <c r="X41" i="39" s="1"/>
  <c r="AF40" i="39"/>
  <c r="AO40" i="39" s="1"/>
  <c r="AG38" i="91"/>
  <c r="AP38" i="91" s="1"/>
  <c r="AG35" i="80"/>
  <c r="AP35" i="80" s="1"/>
  <c r="W38" i="34"/>
  <c r="X38" i="34" s="1"/>
  <c r="Z40" i="79"/>
  <c r="AE40" i="79" s="1"/>
  <c r="AE37" i="34"/>
  <c r="AN37" i="34" s="1"/>
  <c r="AE35" i="80"/>
  <c r="AN35" i="80" s="1"/>
  <c r="AF37" i="34"/>
  <c r="AO37" i="34" s="1"/>
  <c r="AF35" i="80"/>
  <c r="AO35" i="80" s="1"/>
  <c r="Y36" i="80"/>
  <c r="X36" i="80"/>
  <c r="AH36" i="80" s="1"/>
  <c r="AQ36" i="80" s="1"/>
  <c r="Y39" i="96"/>
  <c r="X39" i="96"/>
  <c r="AR40" i="31"/>
  <c r="Y39" i="36"/>
  <c r="X39" i="36"/>
  <c r="AG37" i="28"/>
  <c r="AP37" i="28" s="1"/>
  <c r="AF37" i="28"/>
  <c r="AO37" i="28" s="1"/>
  <c r="AE37" i="28"/>
  <c r="W38" i="28"/>
  <c r="X41" i="81"/>
  <c r="Y41" i="81"/>
  <c r="AF38" i="82"/>
  <c r="AO38" i="82" s="1"/>
  <c r="AE38" i="82"/>
  <c r="W39" i="82"/>
  <c r="AG38" i="82"/>
  <c r="AP38" i="82" s="1"/>
  <c r="AG36" i="41"/>
  <c r="AP36" i="41" s="1"/>
  <c r="AF36" i="41"/>
  <c r="AO36" i="41" s="1"/>
  <c r="AE36" i="41"/>
  <c r="W37" i="41"/>
  <c r="AE39" i="40"/>
  <c r="AF39" i="40"/>
  <c r="AO39" i="40" s="1"/>
  <c r="W40" i="40"/>
  <c r="AG39" i="40"/>
  <c r="AP39" i="40" s="1"/>
  <c r="AI38" i="96"/>
  <c r="AN38" i="96"/>
  <c r="Y39" i="78"/>
  <c r="X39" i="78"/>
  <c r="AN40" i="81"/>
  <c r="AI40" i="81"/>
  <c r="X40" i="26"/>
  <c r="Y40" i="26"/>
  <c r="AR39" i="79"/>
  <c r="AF37" i="32"/>
  <c r="AO37" i="32" s="1"/>
  <c r="AG37" i="32"/>
  <c r="AP37" i="32" s="1"/>
  <c r="W38" i="32"/>
  <c r="AE37" i="32"/>
  <c r="X39" i="90"/>
  <c r="Y39" i="90"/>
  <c r="AH39" i="43"/>
  <c r="AQ39" i="43" s="1"/>
  <c r="Z39" i="43"/>
  <c r="AH41" i="31"/>
  <c r="AQ41" i="31" s="1"/>
  <c r="AH39" i="37"/>
  <c r="AQ39" i="37" s="1"/>
  <c r="AR38" i="37"/>
  <c r="X40" i="95"/>
  <c r="Y40" i="95"/>
  <c r="AH39" i="48"/>
  <c r="AQ39" i="48" s="1"/>
  <c r="AH40" i="79"/>
  <c r="AQ40" i="79" s="1"/>
  <c r="Y39" i="87"/>
  <c r="X39" i="87"/>
  <c r="AI38" i="90"/>
  <c r="AN38" i="90"/>
  <c r="Z39" i="37"/>
  <c r="AN39" i="95"/>
  <c r="AI39" i="95"/>
  <c r="AN39" i="26"/>
  <c r="AI39" i="26"/>
  <c r="AN38" i="87"/>
  <c r="AI38" i="87"/>
  <c r="Z41" i="31"/>
  <c r="AN38" i="91"/>
  <c r="Z39" i="33" l="1"/>
  <c r="AH39" i="33"/>
  <c r="AQ39" i="33" s="1"/>
  <c r="AF36" i="27"/>
  <c r="AO36" i="27" s="1"/>
  <c r="AE36" i="27"/>
  <c r="W37" i="27"/>
  <c r="Y37" i="27" s="1"/>
  <c r="AG38" i="25"/>
  <c r="AP38" i="25" s="1"/>
  <c r="AF38" i="25"/>
  <c r="AO38" i="25" s="1"/>
  <c r="W39" i="25"/>
  <c r="Y39" i="25" s="1"/>
  <c r="AN38" i="25"/>
  <c r="AN37" i="45"/>
  <c r="AI37" i="45"/>
  <c r="AR37" i="45" s="1"/>
  <c r="Y38" i="45"/>
  <c r="X38" i="45"/>
  <c r="AH38" i="45" s="1"/>
  <c r="AQ38" i="45" s="1"/>
  <c r="AI38" i="78"/>
  <c r="AR38" i="78" s="1"/>
  <c r="X37" i="44"/>
  <c r="AH37" i="44" s="1"/>
  <c r="AQ37" i="44" s="1"/>
  <c r="Y37" i="44"/>
  <c r="AN36" i="44"/>
  <c r="AI36" i="44"/>
  <c r="AR36" i="44" s="1"/>
  <c r="AN38" i="78"/>
  <c r="Z37" i="42"/>
  <c r="Z38" i="89"/>
  <c r="W39" i="89" s="1"/>
  <c r="X39" i="89" s="1"/>
  <c r="AI35" i="84"/>
  <c r="AR35" i="84" s="1"/>
  <c r="Y36" i="84"/>
  <c r="X36" i="84"/>
  <c r="AH36" i="84" s="1"/>
  <c r="AQ36" i="84" s="1"/>
  <c r="AI38" i="36"/>
  <c r="AR38" i="36" s="1"/>
  <c r="Z39" i="76"/>
  <c r="AF39" i="76" s="1"/>
  <c r="AO39" i="76" s="1"/>
  <c r="AF36" i="88"/>
  <c r="AO36" i="88" s="1"/>
  <c r="Z37" i="46"/>
  <c r="AG37" i="46" s="1"/>
  <c r="AP37" i="46" s="1"/>
  <c r="W37" i="88"/>
  <c r="X37" i="88" s="1"/>
  <c r="AE36" i="88"/>
  <c r="AN36" i="88" s="1"/>
  <c r="Y36" i="38"/>
  <c r="X36" i="38"/>
  <c r="AH36" i="38" s="1"/>
  <c r="AQ36" i="38" s="1"/>
  <c r="AG37" i="35"/>
  <c r="AP37" i="35" s="1"/>
  <c r="AE37" i="30"/>
  <c r="AN37" i="30" s="1"/>
  <c r="AF37" i="30"/>
  <c r="AO37" i="30" s="1"/>
  <c r="AG37" i="30"/>
  <c r="AP37" i="30" s="1"/>
  <c r="Y39" i="91"/>
  <c r="Z39" i="91" s="1"/>
  <c r="AE36" i="74"/>
  <c r="W37" i="74"/>
  <c r="AG36" i="74"/>
  <c r="AP36" i="74" s="1"/>
  <c r="AF36" i="74"/>
  <c r="AO36" i="74" s="1"/>
  <c r="Y41" i="39"/>
  <c r="Z41" i="39" s="1"/>
  <c r="AF41" i="39" s="1"/>
  <c r="AO41" i="39" s="1"/>
  <c r="AE37" i="35"/>
  <c r="AN37" i="35" s="1"/>
  <c r="W38" i="35"/>
  <c r="Y38" i="35" s="1"/>
  <c r="AF35" i="38"/>
  <c r="AO35" i="38" s="1"/>
  <c r="AE35" i="38"/>
  <c r="AG35" i="38"/>
  <c r="AP35" i="38" s="1"/>
  <c r="X38" i="30"/>
  <c r="AH38" i="30" s="1"/>
  <c r="AQ38" i="30" s="1"/>
  <c r="Y38" i="30"/>
  <c r="Z38" i="73"/>
  <c r="AE38" i="73" s="1"/>
  <c r="AF37" i="93"/>
  <c r="AO37" i="93" s="1"/>
  <c r="W38" i="93"/>
  <c r="AE37" i="93"/>
  <c r="AG37" i="93"/>
  <c r="AP37" i="93" s="1"/>
  <c r="AF35" i="29"/>
  <c r="AO35" i="29" s="1"/>
  <c r="AG35" i="29"/>
  <c r="AP35" i="29" s="1"/>
  <c r="W37" i="83"/>
  <c r="AG36" i="83"/>
  <c r="AP36" i="83" s="1"/>
  <c r="AE36" i="83"/>
  <c r="AF36" i="83"/>
  <c r="AO36" i="83" s="1"/>
  <c r="AH40" i="77"/>
  <c r="AQ40" i="77" s="1"/>
  <c r="W36" i="29"/>
  <c r="Y36" i="29" s="1"/>
  <c r="W37" i="85"/>
  <c r="X37" i="85" s="1"/>
  <c r="AH37" i="85" s="1"/>
  <c r="AQ37" i="85" s="1"/>
  <c r="Y37" i="92"/>
  <c r="X37" i="92"/>
  <c r="AH37" i="92" s="1"/>
  <c r="AQ37" i="92" s="1"/>
  <c r="AN36" i="92"/>
  <c r="AI36" i="92"/>
  <c r="AR36" i="92" s="1"/>
  <c r="AG36" i="85"/>
  <c r="AP36" i="85" s="1"/>
  <c r="AF36" i="85"/>
  <c r="AO36" i="85" s="1"/>
  <c r="W38" i="47"/>
  <c r="Y38" i="47" s="1"/>
  <c r="AN35" i="29"/>
  <c r="Z38" i="86"/>
  <c r="AF38" i="86" s="1"/>
  <c r="AO38" i="86" s="1"/>
  <c r="AE37" i="47"/>
  <c r="AN37" i="47" s="1"/>
  <c r="AF37" i="47"/>
  <c r="AO37" i="47" s="1"/>
  <c r="Y37" i="94"/>
  <c r="X37" i="94"/>
  <c r="AH37" i="94" s="1"/>
  <c r="AQ37" i="94" s="1"/>
  <c r="AN36" i="94"/>
  <c r="AI36" i="94"/>
  <c r="AR36" i="94" s="1"/>
  <c r="AI37" i="75"/>
  <c r="AR37" i="75" s="1"/>
  <c r="AN37" i="75"/>
  <c r="Y38" i="75"/>
  <c r="X38" i="75"/>
  <c r="AH38" i="75" s="1"/>
  <c r="AQ38" i="75" s="1"/>
  <c r="AF40" i="77"/>
  <c r="AO40" i="77" s="1"/>
  <c r="AG40" i="77"/>
  <c r="AP40" i="77" s="1"/>
  <c r="AE40" i="77"/>
  <c r="AN40" i="77" s="1"/>
  <c r="AN36" i="85"/>
  <c r="AI38" i="91"/>
  <c r="AR38" i="91" s="1"/>
  <c r="AI40" i="39"/>
  <c r="AR40" i="39" s="1"/>
  <c r="AI37" i="34"/>
  <c r="AR37" i="34" s="1"/>
  <c r="Y38" i="34"/>
  <c r="Z38" i="34" s="1"/>
  <c r="W39" i="34" s="1"/>
  <c r="W41" i="77"/>
  <c r="X41" i="77" s="1"/>
  <c r="AG40" i="79"/>
  <c r="AP40" i="79" s="1"/>
  <c r="Z39" i="87"/>
  <c r="AG39" i="87" s="1"/>
  <c r="AP39" i="87" s="1"/>
  <c r="W41" i="79"/>
  <c r="X41" i="79" s="1"/>
  <c r="AF40" i="79"/>
  <c r="AO40" i="79" s="1"/>
  <c r="AI35" i="80"/>
  <c r="AR35" i="80" s="1"/>
  <c r="Z40" i="95"/>
  <c r="AE40" i="95" s="1"/>
  <c r="Z39" i="78"/>
  <c r="AE39" i="78" s="1"/>
  <c r="AE39" i="48"/>
  <c r="AN39" i="48" s="1"/>
  <c r="Z40" i="26"/>
  <c r="W41" i="26" s="1"/>
  <c r="W40" i="48"/>
  <c r="X40" i="48" s="1"/>
  <c r="AF39" i="48"/>
  <c r="AO39" i="48" s="1"/>
  <c r="Z41" i="81"/>
  <c r="AG41" i="81" s="1"/>
  <c r="AP41" i="81" s="1"/>
  <c r="Z39" i="36"/>
  <c r="AE39" i="36" s="1"/>
  <c r="Z39" i="96"/>
  <c r="W40" i="96" s="1"/>
  <c r="Z36" i="80"/>
  <c r="AH41" i="39"/>
  <c r="AQ41" i="39" s="1"/>
  <c r="AH40" i="95"/>
  <c r="AQ40" i="95" s="1"/>
  <c r="X38" i="32"/>
  <c r="Y38" i="32"/>
  <c r="AH40" i="26"/>
  <c r="AQ40" i="26" s="1"/>
  <c r="AH39" i="78"/>
  <c r="AQ39" i="78" s="1"/>
  <c r="Y39" i="82"/>
  <c r="X39" i="82"/>
  <c r="AR39" i="26"/>
  <c r="AH39" i="90"/>
  <c r="AQ39" i="90" s="1"/>
  <c r="AH39" i="91"/>
  <c r="AQ39" i="91" s="1"/>
  <c r="AI38" i="82"/>
  <c r="AN38" i="82"/>
  <c r="W40" i="37"/>
  <c r="AG39" i="37"/>
  <c r="AP39" i="37" s="1"/>
  <c r="AF39" i="37"/>
  <c r="AO39" i="37" s="1"/>
  <c r="AE39" i="37"/>
  <c r="W40" i="43"/>
  <c r="AE39" i="43"/>
  <c r="AF39" i="43"/>
  <c r="AO39" i="43" s="1"/>
  <c r="AG39" i="43"/>
  <c r="AP39" i="43" s="1"/>
  <c r="Z39" i="90"/>
  <c r="Y40" i="40"/>
  <c r="X40" i="40"/>
  <c r="Y37" i="41"/>
  <c r="X37" i="41"/>
  <c r="AE41" i="31"/>
  <c r="AF41" i="31"/>
  <c r="AO41" i="31" s="1"/>
  <c r="W42" i="31"/>
  <c r="AG41" i="31"/>
  <c r="AP41" i="31" s="1"/>
  <c r="AR38" i="90"/>
  <c r="AN36" i="41"/>
  <c r="AI36" i="41"/>
  <c r="X38" i="28"/>
  <c r="Y38" i="28"/>
  <c r="AH41" i="81"/>
  <c r="AQ41" i="81" s="1"/>
  <c r="AH38" i="34"/>
  <c r="AQ38" i="34" s="1"/>
  <c r="AN37" i="32"/>
  <c r="AI37" i="32"/>
  <c r="AR40" i="81"/>
  <c r="AN39" i="40"/>
  <c r="AI39" i="40"/>
  <c r="AH39" i="36"/>
  <c r="AQ39" i="36" s="1"/>
  <c r="AH39" i="96"/>
  <c r="AQ39" i="96" s="1"/>
  <c r="AR38" i="87"/>
  <c r="AR39" i="95"/>
  <c r="AH39" i="87"/>
  <c r="AQ39" i="87" s="1"/>
  <c r="AR38" i="96"/>
  <c r="AN37" i="28"/>
  <c r="AI37" i="28"/>
  <c r="AN40" i="79"/>
  <c r="AI36" i="27" l="1"/>
  <c r="AR36" i="27" s="1"/>
  <c r="AN36" i="27"/>
  <c r="X37" i="27"/>
  <c r="AH37" i="27" s="1"/>
  <c r="AQ37" i="27" s="1"/>
  <c r="AF39" i="33"/>
  <c r="AO39" i="33" s="1"/>
  <c r="W40" i="33"/>
  <c r="AE39" i="33"/>
  <c r="AG39" i="33"/>
  <c r="AP39" i="33" s="1"/>
  <c r="AI38" i="25"/>
  <c r="AR38" i="25" s="1"/>
  <c r="X39" i="25"/>
  <c r="AH39" i="25" s="1"/>
  <c r="AQ39" i="25" s="1"/>
  <c r="AE38" i="89"/>
  <c r="AN38" i="89" s="1"/>
  <c r="Y39" i="89"/>
  <c r="Z39" i="89" s="1"/>
  <c r="AE39" i="89" s="1"/>
  <c r="AG38" i="89"/>
  <c r="AP38" i="89" s="1"/>
  <c r="AF38" i="89"/>
  <c r="AO38" i="89" s="1"/>
  <c r="AE39" i="76"/>
  <c r="AN39" i="76" s="1"/>
  <c r="AG39" i="76"/>
  <c r="AP39" i="76" s="1"/>
  <c r="W40" i="76"/>
  <c r="X40" i="76" s="1"/>
  <c r="Z37" i="44"/>
  <c r="AE37" i="44" s="1"/>
  <c r="AN37" i="44" s="1"/>
  <c r="Z38" i="45"/>
  <c r="AG38" i="45" s="1"/>
  <c r="AP38" i="45" s="1"/>
  <c r="X38" i="35"/>
  <c r="Z38" i="35" s="1"/>
  <c r="Z36" i="84"/>
  <c r="W38" i="42"/>
  <c r="AG37" i="42"/>
  <c r="AP37" i="42" s="1"/>
  <c r="AF37" i="42"/>
  <c r="AO37" i="42" s="1"/>
  <c r="AE37" i="42"/>
  <c r="AI36" i="88"/>
  <c r="AR36" i="88" s="1"/>
  <c r="Y37" i="88"/>
  <c r="Z37" i="88" s="1"/>
  <c r="AF37" i="46"/>
  <c r="AO37" i="46" s="1"/>
  <c r="AE37" i="46"/>
  <c r="AN37" i="46" s="1"/>
  <c r="Z36" i="38"/>
  <c r="AG36" i="38" s="1"/>
  <c r="AP36" i="38" s="1"/>
  <c r="AI37" i="35"/>
  <c r="AR37" i="35" s="1"/>
  <c r="W38" i="46"/>
  <c r="Y38" i="46" s="1"/>
  <c r="Y40" i="48"/>
  <c r="Z40" i="48" s="1"/>
  <c r="AI37" i="30"/>
  <c r="AR37" i="30" s="1"/>
  <c r="AH37" i="88"/>
  <c r="AQ37" i="88" s="1"/>
  <c r="X37" i="74"/>
  <c r="AH37" i="74" s="1"/>
  <c r="AQ37" i="74" s="1"/>
  <c r="Y37" i="74"/>
  <c r="AN36" i="74"/>
  <c r="AI36" i="74"/>
  <c r="AR36" i="74" s="1"/>
  <c r="W40" i="87"/>
  <c r="Y40" i="87" s="1"/>
  <c r="AE39" i="87"/>
  <c r="AN39" i="87" s="1"/>
  <c r="AF39" i="87"/>
  <c r="AO39" i="87" s="1"/>
  <c r="W39" i="73"/>
  <c r="X39" i="73" s="1"/>
  <c r="AH39" i="73" s="1"/>
  <c r="AQ39" i="73" s="1"/>
  <c r="Z38" i="30"/>
  <c r="W39" i="30" s="1"/>
  <c r="AN35" i="38"/>
  <c r="AI35" i="38"/>
  <c r="AR35" i="38" s="1"/>
  <c r="X36" i="29"/>
  <c r="AH36" i="29" s="1"/>
  <c r="AQ36" i="29" s="1"/>
  <c r="AF38" i="73"/>
  <c r="AO38" i="73" s="1"/>
  <c r="AG38" i="73"/>
  <c r="AP38" i="73" s="1"/>
  <c r="AI36" i="85"/>
  <c r="AR36" i="85" s="1"/>
  <c r="AI35" i="29"/>
  <c r="AR35" i="29" s="1"/>
  <c r="AN37" i="93"/>
  <c r="AI37" i="93"/>
  <c r="AR37" i="93" s="1"/>
  <c r="X38" i="93"/>
  <c r="Y38" i="93"/>
  <c r="AN38" i="73"/>
  <c r="AI36" i="83"/>
  <c r="AR36" i="83" s="1"/>
  <c r="AN36" i="83"/>
  <c r="X37" i="83"/>
  <c r="AH37" i="83" s="1"/>
  <c r="AQ37" i="83" s="1"/>
  <c r="Y37" i="83"/>
  <c r="Y37" i="85"/>
  <c r="Z37" i="85" s="1"/>
  <c r="AF37" i="85" s="1"/>
  <c r="AO37" i="85" s="1"/>
  <c r="Z37" i="92"/>
  <c r="W38" i="92" s="1"/>
  <c r="X38" i="47"/>
  <c r="Z38" i="47" s="1"/>
  <c r="AG38" i="86"/>
  <c r="AP38" i="86" s="1"/>
  <c r="AE38" i="86"/>
  <c r="AN38" i="86" s="1"/>
  <c r="W39" i="86"/>
  <c r="W41" i="95"/>
  <c r="Y41" i="95" s="1"/>
  <c r="AG40" i="26"/>
  <c r="AP40" i="26" s="1"/>
  <c r="AG40" i="95"/>
  <c r="AP40" i="95" s="1"/>
  <c r="AI39" i="48"/>
  <c r="AR39" i="48" s="1"/>
  <c r="AI37" i="47"/>
  <c r="AR37" i="47" s="1"/>
  <c r="Y41" i="79"/>
  <c r="Z41" i="79" s="1"/>
  <c r="AF41" i="79" s="1"/>
  <c r="AO41" i="79" s="1"/>
  <c r="Z37" i="94"/>
  <c r="AI40" i="77"/>
  <c r="AR40" i="77" s="1"/>
  <c r="AE40" i="26"/>
  <c r="AN40" i="26" s="1"/>
  <c r="AF40" i="26"/>
  <c r="AO40" i="26" s="1"/>
  <c r="Z38" i="75"/>
  <c r="Y41" i="77"/>
  <c r="Z41" i="77" s="1"/>
  <c r="AF40" i="95"/>
  <c r="AO40" i="95" s="1"/>
  <c r="AE41" i="39"/>
  <c r="AN41" i="39" s="1"/>
  <c r="W42" i="39"/>
  <c r="X42" i="39" s="1"/>
  <c r="AG41" i="39"/>
  <c r="AP41" i="39" s="1"/>
  <c r="AG39" i="78"/>
  <c r="AP39" i="78" s="1"/>
  <c r="AI40" i="79"/>
  <c r="AR40" i="79" s="1"/>
  <c r="W40" i="78"/>
  <c r="X40" i="78" s="1"/>
  <c r="AF39" i="78"/>
  <c r="AO39" i="78" s="1"/>
  <c r="Z38" i="28"/>
  <c r="AF38" i="28" s="1"/>
  <c r="AO38" i="28" s="1"/>
  <c r="AG39" i="96"/>
  <c r="AP39" i="96" s="1"/>
  <c r="AE39" i="96"/>
  <c r="AN39" i="96" s="1"/>
  <c r="AF39" i="36"/>
  <c r="AO39" i="36" s="1"/>
  <c r="AG39" i="36"/>
  <c r="AP39" i="36" s="1"/>
  <c r="W40" i="36"/>
  <c r="Y40" i="36" s="1"/>
  <c r="AF38" i="34"/>
  <c r="AO38" i="34" s="1"/>
  <c r="AG38" i="34"/>
  <c r="AP38" i="34" s="1"/>
  <c r="AE41" i="81"/>
  <c r="AN41" i="81" s="1"/>
  <c r="AE38" i="34"/>
  <c r="AN38" i="34" s="1"/>
  <c r="Z37" i="41"/>
  <c r="AG37" i="41" s="1"/>
  <c r="AP37" i="41" s="1"/>
  <c r="W42" i="81"/>
  <c r="X42" i="81" s="1"/>
  <c r="AF41" i="81"/>
  <c r="AO41" i="81" s="1"/>
  <c r="AG36" i="80"/>
  <c r="AP36" i="80" s="1"/>
  <c r="AF36" i="80"/>
  <c r="AO36" i="80" s="1"/>
  <c r="W37" i="80"/>
  <c r="AE36" i="80"/>
  <c r="Z38" i="32"/>
  <c r="W39" i="32" s="1"/>
  <c r="AF39" i="96"/>
  <c r="AO39" i="96" s="1"/>
  <c r="AH41" i="77"/>
  <c r="AQ41" i="77" s="1"/>
  <c r="AR39" i="40"/>
  <c r="AH39" i="89"/>
  <c r="AQ39" i="89" s="1"/>
  <c r="AH37" i="41"/>
  <c r="AQ37" i="41" s="1"/>
  <c r="AR38" i="82"/>
  <c r="Y40" i="96"/>
  <c r="X40" i="96"/>
  <c r="X40" i="43"/>
  <c r="Y40" i="43"/>
  <c r="X40" i="37"/>
  <c r="Y40" i="37"/>
  <c r="AR37" i="28"/>
  <c r="AN41" i="31"/>
  <c r="AI41" i="31"/>
  <c r="AF39" i="90"/>
  <c r="AO39" i="90" s="1"/>
  <c r="AE39" i="90"/>
  <c r="AG39" i="90"/>
  <c r="AP39" i="90" s="1"/>
  <c r="W40" i="90"/>
  <c r="Y41" i="26"/>
  <c r="X41" i="26"/>
  <c r="AH40" i="48"/>
  <c r="AQ40" i="48" s="1"/>
  <c r="AH40" i="40"/>
  <c r="AQ40" i="40" s="1"/>
  <c r="AI39" i="37"/>
  <c r="AN39" i="37"/>
  <c r="AN40" i="95"/>
  <c r="AH39" i="82"/>
  <c r="AQ39" i="82" s="1"/>
  <c r="AN39" i="78"/>
  <c r="AH41" i="79"/>
  <c r="AQ41" i="79" s="1"/>
  <c r="AH38" i="32"/>
  <c r="AQ38" i="32" s="1"/>
  <c r="AN39" i="36"/>
  <c r="AR37" i="32"/>
  <c r="AE39" i="91"/>
  <c r="AG39" i="91"/>
  <c r="AP39" i="91" s="1"/>
  <c r="AF39" i="91"/>
  <c r="AO39" i="91" s="1"/>
  <c r="W40" i="91"/>
  <c r="Y39" i="34"/>
  <c r="X39" i="34"/>
  <c r="AH38" i="28"/>
  <c r="AQ38" i="28" s="1"/>
  <c r="AR36" i="41"/>
  <c r="X42" i="31"/>
  <c r="Y42" i="31"/>
  <c r="Z40" i="40"/>
  <c r="AI39" i="43"/>
  <c r="AN39" i="43"/>
  <c r="Z39" i="82"/>
  <c r="Z37" i="27" l="1"/>
  <c r="AF37" i="27" s="1"/>
  <c r="AO37" i="27" s="1"/>
  <c r="AN39" i="33"/>
  <c r="AI39" i="33"/>
  <c r="AR39" i="33" s="1"/>
  <c r="X40" i="33"/>
  <c r="AH40" i="33" s="1"/>
  <c r="AQ40" i="33" s="1"/>
  <c r="Y40" i="33"/>
  <c r="Z40" i="33" s="1"/>
  <c r="Z39" i="25"/>
  <c r="W40" i="25" s="1"/>
  <c r="AE37" i="27"/>
  <c r="AI38" i="89"/>
  <c r="AR38" i="89" s="1"/>
  <c r="AI39" i="76"/>
  <c r="AR39" i="76" s="1"/>
  <c r="AH38" i="35"/>
  <c r="AQ38" i="35" s="1"/>
  <c r="Y40" i="76"/>
  <c r="Z40" i="76" s="1"/>
  <c r="AE40" i="76" s="1"/>
  <c r="AF38" i="45"/>
  <c r="AO38" i="45" s="1"/>
  <c r="W38" i="44"/>
  <c r="Y38" i="44" s="1"/>
  <c r="W39" i="45"/>
  <c r="X39" i="45" s="1"/>
  <c r="AH39" i="45" s="1"/>
  <c r="AQ39" i="45" s="1"/>
  <c r="AG37" i="44"/>
  <c r="AP37" i="44" s="1"/>
  <c r="AF37" i="44"/>
  <c r="AO37" i="44" s="1"/>
  <c r="AE38" i="45"/>
  <c r="AE38" i="30"/>
  <c r="AN38" i="30" s="1"/>
  <c r="X38" i="42"/>
  <c r="Y38" i="42"/>
  <c r="AF36" i="84"/>
  <c r="AO36" i="84" s="1"/>
  <c r="AE36" i="84"/>
  <c r="W37" i="84"/>
  <c r="AG36" i="84"/>
  <c r="AP36" i="84" s="1"/>
  <c r="AN37" i="42"/>
  <c r="AI37" i="42"/>
  <c r="AR37" i="42" s="1"/>
  <c r="X40" i="87"/>
  <c r="AH40" i="87" s="1"/>
  <c r="AQ40" i="87" s="1"/>
  <c r="AI37" i="46"/>
  <c r="AR37" i="46" s="1"/>
  <c r="AH38" i="47"/>
  <c r="AQ38" i="47" s="1"/>
  <c r="AF36" i="38"/>
  <c r="AO36" i="38" s="1"/>
  <c r="X41" i="95"/>
  <c r="Z41" i="95" s="1"/>
  <c r="W37" i="38"/>
  <c r="AE36" i="38"/>
  <c r="AN36" i="38" s="1"/>
  <c r="X38" i="46"/>
  <c r="AH38" i="46" s="1"/>
  <c r="AQ38" i="46" s="1"/>
  <c r="AI39" i="87"/>
  <c r="AR39" i="87" s="1"/>
  <c r="AI39" i="78"/>
  <c r="AR39" i="78" s="1"/>
  <c r="AI38" i="73"/>
  <c r="AR38" i="73" s="1"/>
  <c r="AF37" i="88"/>
  <c r="AO37" i="88" s="1"/>
  <c r="W38" i="88"/>
  <c r="AE37" i="88"/>
  <c r="AG37" i="88"/>
  <c r="AP37" i="88" s="1"/>
  <c r="Z37" i="74"/>
  <c r="AF37" i="74" s="1"/>
  <c r="AO37" i="74" s="1"/>
  <c r="Y39" i="73"/>
  <c r="Z39" i="73" s="1"/>
  <c r="W40" i="73" s="1"/>
  <c r="Z36" i="29"/>
  <c r="AF36" i="29" s="1"/>
  <c r="AO36" i="29" s="1"/>
  <c r="AE37" i="92"/>
  <c r="AN37" i="92" s="1"/>
  <c r="AG38" i="30"/>
  <c r="AP38" i="30" s="1"/>
  <c r="AF38" i="30"/>
  <c r="AO38" i="30" s="1"/>
  <c r="Y39" i="30"/>
  <c r="X39" i="30"/>
  <c r="AH39" i="30" s="1"/>
  <c r="AQ39" i="30" s="1"/>
  <c r="AG39" i="89"/>
  <c r="AP39" i="89" s="1"/>
  <c r="W40" i="89"/>
  <c r="X40" i="89" s="1"/>
  <c r="Z37" i="83"/>
  <c r="AG37" i="83" s="1"/>
  <c r="AP37" i="83" s="1"/>
  <c r="AH38" i="93"/>
  <c r="AQ38" i="93" s="1"/>
  <c r="Z38" i="93"/>
  <c r="AG37" i="92"/>
  <c r="AP37" i="92" s="1"/>
  <c r="AF37" i="92"/>
  <c r="AO37" i="92" s="1"/>
  <c r="X38" i="92"/>
  <c r="Y38" i="92"/>
  <c r="AI38" i="86"/>
  <c r="AR38" i="86" s="1"/>
  <c r="Y39" i="86"/>
  <c r="X39" i="86"/>
  <c r="Y42" i="81"/>
  <c r="Z42" i="81" s="1"/>
  <c r="W43" i="81" s="1"/>
  <c r="AI40" i="26"/>
  <c r="AR40" i="26" s="1"/>
  <c r="AE37" i="94"/>
  <c r="AF37" i="94"/>
  <c r="AO37" i="94" s="1"/>
  <c r="AG37" i="94"/>
  <c r="AP37" i="94" s="1"/>
  <c r="W38" i="94"/>
  <c r="AE37" i="85"/>
  <c r="AN37" i="85" s="1"/>
  <c r="W39" i="28"/>
  <c r="X39" i="28" s="1"/>
  <c r="AF39" i="89"/>
  <c r="AO39" i="89" s="1"/>
  <c r="W38" i="85"/>
  <c r="Y38" i="85" s="1"/>
  <c r="AG37" i="85"/>
  <c r="AP37" i="85" s="1"/>
  <c r="Y42" i="39"/>
  <c r="Z42" i="39" s="1"/>
  <c r="AG42" i="39" s="1"/>
  <c r="AP42" i="39" s="1"/>
  <c r="AI40" i="95"/>
  <c r="AR40" i="95" s="1"/>
  <c r="AF38" i="75"/>
  <c r="AO38" i="75" s="1"/>
  <c r="AE38" i="75"/>
  <c r="W39" i="75"/>
  <c r="AG38" i="75"/>
  <c r="AP38" i="75" s="1"/>
  <c r="AG38" i="28"/>
  <c r="AP38" i="28" s="1"/>
  <c r="AE38" i="28"/>
  <c r="AN38" i="28" s="1"/>
  <c r="AI39" i="96"/>
  <c r="AR39" i="96" s="1"/>
  <c r="AI39" i="36"/>
  <c r="AR39" i="36" s="1"/>
  <c r="Y40" i="78"/>
  <c r="Z40" i="78" s="1"/>
  <c r="AF40" i="78" s="1"/>
  <c r="AO40" i="78" s="1"/>
  <c r="AF38" i="47"/>
  <c r="AO38" i="47" s="1"/>
  <c r="AE38" i="47"/>
  <c r="W39" i="47"/>
  <c r="AG38" i="47"/>
  <c r="AP38" i="47" s="1"/>
  <c r="AI41" i="39"/>
  <c r="AR41" i="39" s="1"/>
  <c r="X40" i="36"/>
  <c r="AH40" i="36" s="1"/>
  <c r="AQ40" i="36" s="1"/>
  <c r="AI41" i="81"/>
  <c r="AR41" i="81" s="1"/>
  <c r="AI38" i="34"/>
  <c r="AR38" i="34" s="1"/>
  <c r="AG41" i="79"/>
  <c r="AP41" i="79" s="1"/>
  <c r="Z40" i="43"/>
  <c r="AG40" i="43" s="1"/>
  <c r="AP40" i="43" s="1"/>
  <c r="W42" i="79"/>
  <c r="X42" i="79" s="1"/>
  <c r="Z40" i="37"/>
  <c r="AG40" i="37" s="1"/>
  <c r="AP40" i="37" s="1"/>
  <c r="AF37" i="41"/>
  <c r="AO37" i="41" s="1"/>
  <c r="AE41" i="79"/>
  <c r="AN41" i="79" s="1"/>
  <c r="AE38" i="32"/>
  <c r="AE37" i="41"/>
  <c r="W38" i="41"/>
  <c r="Y38" i="41" s="1"/>
  <c r="Z39" i="34"/>
  <c r="AG39" i="34" s="1"/>
  <c r="AP39" i="34" s="1"/>
  <c r="Z41" i="26"/>
  <c r="AE41" i="26" s="1"/>
  <c r="AG38" i="32"/>
  <c r="AP38" i="32" s="1"/>
  <c r="AF38" i="32"/>
  <c r="AO38" i="32" s="1"/>
  <c r="AN36" i="80"/>
  <c r="AI36" i="80"/>
  <c r="AR36" i="80" s="1"/>
  <c r="X37" i="80"/>
  <c r="AH37" i="80" s="1"/>
  <c r="AQ37" i="80" s="1"/>
  <c r="Y37" i="80"/>
  <c r="AR39" i="43"/>
  <c r="W41" i="48"/>
  <c r="AG40" i="48"/>
  <c r="AP40" i="48" s="1"/>
  <c r="AE40" i="48"/>
  <c r="AF40" i="48"/>
  <c r="AO40" i="48" s="1"/>
  <c r="W42" i="77"/>
  <c r="AG41" i="77"/>
  <c r="AP41" i="77" s="1"/>
  <c r="AF41" i="77"/>
  <c r="AO41" i="77" s="1"/>
  <c r="AE41" i="77"/>
  <c r="AR41" i="31"/>
  <c r="AH40" i="96"/>
  <c r="AQ40" i="96" s="1"/>
  <c r="AG39" i="82"/>
  <c r="AP39" i="82" s="1"/>
  <c r="AE39" i="82"/>
  <c r="W40" i="82"/>
  <c r="AF39" i="82"/>
  <c r="AO39" i="82" s="1"/>
  <c r="AF38" i="35"/>
  <c r="AO38" i="35" s="1"/>
  <c r="AE38" i="35"/>
  <c r="W39" i="35"/>
  <c r="AG38" i="35"/>
  <c r="AP38" i="35" s="1"/>
  <c r="AH42" i="81"/>
  <c r="AQ42" i="81" s="1"/>
  <c r="Z40" i="96"/>
  <c r="AG40" i="40"/>
  <c r="AP40" i="40" s="1"/>
  <c r="AE40" i="40"/>
  <c r="W41" i="40"/>
  <c r="AF40" i="40"/>
  <c r="AO40" i="40" s="1"/>
  <c r="Y40" i="91"/>
  <c r="X40" i="91"/>
  <c r="Y40" i="90"/>
  <c r="X40" i="90"/>
  <c r="AN39" i="89"/>
  <c r="AH40" i="37"/>
  <c r="AQ40" i="37" s="1"/>
  <c r="AH40" i="78"/>
  <c r="AQ40" i="78" s="1"/>
  <c r="Y39" i="32"/>
  <c r="X39" i="32"/>
  <c r="AH42" i="31"/>
  <c r="AQ42" i="31" s="1"/>
  <c r="AH39" i="34"/>
  <c r="AQ39" i="34" s="1"/>
  <c r="AR39" i="37"/>
  <c r="AI39" i="90"/>
  <c r="AN39" i="90"/>
  <c r="AH40" i="43"/>
  <c r="AQ40" i="43" s="1"/>
  <c r="Z42" i="31"/>
  <c r="AH42" i="39"/>
  <c r="AQ42" i="39" s="1"/>
  <c r="AN39" i="91"/>
  <c r="AI39" i="91"/>
  <c r="AH41" i="26"/>
  <c r="AQ41" i="26" s="1"/>
  <c r="AH40" i="76"/>
  <c r="AQ40" i="76" s="1"/>
  <c r="AG37" i="27" l="1"/>
  <c r="AP37" i="27" s="1"/>
  <c r="W38" i="27"/>
  <c r="AG39" i="25"/>
  <c r="AP39" i="25" s="1"/>
  <c r="W41" i="33"/>
  <c r="AG40" i="33"/>
  <c r="AP40" i="33" s="1"/>
  <c r="AE40" i="33"/>
  <c r="AF40" i="33"/>
  <c r="AO40" i="33" s="1"/>
  <c r="AF39" i="25"/>
  <c r="AO39" i="25" s="1"/>
  <c r="AE39" i="25"/>
  <c r="AN39" i="25" s="1"/>
  <c r="Y38" i="27"/>
  <c r="X38" i="27"/>
  <c r="AN37" i="27"/>
  <c r="AI37" i="27"/>
  <c r="AR37" i="27" s="1"/>
  <c r="Z40" i="87"/>
  <c r="AE40" i="87" s="1"/>
  <c r="AI38" i="45"/>
  <c r="AR38" i="45" s="1"/>
  <c r="Y40" i="25"/>
  <c r="X40" i="25"/>
  <c r="Y39" i="45"/>
  <c r="Z39" i="45" s="1"/>
  <c r="AE39" i="45" s="1"/>
  <c r="X38" i="44"/>
  <c r="AH38" i="44" s="1"/>
  <c r="AQ38" i="44" s="1"/>
  <c r="AI37" i="44"/>
  <c r="AR37" i="44" s="1"/>
  <c r="AN38" i="45"/>
  <c r="AH41" i="95"/>
  <c r="AQ41" i="95" s="1"/>
  <c r="X37" i="84"/>
  <c r="AH37" i="84" s="1"/>
  <c r="AQ37" i="84" s="1"/>
  <c r="Y37" i="84"/>
  <c r="Y39" i="28"/>
  <c r="Z39" i="28" s="1"/>
  <c r="AI36" i="84"/>
  <c r="AR36" i="84" s="1"/>
  <c r="AN36" i="84"/>
  <c r="AH38" i="42"/>
  <c r="AQ38" i="42" s="1"/>
  <c r="Z38" i="42"/>
  <c r="Y40" i="89"/>
  <c r="Z40" i="89" s="1"/>
  <c r="AG40" i="89" s="1"/>
  <c r="AP40" i="89" s="1"/>
  <c r="AI36" i="38"/>
  <c r="AR36" i="38" s="1"/>
  <c r="X38" i="41"/>
  <c r="Z38" i="41" s="1"/>
  <c r="AF38" i="41" s="1"/>
  <c r="AO38" i="41" s="1"/>
  <c r="X37" i="38"/>
  <c r="Y37" i="38"/>
  <c r="AI39" i="89"/>
  <c r="AR39" i="89" s="1"/>
  <c r="Z38" i="46"/>
  <c r="AE37" i="74"/>
  <c r="AN37" i="74" s="1"/>
  <c r="AG37" i="74"/>
  <c r="AP37" i="74" s="1"/>
  <c r="W38" i="74"/>
  <c r="Y38" i="74" s="1"/>
  <c r="AI37" i="88"/>
  <c r="AR37" i="88" s="1"/>
  <c r="AN37" i="88"/>
  <c r="Y38" i="88"/>
  <c r="X38" i="88"/>
  <c r="AG36" i="29"/>
  <c r="AP36" i="29" s="1"/>
  <c r="AE36" i="29"/>
  <c r="AN36" i="29" s="1"/>
  <c r="W37" i="29"/>
  <c r="Z39" i="30"/>
  <c r="AF39" i="30" s="1"/>
  <c r="AO39" i="30" s="1"/>
  <c r="AI38" i="30"/>
  <c r="AR38" i="30" s="1"/>
  <c r="AE39" i="73"/>
  <c r="AF39" i="73"/>
  <c r="AO39" i="73" s="1"/>
  <c r="AI37" i="92"/>
  <c r="AR37" i="92" s="1"/>
  <c r="AG39" i="73"/>
  <c r="AP39" i="73" s="1"/>
  <c r="W38" i="83"/>
  <c r="X38" i="83" s="1"/>
  <c r="AH38" i="83" s="1"/>
  <c r="AQ38" i="83" s="1"/>
  <c r="AF37" i="83"/>
  <c r="AO37" i="83" s="1"/>
  <c r="AE37" i="83"/>
  <c r="AN37" i="83" s="1"/>
  <c r="AE38" i="93"/>
  <c r="AG38" i="93"/>
  <c r="AP38" i="93" s="1"/>
  <c r="AF38" i="93"/>
  <c r="AO38" i="93" s="1"/>
  <c r="W39" i="93"/>
  <c r="Y40" i="73"/>
  <c r="X40" i="73"/>
  <c r="AH40" i="73" s="1"/>
  <c r="AQ40" i="73" s="1"/>
  <c r="AH38" i="92"/>
  <c r="AQ38" i="92" s="1"/>
  <c r="Z38" i="92"/>
  <c r="AH39" i="86"/>
  <c r="AQ39" i="86" s="1"/>
  <c r="Z39" i="86"/>
  <c r="AG40" i="76"/>
  <c r="AP40" i="76" s="1"/>
  <c r="AI37" i="85"/>
  <c r="AR37" i="85" s="1"/>
  <c r="X38" i="94"/>
  <c r="AH38" i="94" s="1"/>
  <c r="AQ38" i="94" s="1"/>
  <c r="Y38" i="94"/>
  <c r="AN37" i="94"/>
  <c r="AI37" i="94"/>
  <c r="AR37" i="94" s="1"/>
  <c r="Z40" i="36"/>
  <c r="AG40" i="36" s="1"/>
  <c r="AP40" i="36" s="1"/>
  <c r="X38" i="85"/>
  <c r="AH38" i="85" s="1"/>
  <c r="AQ38" i="85" s="1"/>
  <c r="Y39" i="75"/>
  <c r="X39" i="75"/>
  <c r="AH39" i="75" s="1"/>
  <c r="AQ39" i="75" s="1"/>
  <c r="AN38" i="75"/>
  <c r="AI38" i="75"/>
  <c r="AR38" i="75" s="1"/>
  <c r="W41" i="37"/>
  <c r="Y41" i="37" s="1"/>
  <c r="AI38" i="28"/>
  <c r="AR38" i="28" s="1"/>
  <c r="W41" i="76"/>
  <c r="Y41" i="76" s="1"/>
  <c r="AF40" i="76"/>
  <c r="AO40" i="76" s="1"/>
  <c r="AI38" i="47"/>
  <c r="AR38" i="47" s="1"/>
  <c r="AN38" i="47"/>
  <c r="Y39" i="47"/>
  <c r="X39" i="47"/>
  <c r="AG42" i="81"/>
  <c r="AP42" i="81" s="1"/>
  <c r="AI37" i="41"/>
  <c r="AR37" i="41" s="1"/>
  <c r="AI38" i="32"/>
  <c r="AR38" i="32" s="1"/>
  <c r="AN38" i="32"/>
  <c r="AG41" i="26"/>
  <c r="AP41" i="26" s="1"/>
  <c r="AN37" i="41"/>
  <c r="AE40" i="37"/>
  <c r="AN40" i="37" s="1"/>
  <c r="W42" i="26"/>
  <c r="Y42" i="26" s="1"/>
  <c r="AF41" i="26"/>
  <c r="AO41" i="26" s="1"/>
  <c r="AE42" i="39"/>
  <c r="AN42" i="39" s="1"/>
  <c r="Y42" i="79"/>
  <c r="Z42" i="79" s="1"/>
  <c r="W43" i="39"/>
  <c r="X43" i="39" s="1"/>
  <c r="AF42" i="81"/>
  <c r="AO42" i="81" s="1"/>
  <c r="AE42" i="81"/>
  <c r="AN42" i="81" s="1"/>
  <c r="AE40" i="43"/>
  <c r="AN40" i="43" s="1"/>
  <c r="AF40" i="37"/>
  <c r="AO40" i="37" s="1"/>
  <c r="AI41" i="79"/>
  <c r="AR41" i="79" s="1"/>
  <c r="W41" i="43"/>
  <c r="X41" i="43" s="1"/>
  <c r="W40" i="34"/>
  <c r="Y40" i="34" s="1"/>
  <c r="AF40" i="43"/>
  <c r="AO40" i="43" s="1"/>
  <c r="AE39" i="34"/>
  <c r="AF39" i="34"/>
  <c r="AO39" i="34" s="1"/>
  <c r="AF42" i="39"/>
  <c r="AO42" i="39" s="1"/>
  <c r="Z40" i="90"/>
  <c r="AF40" i="90" s="1"/>
  <c r="AO40" i="90" s="1"/>
  <c r="AG40" i="78"/>
  <c r="AP40" i="78" s="1"/>
  <c r="W41" i="78"/>
  <c r="Y41" i="78" s="1"/>
  <c r="AE40" i="78"/>
  <c r="AN40" i="78" s="1"/>
  <c r="Z37" i="80"/>
  <c r="AG42" i="31"/>
  <c r="AP42" i="31" s="1"/>
  <c r="W43" i="31"/>
  <c r="AE42" i="31"/>
  <c r="AF42" i="31"/>
  <c r="AO42" i="31" s="1"/>
  <c r="AR39" i="90"/>
  <c r="AH40" i="89"/>
  <c r="AQ40" i="89" s="1"/>
  <c r="AH40" i="91"/>
  <c r="AQ40" i="91" s="1"/>
  <c r="AN40" i="40"/>
  <c r="AI40" i="40"/>
  <c r="AI38" i="35"/>
  <c r="AN38" i="35"/>
  <c r="AI41" i="77"/>
  <c r="AN41" i="77"/>
  <c r="AH39" i="28"/>
  <c r="AQ39" i="28" s="1"/>
  <c r="AG41" i="95"/>
  <c r="AP41" i="95" s="1"/>
  <c r="AE41" i="95"/>
  <c r="W42" i="95"/>
  <c r="AF41" i="95"/>
  <c r="AO41" i="95" s="1"/>
  <c r="AN41" i="26"/>
  <c r="AI40" i="48"/>
  <c r="AN40" i="48"/>
  <c r="Z40" i="91"/>
  <c r="AH39" i="32"/>
  <c r="AQ39" i="32" s="1"/>
  <c r="AF40" i="96"/>
  <c r="AO40" i="96" s="1"/>
  <c r="W41" i="96"/>
  <c r="AG40" i="96"/>
  <c r="AP40" i="96" s="1"/>
  <c r="AE40" i="96"/>
  <c r="AH42" i="79"/>
  <c r="AQ42" i="79" s="1"/>
  <c r="X43" i="81"/>
  <c r="Y43" i="81"/>
  <c r="AH40" i="90"/>
  <c r="AQ40" i="90" s="1"/>
  <c r="Y40" i="82"/>
  <c r="X40" i="82"/>
  <c r="AN40" i="76"/>
  <c r="X42" i="77"/>
  <c r="Y42" i="77"/>
  <c r="Y41" i="48"/>
  <c r="X41" i="48"/>
  <c r="AR39" i="91"/>
  <c r="Z39" i="32"/>
  <c r="X41" i="40"/>
  <c r="Y41" i="40"/>
  <c r="X39" i="35"/>
  <c r="Y39" i="35"/>
  <c r="AN39" i="82"/>
  <c r="AI39" i="82"/>
  <c r="AG40" i="87" l="1"/>
  <c r="AP40" i="87" s="1"/>
  <c r="AI39" i="25"/>
  <c r="AR39" i="25" s="1"/>
  <c r="AF40" i="87"/>
  <c r="AO40" i="87" s="1"/>
  <c r="AN40" i="33"/>
  <c r="AI40" i="33"/>
  <c r="AR40" i="33" s="1"/>
  <c r="W41" i="87"/>
  <c r="X41" i="33"/>
  <c r="AH41" i="33" s="1"/>
  <c r="AQ41" i="33" s="1"/>
  <c r="Y41" i="33"/>
  <c r="AH38" i="27"/>
  <c r="AQ38" i="27" s="1"/>
  <c r="Z38" i="27"/>
  <c r="Z38" i="44"/>
  <c r="W39" i="44" s="1"/>
  <c r="Z40" i="25"/>
  <c r="AH40" i="25"/>
  <c r="AQ40" i="25" s="1"/>
  <c r="AG39" i="45"/>
  <c r="AP39" i="45" s="1"/>
  <c r="W40" i="45"/>
  <c r="X40" i="45" s="1"/>
  <c r="AH40" i="45" s="1"/>
  <c r="AQ40" i="45" s="1"/>
  <c r="AH38" i="41"/>
  <c r="AQ38" i="41" s="1"/>
  <c r="AF39" i="45"/>
  <c r="AO39" i="45" s="1"/>
  <c r="AN39" i="45"/>
  <c r="AG38" i="42"/>
  <c r="AP38" i="42" s="1"/>
  <c r="AE38" i="42"/>
  <c r="W39" i="42"/>
  <c r="AF38" i="42"/>
  <c r="AO38" i="42" s="1"/>
  <c r="Z37" i="84"/>
  <c r="X40" i="34"/>
  <c r="Z40" i="34" s="1"/>
  <c r="AF40" i="34" s="1"/>
  <c r="AO40" i="34" s="1"/>
  <c r="X41" i="78"/>
  <c r="AH41" i="78" s="1"/>
  <c r="AQ41" i="78" s="1"/>
  <c r="AH37" i="38"/>
  <c r="AQ37" i="38" s="1"/>
  <c r="Z37" i="38"/>
  <c r="AG38" i="46"/>
  <c r="AP38" i="46" s="1"/>
  <c r="AF38" i="46"/>
  <c r="AO38" i="46" s="1"/>
  <c r="AE38" i="46"/>
  <c r="W39" i="46"/>
  <c r="X38" i="74"/>
  <c r="AH38" i="74" s="1"/>
  <c r="AQ38" i="74" s="1"/>
  <c r="AI36" i="29"/>
  <c r="AR36" i="29" s="1"/>
  <c r="AE39" i="30"/>
  <c r="AN39" i="30" s="1"/>
  <c r="AI37" i="74"/>
  <c r="AR37" i="74" s="1"/>
  <c r="AI37" i="83"/>
  <c r="AR37" i="83" s="1"/>
  <c r="AI39" i="73"/>
  <c r="AR39" i="73" s="1"/>
  <c r="Z38" i="88"/>
  <c r="AH38" i="88"/>
  <c r="AQ38" i="88" s="1"/>
  <c r="Y38" i="83"/>
  <c r="Z38" i="83" s="1"/>
  <c r="W39" i="83" s="1"/>
  <c r="W40" i="30"/>
  <c r="X40" i="30" s="1"/>
  <c r="AH40" i="30" s="1"/>
  <c r="AQ40" i="30" s="1"/>
  <c r="Y37" i="29"/>
  <c r="X37" i="29"/>
  <c r="AN39" i="73"/>
  <c r="AG39" i="30"/>
  <c r="AP39" i="30" s="1"/>
  <c r="Z40" i="73"/>
  <c r="AE40" i="73" s="1"/>
  <c r="X39" i="93"/>
  <c r="Y39" i="93"/>
  <c r="AN38" i="93"/>
  <c r="AI38" i="93"/>
  <c r="AR38" i="93" s="1"/>
  <c r="AI42" i="39"/>
  <c r="AR42" i="39" s="1"/>
  <c r="W39" i="92"/>
  <c r="AE38" i="92"/>
  <c r="AG38" i="92"/>
  <c r="AP38" i="92" s="1"/>
  <c r="AF38" i="92"/>
  <c r="AO38" i="92" s="1"/>
  <c r="X41" i="76"/>
  <c r="AH41" i="76" s="1"/>
  <c r="AQ41" i="76" s="1"/>
  <c r="Z38" i="94"/>
  <c r="AG38" i="94" s="1"/>
  <c r="AP38" i="94" s="1"/>
  <c r="AG39" i="86"/>
  <c r="AP39" i="86" s="1"/>
  <c r="AE39" i="86"/>
  <c r="AF39" i="86"/>
  <c r="AO39" i="86" s="1"/>
  <c r="W40" i="86"/>
  <c r="Z38" i="85"/>
  <c r="AF38" i="85" s="1"/>
  <c r="AO38" i="85" s="1"/>
  <c r="AG38" i="41"/>
  <c r="AP38" i="41" s="1"/>
  <c r="Z39" i="75"/>
  <c r="AG39" i="75" s="1"/>
  <c r="AP39" i="75" s="1"/>
  <c r="W41" i="36"/>
  <c r="AE40" i="36"/>
  <c r="AN40" i="36" s="1"/>
  <c r="AF40" i="36"/>
  <c r="AO40" i="36" s="1"/>
  <c r="Y43" i="39"/>
  <c r="Z43" i="39" s="1"/>
  <c r="AE43" i="39" s="1"/>
  <c r="W39" i="41"/>
  <c r="Y39" i="41" s="1"/>
  <c r="AI40" i="37"/>
  <c r="AR40" i="37" s="1"/>
  <c r="X41" i="37"/>
  <c r="Z41" i="37" s="1"/>
  <c r="AG41" i="37" s="1"/>
  <c r="AP41" i="37" s="1"/>
  <c r="AI40" i="76"/>
  <c r="AR40" i="76" s="1"/>
  <c r="AI42" i="81"/>
  <c r="AR42" i="81" s="1"/>
  <c r="Y41" i="43"/>
  <c r="Z41" i="43" s="1"/>
  <c r="X42" i="26"/>
  <c r="AH42" i="26" s="1"/>
  <c r="AQ42" i="26" s="1"/>
  <c r="Z39" i="47"/>
  <c r="AH39" i="47"/>
  <c r="AQ39" i="47" s="1"/>
  <c r="AI40" i="78"/>
  <c r="AR40" i="78" s="1"/>
  <c r="AI41" i="26"/>
  <c r="AR41" i="26" s="1"/>
  <c r="AF42" i="79"/>
  <c r="AO42" i="79" s="1"/>
  <c r="AG42" i="79"/>
  <c r="AP42" i="79" s="1"/>
  <c r="AE42" i="79"/>
  <c r="AN42" i="79" s="1"/>
  <c r="W43" i="79"/>
  <c r="Y43" i="79" s="1"/>
  <c r="W41" i="89"/>
  <c r="X41" i="89" s="1"/>
  <c r="AI39" i="34"/>
  <c r="AR39" i="34" s="1"/>
  <c r="AN39" i="34"/>
  <c r="AE38" i="41"/>
  <c r="AI40" i="43"/>
  <c r="AR40" i="43" s="1"/>
  <c r="Z39" i="35"/>
  <c r="W40" i="35" s="1"/>
  <c r="Z43" i="81"/>
  <c r="AG43" i="81" s="1"/>
  <c r="AP43" i="81" s="1"/>
  <c r="W41" i="90"/>
  <c r="X41" i="90" s="1"/>
  <c r="AG40" i="90"/>
  <c r="AP40" i="90" s="1"/>
  <c r="AE40" i="90"/>
  <c r="AN40" i="90" s="1"/>
  <c r="Z41" i="48"/>
  <c r="AE41" i="48" s="1"/>
  <c r="AE40" i="89"/>
  <c r="AN40" i="89" s="1"/>
  <c r="AF40" i="89"/>
  <c r="AO40" i="89" s="1"/>
  <c r="Z40" i="82"/>
  <c r="AG40" i="82" s="1"/>
  <c r="AP40" i="82" s="1"/>
  <c r="AE37" i="80"/>
  <c r="AG37" i="80"/>
  <c r="AP37" i="80" s="1"/>
  <c r="AF37" i="80"/>
  <c r="AO37" i="80" s="1"/>
  <c r="W38" i="80"/>
  <c r="AR39" i="82"/>
  <c r="AH43" i="81"/>
  <c r="AQ43" i="81" s="1"/>
  <c r="AN42" i="31"/>
  <c r="AI42" i="31"/>
  <c r="AH41" i="40"/>
  <c r="AQ41" i="40" s="1"/>
  <c r="AH42" i="77"/>
  <c r="AQ42" i="77" s="1"/>
  <c r="AI40" i="87"/>
  <c r="AN40" i="87"/>
  <c r="X42" i="95"/>
  <c r="Y42" i="95"/>
  <c r="AF39" i="32"/>
  <c r="AO39" i="32" s="1"/>
  <c r="AE39" i="32"/>
  <c r="AG39" i="32"/>
  <c r="AP39" i="32" s="1"/>
  <c r="W40" i="32"/>
  <c r="X41" i="87"/>
  <c r="Y41" i="87"/>
  <c r="X41" i="96"/>
  <c r="Y41" i="96"/>
  <c r="AH39" i="35"/>
  <c r="AQ39" i="35" s="1"/>
  <c r="Z41" i="40"/>
  <c r="Z42" i="77"/>
  <c r="AG40" i="91"/>
  <c r="AP40" i="91" s="1"/>
  <c r="AF40" i="91"/>
  <c r="AO40" i="91" s="1"/>
  <c r="W41" i="91"/>
  <c r="AE40" i="91"/>
  <c r="AN41" i="95"/>
  <c r="AI41" i="95"/>
  <c r="AR41" i="77"/>
  <c r="AH43" i="39"/>
  <c r="AQ43" i="39" s="1"/>
  <c r="AR38" i="35"/>
  <c r="AR40" i="40"/>
  <c r="X43" i="31"/>
  <c r="Y43" i="31"/>
  <c r="AH41" i="43"/>
  <c r="AQ41" i="43" s="1"/>
  <c r="AH41" i="48"/>
  <c r="AQ41" i="48" s="1"/>
  <c r="AI40" i="96"/>
  <c r="AN40" i="96"/>
  <c r="AE39" i="28"/>
  <c r="W40" i="28"/>
  <c r="AF39" i="28"/>
  <c r="AO39" i="28" s="1"/>
  <c r="AG39" i="28"/>
  <c r="AP39" i="28" s="1"/>
  <c r="AR40" i="48"/>
  <c r="AH40" i="82"/>
  <c r="AQ40" i="82" s="1"/>
  <c r="Z41" i="33" l="1"/>
  <c r="AE38" i="44"/>
  <c r="AF41" i="33"/>
  <c r="AO41" i="33" s="1"/>
  <c r="W42" i="33"/>
  <c r="AG41" i="33"/>
  <c r="AP41" i="33" s="1"/>
  <c r="AE41" i="33"/>
  <c r="AG38" i="44"/>
  <c r="AP38" i="44" s="1"/>
  <c r="AF38" i="44"/>
  <c r="AO38" i="44" s="1"/>
  <c r="AF38" i="27"/>
  <c r="AO38" i="27" s="1"/>
  <c r="W39" i="27"/>
  <c r="AG38" i="27"/>
  <c r="AP38" i="27" s="1"/>
  <c r="AE38" i="27"/>
  <c r="Z41" i="78"/>
  <c r="W42" i="78" s="1"/>
  <c r="AH40" i="34"/>
  <c r="AQ40" i="34" s="1"/>
  <c r="AE40" i="25"/>
  <c r="W41" i="25"/>
  <c r="AG40" i="25"/>
  <c r="AP40" i="25" s="1"/>
  <c r="AF40" i="25"/>
  <c r="AO40" i="25" s="1"/>
  <c r="Y40" i="45"/>
  <c r="Z40" i="45" s="1"/>
  <c r="AG40" i="45" s="1"/>
  <c r="AP40" i="45" s="1"/>
  <c r="AN38" i="44"/>
  <c r="Y39" i="44"/>
  <c r="X39" i="44"/>
  <c r="AI39" i="45"/>
  <c r="AR39" i="45" s="1"/>
  <c r="AF37" i="84"/>
  <c r="AO37" i="84" s="1"/>
  <c r="AG37" i="84"/>
  <c r="AP37" i="84" s="1"/>
  <c r="AE37" i="84"/>
  <c r="W38" i="84"/>
  <c r="X39" i="42"/>
  <c r="AH39" i="42" s="1"/>
  <c r="AQ39" i="42" s="1"/>
  <c r="Y39" i="42"/>
  <c r="AN38" i="42"/>
  <c r="AI38" i="42"/>
  <c r="AR38" i="42" s="1"/>
  <c r="AF40" i="73"/>
  <c r="AO40" i="73" s="1"/>
  <c r="Y40" i="30"/>
  <c r="Z40" i="30" s="1"/>
  <c r="AE40" i="30" s="1"/>
  <c r="Z38" i="74"/>
  <c r="AF38" i="74" s="1"/>
  <c r="AO38" i="74" s="1"/>
  <c r="AG37" i="38"/>
  <c r="AP37" i="38" s="1"/>
  <c r="W38" i="38"/>
  <c r="AF37" i="38"/>
  <c r="AO37" i="38" s="1"/>
  <c r="AE37" i="38"/>
  <c r="X39" i="46"/>
  <c r="Y39" i="46"/>
  <c r="AI38" i="46"/>
  <c r="AR38" i="46" s="1"/>
  <c r="AN38" i="46"/>
  <c r="Y41" i="89"/>
  <c r="Z41" i="89" s="1"/>
  <c r="AE41" i="89" s="1"/>
  <c r="X39" i="41"/>
  <c r="Z39" i="41" s="1"/>
  <c r="AG38" i="88"/>
  <c r="AP38" i="88" s="1"/>
  <c r="AE38" i="88"/>
  <c r="AF38" i="88"/>
  <c r="AO38" i="88" s="1"/>
  <c r="W39" i="88"/>
  <c r="Z42" i="26"/>
  <c r="W43" i="26" s="1"/>
  <c r="Y43" i="26" s="1"/>
  <c r="AI39" i="30"/>
  <c r="AR39" i="30" s="1"/>
  <c r="AH37" i="29"/>
  <c r="AQ37" i="29" s="1"/>
  <c r="Z37" i="29"/>
  <c r="W41" i="73"/>
  <c r="Y41" i="73" s="1"/>
  <c r="Z41" i="76"/>
  <c r="AE41" i="76" s="1"/>
  <c r="AN41" i="76" s="1"/>
  <c r="AG40" i="73"/>
  <c r="AP40" i="73" s="1"/>
  <c r="AG38" i="83"/>
  <c r="AP38" i="83" s="1"/>
  <c r="AE38" i="83"/>
  <c r="AN38" i="83" s="1"/>
  <c r="AF38" i="83"/>
  <c r="AO38" i="83" s="1"/>
  <c r="AH39" i="93"/>
  <c r="AQ39" i="93" s="1"/>
  <c r="Z39" i="93"/>
  <c r="AN40" i="73"/>
  <c r="X39" i="83"/>
  <c r="Y39" i="83"/>
  <c r="AG38" i="85"/>
  <c r="AP38" i="85" s="1"/>
  <c r="AH41" i="37"/>
  <c r="AQ41" i="37" s="1"/>
  <c r="AE38" i="94"/>
  <c r="AN38" i="94" s="1"/>
  <c r="AF38" i="94"/>
  <c r="AO38" i="94" s="1"/>
  <c r="AN38" i="92"/>
  <c r="AI38" i="92"/>
  <c r="AR38" i="92" s="1"/>
  <c r="X39" i="92"/>
  <c r="AH39" i="92" s="1"/>
  <c r="AQ39" i="92" s="1"/>
  <c r="Y39" i="92"/>
  <c r="W39" i="85"/>
  <c r="Y39" i="85" s="1"/>
  <c r="AE38" i="85"/>
  <c r="AN38" i="85" s="1"/>
  <c r="W39" i="94"/>
  <c r="Y39" i="94" s="1"/>
  <c r="AF43" i="81"/>
  <c r="AO43" i="81" s="1"/>
  <c r="X40" i="86"/>
  <c r="AH40" i="86" s="1"/>
  <c r="AQ40" i="86" s="1"/>
  <c r="Y40" i="86"/>
  <c r="AN39" i="86"/>
  <c r="AI39" i="86"/>
  <c r="AR39" i="86" s="1"/>
  <c r="AI38" i="41"/>
  <c r="AR38" i="41" s="1"/>
  <c r="AN38" i="41"/>
  <c r="AI40" i="36"/>
  <c r="AR40" i="36" s="1"/>
  <c r="AF39" i="75"/>
  <c r="AO39" i="75" s="1"/>
  <c r="W40" i="75"/>
  <c r="X40" i="75" s="1"/>
  <c r="AH40" i="75" s="1"/>
  <c r="AQ40" i="75" s="1"/>
  <c r="AE39" i="75"/>
  <c r="AN39" i="75" s="1"/>
  <c r="X41" i="36"/>
  <c r="Y41" i="36"/>
  <c r="AF39" i="35"/>
  <c r="AO39" i="35" s="1"/>
  <c r="AE41" i="43"/>
  <c r="AN41" i="43" s="1"/>
  <c r="AG41" i="43"/>
  <c r="AP41" i="43" s="1"/>
  <c r="AF41" i="43"/>
  <c r="AO41" i="43" s="1"/>
  <c r="W42" i="43"/>
  <c r="X42" i="43" s="1"/>
  <c r="AE43" i="81"/>
  <c r="AI42" i="79"/>
  <c r="AR42" i="79" s="1"/>
  <c r="AF39" i="47"/>
  <c r="AO39" i="47" s="1"/>
  <c r="AE39" i="47"/>
  <c r="W40" i="47"/>
  <c r="AG39" i="47"/>
  <c r="AP39" i="47" s="1"/>
  <c r="AF41" i="37"/>
  <c r="AO41" i="37" s="1"/>
  <c r="Y41" i="90"/>
  <c r="Z41" i="90" s="1"/>
  <c r="AE41" i="90" s="1"/>
  <c r="X43" i="79"/>
  <c r="Z43" i="79" s="1"/>
  <c r="AE41" i="37"/>
  <c r="AN41" i="37" s="1"/>
  <c r="W41" i="34"/>
  <c r="Y41" i="34" s="1"/>
  <c r="W44" i="81"/>
  <c r="X44" i="81" s="1"/>
  <c r="W42" i="37"/>
  <c r="Y42" i="37" s="1"/>
  <c r="W42" i="48"/>
  <c r="Y42" i="48" s="1"/>
  <c r="AG39" i="35"/>
  <c r="AP39" i="35" s="1"/>
  <c r="AE39" i="35"/>
  <c r="AN39" i="35" s="1"/>
  <c r="AI40" i="90"/>
  <c r="AR40" i="90" s="1"/>
  <c r="AF41" i="48"/>
  <c r="AO41" i="48" s="1"/>
  <c r="AG41" i="48"/>
  <c r="AP41" i="48" s="1"/>
  <c r="AF43" i="39"/>
  <c r="AO43" i="39" s="1"/>
  <c r="AE40" i="82"/>
  <c r="AN40" i="82" s="1"/>
  <c r="W41" i="82"/>
  <c r="Y41" i="82" s="1"/>
  <c r="AI40" i="89"/>
  <c r="AR40" i="89" s="1"/>
  <c r="AG43" i="39"/>
  <c r="AP43" i="39" s="1"/>
  <c r="AG40" i="34"/>
  <c r="AP40" i="34" s="1"/>
  <c r="W44" i="39"/>
  <c r="Y44" i="39" s="1"/>
  <c r="Z41" i="87"/>
  <c r="AG41" i="87" s="1"/>
  <c r="AP41" i="87" s="1"/>
  <c r="AF40" i="82"/>
  <c r="AO40" i="82" s="1"/>
  <c r="Z43" i="31"/>
  <c r="W44" i="31" s="1"/>
  <c r="AE40" i="34"/>
  <c r="AN40" i="34" s="1"/>
  <c r="Z41" i="96"/>
  <c r="AG41" i="96" s="1"/>
  <c r="AP41" i="96" s="1"/>
  <c r="Y38" i="80"/>
  <c r="X38" i="80"/>
  <c r="AH38" i="80" s="1"/>
  <c r="AQ38" i="80" s="1"/>
  <c r="AI37" i="80"/>
  <c r="AR37" i="80" s="1"/>
  <c r="AN37" i="80"/>
  <c r="AH41" i="90"/>
  <c r="AQ41" i="90" s="1"/>
  <c r="AN39" i="32"/>
  <c r="AI39" i="32"/>
  <c r="AN40" i="91"/>
  <c r="AI40" i="91"/>
  <c r="AN43" i="39"/>
  <c r="AR41" i="95"/>
  <c r="AH42" i="95"/>
  <c r="AQ42" i="95" s="1"/>
  <c r="X40" i="28"/>
  <c r="Y40" i="28"/>
  <c r="AR40" i="96"/>
  <c r="Y41" i="91"/>
  <c r="X41" i="91"/>
  <c r="W42" i="40"/>
  <c r="AF41" i="40"/>
  <c r="AO41" i="40" s="1"/>
  <c r="AE41" i="40"/>
  <c r="AG41" i="40"/>
  <c r="AP41" i="40" s="1"/>
  <c r="Z42" i="95"/>
  <c r="AR40" i="87"/>
  <c r="AR42" i="31"/>
  <c r="AH41" i="89"/>
  <c r="AQ41" i="89" s="1"/>
  <c r="AI39" i="28"/>
  <c r="AN39" i="28"/>
  <c r="AF42" i="77"/>
  <c r="AO42" i="77" s="1"/>
  <c r="AE42" i="77"/>
  <c r="W43" i="77"/>
  <c r="AG42" i="77"/>
  <c r="AP42" i="77" s="1"/>
  <c r="AH41" i="96"/>
  <c r="AQ41" i="96" s="1"/>
  <c r="AH41" i="87"/>
  <c r="AQ41" i="87" s="1"/>
  <c r="Y40" i="32"/>
  <c r="X40" i="32"/>
  <c r="AN41" i="48"/>
  <c r="X40" i="35"/>
  <c r="Y40" i="35"/>
  <c r="AH43" i="31"/>
  <c r="AQ43" i="31" s="1"/>
  <c r="AE41" i="78" l="1"/>
  <c r="AN41" i="33"/>
  <c r="AI41" i="33"/>
  <c r="AR41" i="33" s="1"/>
  <c r="Y42" i="33"/>
  <c r="X42" i="33"/>
  <c r="AI38" i="44"/>
  <c r="AR38" i="44" s="1"/>
  <c r="AI38" i="27"/>
  <c r="AR38" i="27" s="1"/>
  <c r="AN38" i="27"/>
  <c r="Y39" i="27"/>
  <c r="X39" i="27"/>
  <c r="AG41" i="78"/>
  <c r="AP41" i="78" s="1"/>
  <c r="AF41" i="78"/>
  <c r="AO41" i="78" s="1"/>
  <c r="X41" i="25"/>
  <c r="AH41" i="25" s="1"/>
  <c r="AQ41" i="25" s="1"/>
  <c r="Y41" i="25"/>
  <c r="AI40" i="25"/>
  <c r="AR40" i="25" s="1"/>
  <c r="AN40" i="25"/>
  <c r="W39" i="74"/>
  <c r="X39" i="74" s="1"/>
  <c r="AH39" i="74" s="1"/>
  <c r="AQ39" i="74" s="1"/>
  <c r="AF40" i="45"/>
  <c r="AO40" i="45" s="1"/>
  <c r="AH39" i="44"/>
  <c r="AQ39" i="44" s="1"/>
  <c r="Z39" i="44"/>
  <c r="W41" i="45"/>
  <c r="Y41" i="45" s="1"/>
  <c r="AE40" i="45"/>
  <c r="AN40" i="45" s="1"/>
  <c r="Y38" i="84"/>
  <c r="X38" i="84"/>
  <c r="AN37" i="84"/>
  <c r="AI37" i="84"/>
  <c r="AR37" i="84" s="1"/>
  <c r="Z39" i="42"/>
  <c r="AH39" i="41"/>
  <c r="AQ39" i="41" s="1"/>
  <c r="AH43" i="79"/>
  <c r="AQ43" i="79" s="1"/>
  <c r="AG38" i="74"/>
  <c r="AP38" i="74" s="1"/>
  <c r="AE38" i="74"/>
  <c r="Y42" i="43"/>
  <c r="Z42" i="43" s="1"/>
  <c r="W43" i="43" s="1"/>
  <c r="AN37" i="38"/>
  <c r="AI37" i="38"/>
  <c r="AR37" i="38" s="1"/>
  <c r="Y38" i="38"/>
  <c r="X38" i="38"/>
  <c r="AF42" i="26"/>
  <c r="AO42" i="26" s="1"/>
  <c r="X43" i="26"/>
  <c r="Z43" i="26" s="1"/>
  <c r="AE42" i="26"/>
  <c r="AN42" i="26" s="1"/>
  <c r="AG42" i="26"/>
  <c r="AP42" i="26" s="1"/>
  <c r="AH39" i="46"/>
  <c r="AQ39" i="46" s="1"/>
  <c r="Z39" i="46"/>
  <c r="AG41" i="76"/>
  <c r="AP41" i="76" s="1"/>
  <c r="AF41" i="76"/>
  <c r="AO41" i="76" s="1"/>
  <c r="Y39" i="88"/>
  <c r="X39" i="88"/>
  <c r="AH39" i="88" s="1"/>
  <c r="AQ39" i="88" s="1"/>
  <c r="AF40" i="30"/>
  <c r="AO40" i="30" s="1"/>
  <c r="AN38" i="88"/>
  <c r="AI38" i="88"/>
  <c r="AR38" i="88" s="1"/>
  <c r="W42" i="76"/>
  <c r="W41" i="30"/>
  <c r="Y41" i="30" s="1"/>
  <c r="AI40" i="73"/>
  <c r="AR40" i="73" s="1"/>
  <c r="X41" i="73"/>
  <c r="AH41" i="73" s="1"/>
  <c r="AQ41" i="73" s="1"/>
  <c r="W38" i="29"/>
  <c r="AE37" i="29"/>
  <c r="AF37" i="29"/>
  <c r="AO37" i="29" s="1"/>
  <c r="AG37" i="29"/>
  <c r="AP37" i="29" s="1"/>
  <c r="AI38" i="94"/>
  <c r="AR38" i="94" s="1"/>
  <c r="AG40" i="30"/>
  <c r="AP40" i="30" s="1"/>
  <c r="AI43" i="81"/>
  <c r="AR43" i="81" s="1"/>
  <c r="X39" i="85"/>
  <c r="AH39" i="85" s="1"/>
  <c r="AQ39" i="85" s="1"/>
  <c r="AN40" i="30"/>
  <c r="AI38" i="83"/>
  <c r="AR38" i="83" s="1"/>
  <c r="X39" i="94"/>
  <c r="AH39" i="94" s="1"/>
  <c r="AQ39" i="94" s="1"/>
  <c r="AF39" i="93"/>
  <c r="AO39" i="93" s="1"/>
  <c r="AG39" i="93"/>
  <c r="AP39" i="93" s="1"/>
  <c r="AE39" i="93"/>
  <c r="W40" i="93"/>
  <c r="AH39" i="83"/>
  <c r="AQ39" i="83" s="1"/>
  <c r="Z39" i="83"/>
  <c r="Z39" i="92"/>
  <c r="AF39" i="92" s="1"/>
  <c r="AO39" i="92" s="1"/>
  <c r="AI38" i="85"/>
  <c r="AR38" i="85" s="1"/>
  <c r="Z40" i="86"/>
  <c r="W41" i="86" s="1"/>
  <c r="X41" i="34"/>
  <c r="AH41" i="34" s="1"/>
  <c r="AQ41" i="34" s="1"/>
  <c r="Y40" i="75"/>
  <c r="Z40" i="75" s="1"/>
  <c r="AG40" i="75" s="1"/>
  <c r="AP40" i="75" s="1"/>
  <c r="AN43" i="81"/>
  <c r="AI39" i="75"/>
  <c r="AR39" i="75" s="1"/>
  <c r="AI40" i="82"/>
  <c r="AR40" i="82" s="1"/>
  <c r="AH41" i="36"/>
  <c r="AQ41" i="36" s="1"/>
  <c r="Z41" i="36"/>
  <c r="X44" i="39"/>
  <c r="AH44" i="39" s="1"/>
  <c r="AQ44" i="39" s="1"/>
  <c r="X41" i="82"/>
  <c r="Z41" i="82" s="1"/>
  <c r="AF41" i="82" s="1"/>
  <c r="AO41" i="82" s="1"/>
  <c r="AE43" i="79"/>
  <c r="AN43" i="79" s="1"/>
  <c r="W44" i="79"/>
  <c r="X44" i="79" s="1"/>
  <c r="AI41" i="43"/>
  <c r="AR41" i="43" s="1"/>
  <c r="AI39" i="35"/>
  <c r="AR39" i="35" s="1"/>
  <c r="AI40" i="34"/>
  <c r="AR40" i="34" s="1"/>
  <c r="Y44" i="81"/>
  <c r="Z44" i="81" s="1"/>
  <c r="AE44" i="81" s="1"/>
  <c r="X40" i="47"/>
  <c r="AH40" i="47" s="1"/>
  <c r="AQ40" i="47" s="1"/>
  <c r="Y40" i="47"/>
  <c r="AI39" i="47"/>
  <c r="AR39" i="47" s="1"/>
  <c r="AN39" i="47"/>
  <c r="AF43" i="79"/>
  <c r="AO43" i="79" s="1"/>
  <c r="X42" i="48"/>
  <c r="AH42" i="48" s="1"/>
  <c r="AQ42" i="48" s="1"/>
  <c r="X42" i="37"/>
  <c r="AH42" i="37" s="1"/>
  <c r="AQ42" i="37" s="1"/>
  <c r="AI41" i="37"/>
  <c r="AR41" i="37" s="1"/>
  <c r="W42" i="87"/>
  <c r="Y42" i="87" s="1"/>
  <c r="AG43" i="79"/>
  <c r="AP43" i="79" s="1"/>
  <c r="AF43" i="31"/>
  <c r="AO43" i="31" s="1"/>
  <c r="AG43" i="31"/>
  <c r="AP43" i="31" s="1"/>
  <c r="AI43" i="39"/>
  <c r="AR43" i="39" s="1"/>
  <c r="AE41" i="87"/>
  <c r="AN41" i="87" s="1"/>
  <c r="AF41" i="87"/>
  <c r="AO41" i="87" s="1"/>
  <c r="AI41" i="48"/>
  <c r="AR41" i="48" s="1"/>
  <c r="Z40" i="32"/>
  <c r="AE40" i="32" s="1"/>
  <c r="AE43" i="31"/>
  <c r="AN43" i="31" s="1"/>
  <c r="Z41" i="91"/>
  <c r="W42" i="91" s="1"/>
  <c r="AE41" i="96"/>
  <c r="AF41" i="90"/>
  <c r="AO41" i="90" s="1"/>
  <c r="W42" i="90"/>
  <c r="Y42" i="90" s="1"/>
  <c r="AF41" i="89"/>
  <c r="AO41" i="89" s="1"/>
  <c r="AG41" i="89"/>
  <c r="AP41" i="89" s="1"/>
  <c r="Z38" i="80"/>
  <c r="AG38" i="80" s="1"/>
  <c r="AP38" i="80" s="1"/>
  <c r="W42" i="96"/>
  <c r="X42" i="96" s="1"/>
  <c r="AF41" i="96"/>
  <c r="AO41" i="96" s="1"/>
  <c r="W42" i="89"/>
  <c r="X42" i="89" s="1"/>
  <c r="AG41" i="90"/>
  <c r="AP41" i="90" s="1"/>
  <c r="X43" i="77"/>
  <c r="Y43" i="77"/>
  <c r="AN41" i="78"/>
  <c r="AR40" i="91"/>
  <c r="AH40" i="35"/>
  <c r="AQ40" i="35" s="1"/>
  <c r="AN41" i="89"/>
  <c r="AR39" i="28"/>
  <c r="Z40" i="35"/>
  <c r="AH42" i="43"/>
  <c r="AQ42" i="43" s="1"/>
  <c r="AI42" i="77"/>
  <c r="AN42" i="77"/>
  <c r="Y42" i="40"/>
  <c r="X42" i="40"/>
  <c r="AN41" i="90"/>
  <c r="AH40" i="28"/>
  <c r="AQ40" i="28" s="1"/>
  <c r="AR39" i="32"/>
  <c r="Y44" i="31"/>
  <c r="X44" i="31"/>
  <c r="AH40" i="32"/>
  <c r="AQ40" i="32" s="1"/>
  <c r="X42" i="78"/>
  <c r="Y42" i="78"/>
  <c r="W43" i="95"/>
  <c r="AG42" i="95"/>
  <c r="AP42" i="95" s="1"/>
  <c r="AF42" i="95"/>
  <c r="AO42" i="95" s="1"/>
  <c r="AE42" i="95"/>
  <c r="AH41" i="91"/>
  <c r="AQ41" i="91" s="1"/>
  <c r="Z40" i="28"/>
  <c r="AH44" i="81"/>
  <c r="AQ44" i="81" s="1"/>
  <c r="AG39" i="41"/>
  <c r="AP39" i="41" s="1"/>
  <c r="AF39" i="41"/>
  <c r="AO39" i="41" s="1"/>
  <c r="AE39" i="41"/>
  <c r="W40" i="41"/>
  <c r="AI41" i="40"/>
  <c r="AN41" i="40"/>
  <c r="Z42" i="33" l="1"/>
  <c r="AH42" i="33"/>
  <c r="AQ42" i="33" s="1"/>
  <c r="Z39" i="27"/>
  <c r="AH39" i="27"/>
  <c r="AQ39" i="27" s="1"/>
  <c r="AI41" i="78"/>
  <c r="AR41" i="78" s="1"/>
  <c r="Z41" i="34"/>
  <c r="Z41" i="25"/>
  <c r="AG41" i="25" s="1"/>
  <c r="AP41" i="25" s="1"/>
  <c r="Y39" i="74"/>
  <c r="Z39" i="74" s="1"/>
  <c r="AI38" i="74"/>
  <c r="AR38" i="74" s="1"/>
  <c r="X41" i="45"/>
  <c r="AH41" i="45" s="1"/>
  <c r="AQ41" i="45" s="1"/>
  <c r="AI40" i="45"/>
  <c r="AR40" i="45" s="1"/>
  <c r="AE39" i="44"/>
  <c r="W40" i="44"/>
  <c r="AF39" i="44"/>
  <c r="AO39" i="44" s="1"/>
  <c r="AG39" i="44"/>
  <c r="AP39" i="44" s="1"/>
  <c r="AI42" i="26"/>
  <c r="AR42" i="26" s="1"/>
  <c r="AH43" i="26"/>
  <c r="AQ43" i="26" s="1"/>
  <c r="AE39" i="42"/>
  <c r="AF39" i="42"/>
  <c r="AO39" i="42" s="1"/>
  <c r="AG39" i="42"/>
  <c r="AP39" i="42" s="1"/>
  <c r="W40" i="42"/>
  <c r="AI41" i="76"/>
  <c r="AR41" i="76" s="1"/>
  <c r="AH38" i="84"/>
  <c r="AQ38" i="84" s="1"/>
  <c r="Z38" i="84"/>
  <c r="AN38" i="74"/>
  <c r="AH38" i="38"/>
  <c r="AQ38" i="38" s="1"/>
  <c r="Z38" i="38"/>
  <c r="Z41" i="73"/>
  <c r="AE41" i="73" s="1"/>
  <c r="Z39" i="88"/>
  <c r="W40" i="88" s="1"/>
  <c r="Y40" i="88" s="1"/>
  <c r="AF39" i="46"/>
  <c r="AO39" i="46" s="1"/>
  <c r="AE39" i="46"/>
  <c r="AG39" i="46"/>
  <c r="AP39" i="46" s="1"/>
  <c r="W40" i="46"/>
  <c r="X41" i="30"/>
  <c r="AH41" i="30" s="1"/>
  <c r="AQ41" i="30" s="1"/>
  <c r="Y42" i="76"/>
  <c r="X42" i="76"/>
  <c r="AI37" i="29"/>
  <c r="AR37" i="29" s="1"/>
  <c r="AN37" i="29"/>
  <c r="X38" i="29"/>
  <c r="Y38" i="29"/>
  <c r="X42" i="87"/>
  <c r="Z42" i="87" s="1"/>
  <c r="AE42" i="87" s="1"/>
  <c r="Z39" i="85"/>
  <c r="AE39" i="85" s="1"/>
  <c r="AE39" i="92"/>
  <c r="AN39" i="92" s="1"/>
  <c r="AG39" i="92"/>
  <c r="AP39" i="92" s="1"/>
  <c r="AI40" i="30"/>
  <c r="AR40" i="30" s="1"/>
  <c r="AH41" i="82"/>
  <c r="AQ41" i="82" s="1"/>
  <c r="AI41" i="96"/>
  <c r="AR41" i="96" s="1"/>
  <c r="AN41" i="96"/>
  <c r="Z39" i="94"/>
  <c r="W40" i="94" s="1"/>
  <c r="Y40" i="94" s="1"/>
  <c r="Y40" i="93"/>
  <c r="X40" i="93"/>
  <c r="AN39" i="93"/>
  <c r="AI39" i="93"/>
  <c r="AR39" i="93" s="1"/>
  <c r="Y44" i="79"/>
  <c r="Z44" i="79" s="1"/>
  <c r="AE40" i="86"/>
  <c r="AN40" i="86" s="1"/>
  <c r="AF40" i="86"/>
  <c r="AO40" i="86" s="1"/>
  <c r="AE39" i="83"/>
  <c r="AG39" i="83"/>
  <c r="AP39" i="83" s="1"/>
  <c r="W40" i="83"/>
  <c r="AF39" i="83"/>
  <c r="AO39" i="83" s="1"/>
  <c r="AG40" i="86"/>
  <c r="AP40" i="86" s="1"/>
  <c r="W40" i="92"/>
  <c r="X40" i="92" s="1"/>
  <c r="Y42" i="89"/>
  <c r="Z42" i="89" s="1"/>
  <c r="AE42" i="89" s="1"/>
  <c r="W41" i="75"/>
  <c r="Y41" i="75" s="1"/>
  <c r="Y41" i="86"/>
  <c r="X41" i="86"/>
  <c r="AF40" i="75"/>
  <c r="AO40" i="75" s="1"/>
  <c r="AE40" i="75"/>
  <c r="AN40" i="75" s="1"/>
  <c r="AG40" i="32"/>
  <c r="AP40" i="32" s="1"/>
  <c r="AI41" i="90"/>
  <c r="AR41" i="90" s="1"/>
  <c r="AF40" i="32"/>
  <c r="AO40" i="32" s="1"/>
  <c r="Y42" i="96"/>
  <c r="Z42" i="96" s="1"/>
  <c r="Z42" i="37"/>
  <c r="W43" i="37" s="1"/>
  <c r="W42" i="36"/>
  <c r="AG41" i="36"/>
  <c r="AP41" i="36" s="1"/>
  <c r="AE41" i="36"/>
  <c r="AF41" i="36"/>
  <c r="AO41" i="36" s="1"/>
  <c r="Z42" i="48"/>
  <c r="Z44" i="39"/>
  <c r="W45" i="39" s="1"/>
  <c r="AI41" i="89"/>
  <c r="AR41" i="89" s="1"/>
  <c r="AI41" i="87"/>
  <c r="AR41" i="87" s="1"/>
  <c r="Z40" i="47"/>
  <c r="AG40" i="47" s="1"/>
  <c r="AP40" i="47" s="1"/>
  <c r="AE41" i="82"/>
  <c r="AN41" i="82" s="1"/>
  <c r="AI43" i="31"/>
  <c r="AR43" i="31" s="1"/>
  <c r="AE41" i="91"/>
  <c r="AN41" i="91" s="1"/>
  <c r="AF38" i="80"/>
  <c r="AO38" i="80" s="1"/>
  <c r="AI43" i="79"/>
  <c r="AR43" i="79" s="1"/>
  <c r="W39" i="80"/>
  <c r="X39" i="80" s="1"/>
  <c r="AH39" i="80" s="1"/>
  <c r="AQ39" i="80" s="1"/>
  <c r="W41" i="32"/>
  <c r="Y41" i="32" s="1"/>
  <c r="W42" i="82"/>
  <c r="X42" i="82" s="1"/>
  <c r="AF44" i="81"/>
  <c r="AO44" i="81" s="1"/>
  <c r="AG41" i="82"/>
  <c r="AP41" i="82" s="1"/>
  <c r="AG44" i="81"/>
  <c r="AP44" i="81" s="1"/>
  <c r="X42" i="90"/>
  <c r="AH42" i="90" s="1"/>
  <c r="AQ42" i="90" s="1"/>
  <c r="W45" i="81"/>
  <c r="X45" i="81" s="1"/>
  <c r="AE38" i="80"/>
  <c r="Z42" i="40"/>
  <c r="AE42" i="40" s="1"/>
  <c r="Z42" i="78"/>
  <c r="AG42" i="78" s="1"/>
  <c r="AP42" i="78" s="1"/>
  <c r="AF41" i="91"/>
  <c r="AO41" i="91" s="1"/>
  <c r="AG41" i="91"/>
  <c r="AP41" i="91" s="1"/>
  <c r="AG42" i="43"/>
  <c r="AP42" i="43" s="1"/>
  <c r="AF42" i="43"/>
  <c r="AO42" i="43" s="1"/>
  <c r="AE42" i="43"/>
  <c r="AN42" i="43" s="1"/>
  <c r="AH42" i="96"/>
  <c r="AQ42" i="96" s="1"/>
  <c r="AG40" i="28"/>
  <c r="AP40" i="28" s="1"/>
  <c r="AF40" i="28"/>
  <c r="AO40" i="28" s="1"/>
  <c r="AE40" i="28"/>
  <c r="W41" i="28"/>
  <c r="AI42" i="95"/>
  <c r="AN42" i="95"/>
  <c r="AH42" i="78"/>
  <c r="AQ42" i="78" s="1"/>
  <c r="AH44" i="31"/>
  <c r="AQ44" i="31" s="1"/>
  <c r="AR42" i="77"/>
  <c r="AN44" i="81"/>
  <c r="AH44" i="79"/>
  <c r="AQ44" i="79" s="1"/>
  <c r="AH43" i="77"/>
  <c r="AQ43" i="77" s="1"/>
  <c r="Y42" i="91"/>
  <c r="X42" i="91"/>
  <c r="X40" i="41"/>
  <c r="Y40" i="41"/>
  <c r="AE41" i="34"/>
  <c r="W42" i="34"/>
  <c r="AG41" i="34"/>
  <c r="AP41" i="34" s="1"/>
  <c r="AF41" i="34"/>
  <c r="AO41" i="34" s="1"/>
  <c r="AH42" i="40"/>
  <c r="AQ42" i="40" s="1"/>
  <c r="Z43" i="77"/>
  <c r="W41" i="35"/>
  <c r="AG40" i="35"/>
  <c r="AP40" i="35" s="1"/>
  <c r="AF40" i="35"/>
  <c r="AO40" i="35" s="1"/>
  <c r="AE40" i="35"/>
  <c r="AG44" i="39"/>
  <c r="AP44" i="39" s="1"/>
  <c r="X43" i="95"/>
  <c r="Y43" i="95"/>
  <c r="Z44" i="31"/>
  <c r="W44" i="26"/>
  <c r="AF43" i="26"/>
  <c r="AO43" i="26" s="1"/>
  <c r="AG43" i="26"/>
  <c r="AP43" i="26" s="1"/>
  <c r="AE43" i="26"/>
  <c r="AN40" i="32"/>
  <c r="AN39" i="41"/>
  <c r="AI39" i="41"/>
  <c r="AH42" i="89"/>
  <c r="AQ42" i="89" s="1"/>
  <c r="AR41" i="40"/>
  <c r="X43" i="43"/>
  <c r="Y43" i="43"/>
  <c r="AG42" i="33" l="1"/>
  <c r="AP42" i="33" s="1"/>
  <c r="AF42" i="33"/>
  <c r="AO42" i="33" s="1"/>
  <c r="W43" i="33"/>
  <c r="AE42" i="33"/>
  <c r="AE39" i="27"/>
  <c r="AG39" i="27"/>
  <c r="AP39" i="27" s="1"/>
  <c r="W40" i="27"/>
  <c r="AF39" i="27"/>
  <c r="AO39" i="27" s="1"/>
  <c r="Z41" i="45"/>
  <c r="AG41" i="45" s="1"/>
  <c r="AP41" i="45" s="1"/>
  <c r="AE41" i="25"/>
  <c r="AN41" i="25" s="1"/>
  <c r="AF41" i="25"/>
  <c r="AO41" i="25" s="1"/>
  <c r="W42" i="73"/>
  <c r="Y42" i="73" s="1"/>
  <c r="W42" i="25"/>
  <c r="Y42" i="25" s="1"/>
  <c r="AG41" i="73"/>
  <c r="AP41" i="73" s="1"/>
  <c r="AF41" i="73"/>
  <c r="AO41" i="73" s="1"/>
  <c r="Y40" i="44"/>
  <c r="X40" i="44"/>
  <c r="AH40" i="44" s="1"/>
  <c r="AQ40" i="44" s="1"/>
  <c r="AN39" i="44"/>
  <c r="AI39" i="44"/>
  <c r="AR39" i="44" s="1"/>
  <c r="AG39" i="85"/>
  <c r="AP39" i="85" s="1"/>
  <c r="AE39" i="88"/>
  <c r="AN39" i="88" s="1"/>
  <c r="AF39" i="85"/>
  <c r="AO39" i="85" s="1"/>
  <c r="Y40" i="42"/>
  <c r="X40" i="42"/>
  <c r="AH40" i="42" s="1"/>
  <c r="AQ40" i="42" s="1"/>
  <c r="AF39" i="88"/>
  <c r="AO39" i="88" s="1"/>
  <c r="AG38" i="84"/>
  <c r="AP38" i="84" s="1"/>
  <c r="AE38" i="84"/>
  <c r="AF38" i="84"/>
  <c r="AO38" i="84" s="1"/>
  <c r="W39" i="84"/>
  <c r="AN39" i="42"/>
  <c r="AI39" i="42"/>
  <c r="AR39" i="42" s="1"/>
  <c r="AG39" i="88"/>
  <c r="AP39" i="88" s="1"/>
  <c r="AH42" i="87"/>
  <c r="AQ42" i="87" s="1"/>
  <c r="W40" i="85"/>
  <c r="X40" i="85" s="1"/>
  <c r="AF44" i="39"/>
  <c r="AO44" i="39" s="1"/>
  <c r="X40" i="88"/>
  <c r="AH40" i="88" s="1"/>
  <c r="AQ40" i="88" s="1"/>
  <c r="W39" i="38"/>
  <c r="AF38" i="38"/>
  <c r="AO38" i="38" s="1"/>
  <c r="AG38" i="38"/>
  <c r="AP38" i="38" s="1"/>
  <c r="AE38" i="38"/>
  <c r="X40" i="46"/>
  <c r="Y40" i="46"/>
  <c r="AF39" i="94"/>
  <c r="AO39" i="94" s="1"/>
  <c r="Z41" i="30"/>
  <c r="W42" i="30" s="1"/>
  <c r="AN39" i="46"/>
  <c r="AI39" i="46"/>
  <c r="AR39" i="46" s="1"/>
  <c r="Y42" i="82"/>
  <c r="Z42" i="82" s="1"/>
  <c r="AF42" i="82" s="1"/>
  <c r="AO42" i="82" s="1"/>
  <c r="AE44" i="39"/>
  <c r="AN44" i="39" s="1"/>
  <c r="W43" i="40"/>
  <c r="Y43" i="40" s="1"/>
  <c r="AH42" i="76"/>
  <c r="AQ42" i="76" s="1"/>
  <c r="Z42" i="76"/>
  <c r="AH38" i="29"/>
  <c r="AQ38" i="29" s="1"/>
  <c r="Z38" i="29"/>
  <c r="AE42" i="37"/>
  <c r="AN42" i="37" s="1"/>
  <c r="AI39" i="92"/>
  <c r="AR39" i="92" s="1"/>
  <c r="AF42" i="37"/>
  <c r="AO42" i="37" s="1"/>
  <c r="AG42" i="37"/>
  <c r="AP42" i="37" s="1"/>
  <c r="AG39" i="74"/>
  <c r="AP39" i="74" s="1"/>
  <c r="AF39" i="74"/>
  <c r="AO39" i="74" s="1"/>
  <c r="AE39" i="74"/>
  <c r="W40" i="74"/>
  <c r="Y40" i="92"/>
  <c r="Z40" i="92" s="1"/>
  <c r="AE39" i="94"/>
  <c r="AN39" i="94" s="1"/>
  <c r="AG39" i="94"/>
  <c r="AP39" i="94" s="1"/>
  <c r="X41" i="75"/>
  <c r="AH41" i="75" s="1"/>
  <c r="AQ41" i="75" s="1"/>
  <c r="AI40" i="86"/>
  <c r="AR40" i="86" s="1"/>
  <c r="AH40" i="93"/>
  <c r="AQ40" i="93" s="1"/>
  <c r="Z40" i="93"/>
  <c r="AN41" i="73"/>
  <c r="X40" i="83"/>
  <c r="Y40" i="83"/>
  <c r="AN39" i="83"/>
  <c r="AI39" i="83"/>
  <c r="AR39" i="83" s="1"/>
  <c r="AI40" i="32"/>
  <c r="AR40" i="32" s="1"/>
  <c r="Z42" i="90"/>
  <c r="W43" i="90" s="1"/>
  <c r="AH40" i="92"/>
  <c r="AQ40" i="92" s="1"/>
  <c r="X40" i="94"/>
  <c r="AH40" i="94" s="1"/>
  <c r="AQ40" i="94" s="1"/>
  <c r="AI40" i="75"/>
  <c r="AR40" i="75" s="1"/>
  <c r="AH41" i="86"/>
  <c r="AQ41" i="86" s="1"/>
  <c r="Z41" i="86"/>
  <c r="AG42" i="96"/>
  <c r="AP42" i="96" s="1"/>
  <c r="AF42" i="96"/>
  <c r="AO42" i="96" s="1"/>
  <c r="AE42" i="96"/>
  <c r="AN42" i="96" s="1"/>
  <c r="AI44" i="81"/>
  <c r="AR44" i="81" s="1"/>
  <c r="W43" i="96"/>
  <c r="X43" i="96" s="1"/>
  <c r="AF40" i="47"/>
  <c r="AO40" i="47" s="1"/>
  <c r="AE40" i="47"/>
  <c r="W41" i="47"/>
  <c r="Y41" i="47" s="1"/>
  <c r="AN41" i="36"/>
  <c r="AI41" i="36"/>
  <c r="AR41" i="36" s="1"/>
  <c r="X42" i="36"/>
  <c r="AH42" i="36" s="1"/>
  <c r="AQ42" i="36" s="1"/>
  <c r="Y42" i="36"/>
  <c r="Y39" i="80"/>
  <c r="Z39" i="80" s="1"/>
  <c r="AG39" i="80" s="1"/>
  <c r="AP39" i="80" s="1"/>
  <c r="AN39" i="85"/>
  <c r="W43" i="78"/>
  <c r="X43" i="78" s="1"/>
  <c r="AI38" i="80"/>
  <c r="AR38" i="80" s="1"/>
  <c r="AE42" i="48"/>
  <c r="AF42" i="48"/>
  <c r="AO42" i="48" s="1"/>
  <c r="AG42" i="48"/>
  <c r="AP42" i="48" s="1"/>
  <c r="W43" i="48"/>
  <c r="AF42" i="78"/>
  <c r="AO42" i="78" s="1"/>
  <c r="X41" i="32"/>
  <c r="AH41" i="32" s="1"/>
  <c r="AQ41" i="32" s="1"/>
  <c r="AI41" i="82"/>
  <c r="AR41" i="82" s="1"/>
  <c r="AI41" i="91"/>
  <c r="AR41" i="91" s="1"/>
  <c r="AN38" i="80"/>
  <c r="AG42" i="87"/>
  <c r="AP42" i="87" s="1"/>
  <c r="AE42" i="78"/>
  <c r="AN42" i="78" s="1"/>
  <c r="AG42" i="40"/>
  <c r="AP42" i="40" s="1"/>
  <c r="Y45" i="81"/>
  <c r="Z45" i="81" s="1"/>
  <c r="W46" i="81" s="1"/>
  <c r="AF42" i="40"/>
  <c r="AO42" i="40" s="1"/>
  <c r="AI42" i="43"/>
  <c r="AR42" i="43" s="1"/>
  <c r="AF42" i="87"/>
  <c r="AO42" i="87" s="1"/>
  <c r="AG42" i="89"/>
  <c r="AP42" i="89" s="1"/>
  <c r="AF42" i="89"/>
  <c r="AO42" i="89" s="1"/>
  <c r="W43" i="89"/>
  <c r="X43" i="89" s="1"/>
  <c r="Z43" i="43"/>
  <c r="AG43" i="43" s="1"/>
  <c r="AP43" i="43" s="1"/>
  <c r="W43" i="87"/>
  <c r="X43" i="87" s="1"/>
  <c r="Z43" i="95"/>
  <c r="AF43" i="95" s="1"/>
  <c r="AO43" i="95" s="1"/>
  <c r="AE44" i="31"/>
  <c r="AF44" i="31"/>
  <c r="AO44" i="31" s="1"/>
  <c r="W45" i="31"/>
  <c r="AG44" i="31"/>
  <c r="AP44" i="31" s="1"/>
  <c r="W45" i="79"/>
  <c r="AG44" i="79"/>
  <c r="AP44" i="79" s="1"/>
  <c r="AE44" i="79"/>
  <c r="AF44" i="79"/>
  <c r="AO44" i="79" s="1"/>
  <c r="Y42" i="34"/>
  <c r="X42" i="34"/>
  <c r="AN40" i="28"/>
  <c r="AI40" i="28"/>
  <c r="AI43" i="26"/>
  <c r="AN43" i="26"/>
  <c r="AI41" i="34"/>
  <c r="AN41" i="34"/>
  <c r="AH42" i="91"/>
  <c r="AQ42" i="91" s="1"/>
  <c r="AN42" i="87"/>
  <c r="X41" i="35"/>
  <c r="Y41" i="35"/>
  <c r="AN42" i="40"/>
  <c r="AH43" i="95"/>
  <c r="AQ43" i="95" s="1"/>
  <c r="X45" i="39"/>
  <c r="Y45" i="39"/>
  <c r="AH40" i="41"/>
  <c r="AQ40" i="41" s="1"/>
  <c r="Z42" i="91"/>
  <c r="AR42" i="95"/>
  <c r="AR39" i="41"/>
  <c r="AN42" i="89"/>
  <c r="AH43" i="43"/>
  <c r="AQ43" i="43" s="1"/>
  <c r="AH42" i="82"/>
  <c r="AQ42" i="82" s="1"/>
  <c r="AI40" i="35"/>
  <c r="AN40" i="35"/>
  <c r="Z40" i="41"/>
  <c r="X41" i="28"/>
  <c r="Y41" i="28"/>
  <c r="AH45" i="81"/>
  <c r="AQ45" i="81" s="1"/>
  <c r="Y44" i="26"/>
  <c r="X44" i="26"/>
  <c r="AG43" i="77"/>
  <c r="AP43" i="77" s="1"/>
  <c r="AF43" i="77"/>
  <c r="AO43" i="77" s="1"/>
  <c r="AE43" i="77"/>
  <c r="W44" i="77"/>
  <c r="X43" i="37"/>
  <c r="Y43" i="37"/>
  <c r="AN42" i="33" l="1"/>
  <c r="AI42" i="33"/>
  <c r="AR42" i="33" s="1"/>
  <c r="X43" i="33"/>
  <c r="AH43" i="33" s="1"/>
  <c r="AQ43" i="33" s="1"/>
  <c r="Y43" i="33"/>
  <c r="Z43" i="33" s="1"/>
  <c r="AF41" i="45"/>
  <c r="AO41" i="45" s="1"/>
  <c r="X40" i="27"/>
  <c r="Y40" i="27"/>
  <c r="AE41" i="45"/>
  <c r="AN41" i="45" s="1"/>
  <c r="W42" i="45"/>
  <c r="X42" i="45" s="1"/>
  <c r="AH42" i="45" s="1"/>
  <c r="AQ42" i="45" s="1"/>
  <c r="AN39" i="27"/>
  <c r="AI39" i="27"/>
  <c r="AR39" i="27" s="1"/>
  <c r="X42" i="73"/>
  <c r="Z42" i="73" s="1"/>
  <c r="AI41" i="25"/>
  <c r="AR41" i="25" s="1"/>
  <c r="X42" i="25"/>
  <c r="Z42" i="25" s="1"/>
  <c r="Z40" i="88"/>
  <c r="W41" i="88" s="1"/>
  <c r="X41" i="88" s="1"/>
  <c r="AI41" i="73"/>
  <c r="AR41" i="73" s="1"/>
  <c r="Y40" i="85"/>
  <c r="Z40" i="85" s="1"/>
  <c r="AI39" i="85"/>
  <c r="AR39" i="85" s="1"/>
  <c r="Z40" i="44"/>
  <c r="AF40" i="44" s="1"/>
  <c r="AO40" i="44" s="1"/>
  <c r="AI44" i="39"/>
  <c r="AR44" i="39" s="1"/>
  <c r="Y43" i="96"/>
  <c r="Z43" i="96" s="1"/>
  <c r="AF43" i="96" s="1"/>
  <c r="AO43" i="96" s="1"/>
  <c r="AI39" i="88"/>
  <c r="AR39" i="88" s="1"/>
  <c r="AN38" i="84"/>
  <c r="AI38" i="84"/>
  <c r="AR38" i="84" s="1"/>
  <c r="X39" i="84"/>
  <c r="AH39" i="84" s="1"/>
  <c r="AQ39" i="84" s="1"/>
  <c r="Y39" i="84"/>
  <c r="Z40" i="42"/>
  <c r="AF42" i="90"/>
  <c r="AO42" i="90" s="1"/>
  <c r="Z41" i="75"/>
  <c r="W42" i="75" s="1"/>
  <c r="X42" i="75" s="1"/>
  <c r="AH42" i="75" s="1"/>
  <c r="AQ42" i="75" s="1"/>
  <c r="AF41" i="30"/>
  <c r="AO41" i="30" s="1"/>
  <c r="AE41" i="30"/>
  <c r="AN41" i="30" s="1"/>
  <c r="AE42" i="90"/>
  <c r="AG41" i="30"/>
  <c r="AP41" i="30" s="1"/>
  <c r="AN38" i="38"/>
  <c r="AI38" i="38"/>
  <c r="AR38" i="38" s="1"/>
  <c r="Y39" i="38"/>
  <c r="X39" i="38"/>
  <c r="AH39" i="38" s="1"/>
  <c r="AQ39" i="38" s="1"/>
  <c r="AH40" i="46"/>
  <c r="AQ40" i="46" s="1"/>
  <c r="Z40" i="46"/>
  <c r="X43" i="40"/>
  <c r="Z43" i="40" s="1"/>
  <c r="AF43" i="40" s="1"/>
  <c r="AO43" i="40" s="1"/>
  <c r="AI42" i="37"/>
  <c r="AR42" i="37" s="1"/>
  <c r="AG42" i="90"/>
  <c r="AP42" i="90" s="1"/>
  <c r="W43" i="76"/>
  <c r="AF42" i="76"/>
  <c r="AO42" i="76" s="1"/>
  <c r="AE42" i="76"/>
  <c r="AG42" i="76"/>
  <c r="AP42" i="76" s="1"/>
  <c r="AE38" i="29"/>
  <c r="W39" i="29"/>
  <c r="AG38" i="29"/>
  <c r="AP38" i="29" s="1"/>
  <c r="AF38" i="29"/>
  <c r="AO38" i="29" s="1"/>
  <c r="X40" i="74"/>
  <c r="AH40" i="74" s="1"/>
  <c r="AQ40" i="74" s="1"/>
  <c r="Y40" i="74"/>
  <c r="AI39" i="74"/>
  <c r="AR39" i="74" s="1"/>
  <c r="AN39" i="74"/>
  <c r="AI39" i="94"/>
  <c r="AR39" i="94" s="1"/>
  <c r="Y42" i="30"/>
  <c r="X42" i="30"/>
  <c r="AH42" i="30" s="1"/>
  <c r="AQ42" i="30" s="1"/>
  <c r="AE40" i="93"/>
  <c r="AF40" i="93"/>
  <c r="AO40" i="93" s="1"/>
  <c r="AG40" i="93"/>
  <c r="AP40" i="93" s="1"/>
  <c r="W41" i="93"/>
  <c r="Y43" i="87"/>
  <c r="Z43" i="87" s="1"/>
  <c r="AE43" i="87" s="1"/>
  <c r="Y43" i="78"/>
  <c r="Z43" i="78" s="1"/>
  <c r="AI42" i="78"/>
  <c r="AR42" i="78" s="1"/>
  <c r="AH40" i="83"/>
  <c r="AQ40" i="83" s="1"/>
  <c r="Z40" i="83"/>
  <c r="AI42" i="96"/>
  <c r="AR42" i="96" s="1"/>
  <c r="Z40" i="94"/>
  <c r="W41" i="94" s="1"/>
  <c r="Y41" i="94" s="1"/>
  <c r="AG40" i="92"/>
  <c r="AP40" i="92" s="1"/>
  <c r="W41" i="92"/>
  <c r="AF40" i="92"/>
  <c r="AO40" i="92" s="1"/>
  <c r="AE40" i="92"/>
  <c r="AI40" i="47"/>
  <c r="AR40" i="47" s="1"/>
  <c r="AG41" i="86"/>
  <c r="AP41" i="86" s="1"/>
  <c r="AF41" i="86"/>
  <c r="AO41" i="86" s="1"/>
  <c r="AE41" i="86"/>
  <c r="W42" i="86"/>
  <c r="X41" i="47"/>
  <c r="AH41" i="47" s="1"/>
  <c r="AQ41" i="47" s="1"/>
  <c r="Z42" i="36"/>
  <c r="AE42" i="36" s="1"/>
  <c r="AN40" i="47"/>
  <c r="Z41" i="32"/>
  <c r="AG41" i="32" s="1"/>
  <c r="AP41" i="32" s="1"/>
  <c r="AH40" i="85"/>
  <c r="AQ40" i="85" s="1"/>
  <c r="AN42" i="48"/>
  <c r="AI42" i="48"/>
  <c r="AR42" i="48" s="1"/>
  <c r="X43" i="48"/>
  <c r="Y43" i="48"/>
  <c r="AE43" i="43"/>
  <c r="AN43" i="43" s="1"/>
  <c r="AI42" i="87"/>
  <c r="AR42" i="87" s="1"/>
  <c r="W44" i="43"/>
  <c r="X44" i="43" s="1"/>
  <c r="AI42" i="89"/>
  <c r="AR42" i="89" s="1"/>
  <c r="AF43" i="43"/>
  <c r="AO43" i="43" s="1"/>
  <c r="AI42" i="40"/>
  <c r="AR42" i="40" s="1"/>
  <c r="Y43" i="89"/>
  <c r="Z43" i="89" s="1"/>
  <c r="AF43" i="89" s="1"/>
  <c r="AO43" i="89" s="1"/>
  <c r="AE39" i="80"/>
  <c r="AN39" i="80" s="1"/>
  <c r="W40" i="80"/>
  <c r="X40" i="80" s="1"/>
  <c r="AH40" i="80" s="1"/>
  <c r="AQ40" i="80" s="1"/>
  <c r="AE45" i="81"/>
  <c r="AN45" i="81" s="1"/>
  <c r="W43" i="82"/>
  <c r="Y43" i="82" s="1"/>
  <c r="Z45" i="39"/>
  <c r="AF45" i="39" s="1"/>
  <c r="AO45" i="39" s="1"/>
  <c r="AF45" i="81"/>
  <c r="AO45" i="81" s="1"/>
  <c r="AF39" i="80"/>
  <c r="AO39" i="80" s="1"/>
  <c r="AG45" i="81"/>
  <c r="AP45" i="81" s="1"/>
  <c r="AE42" i="82"/>
  <c r="AN42" i="82" s="1"/>
  <c r="Z41" i="35"/>
  <c r="AF41" i="35" s="1"/>
  <c r="AO41" i="35" s="1"/>
  <c r="AG42" i="82"/>
  <c r="AP42" i="82" s="1"/>
  <c r="W44" i="95"/>
  <c r="X44" i="95" s="1"/>
  <c r="AE43" i="95"/>
  <c r="AN43" i="95" s="1"/>
  <c r="AG43" i="95"/>
  <c r="AP43" i="95" s="1"/>
  <c r="AH44" i="26"/>
  <c r="AQ44" i="26" s="1"/>
  <c r="AH41" i="28"/>
  <c r="AQ41" i="28" s="1"/>
  <c r="W41" i="41"/>
  <c r="AG40" i="41"/>
  <c r="AP40" i="41" s="1"/>
  <c r="AE40" i="41"/>
  <c r="AF40" i="41"/>
  <c r="AO40" i="41" s="1"/>
  <c r="AR43" i="26"/>
  <c r="AR40" i="28"/>
  <c r="AH42" i="34"/>
  <c r="AQ42" i="34" s="1"/>
  <c r="AH43" i="37"/>
  <c r="AQ43" i="37" s="1"/>
  <c r="Z41" i="28"/>
  <c r="X45" i="79"/>
  <c r="Y45" i="79"/>
  <c r="X46" i="81"/>
  <c r="Y46" i="81"/>
  <c r="AH43" i="87"/>
  <c r="AQ43" i="87" s="1"/>
  <c r="Z43" i="37"/>
  <c r="Y44" i="77"/>
  <c r="X44" i="77"/>
  <c r="Z44" i="26"/>
  <c r="AR40" i="35"/>
  <c r="AH43" i="78"/>
  <c r="AQ43" i="78" s="1"/>
  <c r="Z42" i="34"/>
  <c r="Y45" i="31"/>
  <c r="X45" i="31"/>
  <c r="AN43" i="77"/>
  <c r="AI43" i="77"/>
  <c r="AH45" i="39"/>
  <c r="AQ45" i="39" s="1"/>
  <c r="AH43" i="89"/>
  <c r="AQ43" i="89" s="1"/>
  <c r="AI44" i="79"/>
  <c r="AN44" i="79"/>
  <c r="AN44" i="31"/>
  <c r="AI44" i="31"/>
  <c r="AE42" i="91"/>
  <c r="AG42" i="91"/>
  <c r="AP42" i="91" s="1"/>
  <c r="AF42" i="91"/>
  <c r="AO42" i="91" s="1"/>
  <c r="W43" i="91"/>
  <c r="AH43" i="96"/>
  <c r="AQ43" i="96" s="1"/>
  <c r="AH41" i="35"/>
  <c r="AQ41" i="35" s="1"/>
  <c r="AR41" i="34"/>
  <c r="X43" i="90"/>
  <c r="Y43" i="90"/>
  <c r="AH42" i="73" l="1"/>
  <c r="AQ42" i="73" s="1"/>
  <c r="AE43" i="33"/>
  <c r="AF43" i="33"/>
  <c r="AO43" i="33" s="1"/>
  <c r="AG43" i="33"/>
  <c r="AP43" i="33" s="1"/>
  <c r="W44" i="33"/>
  <c r="AH43" i="40"/>
  <c r="AQ43" i="40" s="1"/>
  <c r="AI41" i="45"/>
  <c r="AR41" i="45" s="1"/>
  <c r="AG40" i="88"/>
  <c r="AP40" i="88" s="1"/>
  <c r="AF40" i="88"/>
  <c r="AO40" i="88" s="1"/>
  <c r="AE40" i="88"/>
  <c r="AN40" i="88" s="1"/>
  <c r="Y42" i="45"/>
  <c r="Z42" i="45" s="1"/>
  <c r="AG42" i="45" s="1"/>
  <c r="AP42" i="45" s="1"/>
  <c r="AH40" i="27"/>
  <c r="AQ40" i="27" s="1"/>
  <c r="Z40" i="27"/>
  <c r="Y41" i="88"/>
  <c r="AH42" i="25"/>
  <c r="AQ42" i="25" s="1"/>
  <c r="AE42" i="25"/>
  <c r="W43" i="25"/>
  <c r="AG42" i="25"/>
  <c r="AP42" i="25" s="1"/>
  <c r="AF42" i="25"/>
  <c r="AO42" i="25" s="1"/>
  <c r="W41" i="44"/>
  <c r="X41" i="44" s="1"/>
  <c r="AE40" i="44"/>
  <c r="AN40" i="44" s="1"/>
  <c r="AG40" i="44"/>
  <c r="AP40" i="44" s="1"/>
  <c r="Y42" i="75"/>
  <c r="Z42" i="75" s="1"/>
  <c r="AG41" i="75"/>
  <c r="AP41" i="75" s="1"/>
  <c r="AI42" i="90"/>
  <c r="AR42" i="90" s="1"/>
  <c r="AE41" i="75"/>
  <c r="AN41" i="75" s="1"/>
  <c r="AF41" i="75"/>
  <c r="AO41" i="75" s="1"/>
  <c r="Z39" i="84"/>
  <c r="AG39" i="84" s="1"/>
  <c r="AP39" i="84" s="1"/>
  <c r="AN42" i="90"/>
  <c r="AE40" i="42"/>
  <c r="AG40" i="42"/>
  <c r="AP40" i="42" s="1"/>
  <c r="W41" i="42"/>
  <c r="AF40" i="42"/>
  <c r="AO40" i="42" s="1"/>
  <c r="AF41" i="32"/>
  <c r="AO41" i="32" s="1"/>
  <c r="AI41" i="30"/>
  <c r="AR41" i="30" s="1"/>
  <c r="AE41" i="32"/>
  <c r="AN41" i="32" s="1"/>
  <c r="W42" i="32"/>
  <c r="Y42" i="32" s="1"/>
  <c r="Z39" i="38"/>
  <c r="AF39" i="38" s="1"/>
  <c r="AO39" i="38" s="1"/>
  <c r="W41" i="46"/>
  <c r="AE40" i="46"/>
  <c r="AG40" i="46"/>
  <c r="AP40" i="46" s="1"/>
  <c r="AF40" i="46"/>
  <c r="AO40" i="46" s="1"/>
  <c r="AN42" i="76"/>
  <c r="AI42" i="76"/>
  <c r="AR42" i="76" s="1"/>
  <c r="X43" i="76"/>
  <c r="AH43" i="76" s="1"/>
  <c r="AQ43" i="76" s="1"/>
  <c r="Y43" i="76"/>
  <c r="X39" i="29"/>
  <c r="AH39" i="29" s="1"/>
  <c r="AQ39" i="29" s="1"/>
  <c r="Y39" i="29"/>
  <c r="AN38" i="29"/>
  <c r="AI38" i="29"/>
  <c r="AR38" i="29" s="1"/>
  <c r="AH41" i="88"/>
  <c r="AQ41" i="88" s="1"/>
  <c r="Z41" i="88"/>
  <c r="Z40" i="74"/>
  <c r="AI43" i="43"/>
  <c r="AR43" i="43" s="1"/>
  <c r="AF40" i="94"/>
  <c r="AO40" i="94" s="1"/>
  <c r="X43" i="82"/>
  <c r="Z43" i="82" s="1"/>
  <c r="W44" i="82" s="1"/>
  <c r="Z42" i="30"/>
  <c r="X41" i="94"/>
  <c r="AH41" i="94" s="1"/>
  <c r="AQ41" i="94" s="1"/>
  <c r="Y44" i="95"/>
  <c r="Z44" i="95" s="1"/>
  <c r="W45" i="95" s="1"/>
  <c r="AE40" i="94"/>
  <c r="AN40" i="94" s="1"/>
  <c r="Y41" i="93"/>
  <c r="X41" i="93"/>
  <c r="AH41" i="93" s="1"/>
  <c r="AQ41" i="93" s="1"/>
  <c r="AN40" i="93"/>
  <c r="AI40" i="93"/>
  <c r="AR40" i="93" s="1"/>
  <c r="AG40" i="94"/>
  <c r="AP40" i="94" s="1"/>
  <c r="W43" i="73"/>
  <c r="AE42" i="73"/>
  <c r="AF42" i="73"/>
  <c r="AO42" i="73" s="1"/>
  <c r="AG42" i="73"/>
  <c r="AP42" i="73" s="1"/>
  <c r="AF40" i="83"/>
  <c r="AO40" i="83" s="1"/>
  <c r="AG40" i="83"/>
  <c r="AP40" i="83" s="1"/>
  <c r="W41" i="83"/>
  <c r="AE40" i="83"/>
  <c r="Z41" i="47"/>
  <c r="W42" i="47" s="1"/>
  <c r="X41" i="92"/>
  <c r="AH41" i="92" s="1"/>
  <c r="AQ41" i="92" s="1"/>
  <c r="Y41" i="92"/>
  <c r="AN40" i="92"/>
  <c r="AI40" i="92"/>
  <c r="AR40" i="92" s="1"/>
  <c r="X42" i="86"/>
  <c r="AH42" i="86" s="1"/>
  <c r="AQ42" i="86" s="1"/>
  <c r="Y42" i="86"/>
  <c r="AN41" i="86"/>
  <c r="AI41" i="86"/>
  <c r="AR41" i="86" s="1"/>
  <c r="AF42" i="36"/>
  <c r="AO42" i="36" s="1"/>
  <c r="AG42" i="36"/>
  <c r="AP42" i="36" s="1"/>
  <c r="W43" i="36"/>
  <c r="Y43" i="36" s="1"/>
  <c r="W44" i="87"/>
  <c r="Y44" i="87" s="1"/>
  <c r="AN42" i="36"/>
  <c r="AF40" i="85"/>
  <c r="AO40" i="85" s="1"/>
  <c r="W41" i="85"/>
  <c r="AE40" i="85"/>
  <c r="AG40" i="85"/>
  <c r="AP40" i="85" s="1"/>
  <c r="AH43" i="48"/>
  <c r="AQ43" i="48" s="1"/>
  <c r="Z43" i="48"/>
  <c r="AI45" i="81"/>
  <c r="AR45" i="81" s="1"/>
  <c r="Y44" i="43"/>
  <c r="Z44" i="43" s="1"/>
  <c r="W45" i="43" s="1"/>
  <c r="W42" i="35"/>
  <c r="X42" i="35" s="1"/>
  <c r="AG41" i="35"/>
  <c r="AP41" i="35" s="1"/>
  <c r="AE43" i="40"/>
  <c r="AN43" i="40" s="1"/>
  <c r="AE41" i="35"/>
  <c r="AN41" i="35" s="1"/>
  <c r="Y40" i="80"/>
  <c r="Z40" i="80" s="1"/>
  <c r="AE40" i="80" s="1"/>
  <c r="AE43" i="96"/>
  <c r="AN43" i="96" s="1"/>
  <c r="W44" i="40"/>
  <c r="X44" i="40" s="1"/>
  <c r="AE45" i="39"/>
  <c r="AI39" i="80"/>
  <c r="AR39" i="80" s="1"/>
  <c r="AG45" i="39"/>
  <c r="AP45" i="39" s="1"/>
  <c r="AG43" i="96"/>
  <c r="AP43" i="96" s="1"/>
  <c r="W46" i="39"/>
  <c r="X46" i="39" s="1"/>
  <c r="W44" i="96"/>
  <c r="Y44" i="96" s="1"/>
  <c r="AI42" i="82"/>
  <c r="AR42" i="82" s="1"/>
  <c r="AG43" i="40"/>
  <c r="AP43" i="40" s="1"/>
  <c r="AG43" i="87"/>
  <c r="AP43" i="87" s="1"/>
  <c r="W44" i="89"/>
  <c r="Y44" i="89" s="1"/>
  <c r="AF43" i="87"/>
  <c r="AO43" i="87" s="1"/>
  <c r="AG43" i="89"/>
  <c r="AP43" i="89" s="1"/>
  <c r="AE43" i="89"/>
  <c r="AN43" i="89" s="1"/>
  <c r="Z46" i="81"/>
  <c r="AF46" i="81" s="1"/>
  <c r="AO46" i="81" s="1"/>
  <c r="Z44" i="77"/>
  <c r="AF44" i="77" s="1"/>
  <c r="AO44" i="77" s="1"/>
  <c r="Z43" i="90"/>
  <c r="AG43" i="90" s="1"/>
  <c r="AP43" i="90" s="1"/>
  <c r="Z45" i="79"/>
  <c r="AG45" i="79" s="1"/>
  <c r="AP45" i="79" s="1"/>
  <c r="AI43" i="95"/>
  <c r="AR43" i="95" s="1"/>
  <c r="Z45" i="31"/>
  <c r="AF45" i="31" s="1"/>
  <c r="AO45" i="31" s="1"/>
  <c r="AH46" i="81"/>
  <c r="AQ46" i="81" s="1"/>
  <c r="X41" i="41"/>
  <c r="Y41" i="41"/>
  <c r="AR44" i="31"/>
  <c r="AH44" i="43"/>
  <c r="AQ44" i="43" s="1"/>
  <c r="AR43" i="77"/>
  <c r="AN42" i="91"/>
  <c r="AI42" i="91"/>
  <c r="AG42" i="34"/>
  <c r="AP42" i="34" s="1"/>
  <c r="AF42" i="34"/>
  <c r="AO42" i="34" s="1"/>
  <c r="AE42" i="34"/>
  <c r="W43" i="34"/>
  <c r="AE43" i="37"/>
  <c r="W44" i="37"/>
  <c r="AG43" i="37"/>
  <c r="AP43" i="37" s="1"/>
  <c r="AF43" i="37"/>
  <c r="AO43" i="37" s="1"/>
  <c r="AH43" i="90"/>
  <c r="AQ43" i="90" s="1"/>
  <c r="AH44" i="95"/>
  <c r="AQ44" i="95" s="1"/>
  <c r="AH45" i="31"/>
  <c r="AQ45" i="31" s="1"/>
  <c r="AI40" i="41"/>
  <c r="AN40" i="41"/>
  <c r="X43" i="91"/>
  <c r="Y43" i="91"/>
  <c r="AR44" i="79"/>
  <c r="AE44" i="26"/>
  <c r="W45" i="26"/>
  <c r="AF44" i="26"/>
  <c r="AO44" i="26" s="1"/>
  <c r="AG44" i="26"/>
  <c r="AP44" i="26" s="1"/>
  <c r="W42" i="28"/>
  <c r="AG41" i="28"/>
  <c r="AP41" i="28" s="1"/>
  <c r="AF41" i="28"/>
  <c r="AO41" i="28" s="1"/>
  <c r="AE41" i="28"/>
  <c r="AN43" i="87"/>
  <c r="AG43" i="78"/>
  <c r="AP43" i="78" s="1"/>
  <c r="W44" i="78"/>
  <c r="AF43" i="78"/>
  <c r="AO43" i="78" s="1"/>
  <c r="AE43" i="78"/>
  <c r="AH44" i="77"/>
  <c r="AQ44" i="77" s="1"/>
  <c r="AH45" i="79"/>
  <c r="AQ45" i="79" s="1"/>
  <c r="AI40" i="88" l="1"/>
  <c r="AR40" i="88" s="1"/>
  <c r="X44" i="33"/>
  <c r="AH44" i="33" s="1"/>
  <c r="AQ44" i="33" s="1"/>
  <c r="Y44" i="33"/>
  <c r="AN43" i="33"/>
  <c r="AI43" i="33"/>
  <c r="AR43" i="33" s="1"/>
  <c r="AE42" i="45"/>
  <c r="AN42" i="45" s="1"/>
  <c r="AF42" i="45"/>
  <c r="AO42" i="45" s="1"/>
  <c r="W43" i="45"/>
  <c r="X43" i="45" s="1"/>
  <c r="AH43" i="45" s="1"/>
  <c r="AQ43" i="45" s="1"/>
  <c r="AG40" i="27"/>
  <c r="AP40" i="27" s="1"/>
  <c r="AF40" i="27"/>
  <c r="AO40" i="27" s="1"/>
  <c r="W41" i="27"/>
  <c r="AE40" i="27"/>
  <c r="Y41" i="44"/>
  <c r="Z41" i="44" s="1"/>
  <c r="Y43" i="25"/>
  <c r="X43" i="25"/>
  <c r="AN42" i="25"/>
  <c r="AI42" i="25"/>
  <c r="AR42" i="25" s="1"/>
  <c r="X42" i="32"/>
  <c r="AH42" i="32" s="1"/>
  <c r="AQ42" i="32" s="1"/>
  <c r="X44" i="87"/>
  <c r="AH44" i="87" s="1"/>
  <c r="AQ44" i="87" s="1"/>
  <c r="AI41" i="75"/>
  <c r="AR41" i="75" s="1"/>
  <c r="AI40" i="44"/>
  <c r="AR40" i="44" s="1"/>
  <c r="AE39" i="84"/>
  <c r="AN39" i="84" s="1"/>
  <c r="AH41" i="44"/>
  <c r="AQ41" i="44" s="1"/>
  <c r="AF39" i="84"/>
  <c r="AO39" i="84" s="1"/>
  <c r="W40" i="84"/>
  <c r="Y40" i="84" s="1"/>
  <c r="X41" i="42"/>
  <c r="AH41" i="42" s="1"/>
  <c r="AQ41" i="42" s="1"/>
  <c r="Y41" i="42"/>
  <c r="AN40" i="42"/>
  <c r="AI40" i="42"/>
  <c r="AR40" i="42" s="1"/>
  <c r="W40" i="38"/>
  <c r="X40" i="38" s="1"/>
  <c r="AH40" i="38" s="1"/>
  <c r="AQ40" i="38" s="1"/>
  <c r="AI41" i="32"/>
  <c r="AR41" i="32" s="1"/>
  <c r="AG39" i="38"/>
  <c r="AP39" i="38" s="1"/>
  <c r="AH43" i="82"/>
  <c r="AQ43" i="82" s="1"/>
  <c r="AE39" i="38"/>
  <c r="AN39" i="38" s="1"/>
  <c r="AI40" i="46"/>
  <c r="AR40" i="46" s="1"/>
  <c r="AN40" i="46"/>
  <c r="X41" i="46"/>
  <c r="Y41" i="46"/>
  <c r="Z43" i="76"/>
  <c r="AG43" i="76" s="1"/>
  <c r="AP43" i="76" s="1"/>
  <c r="AG41" i="47"/>
  <c r="AP41" i="47" s="1"/>
  <c r="AE41" i="47"/>
  <c r="AN41" i="47" s="1"/>
  <c r="Z39" i="29"/>
  <c r="AE39" i="29" s="1"/>
  <c r="Z41" i="94"/>
  <c r="AF41" i="94" s="1"/>
  <c r="AO41" i="94" s="1"/>
  <c r="AF41" i="47"/>
  <c r="AO41" i="47" s="1"/>
  <c r="AF40" i="74"/>
  <c r="AO40" i="74" s="1"/>
  <c r="AG40" i="74"/>
  <c r="AP40" i="74" s="1"/>
  <c r="W41" i="74"/>
  <c r="AE40" i="74"/>
  <c r="W42" i="88"/>
  <c r="AE41" i="88"/>
  <c r="AG41" i="88"/>
  <c r="AP41" i="88" s="1"/>
  <c r="AF41" i="88"/>
  <c r="AO41" i="88" s="1"/>
  <c r="W43" i="30"/>
  <c r="AG42" i="30"/>
  <c r="AP42" i="30" s="1"/>
  <c r="AF42" i="30"/>
  <c r="AO42" i="30" s="1"/>
  <c r="AE42" i="30"/>
  <c r="Z41" i="93"/>
  <c r="W42" i="93" s="1"/>
  <c r="AI42" i="73"/>
  <c r="AR42" i="73" s="1"/>
  <c r="AN42" i="73"/>
  <c r="X43" i="73"/>
  <c r="AH43" i="73" s="1"/>
  <c r="AQ43" i="73" s="1"/>
  <c r="Y43" i="73"/>
  <c r="AI40" i="94"/>
  <c r="AR40" i="94" s="1"/>
  <c r="AN40" i="83"/>
  <c r="AI40" i="83"/>
  <c r="AR40" i="83" s="1"/>
  <c r="X41" i="83"/>
  <c r="Y41" i="83"/>
  <c r="Z41" i="92"/>
  <c r="AE41" i="92" s="1"/>
  <c r="X44" i="89"/>
  <c r="AH44" i="89" s="1"/>
  <c r="AQ44" i="89" s="1"/>
  <c r="AI43" i="89"/>
  <c r="Z42" i="86"/>
  <c r="AG42" i="86" s="1"/>
  <c r="AP42" i="86" s="1"/>
  <c r="AI42" i="36"/>
  <c r="AR42" i="36" s="1"/>
  <c r="AI43" i="96"/>
  <c r="AR43" i="96" s="1"/>
  <c r="X43" i="36"/>
  <c r="AH43" i="36" s="1"/>
  <c r="AQ43" i="36" s="1"/>
  <c r="AG46" i="81"/>
  <c r="AP46" i="81" s="1"/>
  <c r="AF44" i="43"/>
  <c r="AO44" i="43" s="1"/>
  <c r="AE46" i="81"/>
  <c r="AN46" i="81" s="1"/>
  <c r="AI41" i="35"/>
  <c r="AR41" i="35" s="1"/>
  <c r="AI40" i="85"/>
  <c r="AR40" i="85" s="1"/>
  <c r="AN40" i="85"/>
  <c r="X41" i="85"/>
  <c r="Y41" i="85"/>
  <c r="AI45" i="39"/>
  <c r="AR45" i="39" s="1"/>
  <c r="AG42" i="75"/>
  <c r="AP42" i="75" s="1"/>
  <c r="W43" i="75"/>
  <c r="AF42" i="75"/>
  <c r="AO42" i="75" s="1"/>
  <c r="AE42" i="75"/>
  <c r="AE43" i="48"/>
  <c r="W44" i="48"/>
  <c r="AG43" i="48"/>
  <c r="AP43" i="48" s="1"/>
  <c r="AF43" i="48"/>
  <c r="AO43" i="48" s="1"/>
  <c r="Y44" i="40"/>
  <c r="Z44" i="40" s="1"/>
  <c r="AN45" i="39"/>
  <c r="Y42" i="35"/>
  <c r="Z42" i="35" s="1"/>
  <c r="X42" i="47"/>
  <c r="AH42" i="47" s="1"/>
  <c r="AQ42" i="47" s="1"/>
  <c r="Y42" i="47"/>
  <c r="AG44" i="43"/>
  <c r="AP44" i="43" s="1"/>
  <c r="AF44" i="95"/>
  <c r="AO44" i="95" s="1"/>
  <c r="AE44" i="43"/>
  <c r="AN44" i="43" s="1"/>
  <c r="W45" i="77"/>
  <c r="Y45" i="77" s="1"/>
  <c r="AE44" i="95"/>
  <c r="AN44" i="95" s="1"/>
  <c r="AG44" i="95"/>
  <c r="AP44" i="95" s="1"/>
  <c r="W46" i="79"/>
  <c r="X46" i="79" s="1"/>
  <c r="AI43" i="40"/>
  <c r="AR43" i="40" s="1"/>
  <c r="AE45" i="79"/>
  <c r="AN45" i="79" s="1"/>
  <c r="X44" i="96"/>
  <c r="AH44" i="96" s="1"/>
  <c r="AQ44" i="96" s="1"/>
  <c r="Y46" i="39"/>
  <c r="Z46" i="39" s="1"/>
  <c r="AI43" i="87"/>
  <c r="AR43" i="87" s="1"/>
  <c r="W47" i="81"/>
  <c r="X47" i="81" s="1"/>
  <c r="AG44" i="77"/>
  <c r="AP44" i="77" s="1"/>
  <c r="AE44" i="77"/>
  <c r="AN44" i="77" s="1"/>
  <c r="W41" i="80"/>
  <c r="X41" i="80" s="1"/>
  <c r="AH41" i="80" s="1"/>
  <c r="AQ41" i="80" s="1"/>
  <c r="AE45" i="31"/>
  <c r="AN45" i="31" s="1"/>
  <c r="AF40" i="80"/>
  <c r="AO40" i="80" s="1"/>
  <c r="AG45" i="31"/>
  <c r="AP45" i="31" s="1"/>
  <c r="AG40" i="80"/>
  <c r="AP40" i="80" s="1"/>
  <c r="AF45" i="79"/>
  <c r="AO45" i="79" s="1"/>
  <c r="W46" i="31"/>
  <c r="X46" i="31" s="1"/>
  <c r="Z41" i="41"/>
  <c r="AE41" i="41" s="1"/>
  <c r="AE43" i="82"/>
  <c r="AN43" i="82" s="1"/>
  <c r="AF43" i="82"/>
  <c r="AO43" i="82" s="1"/>
  <c r="AG43" i="82"/>
  <c r="AP43" i="82" s="1"/>
  <c r="W44" i="90"/>
  <c r="Y44" i="90" s="1"/>
  <c r="AN40" i="80"/>
  <c r="AF43" i="90"/>
  <c r="AO43" i="90" s="1"/>
  <c r="AE43" i="90"/>
  <c r="AR43" i="89"/>
  <c r="X45" i="95"/>
  <c r="Y45" i="95"/>
  <c r="AI44" i="26"/>
  <c r="AN44" i="26"/>
  <c r="AN43" i="37"/>
  <c r="AI43" i="37"/>
  <c r="X43" i="34"/>
  <c r="Y43" i="34"/>
  <c r="Y45" i="43"/>
  <c r="X45" i="43"/>
  <c r="AR42" i="91"/>
  <c r="Y44" i="78"/>
  <c r="X44" i="78"/>
  <c r="AH43" i="91"/>
  <c r="AQ43" i="91" s="1"/>
  <c r="Y44" i="82"/>
  <c r="X44" i="82"/>
  <c r="AI41" i="28"/>
  <c r="AN41" i="28"/>
  <c r="Z43" i="91"/>
  <c r="AH46" i="39"/>
  <c r="AQ46" i="39" s="1"/>
  <c r="AN43" i="78"/>
  <c r="AI43" i="78"/>
  <c r="Y44" i="37"/>
  <c r="X44" i="37"/>
  <c r="AH44" i="40"/>
  <c r="AQ44" i="40" s="1"/>
  <c r="AH42" i="35"/>
  <c r="AQ42" i="35" s="1"/>
  <c r="AN42" i="34"/>
  <c r="AI42" i="34"/>
  <c r="AR40" i="41"/>
  <c r="X42" i="28"/>
  <c r="Y42" i="28"/>
  <c r="Y45" i="26"/>
  <c r="X45" i="26"/>
  <c r="AH41" i="41"/>
  <c r="AQ41" i="41" s="1"/>
  <c r="Y43" i="45" l="1"/>
  <c r="Z43" i="45" s="1"/>
  <c r="AF43" i="45" s="1"/>
  <c r="AO43" i="45" s="1"/>
  <c r="Z44" i="33"/>
  <c r="AF44" i="33" s="1"/>
  <c r="AO44" i="33" s="1"/>
  <c r="AI42" i="45"/>
  <c r="AR42" i="45" s="1"/>
  <c r="AE44" i="33"/>
  <c r="W45" i="33"/>
  <c r="AG44" i="33"/>
  <c r="AP44" i="33" s="1"/>
  <c r="AN40" i="27"/>
  <c r="AI40" i="27"/>
  <c r="AR40" i="27" s="1"/>
  <c r="Y41" i="27"/>
  <c r="X41" i="27"/>
  <c r="Z42" i="32"/>
  <c r="AE42" i="32" s="1"/>
  <c r="AN42" i="32" s="1"/>
  <c r="Z44" i="87"/>
  <c r="AE44" i="87" s="1"/>
  <c r="AN44" i="87" s="1"/>
  <c r="Z43" i="25"/>
  <c r="AH43" i="25"/>
  <c r="AQ43" i="25" s="1"/>
  <c r="AG43" i="45"/>
  <c r="AP43" i="45" s="1"/>
  <c r="W44" i="45"/>
  <c r="X44" i="45" s="1"/>
  <c r="AE43" i="45"/>
  <c r="AN43" i="45" s="1"/>
  <c r="Z41" i="42"/>
  <c r="AE41" i="42" s="1"/>
  <c r="W42" i="44"/>
  <c r="AG41" i="44"/>
  <c r="AP41" i="44" s="1"/>
  <c r="AF41" i="44"/>
  <c r="AO41" i="44" s="1"/>
  <c r="AE41" i="44"/>
  <c r="AI39" i="84"/>
  <c r="AR39" i="84" s="1"/>
  <c r="X40" i="84"/>
  <c r="AH40" i="84" s="1"/>
  <c r="AQ40" i="84" s="1"/>
  <c r="Y40" i="38"/>
  <c r="Z40" i="38" s="1"/>
  <c r="AF40" i="38" s="1"/>
  <c r="AO40" i="38" s="1"/>
  <c r="AI39" i="38"/>
  <c r="AR39" i="38" s="1"/>
  <c r="W42" i="94"/>
  <c r="Y42" i="94" s="1"/>
  <c r="X45" i="77"/>
  <c r="Z45" i="77" s="1"/>
  <c r="AE45" i="77" s="1"/>
  <c r="AG41" i="94"/>
  <c r="AP41" i="94" s="1"/>
  <c r="AE43" i="76"/>
  <c r="AN43" i="76" s="1"/>
  <c r="W44" i="76"/>
  <c r="Y44" i="76" s="1"/>
  <c r="AE41" i="94"/>
  <c r="AN41" i="94" s="1"/>
  <c r="AH41" i="46"/>
  <c r="AQ41" i="46" s="1"/>
  <c r="Z41" i="46"/>
  <c r="AI41" i="47"/>
  <c r="AR41" i="47" s="1"/>
  <c r="Z44" i="89"/>
  <c r="W45" i="89" s="1"/>
  <c r="Y45" i="89" s="1"/>
  <c r="AF43" i="76"/>
  <c r="AO43" i="76" s="1"/>
  <c r="AG39" i="29"/>
  <c r="AP39" i="29" s="1"/>
  <c r="W40" i="29"/>
  <c r="Y40" i="29" s="1"/>
  <c r="AF39" i="29"/>
  <c r="AO39" i="29" s="1"/>
  <c r="AN39" i="29"/>
  <c r="AN41" i="88"/>
  <c r="AI41" i="88"/>
  <c r="AR41" i="88" s="1"/>
  <c r="X42" i="88"/>
  <c r="AH42" i="88" s="1"/>
  <c r="AQ42" i="88" s="1"/>
  <c r="Y42" i="88"/>
  <c r="AN40" i="74"/>
  <c r="AI40" i="74"/>
  <c r="AR40" i="74" s="1"/>
  <c r="Y41" i="74"/>
  <c r="X41" i="74"/>
  <c r="AH41" i="74" s="1"/>
  <c r="AQ41" i="74" s="1"/>
  <c r="AE41" i="93"/>
  <c r="AN41" i="93" s="1"/>
  <c r="AF41" i="93"/>
  <c r="AO41" i="93" s="1"/>
  <c r="W42" i="92"/>
  <c r="Y42" i="92" s="1"/>
  <c r="AG41" i="93"/>
  <c r="AP41" i="93" s="1"/>
  <c r="W45" i="87"/>
  <c r="X45" i="87" s="1"/>
  <c r="AI42" i="30"/>
  <c r="AR42" i="30" s="1"/>
  <c r="AN42" i="30"/>
  <c r="Y43" i="30"/>
  <c r="X43" i="30"/>
  <c r="AH43" i="30" s="1"/>
  <c r="AQ43" i="30" s="1"/>
  <c r="Z43" i="73"/>
  <c r="AF43" i="73" s="1"/>
  <c r="AO43" i="73" s="1"/>
  <c r="AG41" i="92"/>
  <c r="AP41" i="92" s="1"/>
  <c r="X42" i="93"/>
  <c r="Y42" i="93"/>
  <c r="Z44" i="96"/>
  <c r="AE44" i="96" s="1"/>
  <c r="AH41" i="83"/>
  <c r="AQ41" i="83" s="1"/>
  <c r="Z41" i="83"/>
  <c r="AF41" i="92"/>
  <c r="AO41" i="92" s="1"/>
  <c r="AI44" i="43"/>
  <c r="AR44" i="43" s="1"/>
  <c r="AI46" i="81"/>
  <c r="AR46" i="81" s="1"/>
  <c r="AN41" i="92"/>
  <c r="AE42" i="86"/>
  <c r="W43" i="86"/>
  <c r="X43" i="86" s="1"/>
  <c r="AF42" i="86"/>
  <c r="AO42" i="86" s="1"/>
  <c r="Z43" i="36"/>
  <c r="AF43" i="36" s="1"/>
  <c r="AO43" i="36" s="1"/>
  <c r="Y47" i="81"/>
  <c r="Z47" i="81" s="1"/>
  <c r="AG47" i="81" s="1"/>
  <c r="AP47" i="81" s="1"/>
  <c r="Y46" i="79"/>
  <c r="Z46" i="79" s="1"/>
  <c r="AI43" i="90"/>
  <c r="AR43" i="90" s="1"/>
  <c r="AI45" i="31"/>
  <c r="AR45" i="31" s="1"/>
  <c r="AN43" i="90"/>
  <c r="AI45" i="79"/>
  <c r="AR45" i="79" s="1"/>
  <c r="X44" i="90"/>
  <c r="AH44" i="90" s="1"/>
  <c r="AQ44" i="90" s="1"/>
  <c r="AH41" i="85"/>
  <c r="AQ41" i="85" s="1"/>
  <c r="Z41" i="85"/>
  <c r="X44" i="48"/>
  <c r="AH44" i="48" s="1"/>
  <c r="AQ44" i="48" s="1"/>
  <c r="Y44" i="48"/>
  <c r="AN42" i="75"/>
  <c r="AI42" i="75"/>
  <c r="AR42" i="75" s="1"/>
  <c r="AI43" i="48"/>
  <c r="AR43" i="48" s="1"/>
  <c r="AN43" i="48"/>
  <c r="X43" i="75"/>
  <c r="AH43" i="75" s="1"/>
  <c r="AQ43" i="75" s="1"/>
  <c r="Y43" i="75"/>
  <c r="AF41" i="41"/>
  <c r="AO41" i="41" s="1"/>
  <c r="Z42" i="47"/>
  <c r="AG42" i="47" s="1"/>
  <c r="AP42" i="47" s="1"/>
  <c r="AG41" i="41"/>
  <c r="AP41" i="41" s="1"/>
  <c r="AI44" i="95"/>
  <c r="AR44" i="95" s="1"/>
  <c r="W42" i="41"/>
  <c r="X42" i="41" s="1"/>
  <c r="AI44" i="77"/>
  <c r="AR44" i="77" s="1"/>
  <c r="AI43" i="82"/>
  <c r="AR43" i="82" s="1"/>
  <c r="Z44" i="82"/>
  <c r="AE44" i="82" s="1"/>
  <c r="AF44" i="87"/>
  <c r="AO44" i="87" s="1"/>
  <c r="Y46" i="31"/>
  <c r="Z46" i="31" s="1"/>
  <c r="AE46" i="31" s="1"/>
  <c r="Y41" i="80"/>
  <c r="Z41" i="80" s="1"/>
  <c r="AI40" i="80"/>
  <c r="AR40" i="80" s="1"/>
  <c r="Z45" i="43"/>
  <c r="AG45" i="43" s="1"/>
  <c r="AP45" i="43" s="1"/>
  <c r="Z45" i="26"/>
  <c r="AG45" i="26" s="1"/>
  <c r="AP45" i="26" s="1"/>
  <c r="Z44" i="37"/>
  <c r="AF44" i="37" s="1"/>
  <c r="AO44" i="37" s="1"/>
  <c r="Z42" i="28"/>
  <c r="AF42" i="28" s="1"/>
  <c r="AO42" i="28" s="1"/>
  <c r="Z44" i="78"/>
  <c r="AG44" i="78" s="1"/>
  <c r="AP44" i="78" s="1"/>
  <c r="AR43" i="78"/>
  <c r="AH44" i="82"/>
  <c r="AQ44" i="82" s="1"/>
  <c r="AH44" i="78"/>
  <c r="AQ44" i="78" s="1"/>
  <c r="AH47" i="81"/>
  <c r="AQ47" i="81" s="1"/>
  <c r="AR44" i="26"/>
  <c r="AH46" i="79"/>
  <c r="AQ46" i="79" s="1"/>
  <c r="AH43" i="34"/>
  <c r="AQ43" i="34" s="1"/>
  <c r="Z43" i="34"/>
  <c r="AN41" i="41"/>
  <c r="AH45" i="26"/>
  <c r="AQ45" i="26" s="1"/>
  <c r="AG42" i="35"/>
  <c r="AP42" i="35" s="1"/>
  <c r="AF42" i="35"/>
  <c r="AO42" i="35" s="1"/>
  <c r="AE42" i="35"/>
  <c r="W43" i="35"/>
  <c r="AG43" i="91"/>
  <c r="AP43" i="91" s="1"/>
  <c r="AF43" i="91"/>
  <c r="AO43" i="91" s="1"/>
  <c r="W44" i="91"/>
  <c r="AE43" i="91"/>
  <c r="AH45" i="43"/>
  <c r="AQ45" i="43" s="1"/>
  <c r="AR43" i="37"/>
  <c r="AH45" i="95"/>
  <c r="AQ45" i="95" s="1"/>
  <c r="AH42" i="28"/>
  <c r="AQ42" i="28" s="1"/>
  <c r="AR42" i="34"/>
  <c r="AE46" i="39"/>
  <c r="AG46" i="39"/>
  <c r="AP46" i="39" s="1"/>
  <c r="AF46" i="39"/>
  <c r="AO46" i="39" s="1"/>
  <c r="W47" i="39"/>
  <c r="W45" i="40"/>
  <c r="AF44" i="40"/>
  <c r="AO44" i="40" s="1"/>
  <c r="AE44" i="40"/>
  <c r="AG44" i="40"/>
  <c r="AP44" i="40" s="1"/>
  <c r="AH44" i="37"/>
  <c r="AQ44" i="37" s="1"/>
  <c r="AR41" i="28"/>
  <c r="AH46" i="31"/>
  <c r="AQ46" i="31" s="1"/>
  <c r="Z45" i="95"/>
  <c r="X45" i="33" l="1"/>
  <c r="AH45" i="33" s="1"/>
  <c r="AQ45" i="33" s="1"/>
  <c r="Y45" i="33"/>
  <c r="Z45" i="33"/>
  <c r="AI44" i="33"/>
  <c r="AR44" i="33" s="1"/>
  <c r="AN44" i="33"/>
  <c r="AH41" i="27"/>
  <c r="AQ41" i="27" s="1"/>
  <c r="Z41" i="27"/>
  <c r="AF42" i="32"/>
  <c r="AO42" i="32" s="1"/>
  <c r="AG42" i="32"/>
  <c r="AP42" i="32" s="1"/>
  <c r="W43" i="32"/>
  <c r="Y43" i="32" s="1"/>
  <c r="AG44" i="87"/>
  <c r="AP44" i="87" s="1"/>
  <c r="Y44" i="45"/>
  <c r="Z44" i="45" s="1"/>
  <c r="AE43" i="25"/>
  <c r="W44" i="25"/>
  <c r="AF43" i="25"/>
  <c r="AO43" i="25" s="1"/>
  <c r="AG43" i="25"/>
  <c r="AP43" i="25" s="1"/>
  <c r="Z40" i="84"/>
  <c r="AF40" i="84" s="1"/>
  <c r="AO40" i="84" s="1"/>
  <c r="AG41" i="42"/>
  <c r="AP41" i="42" s="1"/>
  <c r="X42" i="94"/>
  <c r="AH42" i="94" s="1"/>
  <c r="AQ42" i="94" s="1"/>
  <c r="AI43" i="45"/>
  <c r="AR43" i="45" s="1"/>
  <c r="W42" i="42"/>
  <c r="X42" i="42" s="1"/>
  <c r="AH42" i="42" s="1"/>
  <c r="AQ42" i="42" s="1"/>
  <c r="AF41" i="42"/>
  <c r="AO41" i="42" s="1"/>
  <c r="AN41" i="44"/>
  <c r="AI41" i="44"/>
  <c r="AR41" i="44" s="1"/>
  <c r="Y42" i="44"/>
  <c r="X42" i="44"/>
  <c r="AH44" i="45"/>
  <c r="AQ44" i="45" s="1"/>
  <c r="AE44" i="89"/>
  <c r="AN44" i="89" s="1"/>
  <c r="AH45" i="77"/>
  <c r="AQ45" i="77" s="1"/>
  <c r="AN41" i="42"/>
  <c r="X45" i="89"/>
  <c r="AH45" i="89" s="1"/>
  <c r="AQ45" i="89" s="1"/>
  <c r="AI41" i="94"/>
  <c r="AR41" i="94" s="1"/>
  <c r="AF44" i="89"/>
  <c r="AO44" i="89" s="1"/>
  <c r="AG44" i="89"/>
  <c r="AP44" i="89" s="1"/>
  <c r="X44" i="76"/>
  <c r="AH44" i="76" s="1"/>
  <c r="AQ44" i="76" s="1"/>
  <c r="W41" i="38"/>
  <c r="Y41" i="38" s="1"/>
  <c r="AE40" i="38"/>
  <c r="AG40" i="38"/>
  <c r="AP40" i="38" s="1"/>
  <c r="AI43" i="76"/>
  <c r="AR43" i="76" s="1"/>
  <c r="AG41" i="46"/>
  <c r="AP41" i="46" s="1"/>
  <c r="AF41" i="46"/>
  <c r="AO41" i="46" s="1"/>
  <c r="W42" i="46"/>
  <c r="AE41" i="46"/>
  <c r="Y45" i="87"/>
  <c r="Z45" i="87" s="1"/>
  <c r="AI39" i="29"/>
  <c r="AR39" i="29" s="1"/>
  <c r="X40" i="29"/>
  <c r="AH40" i="29" s="1"/>
  <c r="AQ40" i="29" s="1"/>
  <c r="AE43" i="73"/>
  <c r="AN43" i="73" s="1"/>
  <c r="Z42" i="88"/>
  <c r="W43" i="88" s="1"/>
  <c r="Z41" i="74"/>
  <c r="AE41" i="74" s="1"/>
  <c r="AG44" i="96"/>
  <c r="AP44" i="96" s="1"/>
  <c r="W45" i="96"/>
  <c r="X45" i="96" s="1"/>
  <c r="AF44" i="96"/>
  <c r="AO44" i="96" s="1"/>
  <c r="AI41" i="93"/>
  <c r="AR41" i="93" s="1"/>
  <c r="Z44" i="90"/>
  <c r="AE44" i="90" s="1"/>
  <c r="W44" i="73"/>
  <c r="X44" i="73" s="1"/>
  <c r="X42" i="92"/>
  <c r="AH42" i="92" s="1"/>
  <c r="AQ42" i="92" s="1"/>
  <c r="Z43" i="30"/>
  <c r="AE43" i="30" s="1"/>
  <c r="AG43" i="73"/>
  <c r="AP43" i="73" s="1"/>
  <c r="AI41" i="92"/>
  <c r="AR41" i="92" s="1"/>
  <c r="AH42" i="93"/>
  <c r="AQ42" i="93" s="1"/>
  <c r="Z42" i="93"/>
  <c r="AE41" i="83"/>
  <c r="AG41" i="83"/>
  <c r="AP41" i="83" s="1"/>
  <c r="AF41" i="83"/>
  <c r="AO41" i="83" s="1"/>
  <c r="W42" i="83"/>
  <c r="AE43" i="36"/>
  <c r="AG43" i="36"/>
  <c r="AP43" i="36" s="1"/>
  <c r="AI42" i="86"/>
  <c r="AR42" i="86" s="1"/>
  <c r="AH43" i="86"/>
  <c r="AQ43" i="86" s="1"/>
  <c r="Y43" i="86"/>
  <c r="Z43" i="86" s="1"/>
  <c r="AN42" i="86"/>
  <c r="W44" i="36"/>
  <c r="X44" i="36" s="1"/>
  <c r="AH44" i="36" s="1"/>
  <c r="AQ44" i="36" s="1"/>
  <c r="AI41" i="41"/>
  <c r="AR41" i="41" s="1"/>
  <c r="AF44" i="82"/>
  <c r="AO44" i="82" s="1"/>
  <c r="AG44" i="37"/>
  <c r="AP44" i="37" s="1"/>
  <c r="Z42" i="94"/>
  <c r="AG44" i="82"/>
  <c r="AP44" i="82" s="1"/>
  <c r="Y42" i="41"/>
  <c r="Z42" i="41" s="1"/>
  <c r="AE42" i="47"/>
  <c r="AN42" i="47" s="1"/>
  <c r="AE44" i="37"/>
  <c r="AN44" i="37" s="1"/>
  <c r="W45" i="37"/>
  <c r="X45" i="37" s="1"/>
  <c r="Z43" i="75"/>
  <c r="AF43" i="75" s="1"/>
  <c r="AO43" i="75" s="1"/>
  <c r="W45" i="82"/>
  <c r="X45" i="82" s="1"/>
  <c r="AF42" i="47"/>
  <c r="AO42" i="47" s="1"/>
  <c r="Z44" i="48"/>
  <c r="AF44" i="48" s="1"/>
  <c r="AO44" i="48" s="1"/>
  <c r="W42" i="85"/>
  <c r="AF41" i="85"/>
  <c r="AO41" i="85" s="1"/>
  <c r="AE41" i="85"/>
  <c r="AG41" i="85"/>
  <c r="AP41" i="85" s="1"/>
  <c r="W43" i="47"/>
  <c r="Y43" i="47" s="1"/>
  <c r="AF46" i="31"/>
  <c r="AO46" i="31" s="1"/>
  <c r="AG46" i="31"/>
  <c r="AP46" i="31" s="1"/>
  <c r="W47" i="31"/>
  <c r="Y47" i="31" s="1"/>
  <c r="AI42" i="32"/>
  <c r="AR42" i="32" s="1"/>
  <c r="AE42" i="28"/>
  <c r="AN42" i="28" s="1"/>
  <c r="W46" i="26"/>
  <c r="X46" i="26" s="1"/>
  <c r="AF44" i="78"/>
  <c r="AO44" i="78" s="1"/>
  <c r="AE45" i="43"/>
  <c r="AN45" i="43" s="1"/>
  <c r="AF45" i="43"/>
  <c r="AO45" i="43" s="1"/>
  <c r="W46" i="43"/>
  <c r="X46" i="43" s="1"/>
  <c r="W43" i="28"/>
  <c r="Y43" i="28" s="1"/>
  <c r="AF45" i="26"/>
  <c r="AO45" i="26" s="1"/>
  <c r="AE47" i="81"/>
  <c r="AN47" i="81" s="1"/>
  <c r="AE45" i="26"/>
  <c r="AN45" i="26" s="1"/>
  <c r="AG42" i="28"/>
  <c r="AP42" i="28" s="1"/>
  <c r="AG45" i="77"/>
  <c r="AP45" i="77" s="1"/>
  <c r="W48" i="81"/>
  <c r="Y48" i="81" s="1"/>
  <c r="AF45" i="77"/>
  <c r="AO45" i="77" s="1"/>
  <c r="AF47" i="81"/>
  <c r="AO47" i="81" s="1"/>
  <c r="W46" i="77"/>
  <c r="Y46" i="77" s="1"/>
  <c r="W45" i="78"/>
  <c r="Y45" i="78" s="1"/>
  <c r="AE44" i="78"/>
  <c r="AN44" i="78" s="1"/>
  <c r="AF41" i="80"/>
  <c r="AO41" i="80" s="1"/>
  <c r="AE41" i="80"/>
  <c r="AG41" i="80"/>
  <c r="AP41" i="80" s="1"/>
  <c r="W42" i="80"/>
  <c r="AH45" i="87"/>
  <c r="AQ45" i="87" s="1"/>
  <c r="AI44" i="40"/>
  <c r="AN44" i="40"/>
  <c r="AN43" i="91"/>
  <c r="AI43" i="91"/>
  <c r="AN42" i="35"/>
  <c r="AI42" i="35"/>
  <c r="AN44" i="96"/>
  <c r="AN46" i="39"/>
  <c r="AI46" i="39"/>
  <c r="Y44" i="91"/>
  <c r="X44" i="91"/>
  <c r="AG46" i="79"/>
  <c r="AP46" i="79" s="1"/>
  <c r="W47" i="79"/>
  <c r="AE46" i="79"/>
  <c r="AF46" i="79"/>
  <c r="AO46" i="79" s="1"/>
  <c r="AN44" i="82"/>
  <c r="Y45" i="40"/>
  <c r="X45" i="40"/>
  <c r="AH42" i="41"/>
  <c r="AQ42" i="41" s="1"/>
  <c r="W46" i="95"/>
  <c r="AG45" i="95"/>
  <c r="AP45" i="95" s="1"/>
  <c r="AF45" i="95"/>
  <c r="AO45" i="95" s="1"/>
  <c r="AE45" i="95"/>
  <c r="X47" i="39"/>
  <c r="Y47" i="39"/>
  <c r="W44" i="34"/>
  <c r="AG43" i="34"/>
  <c r="AP43" i="34" s="1"/>
  <c r="AF43" i="34"/>
  <c r="AO43" i="34" s="1"/>
  <c r="AE43" i="34"/>
  <c r="AN46" i="31"/>
  <c r="AN45" i="77"/>
  <c r="Y43" i="35"/>
  <c r="X43" i="35"/>
  <c r="AE45" i="33" l="1"/>
  <c r="W46" i="33"/>
  <c r="AG45" i="33"/>
  <c r="AP45" i="33" s="1"/>
  <c r="AF45" i="33"/>
  <c r="AO45" i="33" s="1"/>
  <c r="X43" i="32"/>
  <c r="AH43" i="32" s="1"/>
  <c r="AQ43" i="32" s="1"/>
  <c r="AG41" i="27"/>
  <c r="AP41" i="27" s="1"/>
  <c r="AF41" i="27"/>
  <c r="AO41" i="27" s="1"/>
  <c r="AE41" i="27"/>
  <c r="W42" i="27"/>
  <c r="AI44" i="87"/>
  <c r="AR44" i="87" s="1"/>
  <c r="AG44" i="90"/>
  <c r="AP44" i="90" s="1"/>
  <c r="AF44" i="90"/>
  <c r="AO44" i="90" s="1"/>
  <c r="W41" i="84"/>
  <c r="X41" i="84" s="1"/>
  <c r="AE40" i="84"/>
  <c r="AN40" i="84" s="1"/>
  <c r="AG40" i="84"/>
  <c r="AP40" i="84" s="1"/>
  <c r="Y44" i="25"/>
  <c r="X44" i="25"/>
  <c r="AH44" i="25" s="1"/>
  <c r="AQ44" i="25" s="1"/>
  <c r="AN43" i="25"/>
  <c r="AI43" i="25"/>
  <c r="AR43" i="25" s="1"/>
  <c r="AI41" i="42"/>
  <c r="AR41" i="42" s="1"/>
  <c r="Y42" i="42"/>
  <c r="Z42" i="42" s="1"/>
  <c r="W43" i="42" s="1"/>
  <c r="Y45" i="96"/>
  <c r="Z45" i="96" s="1"/>
  <c r="AG45" i="96" s="1"/>
  <c r="AP45" i="96" s="1"/>
  <c r="Z45" i="89"/>
  <c r="W46" i="89" s="1"/>
  <c r="Y46" i="89" s="1"/>
  <c r="Z42" i="44"/>
  <c r="AH42" i="44"/>
  <c r="AQ42" i="44" s="1"/>
  <c r="X41" i="38"/>
  <c r="AH41" i="38" s="1"/>
  <c r="AQ41" i="38" s="1"/>
  <c r="AG44" i="45"/>
  <c r="AP44" i="45" s="1"/>
  <c r="AF44" i="45"/>
  <c r="AO44" i="45" s="1"/>
  <c r="AE44" i="45"/>
  <c r="W45" i="45"/>
  <c r="Z44" i="76"/>
  <c r="AE44" i="76" s="1"/>
  <c r="AN44" i="76" s="1"/>
  <c r="AI44" i="89"/>
  <c r="AR44" i="89" s="1"/>
  <c r="AI40" i="38"/>
  <c r="AR40" i="38" s="1"/>
  <c r="AN40" i="38"/>
  <c r="AN41" i="46"/>
  <c r="AI41" i="46"/>
  <c r="AR41" i="46" s="1"/>
  <c r="X42" i="46"/>
  <c r="AH42" i="46" s="1"/>
  <c r="AQ42" i="46" s="1"/>
  <c r="Y42" i="46"/>
  <c r="AI44" i="37"/>
  <c r="AR44" i="37" s="1"/>
  <c r="Y45" i="37"/>
  <c r="Z45" i="37" s="1"/>
  <c r="AE45" i="37" s="1"/>
  <c r="AI44" i="96"/>
  <c r="AR44" i="96" s="1"/>
  <c r="AG41" i="74"/>
  <c r="AP41" i="74" s="1"/>
  <c r="Z40" i="29"/>
  <c r="AF40" i="29" s="1"/>
  <c r="AO40" i="29" s="1"/>
  <c r="AG42" i="88"/>
  <c r="AP42" i="88" s="1"/>
  <c r="AF41" i="74"/>
  <c r="AO41" i="74" s="1"/>
  <c r="AF42" i="88"/>
  <c r="AO42" i="88" s="1"/>
  <c r="AE42" i="88"/>
  <c r="AN42" i="88" s="1"/>
  <c r="Y44" i="73"/>
  <c r="Z44" i="73" s="1"/>
  <c r="Z42" i="92"/>
  <c r="AE42" i="92" s="1"/>
  <c r="W42" i="74"/>
  <c r="X42" i="74" s="1"/>
  <c r="AH42" i="74" s="1"/>
  <c r="AQ42" i="74" s="1"/>
  <c r="AG43" i="30"/>
  <c r="AP43" i="30" s="1"/>
  <c r="AI45" i="77"/>
  <c r="AR45" i="77" s="1"/>
  <c r="W45" i="90"/>
  <c r="Y45" i="90" s="1"/>
  <c r="W44" i="30"/>
  <c r="X44" i="30" s="1"/>
  <c r="AH44" i="30" s="1"/>
  <c r="AQ44" i="30" s="1"/>
  <c r="AN41" i="74"/>
  <c r="AF43" i="30"/>
  <c r="AO43" i="30" s="1"/>
  <c r="Y43" i="88"/>
  <c r="X43" i="88"/>
  <c r="AI43" i="73"/>
  <c r="AR43" i="73" s="1"/>
  <c r="AN43" i="30"/>
  <c r="AE42" i="93"/>
  <c r="AF42" i="93"/>
  <c r="AO42" i="93" s="1"/>
  <c r="W43" i="93"/>
  <c r="AG42" i="93"/>
  <c r="AP42" i="93" s="1"/>
  <c r="AH44" i="73"/>
  <c r="AQ44" i="73" s="1"/>
  <c r="X47" i="31"/>
  <c r="AH47" i="31" s="1"/>
  <c r="AQ47" i="31" s="1"/>
  <c r="X42" i="83"/>
  <c r="Y42" i="83"/>
  <c r="AI41" i="83"/>
  <c r="AR41" i="83" s="1"/>
  <c r="AN41" i="83"/>
  <c r="Y45" i="82"/>
  <c r="Z45" i="82" s="1"/>
  <c r="AI43" i="36"/>
  <c r="AR43" i="36" s="1"/>
  <c r="AI46" i="31"/>
  <c r="AR46" i="31" s="1"/>
  <c r="AN43" i="36"/>
  <c r="Y44" i="36"/>
  <c r="Z44" i="36" s="1"/>
  <c r="AF44" i="36" s="1"/>
  <c r="AO44" i="36" s="1"/>
  <c r="AE43" i="86"/>
  <c r="AN43" i="86" s="1"/>
  <c r="AG43" i="86"/>
  <c r="AP43" i="86" s="1"/>
  <c r="W44" i="86"/>
  <c r="Y44" i="86" s="1"/>
  <c r="AF43" i="86"/>
  <c r="AO43" i="86" s="1"/>
  <c r="AI44" i="82"/>
  <c r="AR44" i="82" s="1"/>
  <c r="AI45" i="43"/>
  <c r="AR45" i="43" s="1"/>
  <c r="Y46" i="26"/>
  <c r="Z46" i="26" s="1"/>
  <c r="AF46" i="26" s="1"/>
  <c r="AO46" i="26" s="1"/>
  <c r="AG43" i="75"/>
  <c r="AP43" i="75" s="1"/>
  <c r="X43" i="28"/>
  <c r="Z43" i="28" s="1"/>
  <c r="AI42" i="47"/>
  <c r="AR42" i="47" s="1"/>
  <c r="AG44" i="48"/>
  <c r="AP44" i="48" s="1"/>
  <c r="X46" i="77"/>
  <c r="Z46" i="77" s="1"/>
  <c r="AG46" i="77" s="1"/>
  <c r="AP46" i="77" s="1"/>
  <c r="X43" i="47"/>
  <c r="AH43" i="47" s="1"/>
  <c r="AQ43" i="47" s="1"/>
  <c r="AE43" i="75"/>
  <c r="AN43" i="75" s="1"/>
  <c r="W44" i="75"/>
  <c r="X44" i="75" s="1"/>
  <c r="AH44" i="75" s="1"/>
  <c r="AQ44" i="75" s="1"/>
  <c r="AF42" i="94"/>
  <c r="AO42" i="94" s="1"/>
  <c r="AE42" i="94"/>
  <c r="AG42" i="94"/>
  <c r="AP42" i="94" s="1"/>
  <c r="W43" i="94"/>
  <c r="AE44" i="48"/>
  <c r="AN44" i="48" s="1"/>
  <c r="W45" i="48"/>
  <c r="X45" i="48" s="1"/>
  <c r="AH45" i="48" s="1"/>
  <c r="AQ45" i="48" s="1"/>
  <c r="Y42" i="85"/>
  <c r="X42" i="85"/>
  <c r="AH42" i="85" s="1"/>
  <c r="AQ42" i="85" s="1"/>
  <c r="AN41" i="85"/>
  <c r="AI41" i="85"/>
  <c r="AR41" i="85" s="1"/>
  <c r="X48" i="81"/>
  <c r="Z48" i="81" s="1"/>
  <c r="Y46" i="43"/>
  <c r="Z46" i="43" s="1"/>
  <c r="AE46" i="43" s="1"/>
  <c r="AI45" i="26"/>
  <c r="AR45" i="26" s="1"/>
  <c r="X45" i="78"/>
  <c r="Z45" i="78" s="1"/>
  <c r="AE45" i="78" s="1"/>
  <c r="AI44" i="78"/>
  <c r="AR44" i="78" s="1"/>
  <c r="AI42" i="28"/>
  <c r="AR42" i="28" s="1"/>
  <c r="Z45" i="40"/>
  <c r="AE45" i="40" s="1"/>
  <c r="AI47" i="81"/>
  <c r="AR47" i="81" s="1"/>
  <c r="Y42" i="80"/>
  <c r="X42" i="80"/>
  <c r="AH42" i="80" s="1"/>
  <c r="AQ42" i="80" s="1"/>
  <c r="AI41" i="80"/>
  <c r="AR41" i="80" s="1"/>
  <c r="AN41" i="80"/>
  <c r="Y44" i="34"/>
  <c r="X44" i="34"/>
  <c r="Y47" i="79"/>
  <c r="X47" i="79"/>
  <c r="AH46" i="43"/>
  <c r="AQ46" i="43" s="1"/>
  <c r="AH45" i="37"/>
  <c r="AQ45" i="37" s="1"/>
  <c r="AI43" i="34"/>
  <c r="AN43" i="34"/>
  <c r="AH47" i="39"/>
  <c r="AQ47" i="39" s="1"/>
  <c r="AH44" i="91"/>
  <c r="AQ44" i="91" s="1"/>
  <c r="W46" i="87"/>
  <c r="AG45" i="87"/>
  <c r="AP45" i="87" s="1"/>
  <c r="AE45" i="87"/>
  <c r="AF45" i="87"/>
  <c r="AO45" i="87" s="1"/>
  <c r="AH43" i="35"/>
  <c r="AQ43" i="35" s="1"/>
  <c r="AR46" i="39"/>
  <c r="Z43" i="35"/>
  <c r="AN44" i="90"/>
  <c r="Z47" i="39"/>
  <c r="Y46" i="95"/>
  <c r="X46" i="95"/>
  <c r="AR42" i="35"/>
  <c r="AR44" i="40"/>
  <c r="AG42" i="41"/>
  <c r="AP42" i="41" s="1"/>
  <c r="AF42" i="41"/>
  <c r="AO42" i="41" s="1"/>
  <c r="AE42" i="41"/>
  <c r="W43" i="41"/>
  <c r="AH45" i="96"/>
  <c r="AQ45" i="96" s="1"/>
  <c r="AH46" i="26"/>
  <c r="AQ46" i="26" s="1"/>
  <c r="Z44" i="91"/>
  <c r="AH45" i="82"/>
  <c r="AQ45" i="82" s="1"/>
  <c r="AR43" i="91"/>
  <c r="AI45" i="95"/>
  <c r="AN45" i="95"/>
  <c r="AH45" i="40"/>
  <c r="AQ45" i="40" s="1"/>
  <c r="AN46" i="79"/>
  <c r="AI46" i="79"/>
  <c r="X46" i="89" l="1"/>
  <c r="AI44" i="90"/>
  <c r="Z43" i="32"/>
  <c r="AE43" i="32" s="1"/>
  <c r="X46" i="33"/>
  <c r="AH46" i="33" s="1"/>
  <c r="AQ46" i="33" s="1"/>
  <c r="Y46" i="33"/>
  <c r="Z46" i="33" s="1"/>
  <c r="AN45" i="33"/>
  <c r="AI45" i="33"/>
  <c r="AR45" i="33" s="1"/>
  <c r="X42" i="27"/>
  <c r="Y42" i="27"/>
  <c r="AN41" i="27"/>
  <c r="AI41" i="27"/>
  <c r="AR41" i="27" s="1"/>
  <c r="Y41" i="84"/>
  <c r="Z41" i="84" s="1"/>
  <c r="AI40" i="84"/>
  <c r="AR40" i="84" s="1"/>
  <c r="Z47" i="31"/>
  <c r="AE47" i="31" s="1"/>
  <c r="AE45" i="89"/>
  <c r="AN45" i="89" s="1"/>
  <c r="AF45" i="89"/>
  <c r="AO45" i="89" s="1"/>
  <c r="AG45" i="89"/>
  <c r="AP45" i="89" s="1"/>
  <c r="Z44" i="25"/>
  <c r="AG44" i="25" s="1"/>
  <c r="AP44" i="25" s="1"/>
  <c r="Z41" i="38"/>
  <c r="AG41" i="38" s="1"/>
  <c r="AP41" i="38" s="1"/>
  <c r="AG42" i="42"/>
  <c r="AP42" i="42" s="1"/>
  <c r="AG44" i="76"/>
  <c r="AP44" i="76" s="1"/>
  <c r="AE42" i="42"/>
  <c r="AF42" i="42"/>
  <c r="AO42" i="42" s="1"/>
  <c r="AE42" i="44"/>
  <c r="AF42" i="44"/>
  <c r="AO42" i="44" s="1"/>
  <c r="AG42" i="44"/>
  <c r="AP42" i="44" s="1"/>
  <c r="W43" i="44"/>
  <c r="X45" i="90"/>
  <c r="AH45" i="90" s="1"/>
  <c r="AQ45" i="90" s="1"/>
  <c r="W45" i="76"/>
  <c r="Y45" i="76" s="1"/>
  <c r="AF44" i="76"/>
  <c r="AO44" i="76" s="1"/>
  <c r="Y45" i="45"/>
  <c r="X45" i="45"/>
  <c r="AH45" i="45" s="1"/>
  <c r="AQ45" i="45" s="1"/>
  <c r="AN44" i="45"/>
  <c r="AI44" i="45"/>
  <c r="AR44" i="45" s="1"/>
  <c r="Y43" i="42"/>
  <c r="X43" i="42"/>
  <c r="AH43" i="42" s="1"/>
  <c r="AQ43" i="42" s="1"/>
  <c r="AH41" i="84"/>
  <c r="AQ41" i="84" s="1"/>
  <c r="AG43" i="32"/>
  <c r="AP43" i="32" s="1"/>
  <c r="Z42" i="46"/>
  <c r="AG45" i="82"/>
  <c r="AP45" i="82" s="1"/>
  <c r="AE45" i="82"/>
  <c r="AN45" i="82" s="1"/>
  <c r="W43" i="92"/>
  <c r="X43" i="92" s="1"/>
  <c r="AG42" i="92"/>
  <c r="AP42" i="92" s="1"/>
  <c r="AE40" i="29"/>
  <c r="AN40" i="29" s="1"/>
  <c r="AG40" i="29"/>
  <c r="AP40" i="29" s="1"/>
  <c r="AI41" i="74"/>
  <c r="AR41" i="74" s="1"/>
  <c r="Y42" i="74"/>
  <c r="Z42" i="74" s="1"/>
  <c r="W41" i="29"/>
  <c r="X41" i="29" s="1"/>
  <c r="AH41" i="29" s="1"/>
  <c r="AQ41" i="29" s="1"/>
  <c r="W44" i="32"/>
  <c r="X44" i="32" s="1"/>
  <c r="AF43" i="32"/>
  <c r="AO43" i="32" s="1"/>
  <c r="AI42" i="88"/>
  <c r="AR42" i="88" s="1"/>
  <c r="AI43" i="30"/>
  <c r="AR43" i="30" s="1"/>
  <c r="AF42" i="92"/>
  <c r="AO42" i="92" s="1"/>
  <c r="Y44" i="30"/>
  <c r="Z44" i="30" s="1"/>
  <c r="AE44" i="30" s="1"/>
  <c r="AN44" i="30" s="1"/>
  <c r="AH43" i="88"/>
  <c r="AQ43" i="88" s="1"/>
  <c r="Z43" i="88"/>
  <c r="X43" i="93"/>
  <c r="AH43" i="93" s="1"/>
  <c r="AQ43" i="93" s="1"/>
  <c r="Y43" i="93"/>
  <c r="AN42" i="93"/>
  <c r="AI42" i="93"/>
  <c r="AR42" i="93" s="1"/>
  <c r="AF44" i="73"/>
  <c r="AO44" i="73" s="1"/>
  <c r="AG44" i="73"/>
  <c r="AP44" i="73" s="1"/>
  <c r="W45" i="73"/>
  <c r="AE44" i="73"/>
  <c r="AH42" i="83"/>
  <c r="AQ42" i="83" s="1"/>
  <c r="Z42" i="83"/>
  <c r="X44" i="86"/>
  <c r="AH44" i="86" s="1"/>
  <c r="AQ44" i="86" s="1"/>
  <c r="AG43" i="28"/>
  <c r="AP43" i="28" s="1"/>
  <c r="AF43" i="28"/>
  <c r="AO43" i="28" s="1"/>
  <c r="AE43" i="28"/>
  <c r="AN43" i="28" s="1"/>
  <c r="W44" i="28"/>
  <c r="Y44" i="28" s="1"/>
  <c r="AH43" i="28"/>
  <c r="AQ43" i="28" s="1"/>
  <c r="AG47" i="31"/>
  <c r="AP47" i="31" s="1"/>
  <c r="AF47" i="31"/>
  <c r="AO47" i="31" s="1"/>
  <c r="AH46" i="77"/>
  <c r="AQ46" i="77" s="1"/>
  <c r="AN42" i="92"/>
  <c r="AI43" i="86"/>
  <c r="AR43" i="86" s="1"/>
  <c r="AG45" i="40"/>
  <c r="AP45" i="40" s="1"/>
  <c r="Z43" i="47"/>
  <c r="AF43" i="47" s="1"/>
  <c r="AO43" i="47" s="1"/>
  <c r="W45" i="36"/>
  <c r="Y45" i="36" s="1"/>
  <c r="AI43" i="75"/>
  <c r="AR43" i="75" s="1"/>
  <c r="Y44" i="75"/>
  <c r="Z44" i="75" s="1"/>
  <c r="AF46" i="77"/>
  <c r="AO46" i="77" s="1"/>
  <c r="AI44" i="48"/>
  <c r="AR44" i="48" s="1"/>
  <c r="AE44" i="36"/>
  <c r="W46" i="40"/>
  <c r="X46" i="40" s="1"/>
  <c r="AG44" i="36"/>
  <c r="AP44" i="36" s="1"/>
  <c r="W46" i="96"/>
  <c r="Y46" i="96" s="1"/>
  <c r="AN42" i="94"/>
  <c r="AI42" i="94"/>
  <c r="AR42" i="94" s="1"/>
  <c r="AF45" i="40"/>
  <c r="AO45" i="40" s="1"/>
  <c r="AE45" i="96"/>
  <c r="AF45" i="96"/>
  <c r="AO45" i="96" s="1"/>
  <c r="X43" i="94"/>
  <c r="AH43" i="94" s="1"/>
  <c r="AQ43" i="94" s="1"/>
  <c r="Y43" i="94"/>
  <c r="AH45" i="78"/>
  <c r="AQ45" i="78" s="1"/>
  <c r="Y45" i="48"/>
  <c r="Z45" i="48" s="1"/>
  <c r="AF45" i="48" s="1"/>
  <c r="AO45" i="48" s="1"/>
  <c r="AF45" i="82"/>
  <c r="AO45" i="82" s="1"/>
  <c r="W46" i="82"/>
  <c r="Y46" i="82" s="1"/>
  <c r="Z42" i="85"/>
  <c r="W47" i="77"/>
  <c r="Y47" i="77" s="1"/>
  <c r="AE46" i="77"/>
  <c r="AN46" i="77" s="1"/>
  <c r="AH48" i="81"/>
  <c r="AQ48" i="81" s="1"/>
  <c r="AE46" i="26"/>
  <c r="AN46" i="26" s="1"/>
  <c r="AG46" i="26"/>
  <c r="AP46" i="26" s="1"/>
  <c r="W47" i="26"/>
  <c r="X47" i="26" s="1"/>
  <c r="AF46" i="43"/>
  <c r="AO46" i="43" s="1"/>
  <c r="AG46" i="43"/>
  <c r="AP46" i="43" s="1"/>
  <c r="W47" i="43"/>
  <c r="X47" i="43" s="1"/>
  <c r="AG45" i="37"/>
  <c r="AP45" i="37" s="1"/>
  <c r="W46" i="37"/>
  <c r="Y46" i="37" s="1"/>
  <c r="AG45" i="78"/>
  <c r="AP45" i="78" s="1"/>
  <c r="W46" i="78"/>
  <c r="Y46" i="78" s="1"/>
  <c r="AF45" i="78"/>
  <c r="AO45" i="78" s="1"/>
  <c r="AF45" i="37"/>
  <c r="AO45" i="37" s="1"/>
  <c r="Z44" i="34"/>
  <c r="W45" i="34" s="1"/>
  <c r="Z46" i="89"/>
  <c r="AE46" i="89" s="1"/>
  <c r="Z42" i="80"/>
  <c r="AH46" i="89"/>
  <c r="AQ46" i="89" s="1"/>
  <c r="Y43" i="41"/>
  <c r="X43" i="41"/>
  <c r="AN43" i="32"/>
  <c r="W49" i="81"/>
  <c r="AE48" i="81"/>
  <c r="AG48" i="81"/>
  <c r="AP48" i="81" s="1"/>
  <c r="AF48" i="81"/>
  <c r="AO48" i="81" s="1"/>
  <c r="X46" i="87"/>
  <c r="Y46" i="87"/>
  <c r="AN45" i="37"/>
  <c r="AR46" i="79"/>
  <c r="AN47" i="31"/>
  <c r="AR45" i="95"/>
  <c r="W45" i="91"/>
  <c r="AE44" i="91"/>
  <c r="AG44" i="91"/>
  <c r="AP44" i="91" s="1"/>
  <c r="AF44" i="91"/>
  <c r="AO44" i="91" s="1"/>
  <c r="AH46" i="95"/>
  <c r="AQ46" i="95" s="1"/>
  <c r="AN45" i="40"/>
  <c r="AR43" i="34"/>
  <c r="AN45" i="78"/>
  <c r="AH47" i="79"/>
  <c r="AQ47" i="79" s="1"/>
  <c r="AR44" i="90"/>
  <c r="AH44" i="34"/>
  <c r="AQ44" i="34" s="1"/>
  <c r="AN42" i="41"/>
  <c r="AI42" i="41"/>
  <c r="Z46" i="95"/>
  <c r="W44" i="35"/>
  <c r="AG43" i="35"/>
  <c r="AP43" i="35" s="1"/>
  <c r="AF43" i="35"/>
  <c r="AO43" i="35" s="1"/>
  <c r="AE43" i="35"/>
  <c r="AN46" i="43"/>
  <c r="AI45" i="87"/>
  <c r="AN45" i="87"/>
  <c r="Z47" i="79"/>
  <c r="AF47" i="39"/>
  <c r="AO47" i="39" s="1"/>
  <c r="AG47" i="39"/>
  <c r="AP47" i="39" s="1"/>
  <c r="W48" i="39"/>
  <c r="AE47" i="39"/>
  <c r="AG46" i="33" l="1"/>
  <c r="AP46" i="33" s="1"/>
  <c r="AE46" i="33"/>
  <c r="W47" i="33"/>
  <c r="AF46" i="33"/>
  <c r="AO46" i="33" s="1"/>
  <c r="AH42" i="27"/>
  <c r="AQ42" i="27" s="1"/>
  <c r="Z42" i="27"/>
  <c r="W48" i="31"/>
  <c r="X48" i="31" s="1"/>
  <c r="AI45" i="89"/>
  <c r="AR45" i="89" s="1"/>
  <c r="AE44" i="25"/>
  <c r="AN44" i="25" s="1"/>
  <c r="AF44" i="25"/>
  <c r="AO44" i="25" s="1"/>
  <c r="W45" i="25"/>
  <c r="Y45" i="25" s="1"/>
  <c r="AF41" i="38"/>
  <c r="AO41" i="38" s="1"/>
  <c r="W42" i="38"/>
  <c r="Y42" i="38" s="1"/>
  <c r="AE41" i="38"/>
  <c r="AN41" i="38" s="1"/>
  <c r="Y43" i="92"/>
  <c r="AI43" i="32"/>
  <c r="AR43" i="32" s="1"/>
  <c r="Z45" i="90"/>
  <c r="AG45" i="90" s="1"/>
  <c r="AP45" i="90" s="1"/>
  <c r="AI42" i="42"/>
  <c r="AR42" i="42" s="1"/>
  <c r="AN42" i="42"/>
  <c r="X45" i="76"/>
  <c r="AH45" i="76" s="1"/>
  <c r="AQ45" i="76" s="1"/>
  <c r="X44" i="28"/>
  <c r="AH44" i="28" s="1"/>
  <c r="AQ44" i="28" s="1"/>
  <c r="X43" i="44"/>
  <c r="Y43" i="44"/>
  <c r="AI42" i="44"/>
  <c r="AR42" i="44" s="1"/>
  <c r="AN42" i="44"/>
  <c r="AI44" i="76"/>
  <c r="AR44" i="76" s="1"/>
  <c r="Z43" i="42"/>
  <c r="Z45" i="45"/>
  <c r="AE41" i="84"/>
  <c r="AF41" i="84"/>
  <c r="AO41" i="84" s="1"/>
  <c r="AG41" i="84"/>
  <c r="AP41" i="84" s="1"/>
  <c r="W42" i="84"/>
  <c r="Y48" i="31"/>
  <c r="Z48" i="31" s="1"/>
  <c r="AI47" i="31"/>
  <c r="AR47" i="31" s="1"/>
  <c r="AE42" i="46"/>
  <c r="W43" i="46"/>
  <c r="AG42" i="46"/>
  <c r="AP42" i="46" s="1"/>
  <c r="AF42" i="46"/>
  <c r="AO42" i="46" s="1"/>
  <c r="Y44" i="32"/>
  <c r="Z44" i="32" s="1"/>
  <c r="W45" i="32" s="1"/>
  <c r="AI45" i="82"/>
  <c r="AR45" i="82" s="1"/>
  <c r="AI42" i="92"/>
  <c r="AR42" i="92" s="1"/>
  <c r="AI40" i="29"/>
  <c r="AR40" i="29" s="1"/>
  <c r="Y41" i="29"/>
  <c r="Z41" i="29" s="1"/>
  <c r="AF41" i="29" s="1"/>
  <c r="AO41" i="29" s="1"/>
  <c r="Y47" i="26"/>
  <c r="AI45" i="40"/>
  <c r="AR45" i="40" s="1"/>
  <c r="X46" i="82"/>
  <c r="Z46" i="82" s="1"/>
  <c r="W47" i="82" s="1"/>
  <c r="AI43" i="28"/>
  <c r="AR43" i="28" s="1"/>
  <c r="AF44" i="30"/>
  <c r="AO44" i="30" s="1"/>
  <c r="AG44" i="30"/>
  <c r="AP44" i="30" s="1"/>
  <c r="W45" i="30"/>
  <c r="X45" i="30" s="1"/>
  <c r="AH45" i="30" s="1"/>
  <c r="AQ45" i="30" s="1"/>
  <c r="AF42" i="74"/>
  <c r="AO42" i="74" s="1"/>
  <c r="AE42" i="74"/>
  <c r="AG42" i="74"/>
  <c r="AP42" i="74" s="1"/>
  <c r="W43" i="74"/>
  <c r="AF43" i="88"/>
  <c r="AO43" i="88" s="1"/>
  <c r="AE43" i="88"/>
  <c r="W44" i="88"/>
  <c r="AG43" i="88"/>
  <c r="AP43" i="88" s="1"/>
  <c r="Z43" i="93"/>
  <c r="W44" i="93" s="1"/>
  <c r="Z44" i="86"/>
  <c r="W45" i="86" s="1"/>
  <c r="X45" i="86" s="1"/>
  <c r="AH45" i="86" s="1"/>
  <c r="AQ45" i="86" s="1"/>
  <c r="AI44" i="73"/>
  <c r="AR44" i="73" s="1"/>
  <c r="AN44" i="73"/>
  <c r="X45" i="73"/>
  <c r="Y45" i="73"/>
  <c r="X47" i="77"/>
  <c r="Z47" i="77" s="1"/>
  <c r="AG42" i="83"/>
  <c r="AP42" i="83" s="1"/>
  <c r="AE42" i="83"/>
  <c r="W43" i="83"/>
  <c r="AF42" i="83"/>
  <c r="AO42" i="83" s="1"/>
  <c r="X46" i="37"/>
  <c r="AH46" i="37" s="1"/>
  <c r="AQ46" i="37" s="1"/>
  <c r="X45" i="36"/>
  <c r="AH45" i="36" s="1"/>
  <c r="AQ45" i="36" s="1"/>
  <c r="Y46" i="40"/>
  <c r="Z46" i="40" s="1"/>
  <c r="AE43" i="47"/>
  <c r="AN43" i="47" s="1"/>
  <c r="AE44" i="34"/>
  <c r="AN44" i="34" s="1"/>
  <c r="Z43" i="92"/>
  <c r="AH43" i="92"/>
  <c r="AQ43" i="92" s="1"/>
  <c r="AI46" i="77"/>
  <c r="AR46" i="77" s="1"/>
  <c r="AI45" i="96"/>
  <c r="AR45" i="96" s="1"/>
  <c r="AG43" i="47"/>
  <c r="AP43" i="47" s="1"/>
  <c r="W44" i="47"/>
  <c r="AN45" i="96"/>
  <c r="AI46" i="43"/>
  <c r="AR46" i="43" s="1"/>
  <c r="X46" i="96"/>
  <c r="AH46" i="96" s="1"/>
  <c r="AQ46" i="96" s="1"/>
  <c r="Y47" i="43"/>
  <c r="Z47" i="43" s="1"/>
  <c r="W48" i="43" s="1"/>
  <c r="AF44" i="34"/>
  <c r="AO44" i="34" s="1"/>
  <c r="AG44" i="34"/>
  <c r="AP44" i="34" s="1"/>
  <c r="AI44" i="36"/>
  <c r="AR44" i="36" s="1"/>
  <c r="AN44" i="36"/>
  <c r="Z43" i="94"/>
  <c r="AE43" i="94" s="1"/>
  <c r="W46" i="48"/>
  <c r="X46" i="48" s="1"/>
  <c r="AH46" i="48" s="1"/>
  <c r="AQ46" i="48" s="1"/>
  <c r="AE45" i="48"/>
  <c r="AN45" i="48" s="1"/>
  <c r="AG45" i="48"/>
  <c r="AP45" i="48" s="1"/>
  <c r="AI46" i="26"/>
  <c r="AR46" i="26" s="1"/>
  <c r="AG46" i="89"/>
  <c r="AP46" i="89" s="1"/>
  <c r="AI45" i="78"/>
  <c r="AR45" i="78" s="1"/>
  <c r="AF42" i="85"/>
  <c r="AO42" i="85" s="1"/>
  <c r="W43" i="85"/>
  <c r="AE42" i="85"/>
  <c r="AG42" i="85"/>
  <c r="AP42" i="85" s="1"/>
  <c r="AG44" i="75"/>
  <c r="AP44" i="75" s="1"/>
  <c r="AF44" i="75"/>
  <c r="AO44" i="75" s="1"/>
  <c r="AE44" i="75"/>
  <c r="W45" i="75"/>
  <c r="AI45" i="37"/>
  <c r="AR45" i="37" s="1"/>
  <c r="X46" i="78"/>
  <c r="AH46" i="78" s="1"/>
  <c r="AQ46" i="78" s="1"/>
  <c r="AF46" i="89"/>
  <c r="AO46" i="89" s="1"/>
  <c r="W47" i="89"/>
  <c r="X47" i="89" s="1"/>
  <c r="AE42" i="80"/>
  <c r="AG42" i="80"/>
  <c r="AP42" i="80" s="1"/>
  <c r="AF42" i="80"/>
  <c r="AO42" i="80" s="1"/>
  <c r="W43" i="80"/>
  <c r="AH47" i="26"/>
  <c r="AQ47" i="26" s="1"/>
  <c r="AH46" i="40"/>
  <c r="AQ46" i="40" s="1"/>
  <c r="X49" i="81"/>
  <c r="Y49" i="81"/>
  <c r="X44" i="35"/>
  <c r="Y44" i="35"/>
  <c r="AH43" i="41"/>
  <c r="AQ43" i="41" s="1"/>
  <c r="AH48" i="31"/>
  <c r="AQ48" i="31" s="1"/>
  <c r="AN47" i="39"/>
  <c r="AI47" i="39"/>
  <c r="Z47" i="26"/>
  <c r="AE46" i="95"/>
  <c r="W47" i="95"/>
  <c r="AF46" i="95"/>
  <c r="AO46" i="95" s="1"/>
  <c r="AG46" i="95"/>
  <c r="AP46" i="95" s="1"/>
  <c r="AR42" i="41"/>
  <c r="X48" i="39"/>
  <c r="Y48" i="39"/>
  <c r="W48" i="79"/>
  <c r="AF47" i="79"/>
  <c r="AO47" i="79" s="1"/>
  <c r="AE47" i="79"/>
  <c r="AG47" i="79"/>
  <c r="AP47" i="79" s="1"/>
  <c r="AI43" i="35"/>
  <c r="AN43" i="35"/>
  <c r="AI44" i="91"/>
  <c r="AN44" i="91"/>
  <c r="AH46" i="87"/>
  <c r="AQ46" i="87" s="1"/>
  <c r="Z43" i="41"/>
  <c r="AR45" i="87"/>
  <c r="AH44" i="32"/>
  <c r="AQ44" i="32" s="1"/>
  <c r="Z46" i="87"/>
  <c r="AI48" i="81"/>
  <c r="AN48" i="81"/>
  <c r="Y45" i="34"/>
  <c r="X45" i="34"/>
  <c r="AH47" i="43"/>
  <c r="AQ47" i="43" s="1"/>
  <c r="AN46" i="89"/>
  <c r="Y45" i="91"/>
  <c r="X45" i="91"/>
  <c r="Y47" i="33" l="1"/>
  <c r="X47" i="33"/>
  <c r="AN46" i="33"/>
  <c r="AI46" i="33"/>
  <c r="AR46" i="33" s="1"/>
  <c r="W43" i="27"/>
  <c r="AF42" i="27"/>
  <c r="AO42" i="27" s="1"/>
  <c r="AE42" i="27"/>
  <c r="AG42" i="27"/>
  <c r="AP42" i="27" s="1"/>
  <c r="AH47" i="77"/>
  <c r="AQ47" i="77" s="1"/>
  <c r="X42" i="38"/>
  <c r="AH42" i="38" s="1"/>
  <c r="AQ42" i="38" s="1"/>
  <c r="AI44" i="25"/>
  <c r="AR44" i="25" s="1"/>
  <c r="X45" i="25"/>
  <c r="AH45" i="25" s="1"/>
  <c r="AQ45" i="25" s="1"/>
  <c r="Z46" i="37"/>
  <c r="AE46" i="37" s="1"/>
  <c r="AN46" i="37" s="1"/>
  <c r="AF45" i="90"/>
  <c r="AO45" i="90" s="1"/>
  <c r="AI41" i="38"/>
  <c r="AR41" i="38" s="1"/>
  <c r="AE45" i="90"/>
  <c r="AN45" i="90" s="1"/>
  <c r="W46" i="90"/>
  <c r="X46" i="90" s="1"/>
  <c r="AH46" i="90" s="1"/>
  <c r="AQ46" i="90" s="1"/>
  <c r="Z44" i="28"/>
  <c r="W45" i="28" s="1"/>
  <c r="Z45" i="76"/>
  <c r="W46" i="76" s="1"/>
  <c r="Y46" i="76" s="1"/>
  <c r="AH43" i="44"/>
  <c r="AQ43" i="44" s="1"/>
  <c r="Z43" i="44"/>
  <c r="AH46" i="82"/>
  <c r="AQ46" i="82" s="1"/>
  <c r="AF45" i="45"/>
  <c r="AO45" i="45" s="1"/>
  <c r="AE45" i="45"/>
  <c r="AG45" i="45"/>
  <c r="AP45" i="45" s="1"/>
  <c r="W46" i="45"/>
  <c r="AF43" i="42"/>
  <c r="AO43" i="42" s="1"/>
  <c r="AE43" i="42"/>
  <c r="W44" i="42"/>
  <c r="AG43" i="42"/>
  <c r="AP43" i="42" s="1"/>
  <c r="X42" i="84"/>
  <c r="AH42" i="84" s="1"/>
  <c r="AQ42" i="84" s="1"/>
  <c r="Y42" i="84"/>
  <c r="AN41" i="84"/>
  <c r="AI41" i="84"/>
  <c r="AR41" i="84" s="1"/>
  <c r="Y43" i="46"/>
  <c r="X43" i="46"/>
  <c r="AH43" i="46" s="1"/>
  <c r="AQ43" i="46" s="1"/>
  <c r="AI42" i="46"/>
  <c r="AR42" i="46" s="1"/>
  <c r="AN42" i="46"/>
  <c r="Y45" i="86"/>
  <c r="Z45" i="86" s="1"/>
  <c r="AG45" i="86" s="1"/>
  <c r="AP45" i="86" s="1"/>
  <c r="AI44" i="30"/>
  <c r="AR44" i="30" s="1"/>
  <c r="AF44" i="86"/>
  <c r="AO44" i="86" s="1"/>
  <c r="AG43" i="93"/>
  <c r="AP43" i="93" s="1"/>
  <c r="W42" i="29"/>
  <c r="X42" i="29" s="1"/>
  <c r="Y45" i="30"/>
  <c r="Z45" i="30" s="1"/>
  <c r="AG45" i="30" s="1"/>
  <c r="AP45" i="30" s="1"/>
  <c r="AE41" i="29"/>
  <c r="AN41" i="29" s="1"/>
  <c r="Z45" i="36"/>
  <c r="AF45" i="36" s="1"/>
  <c r="AO45" i="36" s="1"/>
  <c r="AG41" i="29"/>
  <c r="AP41" i="29" s="1"/>
  <c r="AE43" i="93"/>
  <c r="AN43" i="93" s="1"/>
  <c r="AF43" i="93"/>
  <c r="AO43" i="93" s="1"/>
  <c r="AE44" i="86"/>
  <c r="AN44" i="86" s="1"/>
  <c r="AN43" i="88"/>
  <c r="AI43" i="88"/>
  <c r="AR43" i="88" s="1"/>
  <c r="Y43" i="74"/>
  <c r="X43" i="74"/>
  <c r="AH43" i="74" s="1"/>
  <c r="AQ43" i="74" s="1"/>
  <c r="AN42" i="74"/>
  <c r="AI42" i="74"/>
  <c r="AR42" i="74" s="1"/>
  <c r="AG44" i="86"/>
  <c r="AP44" i="86" s="1"/>
  <c r="Y44" i="88"/>
  <c r="X44" i="88"/>
  <c r="AH44" i="88" s="1"/>
  <c r="AQ44" i="88" s="1"/>
  <c r="Y44" i="93"/>
  <c r="X44" i="93"/>
  <c r="AH45" i="73"/>
  <c r="AQ45" i="73" s="1"/>
  <c r="Z45" i="73"/>
  <c r="X43" i="83"/>
  <c r="AH43" i="83" s="1"/>
  <c r="AQ43" i="83" s="1"/>
  <c r="Y43" i="83"/>
  <c r="AN42" i="83"/>
  <c r="AI42" i="83"/>
  <c r="AR42" i="83" s="1"/>
  <c r="AI44" i="34"/>
  <c r="AR44" i="34" s="1"/>
  <c r="Y46" i="48"/>
  <c r="Z46" i="48" s="1"/>
  <c r="AE46" i="48" s="1"/>
  <c r="AI43" i="47"/>
  <c r="AR43" i="47" s="1"/>
  <c r="Z46" i="96"/>
  <c r="AE46" i="96" s="1"/>
  <c r="AN46" i="96" s="1"/>
  <c r="Z46" i="78"/>
  <c r="AF46" i="78" s="1"/>
  <c r="AO46" i="78" s="1"/>
  <c r="AE43" i="92"/>
  <c r="AG43" i="92"/>
  <c r="AP43" i="92" s="1"/>
  <c r="AF43" i="92"/>
  <c r="AO43" i="92" s="1"/>
  <c r="W44" i="92"/>
  <c r="Y44" i="47"/>
  <c r="X44" i="47"/>
  <c r="AI45" i="48"/>
  <c r="AR45" i="48" s="1"/>
  <c r="AF43" i="94"/>
  <c r="AO43" i="94" s="1"/>
  <c r="W44" i="94"/>
  <c r="Y44" i="94" s="1"/>
  <c r="AG43" i="94"/>
  <c r="AP43" i="94" s="1"/>
  <c r="AI46" i="89"/>
  <c r="AR46" i="89" s="1"/>
  <c r="AN43" i="94"/>
  <c r="AI42" i="85"/>
  <c r="AR42" i="85" s="1"/>
  <c r="AN42" i="85"/>
  <c r="Y43" i="85"/>
  <c r="X43" i="85"/>
  <c r="AH43" i="85" s="1"/>
  <c r="AQ43" i="85" s="1"/>
  <c r="Y45" i="75"/>
  <c r="X45" i="75"/>
  <c r="AH45" i="75" s="1"/>
  <c r="AQ45" i="75" s="1"/>
  <c r="AN44" i="75"/>
  <c r="AI44" i="75"/>
  <c r="AR44" i="75" s="1"/>
  <c r="Y47" i="89"/>
  <c r="Z47" i="89" s="1"/>
  <c r="AE46" i="82"/>
  <c r="AN46" i="82" s="1"/>
  <c r="AF46" i="82"/>
  <c r="AO46" i="82" s="1"/>
  <c r="AG46" i="82"/>
  <c r="AP46" i="82" s="1"/>
  <c r="AF47" i="43"/>
  <c r="AO47" i="43" s="1"/>
  <c r="AG44" i="32"/>
  <c r="AP44" i="32" s="1"/>
  <c r="AE44" i="32"/>
  <c r="AN44" i="32" s="1"/>
  <c r="Z44" i="35"/>
  <c r="AF44" i="35" s="1"/>
  <c r="AO44" i="35" s="1"/>
  <c r="AG47" i="43"/>
  <c r="AP47" i="43" s="1"/>
  <c r="AF44" i="32"/>
  <c r="AO44" i="32" s="1"/>
  <c r="AE47" i="43"/>
  <c r="AN47" i="43" s="1"/>
  <c r="Z48" i="39"/>
  <c r="AE48" i="39" s="1"/>
  <c r="X43" i="80"/>
  <c r="Y43" i="80"/>
  <c r="Z45" i="34"/>
  <c r="AF45" i="34" s="1"/>
  <c r="AO45" i="34" s="1"/>
  <c r="AN42" i="80"/>
  <c r="AI42" i="80"/>
  <c r="AR42" i="80" s="1"/>
  <c r="AH45" i="91"/>
  <c r="AQ45" i="91" s="1"/>
  <c r="AR47" i="39"/>
  <c r="AH44" i="35"/>
  <c r="AQ44" i="35" s="1"/>
  <c r="Y47" i="82"/>
  <c r="X47" i="82"/>
  <c r="W48" i="77"/>
  <c r="AG47" i="77"/>
  <c r="AP47" i="77" s="1"/>
  <c r="AF47" i="77"/>
  <c r="AO47" i="77" s="1"/>
  <c r="AE47" i="77"/>
  <c r="AH47" i="89"/>
  <c r="AQ47" i="89" s="1"/>
  <c r="X47" i="95"/>
  <c r="Y47" i="95"/>
  <c r="Z45" i="91"/>
  <c r="AH45" i="34"/>
  <c r="AQ45" i="34" s="1"/>
  <c r="AR48" i="81"/>
  <c r="AG48" i="31"/>
  <c r="AP48" i="31" s="1"/>
  <c r="AF48" i="31"/>
  <c r="AO48" i="31" s="1"/>
  <c r="W49" i="31"/>
  <c r="AE48" i="31"/>
  <c r="AR44" i="91"/>
  <c r="X48" i="79"/>
  <c r="Y48" i="79"/>
  <c r="AI46" i="95"/>
  <c r="AN46" i="95"/>
  <c r="AH49" i="81"/>
  <c r="AQ49" i="81" s="1"/>
  <c r="X45" i="32"/>
  <c r="Y45" i="32"/>
  <c r="AE46" i="87"/>
  <c r="W47" i="87"/>
  <c r="AF46" i="87"/>
  <c r="AO46" i="87" s="1"/>
  <c r="AG46" i="87"/>
  <c r="AP46" i="87" s="1"/>
  <c r="W44" i="41"/>
  <c r="AG43" i="41"/>
  <c r="AP43" i="41" s="1"/>
  <c r="AE43" i="41"/>
  <c r="AF43" i="41"/>
  <c r="AO43" i="41" s="1"/>
  <c r="AR43" i="35"/>
  <c r="AE47" i="26"/>
  <c r="W48" i="26"/>
  <c r="AF47" i="26"/>
  <c r="AO47" i="26" s="1"/>
  <c r="AG47" i="26"/>
  <c r="AP47" i="26" s="1"/>
  <c r="Z49" i="81"/>
  <c r="AH48" i="39"/>
  <c r="AQ48" i="39" s="1"/>
  <c r="X48" i="43"/>
  <c r="Y48" i="43"/>
  <c r="AI47" i="79"/>
  <c r="AN47" i="79"/>
  <c r="AG46" i="40"/>
  <c r="AP46" i="40" s="1"/>
  <c r="AE46" i="40"/>
  <c r="W47" i="40"/>
  <c r="AF46" i="40"/>
  <c r="AO46" i="40" s="1"/>
  <c r="Z47" i="33" l="1"/>
  <c r="AH47" i="33"/>
  <c r="AQ47" i="33" s="1"/>
  <c r="AI42" i="27"/>
  <c r="AR42" i="27" s="1"/>
  <c r="AN42" i="27"/>
  <c r="Z42" i="38"/>
  <c r="AG42" i="38" s="1"/>
  <c r="AP42" i="38" s="1"/>
  <c r="Y43" i="27"/>
  <c r="X43" i="27"/>
  <c r="W47" i="37"/>
  <c r="X47" i="37" s="1"/>
  <c r="AH47" i="37" s="1"/>
  <c r="AQ47" i="37" s="1"/>
  <c r="AG44" i="28"/>
  <c r="AP44" i="28" s="1"/>
  <c r="Z45" i="25"/>
  <c r="AG45" i="25" s="1"/>
  <c r="AP45" i="25" s="1"/>
  <c r="AE44" i="28"/>
  <c r="AN44" i="28" s="1"/>
  <c r="AF44" i="28"/>
  <c r="AO44" i="28" s="1"/>
  <c r="AG46" i="37"/>
  <c r="AP46" i="37" s="1"/>
  <c r="AF46" i="37"/>
  <c r="AO46" i="37" s="1"/>
  <c r="X46" i="76"/>
  <c r="Z46" i="76" s="1"/>
  <c r="AE45" i="76"/>
  <c r="AN45" i="76" s="1"/>
  <c r="Y46" i="90"/>
  <c r="Z46" i="90" s="1"/>
  <c r="AE46" i="90" s="1"/>
  <c r="AN46" i="90" s="1"/>
  <c r="AI45" i="90"/>
  <c r="AR45" i="90" s="1"/>
  <c r="AG45" i="76"/>
  <c r="AP45" i="76" s="1"/>
  <c r="AF45" i="76"/>
  <c r="W44" i="44"/>
  <c r="AF43" i="44"/>
  <c r="AO43" i="44" s="1"/>
  <c r="AE43" i="44"/>
  <c r="AG43" i="44"/>
  <c r="AP43" i="44" s="1"/>
  <c r="Z42" i="84"/>
  <c r="W43" i="84" s="1"/>
  <c r="AN43" i="42"/>
  <c r="AI43" i="42"/>
  <c r="AR43" i="42" s="1"/>
  <c r="Y46" i="45"/>
  <c r="X46" i="45"/>
  <c r="AH46" i="45" s="1"/>
  <c r="AQ46" i="45" s="1"/>
  <c r="AN45" i="45"/>
  <c r="AI45" i="45"/>
  <c r="AR45" i="45" s="1"/>
  <c r="X44" i="42"/>
  <c r="AH44" i="42" s="1"/>
  <c r="AQ44" i="42" s="1"/>
  <c r="Y44" i="42"/>
  <c r="AE46" i="78"/>
  <c r="AN46" i="78" s="1"/>
  <c r="W47" i="78"/>
  <c r="Y47" i="78" s="1"/>
  <c r="AG46" i="78"/>
  <c r="AP46" i="78" s="1"/>
  <c r="Y42" i="29"/>
  <c r="Z42" i="29" s="1"/>
  <c r="Z43" i="46"/>
  <c r="AF43" i="46" s="1"/>
  <c r="AO43" i="46" s="1"/>
  <c r="AE45" i="36"/>
  <c r="AN45" i="36" s="1"/>
  <c r="AG45" i="36"/>
  <c r="AP45" i="36" s="1"/>
  <c r="W46" i="36"/>
  <c r="X46" i="36" s="1"/>
  <c r="AH46" i="36" s="1"/>
  <c r="AQ46" i="36" s="1"/>
  <c r="Z44" i="88"/>
  <c r="AE44" i="88" s="1"/>
  <c r="AI43" i="93"/>
  <c r="AR43" i="93" s="1"/>
  <c r="AI41" i="29"/>
  <c r="AR41" i="29" s="1"/>
  <c r="W46" i="30"/>
  <c r="X46" i="30" s="1"/>
  <c r="AH46" i="30" s="1"/>
  <c r="AQ46" i="30" s="1"/>
  <c r="AI44" i="86"/>
  <c r="AR44" i="86" s="1"/>
  <c r="AF45" i="30"/>
  <c r="AO45" i="30" s="1"/>
  <c r="AE45" i="30"/>
  <c r="AH42" i="29"/>
  <c r="AQ42" i="29" s="1"/>
  <c r="AI44" i="32"/>
  <c r="AR44" i="32" s="1"/>
  <c r="Z43" i="74"/>
  <c r="W47" i="96"/>
  <c r="AG46" i="96"/>
  <c r="AP46" i="96" s="1"/>
  <c r="Z43" i="83"/>
  <c r="AF43" i="83" s="1"/>
  <c r="AO43" i="83" s="1"/>
  <c r="Z44" i="93"/>
  <c r="AH44" i="93"/>
  <c r="AQ44" i="93" s="1"/>
  <c r="W46" i="73"/>
  <c r="AF45" i="73"/>
  <c r="AO45" i="73" s="1"/>
  <c r="AG45" i="73"/>
  <c r="AP45" i="73" s="1"/>
  <c r="AE45" i="73"/>
  <c r="AE45" i="86"/>
  <c r="AN45" i="86" s="1"/>
  <c r="AF46" i="96"/>
  <c r="AF45" i="86"/>
  <c r="AO45" i="86" s="1"/>
  <c r="W46" i="86"/>
  <c r="Y46" i="86" s="1"/>
  <c r="X44" i="92"/>
  <c r="AH44" i="92" s="1"/>
  <c r="AQ44" i="92" s="1"/>
  <c r="Y44" i="92"/>
  <c r="AN43" i="92"/>
  <c r="AI43" i="92"/>
  <c r="AR43" i="92" s="1"/>
  <c r="AH44" i="47"/>
  <c r="AQ44" i="47" s="1"/>
  <c r="Z44" i="47"/>
  <c r="AI46" i="82"/>
  <c r="AR46" i="82" s="1"/>
  <c r="X44" i="94"/>
  <c r="Z44" i="94" s="1"/>
  <c r="AI47" i="43"/>
  <c r="AR47" i="43" s="1"/>
  <c r="Z43" i="85"/>
  <c r="AG43" i="85" s="1"/>
  <c r="AP43" i="85" s="1"/>
  <c r="AI43" i="94"/>
  <c r="AR43" i="94" s="1"/>
  <c r="AF46" i="48"/>
  <c r="AO46" i="48" s="1"/>
  <c r="AG46" i="48"/>
  <c r="AP46" i="48" s="1"/>
  <c r="W47" i="48"/>
  <c r="Y47" i="48" s="1"/>
  <c r="Z45" i="75"/>
  <c r="AN46" i="48"/>
  <c r="AG44" i="35"/>
  <c r="AP44" i="35" s="1"/>
  <c r="AF48" i="39"/>
  <c r="AO48" i="39" s="1"/>
  <c r="W45" i="35"/>
  <c r="Y45" i="35" s="1"/>
  <c r="AE44" i="35"/>
  <c r="AN44" i="35" s="1"/>
  <c r="W46" i="34"/>
  <c r="Y46" i="34" s="1"/>
  <c r="AG45" i="34"/>
  <c r="AP45" i="34" s="1"/>
  <c r="Z47" i="82"/>
  <c r="AF47" i="82" s="1"/>
  <c r="AO47" i="82" s="1"/>
  <c r="AG48" i="39"/>
  <c r="AP48" i="39" s="1"/>
  <c r="W49" i="39"/>
  <c r="Y49" i="39" s="1"/>
  <c r="Z45" i="32"/>
  <c r="AE45" i="32" s="1"/>
  <c r="Z47" i="95"/>
  <c r="W48" i="95" s="1"/>
  <c r="AE45" i="34"/>
  <c r="Z43" i="80"/>
  <c r="AH43" i="80"/>
  <c r="AQ43" i="80" s="1"/>
  <c r="X44" i="41"/>
  <c r="Y44" i="41"/>
  <c r="X49" i="31"/>
  <c r="Y49" i="31"/>
  <c r="AN46" i="40"/>
  <c r="AI46" i="40"/>
  <c r="Y48" i="26"/>
  <c r="X48" i="26"/>
  <c r="Y47" i="87"/>
  <c r="X47" i="87"/>
  <c r="AN48" i="31"/>
  <c r="AI48" i="31"/>
  <c r="AE45" i="91"/>
  <c r="AG45" i="91"/>
  <c r="AP45" i="91" s="1"/>
  <c r="AF45" i="91"/>
  <c r="AO45" i="91" s="1"/>
  <c r="W46" i="91"/>
  <c r="AH47" i="95"/>
  <c r="AQ47" i="95" s="1"/>
  <c r="AH48" i="43"/>
  <c r="AQ48" i="43" s="1"/>
  <c r="Z48" i="43"/>
  <c r="AF49" i="81"/>
  <c r="AO49" i="81" s="1"/>
  <c r="AE49" i="81"/>
  <c r="AG49" i="81"/>
  <c r="AP49" i="81" s="1"/>
  <c r="W50" i="81"/>
  <c r="W48" i="89"/>
  <c r="AG47" i="89"/>
  <c r="AP47" i="89" s="1"/>
  <c r="AF47" i="89"/>
  <c r="AO47" i="89" s="1"/>
  <c r="AE47" i="89"/>
  <c r="AR46" i="95"/>
  <c r="AH48" i="79"/>
  <c r="AQ48" i="79" s="1"/>
  <c r="X45" i="28"/>
  <c r="Y45" i="28"/>
  <c r="Y48" i="77"/>
  <c r="X48" i="77"/>
  <c r="AI46" i="87"/>
  <c r="AN46" i="87"/>
  <c r="AR47" i="79"/>
  <c r="Z48" i="79"/>
  <c r="AH45" i="32"/>
  <c r="AQ45" i="32" s="1"/>
  <c r="AI43" i="41"/>
  <c r="AN43" i="41"/>
  <c r="AI47" i="77"/>
  <c r="AN47" i="77"/>
  <c r="AN48" i="39"/>
  <c r="AI47" i="26"/>
  <c r="AN47" i="26"/>
  <c r="X47" i="40"/>
  <c r="Y47" i="40"/>
  <c r="AH47" i="82"/>
  <c r="AQ47" i="82" s="1"/>
  <c r="W43" i="38" l="1"/>
  <c r="AE42" i="38"/>
  <c r="AF42" i="38"/>
  <c r="AO42" i="38" s="1"/>
  <c r="AE45" i="25"/>
  <c r="AN45" i="25" s="1"/>
  <c r="AE47" i="33"/>
  <c r="AG47" i="33"/>
  <c r="AP47" i="33" s="1"/>
  <c r="W48" i="33"/>
  <c r="AF47" i="33"/>
  <c r="AO47" i="33" s="1"/>
  <c r="AH43" i="27"/>
  <c r="AQ43" i="27" s="1"/>
  <c r="Z43" i="27"/>
  <c r="Y47" i="37"/>
  <c r="Z47" i="37" s="1"/>
  <c r="AF47" i="37" s="1"/>
  <c r="AO47" i="37" s="1"/>
  <c r="AF45" i="25"/>
  <c r="AO45" i="25" s="1"/>
  <c r="W46" i="25"/>
  <c r="X46" i="25" s="1"/>
  <c r="AH46" i="25" s="1"/>
  <c r="AQ46" i="25" s="1"/>
  <c r="AI44" i="28"/>
  <c r="AI46" i="37"/>
  <c r="AR46" i="37" s="1"/>
  <c r="AH46" i="76"/>
  <c r="AQ46" i="76" s="1"/>
  <c r="W47" i="90"/>
  <c r="X47" i="90" s="1"/>
  <c r="AH47" i="90" s="1"/>
  <c r="AQ47" i="90" s="1"/>
  <c r="AG46" i="90"/>
  <c r="AP46" i="90" s="1"/>
  <c r="AF46" i="90"/>
  <c r="AO46" i="90" s="1"/>
  <c r="X47" i="78"/>
  <c r="AH47" i="78" s="1"/>
  <c r="AQ47" i="78" s="1"/>
  <c r="AO45" i="76"/>
  <c r="AI45" i="76"/>
  <c r="AR45" i="76" s="1"/>
  <c r="AF42" i="84"/>
  <c r="AO42" i="84" s="1"/>
  <c r="AG42" i="84"/>
  <c r="AP42" i="84" s="1"/>
  <c r="AE42" i="84"/>
  <c r="AN42" i="84" s="1"/>
  <c r="AN43" i="44"/>
  <c r="AI43" i="44"/>
  <c r="AR43" i="44" s="1"/>
  <c r="Z44" i="42"/>
  <c r="AF44" i="42" s="1"/>
  <c r="AO44" i="42" s="1"/>
  <c r="Y44" i="44"/>
  <c r="X44" i="44"/>
  <c r="AI46" i="78"/>
  <c r="AR46" i="78" s="1"/>
  <c r="Y46" i="36"/>
  <c r="Z46" i="36" s="1"/>
  <c r="Z46" i="45"/>
  <c r="AE46" i="45" s="1"/>
  <c r="Y43" i="84"/>
  <c r="X43" i="84"/>
  <c r="AH43" i="84" s="1"/>
  <c r="AQ43" i="84" s="1"/>
  <c r="AE43" i="46"/>
  <c r="W44" i="46"/>
  <c r="X44" i="46" s="1"/>
  <c r="AH44" i="46" s="1"/>
  <c r="AQ44" i="46" s="1"/>
  <c r="AG43" i="46"/>
  <c r="AP43" i="46" s="1"/>
  <c r="AN42" i="38"/>
  <c r="AI42" i="38"/>
  <c r="AR42" i="38" s="1"/>
  <c r="Y43" i="38"/>
  <c r="X43" i="38"/>
  <c r="AI45" i="36"/>
  <c r="AR45" i="36" s="1"/>
  <c r="X46" i="34"/>
  <c r="AH46" i="34" s="1"/>
  <c r="AQ46" i="34" s="1"/>
  <c r="W45" i="88"/>
  <c r="X45" i="88" s="1"/>
  <c r="AI45" i="30"/>
  <c r="AR45" i="30" s="1"/>
  <c r="AG44" i="88"/>
  <c r="AP44" i="88" s="1"/>
  <c r="AF44" i="88"/>
  <c r="AO44" i="88" s="1"/>
  <c r="AN45" i="30"/>
  <c r="Y46" i="30"/>
  <c r="Z46" i="30" s="1"/>
  <c r="AE46" i="76"/>
  <c r="AF46" i="76"/>
  <c r="AO46" i="76" s="1"/>
  <c r="W47" i="76"/>
  <c r="AG46" i="76"/>
  <c r="AP46" i="76" s="1"/>
  <c r="AG42" i="29"/>
  <c r="AP42" i="29" s="1"/>
  <c r="W43" i="29"/>
  <c r="AF42" i="29"/>
  <c r="AO42" i="29" s="1"/>
  <c r="AE42" i="29"/>
  <c r="AN44" i="88"/>
  <c r="W44" i="74"/>
  <c r="AE43" i="74"/>
  <c r="AG43" i="74"/>
  <c r="AP43" i="74" s="1"/>
  <c r="AF43" i="74"/>
  <c r="AO43" i="74" s="1"/>
  <c r="Y47" i="96"/>
  <c r="X47" i="96"/>
  <c r="AG43" i="83"/>
  <c r="AP43" i="83" s="1"/>
  <c r="AE43" i="83"/>
  <c r="AN43" i="83" s="1"/>
  <c r="W44" i="83"/>
  <c r="Y44" i="83" s="1"/>
  <c r="X46" i="86"/>
  <c r="AH46" i="86" s="1"/>
  <c r="AQ46" i="86" s="1"/>
  <c r="AG44" i="93"/>
  <c r="AP44" i="93" s="1"/>
  <c r="AF44" i="93"/>
  <c r="AO44" i="93" s="1"/>
  <c r="AE44" i="93"/>
  <c r="W45" i="93"/>
  <c r="AN45" i="73"/>
  <c r="AI45" i="73"/>
  <c r="AR45" i="73" s="1"/>
  <c r="AI45" i="86"/>
  <c r="AR45" i="86" s="1"/>
  <c r="X46" i="73"/>
  <c r="AH46" i="73" s="1"/>
  <c r="AQ46" i="73" s="1"/>
  <c r="Y46" i="73"/>
  <c r="AO46" i="96"/>
  <c r="AI46" i="96"/>
  <c r="AR46" i="96" s="1"/>
  <c r="AH44" i="94"/>
  <c r="AQ44" i="94" s="1"/>
  <c r="Z44" i="92"/>
  <c r="AG44" i="92" s="1"/>
  <c r="AP44" i="92" s="1"/>
  <c r="X49" i="39"/>
  <c r="Z49" i="39" s="1"/>
  <c r="AF44" i="47"/>
  <c r="AO44" i="47" s="1"/>
  <c r="W45" i="47"/>
  <c r="AE44" i="47"/>
  <c r="AG44" i="47"/>
  <c r="AP44" i="47" s="1"/>
  <c r="AG47" i="82"/>
  <c r="AP47" i="82" s="1"/>
  <c r="W48" i="82"/>
  <c r="Y48" i="82" s="1"/>
  <c r="AE47" i="82"/>
  <c r="AN47" i="82" s="1"/>
  <c r="X45" i="35"/>
  <c r="Z45" i="35" s="1"/>
  <c r="AG45" i="35" s="1"/>
  <c r="AP45" i="35" s="1"/>
  <c r="AI44" i="35"/>
  <c r="AR44" i="35" s="1"/>
  <c r="AF43" i="85"/>
  <c r="AO43" i="85" s="1"/>
  <c r="W44" i="85"/>
  <c r="Y44" i="85" s="1"/>
  <c r="AE43" i="85"/>
  <c r="AN43" i="85" s="1"/>
  <c r="X47" i="48"/>
  <c r="AH47" i="48" s="1"/>
  <c r="AQ47" i="48" s="1"/>
  <c r="AI46" i="48"/>
  <c r="AR46" i="48" s="1"/>
  <c r="AG44" i="94"/>
  <c r="AP44" i="94" s="1"/>
  <c r="AF44" i="94"/>
  <c r="AO44" i="94" s="1"/>
  <c r="W45" i="94"/>
  <c r="AE44" i="94"/>
  <c r="AE45" i="75"/>
  <c r="AF45" i="75"/>
  <c r="AO45" i="75" s="1"/>
  <c r="W46" i="75"/>
  <c r="AG45" i="75"/>
  <c r="AP45" i="75" s="1"/>
  <c r="AI48" i="39"/>
  <c r="AR48" i="39" s="1"/>
  <c r="AI45" i="34"/>
  <c r="AR45" i="34" s="1"/>
  <c r="AF47" i="95"/>
  <c r="AO47" i="95" s="1"/>
  <c r="AN45" i="34"/>
  <c r="AE47" i="95"/>
  <c r="AG47" i="95"/>
  <c r="AP47" i="95" s="1"/>
  <c r="AF45" i="32"/>
  <c r="AO45" i="32" s="1"/>
  <c r="Z45" i="28"/>
  <c r="AF45" i="28" s="1"/>
  <c r="AO45" i="28" s="1"/>
  <c r="W46" i="32"/>
  <c r="X46" i="32" s="1"/>
  <c r="Z47" i="40"/>
  <c r="W48" i="40" s="1"/>
  <c r="Z44" i="41"/>
  <c r="AG44" i="41" s="1"/>
  <c r="AP44" i="41" s="1"/>
  <c r="AG45" i="32"/>
  <c r="AP45" i="32" s="1"/>
  <c r="Z47" i="87"/>
  <c r="W48" i="87" s="1"/>
  <c r="AE43" i="80"/>
  <c r="AG43" i="80"/>
  <c r="AP43" i="80" s="1"/>
  <c r="AF43" i="80"/>
  <c r="AO43" i="80" s="1"/>
  <c r="W44" i="80"/>
  <c r="AR46" i="87"/>
  <c r="AR43" i="41"/>
  <c r="X46" i="91"/>
  <c r="Y46" i="91"/>
  <c r="AR46" i="40"/>
  <c r="AN45" i="32"/>
  <c r="AH48" i="26"/>
  <c r="AQ48" i="26" s="1"/>
  <c r="AH44" i="41"/>
  <c r="AQ44" i="41" s="1"/>
  <c r="X48" i="89"/>
  <c r="Y48" i="89"/>
  <c r="AH48" i="77"/>
  <c r="AQ48" i="77" s="1"/>
  <c r="Y50" i="81"/>
  <c r="X50" i="81"/>
  <c r="AH45" i="28"/>
  <c r="AQ45" i="28" s="1"/>
  <c r="W49" i="43"/>
  <c r="AE48" i="43"/>
  <c r="AF48" i="43"/>
  <c r="AO48" i="43" s="1"/>
  <c r="AG48" i="43"/>
  <c r="AP48" i="43" s="1"/>
  <c r="Y48" i="95"/>
  <c r="X48" i="95"/>
  <c r="AR47" i="26"/>
  <c r="AR44" i="28"/>
  <c r="AF48" i="79"/>
  <c r="AO48" i="79" s="1"/>
  <c r="AE48" i="79"/>
  <c r="AG48" i="79"/>
  <c r="AP48" i="79" s="1"/>
  <c r="W49" i="79"/>
  <c r="AI47" i="89"/>
  <c r="AN47" i="89"/>
  <c r="AN45" i="91"/>
  <c r="AI45" i="91"/>
  <c r="Z48" i="26"/>
  <c r="AH49" i="31"/>
  <c r="AQ49" i="31" s="1"/>
  <c r="AH47" i="40"/>
  <c r="AQ47" i="40" s="1"/>
  <c r="AR47" i="77"/>
  <c r="Z48" i="77"/>
  <c r="AN49" i="81"/>
  <c r="AI49" i="81"/>
  <c r="AR48" i="31"/>
  <c r="AH47" i="87"/>
  <c r="AQ47" i="87" s="1"/>
  <c r="Z49" i="31"/>
  <c r="AE47" i="37" l="1"/>
  <c r="Y47" i="90"/>
  <c r="Z47" i="90" s="1"/>
  <c r="W48" i="37"/>
  <c r="AG47" i="37"/>
  <c r="AP47" i="37" s="1"/>
  <c r="Y48" i="33"/>
  <c r="X48" i="33"/>
  <c r="AN47" i="33"/>
  <c r="AI47" i="33"/>
  <c r="AR47" i="33" s="1"/>
  <c r="Y46" i="25"/>
  <c r="Z46" i="25" s="1"/>
  <c r="AF46" i="25" s="1"/>
  <c r="AO46" i="25" s="1"/>
  <c r="AI45" i="25"/>
  <c r="AR45" i="25" s="1"/>
  <c r="AG43" i="27"/>
  <c r="AP43" i="27" s="1"/>
  <c r="AF43" i="27"/>
  <c r="AO43" i="27" s="1"/>
  <c r="AE43" i="27"/>
  <c r="W44" i="27"/>
  <c r="AI46" i="90"/>
  <c r="AR46" i="90" s="1"/>
  <c r="AE44" i="42"/>
  <c r="AN44" i="42" s="1"/>
  <c r="Z47" i="78"/>
  <c r="AG47" i="78" s="1"/>
  <c r="AP47" i="78" s="1"/>
  <c r="AI42" i="84"/>
  <c r="AR42" i="84" s="1"/>
  <c r="AG44" i="42"/>
  <c r="AP44" i="42" s="1"/>
  <c r="W45" i="42"/>
  <c r="Y45" i="42" s="1"/>
  <c r="AH44" i="44"/>
  <c r="AQ44" i="44" s="1"/>
  <c r="Z44" i="44"/>
  <c r="AF46" i="45"/>
  <c r="AO46" i="45" s="1"/>
  <c r="W47" i="45"/>
  <c r="Y47" i="45" s="1"/>
  <c r="AG46" i="45"/>
  <c r="AP46" i="45" s="1"/>
  <c r="AN46" i="45"/>
  <c r="Z43" i="84"/>
  <c r="AE43" i="84" s="1"/>
  <c r="X48" i="82"/>
  <c r="Z48" i="82" s="1"/>
  <c r="AG48" i="82" s="1"/>
  <c r="AP48" i="82" s="1"/>
  <c r="Z46" i="34"/>
  <c r="AG46" i="34" s="1"/>
  <c r="AP46" i="34" s="1"/>
  <c r="AI43" i="46"/>
  <c r="AR43" i="46" s="1"/>
  <c r="Y44" i="46"/>
  <c r="Z44" i="46" s="1"/>
  <c r="Y45" i="88"/>
  <c r="Z45" i="88" s="1"/>
  <c r="AN43" i="46"/>
  <c r="AH45" i="35"/>
  <c r="AQ45" i="35" s="1"/>
  <c r="Z46" i="86"/>
  <c r="AG46" i="86" s="1"/>
  <c r="AP46" i="86" s="1"/>
  <c r="AH43" i="38"/>
  <c r="AQ43" i="38" s="1"/>
  <c r="Z43" i="38"/>
  <c r="AH49" i="39"/>
  <c r="AQ49" i="39" s="1"/>
  <c r="Y46" i="32"/>
  <c r="Z46" i="32" s="1"/>
  <c r="AI44" i="88"/>
  <c r="AR44" i="88" s="1"/>
  <c r="AI47" i="82"/>
  <c r="AR47" i="82" s="1"/>
  <c r="Y47" i="76"/>
  <c r="X47" i="76"/>
  <c r="AH47" i="76" s="1"/>
  <c r="AQ47" i="76" s="1"/>
  <c r="AI46" i="76"/>
  <c r="AR46" i="76" s="1"/>
  <c r="AN46" i="76"/>
  <c r="AN42" i="29"/>
  <c r="AI42" i="29"/>
  <c r="AR42" i="29" s="1"/>
  <c r="Y43" i="29"/>
  <c r="X43" i="29"/>
  <c r="AH43" i="29" s="1"/>
  <c r="AQ43" i="29" s="1"/>
  <c r="AN43" i="74"/>
  <c r="AI43" i="74"/>
  <c r="AR43" i="74" s="1"/>
  <c r="Y44" i="74"/>
  <c r="X44" i="74"/>
  <c r="AH44" i="74" s="1"/>
  <c r="AQ44" i="74" s="1"/>
  <c r="AH45" i="88"/>
  <c r="AQ45" i="88" s="1"/>
  <c r="AI43" i="83"/>
  <c r="AR43" i="83" s="1"/>
  <c r="X44" i="83"/>
  <c r="AH44" i="83" s="1"/>
  <c r="AQ44" i="83" s="1"/>
  <c r="AH47" i="96"/>
  <c r="AQ47" i="96" s="1"/>
  <c r="Z47" i="96"/>
  <c r="Z46" i="73"/>
  <c r="W47" i="73" s="1"/>
  <c r="Z47" i="48"/>
  <c r="W48" i="48" s="1"/>
  <c r="Y48" i="48" s="1"/>
  <c r="W47" i="30"/>
  <c r="AG46" i="30"/>
  <c r="AP46" i="30" s="1"/>
  <c r="AF46" i="30"/>
  <c r="AO46" i="30" s="1"/>
  <c r="AE46" i="30"/>
  <c r="X45" i="93"/>
  <c r="Y45" i="93"/>
  <c r="AN44" i="93"/>
  <c r="AI44" i="93"/>
  <c r="AR44" i="93" s="1"/>
  <c r="W45" i="92"/>
  <c r="Y45" i="92" s="1"/>
  <c r="AF44" i="92"/>
  <c r="AO44" i="92" s="1"/>
  <c r="AE44" i="92"/>
  <c r="AN44" i="92" s="1"/>
  <c r="AN44" i="47"/>
  <c r="AI44" i="47"/>
  <c r="AR44" i="47" s="1"/>
  <c r="X45" i="47"/>
  <c r="AH45" i="47" s="1"/>
  <c r="AQ45" i="47" s="1"/>
  <c r="Y45" i="47"/>
  <c r="AI43" i="85"/>
  <c r="AR43" i="85" s="1"/>
  <c r="X44" i="85"/>
  <c r="AH44" i="85" s="1"/>
  <c r="AQ44" i="85" s="1"/>
  <c r="AI45" i="32"/>
  <c r="AR45" i="32" s="1"/>
  <c r="AN44" i="94"/>
  <c r="AI44" i="94"/>
  <c r="AR44" i="94" s="1"/>
  <c r="Y45" i="94"/>
  <c r="X45" i="94"/>
  <c r="AH45" i="94" s="1"/>
  <c r="AQ45" i="94" s="1"/>
  <c r="AE46" i="36"/>
  <c r="W47" i="36"/>
  <c r="AG46" i="36"/>
  <c r="AP46" i="36" s="1"/>
  <c r="AF46" i="36"/>
  <c r="AO46" i="36" s="1"/>
  <c r="AG47" i="90"/>
  <c r="AP47" i="90" s="1"/>
  <c r="AE47" i="90"/>
  <c r="AN47" i="90" s="1"/>
  <c r="W48" i="90"/>
  <c r="Y48" i="90" s="1"/>
  <c r="AF47" i="90"/>
  <c r="AO47" i="90" s="1"/>
  <c r="Y46" i="75"/>
  <c r="X46" i="75"/>
  <c r="AH46" i="75" s="1"/>
  <c r="AQ46" i="75" s="1"/>
  <c r="AN45" i="75"/>
  <c r="AI45" i="75"/>
  <c r="AR45" i="75" s="1"/>
  <c r="AF47" i="87"/>
  <c r="AO47" i="87" s="1"/>
  <c r="AE45" i="35"/>
  <c r="AN45" i="35" s="1"/>
  <c r="AF45" i="35"/>
  <c r="AO45" i="35" s="1"/>
  <c r="AE45" i="28"/>
  <c r="AN45" i="28" s="1"/>
  <c r="W46" i="28"/>
  <c r="Y46" i="28" s="1"/>
  <c r="AG45" i="28"/>
  <c r="AP45" i="28" s="1"/>
  <c r="AE47" i="87"/>
  <c r="AN47" i="87" s="1"/>
  <c r="W45" i="41"/>
  <c r="X45" i="41" s="1"/>
  <c r="AI47" i="95"/>
  <c r="AR47" i="95" s="1"/>
  <c r="AF47" i="40"/>
  <c r="AO47" i="40" s="1"/>
  <c r="AE44" i="41"/>
  <c r="AN44" i="41" s="1"/>
  <c r="AF44" i="41"/>
  <c r="AO44" i="41" s="1"/>
  <c r="AN47" i="95"/>
  <c r="AG47" i="40"/>
  <c r="AP47" i="40" s="1"/>
  <c r="AG47" i="87"/>
  <c r="AP47" i="87" s="1"/>
  <c r="AE47" i="40"/>
  <c r="AN47" i="40" s="1"/>
  <c r="W46" i="35"/>
  <c r="X46" i="35" s="1"/>
  <c r="Z48" i="89"/>
  <c r="AG48" i="89" s="1"/>
  <c r="AP48" i="89" s="1"/>
  <c r="X44" i="80"/>
  <c r="AH44" i="80" s="1"/>
  <c r="AQ44" i="80" s="1"/>
  <c r="Y44" i="80"/>
  <c r="Z46" i="91"/>
  <c r="W47" i="91" s="1"/>
  <c r="AI43" i="80"/>
  <c r="AR43" i="80" s="1"/>
  <c r="AN43" i="80"/>
  <c r="AE49" i="39"/>
  <c r="W50" i="39"/>
  <c r="AG49" i="39"/>
  <c r="AP49" i="39" s="1"/>
  <c r="AF49" i="39"/>
  <c r="AO49" i="39" s="1"/>
  <c r="AG48" i="26"/>
  <c r="AP48" i="26" s="1"/>
  <c r="AE48" i="26"/>
  <c r="AF48" i="26"/>
  <c r="AO48" i="26" s="1"/>
  <c r="W49" i="26"/>
  <c r="AN47" i="37"/>
  <c r="AI47" i="37"/>
  <c r="AH48" i="89"/>
  <c r="AQ48" i="89" s="1"/>
  <c r="Y48" i="40"/>
  <c r="X48" i="40"/>
  <c r="W48" i="78"/>
  <c r="AE48" i="77"/>
  <c r="W49" i="77"/>
  <c r="AG48" i="77"/>
  <c r="AP48" i="77" s="1"/>
  <c r="AF48" i="77"/>
  <c r="AO48" i="77" s="1"/>
  <c r="X49" i="79"/>
  <c r="Y49" i="79"/>
  <c r="AI48" i="43"/>
  <c r="AN48" i="43"/>
  <c r="AH50" i="81"/>
  <c r="AQ50" i="81" s="1"/>
  <c r="AH46" i="91"/>
  <c r="AQ46" i="91" s="1"/>
  <c r="AH46" i="32"/>
  <c r="AQ46" i="32" s="1"/>
  <c r="AH48" i="95"/>
  <c r="AQ48" i="95" s="1"/>
  <c r="AR47" i="89"/>
  <c r="AR45" i="91"/>
  <c r="W50" i="31"/>
  <c r="AE49" i="31"/>
  <c r="AG49" i="31"/>
  <c r="AP49" i="31" s="1"/>
  <c r="AF49" i="31"/>
  <c r="AO49" i="31" s="1"/>
  <c r="AR49" i="81"/>
  <c r="X48" i="87"/>
  <c r="Y48" i="87"/>
  <c r="X49" i="43"/>
  <c r="Y49" i="43"/>
  <c r="Z50" i="81"/>
  <c r="X48" i="37"/>
  <c r="Y48" i="37"/>
  <c r="AN48" i="79"/>
  <c r="AI48" i="79"/>
  <c r="Z48" i="95"/>
  <c r="AF47" i="78" l="1"/>
  <c r="AO47" i="78" s="1"/>
  <c r="Z48" i="33"/>
  <c r="AH48" i="33"/>
  <c r="AQ48" i="33" s="1"/>
  <c r="Y44" i="27"/>
  <c r="X44" i="27"/>
  <c r="AH44" i="27" s="1"/>
  <c r="AQ44" i="27" s="1"/>
  <c r="AI43" i="27"/>
  <c r="AR43" i="27" s="1"/>
  <c r="AN43" i="27"/>
  <c r="AE47" i="78"/>
  <c r="AE46" i="25"/>
  <c r="AG46" i="25"/>
  <c r="AP46" i="25" s="1"/>
  <c r="W47" i="25"/>
  <c r="Y47" i="25" s="1"/>
  <c r="W47" i="34"/>
  <c r="X47" i="34" s="1"/>
  <c r="AE46" i="34"/>
  <c r="AN46" i="34" s="1"/>
  <c r="AF46" i="34"/>
  <c r="AO46" i="34" s="1"/>
  <c r="AN46" i="25"/>
  <c r="AI44" i="42"/>
  <c r="AR44" i="42" s="1"/>
  <c r="X45" i="42"/>
  <c r="AH45" i="42" s="1"/>
  <c r="AQ45" i="42" s="1"/>
  <c r="X47" i="45"/>
  <c r="AH47" i="45" s="1"/>
  <c r="AQ47" i="45" s="1"/>
  <c r="AG44" i="44"/>
  <c r="AP44" i="44" s="1"/>
  <c r="AE44" i="44"/>
  <c r="AF44" i="44"/>
  <c r="AO44" i="44" s="1"/>
  <c r="W45" i="44"/>
  <c r="AI46" i="45"/>
  <c r="AR46" i="45" s="1"/>
  <c r="AE46" i="86"/>
  <c r="AN46" i="86" s="1"/>
  <c r="AF46" i="86"/>
  <c r="AO46" i="86" s="1"/>
  <c r="W47" i="86"/>
  <c r="X47" i="86" s="1"/>
  <c r="AH48" i="82"/>
  <c r="AQ48" i="82" s="1"/>
  <c r="AF44" i="46"/>
  <c r="AO44" i="46" s="1"/>
  <c r="W45" i="46"/>
  <c r="X45" i="46" s="1"/>
  <c r="AH45" i="46" s="1"/>
  <c r="AQ45" i="46" s="1"/>
  <c r="AG43" i="84"/>
  <c r="AP43" i="84" s="1"/>
  <c r="W44" i="84"/>
  <c r="X44" i="84" s="1"/>
  <c r="AF43" i="84"/>
  <c r="AO43" i="84" s="1"/>
  <c r="AN43" i="84"/>
  <c r="AG44" i="46"/>
  <c r="AP44" i="46" s="1"/>
  <c r="AE44" i="46"/>
  <c r="AN44" i="46" s="1"/>
  <c r="W44" i="38"/>
  <c r="AG43" i="38"/>
  <c r="AP43" i="38" s="1"/>
  <c r="AE43" i="38"/>
  <c r="AF43" i="38"/>
  <c r="AO43" i="38" s="1"/>
  <c r="AF46" i="73"/>
  <c r="AO46" i="73" s="1"/>
  <c r="Z43" i="29"/>
  <c r="AE43" i="29" s="1"/>
  <c r="Z47" i="76"/>
  <c r="AE47" i="76" s="1"/>
  <c r="AE46" i="73"/>
  <c r="AN46" i="73" s="1"/>
  <c r="X48" i="90"/>
  <c r="Z48" i="90" s="1"/>
  <c r="AE48" i="90" s="1"/>
  <c r="AG46" i="73"/>
  <c r="AP46" i="73" s="1"/>
  <c r="X45" i="92"/>
  <c r="AH45" i="92" s="1"/>
  <c r="AQ45" i="92" s="1"/>
  <c r="Z44" i="83"/>
  <c r="AF44" i="83" s="1"/>
  <c r="AO44" i="83" s="1"/>
  <c r="X48" i="48"/>
  <c r="AH48" i="48" s="1"/>
  <c r="AQ48" i="48" s="1"/>
  <c r="AG47" i="48"/>
  <c r="AP47" i="48" s="1"/>
  <c r="AE47" i="48"/>
  <c r="AN47" i="48" s="1"/>
  <c r="AF47" i="48"/>
  <c r="AO47" i="48" s="1"/>
  <c r="AE45" i="88"/>
  <c r="AG45" i="88"/>
  <c r="AP45" i="88" s="1"/>
  <c r="AF45" i="88"/>
  <c r="AO45" i="88" s="1"/>
  <c r="W46" i="88"/>
  <c r="Z44" i="74"/>
  <c r="AG47" i="96"/>
  <c r="AP47" i="96" s="1"/>
  <c r="AF47" i="96"/>
  <c r="AO47" i="96" s="1"/>
  <c r="W48" i="96"/>
  <c r="AE47" i="96"/>
  <c r="Z44" i="85"/>
  <c r="AG44" i="85" s="1"/>
  <c r="AP44" i="85" s="1"/>
  <c r="X47" i="30"/>
  <c r="AH47" i="30" s="1"/>
  <c r="AQ47" i="30" s="1"/>
  <c r="Y47" i="30"/>
  <c r="AN46" i="30"/>
  <c r="AI46" i="30"/>
  <c r="AR46" i="30" s="1"/>
  <c r="Z45" i="93"/>
  <c r="AH45" i="93"/>
  <c r="AQ45" i="93" s="1"/>
  <c r="X47" i="73"/>
  <c r="AH47" i="73" s="1"/>
  <c r="AQ47" i="73" s="1"/>
  <c r="Y47" i="73"/>
  <c r="Z45" i="47"/>
  <c r="AG45" i="47" s="1"/>
  <c r="AP45" i="47" s="1"/>
  <c r="AI44" i="92"/>
  <c r="AR44" i="92" s="1"/>
  <c r="Y45" i="41"/>
  <c r="Z45" i="41" s="1"/>
  <c r="AG45" i="41" s="1"/>
  <c r="AP45" i="41" s="1"/>
  <c r="AI47" i="87"/>
  <c r="AR47" i="87" s="1"/>
  <c r="AI45" i="35"/>
  <c r="AR45" i="35" s="1"/>
  <c r="Z45" i="94"/>
  <c r="Y47" i="36"/>
  <c r="X47" i="36"/>
  <c r="AH47" i="36" s="1"/>
  <c r="AQ47" i="36" s="1"/>
  <c r="AN46" i="36"/>
  <c r="AI46" i="36"/>
  <c r="AR46" i="36" s="1"/>
  <c r="AI44" i="41"/>
  <c r="AR44" i="41" s="1"/>
  <c r="AI47" i="90"/>
  <c r="AR47" i="90" s="1"/>
  <c r="Z46" i="75"/>
  <c r="AG46" i="75" s="1"/>
  <c r="AP46" i="75" s="1"/>
  <c r="X46" i="28"/>
  <c r="AH46" i="28" s="1"/>
  <c r="AQ46" i="28" s="1"/>
  <c r="W49" i="89"/>
  <c r="Y49" i="89" s="1"/>
  <c r="AE48" i="89"/>
  <c r="AN48" i="89" s="1"/>
  <c r="AI45" i="28"/>
  <c r="AR45" i="28" s="1"/>
  <c r="AE48" i="82"/>
  <c r="AN48" i="82" s="1"/>
  <c r="AI47" i="40"/>
  <c r="AR47" i="40" s="1"/>
  <c r="AF48" i="89"/>
  <c r="AO48" i="89" s="1"/>
  <c r="Y46" i="35"/>
  <c r="Z46" i="35" s="1"/>
  <c r="W47" i="35" s="1"/>
  <c r="AF48" i="82"/>
  <c r="AO48" i="82" s="1"/>
  <c r="W49" i="82"/>
  <c r="Y49" i="82" s="1"/>
  <c r="Z44" i="80"/>
  <c r="AE44" i="80" s="1"/>
  <c r="AF46" i="91"/>
  <c r="AO46" i="91" s="1"/>
  <c r="AG46" i="91"/>
  <c r="AP46" i="91" s="1"/>
  <c r="Z49" i="79"/>
  <c r="AG49" i="79" s="1"/>
  <c r="AP49" i="79" s="1"/>
  <c r="AE46" i="91"/>
  <c r="AN46" i="91" s="1"/>
  <c r="Y48" i="78"/>
  <c r="X48" i="78"/>
  <c r="AH48" i="40"/>
  <c r="AQ48" i="40" s="1"/>
  <c r="AN48" i="26"/>
  <c r="AI48" i="26"/>
  <c r="AH49" i="43"/>
  <c r="AQ49" i="43" s="1"/>
  <c r="AR48" i="43"/>
  <c r="AG50" i="81"/>
  <c r="AP50" i="81" s="1"/>
  <c r="AF50" i="81"/>
  <c r="AO50" i="81" s="1"/>
  <c r="W51" i="81"/>
  <c r="AE50" i="81"/>
  <c r="Z49" i="43"/>
  <c r="AI47" i="78"/>
  <c r="AN47" i="78"/>
  <c r="Z48" i="40"/>
  <c r="AR48" i="79"/>
  <c r="AI49" i="31"/>
  <c r="AN49" i="31"/>
  <c r="Y50" i="39"/>
  <c r="X50" i="39"/>
  <c r="W49" i="95"/>
  <c r="AG48" i="95"/>
  <c r="AP48" i="95" s="1"/>
  <c r="AF48" i="95"/>
  <c r="AO48" i="95" s="1"/>
  <c r="AE48" i="95"/>
  <c r="AH45" i="41"/>
  <c r="AQ45" i="41" s="1"/>
  <c r="AH48" i="37"/>
  <c r="AQ48" i="37" s="1"/>
  <c r="AH48" i="87"/>
  <c r="AQ48" i="87" s="1"/>
  <c r="AH46" i="35"/>
  <c r="AQ46" i="35" s="1"/>
  <c r="X49" i="77"/>
  <c r="Y49" i="77"/>
  <c r="Y49" i="26"/>
  <c r="X49" i="26"/>
  <c r="AI49" i="39"/>
  <c r="AN49" i="39"/>
  <c r="AF46" i="32"/>
  <c r="AO46" i="32" s="1"/>
  <c r="AG46" i="32"/>
  <c r="AP46" i="32" s="1"/>
  <c r="W47" i="32"/>
  <c r="AE46" i="32"/>
  <c r="Z48" i="37"/>
  <c r="Z48" i="87"/>
  <c r="Y50" i="31"/>
  <c r="X50" i="31"/>
  <c r="AH49" i="79"/>
  <c r="AQ49" i="79" s="1"/>
  <c r="AN48" i="77"/>
  <c r="AI48" i="77"/>
  <c r="AR47" i="37"/>
  <c r="Y47" i="91"/>
  <c r="X47" i="91"/>
  <c r="X47" i="25" l="1"/>
  <c r="AH47" i="25" s="1"/>
  <c r="AQ47" i="25" s="1"/>
  <c r="AI46" i="25"/>
  <c r="AR46" i="25" s="1"/>
  <c r="Z44" i="27"/>
  <c r="AG44" i="27" s="1"/>
  <c r="AP44" i="27" s="1"/>
  <c r="AG48" i="33"/>
  <c r="AP48" i="33" s="1"/>
  <c r="AF48" i="33"/>
  <c r="AO48" i="33" s="1"/>
  <c r="AE48" i="33"/>
  <c r="W49" i="33"/>
  <c r="Y47" i="34"/>
  <c r="AI46" i="34"/>
  <c r="AR46" i="34" s="1"/>
  <c r="Z45" i="42"/>
  <c r="W46" i="42" s="1"/>
  <c r="Z47" i="45"/>
  <c r="W48" i="45" s="1"/>
  <c r="X48" i="45" s="1"/>
  <c r="AI46" i="86"/>
  <c r="AR46" i="86" s="1"/>
  <c r="Y45" i="46"/>
  <c r="Z45" i="46" s="1"/>
  <c r="AG45" i="46" s="1"/>
  <c r="AP45" i="46" s="1"/>
  <c r="Z47" i="25"/>
  <c r="AG47" i="25" s="1"/>
  <c r="AP47" i="25" s="1"/>
  <c r="X45" i="44"/>
  <c r="AH45" i="44" s="1"/>
  <c r="AQ45" i="44" s="1"/>
  <c r="Y45" i="44"/>
  <c r="AN44" i="44"/>
  <c r="AI44" i="44"/>
  <c r="AR44" i="44" s="1"/>
  <c r="Y47" i="86"/>
  <c r="Z47" i="86" s="1"/>
  <c r="Z48" i="48"/>
  <c r="AG48" i="48" s="1"/>
  <c r="AP48" i="48" s="1"/>
  <c r="AI44" i="46"/>
  <c r="AR44" i="46" s="1"/>
  <c r="Y44" i="84"/>
  <c r="Z44" i="84" s="1"/>
  <c r="AH44" i="84"/>
  <c r="AQ44" i="84" s="1"/>
  <c r="AI43" i="84"/>
  <c r="AR43" i="84" s="1"/>
  <c r="Z45" i="92"/>
  <c r="AG45" i="92" s="1"/>
  <c r="AP45" i="92" s="1"/>
  <c r="AI46" i="73"/>
  <c r="AR46" i="73" s="1"/>
  <c r="AH48" i="90"/>
  <c r="AQ48" i="90" s="1"/>
  <c r="AG43" i="29"/>
  <c r="AP43" i="29" s="1"/>
  <c r="AF43" i="29"/>
  <c r="AO43" i="29" s="1"/>
  <c r="W44" i="29"/>
  <c r="Y44" i="29" s="1"/>
  <c r="AN43" i="38"/>
  <c r="AI43" i="38"/>
  <c r="AR43" i="38" s="1"/>
  <c r="Y44" i="38"/>
  <c r="X44" i="38"/>
  <c r="W48" i="76"/>
  <c r="X48" i="76" s="1"/>
  <c r="AH48" i="76" s="1"/>
  <c r="AQ48" i="76" s="1"/>
  <c r="AG47" i="76"/>
  <c r="AP47" i="76" s="1"/>
  <c r="W45" i="83"/>
  <c r="Y45" i="83" s="1"/>
  <c r="AF47" i="76"/>
  <c r="AO47" i="76" s="1"/>
  <c r="AI47" i="48"/>
  <c r="AR47" i="48" s="1"/>
  <c r="W45" i="85"/>
  <c r="Y45" i="85" s="1"/>
  <c r="AG44" i="83"/>
  <c r="AP44" i="83" s="1"/>
  <c r="AF44" i="85"/>
  <c r="AO44" i="85" s="1"/>
  <c r="AE44" i="83"/>
  <c r="AN44" i="83" s="1"/>
  <c r="AN47" i="76"/>
  <c r="AE44" i="85"/>
  <c r="AN44" i="85" s="1"/>
  <c r="AN43" i="29"/>
  <c r="X46" i="88"/>
  <c r="Y46" i="88"/>
  <c r="AG44" i="74"/>
  <c r="AP44" i="74" s="1"/>
  <c r="W45" i="74"/>
  <c r="AE44" i="74"/>
  <c r="AF44" i="74"/>
  <c r="AO44" i="74" s="1"/>
  <c r="AN45" i="88"/>
  <c r="AI45" i="88"/>
  <c r="AR45" i="88" s="1"/>
  <c r="AE45" i="47"/>
  <c r="AN45" i="47" s="1"/>
  <c r="AN47" i="96"/>
  <c r="AI47" i="96"/>
  <c r="AR47" i="96" s="1"/>
  <c r="Y48" i="96"/>
  <c r="X48" i="96"/>
  <c r="Z47" i="30"/>
  <c r="W46" i="47"/>
  <c r="Y46" i="47" s="1"/>
  <c r="AF45" i="47"/>
  <c r="AO45" i="47" s="1"/>
  <c r="AG45" i="93"/>
  <c r="AP45" i="93" s="1"/>
  <c r="W46" i="93"/>
  <c r="AF45" i="93"/>
  <c r="AO45" i="93" s="1"/>
  <c r="AE45" i="93"/>
  <c r="Z47" i="73"/>
  <c r="AH47" i="86"/>
  <c r="AQ47" i="86" s="1"/>
  <c r="AI48" i="89"/>
  <c r="AR48" i="89" s="1"/>
  <c r="X49" i="82"/>
  <c r="Z49" i="82" s="1"/>
  <c r="AF49" i="82" s="1"/>
  <c r="AO49" i="82" s="1"/>
  <c r="Z47" i="36"/>
  <c r="AE47" i="36" s="1"/>
  <c r="AF46" i="75"/>
  <c r="AO46" i="75" s="1"/>
  <c r="AE46" i="75"/>
  <c r="AF45" i="94"/>
  <c r="AO45" i="94" s="1"/>
  <c r="AE45" i="94"/>
  <c r="AG45" i="94"/>
  <c r="AP45" i="94" s="1"/>
  <c r="W46" i="94"/>
  <c r="X49" i="89"/>
  <c r="Z49" i="89" s="1"/>
  <c r="W50" i="89" s="1"/>
  <c r="W47" i="75"/>
  <c r="Y47" i="75" s="1"/>
  <c r="Z46" i="28"/>
  <c r="AF46" i="28" s="1"/>
  <c r="AO46" i="28" s="1"/>
  <c r="AI46" i="91"/>
  <c r="AR46" i="91" s="1"/>
  <c r="AG44" i="80"/>
  <c r="AP44" i="80" s="1"/>
  <c r="AG48" i="90"/>
  <c r="AP48" i="90" s="1"/>
  <c r="AI48" i="82"/>
  <c r="AR48" i="82" s="1"/>
  <c r="AF48" i="90"/>
  <c r="AO48" i="90" s="1"/>
  <c r="AF44" i="80"/>
  <c r="AO44" i="80" s="1"/>
  <c r="Z50" i="31"/>
  <c r="AE50" i="31" s="1"/>
  <c r="W45" i="80"/>
  <c r="Y45" i="80" s="1"/>
  <c r="W46" i="41"/>
  <c r="Y46" i="41" s="1"/>
  <c r="AE49" i="79"/>
  <c r="AN49" i="79" s="1"/>
  <c r="W50" i="79"/>
  <c r="X50" i="79" s="1"/>
  <c r="AE46" i="35"/>
  <c r="AF46" i="35"/>
  <c r="AO46" i="35" s="1"/>
  <c r="AG46" i="35"/>
  <c r="AP46" i="35" s="1"/>
  <c r="W49" i="90"/>
  <c r="Y49" i="90" s="1"/>
  <c r="Z50" i="39"/>
  <c r="AF50" i="39" s="1"/>
  <c r="AO50" i="39" s="1"/>
  <c r="AE45" i="41"/>
  <c r="AN45" i="41" s="1"/>
  <c r="AF45" i="41"/>
  <c r="AO45" i="41" s="1"/>
  <c r="Z47" i="91"/>
  <c r="W48" i="91" s="1"/>
  <c r="Z47" i="34"/>
  <c r="AE47" i="34" s="1"/>
  <c r="AN44" i="80"/>
  <c r="AF49" i="79"/>
  <c r="AO49" i="79" s="1"/>
  <c r="AH49" i="26"/>
  <c r="AQ49" i="26" s="1"/>
  <c r="AN50" i="81"/>
  <c r="AI50" i="81"/>
  <c r="AN48" i="90"/>
  <c r="X47" i="35"/>
  <c r="Y47" i="35"/>
  <c r="W49" i="37"/>
  <c r="AE48" i="37"/>
  <c r="AG48" i="37"/>
  <c r="AP48" i="37" s="1"/>
  <c r="AF48" i="37"/>
  <c r="AO48" i="37" s="1"/>
  <c r="X49" i="95"/>
  <c r="Y49" i="95"/>
  <c r="AE48" i="40"/>
  <c r="AF48" i="40"/>
  <c r="AO48" i="40" s="1"/>
  <c r="W49" i="40"/>
  <c r="AG48" i="40"/>
  <c r="AP48" i="40" s="1"/>
  <c r="AH48" i="78"/>
  <c r="AQ48" i="78" s="1"/>
  <c r="AH50" i="31"/>
  <c r="AQ50" i="31" s="1"/>
  <c r="AN46" i="32"/>
  <c r="AI46" i="32"/>
  <c r="Z49" i="26"/>
  <c r="AH50" i="39"/>
  <c r="AQ50" i="39" s="1"/>
  <c r="X51" i="81"/>
  <c r="Y51" i="81"/>
  <c r="AI48" i="95"/>
  <c r="AN48" i="95"/>
  <c r="AR47" i="78"/>
  <c r="Z48" i="78"/>
  <c r="X47" i="32"/>
  <c r="Y47" i="32"/>
  <c r="AH49" i="77"/>
  <c r="AQ49" i="77" s="1"/>
  <c r="AR48" i="26"/>
  <c r="AH47" i="34"/>
  <c r="AQ47" i="34" s="1"/>
  <c r="AH47" i="91"/>
  <c r="AQ47" i="91" s="1"/>
  <c r="AR48" i="77"/>
  <c r="W49" i="87"/>
  <c r="AG48" i="87"/>
  <c r="AP48" i="87" s="1"/>
  <c r="AF48" i="87"/>
  <c r="AO48" i="87" s="1"/>
  <c r="AE48" i="87"/>
  <c r="AR49" i="39"/>
  <c r="Z49" i="77"/>
  <c r="AR49" i="31"/>
  <c r="AF49" i="43"/>
  <c r="AO49" i="43" s="1"/>
  <c r="AE49" i="43"/>
  <c r="W50" i="43"/>
  <c r="AG49" i="43"/>
  <c r="AP49" i="43" s="1"/>
  <c r="AE44" i="27" l="1"/>
  <c r="AN44" i="27" s="1"/>
  <c r="AF45" i="42"/>
  <c r="AO45" i="42" s="1"/>
  <c r="W45" i="27"/>
  <c r="X49" i="33"/>
  <c r="AH49" i="33" s="1"/>
  <c r="AQ49" i="33" s="1"/>
  <c r="Y49" i="33"/>
  <c r="AI48" i="33"/>
  <c r="AR48" i="33" s="1"/>
  <c r="AN48" i="33"/>
  <c r="AF44" i="27"/>
  <c r="AE45" i="42"/>
  <c r="AN45" i="42" s="1"/>
  <c r="Y48" i="45"/>
  <c r="Z48" i="45" s="1"/>
  <c r="AG45" i="42"/>
  <c r="AP45" i="42" s="1"/>
  <c r="AG47" i="45"/>
  <c r="AP47" i="45" s="1"/>
  <c r="AF47" i="45"/>
  <c r="AO47" i="45" s="1"/>
  <c r="AE47" i="45"/>
  <c r="AN47" i="45" s="1"/>
  <c r="W48" i="25"/>
  <c r="Y48" i="25" s="1"/>
  <c r="AF47" i="25"/>
  <c r="AO47" i="25" s="1"/>
  <c r="AE47" i="25"/>
  <c r="AF48" i="48"/>
  <c r="AO48" i="48" s="1"/>
  <c r="AE48" i="48"/>
  <c r="AN48" i="48" s="1"/>
  <c r="W49" i="48"/>
  <c r="X49" i="48" s="1"/>
  <c r="AH49" i="48" s="1"/>
  <c r="AQ49" i="48" s="1"/>
  <c r="Z45" i="44"/>
  <c r="AF45" i="44" s="1"/>
  <c r="AO45" i="44" s="1"/>
  <c r="W46" i="92"/>
  <c r="X46" i="92" s="1"/>
  <c r="AE45" i="92"/>
  <c r="W45" i="84"/>
  <c r="Y45" i="84" s="1"/>
  <c r="AG44" i="84"/>
  <c r="AP44" i="84" s="1"/>
  <c r="AE44" i="84"/>
  <c r="AN44" i="84" s="1"/>
  <c r="AF44" i="84"/>
  <c r="AO44" i="84" s="1"/>
  <c r="AF45" i="92"/>
  <c r="AO45" i="92" s="1"/>
  <c r="Y46" i="42"/>
  <c r="X46" i="42"/>
  <c r="AH46" i="42" s="1"/>
  <c r="AQ46" i="42" s="1"/>
  <c r="AH48" i="45"/>
  <c r="AQ48" i="45" s="1"/>
  <c r="X45" i="83"/>
  <c r="Z45" i="83" s="1"/>
  <c r="X45" i="85"/>
  <c r="Z45" i="85" s="1"/>
  <c r="AF45" i="85" s="1"/>
  <c r="AO45" i="85" s="1"/>
  <c r="X44" i="29"/>
  <c r="AH44" i="29" s="1"/>
  <c r="AQ44" i="29" s="1"/>
  <c r="AI43" i="29"/>
  <c r="AR43" i="29" s="1"/>
  <c r="AF45" i="46"/>
  <c r="AO45" i="46" s="1"/>
  <c r="AE45" i="46"/>
  <c r="AH44" i="38"/>
  <c r="AQ44" i="38" s="1"/>
  <c r="Z44" i="38"/>
  <c r="W46" i="46"/>
  <c r="X46" i="46" s="1"/>
  <c r="AH46" i="46" s="1"/>
  <c r="AQ46" i="46" s="1"/>
  <c r="Y48" i="76"/>
  <c r="Z48" i="76" s="1"/>
  <c r="W49" i="76" s="1"/>
  <c r="AH49" i="82"/>
  <c r="AQ49" i="82" s="1"/>
  <c r="AI47" i="76"/>
  <c r="AR47" i="76" s="1"/>
  <c r="AI44" i="83"/>
  <c r="AR44" i="83" s="1"/>
  <c r="AI44" i="85"/>
  <c r="AR44" i="85" s="1"/>
  <c r="AI45" i="47"/>
  <c r="AR45" i="47" s="1"/>
  <c r="X46" i="47"/>
  <c r="AH46" i="47" s="1"/>
  <c r="AQ46" i="47" s="1"/>
  <c r="Y45" i="74"/>
  <c r="X45" i="74"/>
  <c r="AH45" i="74" s="1"/>
  <c r="AQ45" i="74" s="1"/>
  <c r="Z46" i="88"/>
  <c r="AH46" i="88"/>
  <c r="AQ46" i="88" s="1"/>
  <c r="AN44" i="74"/>
  <c r="AI44" i="74"/>
  <c r="AR44" i="74" s="1"/>
  <c r="AF50" i="31"/>
  <c r="AO50" i="31" s="1"/>
  <c r="Z48" i="96"/>
  <c r="AH48" i="96"/>
  <c r="AQ48" i="96" s="1"/>
  <c r="AG47" i="30"/>
  <c r="AP47" i="30" s="1"/>
  <c r="AE47" i="30"/>
  <c r="AF47" i="30"/>
  <c r="AO47" i="30" s="1"/>
  <c r="W48" i="30"/>
  <c r="AI45" i="93"/>
  <c r="AR45" i="93" s="1"/>
  <c r="AN45" i="93"/>
  <c r="X46" i="93"/>
  <c r="Y46" i="93"/>
  <c r="W48" i="73"/>
  <c r="AF47" i="73"/>
  <c r="AO47" i="73" s="1"/>
  <c r="AG47" i="73"/>
  <c r="AP47" i="73" s="1"/>
  <c r="AE47" i="73"/>
  <c r="W51" i="31"/>
  <c r="Y51" i="31" s="1"/>
  <c r="AH49" i="89"/>
  <c r="AQ49" i="89" s="1"/>
  <c r="AN45" i="92"/>
  <c r="W48" i="86"/>
  <c r="AG47" i="86"/>
  <c r="AP47" i="86" s="1"/>
  <c r="AE47" i="86"/>
  <c r="AF47" i="86"/>
  <c r="AO47" i="86" s="1"/>
  <c r="AG47" i="36"/>
  <c r="AP47" i="36" s="1"/>
  <c r="W48" i="36"/>
  <c r="X48" i="36" s="1"/>
  <c r="AH48" i="36" s="1"/>
  <c r="AQ48" i="36" s="1"/>
  <c r="AI46" i="75"/>
  <c r="AR46" i="75" s="1"/>
  <c r="AF47" i="36"/>
  <c r="AO47" i="36" s="1"/>
  <c r="AG46" i="28"/>
  <c r="AP46" i="28" s="1"/>
  <c r="X47" i="75"/>
  <c r="AH47" i="75" s="1"/>
  <c r="AQ47" i="75" s="1"/>
  <c r="AN46" i="75"/>
  <c r="Y46" i="94"/>
  <c r="X46" i="94"/>
  <c r="AH46" i="94" s="1"/>
  <c r="AQ46" i="94" s="1"/>
  <c r="AI45" i="94"/>
  <c r="AR45" i="94" s="1"/>
  <c r="AN45" i="94"/>
  <c r="AN47" i="36"/>
  <c r="W47" i="28"/>
  <c r="AE50" i="39"/>
  <c r="AN50" i="39" s="1"/>
  <c r="X46" i="41"/>
  <c r="Z46" i="41" s="1"/>
  <c r="AI44" i="80"/>
  <c r="AR44" i="80" s="1"/>
  <c r="AE46" i="28"/>
  <c r="AN46" i="28" s="1"/>
  <c r="X49" i="90"/>
  <c r="AH49" i="90" s="1"/>
  <c r="AQ49" i="90" s="1"/>
  <c r="Y50" i="79"/>
  <c r="Z50" i="79" s="1"/>
  <c r="AG50" i="31"/>
  <c r="AP50" i="31" s="1"/>
  <c r="W51" i="39"/>
  <c r="X51" i="39" s="1"/>
  <c r="AG50" i="39"/>
  <c r="AP50" i="39" s="1"/>
  <c r="AI45" i="41"/>
  <c r="AR45" i="41" s="1"/>
  <c r="AI46" i="35"/>
  <c r="AR46" i="35" s="1"/>
  <c r="AN46" i="35"/>
  <c r="AI48" i="90"/>
  <c r="AR48" i="90" s="1"/>
  <c r="X45" i="80"/>
  <c r="AH45" i="80" s="1"/>
  <c r="AQ45" i="80" s="1"/>
  <c r="AI49" i="79"/>
  <c r="AR49" i="79" s="1"/>
  <c r="AE49" i="89"/>
  <c r="AN49" i="89" s="1"/>
  <c r="AF49" i="89"/>
  <c r="AO49" i="89" s="1"/>
  <c r="AG49" i="89"/>
  <c r="AP49" i="89" s="1"/>
  <c r="AF47" i="34"/>
  <c r="AO47" i="34" s="1"/>
  <c r="AG47" i="34"/>
  <c r="AP47" i="34" s="1"/>
  <c r="AG49" i="82"/>
  <c r="AP49" i="82" s="1"/>
  <c r="AF47" i="91"/>
  <c r="AO47" i="91" s="1"/>
  <c r="Z47" i="35"/>
  <c r="AG47" i="35" s="1"/>
  <c r="AP47" i="35" s="1"/>
  <c r="AE49" i="82"/>
  <c r="AN49" i="82" s="1"/>
  <c r="W50" i="82"/>
  <c r="Y50" i="82" s="1"/>
  <c r="Z51" i="81"/>
  <c r="AE51" i="81" s="1"/>
  <c r="AG47" i="91"/>
  <c r="AP47" i="91" s="1"/>
  <c r="Z49" i="95"/>
  <c r="AE49" i="95" s="1"/>
  <c r="W48" i="34"/>
  <c r="Y48" i="34" s="1"/>
  <c r="AE47" i="91"/>
  <c r="AN47" i="91" s="1"/>
  <c r="AN49" i="43"/>
  <c r="AI49" i="43"/>
  <c r="AE48" i="78"/>
  <c r="AF48" i="78"/>
  <c r="AO48" i="78" s="1"/>
  <c r="W49" i="78"/>
  <c r="AG48" i="78"/>
  <c r="AP48" i="78" s="1"/>
  <c r="AN48" i="40"/>
  <c r="AI48" i="40"/>
  <c r="X49" i="37"/>
  <c r="Y49" i="37"/>
  <c r="AH47" i="32"/>
  <c r="AQ47" i="32" s="1"/>
  <c r="AN50" i="31"/>
  <c r="W50" i="26"/>
  <c r="AG49" i="26"/>
  <c r="AP49" i="26" s="1"/>
  <c r="AF49" i="26"/>
  <c r="AO49" i="26" s="1"/>
  <c r="AE49" i="26"/>
  <c r="AH50" i="79"/>
  <c r="AQ50" i="79" s="1"/>
  <c r="AN47" i="34"/>
  <c r="AI48" i="87"/>
  <c r="AN48" i="87"/>
  <c r="Z47" i="32"/>
  <c r="AR46" i="32"/>
  <c r="AR50" i="81"/>
  <c r="AR48" i="95"/>
  <c r="AH51" i="81"/>
  <c r="AQ51" i="81" s="1"/>
  <c r="Y49" i="40"/>
  <c r="X49" i="40"/>
  <c r="AH49" i="95"/>
  <c r="AQ49" i="95" s="1"/>
  <c r="AI48" i="37"/>
  <c r="AN48" i="37"/>
  <c r="AG49" i="77"/>
  <c r="AP49" i="77" s="1"/>
  <c r="AF49" i="77"/>
  <c r="AO49" i="77" s="1"/>
  <c r="AE49" i="77"/>
  <c r="W50" i="77"/>
  <c r="X49" i="87"/>
  <c r="Y49" i="87"/>
  <c r="Y50" i="43"/>
  <c r="X50" i="43"/>
  <c r="AH47" i="35"/>
  <c r="AQ47" i="35" s="1"/>
  <c r="X50" i="89"/>
  <c r="Y50" i="89"/>
  <c r="X48" i="91"/>
  <c r="Y48" i="91"/>
  <c r="Z49" i="33" l="1"/>
  <c r="AE49" i="33" s="1"/>
  <c r="AI45" i="42"/>
  <c r="AR45" i="42" s="1"/>
  <c r="X45" i="27"/>
  <c r="AH45" i="27" s="1"/>
  <c r="AQ45" i="27" s="1"/>
  <c r="Y45" i="27"/>
  <c r="Z45" i="27" s="1"/>
  <c r="AO44" i="27"/>
  <c r="AI44" i="27"/>
  <c r="AR44" i="27" s="1"/>
  <c r="AF49" i="33"/>
  <c r="AO49" i="33" s="1"/>
  <c r="AI47" i="45"/>
  <c r="AR47" i="45" s="1"/>
  <c r="AI47" i="25"/>
  <c r="AR47" i="25" s="1"/>
  <c r="X48" i="25"/>
  <c r="AH48" i="25" s="1"/>
  <c r="AQ48" i="25" s="1"/>
  <c r="Y46" i="92"/>
  <c r="Z46" i="92" s="1"/>
  <c r="AN47" i="25"/>
  <c r="AI48" i="48"/>
  <c r="AR48" i="48" s="1"/>
  <c r="X45" i="84"/>
  <c r="Z45" i="84" s="1"/>
  <c r="W46" i="44"/>
  <c r="X46" i="44" s="1"/>
  <c r="AH46" i="44" s="1"/>
  <c r="AQ46" i="44" s="1"/>
  <c r="AI45" i="92"/>
  <c r="AR45" i="92" s="1"/>
  <c r="AE45" i="44"/>
  <c r="AG45" i="44"/>
  <c r="AP45" i="44" s="1"/>
  <c r="Y49" i="48"/>
  <c r="Z49" i="48" s="1"/>
  <c r="AG49" i="48" s="1"/>
  <c r="AP49" i="48" s="1"/>
  <c r="AI44" i="84"/>
  <c r="AR44" i="84" s="1"/>
  <c r="AH45" i="83"/>
  <c r="AQ45" i="83" s="1"/>
  <c r="Z46" i="42"/>
  <c r="Z44" i="29"/>
  <c r="AG44" i="29" s="1"/>
  <c r="AP44" i="29" s="1"/>
  <c r="W49" i="45"/>
  <c r="AG48" i="45"/>
  <c r="AP48" i="45" s="1"/>
  <c r="AE48" i="45"/>
  <c r="AF48" i="45"/>
  <c r="AO48" i="45" s="1"/>
  <c r="AG45" i="85"/>
  <c r="AP45" i="85" s="1"/>
  <c r="W46" i="85"/>
  <c r="AE45" i="85"/>
  <c r="AN45" i="85" s="1"/>
  <c r="AH45" i="85"/>
  <c r="AQ45" i="85" s="1"/>
  <c r="Y46" i="46"/>
  <c r="Z46" i="46" s="1"/>
  <c r="AI45" i="46"/>
  <c r="AR45" i="46" s="1"/>
  <c r="AN45" i="46"/>
  <c r="AE44" i="38"/>
  <c r="W45" i="38"/>
  <c r="AG44" i="38"/>
  <c r="AP44" i="38" s="1"/>
  <c r="AF44" i="38"/>
  <c r="AO44" i="38" s="1"/>
  <c r="Z46" i="47"/>
  <c r="AF46" i="47" s="1"/>
  <c r="AO46" i="47" s="1"/>
  <c r="AE48" i="76"/>
  <c r="AN48" i="76" s="1"/>
  <c r="AF48" i="76"/>
  <c r="AO48" i="76" s="1"/>
  <c r="Z45" i="74"/>
  <c r="AF45" i="74" s="1"/>
  <c r="AO45" i="74" s="1"/>
  <c r="AG48" i="76"/>
  <c r="AP48" i="76" s="1"/>
  <c r="Y49" i="76"/>
  <c r="X49" i="76"/>
  <c r="W47" i="88"/>
  <c r="AF46" i="88"/>
  <c r="AO46" i="88" s="1"/>
  <c r="AG46" i="88"/>
  <c r="AP46" i="88" s="1"/>
  <c r="AE46" i="88"/>
  <c r="AE48" i="96"/>
  <c r="AG48" i="96"/>
  <c r="AP48" i="96" s="1"/>
  <c r="W49" i="96"/>
  <c r="AF48" i="96"/>
  <c r="AO48" i="96" s="1"/>
  <c r="AI50" i="31"/>
  <c r="AR50" i="31" s="1"/>
  <c r="X48" i="30"/>
  <c r="AH48" i="30" s="1"/>
  <c r="AQ48" i="30" s="1"/>
  <c r="Y48" i="30"/>
  <c r="X51" i="31"/>
  <c r="Z51" i="31" s="1"/>
  <c r="AN47" i="30"/>
  <c r="AI47" i="30"/>
  <c r="AR47" i="30" s="1"/>
  <c r="AH46" i="93"/>
  <c r="AQ46" i="93" s="1"/>
  <c r="Z46" i="93"/>
  <c r="Y48" i="73"/>
  <c r="X48" i="73"/>
  <c r="AN47" i="73"/>
  <c r="AI47" i="73"/>
  <c r="AR47" i="73" s="1"/>
  <c r="AF45" i="83"/>
  <c r="AO45" i="83" s="1"/>
  <c r="AG45" i="83"/>
  <c r="AP45" i="83" s="1"/>
  <c r="W46" i="83"/>
  <c r="AE45" i="83"/>
  <c r="AH46" i="92"/>
  <c r="AQ46" i="92" s="1"/>
  <c r="Y48" i="36"/>
  <c r="Z48" i="36" s="1"/>
  <c r="AG48" i="36" s="1"/>
  <c r="AP48" i="36" s="1"/>
  <c r="Z47" i="75"/>
  <c r="W48" i="75" s="1"/>
  <c r="AH46" i="41"/>
  <c r="AQ46" i="41" s="1"/>
  <c r="AI47" i="86"/>
  <c r="AR47" i="86" s="1"/>
  <c r="AN47" i="86"/>
  <c r="Y48" i="86"/>
  <c r="X48" i="86"/>
  <c r="AH48" i="86" s="1"/>
  <c r="AQ48" i="86" s="1"/>
  <c r="Y51" i="39"/>
  <c r="Z51" i="39" s="1"/>
  <c r="AI47" i="36"/>
  <c r="AR47" i="36" s="1"/>
  <c r="Z46" i="94"/>
  <c r="W47" i="94" s="1"/>
  <c r="AI46" i="28"/>
  <c r="AR46" i="28" s="1"/>
  <c r="AF47" i="35"/>
  <c r="AO47" i="35" s="1"/>
  <c r="AE46" i="41"/>
  <c r="AN46" i="41" s="1"/>
  <c r="W47" i="41"/>
  <c r="X47" i="41" s="1"/>
  <c r="X47" i="28"/>
  <c r="Y47" i="28"/>
  <c r="X46" i="85"/>
  <c r="Y46" i="85"/>
  <c r="Z49" i="90"/>
  <c r="AE49" i="90" s="1"/>
  <c r="AI50" i="39"/>
  <c r="AR50" i="39" s="1"/>
  <c r="AG51" i="81"/>
  <c r="AP51" i="81" s="1"/>
  <c r="X48" i="34"/>
  <c r="Z48" i="34" s="1"/>
  <c r="W49" i="34" s="1"/>
  <c r="Z45" i="80"/>
  <c r="AE45" i="80" s="1"/>
  <c r="AG49" i="95"/>
  <c r="AP49" i="95" s="1"/>
  <c r="AI47" i="34"/>
  <c r="AR47" i="34" s="1"/>
  <c r="AE47" i="35"/>
  <c r="AN47" i="35" s="1"/>
  <c r="AF49" i="95"/>
  <c r="AO49" i="95" s="1"/>
  <c r="W50" i="95"/>
  <c r="X50" i="95" s="1"/>
  <c r="W48" i="35"/>
  <c r="X48" i="35" s="1"/>
  <c r="AG46" i="41"/>
  <c r="AP46" i="41" s="1"/>
  <c r="AI47" i="91"/>
  <c r="AR47" i="91" s="1"/>
  <c r="AF46" i="41"/>
  <c r="AO46" i="41" s="1"/>
  <c r="AI49" i="89"/>
  <c r="AR49" i="89" s="1"/>
  <c r="W52" i="81"/>
  <c r="X52" i="81" s="1"/>
  <c r="AI49" i="82"/>
  <c r="AR49" i="82" s="1"/>
  <c r="X50" i="82"/>
  <c r="Z50" i="82" s="1"/>
  <c r="AE50" i="82" s="1"/>
  <c r="AF51" i="81"/>
  <c r="AO51" i="81" s="1"/>
  <c r="Z49" i="37"/>
  <c r="AE49" i="37" s="1"/>
  <c r="Z50" i="43"/>
  <c r="AG50" i="43" s="1"/>
  <c r="AP50" i="43" s="1"/>
  <c r="Z49" i="87"/>
  <c r="AG49" i="87" s="1"/>
  <c r="AP49" i="87" s="1"/>
  <c r="Z49" i="40"/>
  <c r="AG49" i="40" s="1"/>
  <c r="AP49" i="40" s="1"/>
  <c r="Y50" i="26"/>
  <c r="X50" i="26"/>
  <c r="AN49" i="95"/>
  <c r="AH51" i="39"/>
  <c r="AQ51" i="39" s="1"/>
  <c r="AH50" i="89"/>
  <c r="AQ50" i="89" s="1"/>
  <c r="AN51" i="81"/>
  <c r="Y50" i="77"/>
  <c r="X50" i="77"/>
  <c r="W48" i="32"/>
  <c r="AF47" i="32"/>
  <c r="AO47" i="32" s="1"/>
  <c r="AE47" i="32"/>
  <c r="AG47" i="32"/>
  <c r="AP47" i="32" s="1"/>
  <c r="AI49" i="26"/>
  <c r="AN49" i="26"/>
  <c r="AR48" i="40"/>
  <c r="X49" i="78"/>
  <c r="Y49" i="78"/>
  <c r="AH49" i="37"/>
  <c r="AQ49" i="37" s="1"/>
  <c r="Z50" i="89"/>
  <c r="AH48" i="91"/>
  <c r="AQ48" i="91" s="1"/>
  <c r="AN49" i="77"/>
  <c r="AI49" i="77"/>
  <c r="AR48" i="87"/>
  <c r="AR49" i="43"/>
  <c r="AH49" i="87"/>
  <c r="AQ49" i="87" s="1"/>
  <c r="Z48" i="91"/>
  <c r="AH50" i="43"/>
  <c r="AQ50" i="43" s="1"/>
  <c r="AR48" i="37"/>
  <c r="AH49" i="40"/>
  <c r="AQ49" i="40" s="1"/>
  <c r="W51" i="79"/>
  <c r="AG50" i="79"/>
  <c r="AP50" i="79" s="1"/>
  <c r="AF50" i="79"/>
  <c r="AO50" i="79" s="1"/>
  <c r="AE50" i="79"/>
  <c r="AI48" i="78"/>
  <c r="AN48" i="78"/>
  <c r="AG49" i="33" l="1"/>
  <c r="AP49" i="33" s="1"/>
  <c r="W50" i="33"/>
  <c r="AF45" i="27"/>
  <c r="AO45" i="27" s="1"/>
  <c r="AE45" i="27"/>
  <c r="W46" i="27"/>
  <c r="AG45" i="27"/>
  <c r="AP45" i="27" s="1"/>
  <c r="Z48" i="25"/>
  <c r="AF48" i="25" s="1"/>
  <c r="AO48" i="25" s="1"/>
  <c r="AI49" i="33"/>
  <c r="AR49" i="33" s="1"/>
  <c r="AN49" i="33"/>
  <c r="Y50" i="33"/>
  <c r="X50" i="33"/>
  <c r="AH50" i="33" s="1"/>
  <c r="AQ50" i="33" s="1"/>
  <c r="AH45" i="84"/>
  <c r="AQ45" i="84" s="1"/>
  <c r="AE44" i="29"/>
  <c r="AN44" i="29" s="1"/>
  <c r="W50" i="48"/>
  <c r="AE49" i="48"/>
  <c r="AN49" i="48" s="1"/>
  <c r="Y46" i="44"/>
  <c r="Z46" i="44" s="1"/>
  <c r="AF49" i="48"/>
  <c r="AO49" i="48" s="1"/>
  <c r="AI45" i="44"/>
  <c r="AR45" i="44" s="1"/>
  <c r="AE46" i="47"/>
  <c r="AN46" i="47" s="1"/>
  <c r="AN45" i="44"/>
  <c r="AG46" i="47"/>
  <c r="AP46" i="47" s="1"/>
  <c r="AF44" i="29"/>
  <c r="AO44" i="29" s="1"/>
  <c r="W47" i="47"/>
  <c r="X47" i="47" s="1"/>
  <c r="AH47" i="47" s="1"/>
  <c r="AQ47" i="47" s="1"/>
  <c r="W45" i="29"/>
  <c r="Y45" i="29" s="1"/>
  <c r="AI48" i="45"/>
  <c r="AR48" i="45" s="1"/>
  <c r="AN48" i="45"/>
  <c r="X49" i="45"/>
  <c r="AH49" i="45" s="1"/>
  <c r="AQ49" i="45" s="1"/>
  <c r="Y49" i="45"/>
  <c r="AG46" i="42"/>
  <c r="AP46" i="42" s="1"/>
  <c r="W47" i="42"/>
  <c r="AF46" i="42"/>
  <c r="AO46" i="42" s="1"/>
  <c r="AE46" i="42"/>
  <c r="AI45" i="85"/>
  <c r="AR45" i="85" s="1"/>
  <c r="W46" i="84"/>
  <c r="AG45" i="84"/>
  <c r="AP45" i="84" s="1"/>
  <c r="AE45" i="84"/>
  <c r="AF45" i="84"/>
  <c r="AO45" i="84" s="1"/>
  <c r="AE46" i="46"/>
  <c r="AN46" i="46" s="1"/>
  <c r="W47" i="46"/>
  <c r="Y47" i="46" s="1"/>
  <c r="AF46" i="46"/>
  <c r="AO46" i="46" s="1"/>
  <c r="AG46" i="46"/>
  <c r="AP46" i="46" s="1"/>
  <c r="AG49" i="90"/>
  <c r="AP49" i="90" s="1"/>
  <c r="W50" i="90"/>
  <c r="Y50" i="90" s="1"/>
  <c r="X45" i="38"/>
  <c r="Y45" i="38"/>
  <c r="AN44" i="38"/>
  <c r="AI44" i="38"/>
  <c r="AR44" i="38" s="1"/>
  <c r="AH51" i="31"/>
  <c r="AQ51" i="31" s="1"/>
  <c r="AF49" i="90"/>
  <c r="AO49" i="90" s="1"/>
  <c r="AE45" i="74"/>
  <c r="AN45" i="74" s="1"/>
  <c r="AG45" i="74"/>
  <c r="AP45" i="74" s="1"/>
  <c r="W46" i="74"/>
  <c r="Y46" i="74" s="1"/>
  <c r="AI48" i="76"/>
  <c r="AR48" i="76" s="1"/>
  <c r="AH49" i="76"/>
  <c r="AQ49" i="76" s="1"/>
  <c r="Z49" i="76"/>
  <c r="Y48" i="35"/>
  <c r="Z48" i="35" s="1"/>
  <c r="AG48" i="35" s="1"/>
  <c r="AP48" i="35" s="1"/>
  <c r="Z48" i="30"/>
  <c r="W49" i="30" s="1"/>
  <c r="AN46" i="88"/>
  <c r="AI46" i="88"/>
  <c r="AR46" i="88" s="1"/>
  <c r="X47" i="88"/>
  <c r="Y47" i="88"/>
  <c r="AI47" i="35"/>
  <c r="AR47" i="35" s="1"/>
  <c r="Y49" i="96"/>
  <c r="X49" i="96"/>
  <c r="AH49" i="96" s="1"/>
  <c r="AQ49" i="96" s="1"/>
  <c r="AF47" i="75"/>
  <c r="AO47" i="75" s="1"/>
  <c r="AN48" i="96"/>
  <c r="AI48" i="96"/>
  <c r="AR48" i="96" s="1"/>
  <c r="AG47" i="75"/>
  <c r="AP47" i="75" s="1"/>
  <c r="Y52" i="81"/>
  <c r="Z52" i="81" s="1"/>
  <c r="AG52" i="81" s="1"/>
  <c r="AP52" i="81" s="1"/>
  <c r="AE47" i="75"/>
  <c r="AN47" i="75" s="1"/>
  <c r="AE46" i="93"/>
  <c r="AG46" i="93"/>
  <c r="AP46" i="93" s="1"/>
  <c r="AF46" i="93"/>
  <c r="AO46" i="93" s="1"/>
  <c r="W47" i="93"/>
  <c r="AH48" i="34"/>
  <c r="AQ48" i="34" s="1"/>
  <c r="AH48" i="73"/>
  <c r="AQ48" i="73" s="1"/>
  <c r="Z48" i="73"/>
  <c r="AI45" i="83"/>
  <c r="AR45" i="83" s="1"/>
  <c r="AN45" i="83"/>
  <c r="X46" i="83"/>
  <c r="Y46" i="83"/>
  <c r="Y47" i="41"/>
  <c r="Z47" i="41" s="1"/>
  <c r="Z48" i="86"/>
  <c r="AF48" i="86" s="1"/>
  <c r="AO48" i="86" s="1"/>
  <c r="AG46" i="94"/>
  <c r="AP46" i="94" s="1"/>
  <c r="AE46" i="92"/>
  <c r="W47" i="92"/>
  <c r="AF46" i="92"/>
  <c r="AO46" i="92" s="1"/>
  <c r="AG46" i="92"/>
  <c r="AP46" i="92" s="1"/>
  <c r="Y50" i="95"/>
  <c r="Z50" i="95" s="1"/>
  <c r="AG50" i="95" s="1"/>
  <c r="AP50" i="95" s="1"/>
  <c r="AF46" i="94"/>
  <c r="AO46" i="94" s="1"/>
  <c r="AE46" i="94"/>
  <c r="AN46" i="94" s="1"/>
  <c r="W49" i="36"/>
  <c r="X49" i="36" s="1"/>
  <c r="AH49" i="36" s="1"/>
  <c r="AQ49" i="36" s="1"/>
  <c r="AE48" i="36"/>
  <c r="AF48" i="36"/>
  <c r="AO48" i="36" s="1"/>
  <c r="Y47" i="94"/>
  <c r="X47" i="94"/>
  <c r="AH47" i="94" s="1"/>
  <c r="AQ47" i="94" s="1"/>
  <c r="AE50" i="43"/>
  <c r="AN50" i="43" s="1"/>
  <c r="Z47" i="28"/>
  <c r="AH47" i="28"/>
  <c r="AQ47" i="28" s="1"/>
  <c r="AH46" i="85"/>
  <c r="AQ46" i="85" s="1"/>
  <c r="Z46" i="85"/>
  <c r="Y50" i="48"/>
  <c r="X50" i="48"/>
  <c r="AH50" i="48" s="1"/>
  <c r="AQ50" i="48" s="1"/>
  <c r="Y48" i="75"/>
  <c r="X48" i="75"/>
  <c r="AH48" i="75" s="1"/>
  <c r="AQ48" i="75" s="1"/>
  <c r="W50" i="40"/>
  <c r="X50" i="40" s="1"/>
  <c r="W46" i="80"/>
  <c r="X46" i="80" s="1"/>
  <c r="AH46" i="80" s="1"/>
  <c r="AQ46" i="80" s="1"/>
  <c r="AI49" i="95"/>
  <c r="AR49" i="95" s="1"/>
  <c r="AH50" i="82"/>
  <c r="AQ50" i="82" s="1"/>
  <c r="AI46" i="41"/>
  <c r="AR46" i="41" s="1"/>
  <c r="AF45" i="80"/>
  <c r="AO45" i="80" s="1"/>
  <c r="AG45" i="80"/>
  <c r="AP45" i="80" s="1"/>
  <c r="W50" i="37"/>
  <c r="X50" i="37" s="1"/>
  <c r="AF49" i="37"/>
  <c r="AO49" i="37" s="1"/>
  <c r="W51" i="43"/>
  <c r="Y51" i="43" s="1"/>
  <c r="Z49" i="78"/>
  <c r="AF49" i="78" s="1"/>
  <c r="AO49" i="78" s="1"/>
  <c r="AF50" i="43"/>
  <c r="AO50" i="43" s="1"/>
  <c r="AG49" i="37"/>
  <c r="AP49" i="37" s="1"/>
  <c r="AF49" i="40"/>
  <c r="AO49" i="40" s="1"/>
  <c r="AE49" i="40"/>
  <c r="AF49" i="87"/>
  <c r="AO49" i="87" s="1"/>
  <c r="AI51" i="81"/>
  <c r="AR51" i="81" s="1"/>
  <c r="Z50" i="77"/>
  <c r="AG50" i="77" s="1"/>
  <c r="AP50" i="77" s="1"/>
  <c r="AE48" i="34"/>
  <c r="W50" i="87"/>
  <c r="X50" i="87" s="1"/>
  <c r="AF48" i="34"/>
  <c r="AO48" i="34" s="1"/>
  <c r="AG48" i="34"/>
  <c r="AP48" i="34" s="1"/>
  <c r="AE49" i="87"/>
  <c r="AN49" i="87" s="1"/>
  <c r="AF50" i="82"/>
  <c r="AO50" i="82" s="1"/>
  <c r="Z50" i="26"/>
  <c r="AF50" i="26" s="1"/>
  <c r="AO50" i="26" s="1"/>
  <c r="W51" i="82"/>
  <c r="X51" i="82" s="1"/>
  <c r="AG50" i="82"/>
  <c r="AP50" i="82" s="1"/>
  <c r="AN45" i="80"/>
  <c r="X51" i="79"/>
  <c r="Y51" i="79"/>
  <c r="AN50" i="82"/>
  <c r="AF48" i="91"/>
  <c r="AO48" i="91" s="1"/>
  <c r="AE48" i="91"/>
  <c r="AG48" i="91"/>
  <c r="AP48" i="91" s="1"/>
  <c r="W49" i="91"/>
  <c r="AI50" i="79"/>
  <c r="AN50" i="79"/>
  <c r="AI47" i="32"/>
  <c r="AN47" i="32"/>
  <c r="X49" i="34"/>
  <c r="Y49" i="34"/>
  <c r="AH50" i="26"/>
  <c r="AQ50" i="26" s="1"/>
  <c r="AH48" i="35"/>
  <c r="AQ48" i="35" s="1"/>
  <c r="AR49" i="77"/>
  <c r="AH49" i="78"/>
  <c r="AQ49" i="78" s="1"/>
  <c r="AR49" i="26"/>
  <c r="AG51" i="31"/>
  <c r="AP51" i="31" s="1"/>
  <c r="W52" i="31"/>
  <c r="AE51" i="31"/>
  <c r="AF51" i="31"/>
  <c r="AO51" i="31" s="1"/>
  <c r="AH47" i="41"/>
  <c r="AQ47" i="41" s="1"/>
  <c r="AN49" i="37"/>
  <c r="AR48" i="78"/>
  <c r="AN49" i="90"/>
  <c r="W51" i="89"/>
  <c r="AG50" i="89"/>
  <c r="AP50" i="89" s="1"/>
  <c r="AF50" i="89"/>
  <c r="AO50" i="89" s="1"/>
  <c r="AE50" i="89"/>
  <c r="W52" i="39"/>
  <c r="AG51" i="39"/>
  <c r="AP51" i="39" s="1"/>
  <c r="AF51" i="39"/>
  <c r="AO51" i="39" s="1"/>
  <c r="AE51" i="39"/>
  <c r="AH52" i="81"/>
  <c r="AQ52" i="81" s="1"/>
  <c r="AH50" i="95"/>
  <c r="AQ50" i="95" s="1"/>
  <c r="Y48" i="32"/>
  <c r="X48" i="32"/>
  <c r="AH50" i="77"/>
  <c r="AQ50" i="77" s="1"/>
  <c r="AG48" i="25" l="1"/>
  <c r="AP48" i="25" s="1"/>
  <c r="W49" i="25"/>
  <c r="Y49" i="25" s="1"/>
  <c r="Z50" i="33"/>
  <c r="Y46" i="27"/>
  <c r="X46" i="27"/>
  <c r="AE48" i="25"/>
  <c r="AI48" i="25" s="1"/>
  <c r="AR48" i="25" s="1"/>
  <c r="AN45" i="27"/>
  <c r="AI45" i="27"/>
  <c r="AR45" i="27" s="1"/>
  <c r="W51" i="33"/>
  <c r="AE50" i="33"/>
  <c r="AF50" i="33"/>
  <c r="AO50" i="33" s="1"/>
  <c r="AG50" i="33"/>
  <c r="AP50" i="33" s="1"/>
  <c r="Y47" i="47"/>
  <c r="AI46" i="47"/>
  <c r="AR46" i="47" s="1"/>
  <c r="AI49" i="48"/>
  <c r="AR49" i="48" s="1"/>
  <c r="X45" i="29"/>
  <c r="AH45" i="29" s="1"/>
  <c r="AQ45" i="29" s="1"/>
  <c r="AI44" i="29"/>
  <c r="AR44" i="29" s="1"/>
  <c r="AN48" i="25"/>
  <c r="AE46" i="44"/>
  <c r="AF46" i="44"/>
  <c r="AO46" i="44" s="1"/>
  <c r="AG46" i="44"/>
  <c r="AP46" i="44" s="1"/>
  <c r="W47" i="44"/>
  <c r="X50" i="90"/>
  <c r="Z50" i="90" s="1"/>
  <c r="AG50" i="90" s="1"/>
  <c r="AP50" i="90" s="1"/>
  <c r="X47" i="46"/>
  <c r="AH47" i="46" s="1"/>
  <c r="AQ47" i="46" s="1"/>
  <c r="Z49" i="45"/>
  <c r="AF49" i="45" s="1"/>
  <c r="AO49" i="45" s="1"/>
  <c r="AN46" i="42"/>
  <c r="AI46" i="42"/>
  <c r="AR46" i="42" s="1"/>
  <c r="X47" i="42"/>
  <c r="AH47" i="42" s="1"/>
  <c r="AQ47" i="42" s="1"/>
  <c r="Y47" i="42"/>
  <c r="AN45" i="84"/>
  <c r="AI45" i="84"/>
  <c r="AR45" i="84" s="1"/>
  <c r="Y46" i="84"/>
  <c r="X46" i="84"/>
  <c r="AH46" i="84" s="1"/>
  <c r="AQ46" i="84" s="1"/>
  <c r="AI46" i="46"/>
  <c r="AR46" i="46" s="1"/>
  <c r="AI49" i="90"/>
  <c r="AR49" i="90" s="1"/>
  <c r="AI45" i="74"/>
  <c r="AR45" i="74" s="1"/>
  <c r="AH45" i="38"/>
  <c r="AQ45" i="38" s="1"/>
  <c r="Z45" i="38"/>
  <c r="X46" i="74"/>
  <c r="AH46" i="74" s="1"/>
  <c r="AQ46" i="74" s="1"/>
  <c r="AG48" i="30"/>
  <c r="AP48" i="30" s="1"/>
  <c r="AF48" i="30"/>
  <c r="AO48" i="30" s="1"/>
  <c r="W50" i="76"/>
  <c r="AE49" i="76"/>
  <c r="AF49" i="76"/>
  <c r="AO49" i="76" s="1"/>
  <c r="AG49" i="76"/>
  <c r="AP49" i="76" s="1"/>
  <c r="AE48" i="30"/>
  <c r="AN48" i="30" s="1"/>
  <c r="AG49" i="78"/>
  <c r="AP49" i="78" s="1"/>
  <c r="X51" i="43"/>
  <c r="AH51" i="43" s="1"/>
  <c r="AQ51" i="43" s="1"/>
  <c r="Y50" i="40"/>
  <c r="Z50" i="40" s="1"/>
  <c r="AG50" i="40" s="1"/>
  <c r="AP50" i="40" s="1"/>
  <c r="AH47" i="88"/>
  <c r="AQ47" i="88" s="1"/>
  <c r="Z47" i="88"/>
  <c r="Z49" i="96"/>
  <c r="AG49" i="96" s="1"/>
  <c r="AP49" i="96" s="1"/>
  <c r="X49" i="30"/>
  <c r="AH49" i="30" s="1"/>
  <c r="AQ49" i="30" s="1"/>
  <c r="Y49" i="30"/>
  <c r="AI47" i="75"/>
  <c r="AR47" i="75" s="1"/>
  <c r="Y47" i="93"/>
  <c r="X47" i="93"/>
  <c r="AH47" i="93" s="1"/>
  <c r="AQ47" i="93" s="1"/>
  <c r="AN46" i="93"/>
  <c r="AI46" i="93"/>
  <c r="AR46" i="93" s="1"/>
  <c r="AE48" i="86"/>
  <c r="AN48" i="86" s="1"/>
  <c r="W49" i="86"/>
  <c r="Y49" i="86" s="1"/>
  <c r="W49" i="73"/>
  <c r="AG48" i="73"/>
  <c r="AP48" i="73" s="1"/>
  <c r="AF48" i="73"/>
  <c r="AO48" i="73" s="1"/>
  <c r="AE48" i="73"/>
  <c r="AG48" i="86"/>
  <c r="AP48" i="86" s="1"/>
  <c r="AH46" i="83"/>
  <c r="AQ46" i="83" s="1"/>
  <c r="Z46" i="83"/>
  <c r="Z47" i="47"/>
  <c r="W48" i="47" s="1"/>
  <c r="Y47" i="92"/>
  <c r="X47" i="92"/>
  <c r="AH47" i="92" s="1"/>
  <c r="AQ47" i="92" s="1"/>
  <c r="AN46" i="92"/>
  <c r="AI46" i="92"/>
  <c r="AR46" i="92" s="1"/>
  <c r="Y49" i="36"/>
  <c r="Z49" i="36" s="1"/>
  <c r="W50" i="36" s="1"/>
  <c r="AI46" i="94"/>
  <c r="AR46" i="94" s="1"/>
  <c r="AI48" i="36"/>
  <c r="AR48" i="36" s="1"/>
  <c r="AE50" i="77"/>
  <c r="AN50" i="77" s="1"/>
  <c r="AN48" i="36"/>
  <c r="Z50" i="48"/>
  <c r="AG50" i="48" s="1"/>
  <c r="AP50" i="48" s="1"/>
  <c r="Z47" i="94"/>
  <c r="Y50" i="37"/>
  <c r="Z50" i="37" s="1"/>
  <c r="AF47" i="28"/>
  <c r="AO47" i="28" s="1"/>
  <c r="W48" i="28"/>
  <c r="AG47" i="28"/>
  <c r="AP47" i="28" s="1"/>
  <c r="AE47" i="28"/>
  <c r="AI49" i="40"/>
  <c r="AR49" i="40" s="1"/>
  <c r="AG46" i="85"/>
  <c r="AP46" i="85" s="1"/>
  <c r="W47" i="85"/>
  <c r="AE46" i="85"/>
  <c r="AF46" i="85"/>
  <c r="AO46" i="85" s="1"/>
  <c r="AF50" i="77"/>
  <c r="AO50" i="77" s="1"/>
  <c r="Z48" i="75"/>
  <c r="AG48" i="75" s="1"/>
  <c r="AP48" i="75" s="1"/>
  <c r="W51" i="77"/>
  <c r="X51" i="77" s="1"/>
  <c r="W49" i="35"/>
  <c r="X49" i="35" s="1"/>
  <c r="AI49" i="37"/>
  <c r="AR49" i="37" s="1"/>
  <c r="Y46" i="80"/>
  <c r="Z46" i="80" s="1"/>
  <c r="AE48" i="35"/>
  <c r="AN48" i="35" s="1"/>
  <c r="Y51" i="82"/>
  <c r="Z51" i="82" s="1"/>
  <c r="W52" i="82" s="1"/>
  <c r="AN49" i="40"/>
  <c r="AI45" i="80"/>
  <c r="AR45" i="80" s="1"/>
  <c r="AI50" i="43"/>
  <c r="AR50" i="43" s="1"/>
  <c r="Y50" i="87"/>
  <c r="Z50" i="87" s="1"/>
  <c r="W50" i="78"/>
  <c r="Y50" i="78" s="1"/>
  <c r="AF48" i="35"/>
  <c r="AO48" i="35" s="1"/>
  <c r="AE49" i="78"/>
  <c r="AI48" i="34"/>
  <c r="AR48" i="34" s="1"/>
  <c r="AN48" i="34"/>
  <c r="AI49" i="87"/>
  <c r="AR49" i="87" s="1"/>
  <c r="AE50" i="26"/>
  <c r="AN50" i="26" s="1"/>
  <c r="AI50" i="82"/>
  <c r="AR50" i="82" s="1"/>
  <c r="W51" i="95"/>
  <c r="X51" i="95" s="1"/>
  <c r="AG50" i="26"/>
  <c r="AP50" i="26" s="1"/>
  <c r="AF50" i="95"/>
  <c r="AO50" i="95" s="1"/>
  <c r="W51" i="26"/>
  <c r="Y51" i="26" s="1"/>
  <c r="AE50" i="95"/>
  <c r="AN50" i="95" s="1"/>
  <c r="AE52" i="81"/>
  <c r="AN52" i="81" s="1"/>
  <c r="AF52" i="81"/>
  <c r="AO52" i="81" s="1"/>
  <c r="W53" i="81"/>
  <c r="X53" i="81" s="1"/>
  <c r="Z48" i="32"/>
  <c r="AF48" i="32" s="1"/>
  <c r="AO48" i="32" s="1"/>
  <c r="AI51" i="39"/>
  <c r="AN51" i="39"/>
  <c r="AN48" i="91"/>
  <c r="AI48" i="91"/>
  <c r="X52" i="39"/>
  <c r="Y52" i="39"/>
  <c r="AH50" i="37"/>
  <c r="AQ50" i="37" s="1"/>
  <c r="Y51" i="89"/>
  <c r="X51" i="89"/>
  <c r="AH49" i="34"/>
  <c r="AQ49" i="34" s="1"/>
  <c r="AH48" i="32"/>
  <c r="AQ48" i="32" s="1"/>
  <c r="AN51" i="31"/>
  <c r="AI51" i="31"/>
  <c r="AH50" i="40"/>
  <c r="AQ50" i="40" s="1"/>
  <c r="Z49" i="34"/>
  <c r="AF47" i="41"/>
  <c r="AO47" i="41" s="1"/>
  <c r="AE47" i="41"/>
  <c r="W48" i="41"/>
  <c r="AG47" i="41"/>
  <c r="AP47" i="41" s="1"/>
  <c r="AI50" i="89"/>
  <c r="AN50" i="89"/>
  <c r="X52" i="31"/>
  <c r="Y52" i="31"/>
  <c r="AR50" i="79"/>
  <c r="AH50" i="87"/>
  <c r="AQ50" i="87" s="1"/>
  <c r="AR47" i="32"/>
  <c r="Y49" i="91"/>
  <c r="X49" i="91"/>
  <c r="AH51" i="79"/>
  <c r="AQ51" i="79" s="1"/>
  <c r="AH51" i="82"/>
  <c r="AQ51" i="82" s="1"/>
  <c r="Z51" i="79"/>
  <c r="X49" i="25" l="1"/>
  <c r="AH46" i="27"/>
  <c r="AQ46" i="27" s="1"/>
  <c r="Z46" i="27"/>
  <c r="AN50" i="33"/>
  <c r="AI50" i="33"/>
  <c r="AR50" i="33" s="1"/>
  <c r="X51" i="33"/>
  <c r="AH51" i="33" s="1"/>
  <c r="AQ51" i="33" s="1"/>
  <c r="Y51" i="33"/>
  <c r="Z45" i="29"/>
  <c r="AH50" i="90"/>
  <c r="AQ50" i="90" s="1"/>
  <c r="Z49" i="25"/>
  <c r="AH49" i="25"/>
  <c r="AQ49" i="25" s="1"/>
  <c r="Z47" i="46"/>
  <c r="W48" i="46" s="1"/>
  <c r="AG49" i="45"/>
  <c r="AP49" i="45" s="1"/>
  <c r="X47" i="44"/>
  <c r="AH47" i="44" s="1"/>
  <c r="AQ47" i="44" s="1"/>
  <c r="Y47" i="44"/>
  <c r="AN46" i="44"/>
  <c r="AI46" i="44"/>
  <c r="AR46" i="44" s="1"/>
  <c r="AE49" i="45"/>
  <c r="Z47" i="42"/>
  <c r="AF47" i="42" s="1"/>
  <c r="AO47" i="42" s="1"/>
  <c r="W50" i="45"/>
  <c r="X50" i="45" s="1"/>
  <c r="Z46" i="84"/>
  <c r="AE46" i="84" s="1"/>
  <c r="Z51" i="43"/>
  <c r="W52" i="43" s="1"/>
  <c r="Y52" i="43" s="1"/>
  <c r="AE45" i="38"/>
  <c r="AF45" i="38"/>
  <c r="AO45" i="38" s="1"/>
  <c r="W46" i="38"/>
  <c r="AG45" i="38"/>
  <c r="AP45" i="38" s="1"/>
  <c r="Z46" i="74"/>
  <c r="AE46" i="74" s="1"/>
  <c r="AI48" i="30"/>
  <c r="AR48" i="30" s="1"/>
  <c r="X49" i="86"/>
  <c r="AH49" i="86" s="1"/>
  <c r="AQ49" i="86" s="1"/>
  <c r="AI49" i="78"/>
  <c r="AR49" i="78" s="1"/>
  <c r="AG45" i="29"/>
  <c r="AP45" i="29" s="1"/>
  <c r="AF45" i="29"/>
  <c r="AO45" i="29" s="1"/>
  <c r="AE45" i="29"/>
  <c r="W46" i="29"/>
  <c r="AN49" i="76"/>
  <c r="AI49" i="76"/>
  <c r="AR49" i="76" s="1"/>
  <c r="Y50" i="76"/>
  <c r="X50" i="76"/>
  <c r="AH50" i="76" s="1"/>
  <c r="AQ50" i="76" s="1"/>
  <c r="Z49" i="30"/>
  <c r="AF49" i="30" s="1"/>
  <c r="AO49" i="30" s="1"/>
  <c r="Y49" i="35"/>
  <c r="Z49" i="35" s="1"/>
  <c r="AF49" i="96"/>
  <c r="AO49" i="96" s="1"/>
  <c r="AE49" i="96"/>
  <c r="W50" i="96"/>
  <c r="X50" i="96" s="1"/>
  <c r="AH50" i="96" s="1"/>
  <c r="AQ50" i="96" s="1"/>
  <c r="AE47" i="88"/>
  <c r="AG47" i="88"/>
  <c r="AP47" i="88" s="1"/>
  <c r="W48" i="88"/>
  <c r="AF47" i="88"/>
  <c r="AO47" i="88" s="1"/>
  <c r="Y51" i="77"/>
  <c r="Z51" i="77" s="1"/>
  <c r="AI48" i="86"/>
  <c r="AR48" i="86" s="1"/>
  <c r="Z47" i="93"/>
  <c r="W48" i="93" s="1"/>
  <c r="AG47" i="47"/>
  <c r="AP47" i="47" s="1"/>
  <c r="AE47" i="47"/>
  <c r="AN47" i="47" s="1"/>
  <c r="AI48" i="73"/>
  <c r="AR48" i="73" s="1"/>
  <c r="AN48" i="73"/>
  <c r="Y49" i="73"/>
  <c r="X49" i="73"/>
  <c r="AH49" i="73" s="1"/>
  <c r="AQ49" i="73" s="1"/>
  <c r="Z47" i="92"/>
  <c r="AG47" i="92" s="1"/>
  <c r="AP47" i="92" s="1"/>
  <c r="AG46" i="83"/>
  <c r="AP46" i="83" s="1"/>
  <c r="AE46" i="83"/>
  <c r="W47" i="83"/>
  <c r="AF46" i="83"/>
  <c r="AO46" i="83" s="1"/>
  <c r="AF47" i="47"/>
  <c r="AO47" i="47" s="1"/>
  <c r="AI50" i="77"/>
  <c r="AR50" i="77" s="1"/>
  <c r="AN49" i="78"/>
  <c r="Y48" i="47"/>
  <c r="X48" i="47"/>
  <c r="AH48" i="47" s="1"/>
  <c r="AQ48" i="47" s="1"/>
  <c r="Y53" i="81"/>
  <c r="Z53" i="81" s="1"/>
  <c r="AE53" i="81" s="1"/>
  <c r="W51" i="48"/>
  <c r="Y51" i="48" s="1"/>
  <c r="AE50" i="48"/>
  <c r="AN50" i="48" s="1"/>
  <c r="AF50" i="48"/>
  <c r="AO50" i="48" s="1"/>
  <c r="AG49" i="36"/>
  <c r="AP49" i="36" s="1"/>
  <c r="AE49" i="36"/>
  <c r="AN49" i="36" s="1"/>
  <c r="AF49" i="36"/>
  <c r="AO49" i="36" s="1"/>
  <c r="AF48" i="75"/>
  <c r="AO48" i="75" s="1"/>
  <c r="W48" i="94"/>
  <c r="AF47" i="94"/>
  <c r="AO47" i="94" s="1"/>
  <c r="AG47" i="94"/>
  <c r="AP47" i="94" s="1"/>
  <c r="AE47" i="94"/>
  <c r="Y50" i="36"/>
  <c r="X50" i="36"/>
  <c r="AN47" i="28"/>
  <c r="AI47" i="28"/>
  <c r="AR47" i="28" s="1"/>
  <c r="Y48" i="28"/>
  <c r="X48" i="28"/>
  <c r="AH48" i="28" s="1"/>
  <c r="AQ48" i="28" s="1"/>
  <c r="AE48" i="75"/>
  <c r="AN48" i="75" s="1"/>
  <c r="W49" i="75"/>
  <c r="Y49" i="75" s="1"/>
  <c r="AI46" i="85"/>
  <c r="AR46" i="85" s="1"/>
  <c r="AN46" i="85"/>
  <c r="Y47" i="85"/>
  <c r="X47" i="85"/>
  <c r="AH47" i="85" s="1"/>
  <c r="AQ47" i="85" s="1"/>
  <c r="X50" i="78"/>
  <c r="Z50" i="78" s="1"/>
  <c r="AF50" i="78" s="1"/>
  <c r="AO50" i="78" s="1"/>
  <c r="X51" i="26"/>
  <c r="Z51" i="26" s="1"/>
  <c r="AG51" i="26" s="1"/>
  <c r="AP51" i="26" s="1"/>
  <c r="AE50" i="87"/>
  <c r="AN50" i="87" s="1"/>
  <c r="W51" i="87"/>
  <c r="X51" i="87" s="1"/>
  <c r="AG50" i="87"/>
  <c r="AP50" i="87" s="1"/>
  <c r="AF50" i="87"/>
  <c r="AO50" i="87" s="1"/>
  <c r="AI52" i="81"/>
  <c r="AR52" i="81" s="1"/>
  <c r="Y51" i="95"/>
  <c r="Z51" i="95" s="1"/>
  <c r="W49" i="32"/>
  <c r="X49" i="32" s="1"/>
  <c r="AI48" i="35"/>
  <c r="AR48" i="35" s="1"/>
  <c r="AF50" i="40"/>
  <c r="AO50" i="40" s="1"/>
  <c r="W51" i="40"/>
  <c r="Y51" i="40" s="1"/>
  <c r="AI50" i="26"/>
  <c r="AR50" i="26" s="1"/>
  <c r="AE50" i="40"/>
  <c r="AN50" i="40" s="1"/>
  <c r="AI50" i="95"/>
  <c r="AR50" i="95" s="1"/>
  <c r="AE48" i="32"/>
  <c r="AN48" i="32" s="1"/>
  <c r="AG48" i="32"/>
  <c r="AP48" i="32" s="1"/>
  <c r="Z51" i="89"/>
  <c r="W52" i="89" s="1"/>
  <c r="Z49" i="91"/>
  <c r="AF49" i="91" s="1"/>
  <c r="AO49" i="91" s="1"/>
  <c r="AF50" i="90"/>
  <c r="AO50" i="90" s="1"/>
  <c r="W51" i="90"/>
  <c r="X51" i="90" s="1"/>
  <c r="AE50" i="90"/>
  <c r="AN50" i="90" s="1"/>
  <c r="AG51" i="82"/>
  <c r="AP51" i="82" s="1"/>
  <c r="AF51" i="82"/>
  <c r="AO51" i="82" s="1"/>
  <c r="AE51" i="82"/>
  <c r="Z52" i="39"/>
  <c r="AF52" i="39" s="1"/>
  <c r="AO52" i="39" s="1"/>
  <c r="AF46" i="80"/>
  <c r="AO46" i="80" s="1"/>
  <c r="W47" i="80"/>
  <c r="AE46" i="80"/>
  <c r="AG46" i="80"/>
  <c r="AP46" i="80" s="1"/>
  <c r="AR50" i="89"/>
  <c r="AR51" i="39"/>
  <c r="AH51" i="95"/>
  <c r="AQ51" i="95" s="1"/>
  <c r="AH49" i="35"/>
  <c r="AQ49" i="35" s="1"/>
  <c r="AR48" i="91"/>
  <c r="Y48" i="41"/>
  <c r="X48" i="41"/>
  <c r="AF51" i="79"/>
  <c r="AO51" i="79" s="1"/>
  <c r="AE51" i="79"/>
  <c r="W52" i="79"/>
  <c r="AG51" i="79"/>
  <c r="AP51" i="79" s="1"/>
  <c r="AH52" i="39"/>
  <c r="AQ52" i="39" s="1"/>
  <c r="AH49" i="91"/>
  <c r="AQ49" i="91" s="1"/>
  <c r="AH52" i="31"/>
  <c r="AQ52" i="31" s="1"/>
  <c r="AI47" i="41"/>
  <c r="AN47" i="41"/>
  <c r="AF50" i="37"/>
  <c r="AO50" i="37" s="1"/>
  <c r="AG50" i="37"/>
  <c r="AP50" i="37" s="1"/>
  <c r="W51" i="37"/>
  <c r="AE50" i="37"/>
  <c r="W50" i="34"/>
  <c r="AG49" i="34"/>
  <c r="AP49" i="34" s="1"/>
  <c r="AF49" i="34"/>
  <c r="AO49" i="34" s="1"/>
  <c r="AE49" i="34"/>
  <c r="AH51" i="77"/>
  <c r="AQ51" i="77" s="1"/>
  <c r="X52" i="82"/>
  <c r="Y52" i="82"/>
  <c r="Z52" i="31"/>
  <c r="AH53" i="81"/>
  <c r="AQ53" i="81" s="1"/>
  <c r="AR51" i="31"/>
  <c r="AH51" i="89"/>
  <c r="AQ51" i="89" s="1"/>
  <c r="AE46" i="27" l="1"/>
  <c r="AG46" i="27"/>
  <c r="AP46" i="27" s="1"/>
  <c r="W47" i="27"/>
  <c r="AF46" i="27"/>
  <c r="AO46" i="27" s="1"/>
  <c r="Z51" i="33"/>
  <c r="AG51" i="33" s="1"/>
  <c r="AP51" i="33" s="1"/>
  <c r="AG47" i="46"/>
  <c r="AP47" i="46" s="1"/>
  <c r="AF47" i="46"/>
  <c r="AO47" i="46" s="1"/>
  <c r="AE47" i="46"/>
  <c r="AN47" i="46" s="1"/>
  <c r="AG47" i="42"/>
  <c r="AP47" i="42" s="1"/>
  <c r="Z47" i="44"/>
  <c r="W48" i="44" s="1"/>
  <c r="AG49" i="25"/>
  <c r="AP49" i="25" s="1"/>
  <c r="AF49" i="25"/>
  <c r="AO49" i="25" s="1"/>
  <c r="AE49" i="25"/>
  <c r="W50" i="25"/>
  <c r="AI49" i="45"/>
  <c r="AR49" i="45" s="1"/>
  <c r="X52" i="43"/>
  <c r="AH52" i="43" s="1"/>
  <c r="AQ52" i="43" s="1"/>
  <c r="AN49" i="45"/>
  <c r="Y50" i="45"/>
  <c r="Z50" i="45" s="1"/>
  <c r="W48" i="42"/>
  <c r="Y48" i="42" s="1"/>
  <c r="AE47" i="42"/>
  <c r="AN47" i="42" s="1"/>
  <c r="W47" i="84"/>
  <c r="Y47" i="84" s="1"/>
  <c r="AF46" i="84"/>
  <c r="AO46" i="84" s="1"/>
  <c r="AG46" i="84"/>
  <c r="AP46" i="84" s="1"/>
  <c r="AH50" i="45"/>
  <c r="AQ50" i="45" s="1"/>
  <c r="AG51" i="43"/>
  <c r="AP51" i="43" s="1"/>
  <c r="AN46" i="84"/>
  <c r="AE51" i="43"/>
  <c r="AN51" i="43" s="1"/>
  <c r="AF51" i="43"/>
  <c r="AO51" i="43" s="1"/>
  <c r="AG46" i="74"/>
  <c r="AP46" i="74" s="1"/>
  <c r="Z49" i="86"/>
  <c r="W50" i="86" s="1"/>
  <c r="AH50" i="78"/>
  <c r="AQ50" i="78" s="1"/>
  <c r="W47" i="74"/>
  <c r="X47" i="74" s="1"/>
  <c r="AH47" i="74" s="1"/>
  <c r="AQ47" i="74" s="1"/>
  <c r="AF46" i="74"/>
  <c r="AO46" i="74" s="1"/>
  <c r="X46" i="38"/>
  <c r="Y46" i="38"/>
  <c r="AN45" i="38"/>
  <c r="AI45" i="38"/>
  <c r="AR45" i="38" s="1"/>
  <c r="Y48" i="46"/>
  <c r="X48" i="46"/>
  <c r="AH48" i="46" s="1"/>
  <c r="AQ48" i="46" s="1"/>
  <c r="AE49" i="30"/>
  <c r="AN49" i="30" s="1"/>
  <c r="Y50" i="96"/>
  <c r="Z50" i="96" s="1"/>
  <c r="AG50" i="96" s="1"/>
  <c r="AP50" i="96" s="1"/>
  <c r="AI49" i="96"/>
  <c r="AR49" i="96" s="1"/>
  <c r="Z50" i="76"/>
  <c r="AF50" i="76" s="1"/>
  <c r="AO50" i="76" s="1"/>
  <c r="Y46" i="29"/>
  <c r="X46" i="29"/>
  <c r="AN45" i="29"/>
  <c r="AI45" i="29"/>
  <c r="AR45" i="29" s="1"/>
  <c r="W50" i="30"/>
  <c r="Y50" i="30" s="1"/>
  <c r="AG49" i="30"/>
  <c r="AP49" i="30" s="1"/>
  <c r="AN49" i="96"/>
  <c r="X48" i="88"/>
  <c r="Y48" i="88"/>
  <c r="AI47" i="88"/>
  <c r="AR47" i="88" s="1"/>
  <c r="AN47" i="88"/>
  <c r="AN46" i="74"/>
  <c r="Z49" i="73"/>
  <c r="W50" i="73" s="1"/>
  <c r="AE47" i="93"/>
  <c r="AN47" i="93" s="1"/>
  <c r="AF47" i="92"/>
  <c r="AO47" i="92" s="1"/>
  <c r="AG47" i="93"/>
  <c r="AP47" i="93" s="1"/>
  <c r="AI47" i="47"/>
  <c r="AR47" i="47" s="1"/>
  <c r="AE47" i="92"/>
  <c r="AN47" i="92" s="1"/>
  <c r="AF47" i="93"/>
  <c r="AO47" i="93" s="1"/>
  <c r="X48" i="93"/>
  <c r="AH48" i="93" s="1"/>
  <c r="AQ48" i="93" s="1"/>
  <c r="Y48" i="93"/>
  <c r="AN46" i="83"/>
  <c r="AI46" i="83"/>
  <c r="AR46" i="83" s="1"/>
  <c r="W48" i="92"/>
  <c r="Y48" i="92" s="1"/>
  <c r="X47" i="83"/>
  <c r="AH47" i="83" s="1"/>
  <c r="AQ47" i="83" s="1"/>
  <c r="Y47" i="83"/>
  <c r="Z48" i="47"/>
  <c r="Y51" i="90"/>
  <c r="Z51" i="90" s="1"/>
  <c r="Y51" i="87"/>
  <c r="Z51" i="87" s="1"/>
  <c r="W52" i="87" s="1"/>
  <c r="AI50" i="48"/>
  <c r="AR50" i="48" s="1"/>
  <c r="AI49" i="36"/>
  <c r="AR49" i="36" s="1"/>
  <c r="X51" i="48"/>
  <c r="Z51" i="48" s="1"/>
  <c r="AF51" i="89"/>
  <c r="AO51" i="89" s="1"/>
  <c r="AE51" i="89"/>
  <c r="AN51" i="89" s="1"/>
  <c r="X49" i="75"/>
  <c r="AH49" i="75" s="1"/>
  <c r="AQ49" i="75" s="1"/>
  <c r="AI48" i="75"/>
  <c r="AR48" i="75" s="1"/>
  <c r="X48" i="94"/>
  <c r="AH48" i="94" s="1"/>
  <c r="AQ48" i="94" s="1"/>
  <c r="Y48" i="94"/>
  <c r="AI47" i="94"/>
  <c r="AR47" i="94" s="1"/>
  <c r="AN47" i="94"/>
  <c r="Z48" i="28"/>
  <c r="W49" i="28" s="1"/>
  <c r="Z50" i="36"/>
  <c r="AH50" i="36"/>
  <c r="AQ50" i="36" s="1"/>
  <c r="Y49" i="32"/>
  <c r="Z49" i="32" s="1"/>
  <c r="AF49" i="32" s="1"/>
  <c r="AO49" i="32" s="1"/>
  <c r="Z47" i="85"/>
  <c r="AG47" i="85" s="1"/>
  <c r="AP47" i="85" s="1"/>
  <c r="AG51" i="89"/>
  <c r="AP51" i="89" s="1"/>
  <c r="AI50" i="87"/>
  <c r="AR50" i="87" s="1"/>
  <c r="AH51" i="26"/>
  <c r="AQ51" i="26" s="1"/>
  <c r="W51" i="78"/>
  <c r="X51" i="78" s="1"/>
  <c r="X51" i="40"/>
  <c r="AH51" i="40" s="1"/>
  <c r="AQ51" i="40" s="1"/>
  <c r="AE49" i="91"/>
  <c r="AN49" i="91" s="1"/>
  <c r="AG49" i="91"/>
  <c r="AP49" i="91" s="1"/>
  <c r="AI50" i="40"/>
  <c r="AR50" i="40" s="1"/>
  <c r="AI50" i="90"/>
  <c r="AR50" i="90" s="1"/>
  <c r="W50" i="91"/>
  <c r="X50" i="91" s="1"/>
  <c r="AI51" i="82"/>
  <c r="AR51" i="82" s="1"/>
  <c r="AN51" i="82"/>
  <c r="AE51" i="26"/>
  <c r="AE50" i="78"/>
  <c r="AN50" i="78" s="1"/>
  <c r="AG50" i="78"/>
  <c r="AP50" i="78" s="1"/>
  <c r="AI48" i="32"/>
  <c r="AR48" i="32" s="1"/>
  <c r="AF51" i="26"/>
  <c r="AO51" i="26" s="1"/>
  <c r="W52" i="26"/>
  <c r="Y52" i="26" s="1"/>
  <c r="AF53" i="81"/>
  <c r="AO53" i="81" s="1"/>
  <c r="AG53" i="81"/>
  <c r="AP53" i="81" s="1"/>
  <c r="W54" i="81"/>
  <c r="X54" i="81" s="1"/>
  <c r="W53" i="39"/>
  <c r="X53" i="39" s="1"/>
  <c r="AE52" i="39"/>
  <c r="AN52" i="39" s="1"/>
  <c r="Z48" i="41"/>
  <c r="AG48" i="41" s="1"/>
  <c r="AP48" i="41" s="1"/>
  <c r="Z52" i="82"/>
  <c r="W53" i="82" s="1"/>
  <c r="AG52" i="39"/>
  <c r="AP52" i="39" s="1"/>
  <c r="AN46" i="80"/>
  <c r="AI46" i="80"/>
  <c r="AR46" i="80" s="1"/>
  <c r="Y47" i="80"/>
  <c r="X47" i="80"/>
  <c r="AH47" i="80" s="1"/>
  <c r="AQ47" i="80" s="1"/>
  <c r="W53" i="31"/>
  <c r="AG52" i="31"/>
  <c r="AP52" i="31" s="1"/>
  <c r="AF52" i="31"/>
  <c r="AO52" i="31" s="1"/>
  <c r="AE52" i="31"/>
  <c r="AI49" i="34"/>
  <c r="AN49" i="34"/>
  <c r="W52" i="95"/>
  <c r="AG51" i="95"/>
  <c r="AP51" i="95" s="1"/>
  <c r="AF51" i="95"/>
  <c r="AO51" i="95" s="1"/>
  <c r="AE51" i="95"/>
  <c r="AI51" i="79"/>
  <c r="AN51" i="79"/>
  <c r="Y52" i="79"/>
  <c r="X52" i="79"/>
  <c r="AH51" i="90"/>
  <c r="AQ51" i="90" s="1"/>
  <c r="AN50" i="37"/>
  <c r="AI50" i="37"/>
  <c r="AR47" i="41"/>
  <c r="X52" i="89"/>
  <c r="Y52" i="89"/>
  <c r="AH49" i="32"/>
  <c r="AQ49" i="32" s="1"/>
  <c r="AH51" i="87"/>
  <c r="AQ51" i="87" s="1"/>
  <c r="Y50" i="34"/>
  <c r="X50" i="34"/>
  <c r="Y51" i="37"/>
  <c r="X51" i="37"/>
  <c r="W50" i="35"/>
  <c r="AG49" i="35"/>
  <c r="AP49" i="35" s="1"/>
  <c r="AF49" i="35"/>
  <c r="AO49" i="35" s="1"/>
  <c r="AE49" i="35"/>
  <c r="AH48" i="41"/>
  <c r="AQ48" i="41" s="1"/>
  <c r="AN53" i="81"/>
  <c r="AE51" i="77"/>
  <c r="W52" i="77"/>
  <c r="AG51" i="77"/>
  <c r="AP51" i="77" s="1"/>
  <c r="AF51" i="77"/>
  <c r="AO51" i="77" s="1"/>
  <c r="AH52" i="82"/>
  <c r="AQ52" i="82" s="1"/>
  <c r="Z52" i="43" l="1"/>
  <c r="W53" i="43" s="1"/>
  <c r="W52" i="33"/>
  <c r="X52" i="33" s="1"/>
  <c r="AH52" i="33" s="1"/>
  <c r="AQ52" i="33" s="1"/>
  <c r="AE51" i="33"/>
  <c r="X47" i="27"/>
  <c r="AH47" i="27" s="1"/>
  <c r="AQ47" i="27" s="1"/>
  <c r="Y47" i="27"/>
  <c r="Z47" i="27" s="1"/>
  <c r="AF51" i="33"/>
  <c r="AO51" i="33" s="1"/>
  <c r="AN46" i="27"/>
  <c r="AI46" i="27"/>
  <c r="AR46" i="27" s="1"/>
  <c r="AN51" i="33"/>
  <c r="Y52" i="33"/>
  <c r="AF47" i="44"/>
  <c r="AO47" i="44" s="1"/>
  <c r="AI47" i="46"/>
  <c r="AR47" i="46" s="1"/>
  <c r="AG47" i="44"/>
  <c r="AP47" i="44" s="1"/>
  <c r="AE47" i="44"/>
  <c r="AN47" i="44" s="1"/>
  <c r="Y50" i="25"/>
  <c r="X50" i="25"/>
  <c r="AI49" i="25"/>
  <c r="AR49" i="25" s="1"/>
  <c r="AN49" i="25"/>
  <c r="AI51" i="43"/>
  <c r="AR51" i="43" s="1"/>
  <c r="AE49" i="86"/>
  <c r="AN49" i="86" s="1"/>
  <c r="X48" i="42"/>
  <c r="AH48" i="42" s="1"/>
  <c r="AQ48" i="42" s="1"/>
  <c r="Y48" i="44"/>
  <c r="X48" i="44"/>
  <c r="X47" i="84"/>
  <c r="AH47" i="84" s="1"/>
  <c r="AQ47" i="84" s="1"/>
  <c r="AI47" i="42"/>
  <c r="AR47" i="42" s="1"/>
  <c r="AI46" i="84"/>
  <c r="AR46" i="84" s="1"/>
  <c r="Y47" i="74"/>
  <c r="Z47" i="74" s="1"/>
  <c r="AE47" i="74" s="1"/>
  <c r="AG50" i="45"/>
  <c r="AP50" i="45" s="1"/>
  <c r="AE50" i="45"/>
  <c r="W51" i="45"/>
  <c r="AF50" i="45"/>
  <c r="AO50" i="45" s="1"/>
  <c r="AF49" i="86"/>
  <c r="AO49" i="86" s="1"/>
  <c r="AG49" i="86"/>
  <c r="AP49" i="86" s="1"/>
  <c r="AI46" i="74"/>
  <c r="AR46" i="74" s="1"/>
  <c r="AH46" i="38"/>
  <c r="AQ46" i="38" s="1"/>
  <c r="Z46" i="38"/>
  <c r="Z48" i="46"/>
  <c r="AG50" i="76"/>
  <c r="AP50" i="76" s="1"/>
  <c r="X50" i="30"/>
  <c r="AH50" i="30" s="1"/>
  <c r="AQ50" i="30" s="1"/>
  <c r="W51" i="76"/>
  <c r="X51" i="76" s="1"/>
  <c r="AH51" i="76" s="1"/>
  <c r="AQ51" i="76" s="1"/>
  <c r="AE50" i="76"/>
  <c r="AN50" i="76" s="1"/>
  <c r="AI49" i="30"/>
  <c r="AR49" i="30" s="1"/>
  <c r="AH46" i="29"/>
  <c r="AQ46" i="29" s="1"/>
  <c r="Z46" i="29"/>
  <c r="AF49" i="73"/>
  <c r="AO49" i="73" s="1"/>
  <c r="AE49" i="73"/>
  <c r="AI47" i="92"/>
  <c r="AR47" i="92" s="1"/>
  <c r="W51" i="96"/>
  <c r="Y51" i="96" s="1"/>
  <c r="AH48" i="88"/>
  <c r="AQ48" i="88" s="1"/>
  <c r="Z48" i="88"/>
  <c r="AE50" i="96"/>
  <c r="AN50" i="96" s="1"/>
  <c r="AF50" i="96"/>
  <c r="AO50" i="96" s="1"/>
  <c r="AG49" i="73"/>
  <c r="AP49" i="73" s="1"/>
  <c r="AI47" i="93"/>
  <c r="AR47" i="93" s="1"/>
  <c r="X48" i="92"/>
  <c r="AH48" i="92" s="1"/>
  <c r="AQ48" i="92" s="1"/>
  <c r="Z48" i="93"/>
  <c r="AG48" i="93" s="1"/>
  <c r="AP48" i="93" s="1"/>
  <c r="Z47" i="83"/>
  <c r="AG47" i="83" s="1"/>
  <c r="AP47" i="83" s="1"/>
  <c r="X50" i="73"/>
  <c r="AH50" i="73" s="1"/>
  <c r="AQ50" i="73" s="1"/>
  <c r="Y50" i="73"/>
  <c r="Z51" i="40"/>
  <c r="AF51" i="40" s="1"/>
  <c r="AO51" i="40" s="1"/>
  <c r="W49" i="47"/>
  <c r="AG48" i="47"/>
  <c r="AP48" i="47" s="1"/>
  <c r="AF48" i="47"/>
  <c r="AO48" i="47" s="1"/>
  <c r="AE48" i="47"/>
  <c r="X50" i="86"/>
  <c r="AH50" i="86" s="1"/>
  <c r="AQ50" i="86" s="1"/>
  <c r="Y50" i="86"/>
  <c r="AH51" i="48"/>
  <c r="AQ51" i="48" s="1"/>
  <c r="Y51" i="78"/>
  <c r="Z51" i="78" s="1"/>
  <c r="AF51" i="78" s="1"/>
  <c r="AO51" i="78" s="1"/>
  <c r="AI51" i="89"/>
  <c r="AR51" i="89" s="1"/>
  <c r="Z49" i="75"/>
  <c r="AE49" i="75" s="1"/>
  <c r="AN49" i="75" s="1"/>
  <c r="Z48" i="94"/>
  <c r="AG48" i="94" s="1"/>
  <c r="AP48" i="94" s="1"/>
  <c r="AG48" i="28"/>
  <c r="AP48" i="28" s="1"/>
  <c r="AE48" i="28"/>
  <c r="AN48" i="28" s="1"/>
  <c r="AE47" i="85"/>
  <c r="AN47" i="85" s="1"/>
  <c r="W48" i="85"/>
  <c r="Y48" i="85" s="1"/>
  <c r="AF48" i="28"/>
  <c r="AO48" i="28" s="1"/>
  <c r="AF47" i="85"/>
  <c r="AO47" i="85" s="1"/>
  <c r="Y49" i="28"/>
  <c r="X49" i="28"/>
  <c r="AH49" i="28" s="1"/>
  <c r="AQ49" i="28" s="1"/>
  <c r="AG50" i="36"/>
  <c r="AP50" i="36" s="1"/>
  <c r="W51" i="36"/>
  <c r="AF50" i="36"/>
  <c r="AO50" i="36" s="1"/>
  <c r="AE50" i="36"/>
  <c r="AF51" i="48"/>
  <c r="AO51" i="48" s="1"/>
  <c r="AG51" i="48"/>
  <c r="AP51" i="48" s="1"/>
  <c r="AE51" i="48"/>
  <c r="W52" i="48"/>
  <c r="AE51" i="87"/>
  <c r="AN51" i="87" s="1"/>
  <c r="AG51" i="87"/>
  <c r="AP51" i="87" s="1"/>
  <c r="Y53" i="39"/>
  <c r="Z53" i="39" s="1"/>
  <c r="AF53" i="39" s="1"/>
  <c r="AO53" i="39" s="1"/>
  <c r="Y50" i="91"/>
  <c r="Z50" i="91" s="1"/>
  <c r="AF51" i="87"/>
  <c r="AO51" i="87" s="1"/>
  <c r="AI49" i="91"/>
  <c r="AR49" i="91" s="1"/>
  <c r="AI51" i="26"/>
  <c r="AR51" i="26" s="1"/>
  <c r="AE49" i="32"/>
  <c r="AN49" i="32" s="1"/>
  <c r="AN51" i="26"/>
  <c r="AI50" i="78"/>
  <c r="AR50" i="78" s="1"/>
  <c r="W50" i="32"/>
  <c r="X50" i="32" s="1"/>
  <c r="AG49" i="32"/>
  <c r="AP49" i="32" s="1"/>
  <c r="AI52" i="39"/>
  <c r="AR52" i="39" s="1"/>
  <c r="AF52" i="82"/>
  <c r="AO52" i="82" s="1"/>
  <c r="X52" i="26"/>
  <c r="AH52" i="26" s="1"/>
  <c r="AQ52" i="26" s="1"/>
  <c r="Y54" i="81"/>
  <c r="Z54" i="81" s="1"/>
  <c r="AI53" i="81"/>
  <c r="AR53" i="81" s="1"/>
  <c r="AF52" i="43"/>
  <c r="AO52" i="43" s="1"/>
  <c r="AE52" i="43"/>
  <c r="AN52" i="43" s="1"/>
  <c r="Z50" i="34"/>
  <c r="AE50" i="34" s="1"/>
  <c r="W49" i="41"/>
  <c r="Y49" i="41" s="1"/>
  <c r="AE48" i="41"/>
  <c r="AN48" i="41" s="1"/>
  <c r="AE52" i="82"/>
  <c r="AN52" i="82" s="1"/>
  <c r="Z47" i="80"/>
  <c r="AF47" i="80" s="1"/>
  <c r="AO47" i="80" s="1"/>
  <c r="AF48" i="41"/>
  <c r="AO48" i="41" s="1"/>
  <c r="AG52" i="43"/>
  <c r="AP52" i="43" s="1"/>
  <c r="AG52" i="82"/>
  <c r="AP52" i="82" s="1"/>
  <c r="Z52" i="79"/>
  <c r="W53" i="79" s="1"/>
  <c r="Y50" i="35"/>
  <c r="X50" i="35"/>
  <c r="Y53" i="82"/>
  <c r="X53" i="82"/>
  <c r="AH52" i="89"/>
  <c r="AQ52" i="89" s="1"/>
  <c r="X52" i="77"/>
  <c r="Y52" i="77"/>
  <c r="AI49" i="35"/>
  <c r="AN49" i="35"/>
  <c r="Z52" i="89"/>
  <c r="AH51" i="78"/>
  <c r="AQ51" i="78" s="1"/>
  <c r="AH52" i="79"/>
  <c r="AQ52" i="79" s="1"/>
  <c r="AH51" i="37"/>
  <c r="AQ51" i="37" s="1"/>
  <c r="Y53" i="31"/>
  <c r="X53" i="31"/>
  <c r="Z51" i="37"/>
  <c r="AH54" i="81"/>
  <c r="AQ54" i="81" s="1"/>
  <c r="AI51" i="95"/>
  <c r="AN51" i="95"/>
  <c r="AI52" i="31"/>
  <c r="AN52" i="31"/>
  <c r="X53" i="43"/>
  <c r="Y53" i="43"/>
  <c r="AG51" i="90"/>
  <c r="AP51" i="90" s="1"/>
  <c r="AF51" i="90"/>
  <c r="AO51" i="90" s="1"/>
  <c r="AE51" i="90"/>
  <c r="W52" i="90"/>
  <c r="AR51" i="79"/>
  <c r="X52" i="95"/>
  <c r="Y52" i="95"/>
  <c r="AI51" i="77"/>
  <c r="AN51" i="77"/>
  <c r="AH50" i="34"/>
  <c r="AQ50" i="34" s="1"/>
  <c r="AR50" i="37"/>
  <c r="AH50" i="91"/>
  <c r="AQ50" i="91" s="1"/>
  <c r="AR49" i="34"/>
  <c r="X52" i="87"/>
  <c r="Y52" i="87"/>
  <c r="AH53" i="39"/>
  <c r="AQ53" i="39" s="1"/>
  <c r="Z52" i="33" l="1"/>
  <c r="AF52" i="33" s="1"/>
  <c r="AO52" i="33" s="1"/>
  <c r="W48" i="27"/>
  <c r="AF47" i="27"/>
  <c r="AO47" i="27" s="1"/>
  <c r="AG47" i="27"/>
  <c r="AP47" i="27" s="1"/>
  <c r="AE47" i="27"/>
  <c r="AI51" i="33"/>
  <c r="AR51" i="33" s="1"/>
  <c r="W53" i="33"/>
  <c r="Z48" i="42"/>
  <c r="AF48" i="42" s="1"/>
  <c r="AO48" i="42" s="1"/>
  <c r="AI47" i="44"/>
  <c r="AR47" i="44" s="1"/>
  <c r="AH50" i="25"/>
  <c r="AQ50" i="25" s="1"/>
  <c r="Z50" i="25"/>
  <c r="AH48" i="44"/>
  <c r="AQ48" i="44" s="1"/>
  <c r="Z48" i="44"/>
  <c r="Z47" i="84"/>
  <c r="AG47" i="84" s="1"/>
  <c r="AP47" i="84" s="1"/>
  <c r="AI49" i="86"/>
  <c r="AR49" i="86" s="1"/>
  <c r="AN50" i="45"/>
  <c r="AI50" i="45"/>
  <c r="AR50" i="45" s="1"/>
  <c r="X51" i="45"/>
  <c r="AH51" i="45" s="1"/>
  <c r="AQ51" i="45" s="1"/>
  <c r="Y51" i="45"/>
  <c r="AF46" i="38"/>
  <c r="AO46" i="38" s="1"/>
  <c r="AE46" i="38"/>
  <c r="W47" i="38"/>
  <c r="AG46" i="38"/>
  <c r="AP46" i="38" s="1"/>
  <c r="Z50" i="30"/>
  <c r="AE50" i="30" s="1"/>
  <c r="AN50" i="30" s="1"/>
  <c r="AG48" i="46"/>
  <c r="AP48" i="46" s="1"/>
  <c r="AF48" i="46"/>
  <c r="AO48" i="46" s="1"/>
  <c r="AE48" i="46"/>
  <c r="W49" i="46"/>
  <c r="AI50" i="76"/>
  <c r="AR50" i="76" s="1"/>
  <c r="Y51" i="76"/>
  <c r="Z51" i="76" s="1"/>
  <c r="AE51" i="76" s="1"/>
  <c r="W48" i="83"/>
  <c r="X48" i="83" s="1"/>
  <c r="AH48" i="83" s="1"/>
  <c r="AQ48" i="83" s="1"/>
  <c r="AI49" i="73"/>
  <c r="AR49" i="73" s="1"/>
  <c r="AF47" i="74"/>
  <c r="AO47" i="74" s="1"/>
  <c r="AG47" i="74"/>
  <c r="AP47" i="74" s="1"/>
  <c r="AN49" i="73"/>
  <c r="AE46" i="29"/>
  <c r="AG46" i="29"/>
  <c r="AP46" i="29" s="1"/>
  <c r="W47" i="29"/>
  <c r="AF46" i="29"/>
  <c r="AO46" i="29" s="1"/>
  <c r="X51" i="96"/>
  <c r="AH51" i="96" s="1"/>
  <c r="AQ51" i="96" s="1"/>
  <c r="W48" i="74"/>
  <c r="Y48" i="74" s="1"/>
  <c r="AE51" i="40"/>
  <c r="AN51" i="40" s="1"/>
  <c r="W52" i="40"/>
  <c r="Y52" i="40" s="1"/>
  <c r="AI50" i="96"/>
  <c r="AR50" i="96" s="1"/>
  <c r="AG51" i="40"/>
  <c r="AP51" i="40" s="1"/>
  <c r="AE48" i="88"/>
  <c r="W49" i="88"/>
  <c r="AG48" i="88"/>
  <c r="AP48" i="88" s="1"/>
  <c r="AF48" i="88"/>
  <c r="AO48" i="88" s="1"/>
  <c r="AN47" i="74"/>
  <c r="Z48" i="92"/>
  <c r="AG48" i="92" s="1"/>
  <c r="AP48" i="92" s="1"/>
  <c r="AE47" i="83"/>
  <c r="AN47" i="83" s="1"/>
  <c r="AF47" i="83"/>
  <c r="AO47" i="83" s="1"/>
  <c r="AE48" i="93"/>
  <c r="AN48" i="93" s="1"/>
  <c r="AF48" i="93"/>
  <c r="AO48" i="93" s="1"/>
  <c r="W49" i="93"/>
  <c r="X49" i="93" s="1"/>
  <c r="AH49" i="93" s="1"/>
  <c r="AQ49" i="93" s="1"/>
  <c r="Z50" i="73"/>
  <c r="W51" i="73" s="1"/>
  <c r="AN48" i="47"/>
  <c r="AI48" i="47"/>
  <c r="AR48" i="47" s="1"/>
  <c r="X49" i="47"/>
  <c r="AH49" i="47" s="1"/>
  <c r="AQ49" i="47" s="1"/>
  <c r="Y49" i="47"/>
  <c r="AI51" i="87"/>
  <c r="AR51" i="87" s="1"/>
  <c r="Z50" i="86"/>
  <c r="AI47" i="85"/>
  <c r="AR47" i="85" s="1"/>
  <c r="X48" i="85"/>
  <c r="AH48" i="85" s="1"/>
  <c r="AQ48" i="85" s="1"/>
  <c r="AE48" i="94"/>
  <c r="AN48" i="94" s="1"/>
  <c r="W49" i="94"/>
  <c r="X49" i="94" s="1"/>
  <c r="AH49" i="94" s="1"/>
  <c r="AQ49" i="94" s="1"/>
  <c r="AF48" i="94"/>
  <c r="AO48" i="94" s="1"/>
  <c r="AG49" i="75"/>
  <c r="AP49" i="75" s="1"/>
  <c r="W50" i="75"/>
  <c r="AF49" i="75"/>
  <c r="AO49" i="75" s="1"/>
  <c r="Z49" i="28"/>
  <c r="W50" i="28" s="1"/>
  <c r="AI48" i="28"/>
  <c r="AR48" i="28" s="1"/>
  <c r="AF52" i="79"/>
  <c r="AO52" i="79" s="1"/>
  <c r="X51" i="36"/>
  <c r="AH51" i="36" s="1"/>
  <c r="AQ51" i="36" s="1"/>
  <c r="Y51" i="36"/>
  <c r="AG52" i="79"/>
  <c r="AP52" i="79" s="1"/>
  <c r="AI50" i="36"/>
  <c r="AR50" i="36" s="1"/>
  <c r="AN50" i="36"/>
  <c r="X52" i="48"/>
  <c r="Y52" i="48"/>
  <c r="AN51" i="48"/>
  <c r="AI51" i="48"/>
  <c r="AR51" i="48" s="1"/>
  <c r="AE50" i="91"/>
  <c r="W51" i="91"/>
  <c r="Y51" i="91" s="1"/>
  <c r="AG50" i="91"/>
  <c r="AP50" i="91" s="1"/>
  <c r="AF50" i="91"/>
  <c r="AO50" i="91" s="1"/>
  <c r="AI49" i="32"/>
  <c r="AR49" i="32" s="1"/>
  <c r="AI52" i="43"/>
  <c r="AR52" i="43" s="1"/>
  <c r="AE52" i="79"/>
  <c r="AN52" i="79" s="1"/>
  <c r="Y50" i="32"/>
  <c r="Z50" i="32" s="1"/>
  <c r="W51" i="32" s="1"/>
  <c r="Z52" i="26"/>
  <c r="AG52" i="26" s="1"/>
  <c r="AP52" i="26" s="1"/>
  <c r="AI48" i="41"/>
  <c r="AR48" i="41" s="1"/>
  <c r="W48" i="80"/>
  <c r="X48" i="80" s="1"/>
  <c r="AH48" i="80" s="1"/>
  <c r="AQ48" i="80" s="1"/>
  <c r="AE51" i="78"/>
  <c r="AN51" i="78" s="1"/>
  <c r="AG47" i="80"/>
  <c r="AP47" i="80" s="1"/>
  <c r="X49" i="41"/>
  <c r="Z49" i="41" s="1"/>
  <c r="W50" i="41" s="1"/>
  <c r="AF50" i="34"/>
  <c r="AO50" i="34" s="1"/>
  <c r="AI52" i="82"/>
  <c r="AR52" i="82" s="1"/>
  <c r="AG50" i="34"/>
  <c r="AP50" i="34" s="1"/>
  <c r="W51" i="34"/>
  <c r="X51" i="34" s="1"/>
  <c r="Z52" i="77"/>
  <c r="AE52" i="77" s="1"/>
  <c r="AE53" i="39"/>
  <c r="AN53" i="39" s="1"/>
  <c r="W54" i="39"/>
  <c r="X54" i="39" s="1"/>
  <c r="AE47" i="80"/>
  <c r="AG53" i="39"/>
  <c r="AP53" i="39" s="1"/>
  <c r="AG51" i="78"/>
  <c r="AP51" i="78" s="1"/>
  <c r="W52" i="78"/>
  <c r="X52" i="78" s="1"/>
  <c r="Z52" i="87"/>
  <c r="AF52" i="87" s="1"/>
  <c r="AO52" i="87" s="1"/>
  <c r="Z53" i="82"/>
  <c r="AF53" i="82" s="1"/>
  <c r="AO53" i="82" s="1"/>
  <c r="Z50" i="35"/>
  <c r="AF50" i="35" s="1"/>
  <c r="AO50" i="35" s="1"/>
  <c r="Z52" i="95"/>
  <c r="AG52" i="95" s="1"/>
  <c r="AP52" i="95" s="1"/>
  <c r="AN51" i="90"/>
  <c r="AI51" i="90"/>
  <c r="AH53" i="31"/>
  <c r="AQ53" i="31" s="1"/>
  <c r="AR49" i="35"/>
  <c r="X53" i="79"/>
  <c r="Y53" i="79"/>
  <c r="AR51" i="95"/>
  <c r="AH52" i="77"/>
  <c r="AQ52" i="77" s="1"/>
  <c r="AH53" i="82"/>
  <c r="AQ53" i="82" s="1"/>
  <c r="Z53" i="31"/>
  <c r="W55" i="81"/>
  <c r="AE54" i="81"/>
  <c r="AG54" i="81"/>
  <c r="AP54" i="81" s="1"/>
  <c r="AF54" i="81"/>
  <c r="AO54" i="81" s="1"/>
  <c r="AH52" i="95"/>
  <c r="AQ52" i="95" s="1"/>
  <c r="AR52" i="31"/>
  <c r="X52" i="90"/>
  <c r="Y52" i="90"/>
  <c r="AH53" i="43"/>
  <c r="AQ53" i="43" s="1"/>
  <c r="W52" i="37"/>
  <c r="AF51" i="37"/>
  <c r="AO51" i="37" s="1"/>
  <c r="AE51" i="37"/>
  <c r="AG51" i="37"/>
  <c r="AP51" i="37" s="1"/>
  <c r="AG52" i="89"/>
  <c r="AP52" i="89" s="1"/>
  <c r="AF52" i="89"/>
  <c r="AO52" i="89" s="1"/>
  <c r="AE52" i="89"/>
  <c r="W53" i="89"/>
  <c r="AH52" i="87"/>
  <c r="AQ52" i="87" s="1"/>
  <c r="AR51" i="77"/>
  <c r="Z53" i="43"/>
  <c r="AH50" i="32"/>
  <c r="AQ50" i="32" s="1"/>
  <c r="AH50" i="35"/>
  <c r="AQ50" i="35" s="1"/>
  <c r="AN50" i="34"/>
  <c r="AG52" i="33" l="1"/>
  <c r="AP52" i="33" s="1"/>
  <c r="AE52" i="33"/>
  <c r="AN47" i="27"/>
  <c r="AI47" i="27"/>
  <c r="AR47" i="27" s="1"/>
  <c r="Y48" i="27"/>
  <c r="X48" i="27"/>
  <c r="AH48" i="27" s="1"/>
  <c r="AQ48" i="27" s="1"/>
  <c r="AN52" i="33"/>
  <c r="Y53" i="33"/>
  <c r="X53" i="33"/>
  <c r="AH53" i="33" s="1"/>
  <c r="AQ53" i="33" s="1"/>
  <c r="Z53" i="33"/>
  <c r="AG48" i="42"/>
  <c r="AP48" i="42" s="1"/>
  <c r="AE48" i="42"/>
  <c r="AN48" i="42" s="1"/>
  <c r="W49" i="42"/>
  <c r="X49" i="42" s="1"/>
  <c r="AH49" i="42" s="1"/>
  <c r="AQ49" i="42" s="1"/>
  <c r="X52" i="40"/>
  <c r="AH52" i="40" s="1"/>
  <c r="AQ52" i="40" s="1"/>
  <c r="W51" i="25"/>
  <c r="AE50" i="25"/>
  <c r="AG50" i="25"/>
  <c r="AP50" i="25" s="1"/>
  <c r="AF50" i="25"/>
  <c r="AO50" i="25" s="1"/>
  <c r="W48" i="84"/>
  <c r="Y48" i="84" s="1"/>
  <c r="AF47" i="84"/>
  <c r="AO47" i="84" s="1"/>
  <c r="AE47" i="84"/>
  <c r="AN47" i="84" s="1"/>
  <c r="AF48" i="44"/>
  <c r="AO48" i="44" s="1"/>
  <c r="AG48" i="44"/>
  <c r="AP48" i="44" s="1"/>
  <c r="AE48" i="44"/>
  <c r="W49" i="44"/>
  <c r="W51" i="30"/>
  <c r="Y51" i="30" s="1"/>
  <c r="Z51" i="45"/>
  <c r="AG50" i="30"/>
  <c r="AP50" i="30" s="1"/>
  <c r="AF50" i="30"/>
  <c r="AO50" i="30" s="1"/>
  <c r="AI51" i="40"/>
  <c r="AR51" i="40" s="1"/>
  <c r="Y48" i="83"/>
  <c r="Z48" i="83" s="1"/>
  <c r="W49" i="83" s="1"/>
  <c r="X47" i="38"/>
  <c r="AH47" i="38" s="1"/>
  <c r="AQ47" i="38" s="1"/>
  <c r="Y47" i="38"/>
  <c r="X48" i="74"/>
  <c r="AH48" i="74" s="1"/>
  <c r="AQ48" i="74" s="1"/>
  <c r="AN46" i="38"/>
  <c r="AI46" i="38"/>
  <c r="AR46" i="38" s="1"/>
  <c r="X49" i="46"/>
  <c r="AH49" i="46" s="1"/>
  <c r="AQ49" i="46" s="1"/>
  <c r="Y49" i="46"/>
  <c r="AN48" i="46"/>
  <c r="AI48" i="46"/>
  <c r="AR48" i="46" s="1"/>
  <c r="W52" i="76"/>
  <c r="X52" i="76" s="1"/>
  <c r="AH52" i="76" s="1"/>
  <c r="AQ52" i="76" s="1"/>
  <c r="AG51" i="76"/>
  <c r="AP51" i="76" s="1"/>
  <c r="AF51" i="76"/>
  <c r="AO51" i="76" s="1"/>
  <c r="AE48" i="92"/>
  <c r="AN48" i="92" s="1"/>
  <c r="AI47" i="74"/>
  <c r="AR47" i="74" s="1"/>
  <c r="Y47" i="29"/>
  <c r="X47" i="29"/>
  <c r="AH47" i="29" s="1"/>
  <c r="AQ47" i="29" s="1"/>
  <c r="AN51" i="76"/>
  <c r="Z51" i="96"/>
  <c r="W52" i="96" s="1"/>
  <c r="AI46" i="29"/>
  <c r="AR46" i="29" s="1"/>
  <c r="AN46" i="29"/>
  <c r="W49" i="92"/>
  <c r="Y49" i="92" s="1"/>
  <c r="AF48" i="92"/>
  <c r="AO48" i="92" s="1"/>
  <c r="X49" i="88"/>
  <c r="Y49" i="88"/>
  <c r="AI48" i="88"/>
  <c r="AR48" i="88" s="1"/>
  <c r="AN48" i="88"/>
  <c r="AI47" i="83"/>
  <c r="AR47" i="83" s="1"/>
  <c r="Y49" i="93"/>
  <c r="Z49" i="93" s="1"/>
  <c r="AE49" i="93" s="1"/>
  <c r="AE50" i="73"/>
  <c r="AN50" i="73" s="1"/>
  <c r="AG50" i="73"/>
  <c r="AP50" i="73" s="1"/>
  <c r="AF50" i="73"/>
  <c r="AO50" i="73" s="1"/>
  <c r="AI48" i="93"/>
  <c r="AR48" i="93" s="1"/>
  <c r="Y51" i="73"/>
  <c r="X51" i="73"/>
  <c r="AH51" i="73" s="1"/>
  <c r="AQ51" i="73" s="1"/>
  <c r="X51" i="91"/>
  <c r="AH51" i="91" s="1"/>
  <c r="AQ51" i="91" s="1"/>
  <c r="Z49" i="47"/>
  <c r="AI52" i="79"/>
  <c r="AR52" i="79" s="1"/>
  <c r="AF50" i="86"/>
  <c r="AO50" i="86" s="1"/>
  <c r="W51" i="86"/>
  <c r="AG50" i="86"/>
  <c r="AP50" i="86" s="1"/>
  <c r="AE50" i="86"/>
  <c r="AG49" i="28"/>
  <c r="AP49" i="28" s="1"/>
  <c r="Y49" i="94"/>
  <c r="Z49" i="94" s="1"/>
  <c r="W50" i="94" s="1"/>
  <c r="AE49" i="28"/>
  <c r="AN49" i="28" s="1"/>
  <c r="AF49" i="28"/>
  <c r="AO49" i="28" s="1"/>
  <c r="AI48" i="94"/>
  <c r="AR48" i="94" s="1"/>
  <c r="AI50" i="91"/>
  <c r="AR50" i="91" s="1"/>
  <c r="Z48" i="85"/>
  <c r="AN50" i="91"/>
  <c r="Y50" i="75"/>
  <c r="X50" i="75"/>
  <c r="AI49" i="75"/>
  <c r="AR49" i="75" s="1"/>
  <c r="Y54" i="39"/>
  <c r="Z54" i="39" s="1"/>
  <c r="Y48" i="80"/>
  <c r="Z48" i="80" s="1"/>
  <c r="Y50" i="28"/>
  <c r="X50" i="28"/>
  <c r="Z51" i="36"/>
  <c r="AI47" i="80"/>
  <c r="AR47" i="80" s="1"/>
  <c r="AH52" i="48"/>
  <c r="AQ52" i="48" s="1"/>
  <c r="Z52" i="48"/>
  <c r="W54" i="82"/>
  <c r="Y54" i="82" s="1"/>
  <c r="AI51" i="78"/>
  <c r="AR51" i="78" s="1"/>
  <c r="W53" i="26"/>
  <c r="Y53" i="26" s="1"/>
  <c r="AE52" i="26"/>
  <c r="AN52" i="26" s="1"/>
  <c r="AF52" i="26"/>
  <c r="AO52" i="26" s="1"/>
  <c r="AG50" i="35"/>
  <c r="AP50" i="35" s="1"/>
  <c r="W51" i="35"/>
  <c r="X51" i="35" s="1"/>
  <c r="Y52" i="78"/>
  <c r="Z52" i="78" s="1"/>
  <c r="AN47" i="80"/>
  <c r="AE52" i="95"/>
  <c r="AN52" i="95" s="1"/>
  <c r="AG53" i="82"/>
  <c r="AP53" i="82" s="1"/>
  <c r="AE53" i="82"/>
  <c r="AF52" i="77"/>
  <c r="AO52" i="77" s="1"/>
  <c r="W53" i="77"/>
  <c r="Y53" i="77" s="1"/>
  <c r="AG52" i="77"/>
  <c r="AP52" i="77" s="1"/>
  <c r="Y51" i="34"/>
  <c r="Z51" i="34" s="1"/>
  <c r="AE52" i="87"/>
  <c r="AN52" i="87" s="1"/>
  <c r="AI53" i="39"/>
  <c r="AR53" i="39" s="1"/>
  <c r="AE50" i="35"/>
  <c r="AN50" i="35" s="1"/>
  <c r="AH49" i="41"/>
  <c r="AQ49" i="41" s="1"/>
  <c r="AI50" i="34"/>
  <c r="AR50" i="34" s="1"/>
  <c r="W53" i="87"/>
  <c r="X53" i="87" s="1"/>
  <c r="AG52" i="87"/>
  <c r="AP52" i="87" s="1"/>
  <c r="AE49" i="41"/>
  <c r="AN49" i="41" s="1"/>
  <c r="W53" i="95"/>
  <c r="Y53" i="95" s="1"/>
  <c r="AF49" i="41"/>
  <c r="AO49" i="41" s="1"/>
  <c r="AG49" i="41"/>
  <c r="AP49" i="41" s="1"/>
  <c r="Z53" i="79"/>
  <c r="AF53" i="79" s="1"/>
  <c r="AO53" i="79" s="1"/>
  <c r="AE50" i="32"/>
  <c r="AN50" i="32" s="1"/>
  <c r="AF50" i="32"/>
  <c r="AO50" i="32" s="1"/>
  <c r="AG50" i="32"/>
  <c r="AP50" i="32" s="1"/>
  <c r="AF52" i="95"/>
  <c r="AO52" i="95" s="1"/>
  <c r="Z52" i="90"/>
  <c r="AG52" i="90" s="1"/>
  <c r="AP52" i="90" s="1"/>
  <c r="AG53" i="43"/>
  <c r="AP53" i="43" s="1"/>
  <c r="AF53" i="43"/>
  <c r="AO53" i="43" s="1"/>
  <c r="W54" i="43"/>
  <c r="AE53" i="43"/>
  <c r="X52" i="37"/>
  <c r="Y52" i="37"/>
  <c r="AI54" i="81"/>
  <c r="AN54" i="81"/>
  <c r="Y51" i="32"/>
  <c r="X51" i="32"/>
  <c r="X50" i="41"/>
  <c r="Y50" i="41"/>
  <c r="AH51" i="34"/>
  <c r="AQ51" i="34" s="1"/>
  <c r="X53" i="89"/>
  <c r="Y53" i="89"/>
  <c r="X55" i="81"/>
  <c r="Y55" i="81"/>
  <c r="Z52" i="40"/>
  <c r="AR51" i="90"/>
  <c r="AN52" i="77"/>
  <c r="AN52" i="89"/>
  <c r="AI52" i="89"/>
  <c r="AI51" i="37"/>
  <c r="AN51" i="37"/>
  <c r="AH53" i="79"/>
  <c r="AQ53" i="79" s="1"/>
  <c r="AH52" i="78"/>
  <c r="AQ52" i="78" s="1"/>
  <c r="AH52" i="90"/>
  <c r="AQ52" i="90" s="1"/>
  <c r="AE53" i="31"/>
  <c r="AF53" i="31"/>
  <c r="AO53" i="31" s="1"/>
  <c r="W54" i="31"/>
  <c r="AG53" i="31"/>
  <c r="AP53" i="31" s="1"/>
  <c r="AH54" i="39"/>
  <c r="AQ54" i="39" s="1"/>
  <c r="AI52" i="33" l="1"/>
  <c r="AR52" i="33" s="1"/>
  <c r="Z51" i="91"/>
  <c r="AF51" i="91" s="1"/>
  <c r="AO51" i="91" s="1"/>
  <c r="Z48" i="27"/>
  <c r="AF48" i="27" s="1"/>
  <c r="AO48" i="27" s="1"/>
  <c r="W49" i="27"/>
  <c r="AG48" i="27"/>
  <c r="AP48" i="27" s="1"/>
  <c r="AE48" i="27"/>
  <c r="AG53" i="33"/>
  <c r="AP53" i="33" s="1"/>
  <c r="AF53" i="33"/>
  <c r="AO53" i="33" s="1"/>
  <c r="AE53" i="33"/>
  <c r="W54" i="33"/>
  <c r="AI48" i="42"/>
  <c r="AR48" i="42" s="1"/>
  <c r="Y49" i="42"/>
  <c r="Z49" i="42" s="1"/>
  <c r="AF49" i="42" s="1"/>
  <c r="AO49" i="42" s="1"/>
  <c r="X48" i="84"/>
  <c r="AH48" i="84" s="1"/>
  <c r="AQ48" i="84" s="1"/>
  <c r="X51" i="30"/>
  <c r="AH51" i="30" s="1"/>
  <c r="AQ51" i="30" s="1"/>
  <c r="AN50" i="25"/>
  <c r="AI50" i="25"/>
  <c r="AR50" i="25" s="1"/>
  <c r="AI47" i="84"/>
  <c r="AR47" i="84" s="1"/>
  <c r="Y51" i="25"/>
  <c r="X51" i="25"/>
  <c r="AH51" i="25" s="1"/>
  <c r="AQ51" i="25" s="1"/>
  <c r="AI50" i="30"/>
  <c r="AR50" i="30" s="1"/>
  <c r="Y49" i="44"/>
  <c r="X49" i="44"/>
  <c r="AN48" i="44"/>
  <c r="AI48" i="44"/>
  <c r="AR48" i="44" s="1"/>
  <c r="W52" i="45"/>
  <c r="AG51" i="45"/>
  <c r="AP51" i="45" s="1"/>
  <c r="AE51" i="45"/>
  <c r="AF51" i="45"/>
  <c r="AO51" i="45" s="1"/>
  <c r="Z48" i="74"/>
  <c r="W49" i="74" s="1"/>
  <c r="X49" i="74" s="1"/>
  <c r="AH49" i="74" s="1"/>
  <c r="AQ49" i="74" s="1"/>
  <c r="Z47" i="38"/>
  <c r="AF47" i="38" s="1"/>
  <c r="AO47" i="38" s="1"/>
  <c r="Z49" i="46"/>
  <c r="AF49" i="46" s="1"/>
  <c r="AO49" i="46" s="1"/>
  <c r="AI48" i="92"/>
  <c r="AR48" i="92" s="1"/>
  <c r="AI51" i="76"/>
  <c r="AR51" i="76" s="1"/>
  <c r="X49" i="92"/>
  <c r="AH49" i="92" s="1"/>
  <c r="AQ49" i="92" s="1"/>
  <c r="Y52" i="76"/>
  <c r="Z52" i="76" s="1"/>
  <c r="W53" i="76" s="1"/>
  <c r="AF48" i="83"/>
  <c r="AO48" i="83" s="1"/>
  <c r="AE48" i="83"/>
  <c r="AN48" i="83" s="1"/>
  <c r="AF51" i="96"/>
  <c r="AO51" i="96" s="1"/>
  <c r="AE51" i="96"/>
  <c r="AN51" i="96" s="1"/>
  <c r="AG51" i="96"/>
  <c r="AP51" i="96" s="1"/>
  <c r="Z47" i="29"/>
  <c r="W48" i="29" s="1"/>
  <c r="Y48" i="29" s="1"/>
  <c r="X53" i="77"/>
  <c r="AH53" i="77" s="1"/>
  <c r="AQ53" i="77" s="1"/>
  <c r="AH49" i="88"/>
  <c r="AQ49" i="88" s="1"/>
  <c r="Z49" i="88"/>
  <c r="AG49" i="93"/>
  <c r="AP49" i="93" s="1"/>
  <c r="AF49" i="93"/>
  <c r="AO49" i="93" s="1"/>
  <c r="AI50" i="73"/>
  <c r="AR50" i="73" s="1"/>
  <c r="AG48" i="83"/>
  <c r="AP48" i="83" s="1"/>
  <c r="X54" i="82"/>
  <c r="AH54" i="82" s="1"/>
  <c r="AQ54" i="82" s="1"/>
  <c r="W50" i="93"/>
  <c r="Y50" i="93" s="1"/>
  <c r="X52" i="96"/>
  <c r="AH52" i="96" s="1"/>
  <c r="AQ52" i="96" s="1"/>
  <c r="Y52" i="96"/>
  <c r="Z51" i="73"/>
  <c r="AF51" i="73" s="1"/>
  <c r="AO51" i="73" s="1"/>
  <c r="AN49" i="93"/>
  <c r="Y51" i="35"/>
  <c r="Z51" i="35" s="1"/>
  <c r="AG51" i="35" s="1"/>
  <c r="AP51" i="35" s="1"/>
  <c r="X49" i="83"/>
  <c r="AH49" i="83" s="1"/>
  <c r="AQ49" i="83" s="1"/>
  <c r="Y49" i="83"/>
  <c r="AF49" i="47"/>
  <c r="AO49" i="47" s="1"/>
  <c r="AE49" i="47"/>
  <c r="W50" i="47"/>
  <c r="AG49" i="47"/>
  <c r="AP49" i="47" s="1"/>
  <c r="AI49" i="28"/>
  <c r="AR49" i="28" s="1"/>
  <c r="AI50" i="86"/>
  <c r="AR50" i="86" s="1"/>
  <c r="AN50" i="86"/>
  <c r="Y51" i="86"/>
  <c r="X51" i="86"/>
  <c r="AI52" i="77"/>
  <c r="AR52" i="77" s="1"/>
  <c r="W49" i="85"/>
  <c r="AG48" i="85"/>
  <c r="AP48" i="85" s="1"/>
  <c r="AE48" i="85"/>
  <c r="AN48" i="85" s="1"/>
  <c r="AF48" i="85"/>
  <c r="AO48" i="85" s="1"/>
  <c r="Y53" i="87"/>
  <c r="Z53" i="87" s="1"/>
  <c r="AG53" i="87" s="1"/>
  <c r="AP53" i="87" s="1"/>
  <c r="AH50" i="75"/>
  <c r="AQ50" i="75" s="1"/>
  <c r="Z50" i="75"/>
  <c r="AF49" i="94"/>
  <c r="AO49" i="94" s="1"/>
  <c r="AG49" i="94"/>
  <c r="AP49" i="94" s="1"/>
  <c r="AE49" i="94"/>
  <c r="W52" i="91"/>
  <c r="Y52" i="91" s="1"/>
  <c r="AG51" i="91"/>
  <c r="AP51" i="91" s="1"/>
  <c r="Y50" i="94"/>
  <c r="X50" i="94"/>
  <c r="AH50" i="94" s="1"/>
  <c r="AQ50" i="94" s="1"/>
  <c r="AI50" i="35"/>
  <c r="AR50" i="35" s="1"/>
  <c r="AE51" i="36"/>
  <c r="AG51" i="36"/>
  <c r="AP51" i="36" s="1"/>
  <c r="W52" i="36"/>
  <c r="AF51" i="36"/>
  <c r="AO51" i="36" s="1"/>
  <c r="AH50" i="28"/>
  <c r="AQ50" i="28" s="1"/>
  <c r="Z50" i="28"/>
  <c r="W53" i="48"/>
  <c r="AE52" i="48"/>
  <c r="AF52" i="48"/>
  <c r="AO52" i="48" s="1"/>
  <c r="AG52" i="48"/>
  <c r="AP52" i="48" s="1"/>
  <c r="X53" i="95"/>
  <c r="Z53" i="95" s="1"/>
  <c r="AG53" i="95" s="1"/>
  <c r="AP53" i="95" s="1"/>
  <c r="X53" i="26"/>
  <c r="AH53" i="26" s="1"/>
  <c r="AQ53" i="26" s="1"/>
  <c r="AI52" i="26"/>
  <c r="AR52" i="26" s="1"/>
  <c r="AI53" i="82"/>
  <c r="AR53" i="82" s="1"/>
  <c r="AE51" i="91"/>
  <c r="AN51" i="91" s="1"/>
  <c r="AI52" i="87"/>
  <c r="AR52" i="87" s="1"/>
  <c r="AN53" i="82"/>
  <c r="AI49" i="41"/>
  <c r="AR49" i="41" s="1"/>
  <c r="W54" i="79"/>
  <c r="Y54" i="79" s="1"/>
  <c r="AI52" i="95"/>
  <c r="AR52" i="95" s="1"/>
  <c r="Z51" i="32"/>
  <c r="AF51" i="32" s="1"/>
  <c r="AO51" i="32" s="1"/>
  <c r="AE53" i="79"/>
  <c r="AN53" i="79" s="1"/>
  <c r="AG53" i="79"/>
  <c r="AP53" i="79" s="1"/>
  <c r="Z55" i="81"/>
  <c r="AF55" i="81" s="1"/>
  <c r="AO55" i="81" s="1"/>
  <c r="AI50" i="32"/>
  <c r="AR50" i="32" s="1"/>
  <c r="Z53" i="89"/>
  <c r="AF53" i="89" s="1"/>
  <c r="AO53" i="89" s="1"/>
  <c r="Z52" i="37"/>
  <c r="AF52" i="37" s="1"/>
  <c r="AO52" i="37" s="1"/>
  <c r="AF52" i="90"/>
  <c r="AO52" i="90" s="1"/>
  <c r="W53" i="90"/>
  <c r="Y53" i="90" s="1"/>
  <c r="W49" i="80"/>
  <c r="AE48" i="80"/>
  <c r="AG48" i="80"/>
  <c r="AP48" i="80" s="1"/>
  <c r="AF48" i="80"/>
  <c r="AO48" i="80" s="1"/>
  <c r="AE52" i="90"/>
  <c r="AN52" i="90" s="1"/>
  <c r="Y54" i="31"/>
  <c r="X54" i="31"/>
  <c r="AH53" i="89"/>
  <c r="AQ53" i="89" s="1"/>
  <c r="X54" i="43"/>
  <c r="Y54" i="43"/>
  <c r="AG52" i="78"/>
  <c r="AP52" i="78" s="1"/>
  <c r="W53" i="78"/>
  <c r="AF52" i="78"/>
  <c r="AO52" i="78" s="1"/>
  <c r="AE52" i="78"/>
  <c r="W55" i="39"/>
  <c r="AE54" i="39"/>
  <c r="AG54" i="39"/>
  <c r="AP54" i="39" s="1"/>
  <c r="AF54" i="39"/>
  <c r="AO54" i="39" s="1"/>
  <c r="AH55" i="81"/>
  <c r="AQ55" i="81" s="1"/>
  <c r="AR54" i="81"/>
  <c r="AG51" i="34"/>
  <c r="AP51" i="34" s="1"/>
  <c r="AF51" i="34"/>
  <c r="AO51" i="34" s="1"/>
  <c r="AE51" i="34"/>
  <c r="W52" i="34"/>
  <c r="AH53" i="87"/>
  <c r="AQ53" i="87" s="1"/>
  <c r="AH51" i="35"/>
  <c r="AQ51" i="35" s="1"/>
  <c r="AR51" i="37"/>
  <c r="AH50" i="41"/>
  <c r="AQ50" i="41" s="1"/>
  <c r="AH51" i="32"/>
  <c r="AQ51" i="32" s="1"/>
  <c r="AN53" i="43"/>
  <c r="AI53" i="43"/>
  <c r="AN53" i="31"/>
  <c r="AI53" i="31"/>
  <c r="AG52" i="40"/>
  <c r="AP52" i="40" s="1"/>
  <c r="AF52" i="40"/>
  <c r="AO52" i="40" s="1"/>
  <c r="AE52" i="40"/>
  <c r="W53" i="40"/>
  <c r="AR52" i="89"/>
  <c r="Z50" i="41"/>
  <c r="AH52" i="37"/>
  <c r="AQ52" i="37" s="1"/>
  <c r="Z48" i="84" l="1"/>
  <c r="W49" i="84" s="1"/>
  <c r="AI48" i="27"/>
  <c r="AR48" i="27" s="1"/>
  <c r="AN48" i="27"/>
  <c r="X49" i="27"/>
  <c r="Y49" i="27"/>
  <c r="X54" i="33"/>
  <c r="AH54" i="33" s="1"/>
  <c r="AQ54" i="33" s="1"/>
  <c r="Y54" i="33"/>
  <c r="W50" i="42"/>
  <c r="Y50" i="42" s="1"/>
  <c r="AN53" i="33"/>
  <c r="AI53" i="33"/>
  <c r="AR53" i="33" s="1"/>
  <c r="AG49" i="42"/>
  <c r="AP49" i="42" s="1"/>
  <c r="AE49" i="42"/>
  <c r="AN49" i="42" s="1"/>
  <c r="Z51" i="30"/>
  <c r="AE51" i="30" s="1"/>
  <c r="AN51" i="30" s="1"/>
  <c r="X50" i="42"/>
  <c r="AH50" i="42" s="1"/>
  <c r="AQ50" i="42" s="1"/>
  <c r="AG48" i="84"/>
  <c r="AP48" i="84" s="1"/>
  <c r="Z50" i="42"/>
  <c r="AE50" i="42" s="1"/>
  <c r="Z51" i="25"/>
  <c r="AG51" i="25" s="1"/>
  <c r="AP51" i="25" s="1"/>
  <c r="Y49" i="74"/>
  <c r="Z49" i="74" s="1"/>
  <c r="AE48" i="84"/>
  <c r="AN48" i="84" s="1"/>
  <c r="AF48" i="84"/>
  <c r="AO48" i="84" s="1"/>
  <c r="AH49" i="44"/>
  <c r="AQ49" i="44" s="1"/>
  <c r="Z49" i="44"/>
  <c r="AG48" i="74"/>
  <c r="AP48" i="74" s="1"/>
  <c r="AF48" i="74"/>
  <c r="AO48" i="74" s="1"/>
  <c r="AE48" i="74"/>
  <c r="AN48" i="74" s="1"/>
  <c r="Y52" i="45"/>
  <c r="X52" i="45"/>
  <c r="AH52" i="45" s="1"/>
  <c r="AQ52" i="45" s="1"/>
  <c r="W48" i="38"/>
  <c r="X48" i="38" s="1"/>
  <c r="AH48" i="38" s="1"/>
  <c r="AQ48" i="38" s="1"/>
  <c r="AN51" i="45"/>
  <c r="AI51" i="45"/>
  <c r="AR51" i="45" s="1"/>
  <c r="Y49" i="84"/>
  <c r="X49" i="84"/>
  <c r="AH49" i="84" s="1"/>
  <c r="AQ49" i="84" s="1"/>
  <c r="AG47" i="38"/>
  <c r="AP47" i="38" s="1"/>
  <c r="AE47" i="38"/>
  <c r="AN47" i="38" s="1"/>
  <c r="AG49" i="46"/>
  <c r="AP49" i="46" s="1"/>
  <c r="W50" i="46"/>
  <c r="X50" i="46" s="1"/>
  <c r="AH50" i="46" s="1"/>
  <c r="AQ50" i="46" s="1"/>
  <c r="Z49" i="92"/>
  <c r="AG49" i="92" s="1"/>
  <c r="AP49" i="92" s="1"/>
  <c r="AE49" i="46"/>
  <c r="AN49" i="46" s="1"/>
  <c r="AI51" i="96"/>
  <c r="AR51" i="96" s="1"/>
  <c r="W52" i="30"/>
  <c r="AG51" i="30"/>
  <c r="AP51" i="30" s="1"/>
  <c r="AE52" i="76"/>
  <c r="AN52" i="76" s="1"/>
  <c r="AG52" i="76"/>
  <c r="AP52" i="76" s="1"/>
  <c r="AF52" i="76"/>
  <c r="AO52" i="76" s="1"/>
  <c r="Z53" i="77"/>
  <c r="AG53" i="77" s="1"/>
  <c r="AP53" i="77" s="1"/>
  <c r="Z54" i="82"/>
  <c r="AG54" i="82" s="1"/>
  <c r="AP54" i="82" s="1"/>
  <c r="AG47" i="29"/>
  <c r="AP47" i="29" s="1"/>
  <c r="AE47" i="29"/>
  <c r="AF47" i="29"/>
  <c r="AO47" i="29" s="1"/>
  <c r="X48" i="29"/>
  <c r="AH48" i="29" s="1"/>
  <c r="AQ48" i="29" s="1"/>
  <c r="Y53" i="76"/>
  <c r="X53" i="76"/>
  <c r="AI48" i="83"/>
  <c r="AR48" i="83" s="1"/>
  <c r="AI49" i="93"/>
  <c r="AR49" i="93" s="1"/>
  <c r="AE51" i="73"/>
  <c r="AN51" i="73" s="1"/>
  <c r="W50" i="88"/>
  <c r="AE49" i="88"/>
  <c r="AF49" i="88"/>
  <c r="AO49" i="88" s="1"/>
  <c r="AG49" i="88"/>
  <c r="AP49" i="88" s="1"/>
  <c r="AH53" i="95"/>
  <c r="AQ53" i="95" s="1"/>
  <c r="X50" i="93"/>
  <c r="Z50" i="93" s="1"/>
  <c r="Z52" i="96"/>
  <c r="AE52" i="96" s="1"/>
  <c r="AG51" i="73"/>
  <c r="AP51" i="73" s="1"/>
  <c r="W52" i="73"/>
  <c r="Z49" i="83"/>
  <c r="X52" i="91"/>
  <c r="AH52" i="91" s="1"/>
  <c r="AQ52" i="91" s="1"/>
  <c r="Z53" i="26"/>
  <c r="AG53" i="26" s="1"/>
  <c r="AP53" i="26" s="1"/>
  <c r="X50" i="47"/>
  <c r="AH50" i="47" s="1"/>
  <c r="AQ50" i="47" s="1"/>
  <c r="Y50" i="47"/>
  <c r="AN49" i="47"/>
  <c r="AI49" i="47"/>
  <c r="AR49" i="47" s="1"/>
  <c r="AI51" i="91"/>
  <c r="AR51" i="91" s="1"/>
  <c r="Z51" i="86"/>
  <c r="AH51" i="86"/>
  <c r="AQ51" i="86" s="1"/>
  <c r="AI48" i="85"/>
  <c r="AR48" i="85" s="1"/>
  <c r="X54" i="79"/>
  <c r="AH54" i="79" s="1"/>
  <c r="AQ54" i="79" s="1"/>
  <c r="X49" i="85"/>
  <c r="Y49" i="85"/>
  <c r="AG50" i="75"/>
  <c r="AP50" i="75" s="1"/>
  <c r="AF50" i="75"/>
  <c r="AO50" i="75" s="1"/>
  <c r="W51" i="75"/>
  <c r="AE50" i="75"/>
  <c r="AI49" i="94"/>
  <c r="AR49" i="94" s="1"/>
  <c r="AN49" i="94"/>
  <c r="Z50" i="94"/>
  <c r="AE50" i="94" s="1"/>
  <c r="AN51" i="36"/>
  <c r="AI51" i="36"/>
  <c r="AR51" i="36" s="1"/>
  <c r="AF50" i="28"/>
  <c r="AO50" i="28" s="1"/>
  <c r="AE50" i="28"/>
  <c r="W51" i="28"/>
  <c r="AG50" i="28"/>
  <c r="AP50" i="28" s="1"/>
  <c r="X52" i="36"/>
  <c r="AH52" i="36" s="1"/>
  <c r="AQ52" i="36" s="1"/>
  <c r="Y52" i="36"/>
  <c r="AN52" i="48"/>
  <c r="AI52" i="48"/>
  <c r="AR52" i="48" s="1"/>
  <c r="Y53" i="48"/>
  <c r="X53" i="48"/>
  <c r="AH53" i="48" s="1"/>
  <c r="AQ53" i="48" s="1"/>
  <c r="AF53" i="95"/>
  <c r="AO53" i="95" s="1"/>
  <c r="W52" i="35"/>
  <c r="X52" i="35" s="1"/>
  <c r="AG51" i="32"/>
  <c r="AP51" i="32" s="1"/>
  <c r="W54" i="89"/>
  <c r="X54" i="89" s="1"/>
  <c r="W52" i="32"/>
  <c r="X52" i="32" s="1"/>
  <c r="AE51" i="32"/>
  <c r="W54" i="95"/>
  <c r="Y54" i="95" s="1"/>
  <c r="AE53" i="95"/>
  <c r="AN53" i="95" s="1"/>
  <c r="AI52" i="90"/>
  <c r="AR52" i="90" s="1"/>
  <c r="AE51" i="35"/>
  <c r="AN51" i="35" s="1"/>
  <c r="W53" i="37"/>
  <c r="X53" i="37" s="1"/>
  <c r="AI53" i="79"/>
  <c r="AR53" i="79" s="1"/>
  <c r="AF51" i="35"/>
  <c r="AO51" i="35" s="1"/>
  <c r="W54" i="87"/>
  <c r="X54" i="87" s="1"/>
  <c r="AE53" i="89"/>
  <c r="AN53" i="89" s="1"/>
  <c r="AE52" i="37"/>
  <c r="AN52" i="37" s="1"/>
  <c r="AG53" i="89"/>
  <c r="AP53" i="89" s="1"/>
  <c r="AG55" i="81"/>
  <c r="AP55" i="81" s="1"/>
  <c r="AE55" i="81"/>
  <c r="AN55" i="81" s="1"/>
  <c r="W56" i="81"/>
  <c r="X56" i="81" s="1"/>
  <c r="AG52" i="37"/>
  <c r="AP52" i="37" s="1"/>
  <c r="AE53" i="87"/>
  <c r="AN53" i="87" s="1"/>
  <c r="X53" i="90"/>
  <c r="Z53" i="90" s="1"/>
  <c r="AF53" i="87"/>
  <c r="AO53" i="87" s="1"/>
  <c r="AN48" i="80"/>
  <c r="AI48" i="80"/>
  <c r="AR48" i="80" s="1"/>
  <c r="X49" i="80"/>
  <c r="AH49" i="80" s="1"/>
  <c r="AQ49" i="80" s="1"/>
  <c r="Y49" i="80"/>
  <c r="Y53" i="40"/>
  <c r="X53" i="40"/>
  <c r="AR53" i="31"/>
  <c r="AN51" i="34"/>
  <c r="AI51" i="34"/>
  <c r="AN52" i="78"/>
  <c r="AI52" i="78"/>
  <c r="AH54" i="31"/>
  <c r="AQ54" i="31" s="1"/>
  <c r="AR53" i="43"/>
  <c r="AN52" i="40"/>
  <c r="AI52" i="40"/>
  <c r="AI54" i="39"/>
  <c r="AN54" i="39"/>
  <c r="Y53" i="78"/>
  <c r="X53" i="78"/>
  <c r="AH54" i="43"/>
  <c r="AQ54" i="43" s="1"/>
  <c r="Z54" i="31"/>
  <c r="AF50" i="41"/>
  <c r="AO50" i="41" s="1"/>
  <c r="AE50" i="41"/>
  <c r="W51" i="41"/>
  <c r="AG50" i="41"/>
  <c r="AP50" i="41" s="1"/>
  <c r="Z54" i="43"/>
  <c r="X52" i="34"/>
  <c r="Y52" i="34"/>
  <c r="Y55" i="39"/>
  <c r="X55" i="39"/>
  <c r="Z54" i="33" l="1"/>
  <c r="AF54" i="33" s="1"/>
  <c r="AO54" i="33" s="1"/>
  <c r="AF51" i="30"/>
  <c r="AO51" i="30" s="1"/>
  <c r="AI49" i="42"/>
  <c r="AR49" i="42" s="1"/>
  <c r="AH49" i="27"/>
  <c r="AQ49" i="27" s="1"/>
  <c r="Z49" i="27"/>
  <c r="AE54" i="33"/>
  <c r="AG54" i="33"/>
  <c r="AP54" i="33" s="1"/>
  <c r="W55" i="33"/>
  <c r="AF50" i="42"/>
  <c r="AO50" i="42" s="1"/>
  <c r="W51" i="42"/>
  <c r="Y51" i="42" s="1"/>
  <c r="AG50" i="42"/>
  <c r="AP50" i="42" s="1"/>
  <c r="AF53" i="77"/>
  <c r="AO53" i="77" s="1"/>
  <c r="W54" i="77"/>
  <c r="Y54" i="77" s="1"/>
  <c r="AF51" i="25"/>
  <c r="AO51" i="25" s="1"/>
  <c r="AE51" i="25"/>
  <c r="AE54" i="82"/>
  <c r="AN54" i="82" s="1"/>
  <c r="AE53" i="77"/>
  <c r="W52" i="25"/>
  <c r="Y52" i="25" s="1"/>
  <c r="AF49" i="92"/>
  <c r="AO49" i="92" s="1"/>
  <c r="AI48" i="74"/>
  <c r="AR48" i="74" s="1"/>
  <c r="AI48" i="84"/>
  <c r="AR48" i="84" s="1"/>
  <c r="AF49" i="44"/>
  <c r="AO49" i="44" s="1"/>
  <c r="AE49" i="44"/>
  <c r="AG49" i="44"/>
  <c r="AP49" i="44" s="1"/>
  <c r="W50" i="44"/>
  <c r="Y48" i="38"/>
  <c r="Z48" i="38" s="1"/>
  <c r="AF48" i="38" s="1"/>
  <c r="AO48" i="38" s="1"/>
  <c r="Z52" i="45"/>
  <c r="AF52" i="45" s="1"/>
  <c r="AO52" i="45" s="1"/>
  <c r="W50" i="92"/>
  <c r="X50" i="92" s="1"/>
  <c r="Z49" i="84"/>
  <c r="W50" i="84" s="1"/>
  <c r="AE49" i="92"/>
  <c r="AN49" i="92" s="1"/>
  <c r="Y50" i="46"/>
  <c r="Z50" i="46" s="1"/>
  <c r="AN50" i="42"/>
  <c r="AI49" i="46"/>
  <c r="AR49" i="46" s="1"/>
  <c r="W54" i="26"/>
  <c r="X54" i="26" s="1"/>
  <c r="AF54" i="82"/>
  <c r="AO54" i="82" s="1"/>
  <c r="W55" i="82"/>
  <c r="Y55" i="82" s="1"/>
  <c r="AI47" i="38"/>
  <c r="AR47" i="38" s="1"/>
  <c r="AI51" i="30"/>
  <c r="AR51" i="30" s="1"/>
  <c r="Y52" i="30"/>
  <c r="X52" i="30"/>
  <c r="AI52" i="76"/>
  <c r="AR52" i="76" s="1"/>
  <c r="W53" i="96"/>
  <c r="X53" i="96" s="1"/>
  <c r="AH53" i="96" s="1"/>
  <c r="AQ53" i="96" s="1"/>
  <c r="Z48" i="29"/>
  <c r="AE48" i="29" s="1"/>
  <c r="AF52" i="96"/>
  <c r="AO52" i="96" s="1"/>
  <c r="AN47" i="29"/>
  <c r="AI47" i="29"/>
  <c r="AR47" i="29" s="1"/>
  <c r="Z53" i="76"/>
  <c r="AH53" i="76"/>
  <c r="AQ53" i="76" s="1"/>
  <c r="AH50" i="93"/>
  <c r="AQ50" i="93" s="1"/>
  <c r="AG52" i="96"/>
  <c r="AP52" i="96" s="1"/>
  <c r="AG49" i="74"/>
  <c r="AP49" i="74" s="1"/>
  <c r="W50" i="74"/>
  <c r="AE49" i="74"/>
  <c r="AF49" i="74"/>
  <c r="AO49" i="74" s="1"/>
  <c r="AN49" i="88"/>
  <c r="AI49" i="88"/>
  <c r="AR49" i="88" s="1"/>
  <c r="X50" i="88"/>
  <c r="Y50" i="88"/>
  <c r="AI51" i="32"/>
  <c r="AR51" i="32" s="1"/>
  <c r="AN52" i="96"/>
  <c r="AI51" i="73"/>
  <c r="AR51" i="73" s="1"/>
  <c r="AN51" i="32"/>
  <c r="Z52" i="91"/>
  <c r="AE52" i="91" s="1"/>
  <c r="AN52" i="91" s="1"/>
  <c r="Y52" i="73"/>
  <c r="X52" i="73"/>
  <c r="AF53" i="26"/>
  <c r="AO53" i="26" s="1"/>
  <c r="AE53" i="26"/>
  <c r="AN53" i="26" s="1"/>
  <c r="AE50" i="93"/>
  <c r="W51" i="93"/>
  <c r="AG50" i="93"/>
  <c r="AP50" i="93" s="1"/>
  <c r="AF50" i="93"/>
  <c r="AO50" i="93" s="1"/>
  <c r="AE49" i="83"/>
  <c r="AF49" i="83"/>
  <c r="AO49" i="83" s="1"/>
  <c r="AG49" i="83"/>
  <c r="AP49" i="83" s="1"/>
  <c r="W50" i="83"/>
  <c r="Z54" i="79"/>
  <c r="AE54" i="79" s="1"/>
  <c r="AN54" i="79" s="1"/>
  <c r="Z50" i="47"/>
  <c r="W51" i="47" s="1"/>
  <c r="AG51" i="86"/>
  <c r="AP51" i="86" s="1"/>
  <c r="W52" i="86"/>
  <c r="AF51" i="86"/>
  <c r="AO51" i="86" s="1"/>
  <c r="AE51" i="86"/>
  <c r="Y56" i="81"/>
  <c r="Z56" i="81" s="1"/>
  <c r="AH49" i="85"/>
  <c r="AQ49" i="85" s="1"/>
  <c r="Z49" i="85"/>
  <c r="AN50" i="75"/>
  <c r="AI50" i="75"/>
  <c r="AR50" i="75" s="1"/>
  <c r="X51" i="75"/>
  <c r="AH51" i="75" s="1"/>
  <c r="AQ51" i="75" s="1"/>
  <c r="Y51" i="75"/>
  <c r="AG50" i="94"/>
  <c r="AP50" i="94" s="1"/>
  <c r="X54" i="95"/>
  <c r="Z54" i="95" s="1"/>
  <c r="W51" i="94"/>
  <c r="X51" i="94" s="1"/>
  <c r="AH51" i="94" s="1"/>
  <c r="AQ51" i="94" s="1"/>
  <c r="AF50" i="94"/>
  <c r="AO50" i="94" s="1"/>
  <c r="AN50" i="94"/>
  <c r="Z52" i="36"/>
  <c r="AE52" i="36" s="1"/>
  <c r="Y51" i="28"/>
  <c r="X51" i="28"/>
  <c r="AI50" i="28"/>
  <c r="AR50" i="28" s="1"/>
  <c r="AN50" i="28"/>
  <c r="Y54" i="89"/>
  <c r="Z54" i="89" s="1"/>
  <c r="AE54" i="89" s="1"/>
  <c r="Z53" i="48"/>
  <c r="AF53" i="48" s="1"/>
  <c r="AO53" i="48" s="1"/>
  <c r="Y53" i="37"/>
  <c r="Z53" i="37" s="1"/>
  <c r="Y52" i="35"/>
  <c r="Z52" i="35" s="1"/>
  <c r="W53" i="35" s="1"/>
  <c r="AI53" i="89"/>
  <c r="AR53" i="89" s="1"/>
  <c r="Y52" i="32"/>
  <c r="Z52" i="32" s="1"/>
  <c r="AE52" i="32" s="1"/>
  <c r="AH53" i="90"/>
  <c r="AQ53" i="90" s="1"/>
  <c r="AI55" i="81"/>
  <c r="AR55" i="81" s="1"/>
  <c r="AI53" i="95"/>
  <c r="AR53" i="95" s="1"/>
  <c r="AI53" i="87"/>
  <c r="AR53" i="87" s="1"/>
  <c r="AI52" i="37"/>
  <c r="AR52" i="37" s="1"/>
  <c r="AI51" i="35"/>
  <c r="AR51" i="35" s="1"/>
  <c r="Y54" i="87"/>
  <c r="Z54" i="87" s="1"/>
  <c r="W55" i="87" s="1"/>
  <c r="Z53" i="40"/>
  <c r="W54" i="40" s="1"/>
  <c r="Z53" i="78"/>
  <c r="W54" i="78" s="1"/>
  <c r="Z49" i="80"/>
  <c r="AG49" i="80" s="1"/>
  <c r="AP49" i="80" s="1"/>
  <c r="AH55" i="39"/>
  <c r="AQ55" i="39" s="1"/>
  <c r="AH52" i="35"/>
  <c r="AQ52" i="35" s="1"/>
  <c r="AR52" i="78"/>
  <c r="W55" i="43"/>
  <c r="AE54" i="43"/>
  <c r="AF54" i="43"/>
  <c r="AO54" i="43" s="1"/>
  <c r="AG54" i="43"/>
  <c r="AP54" i="43" s="1"/>
  <c r="AH53" i="37"/>
  <c r="AQ53" i="37" s="1"/>
  <c r="AR51" i="34"/>
  <c r="AH56" i="81"/>
  <c r="AQ56" i="81" s="1"/>
  <c r="Z55" i="39"/>
  <c r="AH52" i="34"/>
  <c r="AQ52" i="34" s="1"/>
  <c r="Y51" i="41"/>
  <c r="X51" i="41"/>
  <c r="AR54" i="39"/>
  <c r="AR52" i="40"/>
  <c r="AH52" i="32"/>
  <c r="AQ52" i="32" s="1"/>
  <c r="Z52" i="34"/>
  <c r="AI50" i="41"/>
  <c r="AN50" i="41"/>
  <c r="AH54" i="87"/>
  <c r="AQ54" i="87" s="1"/>
  <c r="AG54" i="31"/>
  <c r="AP54" i="31" s="1"/>
  <c r="AF54" i="31"/>
  <c r="AO54" i="31" s="1"/>
  <c r="W55" i="31"/>
  <c r="AE54" i="31"/>
  <c r="AH53" i="78"/>
  <c r="AQ53" i="78" s="1"/>
  <c r="AH53" i="40"/>
  <c r="AQ53" i="40" s="1"/>
  <c r="AE53" i="90"/>
  <c r="W54" i="90"/>
  <c r="AF53" i="90"/>
  <c r="AO53" i="90" s="1"/>
  <c r="AG53" i="90"/>
  <c r="AP53" i="90" s="1"/>
  <c r="AH54" i="89"/>
  <c r="AQ54" i="89" s="1"/>
  <c r="X51" i="42" l="1"/>
  <c r="W50" i="27"/>
  <c r="AG49" i="27"/>
  <c r="AP49" i="27" s="1"/>
  <c r="AF49" i="27"/>
  <c r="AO49" i="27" s="1"/>
  <c r="AE49" i="27"/>
  <c r="Y55" i="33"/>
  <c r="X55" i="33"/>
  <c r="AI50" i="42"/>
  <c r="AR50" i="42" s="1"/>
  <c r="AN54" i="33"/>
  <c r="AI54" i="33"/>
  <c r="AR54" i="33" s="1"/>
  <c r="X54" i="77"/>
  <c r="Z54" i="77" s="1"/>
  <c r="AF54" i="77" s="1"/>
  <c r="AO54" i="77" s="1"/>
  <c r="Y54" i="26"/>
  <c r="Z54" i="26" s="1"/>
  <c r="AI51" i="25"/>
  <c r="AR51" i="25" s="1"/>
  <c r="AI53" i="77"/>
  <c r="AN53" i="77"/>
  <c r="AN51" i="25"/>
  <c r="X52" i="25"/>
  <c r="AH52" i="25" s="1"/>
  <c r="AQ52" i="25" s="1"/>
  <c r="AE52" i="45"/>
  <c r="AN52" i="45" s="1"/>
  <c r="Y50" i="92"/>
  <c r="Z50" i="92" s="1"/>
  <c r="AH54" i="95"/>
  <c r="AQ54" i="95" s="1"/>
  <c r="AF49" i="84"/>
  <c r="AO49" i="84" s="1"/>
  <c r="AI54" i="82"/>
  <c r="AR54" i="82" s="1"/>
  <c r="AI49" i="92"/>
  <c r="AR49" i="92" s="1"/>
  <c r="Y50" i="44"/>
  <c r="X50" i="44"/>
  <c r="AG52" i="45"/>
  <c r="AP52" i="45" s="1"/>
  <c r="W53" i="45"/>
  <c r="Y53" i="45" s="1"/>
  <c r="AN49" i="44"/>
  <c r="AI49" i="44"/>
  <c r="AR49" i="44" s="1"/>
  <c r="AG49" i="84"/>
  <c r="AP49" i="84" s="1"/>
  <c r="AE49" i="84"/>
  <c r="AG52" i="91"/>
  <c r="AP52" i="91" s="1"/>
  <c r="X55" i="82"/>
  <c r="Z55" i="82" s="1"/>
  <c r="AE55" i="82" s="1"/>
  <c r="AN55" i="82" s="1"/>
  <c r="Z51" i="42"/>
  <c r="AH51" i="42"/>
  <c r="AQ51" i="42" s="1"/>
  <c r="X50" i="84"/>
  <c r="AH50" i="84" s="1"/>
  <c r="AQ50" i="84" s="1"/>
  <c r="Y50" i="84"/>
  <c r="AF52" i="91"/>
  <c r="AO52" i="91" s="1"/>
  <c r="AE48" i="38"/>
  <c r="AN48" i="38" s="1"/>
  <c r="AG48" i="38"/>
  <c r="AP48" i="38" s="1"/>
  <c r="W49" i="38"/>
  <c r="X49" i="38" s="1"/>
  <c r="AH49" i="38" s="1"/>
  <c r="AQ49" i="38" s="1"/>
  <c r="W53" i="91"/>
  <c r="X53" i="91" s="1"/>
  <c r="AH53" i="91" s="1"/>
  <c r="AQ53" i="91" s="1"/>
  <c r="AI53" i="26"/>
  <c r="AR53" i="26" s="1"/>
  <c r="Y53" i="96"/>
  <c r="Z53" i="96" s="1"/>
  <c r="W54" i="96" s="1"/>
  <c r="AG50" i="46"/>
  <c r="AP50" i="46" s="1"/>
  <c r="AF50" i="46"/>
  <c r="AO50" i="46" s="1"/>
  <c r="W51" i="46"/>
  <c r="AE50" i="46"/>
  <c r="W55" i="79"/>
  <c r="Y55" i="79" s="1"/>
  <c r="AG54" i="79"/>
  <c r="AP54" i="79" s="1"/>
  <c r="AF54" i="79"/>
  <c r="AO54" i="79" s="1"/>
  <c r="AH52" i="30"/>
  <c r="AQ52" i="30" s="1"/>
  <c r="Z52" i="30"/>
  <c r="W49" i="29"/>
  <c r="Y49" i="29" s="1"/>
  <c r="AG48" i="29"/>
  <c r="AP48" i="29" s="1"/>
  <c r="AF48" i="29"/>
  <c r="AO48" i="29" s="1"/>
  <c r="AG53" i="76"/>
  <c r="AP53" i="76" s="1"/>
  <c r="AF53" i="76"/>
  <c r="AO53" i="76" s="1"/>
  <c r="W54" i="76"/>
  <c r="AE53" i="76"/>
  <c r="AI52" i="96"/>
  <c r="AR52" i="96" s="1"/>
  <c r="AN48" i="29"/>
  <c r="AI49" i="74"/>
  <c r="AR49" i="74" s="1"/>
  <c r="AN49" i="74"/>
  <c r="X50" i="74"/>
  <c r="AH50" i="74" s="1"/>
  <c r="AQ50" i="74" s="1"/>
  <c r="Y50" i="74"/>
  <c r="AH50" i="88"/>
  <c r="AQ50" i="88" s="1"/>
  <c r="Z50" i="88"/>
  <c r="AG50" i="47"/>
  <c r="AP50" i="47" s="1"/>
  <c r="AH52" i="73"/>
  <c r="AQ52" i="73" s="1"/>
  <c r="Z52" i="73"/>
  <c r="Y51" i="93"/>
  <c r="X51" i="93"/>
  <c r="AI50" i="93"/>
  <c r="AR50" i="93" s="1"/>
  <c r="AN50" i="93"/>
  <c r="AF50" i="47"/>
  <c r="AO50" i="47" s="1"/>
  <c r="Y50" i="83"/>
  <c r="X50" i="83"/>
  <c r="AH50" i="83" s="1"/>
  <c r="AQ50" i="83" s="1"/>
  <c r="AE50" i="47"/>
  <c r="AN50" i="47" s="1"/>
  <c r="AI49" i="83"/>
  <c r="AR49" i="83" s="1"/>
  <c r="AN49" i="83"/>
  <c r="AH50" i="92"/>
  <c r="AQ50" i="92" s="1"/>
  <c r="X51" i="47"/>
  <c r="AH51" i="47" s="1"/>
  <c r="AQ51" i="47" s="1"/>
  <c r="Y51" i="47"/>
  <c r="Z51" i="75"/>
  <c r="AG51" i="75" s="1"/>
  <c r="AP51" i="75" s="1"/>
  <c r="Y51" i="94"/>
  <c r="Z51" i="94" s="1"/>
  <c r="AN51" i="86"/>
  <c r="AI51" i="86"/>
  <c r="AR51" i="86" s="1"/>
  <c r="X52" i="86"/>
  <c r="AH52" i="86" s="1"/>
  <c r="AQ52" i="86" s="1"/>
  <c r="Y52" i="86"/>
  <c r="W50" i="85"/>
  <c r="AF49" i="85"/>
  <c r="AO49" i="85" s="1"/>
  <c r="AG49" i="85"/>
  <c r="AP49" i="85" s="1"/>
  <c r="AE49" i="85"/>
  <c r="AF52" i="36"/>
  <c r="AO52" i="36" s="1"/>
  <c r="AI50" i="94"/>
  <c r="AR50" i="94" s="1"/>
  <c r="W53" i="36"/>
  <c r="X53" i="36" s="1"/>
  <c r="AH53" i="36" s="1"/>
  <c r="AQ53" i="36" s="1"/>
  <c r="AG53" i="48"/>
  <c r="AP53" i="48" s="1"/>
  <c r="AG52" i="36"/>
  <c r="AP52" i="36" s="1"/>
  <c r="AN52" i="36"/>
  <c r="Z51" i="28"/>
  <c r="AH51" i="28"/>
  <c r="AQ51" i="28" s="1"/>
  <c r="AE53" i="48"/>
  <c r="AN53" i="48" s="1"/>
  <c r="W54" i="48"/>
  <c r="X54" i="48" s="1"/>
  <c r="AH54" i="48" s="1"/>
  <c r="AQ54" i="48" s="1"/>
  <c r="AG53" i="78"/>
  <c r="AP53" i="78" s="1"/>
  <c r="AF52" i="32"/>
  <c r="AO52" i="32" s="1"/>
  <c r="AE53" i="78"/>
  <c r="AN53" i="78" s="1"/>
  <c r="AF52" i="35"/>
  <c r="AO52" i="35" s="1"/>
  <c r="AG53" i="40"/>
  <c r="AP53" i="40" s="1"/>
  <c r="AE52" i="35"/>
  <c r="AN52" i="35" s="1"/>
  <c r="AE53" i="40"/>
  <c r="AN53" i="40" s="1"/>
  <c r="AG52" i="35"/>
  <c r="AP52" i="35" s="1"/>
  <c r="AF53" i="40"/>
  <c r="AO53" i="40" s="1"/>
  <c r="AG54" i="89"/>
  <c r="AP54" i="89" s="1"/>
  <c r="AF53" i="78"/>
  <c r="AO53" i="78" s="1"/>
  <c r="AF54" i="89"/>
  <c r="AO54" i="89" s="1"/>
  <c r="AF54" i="87"/>
  <c r="AO54" i="87" s="1"/>
  <c r="W53" i="32"/>
  <c r="Y53" i="32" s="1"/>
  <c r="AE54" i="87"/>
  <c r="AN54" i="87" s="1"/>
  <c r="AG52" i="32"/>
  <c r="AP52" i="32" s="1"/>
  <c r="W55" i="89"/>
  <c r="Y55" i="89" s="1"/>
  <c r="Z51" i="41"/>
  <c r="AG51" i="41" s="1"/>
  <c r="AP51" i="41" s="1"/>
  <c r="AE49" i="80"/>
  <c r="W50" i="80"/>
  <c r="Y50" i="80" s="1"/>
  <c r="AF49" i="80"/>
  <c r="AO49" i="80" s="1"/>
  <c r="AG54" i="87"/>
  <c r="AP54" i="87" s="1"/>
  <c r="AH51" i="41"/>
  <c r="AQ51" i="41" s="1"/>
  <c r="X54" i="78"/>
  <c r="Y54" i="78"/>
  <c r="AR53" i="77"/>
  <c r="X55" i="87"/>
  <c r="Y55" i="87"/>
  <c r="Y54" i="90"/>
  <c r="X54" i="90"/>
  <c r="X55" i="31"/>
  <c r="Y55" i="31"/>
  <c r="AR50" i="41"/>
  <c r="AI53" i="90"/>
  <c r="AN53" i="90"/>
  <c r="AI54" i="43"/>
  <c r="AN54" i="43"/>
  <c r="AH54" i="26"/>
  <c r="AQ54" i="26" s="1"/>
  <c r="AF53" i="37"/>
  <c r="AO53" i="37" s="1"/>
  <c r="AG53" i="37"/>
  <c r="AP53" i="37" s="1"/>
  <c r="W54" i="37"/>
  <c r="AE53" i="37"/>
  <c r="W53" i="34"/>
  <c r="AG52" i="34"/>
  <c r="AP52" i="34" s="1"/>
  <c r="AF52" i="34"/>
  <c r="AO52" i="34" s="1"/>
  <c r="AE52" i="34"/>
  <c r="AE55" i="39"/>
  <c r="AG55" i="39"/>
  <c r="AP55" i="39" s="1"/>
  <c r="AF55" i="39"/>
  <c r="AO55" i="39" s="1"/>
  <c r="W56" i="39"/>
  <c r="AN54" i="89"/>
  <c r="AN54" i="31"/>
  <c r="AI54" i="31"/>
  <c r="X53" i="35"/>
  <c r="Y53" i="35"/>
  <c r="AN52" i="32"/>
  <c r="AG56" i="81"/>
  <c r="AP56" i="81" s="1"/>
  <c r="AF56" i="81"/>
  <c r="AO56" i="81" s="1"/>
  <c r="W57" i="81"/>
  <c r="AE56" i="81"/>
  <c r="W55" i="95"/>
  <c r="AG54" i="95"/>
  <c r="AP54" i="95" s="1"/>
  <c r="AE54" i="95"/>
  <c r="AF54" i="95"/>
  <c r="AO54" i="95" s="1"/>
  <c r="X55" i="43"/>
  <c r="Y55" i="43"/>
  <c r="Y54" i="40"/>
  <c r="X54" i="40"/>
  <c r="AN49" i="27" l="1"/>
  <c r="AI49" i="27"/>
  <c r="AR49" i="27" s="1"/>
  <c r="Y50" i="27"/>
  <c r="X50" i="27"/>
  <c r="AH50" i="27" s="1"/>
  <c r="AQ50" i="27" s="1"/>
  <c r="AH54" i="77"/>
  <c r="AQ54" i="77" s="1"/>
  <c r="AH55" i="33"/>
  <c r="AQ55" i="33" s="1"/>
  <c r="Z55" i="33"/>
  <c r="Z52" i="25"/>
  <c r="AE52" i="25" s="1"/>
  <c r="X55" i="79"/>
  <c r="AH55" i="79" s="1"/>
  <c r="AQ55" i="79" s="1"/>
  <c r="W56" i="82"/>
  <c r="X56" i="82" s="1"/>
  <c r="X53" i="45"/>
  <c r="AH53" i="45" s="1"/>
  <c r="AQ53" i="45" s="1"/>
  <c r="AI49" i="84"/>
  <c r="AR49" i="84" s="1"/>
  <c r="AI52" i="91"/>
  <c r="AR52" i="91" s="1"/>
  <c r="AN49" i="84"/>
  <c r="Y53" i="91"/>
  <c r="Z53" i="91" s="1"/>
  <c r="AE53" i="91" s="1"/>
  <c r="AF55" i="82"/>
  <c r="AO55" i="82" s="1"/>
  <c r="AH55" i="82"/>
  <c r="AQ55" i="82" s="1"/>
  <c r="AG55" i="82"/>
  <c r="AP55" i="82" s="1"/>
  <c r="AI52" i="45"/>
  <c r="AR52" i="45" s="1"/>
  <c r="AH50" i="44"/>
  <c r="AQ50" i="44" s="1"/>
  <c r="Z50" i="44"/>
  <c r="X49" i="29"/>
  <c r="Z49" i="29" s="1"/>
  <c r="Y49" i="38"/>
  <c r="Z49" i="38" s="1"/>
  <c r="AG49" i="38" s="1"/>
  <c r="AP49" i="38" s="1"/>
  <c r="Z50" i="84"/>
  <c r="AE50" i="84" s="1"/>
  <c r="AG51" i="42"/>
  <c r="AP51" i="42" s="1"/>
  <c r="AF51" i="42"/>
  <c r="AO51" i="42" s="1"/>
  <c r="W52" i="42"/>
  <c r="AE51" i="42"/>
  <c r="AI48" i="38"/>
  <c r="AR48" i="38" s="1"/>
  <c r="AI54" i="79"/>
  <c r="AR54" i="79" s="1"/>
  <c r="AI50" i="46"/>
  <c r="AR50" i="46" s="1"/>
  <c r="AN50" i="46"/>
  <c r="Y51" i="46"/>
  <c r="X51" i="46"/>
  <c r="AH51" i="46" s="1"/>
  <c r="AQ51" i="46" s="1"/>
  <c r="AG52" i="30"/>
  <c r="AP52" i="30" s="1"/>
  <c r="AF52" i="30"/>
  <c r="AO52" i="30" s="1"/>
  <c r="AE52" i="30"/>
  <c r="W53" i="30"/>
  <c r="AI48" i="29"/>
  <c r="AR48" i="29" s="1"/>
  <c r="AN53" i="76"/>
  <c r="AI53" i="76"/>
  <c r="AR53" i="76" s="1"/>
  <c r="X54" i="76"/>
  <c r="AH54" i="76" s="1"/>
  <c r="AQ54" i="76" s="1"/>
  <c r="Y54" i="76"/>
  <c r="AE51" i="75"/>
  <c r="AN51" i="75" s="1"/>
  <c r="Z50" i="74"/>
  <c r="AE50" i="74" s="1"/>
  <c r="AG53" i="96"/>
  <c r="AP53" i="96" s="1"/>
  <c r="AE53" i="96"/>
  <c r="AF50" i="88"/>
  <c r="AO50" i="88" s="1"/>
  <c r="W51" i="88"/>
  <c r="AG50" i="88"/>
  <c r="AP50" i="88" s="1"/>
  <c r="AE50" i="88"/>
  <c r="W52" i="75"/>
  <c r="Y52" i="75" s="1"/>
  <c r="AF53" i="96"/>
  <c r="AO53" i="96" s="1"/>
  <c r="Y54" i="96"/>
  <c r="X54" i="96"/>
  <c r="AH54" i="96" s="1"/>
  <c r="AQ54" i="96" s="1"/>
  <c r="AF52" i="73"/>
  <c r="AO52" i="73" s="1"/>
  <c r="W53" i="73"/>
  <c r="AG52" i="73"/>
  <c r="AP52" i="73" s="1"/>
  <c r="AE52" i="73"/>
  <c r="AF51" i="75"/>
  <c r="AO51" i="75" s="1"/>
  <c r="AH51" i="93"/>
  <c r="AQ51" i="93" s="1"/>
  <c r="Z51" i="93"/>
  <c r="Z50" i="83"/>
  <c r="W51" i="83" s="1"/>
  <c r="AI50" i="47"/>
  <c r="AR50" i="47" s="1"/>
  <c r="AF50" i="92"/>
  <c r="AO50" i="92" s="1"/>
  <c r="AG50" i="92"/>
  <c r="AP50" i="92" s="1"/>
  <c r="W51" i="92"/>
  <c r="AE50" i="92"/>
  <c r="Z51" i="47"/>
  <c r="W52" i="47" s="1"/>
  <c r="Z52" i="86"/>
  <c r="AF52" i="86" s="1"/>
  <c r="AO52" i="86" s="1"/>
  <c r="AG51" i="94"/>
  <c r="AP51" i="94" s="1"/>
  <c r="AE51" i="94"/>
  <c r="AN51" i="94" s="1"/>
  <c r="W52" i="94"/>
  <c r="X52" i="94" s="1"/>
  <c r="AH52" i="94" s="1"/>
  <c r="AQ52" i="94" s="1"/>
  <c r="AF51" i="94"/>
  <c r="AO51" i="94" s="1"/>
  <c r="AN49" i="85"/>
  <c r="AI49" i="85"/>
  <c r="AR49" i="85" s="1"/>
  <c r="Y50" i="85"/>
  <c r="X50" i="85"/>
  <c r="AH50" i="85" s="1"/>
  <c r="AQ50" i="85" s="1"/>
  <c r="Y53" i="36"/>
  <c r="Z53" i="36" s="1"/>
  <c r="AF53" i="36" s="1"/>
  <c r="AO53" i="36" s="1"/>
  <c r="AI53" i="48"/>
  <c r="AR53" i="48" s="1"/>
  <c r="AI52" i="36"/>
  <c r="AR52" i="36" s="1"/>
  <c r="Y54" i="48"/>
  <c r="Z54" i="48" s="1"/>
  <c r="AI53" i="78"/>
  <c r="AR53" i="78" s="1"/>
  <c r="AE51" i="28"/>
  <c r="AF51" i="28"/>
  <c r="AO51" i="28" s="1"/>
  <c r="W52" i="28"/>
  <c r="AG51" i="28"/>
  <c r="AP51" i="28" s="1"/>
  <c r="X53" i="32"/>
  <c r="AH53" i="32" s="1"/>
  <c r="AQ53" i="32" s="1"/>
  <c r="AI52" i="32"/>
  <c r="AR52" i="32" s="1"/>
  <c r="W55" i="77"/>
  <c r="Y55" i="77" s="1"/>
  <c r="X55" i="89"/>
  <c r="Z55" i="89" s="1"/>
  <c r="AE55" i="89" s="1"/>
  <c r="AG54" i="77"/>
  <c r="AP54" i="77" s="1"/>
  <c r="AE54" i="77"/>
  <c r="AN54" i="77" s="1"/>
  <c r="AI54" i="87"/>
  <c r="AR54" i="87" s="1"/>
  <c r="W52" i="41"/>
  <c r="X52" i="41" s="1"/>
  <c r="AI52" i="35"/>
  <c r="AR52" i="35" s="1"/>
  <c r="AI54" i="89"/>
  <c r="AR54" i="89" s="1"/>
  <c r="AI53" i="40"/>
  <c r="AR53" i="40" s="1"/>
  <c r="AE51" i="41"/>
  <c r="AN51" i="41" s="1"/>
  <c r="AF51" i="41"/>
  <c r="AO51" i="41" s="1"/>
  <c r="AI49" i="80"/>
  <c r="AR49" i="80" s="1"/>
  <c r="X50" i="80"/>
  <c r="AH50" i="80" s="1"/>
  <c r="AQ50" i="80" s="1"/>
  <c r="AN49" i="80"/>
  <c r="Z54" i="40"/>
  <c r="AE54" i="40" s="1"/>
  <c r="Z55" i="31"/>
  <c r="W56" i="31" s="1"/>
  <c r="Z54" i="90"/>
  <c r="AF54" i="90" s="1"/>
  <c r="AO54" i="90" s="1"/>
  <c r="Z53" i="35"/>
  <c r="AF53" i="35" s="1"/>
  <c r="AO53" i="35" s="1"/>
  <c r="Z55" i="43"/>
  <c r="AF55" i="43" s="1"/>
  <c r="AO55" i="43" s="1"/>
  <c r="X57" i="81"/>
  <c r="Y57" i="81"/>
  <c r="AH55" i="87"/>
  <c r="AQ55" i="87" s="1"/>
  <c r="AI54" i="95"/>
  <c r="AN54" i="95"/>
  <c r="X54" i="37"/>
  <c r="Y54" i="37"/>
  <c r="AR53" i="90"/>
  <c r="AG54" i="26"/>
  <c r="AP54" i="26" s="1"/>
  <c r="AE54" i="26"/>
  <c r="AF54" i="26"/>
  <c r="AO54" i="26" s="1"/>
  <c r="W55" i="26"/>
  <c r="AR54" i="31"/>
  <c r="AN55" i="39"/>
  <c r="AI55" i="39"/>
  <c r="Y53" i="34"/>
  <c r="X53" i="34"/>
  <c r="AR54" i="43"/>
  <c r="AH55" i="31"/>
  <c r="AQ55" i="31" s="1"/>
  <c r="Z55" i="87"/>
  <c r="AH54" i="78"/>
  <c r="AQ54" i="78" s="1"/>
  <c r="AH56" i="82"/>
  <c r="AQ56" i="82" s="1"/>
  <c r="AH55" i="43"/>
  <c r="AQ55" i="43" s="1"/>
  <c r="AH53" i="35"/>
  <c r="AQ53" i="35" s="1"/>
  <c r="AH54" i="40"/>
  <c r="AQ54" i="40" s="1"/>
  <c r="Y55" i="95"/>
  <c r="X55" i="95"/>
  <c r="AN56" i="81"/>
  <c r="AI56" i="81"/>
  <c r="Z54" i="78"/>
  <c r="X56" i="39"/>
  <c r="Y56" i="39"/>
  <c r="AI52" i="34"/>
  <c r="AN52" i="34"/>
  <c r="AN53" i="37"/>
  <c r="AI53" i="37"/>
  <c r="AH54" i="90"/>
  <c r="AQ54" i="90" s="1"/>
  <c r="Z50" i="27" l="1"/>
  <c r="AF52" i="25"/>
  <c r="AO52" i="25" s="1"/>
  <c r="W53" i="25"/>
  <c r="X53" i="25" s="1"/>
  <c r="AH53" i="25" s="1"/>
  <c r="AQ53" i="25" s="1"/>
  <c r="AF50" i="27"/>
  <c r="AO50" i="27" s="1"/>
  <c r="AE50" i="27"/>
  <c r="W51" i="27"/>
  <c r="AG50" i="27"/>
  <c r="AP50" i="27" s="1"/>
  <c r="AG52" i="25"/>
  <c r="AP52" i="25" s="1"/>
  <c r="Z55" i="79"/>
  <c r="AE55" i="79" s="1"/>
  <c r="W56" i="33"/>
  <c r="AG55" i="33"/>
  <c r="AP55" i="33" s="1"/>
  <c r="AE55" i="33"/>
  <c r="AF55" i="33"/>
  <c r="AO55" i="33" s="1"/>
  <c r="Y56" i="82"/>
  <c r="Z56" i="82" s="1"/>
  <c r="Z53" i="45"/>
  <c r="W54" i="45" s="1"/>
  <c r="Y54" i="45" s="1"/>
  <c r="AG53" i="91"/>
  <c r="AP53" i="91" s="1"/>
  <c r="W54" i="91"/>
  <c r="Y54" i="91" s="1"/>
  <c r="AF53" i="91"/>
  <c r="AO53" i="91" s="1"/>
  <c r="AN52" i="25"/>
  <c r="AH49" i="29"/>
  <c r="AQ49" i="29" s="1"/>
  <c r="AI55" i="82"/>
  <c r="AR55" i="82" s="1"/>
  <c r="W51" i="44"/>
  <c r="AF50" i="44"/>
  <c r="AO50" i="44" s="1"/>
  <c r="AG50" i="44"/>
  <c r="AP50" i="44" s="1"/>
  <c r="AE50" i="44"/>
  <c r="W51" i="84"/>
  <c r="Y51" i="84" s="1"/>
  <c r="AF49" i="38"/>
  <c r="AO49" i="38" s="1"/>
  <c r="AE49" i="38"/>
  <c r="AN49" i="38" s="1"/>
  <c r="W50" i="38"/>
  <c r="X50" i="38" s="1"/>
  <c r="AF50" i="84"/>
  <c r="AO50" i="84" s="1"/>
  <c r="AG50" i="84"/>
  <c r="AP50" i="84" s="1"/>
  <c r="AI51" i="42"/>
  <c r="AR51" i="42" s="1"/>
  <c r="AN51" i="42"/>
  <c r="Y52" i="42"/>
  <c r="X52" i="42"/>
  <c r="AH52" i="42" s="1"/>
  <c r="AQ52" i="42" s="1"/>
  <c r="X52" i="75"/>
  <c r="AH52" i="75" s="1"/>
  <c r="AQ52" i="75" s="1"/>
  <c r="AN50" i="84"/>
  <c r="Z51" i="46"/>
  <c r="AF51" i="46" s="1"/>
  <c r="AO51" i="46" s="1"/>
  <c r="W56" i="79"/>
  <c r="X56" i="79" s="1"/>
  <c r="Y53" i="30"/>
  <c r="X53" i="30"/>
  <c r="AN52" i="30"/>
  <c r="AI52" i="30"/>
  <c r="AR52" i="30" s="1"/>
  <c r="Z54" i="76"/>
  <c r="W55" i="76" s="1"/>
  <c r="AI53" i="96"/>
  <c r="AR53" i="96" s="1"/>
  <c r="AI51" i="75"/>
  <c r="AR51" i="75" s="1"/>
  <c r="AF50" i="74"/>
  <c r="AO50" i="74" s="1"/>
  <c r="AG49" i="29"/>
  <c r="AP49" i="29" s="1"/>
  <c r="AF49" i="29"/>
  <c r="AO49" i="29" s="1"/>
  <c r="AE49" i="29"/>
  <c r="W50" i="29"/>
  <c r="AN53" i="96"/>
  <c r="AG50" i="74"/>
  <c r="AP50" i="74" s="1"/>
  <c r="W51" i="74"/>
  <c r="X51" i="74" s="1"/>
  <c r="AN50" i="88"/>
  <c r="AI50" i="88"/>
  <c r="AR50" i="88" s="1"/>
  <c r="AN50" i="74"/>
  <c r="Y51" i="88"/>
  <c r="X51" i="88"/>
  <c r="AE52" i="86"/>
  <c r="AN52" i="86" s="1"/>
  <c r="Z54" i="96"/>
  <c r="AE54" i="96" s="1"/>
  <c r="AF50" i="83"/>
  <c r="AO50" i="83" s="1"/>
  <c r="AN52" i="73"/>
  <c r="AI52" i="73"/>
  <c r="AR52" i="73" s="1"/>
  <c r="AG50" i="83"/>
  <c r="AP50" i="83" s="1"/>
  <c r="Y53" i="73"/>
  <c r="X53" i="73"/>
  <c r="AH53" i="73" s="1"/>
  <c r="AQ53" i="73" s="1"/>
  <c r="AE50" i="83"/>
  <c r="AN50" i="83" s="1"/>
  <c r="AE51" i="93"/>
  <c r="AG51" i="93"/>
  <c r="AP51" i="93" s="1"/>
  <c r="AF51" i="93"/>
  <c r="AO51" i="93" s="1"/>
  <c r="W52" i="93"/>
  <c r="AI51" i="94"/>
  <c r="AR51" i="94" s="1"/>
  <c r="W53" i="86"/>
  <c r="X53" i="86" s="1"/>
  <c r="AH53" i="86" s="1"/>
  <c r="AQ53" i="86" s="1"/>
  <c r="X51" i="83"/>
  <c r="Y51" i="83"/>
  <c r="AF51" i="47"/>
  <c r="AO51" i="47" s="1"/>
  <c r="AE51" i="47"/>
  <c r="AN51" i="47" s="1"/>
  <c r="AI50" i="92"/>
  <c r="AR50" i="92" s="1"/>
  <c r="AN50" i="92"/>
  <c r="X51" i="92"/>
  <c r="Y51" i="92"/>
  <c r="Y52" i="94"/>
  <c r="Z52" i="94" s="1"/>
  <c r="W53" i="94" s="1"/>
  <c r="AG51" i="47"/>
  <c r="AP51" i="47" s="1"/>
  <c r="Z53" i="32"/>
  <c r="AG53" i="32" s="1"/>
  <c r="AP53" i="32" s="1"/>
  <c r="AG52" i="86"/>
  <c r="AP52" i="86" s="1"/>
  <c r="Y52" i="47"/>
  <c r="X52" i="47"/>
  <c r="AH52" i="47" s="1"/>
  <c r="AQ52" i="47" s="1"/>
  <c r="Z50" i="85"/>
  <c r="AI54" i="77"/>
  <c r="AR54" i="77" s="1"/>
  <c r="AH55" i="89"/>
  <c r="AQ55" i="89" s="1"/>
  <c r="W54" i="36"/>
  <c r="Y54" i="36" s="1"/>
  <c r="AG53" i="36"/>
  <c r="AP53" i="36" s="1"/>
  <c r="AE53" i="36"/>
  <c r="AN53" i="36" s="1"/>
  <c r="Y52" i="28"/>
  <c r="X52" i="28"/>
  <c r="AH52" i="28" s="1"/>
  <c r="AQ52" i="28" s="1"/>
  <c r="AN51" i="28"/>
  <c r="AI51" i="28"/>
  <c r="AR51" i="28" s="1"/>
  <c r="AG55" i="89"/>
  <c r="AP55" i="89" s="1"/>
  <c r="X55" i="77"/>
  <c r="AH55" i="77" s="1"/>
  <c r="AQ55" i="77" s="1"/>
  <c r="W55" i="48"/>
  <c r="AG54" i="48"/>
  <c r="AP54" i="48" s="1"/>
  <c r="AE54" i="48"/>
  <c r="AF54" i="48"/>
  <c r="AO54" i="48" s="1"/>
  <c r="AF55" i="89"/>
  <c r="AO55" i="89" s="1"/>
  <c r="AI51" i="41"/>
  <c r="AR51" i="41" s="1"/>
  <c r="AF54" i="40"/>
  <c r="AO54" i="40" s="1"/>
  <c r="AG54" i="90"/>
  <c r="AP54" i="90" s="1"/>
  <c r="W55" i="90"/>
  <c r="Y55" i="90" s="1"/>
  <c r="W56" i="89"/>
  <c r="Y56" i="89" s="1"/>
  <c r="AE54" i="90"/>
  <c r="AN54" i="90" s="1"/>
  <c r="Y52" i="41"/>
  <c r="Z52" i="41" s="1"/>
  <c r="W55" i="40"/>
  <c r="X55" i="40" s="1"/>
  <c r="W54" i="35"/>
  <c r="X54" i="35" s="1"/>
  <c r="AG54" i="40"/>
  <c r="AP54" i="40" s="1"/>
  <c r="AE55" i="31"/>
  <c r="AN55" i="31" s="1"/>
  <c r="AE53" i="35"/>
  <c r="AN53" i="35" s="1"/>
  <c r="Z50" i="80"/>
  <c r="AG50" i="80" s="1"/>
  <c r="AP50" i="80" s="1"/>
  <c r="AF55" i="31"/>
  <c r="AO55" i="31" s="1"/>
  <c r="AG55" i="31"/>
  <c r="AP55" i="31" s="1"/>
  <c r="W56" i="43"/>
  <c r="Y56" i="43" s="1"/>
  <c r="Z54" i="37"/>
  <c r="AE54" i="37" s="1"/>
  <c r="AG53" i="35"/>
  <c r="AP53" i="35" s="1"/>
  <c r="AG55" i="43"/>
  <c r="AP55" i="43" s="1"/>
  <c r="Z57" i="81"/>
  <c r="AE57" i="81" s="1"/>
  <c r="AE55" i="43"/>
  <c r="AN55" i="43" s="1"/>
  <c r="Z53" i="34"/>
  <c r="AE53" i="34" s="1"/>
  <c r="AR53" i="37"/>
  <c r="AR56" i="81"/>
  <c r="AN54" i="26"/>
  <c r="AI54" i="26"/>
  <c r="AN54" i="40"/>
  <c r="AE54" i="78"/>
  <c r="AF54" i="78"/>
  <c r="AO54" i="78" s="1"/>
  <c r="W55" i="78"/>
  <c r="AG54" i="78"/>
  <c r="AP54" i="78" s="1"/>
  <c r="AR55" i="39"/>
  <c r="AR54" i="95"/>
  <c r="AH56" i="39"/>
  <c r="AQ56" i="39" s="1"/>
  <c r="AH55" i="95"/>
  <c r="AQ55" i="95" s="1"/>
  <c r="AN55" i="89"/>
  <c r="AN53" i="91"/>
  <c r="AH52" i="41"/>
  <c r="AQ52" i="41" s="1"/>
  <c r="AH57" i="81"/>
  <c r="AQ57" i="81" s="1"/>
  <c r="Z56" i="39"/>
  <c r="AE55" i="87"/>
  <c r="W56" i="87"/>
  <c r="AF55" i="87"/>
  <c r="AO55" i="87" s="1"/>
  <c r="AG55" i="87"/>
  <c r="AP55" i="87" s="1"/>
  <c r="Y56" i="31"/>
  <c r="X56" i="31"/>
  <c r="AR52" i="34"/>
  <c r="Z55" i="95"/>
  <c r="AH53" i="34"/>
  <c r="AQ53" i="34" s="1"/>
  <c r="X55" i="26"/>
  <c r="Y55" i="26"/>
  <c r="AH54" i="37"/>
  <c r="AQ54" i="37" s="1"/>
  <c r="AF56" i="82"/>
  <c r="AO56" i="82" s="1"/>
  <c r="AE56" i="82"/>
  <c r="W57" i="82"/>
  <c r="AG56" i="82"/>
  <c r="AP56" i="82" s="1"/>
  <c r="AN55" i="79"/>
  <c r="AI53" i="91" l="1"/>
  <c r="AF55" i="79"/>
  <c r="AO55" i="79" s="1"/>
  <c r="AG55" i="79"/>
  <c r="AP55" i="79" s="1"/>
  <c r="X54" i="45"/>
  <c r="AH54" i="45" s="1"/>
  <c r="AQ54" i="45" s="1"/>
  <c r="X54" i="91"/>
  <c r="Z54" i="91" s="1"/>
  <c r="Y53" i="25"/>
  <c r="Z53" i="25" s="1"/>
  <c r="AF53" i="25" s="1"/>
  <c r="AO53" i="25" s="1"/>
  <c r="AE53" i="45"/>
  <c r="AN53" i="45" s="1"/>
  <c r="Y51" i="27"/>
  <c r="X51" i="27"/>
  <c r="AN50" i="27"/>
  <c r="AI50" i="27"/>
  <c r="AR50" i="27" s="1"/>
  <c r="AI52" i="25"/>
  <c r="AR52" i="25" s="1"/>
  <c r="AN55" i="33"/>
  <c r="AI55" i="33"/>
  <c r="AR55" i="33" s="1"/>
  <c r="Y56" i="33"/>
  <c r="X56" i="33"/>
  <c r="AH56" i="33" s="1"/>
  <c r="AQ56" i="33" s="1"/>
  <c r="AF53" i="45"/>
  <c r="AO53" i="45" s="1"/>
  <c r="AG53" i="45"/>
  <c r="AP53" i="45" s="1"/>
  <c r="X51" i="84"/>
  <c r="AH51" i="84" s="1"/>
  <c r="AQ51" i="84" s="1"/>
  <c r="AI49" i="38"/>
  <c r="AR49" i="38" s="1"/>
  <c r="AI50" i="84"/>
  <c r="AR50" i="84" s="1"/>
  <c r="AN50" i="44"/>
  <c r="AI50" i="44"/>
  <c r="AR50" i="44" s="1"/>
  <c r="Y51" i="44"/>
  <c r="X51" i="44"/>
  <c r="Y50" i="38"/>
  <c r="Z50" i="38" s="1"/>
  <c r="Z54" i="45"/>
  <c r="AE54" i="45" s="1"/>
  <c r="Z52" i="42"/>
  <c r="W53" i="42" s="1"/>
  <c r="Z52" i="75"/>
  <c r="AE52" i="75" s="1"/>
  <c r="AN52" i="75" s="1"/>
  <c r="AG51" i="46"/>
  <c r="AP51" i="46" s="1"/>
  <c r="Y56" i="79"/>
  <c r="Z56" i="79" s="1"/>
  <c r="AE51" i="46"/>
  <c r="W52" i="46"/>
  <c r="X52" i="46" s="1"/>
  <c r="AH52" i="46" s="1"/>
  <c r="AQ52" i="46" s="1"/>
  <c r="AI55" i="79"/>
  <c r="AH50" i="38"/>
  <c r="AQ50" i="38" s="1"/>
  <c r="AF54" i="76"/>
  <c r="AO54" i="76" s="1"/>
  <c r="AG54" i="76"/>
  <c r="AP54" i="76" s="1"/>
  <c r="AH53" i="30"/>
  <c r="AQ53" i="30" s="1"/>
  <c r="Z53" i="30"/>
  <c r="AE54" i="76"/>
  <c r="Y51" i="74"/>
  <c r="Z51" i="74" s="1"/>
  <c r="AE53" i="32"/>
  <c r="AN53" i="32" s="1"/>
  <c r="W54" i="32"/>
  <c r="X54" i="32" s="1"/>
  <c r="AH54" i="32" s="1"/>
  <c r="AQ54" i="32" s="1"/>
  <c r="X55" i="76"/>
  <c r="AH55" i="76" s="1"/>
  <c r="AQ55" i="76" s="1"/>
  <c r="Y55" i="76"/>
  <c r="AI50" i="74"/>
  <c r="AR50" i="74" s="1"/>
  <c r="Y50" i="29"/>
  <c r="X50" i="29"/>
  <c r="AH50" i="29" s="1"/>
  <c r="AQ50" i="29" s="1"/>
  <c r="AF54" i="96"/>
  <c r="AO54" i="96" s="1"/>
  <c r="AN49" i="29"/>
  <c r="AI49" i="29"/>
  <c r="AR49" i="29" s="1"/>
  <c r="W55" i="96"/>
  <c r="X55" i="96" s="1"/>
  <c r="AH55" i="96" s="1"/>
  <c r="AQ55" i="96" s="1"/>
  <c r="AH51" i="74"/>
  <c r="AQ51" i="74" s="1"/>
  <c r="Z51" i="88"/>
  <c r="AH51" i="88"/>
  <c r="AQ51" i="88" s="1"/>
  <c r="AG54" i="96"/>
  <c r="AP54" i="96" s="1"/>
  <c r="AI50" i="83"/>
  <c r="AR50" i="83" s="1"/>
  <c r="Z53" i="73"/>
  <c r="AG53" i="73" s="1"/>
  <c r="AP53" i="73" s="1"/>
  <c r="AN54" i="96"/>
  <c r="Y53" i="86"/>
  <c r="Z53" i="86" s="1"/>
  <c r="AE53" i="86" s="1"/>
  <c r="AI51" i="47"/>
  <c r="AR51" i="47" s="1"/>
  <c r="AN51" i="93"/>
  <c r="AI51" i="93"/>
  <c r="AR51" i="93" s="1"/>
  <c r="Y52" i="93"/>
  <c r="X52" i="93"/>
  <c r="AH51" i="83"/>
  <c r="AQ51" i="83" s="1"/>
  <c r="Z51" i="83"/>
  <c r="Z55" i="77"/>
  <c r="AF55" i="77" s="1"/>
  <c r="AO55" i="77" s="1"/>
  <c r="AH51" i="92"/>
  <c r="AQ51" i="92" s="1"/>
  <c r="Z51" i="92"/>
  <c r="AF53" i="32"/>
  <c r="AI52" i="86"/>
  <c r="AR52" i="86" s="1"/>
  <c r="Z52" i="47"/>
  <c r="X56" i="43"/>
  <c r="Z56" i="43" s="1"/>
  <c r="AG56" i="43" s="1"/>
  <c r="AP56" i="43" s="1"/>
  <c r="AI55" i="89"/>
  <c r="AR55" i="89" s="1"/>
  <c r="Y54" i="35"/>
  <c r="Z54" i="35" s="1"/>
  <c r="AG54" i="35" s="1"/>
  <c r="AP54" i="35" s="1"/>
  <c r="W53" i="75"/>
  <c r="Y53" i="75" s="1"/>
  <c r="W51" i="85"/>
  <c r="AG50" i="85"/>
  <c r="AP50" i="85" s="1"/>
  <c r="AF50" i="85"/>
  <c r="AO50" i="85" s="1"/>
  <c r="AE50" i="85"/>
  <c r="X54" i="36"/>
  <c r="Z54" i="36" s="1"/>
  <c r="X56" i="89"/>
  <c r="AH56" i="89" s="1"/>
  <c r="AQ56" i="89" s="1"/>
  <c r="AG52" i="94"/>
  <c r="AP52" i="94" s="1"/>
  <c r="AE52" i="94"/>
  <c r="AN52" i="94" s="1"/>
  <c r="Y55" i="40"/>
  <c r="Z55" i="40" s="1"/>
  <c r="AF52" i="94"/>
  <c r="AO52" i="94" s="1"/>
  <c r="Z52" i="28"/>
  <c r="AG52" i="28" s="1"/>
  <c r="AP52" i="28" s="1"/>
  <c r="AI53" i="36"/>
  <c r="AR53" i="36" s="1"/>
  <c r="X53" i="94"/>
  <c r="AH53" i="94" s="1"/>
  <c r="AQ53" i="94" s="1"/>
  <c r="Y53" i="94"/>
  <c r="AN54" i="48"/>
  <c r="AI54" i="48"/>
  <c r="AR54" i="48" s="1"/>
  <c r="X55" i="48"/>
  <c r="AH55" i="48" s="1"/>
  <c r="AQ55" i="48" s="1"/>
  <c r="Y55" i="48"/>
  <c r="X55" i="90"/>
  <c r="AH55" i="90" s="1"/>
  <c r="AQ55" i="90" s="1"/>
  <c r="W55" i="37"/>
  <c r="Y55" i="37" s="1"/>
  <c r="AI53" i="35"/>
  <c r="AR53" i="35" s="1"/>
  <c r="AI54" i="40"/>
  <c r="AR54" i="40" s="1"/>
  <c r="AI54" i="90"/>
  <c r="AR54" i="90" s="1"/>
  <c r="AI55" i="31"/>
  <c r="AR55" i="31" s="1"/>
  <c r="AG57" i="81"/>
  <c r="AP57" i="81" s="1"/>
  <c r="AE50" i="80"/>
  <c r="AN50" i="80" s="1"/>
  <c r="AF54" i="37"/>
  <c r="AO54" i="37" s="1"/>
  <c r="AF50" i="80"/>
  <c r="AO50" i="80" s="1"/>
  <c r="AG54" i="37"/>
  <c r="AP54" i="37" s="1"/>
  <c r="W51" i="80"/>
  <c r="X51" i="80" s="1"/>
  <c r="AH51" i="80" s="1"/>
  <c r="AQ51" i="80" s="1"/>
  <c r="AF57" i="81"/>
  <c r="AO57" i="81" s="1"/>
  <c r="AF53" i="34"/>
  <c r="AO53" i="34" s="1"/>
  <c r="Z56" i="31"/>
  <c r="AG56" i="31" s="1"/>
  <c r="AP56" i="31" s="1"/>
  <c r="W58" i="81"/>
  <c r="X58" i="81" s="1"/>
  <c r="AG53" i="34"/>
  <c r="AP53" i="34" s="1"/>
  <c r="AI55" i="43"/>
  <c r="AR55" i="43" s="1"/>
  <c r="Z55" i="26"/>
  <c r="W56" i="26" s="1"/>
  <c r="W54" i="34"/>
  <c r="X54" i="34" s="1"/>
  <c r="AH56" i="79"/>
  <c r="AQ56" i="79" s="1"/>
  <c r="AF56" i="39"/>
  <c r="AO56" i="39" s="1"/>
  <c r="AG56" i="39"/>
  <c r="AP56" i="39" s="1"/>
  <c r="W57" i="39"/>
  <c r="AE56" i="39"/>
  <c r="AN54" i="37"/>
  <c r="AH55" i="40"/>
  <c r="AQ55" i="40" s="1"/>
  <c r="AE55" i="95"/>
  <c r="AG55" i="95"/>
  <c r="AP55" i="95" s="1"/>
  <c r="AF55" i="95"/>
  <c r="AO55" i="95" s="1"/>
  <c r="W56" i="95"/>
  <c r="Y56" i="87"/>
  <c r="X56" i="87"/>
  <c r="AR54" i="26"/>
  <c r="W53" i="41"/>
  <c r="AG52" i="41"/>
  <c r="AP52" i="41" s="1"/>
  <c r="AE52" i="41"/>
  <c r="AF52" i="41"/>
  <c r="AO52" i="41" s="1"/>
  <c r="AH55" i="26"/>
  <c r="AQ55" i="26" s="1"/>
  <c r="AI55" i="87"/>
  <c r="AN55" i="87"/>
  <c r="AR53" i="91"/>
  <c r="X55" i="78"/>
  <c r="Y55" i="78"/>
  <c r="AN53" i="34"/>
  <c r="Y57" i="82"/>
  <c r="X57" i="82"/>
  <c r="AI56" i="82"/>
  <c r="AN56" i="82"/>
  <c r="AH54" i="35"/>
  <c r="AQ54" i="35" s="1"/>
  <c r="AR55" i="79"/>
  <c r="AH56" i="31"/>
  <c r="AQ56" i="31" s="1"/>
  <c r="AI54" i="78"/>
  <c r="AN54" i="78"/>
  <c r="AN57" i="81"/>
  <c r="AG52" i="75" l="1"/>
  <c r="AP52" i="75" s="1"/>
  <c r="AH54" i="91"/>
  <c r="AQ54" i="91" s="1"/>
  <c r="Z56" i="33"/>
  <c r="AF56" i="33" s="1"/>
  <c r="AO56" i="33" s="1"/>
  <c r="AI53" i="45"/>
  <c r="AR53" i="45" s="1"/>
  <c r="AH56" i="43"/>
  <c r="AQ56" i="43" s="1"/>
  <c r="AH51" i="27"/>
  <c r="AQ51" i="27" s="1"/>
  <c r="Z51" i="27"/>
  <c r="W57" i="33"/>
  <c r="W54" i="25"/>
  <c r="X54" i="25" s="1"/>
  <c r="AH54" i="25" s="1"/>
  <c r="AQ54" i="25" s="1"/>
  <c r="AG53" i="25"/>
  <c r="AP53" i="25" s="1"/>
  <c r="AE53" i="25"/>
  <c r="Z51" i="84"/>
  <c r="AF51" i="84" s="1"/>
  <c r="AO51" i="84" s="1"/>
  <c r="W55" i="45"/>
  <c r="Y55" i="45" s="1"/>
  <c r="AF52" i="75"/>
  <c r="AO52" i="75" s="1"/>
  <c r="AH51" i="44"/>
  <c r="AQ51" i="44" s="1"/>
  <c r="Z51" i="44"/>
  <c r="Y52" i="46"/>
  <c r="Z52" i="46" s="1"/>
  <c r="AG52" i="46" s="1"/>
  <c r="AP52" i="46" s="1"/>
  <c r="AG54" i="45"/>
  <c r="AP54" i="45" s="1"/>
  <c r="AG52" i="42"/>
  <c r="AP52" i="42" s="1"/>
  <c r="AI51" i="46"/>
  <c r="AR51" i="46" s="1"/>
  <c r="AF52" i="42"/>
  <c r="AO52" i="42" s="1"/>
  <c r="AE52" i="42"/>
  <c r="AN52" i="42" s="1"/>
  <c r="AF54" i="45"/>
  <c r="AO54" i="45" s="1"/>
  <c r="AN54" i="45"/>
  <c r="AN51" i="46"/>
  <c r="Y53" i="42"/>
  <c r="X53" i="42"/>
  <c r="AH53" i="42" s="1"/>
  <c r="AQ53" i="42" s="1"/>
  <c r="AE55" i="77"/>
  <c r="AN55" i="77" s="1"/>
  <c r="Y54" i="32"/>
  <c r="Z54" i="32" s="1"/>
  <c r="W56" i="77"/>
  <c r="Y56" i="77" s="1"/>
  <c r="AG55" i="77"/>
  <c r="AP55" i="77" s="1"/>
  <c r="W51" i="38"/>
  <c r="AG50" i="38"/>
  <c r="AP50" i="38" s="1"/>
  <c r="AE50" i="38"/>
  <c r="AF50" i="38"/>
  <c r="AO50" i="38" s="1"/>
  <c r="AI54" i="76"/>
  <c r="AR54" i="76" s="1"/>
  <c r="Z56" i="89"/>
  <c r="AF56" i="89" s="1"/>
  <c r="AO56" i="89" s="1"/>
  <c r="AN54" i="76"/>
  <c r="AE53" i="30"/>
  <c r="AF53" i="30"/>
  <c r="AO53" i="30" s="1"/>
  <c r="W54" i="30"/>
  <c r="AG53" i="30"/>
  <c r="AP53" i="30" s="1"/>
  <c r="Y55" i="96"/>
  <c r="Z55" i="96" s="1"/>
  <c r="W56" i="96" s="1"/>
  <c r="Z50" i="29"/>
  <c r="AE50" i="29" s="1"/>
  <c r="Z55" i="76"/>
  <c r="AG55" i="76" s="1"/>
  <c r="AP55" i="76" s="1"/>
  <c r="AI54" i="96"/>
  <c r="AR54" i="96" s="1"/>
  <c r="AE51" i="88"/>
  <c r="AG51" i="88"/>
  <c r="AP51" i="88" s="1"/>
  <c r="W52" i="88"/>
  <c r="AF51" i="88"/>
  <c r="AO51" i="88" s="1"/>
  <c r="AE51" i="74"/>
  <c r="AF51" i="74"/>
  <c r="AO51" i="74" s="1"/>
  <c r="W52" i="74"/>
  <c r="AG51" i="74"/>
  <c r="AP51" i="74" s="1"/>
  <c r="AF53" i="73"/>
  <c r="AO53" i="73" s="1"/>
  <c r="W54" i="73"/>
  <c r="Y54" i="73" s="1"/>
  <c r="AE53" i="73"/>
  <c r="AN53" i="73" s="1"/>
  <c r="AH52" i="93"/>
  <c r="AQ52" i="93" s="1"/>
  <c r="Z52" i="93"/>
  <c r="AG51" i="83"/>
  <c r="AP51" i="83" s="1"/>
  <c r="W52" i="83"/>
  <c r="AF51" i="83"/>
  <c r="AO51" i="83" s="1"/>
  <c r="AE51" i="83"/>
  <c r="AG51" i="92"/>
  <c r="AP51" i="92" s="1"/>
  <c r="W52" i="92"/>
  <c r="AF51" i="92"/>
  <c r="AO51" i="92" s="1"/>
  <c r="AE51" i="92"/>
  <c r="AO53" i="32"/>
  <c r="AI53" i="32"/>
  <c r="AR53" i="32" s="1"/>
  <c r="AH54" i="36"/>
  <c r="AQ54" i="36" s="1"/>
  <c r="AG53" i="86"/>
  <c r="AP53" i="86" s="1"/>
  <c r="AF53" i="86"/>
  <c r="AO53" i="86" s="1"/>
  <c r="AF52" i="47"/>
  <c r="AO52" i="47" s="1"/>
  <c r="AE52" i="47"/>
  <c r="W53" i="47"/>
  <c r="AG52" i="47"/>
  <c r="AP52" i="47" s="1"/>
  <c r="W54" i="86"/>
  <c r="X54" i="86" s="1"/>
  <c r="AH54" i="86" s="1"/>
  <c r="AQ54" i="86" s="1"/>
  <c r="AN53" i="86"/>
  <c r="X53" i="75"/>
  <c r="AH53" i="75" s="1"/>
  <c r="AQ53" i="75" s="1"/>
  <c r="X55" i="37"/>
  <c r="Z55" i="37" s="1"/>
  <c r="AF55" i="37" s="1"/>
  <c r="AO55" i="37" s="1"/>
  <c r="AN50" i="85"/>
  <c r="AI50" i="85"/>
  <c r="AR50" i="85" s="1"/>
  <c r="X51" i="85"/>
  <c r="AH51" i="85" s="1"/>
  <c r="AQ51" i="85" s="1"/>
  <c r="Y51" i="85"/>
  <c r="AF52" i="28"/>
  <c r="AO52" i="28" s="1"/>
  <c r="W53" i="28"/>
  <c r="Y53" i="28" s="1"/>
  <c r="AI52" i="94"/>
  <c r="AR52" i="94" s="1"/>
  <c r="AE52" i="28"/>
  <c r="AN52" i="28" s="1"/>
  <c r="Z53" i="94"/>
  <c r="AF53" i="94" s="1"/>
  <c r="AO53" i="94" s="1"/>
  <c r="Y51" i="80"/>
  <c r="Z51" i="80" s="1"/>
  <c r="AF51" i="80" s="1"/>
  <c r="AO51" i="80" s="1"/>
  <c r="AE55" i="26"/>
  <c r="AN55" i="26" s="1"/>
  <c r="AE54" i="36"/>
  <c r="W55" i="36"/>
  <c r="AF54" i="36"/>
  <c r="AO54" i="36" s="1"/>
  <c r="AG54" i="36"/>
  <c r="AP54" i="36" s="1"/>
  <c r="AF55" i="26"/>
  <c r="AO55" i="26" s="1"/>
  <c r="Z55" i="90"/>
  <c r="AE55" i="90" s="1"/>
  <c r="AN55" i="90" s="1"/>
  <c r="AG55" i="26"/>
  <c r="AP55" i="26" s="1"/>
  <c r="Z55" i="48"/>
  <c r="AI57" i="81"/>
  <c r="AR57" i="81" s="1"/>
  <c r="W57" i="31"/>
  <c r="X57" i="31" s="1"/>
  <c r="AI54" i="37"/>
  <c r="AR54" i="37" s="1"/>
  <c r="AI53" i="34"/>
  <c r="AR53" i="34" s="1"/>
  <c r="W55" i="35"/>
  <c r="Y55" i="35" s="1"/>
  <c r="AE54" i="35"/>
  <c r="AN54" i="35" s="1"/>
  <c r="AF54" i="35"/>
  <c r="AO54" i="35" s="1"/>
  <c r="Y54" i="34"/>
  <c r="Z54" i="34" s="1"/>
  <c r="AG54" i="34" s="1"/>
  <c r="AP54" i="34" s="1"/>
  <c r="AI50" i="80"/>
  <c r="AR50" i="80" s="1"/>
  <c r="Y58" i="81"/>
  <c r="Z58" i="81" s="1"/>
  <c r="AF56" i="31"/>
  <c r="AO56" i="31" s="1"/>
  <c r="AE56" i="31"/>
  <c r="AE56" i="43"/>
  <c r="AN56" i="43" s="1"/>
  <c r="W57" i="43"/>
  <c r="X57" i="43" s="1"/>
  <c r="AF56" i="43"/>
  <c r="AO56" i="43" s="1"/>
  <c r="Z57" i="82"/>
  <c r="W58" i="82" s="1"/>
  <c r="Z56" i="87"/>
  <c r="AF56" i="87" s="1"/>
  <c r="AO56" i="87" s="1"/>
  <c r="AH55" i="78"/>
  <c r="AQ55" i="78" s="1"/>
  <c r="AH54" i="34"/>
  <c r="AQ54" i="34" s="1"/>
  <c r="AG55" i="40"/>
  <c r="AP55" i="40" s="1"/>
  <c r="AF55" i="40"/>
  <c r="AO55" i="40" s="1"/>
  <c r="W56" i="40"/>
  <c r="AE55" i="40"/>
  <c r="Y53" i="41"/>
  <c r="X53" i="41"/>
  <c r="AH58" i="81"/>
  <c r="AQ58" i="81" s="1"/>
  <c r="AH56" i="87"/>
  <c r="AQ56" i="87" s="1"/>
  <c r="Y56" i="26"/>
  <c r="X56" i="26"/>
  <c r="W57" i="79"/>
  <c r="AF56" i="79"/>
  <c r="AO56" i="79" s="1"/>
  <c r="AE56" i="79"/>
  <c r="AG56" i="79"/>
  <c r="AP56" i="79" s="1"/>
  <c r="X56" i="95"/>
  <c r="Y56" i="95"/>
  <c r="AF54" i="91"/>
  <c r="AO54" i="91" s="1"/>
  <c r="AE54" i="91"/>
  <c r="AG54" i="91"/>
  <c r="AP54" i="91" s="1"/>
  <c r="W55" i="91"/>
  <c r="AH57" i="82"/>
  <c r="AQ57" i="82" s="1"/>
  <c r="Z55" i="78"/>
  <c r="AN56" i="39"/>
  <c r="AI56" i="39"/>
  <c r="AR54" i="78"/>
  <c r="AI52" i="41"/>
  <c r="AN52" i="41"/>
  <c r="X57" i="39"/>
  <c r="Y57" i="39"/>
  <c r="AR55" i="87"/>
  <c r="AR56" i="82"/>
  <c r="AN55" i="95"/>
  <c r="AI55" i="95"/>
  <c r="AG56" i="33" l="1"/>
  <c r="AP56" i="33" s="1"/>
  <c r="AE56" i="33"/>
  <c r="AF51" i="27"/>
  <c r="AO51" i="27" s="1"/>
  <c r="AG51" i="27"/>
  <c r="AP51" i="27" s="1"/>
  <c r="W52" i="27"/>
  <c r="AE51" i="27"/>
  <c r="X57" i="33"/>
  <c r="AH57" i="33" s="1"/>
  <c r="AQ57" i="33" s="1"/>
  <c r="Y57" i="33"/>
  <c r="AN56" i="33"/>
  <c r="AI56" i="33"/>
  <c r="AR56" i="33" s="1"/>
  <c r="AI52" i="75"/>
  <c r="AR52" i="75" s="1"/>
  <c r="Y54" i="25"/>
  <c r="Z54" i="25" s="1"/>
  <c r="AG54" i="25" s="1"/>
  <c r="AP54" i="25" s="1"/>
  <c r="AI53" i="25"/>
  <c r="AR53" i="25" s="1"/>
  <c r="W57" i="89"/>
  <c r="X57" i="89" s="1"/>
  <c r="AH57" i="89" s="1"/>
  <c r="AQ57" i="89" s="1"/>
  <c r="AN53" i="25"/>
  <c r="W52" i="84"/>
  <c r="Y52" i="84" s="1"/>
  <c r="AE51" i="84"/>
  <c r="AN51" i="84" s="1"/>
  <c r="AG56" i="89"/>
  <c r="AP56" i="89" s="1"/>
  <c r="X55" i="45"/>
  <c r="AH55" i="45" s="1"/>
  <c r="AQ55" i="45" s="1"/>
  <c r="AG51" i="84"/>
  <c r="AP51" i="84" s="1"/>
  <c r="AE56" i="89"/>
  <c r="AN56" i="89" s="1"/>
  <c r="AI55" i="77"/>
  <c r="AR55" i="77" s="1"/>
  <c r="AI52" i="42"/>
  <c r="AR52" i="42" s="1"/>
  <c r="W52" i="44"/>
  <c r="AF51" i="44"/>
  <c r="AO51" i="44" s="1"/>
  <c r="AE51" i="44"/>
  <c r="AG51" i="44"/>
  <c r="AP51" i="44" s="1"/>
  <c r="AI54" i="45"/>
  <c r="AR54" i="45" s="1"/>
  <c r="Z53" i="42"/>
  <c r="AF53" i="42" s="1"/>
  <c r="AO53" i="42" s="1"/>
  <c r="X56" i="77"/>
  <c r="AH56" i="77" s="1"/>
  <c r="AQ56" i="77" s="1"/>
  <c r="AF54" i="32"/>
  <c r="AO54" i="32" s="1"/>
  <c r="AE54" i="32"/>
  <c r="AN54" i="32" s="1"/>
  <c r="W53" i="46"/>
  <c r="Y53" i="46" s="1"/>
  <c r="AF52" i="46"/>
  <c r="AO52" i="46" s="1"/>
  <c r="AE52" i="46"/>
  <c r="AN52" i="46" s="1"/>
  <c r="W55" i="32"/>
  <c r="X55" i="32" s="1"/>
  <c r="AG54" i="32"/>
  <c r="AP54" i="32" s="1"/>
  <c r="AN50" i="38"/>
  <c r="AI50" i="38"/>
  <c r="AR50" i="38" s="1"/>
  <c r="X51" i="38"/>
  <c r="AH51" i="38" s="1"/>
  <c r="AQ51" i="38" s="1"/>
  <c r="Y51" i="38"/>
  <c r="W51" i="29"/>
  <c r="X51" i="29" s="1"/>
  <c r="Y54" i="30"/>
  <c r="X54" i="30"/>
  <c r="AH54" i="30" s="1"/>
  <c r="AQ54" i="30" s="1"/>
  <c r="AF50" i="29"/>
  <c r="AO50" i="29" s="1"/>
  <c r="AN53" i="30"/>
  <c r="AI53" i="30"/>
  <c r="AR53" i="30" s="1"/>
  <c r="AF55" i="76"/>
  <c r="AO55" i="76" s="1"/>
  <c r="AG50" i="29"/>
  <c r="AP50" i="29" s="1"/>
  <c r="AE55" i="76"/>
  <c r="W56" i="76"/>
  <c r="Y56" i="76" s="1"/>
  <c r="AN50" i="29"/>
  <c r="AE55" i="96"/>
  <c r="AF55" i="96"/>
  <c r="AO55" i="96" s="1"/>
  <c r="AN51" i="74"/>
  <c r="AI51" i="74"/>
  <c r="AR51" i="74" s="1"/>
  <c r="X52" i="88"/>
  <c r="AH52" i="88" s="1"/>
  <c r="AQ52" i="88" s="1"/>
  <c r="Y52" i="88"/>
  <c r="AG55" i="96"/>
  <c r="AP55" i="96" s="1"/>
  <c r="Y52" i="74"/>
  <c r="X52" i="74"/>
  <c r="AN51" i="88"/>
  <c r="AI51" i="88"/>
  <c r="AR51" i="88" s="1"/>
  <c r="X54" i="73"/>
  <c r="AH54" i="73" s="1"/>
  <c r="AQ54" i="73" s="1"/>
  <c r="AI53" i="73"/>
  <c r="AR53" i="73" s="1"/>
  <c r="AH55" i="37"/>
  <c r="AQ55" i="37" s="1"/>
  <c r="Y56" i="96"/>
  <c r="X56" i="96"/>
  <c r="AH56" i="96" s="1"/>
  <c r="AQ56" i="96" s="1"/>
  <c r="W53" i="93"/>
  <c r="AE52" i="93"/>
  <c r="AG52" i="93"/>
  <c r="AP52" i="93" s="1"/>
  <c r="AF52" i="93"/>
  <c r="AO52" i="93" s="1"/>
  <c r="X52" i="83"/>
  <c r="AH52" i="83" s="1"/>
  <c r="AQ52" i="83" s="1"/>
  <c r="Y52" i="83"/>
  <c r="AN51" i="83"/>
  <c r="AI51" i="83"/>
  <c r="AR51" i="83" s="1"/>
  <c r="AN51" i="92"/>
  <c r="AI51" i="92"/>
  <c r="AR51" i="92" s="1"/>
  <c r="Y52" i="92"/>
  <c r="X52" i="92"/>
  <c r="AH52" i="92" s="1"/>
  <c r="AQ52" i="92" s="1"/>
  <c r="Z51" i="85"/>
  <c r="W52" i="85" s="1"/>
  <c r="AI53" i="86"/>
  <c r="AR53" i="86" s="1"/>
  <c r="X53" i="47"/>
  <c r="AH53" i="47" s="1"/>
  <c r="AQ53" i="47" s="1"/>
  <c r="Y53" i="47"/>
  <c r="AN52" i="47"/>
  <c r="AI52" i="47"/>
  <c r="AR52" i="47" s="1"/>
  <c r="X53" i="28"/>
  <c r="AH53" i="28" s="1"/>
  <c r="AQ53" i="28" s="1"/>
  <c r="Y54" i="86"/>
  <c r="Z54" i="86" s="1"/>
  <c r="AG53" i="94"/>
  <c r="AP53" i="94" s="1"/>
  <c r="Z53" i="75"/>
  <c r="AE53" i="75" s="1"/>
  <c r="AN53" i="75" s="1"/>
  <c r="Y57" i="31"/>
  <c r="Z57" i="31" s="1"/>
  <c r="AG55" i="90"/>
  <c r="AP55" i="90" s="1"/>
  <c r="AI52" i="28"/>
  <c r="AR52" i="28" s="1"/>
  <c r="W54" i="94"/>
  <c r="Y54" i="94" s="1"/>
  <c r="AI55" i="26"/>
  <c r="AR55" i="26" s="1"/>
  <c r="AE53" i="94"/>
  <c r="AI56" i="43"/>
  <c r="AR56" i="43" s="1"/>
  <c r="AN54" i="36"/>
  <c r="AI54" i="36"/>
  <c r="AR54" i="36" s="1"/>
  <c r="Y55" i="36"/>
  <c r="X55" i="36"/>
  <c r="X55" i="35"/>
  <c r="Z55" i="35" s="1"/>
  <c r="AF55" i="90"/>
  <c r="W56" i="90"/>
  <c r="W56" i="48"/>
  <c r="AG55" i="48"/>
  <c r="AP55" i="48" s="1"/>
  <c r="AF55" i="48"/>
  <c r="AO55" i="48" s="1"/>
  <c r="AE55" i="48"/>
  <c r="Y57" i="89"/>
  <c r="Z57" i="89" s="1"/>
  <c r="W58" i="89" s="1"/>
  <c r="AG55" i="37"/>
  <c r="AP55" i="37" s="1"/>
  <c r="AI56" i="31"/>
  <c r="AR56" i="31" s="1"/>
  <c r="AI54" i="35"/>
  <c r="AR54" i="35" s="1"/>
  <c r="AN56" i="31"/>
  <c r="AF58" i="81"/>
  <c r="AO58" i="81" s="1"/>
  <c r="AE58" i="81"/>
  <c r="AN58" i="81" s="1"/>
  <c r="AG58" i="81"/>
  <c r="AP58" i="81" s="1"/>
  <c r="W59" i="81"/>
  <c r="Y59" i="81" s="1"/>
  <c r="W56" i="37"/>
  <c r="Y56" i="37" s="1"/>
  <c r="AE55" i="37"/>
  <c r="AN55" i="37" s="1"/>
  <c r="AG51" i="80"/>
  <c r="AP51" i="80" s="1"/>
  <c r="Z56" i="26"/>
  <c r="AE56" i="26" s="1"/>
  <c r="AE57" i="82"/>
  <c r="AN57" i="82" s="1"/>
  <c r="AG57" i="82"/>
  <c r="AP57" i="82" s="1"/>
  <c r="AE51" i="80"/>
  <c r="W55" i="34"/>
  <c r="X55" i="34" s="1"/>
  <c r="AE54" i="34"/>
  <c r="AN54" i="34" s="1"/>
  <c r="AG56" i="87"/>
  <c r="AP56" i="87" s="1"/>
  <c r="AF57" i="82"/>
  <c r="AO57" i="82" s="1"/>
  <c r="W52" i="80"/>
  <c r="X52" i="80" s="1"/>
  <c r="AH52" i="80" s="1"/>
  <c r="AQ52" i="80" s="1"/>
  <c r="AF54" i="34"/>
  <c r="AO54" i="34" s="1"/>
  <c r="Y57" i="43"/>
  <c r="Z57" i="43" s="1"/>
  <c r="Z53" i="41"/>
  <c r="AF53" i="41" s="1"/>
  <c r="AO53" i="41" s="1"/>
  <c r="W57" i="87"/>
  <c r="Y57" i="87" s="1"/>
  <c r="AE56" i="87"/>
  <c r="AN56" i="87" s="1"/>
  <c r="AR55" i="95"/>
  <c r="Y55" i="91"/>
  <c r="X55" i="91"/>
  <c r="AH57" i="43"/>
  <c r="AQ57" i="43" s="1"/>
  <c r="AI56" i="79"/>
  <c r="AN56" i="79"/>
  <c r="AR52" i="41"/>
  <c r="AG55" i="78"/>
  <c r="AP55" i="78" s="1"/>
  <c r="W56" i="78"/>
  <c r="AF55" i="78"/>
  <c r="AO55" i="78" s="1"/>
  <c r="AE55" i="78"/>
  <c r="AN54" i="91"/>
  <c r="AI54" i="91"/>
  <c r="AN55" i="40"/>
  <c r="AI55" i="40"/>
  <c r="AR56" i="39"/>
  <c r="AH57" i="31"/>
  <c r="AQ57" i="31" s="1"/>
  <c r="X56" i="40"/>
  <c r="Y56" i="40"/>
  <c r="X58" i="82"/>
  <c r="Y58" i="82"/>
  <c r="AH57" i="39"/>
  <c r="AQ57" i="39" s="1"/>
  <c r="AH56" i="95"/>
  <c r="AQ56" i="95" s="1"/>
  <c r="X57" i="79"/>
  <c r="Y57" i="79"/>
  <c r="AH56" i="26"/>
  <c r="AQ56" i="26" s="1"/>
  <c r="Z57" i="39"/>
  <c r="Z56" i="95"/>
  <c r="AH53" i="41"/>
  <c r="AQ53" i="41" s="1"/>
  <c r="Z56" i="77" l="1"/>
  <c r="W57" i="77" s="1"/>
  <c r="X57" i="77" s="1"/>
  <c r="Y55" i="32"/>
  <c r="Z57" i="33"/>
  <c r="AF57" i="33" s="1"/>
  <c r="AO57" i="33" s="1"/>
  <c r="AN51" i="27"/>
  <c r="AI51" i="27"/>
  <c r="AR51" i="27" s="1"/>
  <c r="Y52" i="27"/>
  <c r="X52" i="27"/>
  <c r="X52" i="84"/>
  <c r="AH52" i="84" s="1"/>
  <c r="AQ52" i="84" s="1"/>
  <c r="AI54" i="32"/>
  <c r="AR54" i="32" s="1"/>
  <c r="AI56" i="89"/>
  <c r="AR56" i="89" s="1"/>
  <c r="AE54" i="25"/>
  <c r="AF54" i="25"/>
  <c r="AO54" i="25" s="1"/>
  <c r="W55" i="25"/>
  <c r="Y55" i="25" s="1"/>
  <c r="Z55" i="45"/>
  <c r="AE55" i="45" s="1"/>
  <c r="AN55" i="45" s="1"/>
  <c r="AI51" i="84"/>
  <c r="AR51" i="84" s="1"/>
  <c r="AG53" i="42"/>
  <c r="AP53" i="42" s="1"/>
  <c r="W54" i="42"/>
  <c r="Y54" i="42" s="1"/>
  <c r="AE53" i="42"/>
  <c r="AI51" i="44"/>
  <c r="AR51" i="44" s="1"/>
  <c r="AN51" i="44"/>
  <c r="X52" i="44"/>
  <c r="Y52" i="44"/>
  <c r="X53" i="46"/>
  <c r="AH53" i="46" s="1"/>
  <c r="AQ53" i="46" s="1"/>
  <c r="AI52" i="46"/>
  <c r="AR52" i="46" s="1"/>
  <c r="Z51" i="38"/>
  <c r="AE51" i="38" s="1"/>
  <c r="Y51" i="29"/>
  <c r="Z51" i="29" s="1"/>
  <c r="Z54" i="30"/>
  <c r="W55" i="30" s="1"/>
  <c r="AI55" i="76"/>
  <c r="AR55" i="76" s="1"/>
  <c r="X56" i="76"/>
  <c r="Z56" i="76" s="1"/>
  <c r="AN55" i="76"/>
  <c r="AI50" i="29"/>
  <c r="AR50" i="29" s="1"/>
  <c r="AI55" i="96"/>
  <c r="AR55" i="96" s="1"/>
  <c r="AN55" i="96"/>
  <c r="AH51" i="29"/>
  <c r="AQ51" i="29" s="1"/>
  <c r="Z52" i="88"/>
  <c r="AF52" i="88" s="1"/>
  <c r="AO52" i="88" s="1"/>
  <c r="Z52" i="74"/>
  <c r="AH52" i="74"/>
  <c r="AQ52" i="74" s="1"/>
  <c r="Z56" i="96"/>
  <c r="AE56" i="96" s="1"/>
  <c r="Z54" i="73"/>
  <c r="X59" i="81"/>
  <c r="AH59" i="81" s="1"/>
  <c r="AQ59" i="81" s="1"/>
  <c r="Z52" i="83"/>
  <c r="AG52" i="83" s="1"/>
  <c r="AP52" i="83" s="1"/>
  <c r="AH55" i="35"/>
  <c r="AQ55" i="35" s="1"/>
  <c r="AI52" i="93"/>
  <c r="AR52" i="93" s="1"/>
  <c r="AN52" i="93"/>
  <c r="Y53" i="93"/>
  <c r="X53" i="93"/>
  <c r="Z53" i="47"/>
  <c r="AF53" i="47" s="1"/>
  <c r="AO53" i="47" s="1"/>
  <c r="AE51" i="85"/>
  <c r="AN51" i="85" s="1"/>
  <c r="AF51" i="85"/>
  <c r="AO51" i="85" s="1"/>
  <c r="AG51" i="85"/>
  <c r="AP51" i="85" s="1"/>
  <c r="Z52" i="92"/>
  <c r="AI53" i="94"/>
  <c r="AR53" i="94" s="1"/>
  <c r="W54" i="75"/>
  <c r="Y54" i="75" s="1"/>
  <c r="AE54" i="86"/>
  <c r="AN54" i="86" s="1"/>
  <c r="W55" i="86"/>
  <c r="Y55" i="86" s="1"/>
  <c r="AG54" i="86"/>
  <c r="AP54" i="86" s="1"/>
  <c r="AF54" i="86"/>
  <c r="AO54" i="86" s="1"/>
  <c r="Z53" i="28"/>
  <c r="W54" i="28" s="1"/>
  <c r="AG53" i="75"/>
  <c r="AP53" i="75" s="1"/>
  <c r="AF53" i="75"/>
  <c r="AO53" i="75" s="1"/>
  <c r="X54" i="94"/>
  <c r="AH54" i="94" s="1"/>
  <c r="AQ54" i="94" s="1"/>
  <c r="X52" i="85"/>
  <c r="AH52" i="85" s="1"/>
  <c r="AQ52" i="85" s="1"/>
  <c r="Y52" i="85"/>
  <c r="AN53" i="94"/>
  <c r="Y55" i="34"/>
  <c r="Z55" i="34" s="1"/>
  <c r="W56" i="34" s="1"/>
  <c r="Y57" i="77"/>
  <c r="Z57" i="77" s="1"/>
  <c r="Z55" i="36"/>
  <c r="AH55" i="36"/>
  <c r="AQ55" i="36" s="1"/>
  <c r="AI55" i="37"/>
  <c r="AR55" i="37" s="1"/>
  <c r="AF56" i="77"/>
  <c r="AO56" i="77" s="1"/>
  <c r="AE56" i="77"/>
  <c r="AN56" i="77" s="1"/>
  <c r="AG56" i="77"/>
  <c r="AP56" i="77" s="1"/>
  <c r="AI54" i="34"/>
  <c r="AR54" i="34" s="1"/>
  <c r="AO55" i="90"/>
  <c r="AI55" i="90"/>
  <c r="AR55" i="90" s="1"/>
  <c r="X56" i="90"/>
  <c r="Y56" i="90"/>
  <c r="Y56" i="48"/>
  <c r="X56" i="48"/>
  <c r="AH56" i="48" s="1"/>
  <c r="AQ56" i="48" s="1"/>
  <c r="AI55" i="48"/>
  <c r="AR55" i="48" s="1"/>
  <c r="AN55" i="48"/>
  <c r="AE57" i="89"/>
  <c r="AN57" i="89" s="1"/>
  <c r="AI51" i="80"/>
  <c r="AR51" i="80" s="1"/>
  <c r="Y52" i="80"/>
  <c r="Z52" i="80" s="1"/>
  <c r="AG52" i="80" s="1"/>
  <c r="AP52" i="80" s="1"/>
  <c r="X57" i="87"/>
  <c r="Z57" i="87" s="1"/>
  <c r="W58" i="87" s="1"/>
  <c r="AI58" i="81"/>
  <c r="AR58" i="81" s="1"/>
  <c r="AI57" i="82"/>
  <c r="AR57" i="82" s="1"/>
  <c r="AF56" i="26"/>
  <c r="AO56" i="26" s="1"/>
  <c r="W57" i="26"/>
  <c r="X57" i="26" s="1"/>
  <c r="AG53" i="41"/>
  <c r="AP53" i="41" s="1"/>
  <c r="W54" i="41"/>
  <c r="Y54" i="41" s="1"/>
  <c r="AE53" i="41"/>
  <c r="AN53" i="41" s="1"/>
  <c r="AG56" i="26"/>
  <c r="AP56" i="26" s="1"/>
  <c r="AN51" i="80"/>
  <c r="AG57" i="89"/>
  <c r="AP57" i="89" s="1"/>
  <c r="AI56" i="87"/>
  <c r="AR56" i="87" s="1"/>
  <c r="X56" i="37"/>
  <c r="AH56" i="37" s="1"/>
  <c r="AQ56" i="37" s="1"/>
  <c r="AF57" i="89"/>
  <c r="AO57" i="89" s="1"/>
  <c r="Z56" i="40"/>
  <c r="AG56" i="40" s="1"/>
  <c r="AP56" i="40" s="1"/>
  <c r="AF57" i="43"/>
  <c r="AO57" i="43" s="1"/>
  <c r="W58" i="43"/>
  <c r="Y58" i="43" s="1"/>
  <c r="AG57" i="43"/>
  <c r="AP57" i="43" s="1"/>
  <c r="AE57" i="43"/>
  <c r="AN57" i="43" s="1"/>
  <c r="Z55" i="32"/>
  <c r="AG55" i="32" s="1"/>
  <c r="AP55" i="32" s="1"/>
  <c r="AH56" i="40"/>
  <c r="AQ56" i="40" s="1"/>
  <c r="Y56" i="78"/>
  <c r="X56" i="78"/>
  <c r="AN56" i="26"/>
  <c r="X58" i="89"/>
  <c r="Y58" i="89"/>
  <c r="AR54" i="91"/>
  <c r="AH55" i="91"/>
  <c r="AQ55" i="91" s="1"/>
  <c r="AH57" i="79"/>
  <c r="AQ57" i="79" s="1"/>
  <c r="Z57" i="79"/>
  <c r="AR55" i="40"/>
  <c r="AG56" i="95"/>
  <c r="AP56" i="95" s="1"/>
  <c r="AF56" i="95"/>
  <c r="AO56" i="95" s="1"/>
  <c r="W57" i="95"/>
  <c r="AE56" i="95"/>
  <c r="AN55" i="78"/>
  <c r="AI55" i="78"/>
  <c r="AR56" i="79"/>
  <c r="Z55" i="91"/>
  <c r="AH57" i="77"/>
  <c r="AQ57" i="77" s="1"/>
  <c r="W56" i="35"/>
  <c r="AG55" i="35"/>
  <c r="AP55" i="35" s="1"/>
  <c r="AF55" i="35"/>
  <c r="AO55" i="35" s="1"/>
  <c r="AE55" i="35"/>
  <c r="W58" i="39"/>
  <c r="AG57" i="39"/>
  <c r="AP57" i="39" s="1"/>
  <c r="AF57" i="39"/>
  <c r="AO57" i="39" s="1"/>
  <c r="AE57" i="39"/>
  <c r="AH58" i="82"/>
  <c r="AQ58" i="82" s="1"/>
  <c r="AH55" i="32"/>
  <c r="AQ55" i="32" s="1"/>
  <c r="AG57" i="31"/>
  <c r="AP57" i="31" s="1"/>
  <c r="AF57" i="31"/>
  <c r="AO57" i="31" s="1"/>
  <c r="W58" i="31"/>
  <c r="AE57" i="31"/>
  <c r="AH55" i="34"/>
  <c r="AQ55" i="34" s="1"/>
  <c r="Z58" i="82"/>
  <c r="W58" i="33" l="1"/>
  <c r="AG57" i="33"/>
  <c r="AP57" i="33" s="1"/>
  <c r="AE57" i="33"/>
  <c r="AN57" i="33" s="1"/>
  <c r="AH52" i="27"/>
  <c r="AQ52" i="27" s="1"/>
  <c r="Z52" i="27"/>
  <c r="Y58" i="33"/>
  <c r="X58" i="33"/>
  <c r="AH58" i="33" s="1"/>
  <c r="AQ58" i="33" s="1"/>
  <c r="Z52" i="84"/>
  <c r="AG52" i="84" s="1"/>
  <c r="AP52" i="84" s="1"/>
  <c r="AI54" i="25"/>
  <c r="AR54" i="25" s="1"/>
  <c r="AN54" i="25"/>
  <c r="AF55" i="45"/>
  <c r="AO55" i="45" s="1"/>
  <c r="X55" i="25"/>
  <c r="AH55" i="25" s="1"/>
  <c r="AQ55" i="25" s="1"/>
  <c r="AG55" i="45"/>
  <c r="AP55" i="45" s="1"/>
  <c r="AI53" i="42"/>
  <c r="AR53" i="42" s="1"/>
  <c r="W56" i="45"/>
  <c r="X56" i="45" s="1"/>
  <c r="AH56" i="45" s="1"/>
  <c r="AQ56" i="45" s="1"/>
  <c r="X54" i="42"/>
  <c r="AH54" i="42" s="1"/>
  <c r="AQ54" i="42" s="1"/>
  <c r="Z53" i="46"/>
  <c r="AG53" i="46" s="1"/>
  <c r="AP53" i="46" s="1"/>
  <c r="AN53" i="42"/>
  <c r="Z59" i="81"/>
  <c r="W60" i="81" s="1"/>
  <c r="X60" i="81" s="1"/>
  <c r="AH52" i="44"/>
  <c r="AQ52" i="44" s="1"/>
  <c r="Z52" i="44"/>
  <c r="AH56" i="76"/>
  <c r="AQ56" i="76" s="1"/>
  <c r="AF51" i="38"/>
  <c r="AO51" i="38" s="1"/>
  <c r="AG51" i="38"/>
  <c r="AP51" i="38" s="1"/>
  <c r="W52" i="38"/>
  <c r="Y52" i="38" s="1"/>
  <c r="AF54" i="30"/>
  <c r="AO54" i="30" s="1"/>
  <c r="AN51" i="38"/>
  <c r="AE54" i="30"/>
  <c r="AG54" i="30"/>
  <c r="AP54" i="30" s="1"/>
  <c r="Y55" i="30"/>
  <c r="X55" i="30"/>
  <c r="W57" i="76"/>
  <c r="AF56" i="76"/>
  <c r="AO56" i="76" s="1"/>
  <c r="AG56" i="76"/>
  <c r="AP56" i="76" s="1"/>
  <c r="AE56" i="76"/>
  <c r="W52" i="29"/>
  <c r="AE51" i="29"/>
  <c r="AG51" i="29"/>
  <c r="AP51" i="29" s="1"/>
  <c r="AF51" i="29"/>
  <c r="AO51" i="29" s="1"/>
  <c r="W53" i="88"/>
  <c r="AG52" i="88"/>
  <c r="AP52" i="88" s="1"/>
  <c r="AE52" i="88"/>
  <c r="AF52" i="83"/>
  <c r="AO52" i="83" s="1"/>
  <c r="AG56" i="96"/>
  <c r="AP56" i="96" s="1"/>
  <c r="AF56" i="96"/>
  <c r="AO56" i="96" s="1"/>
  <c r="W57" i="96"/>
  <c r="X57" i="96" s="1"/>
  <c r="AE52" i="74"/>
  <c r="W53" i="74"/>
  <c r="AF52" i="74"/>
  <c r="AO52" i="74" s="1"/>
  <c r="AG52" i="74"/>
  <c r="AP52" i="74" s="1"/>
  <c r="W55" i="73"/>
  <c r="AE54" i="73"/>
  <c r="AF54" i="73"/>
  <c r="AO54" i="73" s="1"/>
  <c r="AG54" i="73"/>
  <c r="AP54" i="73" s="1"/>
  <c r="W53" i="83"/>
  <c r="Y53" i="83" s="1"/>
  <c r="AN56" i="96"/>
  <c r="AE52" i="83"/>
  <c r="AN52" i="83" s="1"/>
  <c r="W54" i="47"/>
  <c r="X54" i="47" s="1"/>
  <c r="AH54" i="47" s="1"/>
  <c r="AQ54" i="47" s="1"/>
  <c r="AG53" i="47"/>
  <c r="AP53" i="47" s="1"/>
  <c r="AI51" i="85"/>
  <c r="AR51" i="85" s="1"/>
  <c r="AH53" i="93"/>
  <c r="AQ53" i="93" s="1"/>
  <c r="Z53" i="93"/>
  <c r="X54" i="41"/>
  <c r="Z54" i="41" s="1"/>
  <c r="W55" i="41" s="1"/>
  <c r="AE53" i="47"/>
  <c r="AN53" i="47" s="1"/>
  <c r="X55" i="86"/>
  <c r="AH55" i="86" s="1"/>
  <c r="AQ55" i="86" s="1"/>
  <c r="X54" i="75"/>
  <c r="W53" i="92"/>
  <c r="AF52" i="92"/>
  <c r="AO52" i="92" s="1"/>
  <c r="AG52" i="92"/>
  <c r="AP52" i="92" s="1"/>
  <c r="AE52" i="92"/>
  <c r="AI54" i="86"/>
  <c r="AR54" i="86" s="1"/>
  <c r="X54" i="28"/>
  <c r="AH54" i="28" s="1"/>
  <c r="AQ54" i="28" s="1"/>
  <c r="Y54" i="28"/>
  <c r="AF53" i="28"/>
  <c r="AO53" i="28" s="1"/>
  <c r="AG53" i="28"/>
  <c r="AP53" i="28" s="1"/>
  <c r="AE53" i="28"/>
  <c r="AI56" i="77"/>
  <c r="AR56" i="77" s="1"/>
  <c r="AI53" i="75"/>
  <c r="AR53" i="75" s="1"/>
  <c r="Z54" i="94"/>
  <c r="W55" i="94" s="1"/>
  <c r="AH57" i="87"/>
  <c r="AQ57" i="87" s="1"/>
  <c r="Z52" i="85"/>
  <c r="AG52" i="85" s="1"/>
  <c r="AP52" i="85" s="1"/>
  <c r="X58" i="43"/>
  <c r="Z58" i="43" s="1"/>
  <c r="AG58" i="43" s="1"/>
  <c r="AP58" i="43" s="1"/>
  <c r="AI56" i="26"/>
  <c r="AR56" i="26" s="1"/>
  <c r="Z56" i="37"/>
  <c r="AF56" i="37" s="1"/>
  <c r="AO56" i="37" s="1"/>
  <c r="AI53" i="41"/>
  <c r="AR53" i="41" s="1"/>
  <c r="AG55" i="36"/>
  <c r="AP55" i="36" s="1"/>
  <c r="AE55" i="36"/>
  <c r="W56" i="36"/>
  <c r="AF55" i="36"/>
  <c r="AO55" i="36" s="1"/>
  <c r="Z56" i="90"/>
  <c r="AH56" i="90"/>
  <c r="AQ56" i="90" s="1"/>
  <c r="Z56" i="48"/>
  <c r="Y57" i="26"/>
  <c r="Z57" i="26" s="1"/>
  <c r="AE57" i="26" s="1"/>
  <c r="AF56" i="40"/>
  <c r="AO56" i="40" s="1"/>
  <c r="W57" i="40"/>
  <c r="X57" i="40" s="1"/>
  <c r="AI57" i="89"/>
  <c r="AR57" i="89" s="1"/>
  <c r="AE56" i="40"/>
  <c r="AN56" i="40" s="1"/>
  <c r="AI57" i="43"/>
  <c r="AR57" i="43" s="1"/>
  <c r="AG55" i="34"/>
  <c r="AP55" i="34" s="1"/>
  <c r="Z58" i="89"/>
  <c r="AE58" i="89" s="1"/>
  <c r="AE55" i="34"/>
  <c r="AN55" i="34" s="1"/>
  <c r="AF55" i="34"/>
  <c r="AO55" i="34" s="1"/>
  <c r="AE57" i="87"/>
  <c r="AN57" i="87" s="1"/>
  <c r="AG57" i="87"/>
  <c r="AP57" i="87" s="1"/>
  <c r="AF57" i="87"/>
  <c r="AO57" i="87" s="1"/>
  <c r="W56" i="32"/>
  <c r="Y56" i="32" s="1"/>
  <c r="AF55" i="32"/>
  <c r="AO55" i="32" s="1"/>
  <c r="AE52" i="80"/>
  <c r="AN52" i="80" s="1"/>
  <c r="W53" i="80"/>
  <c r="X53" i="80" s="1"/>
  <c r="AE55" i="32"/>
  <c r="AF52" i="80"/>
  <c r="AO52" i="80" s="1"/>
  <c r="Z56" i="78"/>
  <c r="W57" i="78" s="1"/>
  <c r="AN56" i="95"/>
  <c r="AI56" i="95"/>
  <c r="AE57" i="77"/>
  <c r="AF57" i="77"/>
  <c r="AO57" i="77" s="1"/>
  <c r="W58" i="77"/>
  <c r="AG57" i="77"/>
  <c r="AP57" i="77" s="1"/>
  <c r="AH57" i="26"/>
  <c r="AQ57" i="26" s="1"/>
  <c r="W59" i="82"/>
  <c r="AE58" i="82"/>
  <c r="AF58" i="82"/>
  <c r="AO58" i="82" s="1"/>
  <c r="AG58" i="82"/>
  <c r="AP58" i="82" s="1"/>
  <c r="X58" i="31"/>
  <c r="Y58" i="31"/>
  <c r="X58" i="39"/>
  <c r="Y58" i="39"/>
  <c r="AR55" i="78"/>
  <c r="AH56" i="78"/>
  <c r="AQ56" i="78" s="1"/>
  <c r="X58" i="87"/>
  <c r="Y58" i="87"/>
  <c r="AI55" i="35"/>
  <c r="AN55" i="35"/>
  <c r="AI57" i="39"/>
  <c r="AN57" i="39"/>
  <c r="X57" i="95"/>
  <c r="Y57" i="95"/>
  <c r="AG55" i="91"/>
  <c r="AP55" i="91" s="1"/>
  <c r="AF55" i="91"/>
  <c r="AO55" i="91" s="1"/>
  <c r="W56" i="91"/>
  <c r="AE55" i="91"/>
  <c r="AF57" i="79"/>
  <c r="AO57" i="79" s="1"/>
  <c r="AE57" i="79"/>
  <c r="AG57" i="79"/>
  <c r="AP57" i="79" s="1"/>
  <c r="W58" i="79"/>
  <c r="Y60" i="81"/>
  <c r="Y56" i="34"/>
  <c r="X56" i="34"/>
  <c r="AN57" i="31"/>
  <c r="AI57" i="31"/>
  <c r="Y56" i="35"/>
  <c r="X56" i="35"/>
  <c r="AH58" i="89"/>
  <c r="AQ58" i="89" s="1"/>
  <c r="AI57" i="33" l="1"/>
  <c r="AR57" i="33" s="1"/>
  <c r="W53" i="84"/>
  <c r="X53" i="84" s="1"/>
  <c r="AH53" i="84" s="1"/>
  <c r="AQ53" i="84" s="1"/>
  <c r="Z58" i="33"/>
  <c r="AE58" i="33" s="1"/>
  <c r="AE52" i="84"/>
  <c r="AN52" i="84" s="1"/>
  <c r="AF52" i="84"/>
  <c r="AO52" i="84" s="1"/>
  <c r="AG52" i="27"/>
  <c r="AP52" i="27" s="1"/>
  <c r="W53" i="27"/>
  <c r="AF52" i="27"/>
  <c r="AO52" i="27" s="1"/>
  <c r="AE52" i="27"/>
  <c r="AG58" i="33"/>
  <c r="AP58" i="33" s="1"/>
  <c r="AF58" i="33"/>
  <c r="AO58" i="33" s="1"/>
  <c r="W59" i="33"/>
  <c r="Z54" i="42"/>
  <c r="AF54" i="42" s="1"/>
  <c r="AO54" i="42" s="1"/>
  <c r="AI55" i="45"/>
  <c r="AR55" i="45" s="1"/>
  <c r="Z55" i="25"/>
  <c r="AG55" i="25" s="1"/>
  <c r="AP55" i="25" s="1"/>
  <c r="AE59" i="81"/>
  <c r="AN59" i="81" s="1"/>
  <c r="Y56" i="45"/>
  <c r="Z56" i="45" s="1"/>
  <c r="AE56" i="45" s="1"/>
  <c r="AN56" i="45" s="1"/>
  <c r="AG59" i="81"/>
  <c r="AP59" i="81" s="1"/>
  <c r="AF59" i="81"/>
  <c r="AO59" i="81" s="1"/>
  <c r="Y53" i="84"/>
  <c r="Z53" i="84" s="1"/>
  <c r="AE53" i="46"/>
  <c r="AN53" i="46" s="1"/>
  <c r="W54" i="46"/>
  <c r="X54" i="46" s="1"/>
  <c r="AH54" i="46" s="1"/>
  <c r="AQ54" i="46" s="1"/>
  <c r="AF53" i="46"/>
  <c r="AO53" i="46" s="1"/>
  <c r="AH54" i="41"/>
  <c r="AQ54" i="41" s="1"/>
  <c r="AE52" i="44"/>
  <c r="AG52" i="44"/>
  <c r="AP52" i="44" s="1"/>
  <c r="W53" i="44"/>
  <c r="AF52" i="44"/>
  <c r="AO52" i="44" s="1"/>
  <c r="AI51" i="38"/>
  <c r="AR51" i="38" s="1"/>
  <c r="X52" i="38"/>
  <c r="AH52" i="38" s="1"/>
  <c r="AQ52" i="38" s="1"/>
  <c r="AN54" i="30"/>
  <c r="AI54" i="30"/>
  <c r="AR54" i="30" s="1"/>
  <c r="Y57" i="40"/>
  <c r="Z57" i="40" s="1"/>
  <c r="AH55" i="30"/>
  <c r="AQ55" i="30" s="1"/>
  <c r="Z55" i="30"/>
  <c r="AH58" i="43"/>
  <c r="AQ58" i="43" s="1"/>
  <c r="Y54" i="47"/>
  <c r="Z54" i="47" s="1"/>
  <c r="AG54" i="47" s="1"/>
  <c r="AP54" i="47" s="1"/>
  <c r="AN56" i="76"/>
  <c r="AI56" i="76"/>
  <c r="AR56" i="76" s="1"/>
  <c r="X53" i="83"/>
  <c r="AH53" i="83" s="1"/>
  <c r="AQ53" i="83" s="1"/>
  <c r="Y57" i="96"/>
  <c r="Z57" i="96" s="1"/>
  <c r="X57" i="76"/>
  <c r="AH57" i="76" s="1"/>
  <c r="AQ57" i="76" s="1"/>
  <c r="Y57" i="76"/>
  <c r="AN51" i="29"/>
  <c r="AI51" i="29"/>
  <c r="AR51" i="29" s="1"/>
  <c r="AI56" i="96"/>
  <c r="AR56" i="96" s="1"/>
  <c r="Y52" i="29"/>
  <c r="X52" i="29"/>
  <c r="AH52" i="29" s="1"/>
  <c r="AQ52" i="29" s="1"/>
  <c r="AN52" i="88"/>
  <c r="AI52" i="88"/>
  <c r="AR52" i="88" s="1"/>
  <c r="X53" i="88"/>
  <c r="AH53" i="88" s="1"/>
  <c r="AQ53" i="88" s="1"/>
  <c r="Y53" i="88"/>
  <c r="Y53" i="74"/>
  <c r="X53" i="74"/>
  <c r="AI52" i="74"/>
  <c r="AR52" i="74" s="1"/>
  <c r="AN52" i="74"/>
  <c r="AN54" i="73"/>
  <c r="AI54" i="73"/>
  <c r="AR54" i="73" s="1"/>
  <c r="AI52" i="83"/>
  <c r="AR52" i="83" s="1"/>
  <c r="Y55" i="73"/>
  <c r="X55" i="73"/>
  <c r="AH55" i="73" s="1"/>
  <c r="AQ55" i="73" s="1"/>
  <c r="AI53" i="47"/>
  <c r="AR53" i="47" s="1"/>
  <c r="AH57" i="96"/>
  <c r="AQ57" i="96" s="1"/>
  <c r="Z55" i="86"/>
  <c r="W56" i="86" s="1"/>
  <c r="X56" i="86" s="1"/>
  <c r="AH56" i="86" s="1"/>
  <c r="AQ56" i="86" s="1"/>
  <c r="AG53" i="93"/>
  <c r="AP53" i="93" s="1"/>
  <c r="AE53" i="93"/>
  <c r="AF53" i="93"/>
  <c r="AO53" i="93" s="1"/>
  <c r="W54" i="93"/>
  <c r="Z54" i="28"/>
  <c r="AG54" i="28" s="1"/>
  <c r="AP54" i="28" s="1"/>
  <c r="Z54" i="75"/>
  <c r="AH54" i="75"/>
  <c r="AQ54" i="75" s="1"/>
  <c r="AN52" i="92"/>
  <c r="AI52" i="92"/>
  <c r="AR52" i="92" s="1"/>
  <c r="Y53" i="92"/>
  <c r="X53" i="92"/>
  <c r="AH53" i="92" s="1"/>
  <c r="AQ53" i="92" s="1"/>
  <c r="AN53" i="28"/>
  <c r="AI53" i="28"/>
  <c r="AR53" i="28" s="1"/>
  <c r="AG54" i="94"/>
  <c r="AP54" i="94" s="1"/>
  <c r="W53" i="85"/>
  <c r="Y53" i="85" s="1"/>
  <c r="AF54" i="94"/>
  <c r="AO54" i="94" s="1"/>
  <c r="AE54" i="94"/>
  <c r="AN54" i="94" s="1"/>
  <c r="AF52" i="85"/>
  <c r="AO52" i="85" s="1"/>
  <c r="AE52" i="85"/>
  <c r="Y53" i="80"/>
  <c r="Z53" i="80" s="1"/>
  <c r="AI55" i="32"/>
  <c r="AR55" i="32" s="1"/>
  <c r="AE56" i="37"/>
  <c r="W57" i="37"/>
  <c r="AG56" i="37"/>
  <c r="AP56" i="37" s="1"/>
  <c r="X55" i="94"/>
  <c r="AH55" i="94" s="1"/>
  <c r="AQ55" i="94" s="1"/>
  <c r="Y55" i="94"/>
  <c r="AN55" i="32"/>
  <c r="X56" i="36"/>
  <c r="AH56" i="36" s="1"/>
  <c r="AQ56" i="36" s="1"/>
  <c r="Y56" i="36"/>
  <c r="AE58" i="43"/>
  <c r="AN58" i="43" s="1"/>
  <c r="AN55" i="36"/>
  <c r="AI55" i="36"/>
  <c r="AR55" i="36" s="1"/>
  <c r="AF58" i="43"/>
  <c r="AO58" i="43" s="1"/>
  <c r="AF56" i="90"/>
  <c r="AO56" i="90" s="1"/>
  <c r="AG56" i="90"/>
  <c r="AP56" i="90" s="1"/>
  <c r="AE56" i="90"/>
  <c r="W57" i="90"/>
  <c r="AE56" i="48"/>
  <c r="AG56" i="48"/>
  <c r="AP56" i="48" s="1"/>
  <c r="W57" i="48"/>
  <c r="AF56" i="48"/>
  <c r="AO56" i="48" s="1"/>
  <c r="AG58" i="89"/>
  <c r="AP58" i="89" s="1"/>
  <c r="X56" i="32"/>
  <c r="AH56" i="32" s="1"/>
  <c r="AQ56" i="32" s="1"/>
  <c r="AI56" i="40"/>
  <c r="AR56" i="40" s="1"/>
  <c r="AF58" i="89"/>
  <c r="AO58" i="89" s="1"/>
  <c r="W59" i="89"/>
  <c r="X59" i="89" s="1"/>
  <c r="W59" i="43"/>
  <c r="X59" i="43" s="1"/>
  <c r="AI57" i="87"/>
  <c r="AR57" i="87" s="1"/>
  <c r="AI55" i="34"/>
  <c r="AR55" i="34" s="1"/>
  <c r="Z56" i="35"/>
  <c r="AF56" i="35" s="1"/>
  <c r="AO56" i="35" s="1"/>
  <c r="AE54" i="41"/>
  <c r="AN54" i="41" s="1"/>
  <c r="AF54" i="41"/>
  <c r="AO54" i="41" s="1"/>
  <c r="AG54" i="41"/>
  <c r="AP54" i="41" s="1"/>
  <c r="Z56" i="34"/>
  <c r="AF56" i="34" s="1"/>
  <c r="AO56" i="34" s="1"/>
  <c r="AG56" i="78"/>
  <c r="AP56" i="78" s="1"/>
  <c r="AG57" i="26"/>
  <c r="AP57" i="26" s="1"/>
  <c r="Z57" i="95"/>
  <c r="W58" i="95" s="1"/>
  <c r="AI52" i="80"/>
  <c r="AR52" i="80" s="1"/>
  <c r="Z60" i="81"/>
  <c r="AE60" i="81" s="1"/>
  <c r="W58" i="26"/>
  <c r="Y58" i="26" s="1"/>
  <c r="AF57" i="26"/>
  <c r="AO57" i="26" s="1"/>
  <c r="Z58" i="87"/>
  <c r="AE58" i="87" s="1"/>
  <c r="AE56" i="78"/>
  <c r="AN56" i="78" s="1"/>
  <c r="AH53" i="80"/>
  <c r="AQ53" i="80" s="1"/>
  <c r="Z58" i="39"/>
  <c r="AG58" i="39" s="1"/>
  <c r="AP58" i="39" s="1"/>
  <c r="AF56" i="78"/>
  <c r="AO56" i="78" s="1"/>
  <c r="AH56" i="35"/>
  <c r="AQ56" i="35" s="1"/>
  <c r="AN55" i="91"/>
  <c r="AI55" i="91"/>
  <c r="AH58" i="31"/>
  <c r="AQ58" i="31" s="1"/>
  <c r="Y59" i="82"/>
  <c r="X59" i="82"/>
  <c r="AN57" i="77"/>
  <c r="AI57" i="77"/>
  <c r="AH57" i="40"/>
  <c r="AQ57" i="40" s="1"/>
  <c r="AR57" i="31"/>
  <c r="AH56" i="34"/>
  <c r="AQ56" i="34" s="1"/>
  <c r="X56" i="91"/>
  <c r="Y56" i="91"/>
  <c r="AR57" i="39"/>
  <c r="AR55" i="35"/>
  <c r="Z58" i="31"/>
  <c r="AN57" i="26"/>
  <c r="AH60" i="81"/>
  <c r="AQ60" i="81" s="1"/>
  <c r="Y58" i="79"/>
  <c r="X58" i="79"/>
  <c r="AH58" i="39"/>
  <c r="AQ58" i="39" s="1"/>
  <c r="AR56" i="95"/>
  <c r="X55" i="41"/>
  <c r="Y55" i="41"/>
  <c r="X57" i="78"/>
  <c r="Y57" i="78"/>
  <c r="AN57" i="79"/>
  <c r="AI57" i="79"/>
  <c r="AH57" i="95"/>
  <c r="AQ57" i="95" s="1"/>
  <c r="AH58" i="87"/>
  <c r="AQ58" i="87" s="1"/>
  <c r="X58" i="77"/>
  <c r="Y58" i="77"/>
  <c r="AN58" i="89"/>
  <c r="AI58" i="82"/>
  <c r="AN58" i="82"/>
  <c r="AI52" i="84" l="1"/>
  <c r="AR52" i="84" s="1"/>
  <c r="W55" i="42"/>
  <c r="X55" i="42" s="1"/>
  <c r="AN52" i="27"/>
  <c r="AI52" i="27"/>
  <c r="AR52" i="27" s="1"/>
  <c r="Y53" i="27"/>
  <c r="X53" i="27"/>
  <c r="AN58" i="33"/>
  <c r="AI58" i="33"/>
  <c r="AR58" i="33" s="1"/>
  <c r="X59" i="33"/>
  <c r="AH59" i="33" s="1"/>
  <c r="AQ59" i="33" s="1"/>
  <c r="Y59" i="33"/>
  <c r="Z59" i="33" s="1"/>
  <c r="AE54" i="42"/>
  <c r="AN54" i="42" s="1"/>
  <c r="AG54" i="42"/>
  <c r="AP54" i="42" s="1"/>
  <c r="W57" i="45"/>
  <c r="Y57" i="45" s="1"/>
  <c r="AF56" i="45"/>
  <c r="AO56" i="45" s="1"/>
  <c r="AF55" i="25"/>
  <c r="AO55" i="25" s="1"/>
  <c r="Y54" i="46"/>
  <c r="Z54" i="46" s="1"/>
  <c r="AF54" i="46" s="1"/>
  <c r="AO54" i="46" s="1"/>
  <c r="AI59" i="81"/>
  <c r="AR59" i="81" s="1"/>
  <c r="AG56" i="45"/>
  <c r="AP56" i="45" s="1"/>
  <c r="W56" i="25"/>
  <c r="AE55" i="25"/>
  <c r="AN55" i="25" s="1"/>
  <c r="AE53" i="84"/>
  <c r="AN53" i="84" s="1"/>
  <c r="AG53" i="84"/>
  <c r="AP53" i="84" s="1"/>
  <c r="AF53" i="84"/>
  <c r="AO53" i="84" s="1"/>
  <c r="W54" i="84"/>
  <c r="Y54" i="84" s="1"/>
  <c r="AI53" i="46"/>
  <c r="AR53" i="46" s="1"/>
  <c r="Y55" i="42"/>
  <c r="Z55" i="42" s="1"/>
  <c r="Y53" i="44"/>
  <c r="X53" i="44"/>
  <c r="AH53" i="44" s="1"/>
  <c r="AQ53" i="44" s="1"/>
  <c r="AN52" i="44"/>
  <c r="AI52" i="44"/>
  <c r="AR52" i="44" s="1"/>
  <c r="X57" i="45"/>
  <c r="AH57" i="45" s="1"/>
  <c r="AQ57" i="45" s="1"/>
  <c r="Z52" i="38"/>
  <c r="AG52" i="38" s="1"/>
  <c r="AP52" i="38" s="1"/>
  <c r="AH55" i="42"/>
  <c r="AQ55" i="42" s="1"/>
  <c r="Z53" i="83"/>
  <c r="AG53" i="83" s="1"/>
  <c r="AP53" i="83" s="1"/>
  <c r="Z53" i="88"/>
  <c r="AF53" i="88" s="1"/>
  <c r="AO53" i="88" s="1"/>
  <c r="Z52" i="29"/>
  <c r="AG52" i="29" s="1"/>
  <c r="AP52" i="29" s="1"/>
  <c r="AE55" i="30"/>
  <c r="AG55" i="30"/>
  <c r="AP55" i="30" s="1"/>
  <c r="AF55" i="30"/>
  <c r="AO55" i="30" s="1"/>
  <c r="W56" i="30"/>
  <c r="AI58" i="43"/>
  <c r="AR58" i="43" s="1"/>
  <c r="Z57" i="76"/>
  <c r="W55" i="28"/>
  <c r="Y55" i="28" s="1"/>
  <c r="AH53" i="74"/>
  <c r="AQ53" i="74" s="1"/>
  <c r="Z53" i="74"/>
  <c r="Z55" i="73"/>
  <c r="AF58" i="87"/>
  <c r="AO58" i="87" s="1"/>
  <c r="AG57" i="96"/>
  <c r="AP57" i="96" s="1"/>
  <c r="AE57" i="96"/>
  <c r="AF57" i="96"/>
  <c r="AO57" i="96" s="1"/>
  <c r="W58" i="96"/>
  <c r="Y56" i="86"/>
  <c r="Z56" i="86" s="1"/>
  <c r="AG55" i="86"/>
  <c r="AP55" i="86" s="1"/>
  <c r="AE55" i="86"/>
  <c r="AN55" i="86" s="1"/>
  <c r="AF55" i="86"/>
  <c r="AO55" i="86" s="1"/>
  <c r="AE54" i="28"/>
  <c r="AF54" i="28"/>
  <c r="AO54" i="28" s="1"/>
  <c r="X54" i="93"/>
  <c r="Y54" i="93"/>
  <c r="AI53" i="93"/>
  <c r="AR53" i="93" s="1"/>
  <c r="AN53" i="93"/>
  <c r="X53" i="85"/>
  <c r="Z53" i="85" s="1"/>
  <c r="AF54" i="47"/>
  <c r="AO54" i="47" s="1"/>
  <c r="Z53" i="92"/>
  <c r="AF53" i="92" s="1"/>
  <c r="AO53" i="92" s="1"/>
  <c r="W55" i="75"/>
  <c r="AF54" i="75"/>
  <c r="AO54" i="75" s="1"/>
  <c r="AG54" i="75"/>
  <c r="AP54" i="75" s="1"/>
  <c r="AE54" i="75"/>
  <c r="W55" i="47"/>
  <c r="Y55" i="47" s="1"/>
  <c r="AE54" i="47"/>
  <c r="AN54" i="47" s="1"/>
  <c r="W57" i="34"/>
  <c r="X57" i="34" s="1"/>
  <c r="AI52" i="85"/>
  <c r="AR52" i="85" s="1"/>
  <c r="Y59" i="89"/>
  <c r="Z59" i="89" s="1"/>
  <c r="AF59" i="89" s="1"/>
  <c r="AO59" i="89" s="1"/>
  <c r="AI54" i="94"/>
  <c r="AR54" i="94" s="1"/>
  <c r="AN52" i="85"/>
  <c r="AG58" i="87"/>
  <c r="AP58" i="87" s="1"/>
  <c r="W59" i="87"/>
  <c r="X59" i="87" s="1"/>
  <c r="AG60" i="81"/>
  <c r="AP60" i="81" s="1"/>
  <c r="W61" i="81"/>
  <c r="X61" i="81" s="1"/>
  <c r="AN56" i="37"/>
  <c r="AI56" i="37"/>
  <c r="AR56" i="37" s="1"/>
  <c r="AF60" i="81"/>
  <c r="AO60" i="81" s="1"/>
  <c r="Y57" i="37"/>
  <c r="X57" i="37"/>
  <c r="Z56" i="32"/>
  <c r="AE56" i="32" s="1"/>
  <c r="AN56" i="32" s="1"/>
  <c r="Z56" i="36"/>
  <c r="AF56" i="36" s="1"/>
  <c r="AO56" i="36" s="1"/>
  <c r="Z55" i="94"/>
  <c r="W57" i="35"/>
  <c r="Y57" i="35" s="1"/>
  <c r="Y57" i="90"/>
  <c r="X57" i="90"/>
  <c r="AN56" i="90"/>
  <c r="AI56" i="90"/>
  <c r="AR56" i="90" s="1"/>
  <c r="Y57" i="48"/>
  <c r="X57" i="48"/>
  <c r="AH57" i="48" s="1"/>
  <c r="AQ57" i="48" s="1"/>
  <c r="AN56" i="48"/>
  <c r="AI56" i="48"/>
  <c r="AR56" i="48" s="1"/>
  <c r="AI58" i="89"/>
  <c r="AR58" i="89" s="1"/>
  <c r="AG57" i="95"/>
  <c r="AP57" i="95" s="1"/>
  <c r="Y59" i="43"/>
  <c r="Z59" i="43" s="1"/>
  <c r="AG59" i="43" s="1"/>
  <c r="AP59" i="43" s="1"/>
  <c r="AG56" i="34"/>
  <c r="AP56" i="34" s="1"/>
  <c r="AE56" i="34"/>
  <c r="AN56" i="34" s="1"/>
  <c r="AE57" i="95"/>
  <c r="AN57" i="95" s="1"/>
  <c r="AF57" i="95"/>
  <c r="AO57" i="95" s="1"/>
  <c r="AG56" i="35"/>
  <c r="AP56" i="35" s="1"/>
  <c r="AE56" i="35"/>
  <c r="AN56" i="35" s="1"/>
  <c r="AI57" i="26"/>
  <c r="AR57" i="26" s="1"/>
  <c r="AI54" i="41"/>
  <c r="AR54" i="41" s="1"/>
  <c r="X58" i="26"/>
  <c r="Z58" i="26" s="1"/>
  <c r="AG58" i="26" s="1"/>
  <c r="AP58" i="26" s="1"/>
  <c r="Z59" i="82"/>
  <c r="AG59" i="82" s="1"/>
  <c r="AP59" i="82" s="1"/>
  <c r="Z57" i="78"/>
  <c r="W58" i="78" s="1"/>
  <c r="AF58" i="39"/>
  <c r="AO58" i="39" s="1"/>
  <c r="W59" i="39"/>
  <c r="Y59" i="39" s="1"/>
  <c r="AI56" i="78"/>
  <c r="AR56" i="78" s="1"/>
  <c r="Z56" i="91"/>
  <c r="W57" i="91" s="1"/>
  <c r="AE58" i="39"/>
  <c r="AF53" i="80"/>
  <c r="AO53" i="80" s="1"/>
  <c r="AE53" i="80"/>
  <c r="AG53" i="80"/>
  <c r="AP53" i="80" s="1"/>
  <c r="W54" i="80"/>
  <c r="AR58" i="82"/>
  <c r="X58" i="95"/>
  <c r="Y58" i="95"/>
  <c r="AR57" i="79"/>
  <c r="AH58" i="79"/>
  <c r="AQ58" i="79" s="1"/>
  <c r="AN58" i="87"/>
  <c r="AH55" i="41"/>
  <c r="AQ55" i="41" s="1"/>
  <c r="W59" i="31"/>
  <c r="AE58" i="31"/>
  <c r="AG58" i="31"/>
  <c r="AP58" i="31" s="1"/>
  <c r="AF58" i="31"/>
  <c r="AO58" i="31" s="1"/>
  <c r="AR55" i="91"/>
  <c r="AH58" i="77"/>
  <c r="AQ58" i="77" s="1"/>
  <c r="Z55" i="41"/>
  <c r="Z58" i="79"/>
  <c r="AE57" i="40"/>
  <c r="W58" i="40"/>
  <c r="AF57" i="40"/>
  <c r="AO57" i="40" s="1"/>
  <c r="AG57" i="40"/>
  <c r="AP57" i="40" s="1"/>
  <c r="AH56" i="91"/>
  <c r="AQ56" i="91" s="1"/>
  <c r="AR57" i="77"/>
  <c r="AN60" i="81"/>
  <c r="Z58" i="77"/>
  <c r="AH57" i="78"/>
  <c r="AQ57" i="78" s="1"/>
  <c r="AH59" i="43"/>
  <c r="AQ59" i="43" s="1"/>
  <c r="AH59" i="89"/>
  <c r="AQ59" i="89" s="1"/>
  <c r="AH59" i="82"/>
  <c r="AQ59" i="82" s="1"/>
  <c r="AH53" i="27" l="1"/>
  <c r="AQ53" i="27" s="1"/>
  <c r="Z53" i="27"/>
  <c r="AI54" i="42"/>
  <c r="AR54" i="42" s="1"/>
  <c r="AG59" i="33"/>
  <c r="AP59" i="33" s="1"/>
  <c r="W60" i="33"/>
  <c r="AF59" i="33"/>
  <c r="AO59" i="33" s="1"/>
  <c r="AE59" i="33"/>
  <c r="W55" i="46"/>
  <c r="Y55" i="46" s="1"/>
  <c r="AI56" i="45"/>
  <c r="AR56" i="45" s="1"/>
  <c r="AE54" i="46"/>
  <c r="AN54" i="46" s="1"/>
  <c r="AG54" i="46"/>
  <c r="AP54" i="46" s="1"/>
  <c r="AI55" i="25"/>
  <c r="AR55" i="25" s="1"/>
  <c r="Y56" i="25"/>
  <c r="X56" i="25"/>
  <c r="X54" i="84"/>
  <c r="AH54" i="84" s="1"/>
  <c r="AQ54" i="84" s="1"/>
  <c r="AI53" i="84"/>
  <c r="AR53" i="84" s="1"/>
  <c r="X57" i="35"/>
  <c r="Z57" i="35" s="1"/>
  <c r="AG57" i="35" s="1"/>
  <c r="AP57" i="35" s="1"/>
  <c r="Z53" i="44"/>
  <c r="W54" i="44" s="1"/>
  <c r="AE52" i="38"/>
  <c r="AN52" i="38" s="1"/>
  <c r="W53" i="29"/>
  <c r="X53" i="29" s="1"/>
  <c r="AH53" i="29" s="1"/>
  <c r="AQ53" i="29" s="1"/>
  <c r="AF52" i="38"/>
  <c r="AO52" i="38" s="1"/>
  <c r="W53" i="38"/>
  <c r="X53" i="38" s="1"/>
  <c r="AG53" i="88"/>
  <c r="AP53" i="88" s="1"/>
  <c r="AE53" i="83"/>
  <c r="AN53" i="83" s="1"/>
  <c r="Y61" i="81"/>
  <c r="Z61" i="81" s="1"/>
  <c r="AF61" i="81" s="1"/>
  <c r="AO61" i="81" s="1"/>
  <c r="AE52" i="29"/>
  <c r="AN52" i="29" s="1"/>
  <c r="X55" i="46"/>
  <c r="Z55" i="46" s="1"/>
  <c r="Z57" i="45"/>
  <c r="W54" i="83"/>
  <c r="Y54" i="83" s="1"/>
  <c r="AF53" i="83"/>
  <c r="AO53" i="83" s="1"/>
  <c r="W56" i="42"/>
  <c r="AE55" i="42"/>
  <c r="AF55" i="42"/>
  <c r="AO55" i="42" s="1"/>
  <c r="AG55" i="42"/>
  <c r="AP55" i="42" s="1"/>
  <c r="Y59" i="87"/>
  <c r="Z59" i="87" s="1"/>
  <c r="Y57" i="34"/>
  <c r="Z57" i="34" s="1"/>
  <c r="AG57" i="34" s="1"/>
  <c r="AP57" i="34" s="1"/>
  <c r="W54" i="88"/>
  <c r="Y54" i="88" s="1"/>
  <c r="AI60" i="81"/>
  <c r="AR60" i="81" s="1"/>
  <c r="AI58" i="87"/>
  <c r="AR58" i="87" s="1"/>
  <c r="X55" i="28"/>
  <c r="AH55" i="28" s="1"/>
  <c r="AQ55" i="28" s="1"/>
  <c r="AI54" i="28"/>
  <c r="AR54" i="28" s="1"/>
  <c r="AE53" i="88"/>
  <c r="AN53" i="88" s="1"/>
  <c r="AF52" i="29"/>
  <c r="AO52" i="29" s="1"/>
  <c r="AN55" i="30"/>
  <c r="AI55" i="30"/>
  <c r="AR55" i="30" s="1"/>
  <c r="Y56" i="30"/>
  <c r="X56" i="30"/>
  <c r="W58" i="76"/>
  <c r="AE57" i="76"/>
  <c r="AG57" i="76"/>
  <c r="AP57" i="76" s="1"/>
  <c r="AF57" i="76"/>
  <c r="AO57" i="76" s="1"/>
  <c r="AN54" i="28"/>
  <c r="AH53" i="85"/>
  <c r="AQ53" i="85" s="1"/>
  <c r="AI55" i="86"/>
  <c r="AR55" i="86" s="1"/>
  <c r="AE53" i="74"/>
  <c r="W54" i="74"/>
  <c r="AG53" i="74"/>
  <c r="AP53" i="74" s="1"/>
  <c r="AF53" i="74"/>
  <c r="AO53" i="74" s="1"/>
  <c r="AG55" i="73"/>
  <c r="AP55" i="73" s="1"/>
  <c r="AF55" i="73"/>
  <c r="AO55" i="73" s="1"/>
  <c r="W56" i="73"/>
  <c r="AE55" i="73"/>
  <c r="X55" i="47"/>
  <c r="AH55" i="47" s="1"/>
  <c r="AQ55" i="47" s="1"/>
  <c r="Y58" i="96"/>
  <c r="X58" i="96"/>
  <c r="AN57" i="96"/>
  <c r="AI57" i="96"/>
  <c r="AR57" i="96" s="1"/>
  <c r="AH54" i="93"/>
  <c r="AQ54" i="93" s="1"/>
  <c r="Z54" i="93"/>
  <c r="AE53" i="92"/>
  <c r="AN53" i="92" s="1"/>
  <c r="AI54" i="47"/>
  <c r="AR54" i="47" s="1"/>
  <c r="AG53" i="92"/>
  <c r="AP53" i="92" s="1"/>
  <c r="W54" i="92"/>
  <c r="X54" i="92" s="1"/>
  <c r="AH54" i="92" s="1"/>
  <c r="AQ54" i="92" s="1"/>
  <c r="AI54" i="75"/>
  <c r="AR54" i="75" s="1"/>
  <c r="AN54" i="75"/>
  <c r="X55" i="75"/>
  <c r="Y55" i="75"/>
  <c r="AI57" i="95"/>
  <c r="AR57" i="95" s="1"/>
  <c r="W57" i="36"/>
  <c r="Y57" i="36" s="1"/>
  <c r="AF56" i="86"/>
  <c r="AO56" i="86" s="1"/>
  <c r="AE56" i="86"/>
  <c r="AG56" i="86"/>
  <c r="AP56" i="86" s="1"/>
  <c r="W57" i="86"/>
  <c r="AG53" i="85"/>
  <c r="AP53" i="85" s="1"/>
  <c r="AE53" i="85"/>
  <c r="W54" i="85"/>
  <c r="AF53" i="85"/>
  <c r="AO53" i="85" s="1"/>
  <c r="AF56" i="32"/>
  <c r="AO56" i="32" s="1"/>
  <c r="AG56" i="32"/>
  <c r="AP56" i="32" s="1"/>
  <c r="W57" i="32"/>
  <c r="X57" i="32" s="1"/>
  <c r="AH57" i="32" s="1"/>
  <c r="AQ57" i="32" s="1"/>
  <c r="AE56" i="36"/>
  <c r="AN56" i="36" s="1"/>
  <c r="AH57" i="37"/>
  <c r="AQ57" i="37" s="1"/>
  <c r="Z57" i="37"/>
  <c r="AG56" i="36"/>
  <c r="AP56" i="36" s="1"/>
  <c r="AI56" i="35"/>
  <c r="AR56" i="35" s="1"/>
  <c r="W56" i="94"/>
  <c r="AE55" i="94"/>
  <c r="AF55" i="94"/>
  <c r="AO55" i="94" s="1"/>
  <c r="AG55" i="94"/>
  <c r="AP55" i="94" s="1"/>
  <c r="Z57" i="90"/>
  <c r="AH57" i="90"/>
  <c r="AQ57" i="90" s="1"/>
  <c r="Z57" i="48"/>
  <c r="X59" i="39"/>
  <c r="AH59" i="39" s="1"/>
  <c r="AQ59" i="39" s="1"/>
  <c r="AF59" i="82"/>
  <c r="AO59" i="82" s="1"/>
  <c r="W60" i="82"/>
  <c r="X60" i="82" s="1"/>
  <c r="AE59" i="82"/>
  <c r="AI56" i="34"/>
  <c r="AR56" i="34" s="1"/>
  <c r="AI58" i="39"/>
  <c r="AR58" i="39" s="1"/>
  <c r="AG59" i="89"/>
  <c r="AP59" i="89" s="1"/>
  <c r="AN58" i="39"/>
  <c r="W60" i="89"/>
  <c r="X60" i="89" s="1"/>
  <c r="AG56" i="91"/>
  <c r="AP56" i="91" s="1"/>
  <c r="AH58" i="26"/>
  <c r="AQ58" i="26" s="1"/>
  <c r="AE56" i="91"/>
  <c r="AN56" i="91" s="1"/>
  <c r="AE59" i="89"/>
  <c r="AN59" i="89" s="1"/>
  <c r="AG57" i="78"/>
  <c r="AP57" i="78" s="1"/>
  <c r="AE58" i="26"/>
  <c r="AN58" i="26" s="1"/>
  <c r="W59" i="26"/>
  <c r="Y59" i="26" s="1"/>
  <c r="AF57" i="78"/>
  <c r="AO57" i="78" s="1"/>
  <c r="AF56" i="91"/>
  <c r="AO56" i="91" s="1"/>
  <c r="AE57" i="78"/>
  <c r="AN57" i="78" s="1"/>
  <c r="AE59" i="43"/>
  <c r="AN59" i="43" s="1"/>
  <c r="W60" i="43"/>
  <c r="X60" i="43" s="1"/>
  <c r="AF59" i="43"/>
  <c r="AO59" i="43" s="1"/>
  <c r="AI53" i="80"/>
  <c r="AR53" i="80" s="1"/>
  <c r="AN53" i="80"/>
  <c r="AF58" i="26"/>
  <c r="AO58" i="26" s="1"/>
  <c r="Y54" i="80"/>
  <c r="X54" i="80"/>
  <c r="AH54" i="80" s="1"/>
  <c r="AQ54" i="80" s="1"/>
  <c r="X59" i="31"/>
  <c r="Y59" i="31"/>
  <c r="AG58" i="79"/>
  <c r="AP58" i="79" s="1"/>
  <c r="AF58" i="79"/>
  <c r="AO58" i="79" s="1"/>
  <c r="W59" i="79"/>
  <c r="AE58" i="79"/>
  <c r="X57" i="91"/>
  <c r="Y57" i="91"/>
  <c r="AG58" i="77"/>
  <c r="AP58" i="77" s="1"/>
  <c r="AE58" i="77"/>
  <c r="W59" i="77"/>
  <c r="AF58" i="77"/>
  <c r="AO58" i="77" s="1"/>
  <c r="AH59" i="87"/>
  <c r="AQ59" i="87" s="1"/>
  <c r="W56" i="41"/>
  <c r="AG55" i="41"/>
  <c r="AP55" i="41" s="1"/>
  <c r="AE55" i="41"/>
  <c r="AF55" i="41"/>
  <c r="AO55" i="41" s="1"/>
  <c r="AH58" i="95"/>
  <c r="AQ58" i="95" s="1"/>
  <c r="X58" i="78"/>
  <c r="Y58" i="78"/>
  <c r="AH57" i="34"/>
  <c r="AQ57" i="34" s="1"/>
  <c r="Y58" i="40"/>
  <c r="X58" i="40"/>
  <c r="AI58" i="31"/>
  <c r="AN58" i="31"/>
  <c r="Z58" i="95"/>
  <c r="AI57" i="40"/>
  <c r="AN57" i="40"/>
  <c r="AH61" i="81"/>
  <c r="AQ61" i="81" s="1"/>
  <c r="AI54" i="46" l="1"/>
  <c r="AR54" i="46" s="1"/>
  <c r="W54" i="27"/>
  <c r="AE53" i="27"/>
  <c r="AG53" i="27"/>
  <c r="AP53" i="27" s="1"/>
  <c r="AF53" i="27"/>
  <c r="AO53" i="27" s="1"/>
  <c r="AI59" i="33"/>
  <c r="AR59" i="33" s="1"/>
  <c r="AN59" i="33"/>
  <c r="Y60" i="33"/>
  <c r="X60" i="33"/>
  <c r="Y53" i="29"/>
  <c r="Z53" i="29" s="1"/>
  <c r="AG53" i="29" s="1"/>
  <c r="AP53" i="29" s="1"/>
  <c r="AH57" i="35"/>
  <c r="AQ57" i="35" s="1"/>
  <c r="Z54" i="84"/>
  <c r="AF54" i="84" s="1"/>
  <c r="AO54" i="84" s="1"/>
  <c r="Z56" i="25"/>
  <c r="AH56" i="25"/>
  <c r="AQ56" i="25" s="1"/>
  <c r="X54" i="83"/>
  <c r="AH54" i="83" s="1"/>
  <c r="AQ54" i="83" s="1"/>
  <c r="AG53" i="44"/>
  <c r="AP53" i="44" s="1"/>
  <c r="AF53" i="44"/>
  <c r="AO53" i="44" s="1"/>
  <c r="AE53" i="44"/>
  <c r="AN53" i="44" s="1"/>
  <c r="AH55" i="46"/>
  <c r="AQ55" i="46" s="1"/>
  <c r="X54" i="88"/>
  <c r="AH54" i="88" s="1"/>
  <c r="AQ54" i="88" s="1"/>
  <c r="AI53" i="83"/>
  <c r="AR53" i="83" s="1"/>
  <c r="Y53" i="38"/>
  <c r="Z53" i="38" s="1"/>
  <c r="AI52" i="38"/>
  <c r="AR52" i="38" s="1"/>
  <c r="Y54" i="44"/>
  <c r="X54" i="44"/>
  <c r="AH54" i="44" s="1"/>
  <c r="AQ54" i="44" s="1"/>
  <c r="AG57" i="45"/>
  <c r="AP57" i="45" s="1"/>
  <c r="AF57" i="45"/>
  <c r="AO57" i="45" s="1"/>
  <c r="W58" i="45"/>
  <c r="AE57" i="45"/>
  <c r="Z55" i="28"/>
  <c r="AG55" i="28" s="1"/>
  <c r="AP55" i="28" s="1"/>
  <c r="Y56" i="42"/>
  <c r="X56" i="42"/>
  <c r="AH56" i="42" s="1"/>
  <c r="AQ56" i="42" s="1"/>
  <c r="AN55" i="42"/>
  <c r="AI55" i="42"/>
  <c r="AR55" i="42" s="1"/>
  <c r="Z55" i="47"/>
  <c r="W56" i="47" s="1"/>
  <c r="X56" i="47" s="1"/>
  <c r="AH56" i="47" s="1"/>
  <c r="AQ56" i="47" s="1"/>
  <c r="Y60" i="82"/>
  <c r="Z60" i="82" s="1"/>
  <c r="W61" i="82" s="1"/>
  <c r="AI53" i="88"/>
  <c r="AR53" i="88" s="1"/>
  <c r="AH53" i="38"/>
  <c r="AQ53" i="38" s="1"/>
  <c r="AG55" i="46"/>
  <c r="AP55" i="46" s="1"/>
  <c r="AF55" i="46"/>
  <c r="AO55" i="46" s="1"/>
  <c r="AE55" i="46"/>
  <c r="W56" i="46"/>
  <c r="AI52" i="29"/>
  <c r="AR52" i="29" s="1"/>
  <c r="AH56" i="30"/>
  <c r="AQ56" i="30" s="1"/>
  <c r="Z56" i="30"/>
  <c r="AN57" i="76"/>
  <c r="AI57" i="76"/>
  <c r="AR57" i="76" s="1"/>
  <c r="X58" i="76"/>
  <c r="AH58" i="76" s="1"/>
  <c r="AQ58" i="76" s="1"/>
  <c r="Y58" i="76"/>
  <c r="X57" i="36"/>
  <c r="AH57" i="36" s="1"/>
  <c r="AQ57" i="36" s="1"/>
  <c r="Y54" i="74"/>
  <c r="X54" i="74"/>
  <c r="AN53" i="74"/>
  <c r="AI53" i="74"/>
  <c r="AR53" i="74" s="1"/>
  <c r="AI55" i="73"/>
  <c r="AR55" i="73" s="1"/>
  <c r="AN55" i="73"/>
  <c r="X56" i="73"/>
  <c r="AH56" i="73" s="1"/>
  <c r="AQ56" i="73" s="1"/>
  <c r="Y56" i="73"/>
  <c r="Z58" i="96"/>
  <c r="AH58" i="96"/>
  <c r="AQ58" i="96" s="1"/>
  <c r="AI53" i="92"/>
  <c r="AR53" i="92" s="1"/>
  <c r="AG54" i="93"/>
  <c r="AP54" i="93" s="1"/>
  <c r="W55" i="93"/>
  <c r="AF54" i="93"/>
  <c r="AO54" i="93" s="1"/>
  <c r="AE54" i="93"/>
  <c r="Y54" i="92"/>
  <c r="Z54" i="92" s="1"/>
  <c r="AE54" i="92" s="1"/>
  <c r="Z59" i="39"/>
  <c r="AF59" i="39" s="1"/>
  <c r="AO59" i="39" s="1"/>
  <c r="Z55" i="75"/>
  <c r="AH55" i="75"/>
  <c r="AQ55" i="75" s="1"/>
  <c r="X57" i="86"/>
  <c r="AH57" i="86" s="1"/>
  <c r="AQ57" i="86" s="1"/>
  <c r="Y57" i="86"/>
  <c r="AN56" i="86"/>
  <c r="AI56" i="86"/>
  <c r="AR56" i="86" s="1"/>
  <c r="X59" i="26"/>
  <c r="Z59" i="26" s="1"/>
  <c r="AF59" i="26" s="1"/>
  <c r="AO59" i="26" s="1"/>
  <c r="AN53" i="85"/>
  <c r="AI53" i="85"/>
  <c r="AR53" i="85" s="1"/>
  <c r="X54" i="85"/>
  <c r="Y54" i="85"/>
  <c r="AI59" i="82"/>
  <c r="AR59" i="82" s="1"/>
  <c r="AN59" i="82"/>
  <c r="Y57" i="32"/>
  <c r="Z57" i="32" s="1"/>
  <c r="AI56" i="32"/>
  <c r="AR56" i="32" s="1"/>
  <c r="AE57" i="37"/>
  <c r="AF57" i="37"/>
  <c r="AO57" i="37" s="1"/>
  <c r="AG57" i="37"/>
  <c r="AP57" i="37" s="1"/>
  <c r="W58" i="37"/>
  <c r="AI56" i="36"/>
  <c r="AR56" i="36" s="1"/>
  <c r="AI59" i="89"/>
  <c r="AR59" i="89" s="1"/>
  <c r="AI55" i="94"/>
  <c r="AR55" i="94" s="1"/>
  <c r="AN55" i="94"/>
  <c r="X56" i="94"/>
  <c r="AH56" i="94" s="1"/>
  <c r="AQ56" i="94" s="1"/>
  <c r="Y56" i="94"/>
  <c r="Y60" i="89"/>
  <c r="Z60" i="89" s="1"/>
  <c r="AF57" i="90"/>
  <c r="AO57" i="90" s="1"/>
  <c r="AE57" i="90"/>
  <c r="W58" i="90"/>
  <c r="AG57" i="90"/>
  <c r="AP57" i="90" s="1"/>
  <c r="AG57" i="48"/>
  <c r="AP57" i="48" s="1"/>
  <c r="AE57" i="48"/>
  <c r="AF57" i="48"/>
  <c r="AO57" i="48" s="1"/>
  <c r="W58" i="48"/>
  <c r="AE57" i="34"/>
  <c r="AN57" i="34" s="1"/>
  <c r="W58" i="34"/>
  <c r="Y58" i="34" s="1"/>
  <c r="AI56" i="91"/>
  <c r="AR56" i="91" s="1"/>
  <c r="AE57" i="35"/>
  <c r="AN57" i="35" s="1"/>
  <c r="AI59" i="43"/>
  <c r="AR59" i="43" s="1"/>
  <c r="AF57" i="34"/>
  <c r="AO57" i="34" s="1"/>
  <c r="Z58" i="40"/>
  <c r="AF58" i="40" s="1"/>
  <c r="AO58" i="40" s="1"/>
  <c r="AE61" i="81"/>
  <c r="AN61" i="81" s="1"/>
  <c r="AG61" i="81"/>
  <c r="AP61" i="81" s="1"/>
  <c r="Z58" i="78"/>
  <c r="AG58" i="78" s="1"/>
  <c r="AP58" i="78" s="1"/>
  <c r="W58" i="35"/>
  <c r="Y58" i="35" s="1"/>
  <c r="W62" i="81"/>
  <c r="Y62" i="81" s="1"/>
  <c r="AI57" i="78"/>
  <c r="AR57" i="78" s="1"/>
  <c r="AI58" i="26"/>
  <c r="AR58" i="26" s="1"/>
  <c r="AF57" i="35"/>
  <c r="AO57" i="35" s="1"/>
  <c r="Z57" i="91"/>
  <c r="AG57" i="91" s="1"/>
  <c r="AP57" i="91" s="1"/>
  <c r="Y60" i="43"/>
  <c r="Z60" i="43" s="1"/>
  <c r="Z54" i="80"/>
  <c r="Y59" i="77"/>
  <c r="X59" i="77"/>
  <c r="X56" i="41"/>
  <c r="Y56" i="41"/>
  <c r="AH57" i="91"/>
  <c r="AQ57" i="91" s="1"/>
  <c r="AN58" i="79"/>
  <c r="AI58" i="79"/>
  <c r="AE58" i="95"/>
  <c r="AF58" i="95"/>
  <c r="AO58" i="95" s="1"/>
  <c r="W59" i="95"/>
  <c r="AG58" i="95"/>
  <c r="AP58" i="95" s="1"/>
  <c r="AI55" i="41"/>
  <c r="AN55" i="41"/>
  <c r="AN58" i="77"/>
  <c r="AI58" i="77"/>
  <c r="Y59" i="79"/>
  <c r="X59" i="79"/>
  <c r="AH59" i="31"/>
  <c r="AQ59" i="31" s="1"/>
  <c r="AH60" i="89"/>
  <c r="AQ60" i="89" s="1"/>
  <c r="AR58" i="31"/>
  <c r="AH58" i="78"/>
  <c r="AQ58" i="78" s="1"/>
  <c r="Z59" i="31"/>
  <c r="AH60" i="82"/>
  <c r="AQ60" i="82" s="1"/>
  <c r="AR57" i="40"/>
  <c r="AG59" i="87"/>
  <c r="AP59" i="87" s="1"/>
  <c r="AF59" i="87"/>
  <c r="AO59" i="87" s="1"/>
  <c r="AE59" i="87"/>
  <c r="W60" i="87"/>
  <c r="AH58" i="40"/>
  <c r="AQ58" i="40" s="1"/>
  <c r="AH60" i="43"/>
  <c r="AQ60" i="43" s="1"/>
  <c r="AF55" i="47" l="1"/>
  <c r="AO55" i="47" s="1"/>
  <c r="AN53" i="27"/>
  <c r="AI53" i="27"/>
  <c r="AR53" i="27" s="1"/>
  <c r="X54" i="27"/>
  <c r="AH54" i="27" s="1"/>
  <c r="AQ54" i="27" s="1"/>
  <c r="Y54" i="27"/>
  <c r="Z54" i="27" s="1"/>
  <c r="AH60" i="33"/>
  <c r="AQ60" i="33" s="1"/>
  <c r="Z60" i="33"/>
  <c r="W55" i="84"/>
  <c r="Y55" i="84" s="1"/>
  <c r="AE54" i="84"/>
  <c r="AN54" i="84" s="1"/>
  <c r="AG54" i="84"/>
  <c r="AP54" i="84" s="1"/>
  <c r="Z54" i="83"/>
  <c r="AE54" i="83" s="1"/>
  <c r="AN54" i="83" s="1"/>
  <c r="AG56" i="25"/>
  <c r="AP56" i="25" s="1"/>
  <c r="AE56" i="25"/>
  <c r="W57" i="25"/>
  <c r="AF56" i="25"/>
  <c r="AO56" i="25" s="1"/>
  <c r="Z54" i="88"/>
  <c r="W55" i="88" s="1"/>
  <c r="X55" i="84"/>
  <c r="AH55" i="84" s="1"/>
  <c r="AQ55" i="84" s="1"/>
  <c r="AE59" i="39"/>
  <c r="AN59" i="39" s="1"/>
  <c r="AI53" i="44"/>
  <c r="AR53" i="44" s="1"/>
  <c r="Z54" i="44"/>
  <c r="AF54" i="44" s="1"/>
  <c r="AO54" i="44" s="1"/>
  <c r="Z56" i="42"/>
  <c r="AE56" i="42" s="1"/>
  <c r="AF55" i="28"/>
  <c r="AO55" i="28" s="1"/>
  <c r="W56" i="28"/>
  <c r="Y56" i="28" s="1"/>
  <c r="AE55" i="28"/>
  <c r="AN55" i="28" s="1"/>
  <c r="AN57" i="45"/>
  <c r="AI57" i="45"/>
  <c r="AR57" i="45" s="1"/>
  <c r="Y58" i="45"/>
  <c r="X58" i="45"/>
  <c r="W60" i="39"/>
  <c r="X60" i="39" s="1"/>
  <c r="AG59" i="39"/>
  <c r="AP59" i="39" s="1"/>
  <c r="Y56" i="47"/>
  <c r="Z56" i="47" s="1"/>
  <c r="AF56" i="47" s="1"/>
  <c r="AO56" i="47" s="1"/>
  <c r="AE55" i="47"/>
  <c r="AN55" i="47" s="1"/>
  <c r="AG55" i="47"/>
  <c r="AP55" i="47" s="1"/>
  <c r="AH59" i="26"/>
  <c r="AQ59" i="26" s="1"/>
  <c r="Z57" i="36"/>
  <c r="AE57" i="36" s="1"/>
  <c r="AN57" i="36" s="1"/>
  <c r="W54" i="38"/>
  <c r="AG53" i="38"/>
  <c r="AP53" i="38" s="1"/>
  <c r="AE53" i="38"/>
  <c r="AF53" i="38"/>
  <c r="AO53" i="38" s="1"/>
  <c r="Y56" i="46"/>
  <c r="X56" i="46"/>
  <c r="AH56" i="46" s="1"/>
  <c r="AQ56" i="46" s="1"/>
  <c r="AI55" i="46"/>
  <c r="AR55" i="46" s="1"/>
  <c r="AN55" i="46"/>
  <c r="AE53" i="29"/>
  <c r="AF53" i="29"/>
  <c r="AO53" i="29" s="1"/>
  <c r="W54" i="29"/>
  <c r="X54" i="29" s="1"/>
  <c r="AH54" i="29" s="1"/>
  <c r="AQ54" i="29" s="1"/>
  <c r="AE56" i="30"/>
  <c r="W57" i="30"/>
  <c r="AF56" i="30"/>
  <c r="AO56" i="30" s="1"/>
  <c r="AG56" i="30"/>
  <c r="AP56" i="30" s="1"/>
  <c r="Z58" i="76"/>
  <c r="AF58" i="76" s="1"/>
  <c r="AO58" i="76" s="1"/>
  <c r="AN53" i="29"/>
  <c r="AH54" i="74"/>
  <c r="AQ54" i="74" s="1"/>
  <c r="Z54" i="74"/>
  <c r="X58" i="35"/>
  <c r="Z58" i="35" s="1"/>
  <c r="AE58" i="35" s="1"/>
  <c r="Z56" i="73"/>
  <c r="AF54" i="92"/>
  <c r="AO54" i="92" s="1"/>
  <c r="AE58" i="96"/>
  <c r="AF58" i="96"/>
  <c r="AO58" i="96" s="1"/>
  <c r="W59" i="96"/>
  <c r="AG58" i="96"/>
  <c r="AP58" i="96" s="1"/>
  <c r="W55" i="92"/>
  <c r="Y55" i="92" s="1"/>
  <c r="AN54" i="93"/>
  <c r="AI54" i="93"/>
  <c r="AR54" i="93" s="1"/>
  <c r="AG54" i="92"/>
  <c r="AP54" i="92" s="1"/>
  <c r="Y55" i="93"/>
  <c r="X55" i="93"/>
  <c r="AH55" i="93" s="1"/>
  <c r="AQ55" i="93" s="1"/>
  <c r="AE55" i="75"/>
  <c r="AF55" i="75"/>
  <c r="AO55" i="75" s="1"/>
  <c r="W56" i="75"/>
  <c r="AG55" i="75"/>
  <c r="AP55" i="75" s="1"/>
  <c r="X58" i="34"/>
  <c r="Z58" i="34" s="1"/>
  <c r="W59" i="34" s="1"/>
  <c r="AN54" i="92"/>
  <c r="Z57" i="86"/>
  <c r="AG57" i="86" s="1"/>
  <c r="AP57" i="86" s="1"/>
  <c r="AH54" i="85"/>
  <c r="AQ54" i="85" s="1"/>
  <c r="Z54" i="85"/>
  <c r="AF60" i="89"/>
  <c r="AO60" i="89" s="1"/>
  <c r="AG60" i="89"/>
  <c r="AP60" i="89" s="1"/>
  <c r="W61" i="89"/>
  <c r="X61" i="89" s="1"/>
  <c r="AE60" i="89"/>
  <c r="AN60" i="89" s="1"/>
  <c r="AE57" i="32"/>
  <c r="AN57" i="32" s="1"/>
  <c r="AG57" i="32"/>
  <c r="AP57" i="32" s="1"/>
  <c r="AF57" i="32"/>
  <c r="AO57" i="32" s="1"/>
  <c r="W58" i="32"/>
  <c r="Y58" i="32" s="1"/>
  <c r="Y58" i="37"/>
  <c r="X58" i="37"/>
  <c r="AH58" i="37" s="1"/>
  <c r="AQ58" i="37" s="1"/>
  <c r="AG58" i="40"/>
  <c r="AP58" i="40" s="1"/>
  <c r="AN57" i="37"/>
  <c r="AI57" i="37"/>
  <c r="AR57" i="37" s="1"/>
  <c r="AG60" i="82"/>
  <c r="AP60" i="82" s="1"/>
  <c r="AF58" i="78"/>
  <c r="AO58" i="78" s="1"/>
  <c r="AF60" i="82"/>
  <c r="AO60" i="82" s="1"/>
  <c r="AE58" i="78"/>
  <c r="AN58" i="78" s="1"/>
  <c r="Z56" i="94"/>
  <c r="W59" i="78"/>
  <c r="X59" i="78" s="1"/>
  <c r="AE60" i="82"/>
  <c r="AN60" i="82" s="1"/>
  <c r="W59" i="40"/>
  <c r="Y59" i="40" s="1"/>
  <c r="AI57" i="34"/>
  <c r="AR57" i="34" s="1"/>
  <c r="AE58" i="40"/>
  <c r="AN58" i="40" s="1"/>
  <c r="Y58" i="90"/>
  <c r="X58" i="90"/>
  <c r="AH58" i="90" s="1"/>
  <c r="AQ58" i="90" s="1"/>
  <c r="AN57" i="90"/>
  <c r="AI57" i="90"/>
  <c r="AR57" i="90" s="1"/>
  <c r="X58" i="48"/>
  <c r="AH58" i="48" s="1"/>
  <c r="AQ58" i="48" s="1"/>
  <c r="Y58" i="48"/>
  <c r="AI57" i="48"/>
  <c r="AR57" i="48" s="1"/>
  <c r="AN57" i="48"/>
  <c r="X62" i="81"/>
  <c r="Z62" i="81" s="1"/>
  <c r="AI61" i="81"/>
  <c r="AR61" i="81" s="1"/>
  <c r="AI57" i="35"/>
  <c r="AR57" i="35" s="1"/>
  <c r="AE57" i="91"/>
  <c r="AN57" i="91" s="1"/>
  <c r="AF57" i="91"/>
  <c r="AO57" i="91" s="1"/>
  <c r="W61" i="43"/>
  <c r="X61" i="43" s="1"/>
  <c r="AE60" i="43"/>
  <c r="AG60" i="43"/>
  <c r="AP60" i="43" s="1"/>
  <c r="AF60" i="43"/>
  <c r="AO60" i="43" s="1"/>
  <c r="W60" i="26"/>
  <c r="Y60" i="26" s="1"/>
  <c r="AE59" i="26"/>
  <c r="AN59" i="26" s="1"/>
  <c r="AG59" i="26"/>
  <c r="AP59" i="26" s="1"/>
  <c r="Z59" i="77"/>
  <c r="AG59" i="77" s="1"/>
  <c r="AP59" i="77" s="1"/>
  <c r="W58" i="91"/>
  <c r="Y58" i="91" s="1"/>
  <c r="Z56" i="41"/>
  <c r="AE56" i="41" s="1"/>
  <c r="AE54" i="80"/>
  <c r="AG54" i="80"/>
  <c r="AP54" i="80" s="1"/>
  <c r="AF54" i="80"/>
  <c r="AO54" i="80" s="1"/>
  <c r="W55" i="80"/>
  <c r="X60" i="87"/>
  <c r="Y60" i="87"/>
  <c r="AI58" i="95"/>
  <c r="AN58" i="95"/>
  <c r="AE59" i="31"/>
  <c r="AF59" i="31"/>
  <c r="AO59" i="31" s="1"/>
  <c r="W60" i="31"/>
  <c r="AG59" i="31"/>
  <c r="AP59" i="31" s="1"/>
  <c r="AH59" i="79"/>
  <c r="AQ59" i="79" s="1"/>
  <c r="AN59" i="87"/>
  <c r="AI59" i="87"/>
  <c r="Y61" i="82"/>
  <c r="X61" i="82"/>
  <c r="AR55" i="41"/>
  <c r="AR58" i="79"/>
  <c r="Z59" i="79"/>
  <c r="AR58" i="77"/>
  <c r="Y59" i="95"/>
  <c r="X59" i="95"/>
  <c r="AH56" i="41"/>
  <c r="AQ56" i="41" s="1"/>
  <c r="AH59" i="77"/>
  <c r="AQ59" i="77" s="1"/>
  <c r="AF54" i="27" l="1"/>
  <c r="AO54" i="27" s="1"/>
  <c r="AG54" i="27"/>
  <c r="AP54" i="27" s="1"/>
  <c r="AE54" i="27"/>
  <c r="W55" i="27"/>
  <c r="AG60" i="33"/>
  <c r="AP60" i="33" s="1"/>
  <c r="AF60" i="33"/>
  <c r="AO60" i="33" s="1"/>
  <c r="W61" i="33"/>
  <c r="AE60" i="33"/>
  <c r="W55" i="83"/>
  <c r="Y55" i="83" s="1"/>
  <c r="AF54" i="83"/>
  <c r="AO54" i="83" s="1"/>
  <c r="AG54" i="83"/>
  <c r="AP54" i="83" s="1"/>
  <c r="AF54" i="88"/>
  <c r="AO54" i="88" s="1"/>
  <c r="Z55" i="84"/>
  <c r="W56" i="84" s="1"/>
  <c r="X56" i="84" s="1"/>
  <c r="AI54" i="84"/>
  <c r="AR54" i="84" s="1"/>
  <c r="Y60" i="39"/>
  <c r="AG54" i="88"/>
  <c r="AP54" i="88" s="1"/>
  <c r="X57" i="25"/>
  <c r="AH57" i="25" s="1"/>
  <c r="AQ57" i="25" s="1"/>
  <c r="Y57" i="25"/>
  <c r="AE54" i="88"/>
  <c r="AN54" i="88" s="1"/>
  <c r="AI56" i="25"/>
  <c r="AR56" i="25" s="1"/>
  <c r="AN56" i="25"/>
  <c r="X55" i="83"/>
  <c r="AH55" i="83" s="1"/>
  <c r="AQ55" i="83" s="1"/>
  <c r="X56" i="28"/>
  <c r="AH56" i="28" s="1"/>
  <c r="AQ56" i="28" s="1"/>
  <c r="AE54" i="44"/>
  <c r="AN54" i="44" s="1"/>
  <c r="AI55" i="28"/>
  <c r="AR55" i="28" s="1"/>
  <c r="AG54" i="44"/>
  <c r="AP54" i="44" s="1"/>
  <c r="W58" i="36"/>
  <c r="AF57" i="36"/>
  <c r="AO57" i="36" s="1"/>
  <c r="W55" i="44"/>
  <c r="Y55" i="44" s="1"/>
  <c r="AG57" i="36"/>
  <c r="AP57" i="36" s="1"/>
  <c r="AF56" i="42"/>
  <c r="AO56" i="42" s="1"/>
  <c r="AG56" i="42"/>
  <c r="AP56" i="42" s="1"/>
  <c r="W57" i="42"/>
  <c r="X57" i="42" s="1"/>
  <c r="AH57" i="42" s="1"/>
  <c r="AQ57" i="42" s="1"/>
  <c r="AI59" i="39"/>
  <c r="AR59" i="39" s="1"/>
  <c r="AH58" i="45"/>
  <c r="AQ58" i="45" s="1"/>
  <c r="Z58" i="45"/>
  <c r="AI55" i="47"/>
  <c r="AR55" i="47" s="1"/>
  <c r="AN56" i="42"/>
  <c r="AH58" i="34"/>
  <c r="AQ58" i="34" s="1"/>
  <c r="Y54" i="29"/>
  <c r="Z54" i="29" s="1"/>
  <c r="AE54" i="29" s="1"/>
  <c r="AH58" i="35"/>
  <c r="AQ58" i="35" s="1"/>
  <c r="X55" i="92"/>
  <c r="AH55" i="92" s="1"/>
  <c r="AQ55" i="92" s="1"/>
  <c r="AI53" i="29"/>
  <c r="AR53" i="29" s="1"/>
  <c r="AN53" i="38"/>
  <c r="AI53" i="38"/>
  <c r="AR53" i="38" s="1"/>
  <c r="Y54" i="38"/>
  <c r="X54" i="38"/>
  <c r="Z56" i="46"/>
  <c r="W59" i="76"/>
  <c r="X59" i="76" s="1"/>
  <c r="AH59" i="76" s="1"/>
  <c r="AQ59" i="76" s="1"/>
  <c r="AG58" i="76"/>
  <c r="AP58" i="76" s="1"/>
  <c r="AE58" i="76"/>
  <c r="AN58" i="76" s="1"/>
  <c r="Y57" i="30"/>
  <c r="X57" i="30"/>
  <c r="AH57" i="30" s="1"/>
  <c r="AQ57" i="30" s="1"/>
  <c r="AN56" i="30"/>
  <c r="AI56" i="30"/>
  <c r="AR56" i="30" s="1"/>
  <c r="Y61" i="89"/>
  <c r="Z61" i="89" s="1"/>
  <c r="AF61" i="89" s="1"/>
  <c r="AO61" i="89" s="1"/>
  <c r="AI58" i="40"/>
  <c r="AR58" i="40" s="1"/>
  <c r="X59" i="40"/>
  <c r="AH59" i="40" s="1"/>
  <c r="AQ59" i="40" s="1"/>
  <c r="Y55" i="88"/>
  <c r="X55" i="88"/>
  <c r="AE54" i="74"/>
  <c r="AF54" i="74"/>
  <c r="AO54" i="74" s="1"/>
  <c r="W55" i="74"/>
  <c r="AG54" i="74"/>
  <c r="AP54" i="74" s="1"/>
  <c r="W57" i="73"/>
  <c r="AF56" i="73"/>
  <c r="AO56" i="73" s="1"/>
  <c r="AG56" i="73"/>
  <c r="AP56" i="73" s="1"/>
  <c r="AE56" i="73"/>
  <c r="AI60" i="89"/>
  <c r="AR60" i="89" s="1"/>
  <c r="AE56" i="47"/>
  <c r="AN56" i="47" s="1"/>
  <c r="AI58" i="96"/>
  <c r="AR58" i="96" s="1"/>
  <c r="AN58" i="96"/>
  <c r="Z55" i="93"/>
  <c r="AF55" i="93" s="1"/>
  <c r="AO55" i="93" s="1"/>
  <c r="X59" i="96"/>
  <c r="AH59" i="96" s="1"/>
  <c r="AQ59" i="96" s="1"/>
  <c r="Y59" i="96"/>
  <c r="AI60" i="82"/>
  <c r="AR60" i="82" s="1"/>
  <c r="AI54" i="92"/>
  <c r="AR54" i="92" s="1"/>
  <c r="W57" i="47"/>
  <c r="Y57" i="47" s="1"/>
  <c r="AG56" i="47"/>
  <c r="AP56" i="47" s="1"/>
  <c r="AN55" i="75"/>
  <c r="AI55" i="75"/>
  <c r="AR55" i="75" s="1"/>
  <c r="AE57" i="86"/>
  <c r="AN57" i="86" s="1"/>
  <c r="AH62" i="81"/>
  <c r="AQ62" i="81" s="1"/>
  <c r="AI57" i="32"/>
  <c r="AR57" i="32" s="1"/>
  <c r="X56" i="75"/>
  <c r="Y56" i="75"/>
  <c r="AF57" i="86"/>
  <c r="AO57" i="86" s="1"/>
  <c r="X58" i="32"/>
  <c r="AH58" i="32" s="1"/>
  <c r="AQ58" i="32" s="1"/>
  <c r="W58" i="86"/>
  <c r="Y58" i="86" s="1"/>
  <c r="AE54" i="85"/>
  <c r="AF54" i="85"/>
  <c r="AO54" i="85" s="1"/>
  <c r="W55" i="85"/>
  <c r="AG54" i="85"/>
  <c r="AP54" i="85" s="1"/>
  <c r="Z58" i="37"/>
  <c r="AG58" i="37" s="1"/>
  <c r="AP58" i="37" s="1"/>
  <c r="Y59" i="78"/>
  <c r="Z59" i="78" s="1"/>
  <c r="AF59" i="78" s="1"/>
  <c r="AO59" i="78" s="1"/>
  <c r="W59" i="35"/>
  <c r="Y59" i="35" s="1"/>
  <c r="AE56" i="94"/>
  <c r="AF56" i="94"/>
  <c r="AO56" i="94" s="1"/>
  <c r="W57" i="94"/>
  <c r="AG56" i="94"/>
  <c r="AP56" i="94" s="1"/>
  <c r="AI58" i="78"/>
  <c r="AR58" i="78" s="1"/>
  <c r="Z58" i="48"/>
  <c r="AE58" i="48" s="1"/>
  <c r="Z58" i="90"/>
  <c r="W59" i="90" s="1"/>
  <c r="X60" i="26"/>
  <c r="Z60" i="26" s="1"/>
  <c r="AF58" i="35"/>
  <c r="AO58" i="35" s="1"/>
  <c r="AG58" i="35"/>
  <c r="AP58" i="35" s="1"/>
  <c r="AG58" i="34"/>
  <c r="AP58" i="34" s="1"/>
  <c r="X58" i="91"/>
  <c r="AH58" i="91" s="1"/>
  <c r="AQ58" i="91" s="1"/>
  <c r="AI60" i="43"/>
  <c r="AR60" i="43" s="1"/>
  <c r="AI57" i="91"/>
  <c r="AR57" i="91" s="1"/>
  <c r="AF58" i="34"/>
  <c r="AO58" i="34" s="1"/>
  <c r="AE58" i="34"/>
  <c r="AN58" i="34" s="1"/>
  <c r="Y61" i="43"/>
  <c r="Z61" i="43" s="1"/>
  <c r="AI59" i="26"/>
  <c r="AR59" i="26" s="1"/>
  <c r="AN60" i="43"/>
  <c r="AE59" i="77"/>
  <c r="AN59" i="77" s="1"/>
  <c r="AF59" i="77"/>
  <c r="AO59" i="77" s="1"/>
  <c r="W60" i="77"/>
  <c r="X60" i="77" s="1"/>
  <c r="Z59" i="95"/>
  <c r="AG59" i="95" s="1"/>
  <c r="AP59" i="95" s="1"/>
  <c r="AG56" i="41"/>
  <c r="AP56" i="41" s="1"/>
  <c r="AF56" i="41"/>
  <c r="AO56" i="41" s="1"/>
  <c r="W57" i="41"/>
  <c r="Y57" i="41" s="1"/>
  <c r="X55" i="80"/>
  <c r="AH55" i="80" s="1"/>
  <c r="AQ55" i="80" s="1"/>
  <c r="Y55" i="80"/>
  <c r="AN54" i="80"/>
  <c r="AI54" i="80"/>
  <c r="AR54" i="80" s="1"/>
  <c r="AH61" i="82"/>
  <c r="AQ61" i="82" s="1"/>
  <c r="X60" i="31"/>
  <c r="Y60" i="31"/>
  <c r="AH60" i="39"/>
  <c r="AQ60" i="39" s="1"/>
  <c r="AG62" i="81"/>
  <c r="AP62" i="81" s="1"/>
  <c r="AF62" i="81"/>
  <c r="AO62" i="81" s="1"/>
  <c r="W63" i="81"/>
  <c r="AE62" i="81"/>
  <c r="Y59" i="34"/>
  <c r="X59" i="34"/>
  <c r="Z60" i="39"/>
  <c r="AH61" i="89"/>
  <c r="AQ61" i="89" s="1"/>
  <c r="Z61" i="82"/>
  <c r="AR58" i="95"/>
  <c r="AN56" i="41"/>
  <c r="AH61" i="43"/>
  <c r="AQ61" i="43" s="1"/>
  <c r="AN59" i="31"/>
  <c r="AI59" i="31"/>
  <c r="AH60" i="87"/>
  <c r="AQ60" i="87" s="1"/>
  <c r="AH59" i="95"/>
  <c r="AQ59" i="95" s="1"/>
  <c r="W60" i="79"/>
  <c r="AG59" i="79"/>
  <c r="AP59" i="79" s="1"/>
  <c r="AF59" i="79"/>
  <c r="AO59" i="79" s="1"/>
  <c r="AE59" i="79"/>
  <c r="AH59" i="78"/>
  <c r="AQ59" i="78" s="1"/>
  <c r="AR59" i="87"/>
  <c r="Z60" i="87"/>
  <c r="AN58" i="35"/>
  <c r="Z55" i="83" l="1"/>
  <c r="Z56" i="28"/>
  <c r="AE56" i="28" s="1"/>
  <c r="AN56" i="28" s="1"/>
  <c r="Y55" i="27"/>
  <c r="X55" i="27"/>
  <c r="AH55" i="27" s="1"/>
  <c r="AQ55" i="27" s="1"/>
  <c r="AN54" i="27"/>
  <c r="AI54" i="27"/>
  <c r="AR54" i="27" s="1"/>
  <c r="AI54" i="83"/>
  <c r="AR54" i="83" s="1"/>
  <c r="AN60" i="33"/>
  <c r="AI60" i="33"/>
  <c r="AR60" i="33" s="1"/>
  <c r="Y61" i="33"/>
  <c r="X61" i="33"/>
  <c r="AH61" i="33" s="1"/>
  <c r="AQ61" i="33" s="1"/>
  <c r="Y56" i="84"/>
  <c r="Z56" i="84" s="1"/>
  <c r="AF55" i="84"/>
  <c r="AO55" i="84" s="1"/>
  <c r="AE55" i="84"/>
  <c r="AN55" i="84" s="1"/>
  <c r="AG55" i="84"/>
  <c r="AP55" i="84" s="1"/>
  <c r="Z57" i="25"/>
  <c r="AF57" i="25" s="1"/>
  <c r="AO57" i="25" s="1"/>
  <c r="AI54" i="88"/>
  <c r="AR54" i="88" s="1"/>
  <c r="AI54" i="44"/>
  <c r="AR54" i="44" s="1"/>
  <c r="X55" i="44"/>
  <c r="AH55" i="44" s="1"/>
  <c r="AQ55" i="44" s="1"/>
  <c r="Z59" i="40"/>
  <c r="AG59" i="40" s="1"/>
  <c r="AP59" i="40" s="1"/>
  <c r="AI57" i="36"/>
  <c r="AR57" i="36" s="1"/>
  <c r="AI56" i="42"/>
  <c r="AR56" i="42" s="1"/>
  <c r="Y58" i="36"/>
  <c r="X58" i="36"/>
  <c r="Y57" i="42"/>
  <c r="Z57" i="42" s="1"/>
  <c r="AF57" i="42" s="1"/>
  <c r="AO57" i="42" s="1"/>
  <c r="Y59" i="76"/>
  <c r="Z59" i="76" s="1"/>
  <c r="W60" i="76" s="1"/>
  <c r="AE58" i="45"/>
  <c r="AG58" i="45"/>
  <c r="AP58" i="45" s="1"/>
  <c r="W59" i="45"/>
  <c r="AF58" i="45"/>
  <c r="AO58" i="45" s="1"/>
  <c r="AG54" i="29"/>
  <c r="AP54" i="29" s="1"/>
  <c r="AH56" i="84"/>
  <c r="AQ56" i="84" s="1"/>
  <c r="Z55" i="92"/>
  <c r="AF55" i="92" s="1"/>
  <c r="AO55" i="92" s="1"/>
  <c r="AH54" i="38"/>
  <c r="AQ54" i="38" s="1"/>
  <c r="Z54" i="38"/>
  <c r="W55" i="29"/>
  <c r="Y55" i="29" s="1"/>
  <c r="AF56" i="46"/>
  <c r="AO56" i="46" s="1"/>
  <c r="AE56" i="46"/>
  <c r="AG56" i="46"/>
  <c r="AP56" i="46" s="1"/>
  <c r="W57" i="46"/>
  <c r="AF54" i="29"/>
  <c r="AO54" i="29" s="1"/>
  <c r="Z57" i="30"/>
  <c r="AF57" i="30" s="1"/>
  <c r="AO57" i="30" s="1"/>
  <c r="AI58" i="76"/>
  <c r="AR58" i="76" s="1"/>
  <c r="AE55" i="93"/>
  <c r="AN55" i="93" s="1"/>
  <c r="X59" i="35"/>
  <c r="AH59" i="35" s="1"/>
  <c r="AQ59" i="35" s="1"/>
  <c r="X57" i="47"/>
  <c r="AH57" i="47" s="1"/>
  <c r="AQ57" i="47" s="1"/>
  <c r="AN54" i="29"/>
  <c r="AG55" i="93"/>
  <c r="AP55" i="93" s="1"/>
  <c r="AH55" i="88"/>
  <c r="AQ55" i="88" s="1"/>
  <c r="Z55" i="88"/>
  <c r="Y55" i="74"/>
  <c r="X55" i="74"/>
  <c r="AH55" i="74" s="1"/>
  <c r="AQ55" i="74" s="1"/>
  <c r="AN54" i="74"/>
  <c r="AI54" i="74"/>
  <c r="AR54" i="74" s="1"/>
  <c r="AN56" i="73"/>
  <c r="AI56" i="73"/>
  <c r="AR56" i="73" s="1"/>
  <c r="Y57" i="73"/>
  <c r="X57" i="73"/>
  <c r="AH57" i="73" s="1"/>
  <c r="AQ57" i="73" s="1"/>
  <c r="W56" i="93"/>
  <c r="X56" i="93" s="1"/>
  <c r="Z59" i="96"/>
  <c r="AE59" i="96" s="1"/>
  <c r="X58" i="86"/>
  <c r="AH58" i="86" s="1"/>
  <c r="AQ58" i="86" s="1"/>
  <c r="AI56" i="47"/>
  <c r="AR56" i="47" s="1"/>
  <c r="W56" i="83"/>
  <c r="AE55" i="83"/>
  <c r="AG55" i="83"/>
  <c r="AP55" i="83" s="1"/>
  <c r="AF55" i="83"/>
  <c r="AO55" i="83" s="1"/>
  <c r="AI57" i="86"/>
  <c r="AR57" i="86" s="1"/>
  <c r="AH56" i="75"/>
  <c r="AQ56" i="75" s="1"/>
  <c r="Z56" i="75"/>
  <c r="Z58" i="32"/>
  <c r="AF58" i="32" s="1"/>
  <c r="AO58" i="32" s="1"/>
  <c r="AG56" i="28"/>
  <c r="AP56" i="28" s="1"/>
  <c r="AE58" i="37"/>
  <c r="AF56" i="28"/>
  <c r="AO56" i="28" s="1"/>
  <c r="AF58" i="37"/>
  <c r="AO58" i="37" s="1"/>
  <c r="W57" i="28"/>
  <c r="Y55" i="85"/>
  <c r="X55" i="85"/>
  <c r="AH55" i="85" s="1"/>
  <c r="AQ55" i="85" s="1"/>
  <c r="Y60" i="77"/>
  <c r="Z60" i="77" s="1"/>
  <c r="W61" i="77" s="1"/>
  <c r="W59" i="37"/>
  <c r="Y59" i="37" s="1"/>
  <c r="AN54" i="85"/>
  <c r="AI54" i="85"/>
  <c r="AR54" i="85" s="1"/>
  <c r="AI58" i="35"/>
  <c r="AR58" i="35" s="1"/>
  <c r="AG58" i="48"/>
  <c r="AP58" i="48" s="1"/>
  <c r="Z58" i="91"/>
  <c r="W59" i="91" s="1"/>
  <c r="W59" i="48"/>
  <c r="X59" i="48" s="1"/>
  <c r="AH59" i="48" s="1"/>
  <c r="AQ59" i="48" s="1"/>
  <c r="AF58" i="48"/>
  <c r="AO58" i="48" s="1"/>
  <c r="AH60" i="26"/>
  <c r="AQ60" i="26" s="1"/>
  <c r="Y57" i="94"/>
  <c r="X57" i="94"/>
  <c r="AH57" i="94" s="1"/>
  <c r="AQ57" i="94" s="1"/>
  <c r="AE58" i="90"/>
  <c r="AG58" i="90"/>
  <c r="AP58" i="90" s="1"/>
  <c r="AN56" i="94"/>
  <c r="AI56" i="94"/>
  <c r="AR56" i="94" s="1"/>
  <c r="AF58" i="90"/>
  <c r="AO58" i="90" s="1"/>
  <c r="Y59" i="90"/>
  <c r="X59" i="90"/>
  <c r="AN58" i="48"/>
  <c r="AF59" i="95"/>
  <c r="AO59" i="95" s="1"/>
  <c r="AE59" i="95"/>
  <c r="AN59" i="95" s="1"/>
  <c r="W60" i="95"/>
  <c r="Y60" i="95" s="1"/>
  <c r="AI58" i="34"/>
  <c r="AR58" i="34" s="1"/>
  <c r="AE59" i="78"/>
  <c r="AN59" i="78" s="1"/>
  <c r="AG59" i="78"/>
  <c r="AP59" i="78" s="1"/>
  <c r="W60" i="78"/>
  <c r="X60" i="78" s="1"/>
  <c r="AI56" i="41"/>
  <c r="AR56" i="41" s="1"/>
  <c r="X57" i="41"/>
  <c r="Z57" i="41" s="1"/>
  <c r="AI59" i="77"/>
  <c r="AR59" i="77" s="1"/>
  <c r="W62" i="89"/>
  <c r="Y62" i="89" s="1"/>
  <c r="AE61" i="89"/>
  <c r="AN61" i="89" s="1"/>
  <c r="AG61" i="89"/>
  <c r="AP61" i="89" s="1"/>
  <c r="Z55" i="80"/>
  <c r="AF55" i="80" s="1"/>
  <c r="AO55" i="80" s="1"/>
  <c r="Z59" i="34"/>
  <c r="AF59" i="34" s="1"/>
  <c r="AO59" i="34" s="1"/>
  <c r="AH59" i="34"/>
  <c r="AQ59" i="34" s="1"/>
  <c r="AN62" i="81"/>
  <c r="AI62" i="81"/>
  <c r="W61" i="39"/>
  <c r="AG60" i="39"/>
  <c r="AP60" i="39" s="1"/>
  <c r="AF60" i="39"/>
  <c r="AO60" i="39" s="1"/>
  <c r="AE60" i="39"/>
  <c r="AH60" i="31"/>
  <c r="AQ60" i="31" s="1"/>
  <c r="Z60" i="31"/>
  <c r="AI59" i="79"/>
  <c r="AN59" i="79"/>
  <c r="AH60" i="77"/>
  <c r="AQ60" i="77" s="1"/>
  <c r="W61" i="87"/>
  <c r="AG60" i="87"/>
  <c r="AP60" i="87" s="1"/>
  <c r="AF60" i="87"/>
  <c r="AO60" i="87" s="1"/>
  <c r="AE60" i="87"/>
  <c r="AR59" i="31"/>
  <c r="W62" i="82"/>
  <c r="AG61" i="82"/>
  <c r="AP61" i="82" s="1"/>
  <c r="AF61" i="82"/>
  <c r="AO61" i="82" s="1"/>
  <c r="AE61" i="82"/>
  <c r="AG60" i="26"/>
  <c r="AP60" i="26" s="1"/>
  <c r="AF60" i="26"/>
  <c r="AO60" i="26" s="1"/>
  <c r="AE60" i="26"/>
  <c r="W61" i="26"/>
  <c r="Y63" i="81"/>
  <c r="X63" i="81"/>
  <c r="X60" i="79"/>
  <c r="Y60" i="79"/>
  <c r="AF61" i="43"/>
  <c r="AO61" i="43" s="1"/>
  <c r="AE61" i="43"/>
  <c r="W62" i="43"/>
  <c r="AG61" i="43"/>
  <c r="AP61" i="43" s="1"/>
  <c r="Z61" i="33" l="1"/>
  <c r="AI55" i="84"/>
  <c r="AR55" i="84" s="1"/>
  <c r="Z55" i="27"/>
  <c r="AF61" i="33"/>
  <c r="AO61" i="33" s="1"/>
  <c r="AE61" i="33"/>
  <c r="AG61" i="33"/>
  <c r="AP61" i="33" s="1"/>
  <c r="W62" i="33"/>
  <c r="Z55" i="44"/>
  <c r="AG55" i="44" s="1"/>
  <c r="AP55" i="44" s="1"/>
  <c r="W58" i="25"/>
  <c r="X58" i="25" s="1"/>
  <c r="AE57" i="25"/>
  <c r="AN57" i="25" s="1"/>
  <c r="W60" i="40"/>
  <c r="X60" i="40" s="1"/>
  <c r="AG57" i="25"/>
  <c r="AP57" i="25" s="1"/>
  <c r="AE59" i="40"/>
  <c r="AN59" i="40" s="1"/>
  <c r="AF59" i="40"/>
  <c r="AO59" i="40" s="1"/>
  <c r="Z58" i="36"/>
  <c r="AH58" i="36"/>
  <c r="AQ58" i="36" s="1"/>
  <c r="Z57" i="47"/>
  <c r="W58" i="47" s="1"/>
  <c r="Y58" i="47" s="1"/>
  <c r="W58" i="42"/>
  <c r="Y58" i="42" s="1"/>
  <c r="AE57" i="42"/>
  <c r="AN57" i="42" s="1"/>
  <c r="X59" i="45"/>
  <c r="AH59" i="45" s="1"/>
  <c r="AQ59" i="45" s="1"/>
  <c r="Y59" i="45"/>
  <c r="AG57" i="42"/>
  <c r="AP57" i="42" s="1"/>
  <c r="W56" i="92"/>
  <c r="Y56" i="92" s="1"/>
  <c r="AN58" i="45"/>
  <c r="AI58" i="45"/>
  <c r="AR58" i="45" s="1"/>
  <c r="AE55" i="92"/>
  <c r="AN55" i="92" s="1"/>
  <c r="W57" i="84"/>
  <c r="AF56" i="84"/>
  <c r="AO56" i="84" s="1"/>
  <c r="AE56" i="84"/>
  <c r="AG56" i="84"/>
  <c r="AP56" i="84" s="1"/>
  <c r="AG55" i="92"/>
  <c r="AP55" i="92" s="1"/>
  <c r="AF58" i="91"/>
  <c r="AO58" i="91" s="1"/>
  <c r="Z59" i="35"/>
  <c r="AF59" i="35" s="1"/>
  <c r="AO59" i="35" s="1"/>
  <c r="X55" i="29"/>
  <c r="AH55" i="29" s="1"/>
  <c r="AQ55" i="29" s="1"/>
  <c r="AI54" i="29"/>
  <c r="AR54" i="29" s="1"/>
  <c r="W55" i="38"/>
  <c r="AG54" i="38"/>
  <c r="AP54" i="38" s="1"/>
  <c r="AF54" i="38"/>
  <c r="AO54" i="38" s="1"/>
  <c r="AE54" i="38"/>
  <c r="W58" i="30"/>
  <c r="Y58" i="30" s="1"/>
  <c r="AE57" i="30"/>
  <c r="AN57" i="30" s="1"/>
  <c r="Y57" i="46"/>
  <c r="X57" i="46"/>
  <c r="AH57" i="46" s="1"/>
  <c r="AQ57" i="46" s="1"/>
  <c r="AG57" i="30"/>
  <c r="AP57" i="30" s="1"/>
  <c r="AE59" i="76"/>
  <c r="AN59" i="76" s="1"/>
  <c r="AI56" i="46"/>
  <c r="AR56" i="46" s="1"/>
  <c r="AN56" i="46"/>
  <c r="AF59" i="76"/>
  <c r="AO59" i="76" s="1"/>
  <c r="AG59" i="76"/>
  <c r="AP59" i="76" s="1"/>
  <c r="X60" i="95"/>
  <c r="AH60" i="95" s="1"/>
  <c r="AQ60" i="95" s="1"/>
  <c r="AI55" i="93"/>
  <c r="AR55" i="93" s="1"/>
  <c r="Y60" i="76"/>
  <c r="X60" i="76"/>
  <c r="AH60" i="76" s="1"/>
  <c r="AQ60" i="76" s="1"/>
  <c r="Z55" i="74"/>
  <c r="W56" i="74" s="1"/>
  <c r="Y56" i="93"/>
  <c r="Z56" i="93" s="1"/>
  <c r="AF55" i="88"/>
  <c r="AO55" i="88" s="1"/>
  <c r="AE55" i="88"/>
  <c r="AG55" i="88"/>
  <c r="AP55" i="88" s="1"/>
  <c r="W56" i="88"/>
  <c r="Z57" i="73"/>
  <c r="AE57" i="73" s="1"/>
  <c r="AF59" i="96"/>
  <c r="AO59" i="96" s="1"/>
  <c r="AG59" i="96"/>
  <c r="AP59" i="96" s="1"/>
  <c r="AE58" i="32"/>
  <c r="AN58" i="32" s="1"/>
  <c r="Y59" i="48"/>
  <c r="Z59" i="48" s="1"/>
  <c r="W60" i="48" s="1"/>
  <c r="W60" i="96"/>
  <c r="Y60" i="96" s="1"/>
  <c r="AE58" i="91"/>
  <c r="AN58" i="91" s="1"/>
  <c r="Z58" i="86"/>
  <c r="AE58" i="86" s="1"/>
  <c r="AN58" i="86" s="1"/>
  <c r="AN59" i="96"/>
  <c r="W59" i="32"/>
  <c r="AH57" i="41"/>
  <c r="AQ57" i="41" s="1"/>
  <c r="AH56" i="93"/>
  <c r="AQ56" i="93" s="1"/>
  <c r="AN55" i="83"/>
  <c r="AI55" i="83"/>
  <c r="AR55" i="83" s="1"/>
  <c r="X56" i="83"/>
  <c r="Y56" i="83"/>
  <c r="AG56" i="75"/>
  <c r="AP56" i="75" s="1"/>
  <c r="AF56" i="75"/>
  <c r="AO56" i="75" s="1"/>
  <c r="W57" i="75"/>
  <c r="AE56" i="75"/>
  <c r="AG58" i="32"/>
  <c r="AP58" i="32" s="1"/>
  <c r="AI56" i="28"/>
  <c r="AR56" i="28" s="1"/>
  <c r="AI58" i="37"/>
  <c r="AR58" i="37" s="1"/>
  <c r="AN58" i="37"/>
  <c r="X59" i="37"/>
  <c r="AH59" i="37" s="1"/>
  <c r="AQ59" i="37" s="1"/>
  <c r="X57" i="28"/>
  <c r="Y57" i="28"/>
  <c r="AI58" i="48"/>
  <c r="AR58" i="48" s="1"/>
  <c r="Z55" i="85"/>
  <c r="AI58" i="90"/>
  <c r="AR58" i="90" s="1"/>
  <c r="AG58" i="91"/>
  <c r="AP58" i="91" s="1"/>
  <c r="AI59" i="95"/>
  <c r="AR59" i="95" s="1"/>
  <c r="Z57" i="94"/>
  <c r="AE57" i="94" s="1"/>
  <c r="AN58" i="90"/>
  <c r="X62" i="89"/>
  <c r="Z62" i="89" s="1"/>
  <c r="W63" i="89" s="1"/>
  <c r="AH59" i="90"/>
  <c r="AQ59" i="90" s="1"/>
  <c r="Z59" i="90"/>
  <c r="Y60" i="78"/>
  <c r="Z60" i="78" s="1"/>
  <c r="AI61" i="89"/>
  <c r="AR61" i="89" s="1"/>
  <c r="AI59" i="78"/>
  <c r="AR59" i="78" s="1"/>
  <c r="AF57" i="41"/>
  <c r="AO57" i="41" s="1"/>
  <c r="AG57" i="41"/>
  <c r="AP57" i="41" s="1"/>
  <c r="AE57" i="41"/>
  <c r="AN57" i="41" s="1"/>
  <c r="W58" i="41"/>
  <c r="Y58" i="41" s="1"/>
  <c r="AF60" i="77"/>
  <c r="AO60" i="77" s="1"/>
  <c r="AG60" i="77"/>
  <c r="AP60" i="77" s="1"/>
  <c r="AE60" i="77"/>
  <c r="AN60" i="77" s="1"/>
  <c r="W60" i="34"/>
  <c r="Y60" i="34" s="1"/>
  <c r="AE59" i="34"/>
  <c r="AN59" i="34" s="1"/>
  <c r="AG55" i="80"/>
  <c r="AP55" i="80" s="1"/>
  <c r="AG59" i="34"/>
  <c r="AP59" i="34" s="1"/>
  <c r="AE55" i="80"/>
  <c r="Z63" i="81"/>
  <c r="AF63" i="81" s="1"/>
  <c r="AO63" i="81" s="1"/>
  <c r="W56" i="80"/>
  <c r="X56" i="80" s="1"/>
  <c r="AH56" i="80" s="1"/>
  <c r="AQ56" i="80" s="1"/>
  <c r="AN61" i="43"/>
  <c r="AI61" i="43"/>
  <c r="AH63" i="81"/>
  <c r="AQ63" i="81" s="1"/>
  <c r="AR62" i="81"/>
  <c r="X59" i="91"/>
  <c r="Y59" i="91"/>
  <c r="Y62" i="82"/>
  <c r="X62" i="82"/>
  <c r="AH60" i="79"/>
  <c r="AQ60" i="79" s="1"/>
  <c r="AH60" i="78"/>
  <c r="AQ60" i="78" s="1"/>
  <c r="X61" i="87"/>
  <c r="Y61" i="87"/>
  <c r="Y61" i="39"/>
  <c r="X61" i="39"/>
  <c r="X61" i="77"/>
  <c r="Y61" i="77"/>
  <c r="AG60" i="31"/>
  <c r="AP60" i="31" s="1"/>
  <c r="W61" i="31"/>
  <c r="AE60" i="31"/>
  <c r="AF60" i="31"/>
  <c r="AO60" i="31" s="1"/>
  <c r="Z60" i="79"/>
  <c r="X61" i="26"/>
  <c r="Y61" i="26"/>
  <c r="AI61" i="82"/>
  <c r="AN61" i="82"/>
  <c r="AR59" i="79"/>
  <c r="Y62" i="43"/>
  <c r="X62" i="43"/>
  <c r="AN60" i="26"/>
  <c r="AI60" i="26"/>
  <c r="AI60" i="87"/>
  <c r="AN60" i="87"/>
  <c r="AI60" i="39"/>
  <c r="AN60" i="39"/>
  <c r="AF55" i="27" l="1"/>
  <c r="AO55" i="27" s="1"/>
  <c r="W56" i="27"/>
  <c r="AG55" i="27"/>
  <c r="AP55" i="27" s="1"/>
  <c r="AE55" i="27"/>
  <c r="X62" i="33"/>
  <c r="Y62" i="33"/>
  <c r="W56" i="44"/>
  <c r="X56" i="44" s="1"/>
  <c r="AH56" i="44" s="1"/>
  <c r="AQ56" i="44" s="1"/>
  <c r="AF55" i="44"/>
  <c r="AO55" i="44" s="1"/>
  <c r="AI61" i="33"/>
  <c r="AR61" i="33" s="1"/>
  <c r="AN61" i="33"/>
  <c r="Y60" i="40"/>
  <c r="Z60" i="40" s="1"/>
  <c r="AF60" i="40" s="1"/>
  <c r="AO60" i="40" s="1"/>
  <c r="AE55" i="44"/>
  <c r="AN55" i="44" s="1"/>
  <c r="Y58" i="25"/>
  <c r="Z58" i="25" s="1"/>
  <c r="AI57" i="25"/>
  <c r="AR57" i="25" s="1"/>
  <c r="AG59" i="35"/>
  <c r="AP59" i="35" s="1"/>
  <c r="AI59" i="40"/>
  <c r="AR59" i="40" s="1"/>
  <c r="W60" i="35"/>
  <c r="X60" i="35" s="1"/>
  <c r="AE59" i="35"/>
  <c r="AH58" i="25"/>
  <c r="AQ58" i="25" s="1"/>
  <c r="X58" i="47"/>
  <c r="AH58" i="47" s="1"/>
  <c r="AQ58" i="47" s="1"/>
  <c r="AG57" i="47"/>
  <c r="AP57" i="47" s="1"/>
  <c r="AF57" i="47"/>
  <c r="AO57" i="47" s="1"/>
  <c r="AE57" i="47"/>
  <c r="X56" i="92"/>
  <c r="AH56" i="92" s="1"/>
  <c r="AQ56" i="92" s="1"/>
  <c r="X58" i="42"/>
  <c r="AH58" i="42" s="1"/>
  <c r="AQ58" i="42" s="1"/>
  <c r="Y56" i="44"/>
  <c r="Z56" i="44" s="1"/>
  <c r="AG56" i="44" s="1"/>
  <c r="AP56" i="44" s="1"/>
  <c r="W59" i="36"/>
  <c r="AG58" i="36"/>
  <c r="AP58" i="36" s="1"/>
  <c r="AF58" i="36"/>
  <c r="AO58" i="36" s="1"/>
  <c r="AE58" i="36"/>
  <c r="Z59" i="45"/>
  <c r="AG59" i="45" s="1"/>
  <c r="AP59" i="45" s="1"/>
  <c r="AI57" i="42"/>
  <c r="AR57" i="42" s="1"/>
  <c r="AN56" i="84"/>
  <c r="AI56" i="84"/>
  <c r="AR56" i="84" s="1"/>
  <c r="AI55" i="92"/>
  <c r="AR55" i="92" s="1"/>
  <c r="X57" i="84"/>
  <c r="AH57" i="84" s="1"/>
  <c r="AQ57" i="84" s="1"/>
  <c r="Y57" i="84"/>
  <c r="Z55" i="29"/>
  <c r="W56" i="29" s="1"/>
  <c r="Z60" i="95"/>
  <c r="W61" i="95" s="1"/>
  <c r="AI58" i="91"/>
  <c r="AR58" i="91" s="1"/>
  <c r="AI57" i="30"/>
  <c r="AR57" i="30" s="1"/>
  <c r="Z57" i="46"/>
  <c r="AE57" i="46" s="1"/>
  <c r="X58" i="30"/>
  <c r="AH58" i="30" s="1"/>
  <c r="AQ58" i="30" s="1"/>
  <c r="AN54" i="38"/>
  <c r="AI54" i="38"/>
  <c r="AR54" i="38" s="1"/>
  <c r="AF58" i="86"/>
  <c r="AO58" i="86" s="1"/>
  <c r="Y55" i="38"/>
  <c r="X55" i="38"/>
  <c r="AH55" i="38" s="1"/>
  <c r="AQ55" i="38" s="1"/>
  <c r="AI59" i="76"/>
  <c r="AR59" i="76" s="1"/>
  <c r="AE55" i="74"/>
  <c r="AN55" i="74" s="1"/>
  <c r="AG55" i="74"/>
  <c r="AP55" i="74" s="1"/>
  <c r="AG58" i="86"/>
  <c r="AP58" i="86" s="1"/>
  <c r="AF55" i="74"/>
  <c r="AO55" i="74" s="1"/>
  <c r="Z60" i="76"/>
  <c r="AG57" i="73"/>
  <c r="AP57" i="73" s="1"/>
  <c r="W58" i="73"/>
  <c r="X58" i="73" s="1"/>
  <c r="AH58" i="73" s="1"/>
  <c r="AQ58" i="73" s="1"/>
  <c r="AF57" i="73"/>
  <c r="AO57" i="73" s="1"/>
  <c r="X56" i="88"/>
  <c r="Y56" i="88"/>
  <c r="AI55" i="88"/>
  <c r="AR55" i="88" s="1"/>
  <c r="AN55" i="88"/>
  <c r="X56" i="74"/>
  <c r="AH56" i="74" s="1"/>
  <c r="AQ56" i="74" s="1"/>
  <c r="Y56" i="74"/>
  <c r="AI59" i="96"/>
  <c r="AR59" i="96" s="1"/>
  <c r="X60" i="96"/>
  <c r="AH60" i="96" s="1"/>
  <c r="AQ60" i="96" s="1"/>
  <c r="AN57" i="73"/>
  <c r="W59" i="86"/>
  <c r="Y59" i="32"/>
  <c r="X59" i="32"/>
  <c r="W57" i="93"/>
  <c r="AF56" i="93"/>
  <c r="AO56" i="93" s="1"/>
  <c r="AG56" i="93"/>
  <c r="AP56" i="93" s="1"/>
  <c r="AE56" i="93"/>
  <c r="AH56" i="83"/>
  <c r="AQ56" i="83" s="1"/>
  <c r="Z56" i="83"/>
  <c r="X57" i="75"/>
  <c r="Y57" i="75"/>
  <c r="AN56" i="75"/>
  <c r="AI56" i="75"/>
  <c r="AR56" i="75" s="1"/>
  <c r="AI58" i="32"/>
  <c r="AR58" i="32" s="1"/>
  <c r="AH62" i="89"/>
  <c r="AQ62" i="89" s="1"/>
  <c r="Z59" i="37"/>
  <c r="AF59" i="37" s="1"/>
  <c r="AO59" i="37" s="1"/>
  <c r="W58" i="94"/>
  <c r="X58" i="94" s="1"/>
  <c r="AH58" i="94" s="1"/>
  <c r="AQ58" i="94" s="1"/>
  <c r="AH57" i="28"/>
  <c r="AQ57" i="28" s="1"/>
  <c r="Z57" i="28"/>
  <c r="AF55" i="85"/>
  <c r="AO55" i="85" s="1"/>
  <c r="AG55" i="85"/>
  <c r="AP55" i="85" s="1"/>
  <c r="AE55" i="85"/>
  <c r="W56" i="85"/>
  <c r="AF57" i="94"/>
  <c r="AO57" i="94" s="1"/>
  <c r="AG57" i="94"/>
  <c r="AP57" i="94" s="1"/>
  <c r="AI57" i="41"/>
  <c r="AR57" i="41" s="1"/>
  <c r="X58" i="41"/>
  <c r="AH58" i="41" s="1"/>
  <c r="AQ58" i="41" s="1"/>
  <c r="AF59" i="48"/>
  <c r="AO59" i="48" s="1"/>
  <c r="AG59" i="48"/>
  <c r="AP59" i="48" s="1"/>
  <c r="AN57" i="94"/>
  <c r="AF60" i="78"/>
  <c r="AO60" i="78" s="1"/>
  <c r="AE60" i="78"/>
  <c r="AN60" i="78" s="1"/>
  <c r="AG60" i="78"/>
  <c r="AP60" i="78" s="1"/>
  <c r="W61" i="78"/>
  <c r="X61" i="78" s="1"/>
  <c r="AE59" i="48"/>
  <c r="AN59" i="48" s="1"/>
  <c r="W60" i="90"/>
  <c r="AF59" i="90"/>
  <c r="AO59" i="90" s="1"/>
  <c r="AE59" i="90"/>
  <c r="AG59" i="90"/>
  <c r="AP59" i="90" s="1"/>
  <c r="Y60" i="48"/>
  <c r="X60" i="48"/>
  <c r="AH60" i="48" s="1"/>
  <c r="AQ60" i="48" s="1"/>
  <c r="AI60" i="77"/>
  <c r="AR60" i="77" s="1"/>
  <c r="AI59" i="34"/>
  <c r="AR59" i="34" s="1"/>
  <c r="Y56" i="80"/>
  <c r="Z56" i="80" s="1"/>
  <c r="AF62" i="89"/>
  <c r="AO62" i="89" s="1"/>
  <c r="AG62" i="89"/>
  <c r="AP62" i="89" s="1"/>
  <c r="AG63" i="81"/>
  <c r="AP63" i="81" s="1"/>
  <c r="AE63" i="81"/>
  <c r="AN63" i="81" s="1"/>
  <c r="W64" i="81"/>
  <c r="X64" i="81" s="1"/>
  <c r="Z62" i="82"/>
  <c r="AG62" i="82" s="1"/>
  <c r="AP62" i="82" s="1"/>
  <c r="AE62" i="89"/>
  <c r="AN62" i="89" s="1"/>
  <c r="X60" i="34"/>
  <c r="Z60" i="34" s="1"/>
  <c r="AF60" i="34" s="1"/>
  <c r="AO60" i="34" s="1"/>
  <c r="AI55" i="80"/>
  <c r="AR55" i="80" s="1"/>
  <c r="AN55" i="80"/>
  <c r="Z62" i="43"/>
  <c r="W63" i="43" s="1"/>
  <c r="Z61" i="39"/>
  <c r="AE61" i="39" s="1"/>
  <c r="Z61" i="77"/>
  <c r="AG61" i="77" s="1"/>
  <c r="AP61" i="77" s="1"/>
  <c r="X61" i="31"/>
  <c r="Y61" i="31"/>
  <c r="AH61" i="26"/>
  <c r="AQ61" i="26" s="1"/>
  <c r="AH61" i="87"/>
  <c r="AQ61" i="87" s="1"/>
  <c r="Z61" i="26"/>
  <c r="AH61" i="77"/>
  <c r="AQ61" i="77" s="1"/>
  <c r="Z61" i="87"/>
  <c r="AH62" i="82"/>
  <c r="AQ62" i="82" s="1"/>
  <c r="AH60" i="40"/>
  <c r="AQ60" i="40" s="1"/>
  <c r="AR61" i="43"/>
  <c r="AR60" i="26"/>
  <c r="AF60" i="79"/>
  <c r="AO60" i="79" s="1"/>
  <c r="AE60" i="79"/>
  <c r="W61" i="79"/>
  <c r="AG60" i="79"/>
  <c r="AP60" i="79" s="1"/>
  <c r="AH61" i="39"/>
  <c r="AQ61" i="39" s="1"/>
  <c r="AH59" i="91"/>
  <c r="AQ59" i="91" s="1"/>
  <c r="AR60" i="39"/>
  <c r="AR60" i="87"/>
  <c r="Z59" i="91"/>
  <c r="AH62" i="43"/>
  <c r="AQ62" i="43" s="1"/>
  <c r="AR61" i="82"/>
  <c r="AN60" i="31"/>
  <c r="AI60" i="31"/>
  <c r="X63" i="89"/>
  <c r="Y63" i="89"/>
  <c r="AN55" i="27" l="1"/>
  <c r="AI55" i="27"/>
  <c r="AR55" i="27" s="1"/>
  <c r="X56" i="27"/>
  <c r="AH56" i="27" s="1"/>
  <c r="AQ56" i="27" s="1"/>
  <c r="Y56" i="27"/>
  <c r="Z56" i="27"/>
  <c r="Z62" i="33"/>
  <c r="AH62" i="33"/>
  <c r="AQ62" i="33" s="1"/>
  <c r="AI55" i="44"/>
  <c r="AR55" i="44" s="1"/>
  <c r="AI59" i="35"/>
  <c r="Y60" i="35"/>
  <c r="Z60" i="35" s="1"/>
  <c r="Z58" i="47"/>
  <c r="AF58" i="47" s="1"/>
  <c r="AO58" i="47" s="1"/>
  <c r="AG60" i="95"/>
  <c r="AP60" i="95" s="1"/>
  <c r="AN59" i="35"/>
  <c r="Z56" i="92"/>
  <c r="AG56" i="92" s="1"/>
  <c r="AP56" i="92" s="1"/>
  <c r="AE58" i="25"/>
  <c r="AF58" i="25"/>
  <c r="AO58" i="25" s="1"/>
  <c r="W59" i="25"/>
  <c r="AG58" i="25"/>
  <c r="AP58" i="25" s="1"/>
  <c r="AI57" i="47"/>
  <c r="AR57" i="47" s="1"/>
  <c r="AN57" i="47"/>
  <c r="AF56" i="44"/>
  <c r="AO56" i="44" s="1"/>
  <c r="Z58" i="42"/>
  <c r="AG58" i="42" s="1"/>
  <c r="AP58" i="42" s="1"/>
  <c r="AE56" i="44"/>
  <c r="W57" i="44"/>
  <c r="X57" i="44" s="1"/>
  <c r="AE60" i="95"/>
  <c r="AN60" i="95" s="1"/>
  <c r="AI58" i="36"/>
  <c r="AR58" i="36" s="1"/>
  <c r="AN58" i="36"/>
  <c r="Y59" i="36"/>
  <c r="X59" i="36"/>
  <c r="AE59" i="45"/>
  <c r="AN59" i="45" s="1"/>
  <c r="W60" i="45"/>
  <c r="X60" i="45" s="1"/>
  <c r="AH60" i="45" s="1"/>
  <c r="AQ60" i="45" s="1"/>
  <c r="AF59" i="45"/>
  <c r="AO59" i="45" s="1"/>
  <c r="AF60" i="95"/>
  <c r="AO60" i="95" s="1"/>
  <c r="AE55" i="29"/>
  <c r="AN55" i="29" s="1"/>
  <c r="AG55" i="29"/>
  <c r="AP55" i="29" s="1"/>
  <c r="AF55" i="29"/>
  <c r="AO55" i="29" s="1"/>
  <c r="Z57" i="84"/>
  <c r="Z58" i="30"/>
  <c r="AF58" i="30" s="1"/>
  <c r="AO58" i="30" s="1"/>
  <c r="AG57" i="46"/>
  <c r="AP57" i="46" s="1"/>
  <c r="W58" i="46"/>
  <c r="Y58" i="46" s="1"/>
  <c r="AF57" i="46"/>
  <c r="AO57" i="46" s="1"/>
  <c r="Z55" i="38"/>
  <c r="AG55" i="38" s="1"/>
  <c r="AP55" i="38" s="1"/>
  <c r="AN57" i="46"/>
  <c r="AI58" i="86"/>
  <c r="AR58" i="86" s="1"/>
  <c r="AI57" i="73"/>
  <c r="AR57" i="73" s="1"/>
  <c r="AI55" i="74"/>
  <c r="AR55" i="74" s="1"/>
  <c r="Y58" i="73"/>
  <c r="Z58" i="73" s="1"/>
  <c r="AE58" i="73" s="1"/>
  <c r="Z56" i="74"/>
  <c r="W57" i="74" s="1"/>
  <c r="AE60" i="76"/>
  <c r="AF60" i="76"/>
  <c r="AO60" i="76" s="1"/>
  <c r="W61" i="76"/>
  <c r="AG60" i="76"/>
  <c r="AP60" i="76" s="1"/>
  <c r="X56" i="29"/>
  <c r="AH56" i="29" s="1"/>
  <c r="AQ56" i="29" s="1"/>
  <c r="Y56" i="29"/>
  <c r="Z56" i="88"/>
  <c r="AH56" i="88"/>
  <c r="AQ56" i="88" s="1"/>
  <c r="Y61" i="78"/>
  <c r="Z61" i="78" s="1"/>
  <c r="Z60" i="96"/>
  <c r="Y59" i="86"/>
  <c r="X59" i="86"/>
  <c r="Z59" i="32"/>
  <c r="AH59" i="32"/>
  <c r="AQ59" i="32" s="1"/>
  <c r="Y58" i="94"/>
  <c r="Z58" i="94" s="1"/>
  <c r="AG58" i="94" s="1"/>
  <c r="AP58" i="94" s="1"/>
  <c r="AN56" i="93"/>
  <c r="AI56" i="93"/>
  <c r="AR56" i="93" s="1"/>
  <c r="Y57" i="93"/>
  <c r="X57" i="93"/>
  <c r="AH57" i="93" s="1"/>
  <c r="AQ57" i="93" s="1"/>
  <c r="AE56" i="83"/>
  <c r="W57" i="83"/>
  <c r="AG56" i="83"/>
  <c r="AP56" i="83" s="1"/>
  <c r="AF56" i="83"/>
  <c r="AO56" i="83" s="1"/>
  <c r="AE59" i="37"/>
  <c r="AG59" i="37"/>
  <c r="AP59" i="37" s="1"/>
  <c r="W60" i="37"/>
  <c r="Y60" i="37" s="1"/>
  <c r="AH57" i="75"/>
  <c r="AQ57" i="75" s="1"/>
  <c r="Z57" i="75"/>
  <c r="AG61" i="39"/>
  <c r="AP61" i="39" s="1"/>
  <c r="AF61" i="39"/>
  <c r="AO61" i="39" s="1"/>
  <c r="AI57" i="94"/>
  <c r="AR57" i="94" s="1"/>
  <c r="W62" i="39"/>
  <c r="Y62" i="39" s="1"/>
  <c r="AE57" i="28"/>
  <c r="AG57" i="28"/>
  <c r="AP57" i="28" s="1"/>
  <c r="AF57" i="28"/>
  <c r="AO57" i="28" s="1"/>
  <c r="W58" i="28"/>
  <c r="X56" i="85"/>
  <c r="AH56" i="85" s="1"/>
  <c r="AQ56" i="85" s="1"/>
  <c r="Y56" i="85"/>
  <c r="AN55" i="85"/>
  <c r="AI55" i="85"/>
  <c r="AR55" i="85" s="1"/>
  <c r="AI59" i="48"/>
  <c r="AR59" i="48" s="1"/>
  <c r="Z58" i="41"/>
  <c r="AF58" i="41" s="1"/>
  <c r="AO58" i="41" s="1"/>
  <c r="AE62" i="82"/>
  <c r="AN62" i="82" s="1"/>
  <c r="Y64" i="81"/>
  <c r="Z64" i="81" s="1"/>
  <c r="AF64" i="81" s="1"/>
  <c r="AO64" i="81" s="1"/>
  <c r="AI60" i="78"/>
  <c r="AR60" i="78" s="1"/>
  <c r="AN59" i="90"/>
  <c r="AI59" i="90"/>
  <c r="AR59" i="90" s="1"/>
  <c r="Y60" i="90"/>
  <c r="X60" i="90"/>
  <c r="AH60" i="90" s="1"/>
  <c r="AQ60" i="90" s="1"/>
  <c r="Z60" i="48"/>
  <c r="AG62" i="43"/>
  <c r="AP62" i="43" s="1"/>
  <c r="AH60" i="34"/>
  <c r="AQ60" i="34" s="1"/>
  <c r="W63" i="82"/>
  <c r="Y63" i="82" s="1"/>
  <c r="AF62" i="82"/>
  <c r="AO62" i="82" s="1"/>
  <c r="W61" i="34"/>
  <c r="Y61" i="34" s="1"/>
  <c r="AF62" i="43"/>
  <c r="AO62" i="43" s="1"/>
  <c r="AE62" i="43"/>
  <c r="AN62" i="43" s="1"/>
  <c r="AI62" i="89"/>
  <c r="AR62" i="89" s="1"/>
  <c r="AG60" i="34"/>
  <c r="AP60" i="34" s="1"/>
  <c r="AI63" i="81"/>
  <c r="AR63" i="81" s="1"/>
  <c r="AE60" i="34"/>
  <c r="AN60" i="34" s="1"/>
  <c r="W62" i="77"/>
  <c r="Y62" i="77" s="1"/>
  <c r="AE61" i="77"/>
  <c r="AN61" i="77" s="1"/>
  <c r="AF61" i="77"/>
  <c r="AO61" i="77" s="1"/>
  <c r="AE60" i="40"/>
  <c r="W61" i="40"/>
  <c r="Y61" i="40" s="1"/>
  <c r="Z63" i="89"/>
  <c r="AE63" i="89" s="1"/>
  <c r="AG60" i="40"/>
  <c r="AP60" i="40" s="1"/>
  <c r="AG56" i="80"/>
  <c r="AP56" i="80" s="1"/>
  <c r="W57" i="80"/>
  <c r="AF56" i="80"/>
  <c r="AO56" i="80" s="1"/>
  <c r="AE56" i="80"/>
  <c r="W62" i="26"/>
  <c r="AG61" i="26"/>
  <c r="AP61" i="26" s="1"/>
  <c r="AF61" i="26"/>
  <c r="AO61" i="26" s="1"/>
  <c r="AE61" i="26"/>
  <c r="AR60" i="31"/>
  <c r="AH61" i="78"/>
  <c r="AQ61" i="78" s="1"/>
  <c r="AH60" i="35"/>
  <c r="AQ60" i="35" s="1"/>
  <c r="W60" i="91"/>
  <c r="AE59" i="91"/>
  <c r="AG59" i="91"/>
  <c r="AP59" i="91" s="1"/>
  <c r="AF59" i="91"/>
  <c r="AO59" i="91" s="1"/>
  <c r="Y63" i="43"/>
  <c r="X63" i="43"/>
  <c r="AI60" i="79"/>
  <c r="AN60" i="79"/>
  <c r="X61" i="95"/>
  <c r="Y61" i="95"/>
  <c r="AH61" i="31"/>
  <c r="AQ61" i="31" s="1"/>
  <c r="X61" i="79"/>
  <c r="Y61" i="79"/>
  <c r="AN61" i="39"/>
  <c r="Z61" i="31"/>
  <c r="AR59" i="35"/>
  <c r="AH63" i="89"/>
  <c r="AQ63" i="89" s="1"/>
  <c r="AE61" i="87"/>
  <c r="W62" i="87"/>
  <c r="AF61" i="87"/>
  <c r="AO61" i="87" s="1"/>
  <c r="AG61" i="87"/>
  <c r="AP61" i="87" s="1"/>
  <c r="AH64" i="81"/>
  <c r="AQ64" i="81" s="1"/>
  <c r="AF56" i="27" l="1"/>
  <c r="AO56" i="27" s="1"/>
  <c r="AG56" i="27"/>
  <c r="AP56" i="27" s="1"/>
  <c r="AE56" i="27"/>
  <c r="W57" i="27"/>
  <c r="AG62" i="33"/>
  <c r="AP62" i="33" s="1"/>
  <c r="AF62" i="33"/>
  <c r="AO62" i="33" s="1"/>
  <c r="AE62" i="33"/>
  <c r="W63" i="33"/>
  <c r="AI56" i="44"/>
  <c r="AR56" i="44" s="1"/>
  <c r="AE58" i="47"/>
  <c r="AN58" i="47" s="1"/>
  <c r="AG58" i="47"/>
  <c r="AP58" i="47" s="1"/>
  <c r="W59" i="47"/>
  <c r="Y59" i="47" s="1"/>
  <c r="AF58" i="42"/>
  <c r="AO58" i="42" s="1"/>
  <c r="W59" i="42"/>
  <c r="Y59" i="42" s="1"/>
  <c r="AF56" i="92"/>
  <c r="AO56" i="92" s="1"/>
  <c r="AE56" i="92"/>
  <c r="W57" i="92"/>
  <c r="AE58" i="42"/>
  <c r="AN58" i="42" s="1"/>
  <c r="X59" i="25"/>
  <c r="AH59" i="25" s="1"/>
  <c r="AQ59" i="25" s="1"/>
  <c r="Y59" i="25"/>
  <c r="AN56" i="44"/>
  <c r="AI58" i="25"/>
  <c r="AR58" i="25" s="1"/>
  <c r="AN58" i="25"/>
  <c r="Y57" i="44"/>
  <c r="Z57" i="44" s="1"/>
  <c r="AI60" i="95"/>
  <c r="AR60" i="95" s="1"/>
  <c r="Y60" i="45"/>
  <c r="Z60" i="45" s="1"/>
  <c r="AF60" i="45" s="1"/>
  <c r="AO60" i="45" s="1"/>
  <c r="AH59" i="36"/>
  <c r="AQ59" i="36" s="1"/>
  <c r="Z59" i="36"/>
  <c r="AI59" i="45"/>
  <c r="AR59" i="45" s="1"/>
  <c r="AE58" i="30"/>
  <c r="AN58" i="30" s="1"/>
  <c r="AH57" i="44"/>
  <c r="AQ57" i="44" s="1"/>
  <c r="AI55" i="29"/>
  <c r="AR55" i="29" s="1"/>
  <c r="X58" i="46"/>
  <c r="AH58" i="46" s="1"/>
  <c r="AQ58" i="46" s="1"/>
  <c r="W59" i="30"/>
  <c r="X59" i="30" s="1"/>
  <c r="AH59" i="30" s="1"/>
  <c r="AQ59" i="30" s="1"/>
  <c r="AG58" i="30"/>
  <c r="AP58" i="30" s="1"/>
  <c r="AI57" i="46"/>
  <c r="AR57" i="46" s="1"/>
  <c r="AG57" i="84"/>
  <c r="AP57" i="84" s="1"/>
  <c r="AE57" i="84"/>
  <c r="AF57" i="84"/>
  <c r="AO57" i="84" s="1"/>
  <c r="W58" i="84"/>
  <c r="AE58" i="41"/>
  <c r="AG58" i="41"/>
  <c r="AP58" i="41" s="1"/>
  <c r="AF55" i="38"/>
  <c r="AO55" i="38" s="1"/>
  <c r="AE55" i="38"/>
  <c r="X62" i="39"/>
  <c r="Z62" i="39" s="1"/>
  <c r="W63" i="39" s="1"/>
  <c r="W56" i="38"/>
  <c r="X56" i="38" s="1"/>
  <c r="W59" i="41"/>
  <c r="Y59" i="41" s="1"/>
  <c r="AE56" i="74"/>
  <c r="AN56" i="74" s="1"/>
  <c r="Z56" i="29"/>
  <c r="AG56" i="29" s="1"/>
  <c r="AP56" i="29" s="1"/>
  <c r="AF56" i="74"/>
  <c r="AO56" i="74" s="1"/>
  <c r="AI60" i="76"/>
  <c r="AR60" i="76" s="1"/>
  <c r="AN60" i="76"/>
  <c r="AG56" i="74"/>
  <c r="AP56" i="74" s="1"/>
  <c r="X61" i="76"/>
  <c r="AH61" i="76" s="1"/>
  <c r="AQ61" i="76" s="1"/>
  <c r="Y61" i="76"/>
  <c r="X60" i="37"/>
  <c r="AH60" i="37" s="1"/>
  <c r="AQ60" i="37" s="1"/>
  <c r="AG56" i="88"/>
  <c r="AP56" i="88" s="1"/>
  <c r="AF56" i="88"/>
  <c r="AO56" i="88" s="1"/>
  <c r="AE56" i="88"/>
  <c r="W57" i="88"/>
  <c r="W59" i="73"/>
  <c r="Y59" i="73" s="1"/>
  <c r="AG58" i="73"/>
  <c r="AP58" i="73" s="1"/>
  <c r="X59" i="47"/>
  <c r="Z59" i="47" s="1"/>
  <c r="AF58" i="73"/>
  <c r="AO58" i="73" s="1"/>
  <c r="Y57" i="74"/>
  <c r="X57" i="74"/>
  <c r="AH57" i="74" s="1"/>
  <c r="AQ57" i="74" s="1"/>
  <c r="AF60" i="96"/>
  <c r="AO60" i="96" s="1"/>
  <c r="W61" i="96"/>
  <c r="AG60" i="96"/>
  <c r="AP60" i="96" s="1"/>
  <c r="AE60" i="96"/>
  <c r="AN58" i="73"/>
  <c r="AH59" i="86"/>
  <c r="AQ59" i="86" s="1"/>
  <c r="Z59" i="86"/>
  <c r="AI59" i="37"/>
  <c r="AR59" i="37" s="1"/>
  <c r="AN59" i="37"/>
  <c r="AE59" i="32"/>
  <c r="W60" i="32"/>
  <c r="AG59" i="32"/>
  <c r="AP59" i="32" s="1"/>
  <c r="AF59" i="32"/>
  <c r="AO59" i="32" s="1"/>
  <c r="Z57" i="93"/>
  <c r="X57" i="83"/>
  <c r="Y57" i="83"/>
  <c r="AI56" i="83"/>
  <c r="AR56" i="83" s="1"/>
  <c r="AN56" i="83"/>
  <c r="X63" i="82"/>
  <c r="AH63" i="82" s="1"/>
  <c r="AQ63" i="82" s="1"/>
  <c r="AF57" i="75"/>
  <c r="AO57" i="75" s="1"/>
  <c r="W58" i="75"/>
  <c r="AG57" i="75"/>
  <c r="AP57" i="75" s="1"/>
  <c r="AE57" i="75"/>
  <c r="AI61" i="39"/>
  <c r="AR61" i="39" s="1"/>
  <c r="X58" i="28"/>
  <c r="AH58" i="28" s="1"/>
  <c r="AQ58" i="28" s="1"/>
  <c r="Y58" i="28"/>
  <c r="AI57" i="28"/>
  <c r="AR57" i="28" s="1"/>
  <c r="AN57" i="28"/>
  <c r="Z56" i="85"/>
  <c r="AI62" i="82"/>
  <c r="AR62" i="82" s="1"/>
  <c r="AE58" i="94"/>
  <c r="AN58" i="94" s="1"/>
  <c r="AF58" i="94"/>
  <c r="AO58" i="94" s="1"/>
  <c r="W59" i="94"/>
  <c r="Y59" i="94" s="1"/>
  <c r="Z60" i="90"/>
  <c r="AE60" i="90" s="1"/>
  <c r="AF60" i="48"/>
  <c r="AO60" i="48" s="1"/>
  <c r="AE60" i="48"/>
  <c r="W61" i="48"/>
  <c r="AG60" i="48"/>
  <c r="AP60" i="48" s="1"/>
  <c r="AI62" i="43"/>
  <c r="AR62" i="43" s="1"/>
  <c r="X61" i="34"/>
  <c r="Z61" i="34" s="1"/>
  <c r="X61" i="40"/>
  <c r="Z61" i="40" s="1"/>
  <c r="AG61" i="40" s="1"/>
  <c r="AP61" i="40" s="1"/>
  <c r="AI60" i="34"/>
  <c r="AR60" i="34" s="1"/>
  <c r="Z63" i="43"/>
  <c r="W64" i="43" s="1"/>
  <c r="AI61" i="77"/>
  <c r="AR61" i="77" s="1"/>
  <c r="AI60" i="40"/>
  <c r="AR60" i="40" s="1"/>
  <c r="X62" i="77"/>
  <c r="Z62" i="77" s="1"/>
  <c r="AN60" i="40"/>
  <c r="W65" i="81"/>
  <c r="X65" i="81" s="1"/>
  <c r="AG63" i="89"/>
  <c r="AP63" i="89" s="1"/>
  <c r="AF63" i="89"/>
  <c r="AO63" i="89" s="1"/>
  <c r="W64" i="89"/>
  <c r="X64" i="89" s="1"/>
  <c r="AG64" i="81"/>
  <c r="AP64" i="81" s="1"/>
  <c r="AE64" i="81"/>
  <c r="AN56" i="80"/>
  <c r="AI56" i="80"/>
  <c r="AR56" i="80" s="1"/>
  <c r="Y57" i="80"/>
  <c r="X57" i="80"/>
  <c r="AH57" i="80" s="1"/>
  <c r="AQ57" i="80" s="1"/>
  <c r="AI61" i="87"/>
  <c r="AN61" i="87"/>
  <c r="X62" i="87"/>
  <c r="Y62" i="87"/>
  <c r="AI59" i="91"/>
  <c r="AN59" i="91"/>
  <c r="Y62" i="26"/>
  <c r="X62" i="26"/>
  <c r="AN63" i="89"/>
  <c r="AG60" i="35"/>
  <c r="AP60" i="35" s="1"/>
  <c r="AF60" i="35"/>
  <c r="AO60" i="35" s="1"/>
  <c r="AE60" i="35"/>
  <c r="W61" i="35"/>
  <c r="X60" i="91"/>
  <c r="Y60" i="91"/>
  <c r="AI61" i="26"/>
  <c r="AN61" i="26"/>
  <c r="AH61" i="95"/>
  <c r="AQ61" i="95" s="1"/>
  <c r="W62" i="31"/>
  <c r="AG61" i="31"/>
  <c r="AP61" i="31" s="1"/>
  <c r="AF61" i="31"/>
  <c r="AO61" i="31" s="1"/>
  <c r="AE61" i="31"/>
  <c r="AH61" i="79"/>
  <c r="AQ61" i="79" s="1"/>
  <c r="Z61" i="95"/>
  <c r="Z61" i="79"/>
  <c r="AG61" i="78"/>
  <c r="AP61" i="78" s="1"/>
  <c r="W62" i="78"/>
  <c r="AF61" i="78"/>
  <c r="AO61" i="78" s="1"/>
  <c r="AE61" i="78"/>
  <c r="AR60" i="79"/>
  <c r="AH63" i="43"/>
  <c r="AQ63" i="43" s="1"/>
  <c r="AI58" i="47" l="1"/>
  <c r="AR58" i="47" s="1"/>
  <c r="Y57" i="27"/>
  <c r="X57" i="27"/>
  <c r="AH57" i="27" s="1"/>
  <c r="AQ57" i="27" s="1"/>
  <c r="Z57" i="27"/>
  <c r="AN56" i="27"/>
  <c r="AI56" i="27"/>
  <c r="AR56" i="27" s="1"/>
  <c r="Y63" i="33"/>
  <c r="X63" i="33"/>
  <c r="AI62" i="33"/>
  <c r="AR62" i="33" s="1"/>
  <c r="AN62" i="33"/>
  <c r="X59" i="42"/>
  <c r="AH59" i="42" s="1"/>
  <c r="AQ59" i="42" s="1"/>
  <c r="AI58" i="42"/>
  <c r="AR58" i="42" s="1"/>
  <c r="X57" i="92"/>
  <c r="AH57" i="92" s="1"/>
  <c r="AQ57" i="92" s="1"/>
  <c r="Y57" i="92"/>
  <c r="AN56" i="92"/>
  <c r="AI56" i="92"/>
  <c r="AR56" i="92" s="1"/>
  <c r="Z59" i="25"/>
  <c r="AG60" i="45"/>
  <c r="AP60" i="45" s="1"/>
  <c r="W60" i="36"/>
  <c r="AF59" i="36"/>
  <c r="AO59" i="36" s="1"/>
  <c r="AE59" i="36"/>
  <c r="AG59" i="36"/>
  <c r="AP59" i="36" s="1"/>
  <c r="Z58" i="46"/>
  <c r="AE58" i="46" s="1"/>
  <c r="AN58" i="46" s="1"/>
  <c r="AE60" i="45"/>
  <c r="AN60" i="45" s="1"/>
  <c r="Y59" i="30"/>
  <c r="Z59" i="30" s="1"/>
  <c r="AF59" i="30" s="1"/>
  <c r="AO59" i="30" s="1"/>
  <c r="AI58" i="41"/>
  <c r="AR58" i="41" s="1"/>
  <c r="W58" i="44"/>
  <c r="AF57" i="44"/>
  <c r="AO57" i="44" s="1"/>
  <c r="AG57" i="44"/>
  <c r="AP57" i="44" s="1"/>
  <c r="AE57" i="44"/>
  <c r="Z60" i="37"/>
  <c r="AG60" i="37" s="1"/>
  <c r="AP60" i="37" s="1"/>
  <c r="AI58" i="30"/>
  <c r="AR58" i="30" s="1"/>
  <c r="AH62" i="39"/>
  <c r="AQ62" i="39" s="1"/>
  <c r="AN58" i="41"/>
  <c r="W61" i="45"/>
  <c r="X61" i="45" s="1"/>
  <c r="AH61" i="45" s="1"/>
  <c r="AQ61" i="45" s="1"/>
  <c r="Y58" i="84"/>
  <c r="X58" i="84"/>
  <c r="AH58" i="84" s="1"/>
  <c r="AQ58" i="84" s="1"/>
  <c r="AI57" i="84"/>
  <c r="AR57" i="84" s="1"/>
  <c r="AN57" i="84"/>
  <c r="X59" i="41"/>
  <c r="Z59" i="41" s="1"/>
  <c r="AG59" i="41" s="1"/>
  <c r="AP59" i="41" s="1"/>
  <c r="AI55" i="38"/>
  <c r="AR55" i="38" s="1"/>
  <c r="Y56" i="38"/>
  <c r="Z56" i="38" s="1"/>
  <c r="AN55" i="38"/>
  <c r="AH56" i="38"/>
  <c r="AQ56" i="38" s="1"/>
  <c r="AF62" i="39"/>
  <c r="AO62" i="39" s="1"/>
  <c r="AE56" i="29"/>
  <c r="AN56" i="29" s="1"/>
  <c r="AF56" i="29"/>
  <c r="AO56" i="29" s="1"/>
  <c r="Z63" i="82"/>
  <c r="AG63" i="82" s="1"/>
  <c r="AP63" i="82" s="1"/>
  <c r="AI56" i="74"/>
  <c r="AR56" i="74" s="1"/>
  <c r="W57" i="29"/>
  <c r="X57" i="29" s="1"/>
  <c r="Z61" i="76"/>
  <c r="AG61" i="76" s="1"/>
  <c r="AP61" i="76" s="1"/>
  <c r="X59" i="73"/>
  <c r="AH59" i="73" s="1"/>
  <c r="AQ59" i="73" s="1"/>
  <c r="AH59" i="47"/>
  <c r="AQ59" i="47" s="1"/>
  <c r="AG62" i="39"/>
  <c r="AP62" i="39" s="1"/>
  <c r="X57" i="88"/>
  <c r="Y57" i="88"/>
  <c r="AN56" i="88"/>
  <c r="AI56" i="88"/>
  <c r="AR56" i="88" s="1"/>
  <c r="AI58" i="73"/>
  <c r="AR58" i="73" s="1"/>
  <c r="Z57" i="74"/>
  <c r="AN60" i="96"/>
  <c r="AI60" i="96"/>
  <c r="AR60" i="96" s="1"/>
  <c r="Y61" i="96"/>
  <c r="X61" i="96"/>
  <c r="AE59" i="86"/>
  <c r="AG59" i="86"/>
  <c r="AP59" i="86" s="1"/>
  <c r="W60" i="86"/>
  <c r="AF59" i="86"/>
  <c r="AO59" i="86" s="1"/>
  <c r="AG63" i="43"/>
  <c r="AP63" i="43" s="1"/>
  <c r="X60" i="32"/>
  <c r="Y60" i="32"/>
  <c r="AE63" i="43"/>
  <c r="AN63" i="43" s="1"/>
  <c r="AI59" i="32"/>
  <c r="AR59" i="32" s="1"/>
  <c r="AN59" i="32"/>
  <c r="AF57" i="93"/>
  <c r="AO57" i="93" s="1"/>
  <c r="W58" i="93"/>
  <c r="AE57" i="93"/>
  <c r="AG57" i="93"/>
  <c r="AP57" i="93" s="1"/>
  <c r="AH57" i="83"/>
  <c r="AQ57" i="83" s="1"/>
  <c r="Z57" i="83"/>
  <c r="AI57" i="75"/>
  <c r="AR57" i="75" s="1"/>
  <c r="AN57" i="75"/>
  <c r="X58" i="75"/>
  <c r="Y58" i="75"/>
  <c r="AF59" i="47"/>
  <c r="AO59" i="47" s="1"/>
  <c r="AE59" i="47"/>
  <c r="W60" i="47"/>
  <c r="AG59" i="47"/>
  <c r="AP59" i="47" s="1"/>
  <c r="AH61" i="34"/>
  <c r="AQ61" i="34" s="1"/>
  <c r="Z58" i="28"/>
  <c r="AE58" i="28" s="1"/>
  <c r="X59" i="94"/>
  <c r="AH59" i="94" s="1"/>
  <c r="AQ59" i="94" s="1"/>
  <c r="AE56" i="85"/>
  <c r="AG56" i="85"/>
  <c r="AP56" i="85" s="1"/>
  <c r="AF56" i="85"/>
  <c r="AO56" i="85" s="1"/>
  <c r="W57" i="85"/>
  <c r="AI58" i="94"/>
  <c r="AR58" i="94" s="1"/>
  <c r="W62" i="34"/>
  <c r="Y62" i="34" s="1"/>
  <c r="AE61" i="34"/>
  <c r="AN61" i="34" s="1"/>
  <c r="AF61" i="34"/>
  <c r="AO61" i="34" s="1"/>
  <c r="AF60" i="90"/>
  <c r="AO60" i="90" s="1"/>
  <c r="AE62" i="39"/>
  <c r="AG60" i="90"/>
  <c r="AP60" i="90" s="1"/>
  <c r="W61" i="90"/>
  <c r="Y61" i="90" s="1"/>
  <c r="AN60" i="90"/>
  <c r="Y61" i="48"/>
  <c r="X61" i="48"/>
  <c r="AH61" i="48" s="1"/>
  <c r="AQ61" i="48" s="1"/>
  <c r="AN60" i="48"/>
  <c r="AI60" i="48"/>
  <c r="AR60" i="48" s="1"/>
  <c r="AF63" i="43"/>
  <c r="AO63" i="43" s="1"/>
  <c r="AI63" i="89"/>
  <c r="AR63" i="89" s="1"/>
  <c r="AH61" i="40"/>
  <c r="AQ61" i="40" s="1"/>
  <c r="AH62" i="77"/>
  <c r="AQ62" i="77" s="1"/>
  <c r="AG61" i="34"/>
  <c r="AP61" i="34" s="1"/>
  <c r="Y64" i="89"/>
  <c r="Z64" i="89" s="1"/>
  <c r="AG64" i="89" s="1"/>
  <c r="AP64" i="89" s="1"/>
  <c r="AI64" i="81"/>
  <c r="AR64" i="81" s="1"/>
  <c r="W63" i="77"/>
  <c r="Y63" i="77" s="1"/>
  <c r="AG62" i="77"/>
  <c r="AP62" i="77" s="1"/>
  <c r="AN64" i="81"/>
  <c r="Y65" i="81"/>
  <c r="Z65" i="81" s="1"/>
  <c r="AG65" i="81" s="1"/>
  <c r="AP65" i="81" s="1"/>
  <c r="Z62" i="87"/>
  <c r="AE62" i="87" s="1"/>
  <c r="AF62" i="77"/>
  <c r="AO62" i="77" s="1"/>
  <c r="AE62" i="77"/>
  <c r="AN62" i="77" s="1"/>
  <c r="W62" i="40"/>
  <c r="X62" i="40" s="1"/>
  <c r="AE61" i="40"/>
  <c r="AN61" i="40" s="1"/>
  <c r="AF61" i="40"/>
  <c r="AO61" i="40" s="1"/>
  <c r="Z60" i="91"/>
  <c r="AG60" i="91" s="1"/>
  <c r="AP60" i="91" s="1"/>
  <c r="Z57" i="80"/>
  <c r="AE57" i="80" s="1"/>
  <c r="Z62" i="26"/>
  <c r="AE62" i="26" s="1"/>
  <c r="X64" i="43"/>
  <c r="Y64" i="43"/>
  <c r="AG61" i="79"/>
  <c r="AP61" i="79" s="1"/>
  <c r="AF61" i="79"/>
  <c r="AO61" i="79" s="1"/>
  <c r="W62" i="79"/>
  <c r="AE61" i="79"/>
  <c r="AR59" i="91"/>
  <c r="AH62" i="87"/>
  <c r="AQ62" i="87" s="1"/>
  <c r="X63" i="39"/>
  <c r="Y63" i="39"/>
  <c r="AR61" i="87"/>
  <c r="AE61" i="95"/>
  <c r="AG61" i="95"/>
  <c r="AP61" i="95" s="1"/>
  <c r="AF61" i="95"/>
  <c r="AO61" i="95" s="1"/>
  <c r="W62" i="95"/>
  <c r="Y62" i="31"/>
  <c r="X62" i="31"/>
  <c r="AH60" i="91"/>
  <c r="AQ60" i="91" s="1"/>
  <c r="AH62" i="26"/>
  <c r="AQ62" i="26" s="1"/>
  <c r="AN61" i="78"/>
  <c r="AI61" i="78"/>
  <c r="AR61" i="26"/>
  <c r="X61" i="35"/>
  <c r="Y61" i="35"/>
  <c r="AH65" i="81"/>
  <c r="AQ65" i="81" s="1"/>
  <c r="X62" i="78"/>
  <c r="Y62" i="78"/>
  <c r="AI61" i="31"/>
  <c r="AN61" i="31"/>
  <c r="AN60" i="35"/>
  <c r="AI60" i="35"/>
  <c r="AH64" i="89"/>
  <c r="AQ64" i="89" s="1"/>
  <c r="W58" i="27" l="1"/>
  <c r="AE57" i="27"/>
  <c r="AF57" i="27"/>
  <c r="AO57" i="27" s="1"/>
  <c r="AG57" i="27"/>
  <c r="AP57" i="27" s="1"/>
  <c r="Z59" i="42"/>
  <c r="AE59" i="42" s="1"/>
  <c r="AN59" i="42" s="1"/>
  <c r="Z63" i="33"/>
  <c r="AH63" i="33"/>
  <c r="AQ63" i="33" s="1"/>
  <c r="Z57" i="92"/>
  <c r="W58" i="92" s="1"/>
  <c r="AG59" i="25"/>
  <c r="AP59" i="25" s="1"/>
  <c r="AE59" i="25"/>
  <c r="AF59" i="25"/>
  <c r="AO59" i="25" s="1"/>
  <c r="W60" i="25"/>
  <c r="AI60" i="45"/>
  <c r="AR60" i="45" s="1"/>
  <c r="W61" i="37"/>
  <c r="X61" i="37" s="1"/>
  <c r="AH61" i="37" s="1"/>
  <c r="AQ61" i="37" s="1"/>
  <c r="AE60" i="37"/>
  <c r="AN60" i="37" s="1"/>
  <c r="AF60" i="37"/>
  <c r="AO60" i="37" s="1"/>
  <c r="W59" i="46"/>
  <c r="X59" i="46" s="1"/>
  <c r="AH59" i="46" s="1"/>
  <c r="AQ59" i="46" s="1"/>
  <c r="AG58" i="46"/>
  <c r="AP58" i="46" s="1"/>
  <c r="AF58" i="46"/>
  <c r="AO58" i="46" s="1"/>
  <c r="W60" i="30"/>
  <c r="Y60" i="30" s="1"/>
  <c r="AN59" i="36"/>
  <c r="AI59" i="36"/>
  <c r="AR59" i="36" s="1"/>
  <c r="X60" i="36"/>
  <c r="Y60" i="36"/>
  <c r="AG59" i="30"/>
  <c r="AP59" i="30" s="1"/>
  <c r="AE59" i="30"/>
  <c r="AN59" i="30" s="1"/>
  <c r="Z58" i="84"/>
  <c r="AG58" i="84" s="1"/>
  <c r="AP58" i="84" s="1"/>
  <c r="AN57" i="44"/>
  <c r="AI57" i="44"/>
  <c r="AR57" i="44" s="1"/>
  <c r="X58" i="44"/>
  <c r="Y58" i="44"/>
  <c r="Y61" i="45"/>
  <c r="Z61" i="45" s="1"/>
  <c r="AE61" i="45" s="1"/>
  <c r="AN61" i="45" s="1"/>
  <c r="AI62" i="39"/>
  <c r="AR62" i="39" s="1"/>
  <c r="X62" i="34"/>
  <c r="AH62" i="34" s="1"/>
  <c r="AQ62" i="34" s="1"/>
  <c r="AH59" i="41"/>
  <c r="AQ59" i="41" s="1"/>
  <c r="AE63" i="82"/>
  <c r="AN63" i="82" s="1"/>
  <c r="W64" i="82"/>
  <c r="X64" i="82" s="1"/>
  <c r="AF63" i="82"/>
  <c r="AO63" i="82" s="1"/>
  <c r="AF56" i="38"/>
  <c r="AO56" i="38" s="1"/>
  <c r="W57" i="38"/>
  <c r="AE56" i="38"/>
  <c r="AG56" i="38"/>
  <c r="AP56" i="38" s="1"/>
  <c r="AI56" i="29"/>
  <c r="AR56" i="29" s="1"/>
  <c r="AI63" i="43"/>
  <c r="AR63" i="43" s="1"/>
  <c r="Z59" i="73"/>
  <c r="AE59" i="73" s="1"/>
  <c r="AN59" i="73" s="1"/>
  <c r="Y57" i="29"/>
  <c r="Z57" i="29" s="1"/>
  <c r="AE61" i="76"/>
  <c r="AN61" i="76" s="1"/>
  <c r="W62" i="76"/>
  <c r="Y62" i="76" s="1"/>
  <c r="AF61" i="76"/>
  <c r="AO61" i="76" s="1"/>
  <c r="AF59" i="41"/>
  <c r="AO59" i="41" s="1"/>
  <c r="X63" i="77"/>
  <c r="Z63" i="77" s="1"/>
  <c r="AE63" i="77" s="1"/>
  <c r="AE59" i="41"/>
  <c r="AH57" i="29"/>
  <c r="AQ57" i="29" s="1"/>
  <c r="AN62" i="39"/>
  <c r="AH57" i="88"/>
  <c r="AQ57" i="88" s="1"/>
  <c r="Z57" i="88"/>
  <c r="W58" i="74"/>
  <c r="AF57" i="74"/>
  <c r="AO57" i="74" s="1"/>
  <c r="AG57" i="74"/>
  <c r="AP57" i="74" s="1"/>
  <c r="AE57" i="74"/>
  <c r="Z61" i="96"/>
  <c r="AH61" i="96"/>
  <c r="AQ61" i="96" s="1"/>
  <c r="W60" i="41"/>
  <c r="Y60" i="41" s="1"/>
  <c r="X60" i="86"/>
  <c r="Y60" i="86"/>
  <c r="AN59" i="86"/>
  <c r="AI59" i="86"/>
  <c r="AR59" i="86" s="1"/>
  <c r="AH60" i="32"/>
  <c r="AQ60" i="32" s="1"/>
  <c r="Z60" i="32"/>
  <c r="AN57" i="93"/>
  <c r="AI57" i="93"/>
  <c r="AR57" i="93" s="1"/>
  <c r="X58" i="93"/>
  <c r="AH58" i="93" s="1"/>
  <c r="AQ58" i="93" s="1"/>
  <c r="Y58" i="93"/>
  <c r="Z59" i="94"/>
  <c r="AG59" i="94" s="1"/>
  <c r="AP59" i="94" s="1"/>
  <c r="AF57" i="83"/>
  <c r="AO57" i="83" s="1"/>
  <c r="AG57" i="83"/>
  <c r="AP57" i="83" s="1"/>
  <c r="AE57" i="83"/>
  <c r="W58" i="83"/>
  <c r="AH58" i="75"/>
  <c r="AQ58" i="75" s="1"/>
  <c r="Z58" i="75"/>
  <c r="X60" i="47"/>
  <c r="Y60" i="47"/>
  <c r="AN59" i="47"/>
  <c r="AI59" i="47"/>
  <c r="AR59" i="47" s="1"/>
  <c r="AF58" i="28"/>
  <c r="AO58" i="28" s="1"/>
  <c r="AG58" i="28"/>
  <c r="AP58" i="28" s="1"/>
  <c r="W59" i="28"/>
  <c r="X59" i="28" s="1"/>
  <c r="AN58" i="28"/>
  <c r="AI56" i="85"/>
  <c r="AR56" i="85" s="1"/>
  <c r="AN56" i="85"/>
  <c r="Y57" i="85"/>
  <c r="X57" i="85"/>
  <c r="AH57" i="85" s="1"/>
  <c r="AQ57" i="85" s="1"/>
  <c r="Z61" i="48"/>
  <c r="W62" i="48" s="1"/>
  <c r="AI60" i="90"/>
  <c r="AR60" i="90" s="1"/>
  <c r="X61" i="90"/>
  <c r="AH61" i="90" s="1"/>
  <c r="AQ61" i="90" s="1"/>
  <c r="AI61" i="34"/>
  <c r="AR61" i="34" s="1"/>
  <c r="W65" i="89"/>
  <c r="X65" i="89" s="1"/>
  <c r="AE64" i="89"/>
  <c r="AN64" i="89" s="1"/>
  <c r="AF64" i="89"/>
  <c r="AO64" i="89" s="1"/>
  <c r="AG62" i="87"/>
  <c r="AP62" i="87" s="1"/>
  <c r="AF62" i="87"/>
  <c r="AO62" i="87" s="1"/>
  <c r="AI62" i="77"/>
  <c r="AR62" i="77" s="1"/>
  <c r="Y62" i="40"/>
  <c r="Z62" i="40" s="1"/>
  <c r="W63" i="87"/>
  <c r="X63" i="87" s="1"/>
  <c r="Z63" i="39"/>
  <c r="AE63" i="39" s="1"/>
  <c r="W58" i="80"/>
  <c r="Y58" i="80" s="1"/>
  <c r="AF65" i="81"/>
  <c r="AO65" i="81" s="1"/>
  <c r="AF60" i="91"/>
  <c r="AO60" i="91" s="1"/>
  <c r="AG62" i="26"/>
  <c r="AP62" i="26" s="1"/>
  <c r="AF57" i="80"/>
  <c r="AO57" i="80" s="1"/>
  <c r="AE65" i="81"/>
  <c r="AN65" i="81" s="1"/>
  <c r="W66" i="81"/>
  <c r="X66" i="81" s="1"/>
  <c r="AE60" i="91"/>
  <c r="AN60" i="91" s="1"/>
  <c r="AF62" i="26"/>
  <c r="AO62" i="26" s="1"/>
  <c r="W61" i="91"/>
  <c r="X61" i="91" s="1"/>
  <c r="W63" i="26"/>
  <c r="Y63" i="26" s="1"/>
  <c r="AG57" i="80"/>
  <c r="AP57" i="80" s="1"/>
  <c r="AI61" i="40"/>
  <c r="AR61" i="40" s="1"/>
  <c r="Z62" i="31"/>
  <c r="W63" i="31" s="1"/>
  <c r="AN57" i="80"/>
  <c r="Z61" i="35"/>
  <c r="AG61" i="35" s="1"/>
  <c r="AP61" i="35" s="1"/>
  <c r="Z62" i="78"/>
  <c r="W63" i="78" s="1"/>
  <c r="AN62" i="26"/>
  <c r="AN61" i="95"/>
  <c r="AI61" i="95"/>
  <c r="AR60" i="35"/>
  <c r="AN61" i="79"/>
  <c r="AI61" i="79"/>
  <c r="AR61" i="78"/>
  <c r="AH62" i="40"/>
  <c r="AQ62" i="40" s="1"/>
  <c r="Y62" i="95"/>
  <c r="X62" i="95"/>
  <c r="AH63" i="39"/>
  <c r="AQ63" i="39" s="1"/>
  <c r="X62" i="79"/>
  <c r="Y62" i="79"/>
  <c r="AH64" i="43"/>
  <c r="AQ64" i="43" s="1"/>
  <c r="AH62" i="78"/>
  <c r="AQ62" i="78" s="1"/>
  <c r="AH61" i="35"/>
  <c r="AQ61" i="35" s="1"/>
  <c r="Z64" i="43"/>
  <c r="AN62" i="87"/>
  <c r="AR61" i="31"/>
  <c r="AH62" i="31"/>
  <c r="AQ62" i="31" s="1"/>
  <c r="AG59" i="42" l="1"/>
  <c r="AP59" i="42" s="1"/>
  <c r="W60" i="42"/>
  <c r="AF59" i="42"/>
  <c r="AO59" i="42" s="1"/>
  <c r="AN57" i="27"/>
  <c r="AI57" i="27"/>
  <c r="AR57" i="27" s="1"/>
  <c r="X58" i="27"/>
  <c r="AH58" i="27" s="1"/>
  <c r="AQ58" i="27" s="1"/>
  <c r="Y58" i="27"/>
  <c r="AF63" i="33"/>
  <c r="AO63" i="33" s="1"/>
  <c r="AE63" i="33"/>
  <c r="W64" i="33"/>
  <c r="AG63" i="33"/>
  <c r="AP63" i="33" s="1"/>
  <c r="AG57" i="92"/>
  <c r="AP57" i="92" s="1"/>
  <c r="AF57" i="92"/>
  <c r="AO57" i="92" s="1"/>
  <c r="AE57" i="92"/>
  <c r="Y61" i="37"/>
  <c r="Z61" i="37" s="1"/>
  <c r="AF61" i="37" s="1"/>
  <c r="AO61" i="37" s="1"/>
  <c r="AN57" i="92"/>
  <c r="Y58" i="92"/>
  <c r="X58" i="92"/>
  <c r="X60" i="25"/>
  <c r="AH60" i="25" s="1"/>
  <c r="AQ60" i="25" s="1"/>
  <c r="Y60" i="25"/>
  <c r="Z62" i="34"/>
  <c r="W63" i="34" s="1"/>
  <c r="AN59" i="25"/>
  <c r="AI59" i="25"/>
  <c r="AR59" i="25" s="1"/>
  <c r="Y59" i="46"/>
  <c r="Z59" i="46" s="1"/>
  <c r="W60" i="46" s="1"/>
  <c r="X60" i="46" s="1"/>
  <c r="AI60" i="37"/>
  <c r="AR60" i="37" s="1"/>
  <c r="AI58" i="46"/>
  <c r="AR58" i="46" s="1"/>
  <c r="X60" i="30"/>
  <c r="AH60" i="30" s="1"/>
  <c r="AQ60" i="30" s="1"/>
  <c r="AI59" i="30"/>
  <c r="AR59" i="30" s="1"/>
  <c r="AH60" i="36"/>
  <c r="AQ60" i="36" s="1"/>
  <c r="Z60" i="36"/>
  <c r="W59" i="84"/>
  <c r="X59" i="84" s="1"/>
  <c r="Y64" i="82"/>
  <c r="Z64" i="82" s="1"/>
  <c r="W65" i="82" s="1"/>
  <c r="AF58" i="84"/>
  <c r="AO58" i="84" s="1"/>
  <c r="AI59" i="42"/>
  <c r="AR59" i="42" s="1"/>
  <c r="AE58" i="84"/>
  <c r="AN58" i="84" s="1"/>
  <c r="AH63" i="77"/>
  <c r="AQ63" i="77" s="1"/>
  <c r="AH58" i="44"/>
  <c r="AQ58" i="44" s="1"/>
  <c r="Z58" i="44"/>
  <c r="AG61" i="45"/>
  <c r="AP61" i="45" s="1"/>
  <c r="W62" i="45"/>
  <c r="X62" i="45" s="1"/>
  <c r="AH62" i="45" s="1"/>
  <c r="AQ62" i="45" s="1"/>
  <c r="AF61" i="45"/>
  <c r="AI63" i="82"/>
  <c r="AR63" i="82" s="1"/>
  <c r="AI59" i="41"/>
  <c r="AN59" i="41"/>
  <c r="AF59" i="73"/>
  <c r="AO59" i="73" s="1"/>
  <c r="AG59" i="73"/>
  <c r="AP59" i="73" s="1"/>
  <c r="W60" i="73"/>
  <c r="X60" i="73" s="1"/>
  <c r="AH60" i="73" s="1"/>
  <c r="AQ60" i="73" s="1"/>
  <c r="AN56" i="38"/>
  <c r="AI56" i="38"/>
  <c r="AR56" i="38" s="1"/>
  <c r="X57" i="38"/>
  <c r="Y57" i="38"/>
  <c r="X60" i="41"/>
  <c r="Z60" i="41" s="1"/>
  <c r="AE60" i="41" s="1"/>
  <c r="AI61" i="76"/>
  <c r="AR61" i="76" s="1"/>
  <c r="X62" i="76"/>
  <c r="AH62" i="76" s="1"/>
  <c r="AQ62" i="76" s="1"/>
  <c r="W60" i="94"/>
  <c r="Y60" i="94" s="1"/>
  <c r="AE59" i="94"/>
  <c r="AN59" i="94" s="1"/>
  <c r="W58" i="29"/>
  <c r="AE57" i="29"/>
  <c r="AF57" i="29"/>
  <c r="AO57" i="29" s="1"/>
  <c r="AG57" i="29"/>
  <c r="AP57" i="29" s="1"/>
  <c r="AG57" i="88"/>
  <c r="AP57" i="88" s="1"/>
  <c r="AF57" i="88"/>
  <c r="AO57" i="88" s="1"/>
  <c r="AE57" i="88"/>
  <c r="W58" i="88"/>
  <c r="AI57" i="74"/>
  <c r="AR57" i="74" s="1"/>
  <c r="AN57" i="74"/>
  <c r="X58" i="74"/>
  <c r="AH58" i="74" s="1"/>
  <c r="AQ58" i="74" s="1"/>
  <c r="Y58" i="74"/>
  <c r="AF59" i="94"/>
  <c r="AO59" i="94" s="1"/>
  <c r="AE61" i="96"/>
  <c r="AG61" i="96"/>
  <c r="AP61" i="96" s="1"/>
  <c r="W62" i="96"/>
  <c r="AF61" i="96"/>
  <c r="AO61" i="96" s="1"/>
  <c r="AH60" i="86"/>
  <c r="AQ60" i="86" s="1"/>
  <c r="Z60" i="86"/>
  <c r="AI62" i="87"/>
  <c r="AR62" i="87" s="1"/>
  <c r="AE60" i="32"/>
  <c r="AG60" i="32"/>
  <c r="AP60" i="32" s="1"/>
  <c r="W61" i="32"/>
  <c r="AF60" i="32"/>
  <c r="AO60" i="32" s="1"/>
  <c r="Z58" i="93"/>
  <c r="AE58" i="93" s="1"/>
  <c r="Y58" i="83"/>
  <c r="X58" i="83"/>
  <c r="AI57" i="83"/>
  <c r="AR57" i="83" s="1"/>
  <c r="AN57" i="83"/>
  <c r="AG58" i="75"/>
  <c r="AP58" i="75" s="1"/>
  <c r="W59" i="75"/>
  <c r="AE58" i="75"/>
  <c r="AF58" i="75"/>
  <c r="AO58" i="75" s="1"/>
  <c r="AF61" i="48"/>
  <c r="AO61" i="48" s="1"/>
  <c r="AH60" i="47"/>
  <c r="AQ60" i="47" s="1"/>
  <c r="Z60" i="47"/>
  <c r="AI58" i="28"/>
  <c r="AR58" i="28" s="1"/>
  <c r="Y59" i="28"/>
  <c r="Z59" i="28" s="1"/>
  <c r="AG61" i="48"/>
  <c r="AP61" i="48" s="1"/>
  <c r="AH59" i="28"/>
  <c r="AQ59" i="28" s="1"/>
  <c r="Y63" i="87"/>
  <c r="Z63" i="87" s="1"/>
  <c r="AE61" i="48"/>
  <c r="AN61" i="48" s="1"/>
  <c r="Z57" i="85"/>
  <c r="AI64" i="89"/>
  <c r="AR64" i="89" s="1"/>
  <c r="Y65" i="89"/>
  <c r="Z65" i="89" s="1"/>
  <c r="W66" i="89" s="1"/>
  <c r="Z61" i="90"/>
  <c r="Y62" i="48"/>
  <c r="X62" i="48"/>
  <c r="AH62" i="48" s="1"/>
  <c r="AQ62" i="48" s="1"/>
  <c r="AF63" i="39"/>
  <c r="AO63" i="39" s="1"/>
  <c r="AG63" i="39"/>
  <c r="AP63" i="39" s="1"/>
  <c r="W64" i="39"/>
  <c r="X64" i="39" s="1"/>
  <c r="AI62" i="26"/>
  <c r="AR62" i="26" s="1"/>
  <c r="X58" i="80"/>
  <c r="AH58" i="80" s="1"/>
  <c r="AQ58" i="80" s="1"/>
  <c r="X63" i="26"/>
  <c r="Z63" i="26" s="1"/>
  <c r="AI65" i="81"/>
  <c r="AR65" i="81" s="1"/>
  <c r="AE62" i="31"/>
  <c r="AN62" i="31" s="1"/>
  <c r="Y66" i="81"/>
  <c r="Z66" i="81" s="1"/>
  <c r="AF66" i="81" s="1"/>
  <c r="AO66" i="81" s="1"/>
  <c r="AF63" i="77"/>
  <c r="AO63" i="77" s="1"/>
  <c r="AG63" i="77"/>
  <c r="AP63" i="77" s="1"/>
  <c r="W64" i="77"/>
  <c r="X64" i="77" s="1"/>
  <c r="Y61" i="91"/>
  <c r="Z61" i="91" s="1"/>
  <c r="AI60" i="91"/>
  <c r="AR60" i="91" s="1"/>
  <c r="AI57" i="80"/>
  <c r="AR57" i="80" s="1"/>
  <c r="AE61" i="35"/>
  <c r="AN61" i="35" s="1"/>
  <c r="Z62" i="79"/>
  <c r="W63" i="79" s="1"/>
  <c r="W62" i="35"/>
  <c r="X62" i="35" s="1"/>
  <c r="AG62" i="78"/>
  <c r="AP62" i="78" s="1"/>
  <c r="AE62" i="78"/>
  <c r="AN62" i="78" s="1"/>
  <c r="AF62" i="78"/>
  <c r="AO62" i="78" s="1"/>
  <c r="AF61" i="35"/>
  <c r="AO61" i="35" s="1"/>
  <c r="AF62" i="31"/>
  <c r="AO62" i="31" s="1"/>
  <c r="AG62" i="31"/>
  <c r="AP62" i="31" s="1"/>
  <c r="X63" i="78"/>
  <c r="Y63" i="78"/>
  <c r="AH62" i="95"/>
  <c r="AQ62" i="95" s="1"/>
  <c r="AH61" i="91"/>
  <c r="AQ61" i="91" s="1"/>
  <c r="AH63" i="87"/>
  <c r="AQ63" i="87" s="1"/>
  <c r="AH64" i="82"/>
  <c r="AQ64" i="82" s="1"/>
  <c r="AH66" i="81"/>
  <c r="AQ66" i="81" s="1"/>
  <c r="W63" i="40"/>
  <c r="AG62" i="40"/>
  <c r="AP62" i="40" s="1"/>
  <c r="AF62" i="40"/>
  <c r="AO62" i="40" s="1"/>
  <c r="AE62" i="40"/>
  <c r="AH62" i="79"/>
  <c r="AQ62" i="79" s="1"/>
  <c r="Z62" i="95"/>
  <c r="AN63" i="39"/>
  <c r="AN63" i="77"/>
  <c r="AR59" i="41"/>
  <c r="AR61" i="79"/>
  <c r="AR61" i="95"/>
  <c r="Y63" i="31"/>
  <c r="X63" i="31"/>
  <c r="AF64" i="43"/>
  <c r="AO64" i="43" s="1"/>
  <c r="AE64" i="43"/>
  <c r="W65" i="43"/>
  <c r="AG64" i="43"/>
  <c r="AP64" i="43" s="1"/>
  <c r="AH65" i="89"/>
  <c r="AQ65" i="89" s="1"/>
  <c r="Z58" i="27" l="1"/>
  <c r="Y60" i="42"/>
  <c r="X60" i="42"/>
  <c r="Y64" i="33"/>
  <c r="X64" i="33"/>
  <c r="AG59" i="46"/>
  <c r="AP59" i="46" s="1"/>
  <c r="AN63" i="33"/>
  <c r="AI63" i="33"/>
  <c r="AR63" i="33" s="1"/>
  <c r="AI57" i="92"/>
  <c r="AR57" i="92" s="1"/>
  <c r="AE62" i="34"/>
  <c r="AN62" i="34" s="1"/>
  <c r="AE61" i="37"/>
  <c r="AN61" i="37" s="1"/>
  <c r="W62" i="37"/>
  <c r="Z60" i="30"/>
  <c r="AG60" i="30" s="1"/>
  <c r="AP60" i="30" s="1"/>
  <c r="AG62" i="34"/>
  <c r="AP62" i="34" s="1"/>
  <c r="AG61" i="37"/>
  <c r="AP61" i="37" s="1"/>
  <c r="AF62" i="34"/>
  <c r="AO62" i="34" s="1"/>
  <c r="AF59" i="46"/>
  <c r="AO59" i="46" s="1"/>
  <c r="AE59" i="46"/>
  <c r="AN59" i="46" s="1"/>
  <c r="AH60" i="41"/>
  <c r="AQ60" i="41" s="1"/>
  <c r="Z60" i="25"/>
  <c r="AF60" i="25" s="1"/>
  <c r="AO60" i="25" s="1"/>
  <c r="AH58" i="92"/>
  <c r="AQ58" i="92" s="1"/>
  <c r="Z58" i="92"/>
  <c r="X60" i="94"/>
  <c r="AH60" i="94" s="1"/>
  <c r="AQ60" i="94" s="1"/>
  <c r="Y59" i="84"/>
  <c r="Z59" i="84" s="1"/>
  <c r="AF60" i="36"/>
  <c r="AO60" i="36" s="1"/>
  <c r="AG60" i="36"/>
  <c r="AP60" i="36" s="1"/>
  <c r="AE60" i="36"/>
  <c r="W61" i="36"/>
  <c r="AI58" i="84"/>
  <c r="AR58" i="84" s="1"/>
  <c r="Y62" i="45"/>
  <c r="Z62" i="45" s="1"/>
  <c r="AE62" i="45" s="1"/>
  <c r="AG58" i="44"/>
  <c r="AP58" i="44" s="1"/>
  <c r="AE58" i="44"/>
  <c r="AF58" i="44"/>
  <c r="AO58" i="44" s="1"/>
  <c r="W59" i="44"/>
  <c r="AO61" i="45"/>
  <c r="AI61" i="45"/>
  <c r="AR61" i="45" s="1"/>
  <c r="AH59" i="84"/>
  <c r="AQ59" i="84" s="1"/>
  <c r="AE60" i="30"/>
  <c r="AF60" i="30"/>
  <c r="AO60" i="30" s="1"/>
  <c r="Y60" i="46"/>
  <c r="Z60" i="46" s="1"/>
  <c r="AI59" i="73"/>
  <c r="AR59" i="73" s="1"/>
  <c r="Y60" i="73"/>
  <c r="Z60" i="73" s="1"/>
  <c r="AF60" i="73" s="1"/>
  <c r="AO60" i="73" s="1"/>
  <c r="Z57" i="38"/>
  <c r="AH57" i="38"/>
  <c r="AQ57" i="38" s="1"/>
  <c r="Y64" i="39"/>
  <c r="Z64" i="39" s="1"/>
  <c r="AG64" i="39" s="1"/>
  <c r="AP64" i="39" s="1"/>
  <c r="AH60" i="46"/>
  <c r="AQ60" i="46" s="1"/>
  <c r="AI59" i="94"/>
  <c r="AR59" i="94" s="1"/>
  <c r="Z62" i="76"/>
  <c r="AH63" i="26"/>
  <c r="AQ63" i="26" s="1"/>
  <c r="Z58" i="74"/>
  <c r="AF58" i="74" s="1"/>
  <c r="AO58" i="74" s="1"/>
  <c r="AN57" i="29"/>
  <c r="AI57" i="29"/>
  <c r="AR57" i="29" s="1"/>
  <c r="Y58" i="29"/>
  <c r="X58" i="29"/>
  <c r="AH58" i="29" s="1"/>
  <c r="AQ58" i="29" s="1"/>
  <c r="X58" i="88"/>
  <c r="Y58" i="88"/>
  <c r="AN57" i="88"/>
  <c r="AI57" i="88"/>
  <c r="AR57" i="88" s="1"/>
  <c r="AG58" i="93"/>
  <c r="AP58" i="93" s="1"/>
  <c r="AI61" i="96"/>
  <c r="AR61" i="96" s="1"/>
  <c r="AN61" i="96"/>
  <c r="AF58" i="93"/>
  <c r="AO58" i="93" s="1"/>
  <c r="X62" i="96"/>
  <c r="Y62" i="96"/>
  <c r="AE60" i="86"/>
  <c r="W61" i="86"/>
  <c r="AF60" i="86"/>
  <c r="AO60" i="86" s="1"/>
  <c r="AG60" i="86"/>
  <c r="AP60" i="86" s="1"/>
  <c r="W59" i="93"/>
  <c r="X59" i="93" s="1"/>
  <c r="AH59" i="93" s="1"/>
  <c r="AQ59" i="93" s="1"/>
  <c r="Y61" i="32"/>
  <c r="X61" i="32"/>
  <c r="AN60" i="32"/>
  <c r="AI60" i="32"/>
  <c r="AR60" i="32" s="1"/>
  <c r="AN58" i="93"/>
  <c r="AH58" i="83"/>
  <c r="AQ58" i="83" s="1"/>
  <c r="Z58" i="83"/>
  <c r="X59" i="75"/>
  <c r="Y59" i="75"/>
  <c r="AN58" i="75"/>
  <c r="AI58" i="75"/>
  <c r="AR58" i="75" s="1"/>
  <c r="W61" i="47"/>
  <c r="AE60" i="47"/>
  <c r="AG60" i="47"/>
  <c r="AP60" i="47" s="1"/>
  <c r="AF60" i="47"/>
  <c r="AO60" i="47" s="1"/>
  <c r="Y64" i="77"/>
  <c r="Z64" i="77" s="1"/>
  <c r="AG64" i="77" s="1"/>
  <c r="AP64" i="77" s="1"/>
  <c r="AE62" i="79"/>
  <c r="AN62" i="79" s="1"/>
  <c r="AI61" i="48"/>
  <c r="AR61" i="48" s="1"/>
  <c r="W60" i="28"/>
  <c r="AE59" i="28"/>
  <c r="AF59" i="28"/>
  <c r="AO59" i="28" s="1"/>
  <c r="AG59" i="28"/>
  <c r="AP59" i="28" s="1"/>
  <c r="AG63" i="26"/>
  <c r="AP63" i="26" s="1"/>
  <c r="W64" i="26"/>
  <c r="Y64" i="26" s="1"/>
  <c r="AF57" i="85"/>
  <c r="AO57" i="85" s="1"/>
  <c r="W58" i="85"/>
  <c r="AG57" i="85"/>
  <c r="AP57" i="85" s="1"/>
  <c r="AE57" i="85"/>
  <c r="X62" i="37"/>
  <c r="Y62" i="37"/>
  <c r="AF62" i="79"/>
  <c r="AO62" i="79" s="1"/>
  <c r="AG61" i="90"/>
  <c r="AP61" i="90" s="1"/>
  <c r="AE61" i="90"/>
  <c r="AF61" i="90"/>
  <c r="AO61" i="90" s="1"/>
  <c r="W62" i="90"/>
  <c r="Z62" i="48"/>
  <c r="W63" i="48" s="1"/>
  <c r="AI63" i="39"/>
  <c r="AR63" i="39" s="1"/>
  <c r="W67" i="81"/>
  <c r="X67" i="81" s="1"/>
  <c r="Z58" i="80"/>
  <c r="AF58" i="80" s="1"/>
  <c r="AO58" i="80" s="1"/>
  <c r="AG62" i="79"/>
  <c r="AP62" i="79" s="1"/>
  <c r="AE63" i="26"/>
  <c r="AN63" i="26" s="1"/>
  <c r="AF63" i="26"/>
  <c r="AO63" i="26" s="1"/>
  <c r="AI63" i="77"/>
  <c r="AR63" i="77" s="1"/>
  <c r="AI62" i="31"/>
  <c r="AR62" i="31" s="1"/>
  <c r="AI62" i="78"/>
  <c r="AR62" i="78" s="1"/>
  <c r="AF65" i="89"/>
  <c r="AO65" i="89" s="1"/>
  <c r="Y62" i="35"/>
  <c r="Z62" i="35" s="1"/>
  <c r="AE62" i="35" s="1"/>
  <c r="AE65" i="89"/>
  <c r="AG65" i="89"/>
  <c r="AP65" i="89" s="1"/>
  <c r="AI61" i="35"/>
  <c r="AR61" i="35" s="1"/>
  <c r="AG60" i="41"/>
  <c r="AP60" i="41" s="1"/>
  <c r="AF60" i="41"/>
  <c r="AO60" i="41" s="1"/>
  <c r="W61" i="41"/>
  <c r="X61" i="41" s="1"/>
  <c r="AE66" i="81"/>
  <c r="AN66" i="81" s="1"/>
  <c r="Z63" i="78"/>
  <c r="AG63" i="78" s="1"/>
  <c r="AP63" i="78" s="1"/>
  <c r="AG66" i="81"/>
  <c r="AP66" i="81" s="1"/>
  <c r="AE64" i="82"/>
  <c r="AF64" i="82"/>
  <c r="AO64" i="82" s="1"/>
  <c r="AG64" i="82"/>
  <c r="AP64" i="82" s="1"/>
  <c r="Z63" i="31"/>
  <c r="AG63" i="31" s="1"/>
  <c r="AP63" i="31" s="1"/>
  <c r="X65" i="43"/>
  <c r="Y65" i="43"/>
  <c r="AH62" i="35"/>
  <c r="AQ62" i="35" s="1"/>
  <c r="AH63" i="78"/>
  <c r="AQ63" i="78" s="1"/>
  <c r="AH64" i="39"/>
  <c r="AQ64" i="39" s="1"/>
  <c r="AN64" i="43"/>
  <c r="AI64" i="43"/>
  <c r="X63" i="79"/>
  <c r="Y63" i="79"/>
  <c r="AN60" i="41"/>
  <c r="AH63" i="31"/>
  <c r="AQ63" i="31" s="1"/>
  <c r="Y63" i="34"/>
  <c r="X63" i="34"/>
  <c r="AG62" i="95"/>
  <c r="AP62" i="95" s="1"/>
  <c r="AF62" i="95"/>
  <c r="AO62" i="95" s="1"/>
  <c r="W63" i="95"/>
  <c r="AE62" i="95"/>
  <c r="Y63" i="40"/>
  <c r="X63" i="40"/>
  <c r="W64" i="87"/>
  <c r="AG63" i="87"/>
  <c r="AP63" i="87" s="1"/>
  <c r="AE63" i="87"/>
  <c r="AF63" i="87"/>
  <c r="AO63" i="87" s="1"/>
  <c r="AG61" i="91"/>
  <c r="AP61" i="91" s="1"/>
  <c r="AF61" i="91"/>
  <c r="AO61" i="91" s="1"/>
  <c r="W62" i="91"/>
  <c r="AE61" i="91"/>
  <c r="AH64" i="77"/>
  <c r="AQ64" i="77" s="1"/>
  <c r="X66" i="89"/>
  <c r="Y66" i="89"/>
  <c r="AI62" i="40"/>
  <c r="AN62" i="40"/>
  <c r="Y65" i="82"/>
  <c r="X65" i="82"/>
  <c r="AH60" i="42" l="1"/>
  <c r="AQ60" i="42" s="1"/>
  <c r="Z60" i="42"/>
  <c r="AF58" i="27"/>
  <c r="AO58" i="27" s="1"/>
  <c r="W59" i="27"/>
  <c r="AE58" i="27"/>
  <c r="AG58" i="27"/>
  <c r="AP58" i="27" s="1"/>
  <c r="Z64" i="33"/>
  <c r="AH64" i="33"/>
  <c r="AQ64" i="33" s="1"/>
  <c r="W61" i="30"/>
  <c r="X61" i="30" s="1"/>
  <c r="AH61" i="30" s="1"/>
  <c r="AQ61" i="30" s="1"/>
  <c r="AI61" i="37"/>
  <c r="AR61" i="37" s="1"/>
  <c r="AI62" i="34"/>
  <c r="AR62" i="34" s="1"/>
  <c r="AI59" i="46"/>
  <c r="AR59" i="46" s="1"/>
  <c r="AE60" i="25"/>
  <c r="AN60" i="25" s="1"/>
  <c r="AG60" i="25"/>
  <c r="AP60" i="25" s="1"/>
  <c r="W61" i="25"/>
  <c r="X61" i="25" s="1"/>
  <c r="AH61" i="25" s="1"/>
  <c r="AQ61" i="25" s="1"/>
  <c r="AG58" i="92"/>
  <c r="AP58" i="92" s="1"/>
  <c r="AF58" i="92"/>
  <c r="AO58" i="92" s="1"/>
  <c r="AE58" i="92"/>
  <c r="W59" i="92"/>
  <c r="AG60" i="73"/>
  <c r="AP60" i="73" s="1"/>
  <c r="Z60" i="94"/>
  <c r="AG60" i="94" s="1"/>
  <c r="AP60" i="94" s="1"/>
  <c r="AF62" i="45"/>
  <c r="AO62" i="45" s="1"/>
  <c r="AG62" i="45"/>
  <c r="AP62" i="45" s="1"/>
  <c r="X64" i="26"/>
  <c r="AH64" i="26" s="1"/>
  <c r="AQ64" i="26" s="1"/>
  <c r="Y61" i="36"/>
  <c r="X61" i="36"/>
  <c r="W63" i="45"/>
  <c r="X63" i="45" s="1"/>
  <c r="AN60" i="36"/>
  <c r="AI60" i="36"/>
  <c r="AR60" i="36" s="1"/>
  <c r="W61" i="73"/>
  <c r="Y61" i="73" s="1"/>
  <c r="X59" i="44"/>
  <c r="AH59" i="44" s="1"/>
  <c r="AQ59" i="44" s="1"/>
  <c r="Y59" i="44"/>
  <c r="AN58" i="44"/>
  <c r="AI58" i="44"/>
  <c r="AR58" i="44" s="1"/>
  <c r="AN62" i="45"/>
  <c r="AE60" i="73"/>
  <c r="AI60" i="73" s="1"/>
  <c r="AR60" i="73" s="1"/>
  <c r="AI60" i="30"/>
  <c r="AR60" i="30" s="1"/>
  <c r="W60" i="84"/>
  <c r="AE59" i="84"/>
  <c r="AG59" i="84"/>
  <c r="AP59" i="84" s="1"/>
  <c r="AF59" i="84"/>
  <c r="AO59" i="84" s="1"/>
  <c r="AN60" i="30"/>
  <c r="Y61" i="30"/>
  <c r="Z61" i="30" s="1"/>
  <c r="AG61" i="30" s="1"/>
  <c r="AP61" i="30" s="1"/>
  <c r="AE57" i="38"/>
  <c r="AF57" i="38"/>
  <c r="AO57" i="38" s="1"/>
  <c r="W58" i="38"/>
  <c r="AG57" i="38"/>
  <c r="AP57" i="38" s="1"/>
  <c r="W61" i="46"/>
  <c r="AE60" i="46"/>
  <c r="AG60" i="46"/>
  <c r="AP60" i="46" s="1"/>
  <c r="AF60" i="46"/>
  <c r="AO60" i="46" s="1"/>
  <c r="AE62" i="76"/>
  <c r="AF62" i="76"/>
  <c r="AO62" i="76" s="1"/>
  <c r="W63" i="76"/>
  <c r="AG62" i="76"/>
  <c r="AP62" i="76" s="1"/>
  <c r="W59" i="74"/>
  <c r="Y59" i="74" s="1"/>
  <c r="AG58" i="74"/>
  <c r="AP58" i="74" s="1"/>
  <c r="AE58" i="74"/>
  <c r="AN58" i="74" s="1"/>
  <c r="Z58" i="29"/>
  <c r="AG58" i="29" s="1"/>
  <c r="AP58" i="29" s="1"/>
  <c r="AI58" i="93"/>
  <c r="AR58" i="93" s="1"/>
  <c r="AH58" i="88"/>
  <c r="AQ58" i="88" s="1"/>
  <c r="Z58" i="88"/>
  <c r="AH62" i="96"/>
  <c r="AQ62" i="96" s="1"/>
  <c r="Z62" i="96"/>
  <c r="X61" i="86"/>
  <c r="AH61" i="86" s="1"/>
  <c r="AQ61" i="86" s="1"/>
  <c r="Y61" i="86"/>
  <c r="Y59" i="93"/>
  <c r="Z59" i="93" s="1"/>
  <c r="W60" i="93" s="1"/>
  <c r="AN60" i="86"/>
  <c r="AI60" i="86"/>
  <c r="AR60" i="86" s="1"/>
  <c r="Z61" i="32"/>
  <c r="AH61" i="32"/>
  <c r="AQ61" i="32" s="1"/>
  <c r="W59" i="83"/>
  <c r="AF58" i="83"/>
  <c r="AO58" i="83" s="1"/>
  <c r="AG58" i="83"/>
  <c r="AP58" i="83" s="1"/>
  <c r="AE58" i="83"/>
  <c r="AH59" i="75"/>
  <c r="AQ59" i="75" s="1"/>
  <c r="Z59" i="75"/>
  <c r="Y67" i="81"/>
  <c r="Z67" i="81" s="1"/>
  <c r="AN60" i="47"/>
  <c r="AI60" i="47"/>
  <c r="AR60" i="47" s="1"/>
  <c r="Y61" i="47"/>
  <c r="X61" i="47"/>
  <c r="AN59" i="28"/>
  <c r="AI59" i="28"/>
  <c r="AR59" i="28" s="1"/>
  <c r="Y60" i="28"/>
  <c r="X60" i="28"/>
  <c r="AI57" i="85"/>
  <c r="AR57" i="85" s="1"/>
  <c r="AN57" i="85"/>
  <c r="X58" i="85"/>
  <c r="AH58" i="85" s="1"/>
  <c r="AQ58" i="85" s="1"/>
  <c r="Y58" i="85"/>
  <c r="AH62" i="37"/>
  <c r="AQ62" i="37" s="1"/>
  <c r="Z62" i="37"/>
  <c r="AI61" i="90"/>
  <c r="AR61" i="90" s="1"/>
  <c r="AN61" i="90"/>
  <c r="AG62" i="48"/>
  <c r="AP62" i="48" s="1"/>
  <c r="Y62" i="90"/>
  <c r="X62" i="90"/>
  <c r="AH62" i="90" s="1"/>
  <c r="AQ62" i="90" s="1"/>
  <c r="AE62" i="48"/>
  <c r="AN62" i="48" s="1"/>
  <c r="AF62" i="48"/>
  <c r="AO62" i="48" s="1"/>
  <c r="Y63" i="48"/>
  <c r="X63" i="48"/>
  <c r="AH63" i="48" s="1"/>
  <c r="AQ63" i="48" s="1"/>
  <c r="Y61" i="41"/>
  <c r="Z61" i="41" s="1"/>
  <c r="W64" i="78"/>
  <c r="X64" i="78" s="1"/>
  <c r="AI66" i="81"/>
  <c r="AR66" i="81" s="1"/>
  <c r="AI65" i="89"/>
  <c r="AR65" i="89" s="1"/>
  <c r="AG58" i="80"/>
  <c r="AP58" i="80" s="1"/>
  <c r="AE58" i="80"/>
  <c r="AN65" i="89"/>
  <c r="W59" i="80"/>
  <c r="X59" i="80" s="1"/>
  <c r="AH59" i="80" s="1"/>
  <c r="AQ59" i="80" s="1"/>
  <c r="AI63" i="26"/>
  <c r="AR63" i="26" s="1"/>
  <c r="AI62" i="79"/>
  <c r="AR62" i="79" s="1"/>
  <c r="AI60" i="41"/>
  <c r="AR60" i="41" s="1"/>
  <c r="AE63" i="31"/>
  <c r="AN63" i="31" s="1"/>
  <c r="AI64" i="82"/>
  <c r="AR64" i="82" s="1"/>
  <c r="AF63" i="78"/>
  <c r="AO63" i="78" s="1"/>
  <c r="AE63" i="78"/>
  <c r="AN63" i="78" s="1"/>
  <c r="AN64" i="82"/>
  <c r="W64" i="31"/>
  <c r="X64" i="31" s="1"/>
  <c r="Z63" i="40"/>
  <c r="AG63" i="40" s="1"/>
  <c r="AP63" i="40" s="1"/>
  <c r="AF63" i="31"/>
  <c r="AO63" i="31" s="1"/>
  <c r="Z63" i="34"/>
  <c r="AG63" i="34" s="1"/>
  <c r="AP63" i="34" s="1"/>
  <c r="AE64" i="77"/>
  <c r="AN64" i="77" s="1"/>
  <c r="AE64" i="39"/>
  <c r="AN64" i="39" s="1"/>
  <c r="AF62" i="35"/>
  <c r="AO62" i="35" s="1"/>
  <c r="AF64" i="77"/>
  <c r="AO64" i="77" s="1"/>
  <c r="W65" i="39"/>
  <c r="X65" i="39" s="1"/>
  <c r="AG62" i="35"/>
  <c r="AP62" i="35" s="1"/>
  <c r="W65" i="77"/>
  <c r="X65" i="77" s="1"/>
  <c r="AF64" i="39"/>
  <c r="AO64" i="39" s="1"/>
  <c r="W63" i="35"/>
  <c r="Y63" i="35" s="1"/>
  <c r="Z65" i="82"/>
  <c r="AF65" i="82" s="1"/>
  <c r="AO65" i="82" s="1"/>
  <c r="Z66" i="89"/>
  <c r="AF66" i="89" s="1"/>
  <c r="AO66" i="89" s="1"/>
  <c r="X63" i="95"/>
  <c r="Y63" i="95"/>
  <c r="X64" i="87"/>
  <c r="Y64" i="87"/>
  <c r="AH67" i="81"/>
  <c r="AQ67" i="81" s="1"/>
  <c r="AH63" i="40"/>
  <c r="AQ63" i="40" s="1"/>
  <c r="AH63" i="79"/>
  <c r="AQ63" i="79" s="1"/>
  <c r="AH65" i="43"/>
  <c r="AQ65" i="43" s="1"/>
  <c r="AH66" i="89"/>
  <c r="AQ66" i="89" s="1"/>
  <c r="AH65" i="82"/>
  <c r="AQ65" i="82" s="1"/>
  <c r="AR62" i="40"/>
  <c r="AN61" i="91"/>
  <c r="AI61" i="91"/>
  <c r="Z63" i="79"/>
  <c r="Z65" i="43"/>
  <c r="AH63" i="34"/>
  <c r="AQ63" i="34" s="1"/>
  <c r="AR64" i="43"/>
  <c r="AH61" i="41"/>
  <c r="AQ61" i="41" s="1"/>
  <c r="AN62" i="35"/>
  <c r="X62" i="91"/>
  <c r="Y62" i="91"/>
  <c r="AI63" i="87"/>
  <c r="AN63" i="87"/>
  <c r="AN62" i="95"/>
  <c r="AI62" i="95"/>
  <c r="AI58" i="27" l="1"/>
  <c r="AR58" i="27" s="1"/>
  <c r="AN58" i="27"/>
  <c r="X59" i="27"/>
  <c r="AH59" i="27" s="1"/>
  <c r="AQ59" i="27" s="1"/>
  <c r="Y59" i="27"/>
  <c r="Z59" i="27" s="1"/>
  <c r="W61" i="42"/>
  <c r="AF60" i="42"/>
  <c r="AO60" i="42" s="1"/>
  <c r="AE60" i="42"/>
  <c r="AG60" i="42"/>
  <c r="AP60" i="42" s="1"/>
  <c r="W65" i="33"/>
  <c r="AG64" i="33"/>
  <c r="AP64" i="33" s="1"/>
  <c r="AF64" i="33"/>
  <c r="AO64" i="33" s="1"/>
  <c r="AE64" i="33"/>
  <c r="AI60" i="25"/>
  <c r="AR60" i="25" s="1"/>
  <c r="Y63" i="45"/>
  <c r="Z63" i="45" s="1"/>
  <c r="Y61" i="25"/>
  <c r="Z61" i="25" s="1"/>
  <c r="AE61" i="25" s="1"/>
  <c r="X59" i="92"/>
  <c r="AH59" i="92" s="1"/>
  <c r="AQ59" i="92" s="1"/>
  <c r="Y59" i="92"/>
  <c r="AN58" i="92"/>
  <c r="AI58" i="92"/>
  <c r="AR58" i="92" s="1"/>
  <c r="Z64" i="26"/>
  <c r="W65" i="26" s="1"/>
  <c r="X65" i="26" s="1"/>
  <c r="W61" i="94"/>
  <c r="X61" i="94" s="1"/>
  <c r="AH61" i="94" s="1"/>
  <c r="AQ61" i="94" s="1"/>
  <c r="AE60" i="94"/>
  <c r="AN60" i="94" s="1"/>
  <c r="AF60" i="94"/>
  <c r="AO60" i="94" s="1"/>
  <c r="Z59" i="44"/>
  <c r="AG59" i="44" s="1"/>
  <c r="AP59" i="44" s="1"/>
  <c r="AI62" i="45"/>
  <c r="AR62" i="45" s="1"/>
  <c r="X61" i="73"/>
  <c r="AH61" i="73" s="1"/>
  <c r="AQ61" i="73" s="1"/>
  <c r="AH61" i="36"/>
  <c r="AQ61" i="36" s="1"/>
  <c r="Z61" i="36"/>
  <c r="AN60" i="73"/>
  <c r="W62" i="30"/>
  <c r="X62" i="30" s="1"/>
  <c r="AH62" i="30" s="1"/>
  <c r="AQ62" i="30" s="1"/>
  <c r="AH63" i="45"/>
  <c r="AQ63" i="45" s="1"/>
  <c r="AN59" i="84"/>
  <c r="AI59" i="84"/>
  <c r="AR59" i="84" s="1"/>
  <c r="X60" i="84"/>
  <c r="AH60" i="84" s="1"/>
  <c r="AQ60" i="84" s="1"/>
  <c r="Y60" i="84"/>
  <c r="AE61" i="30"/>
  <c r="AN61" i="30" s="1"/>
  <c r="AF61" i="30"/>
  <c r="AO61" i="30" s="1"/>
  <c r="X58" i="38"/>
  <c r="Y58" i="38"/>
  <c r="AI57" i="38"/>
  <c r="AR57" i="38" s="1"/>
  <c r="AN57" i="38"/>
  <c r="AN60" i="46"/>
  <c r="AI60" i="46"/>
  <c r="AR60" i="46" s="1"/>
  <c r="X61" i="46"/>
  <c r="Y61" i="46"/>
  <c r="X59" i="74"/>
  <c r="AH59" i="74" s="1"/>
  <c r="AQ59" i="74" s="1"/>
  <c r="W59" i="29"/>
  <c r="Y59" i="29" s="1"/>
  <c r="AE58" i="29"/>
  <c r="AN58" i="29" s="1"/>
  <c r="Y63" i="76"/>
  <c r="X63" i="76"/>
  <c r="AH63" i="76" s="1"/>
  <c r="AQ63" i="76" s="1"/>
  <c r="AI58" i="74"/>
  <c r="AR58" i="74" s="1"/>
  <c r="AN62" i="76"/>
  <c r="AI62" i="76"/>
  <c r="AR62" i="76" s="1"/>
  <c r="AF58" i="29"/>
  <c r="AO58" i="29" s="1"/>
  <c r="Z61" i="86"/>
  <c r="AF61" i="86" s="1"/>
  <c r="AO61" i="86" s="1"/>
  <c r="AE58" i="88"/>
  <c r="AG58" i="88"/>
  <c r="AP58" i="88" s="1"/>
  <c r="W59" i="88"/>
  <c r="AF58" i="88"/>
  <c r="AO58" i="88" s="1"/>
  <c r="W63" i="96"/>
  <c r="AE62" i="96"/>
  <c r="AF62" i="96"/>
  <c r="AO62" i="96" s="1"/>
  <c r="AG62" i="96"/>
  <c r="AP62" i="96" s="1"/>
  <c r="AF59" i="93"/>
  <c r="AO59" i="93" s="1"/>
  <c r="AE59" i="93"/>
  <c r="AN59" i="93" s="1"/>
  <c r="AG59" i="93"/>
  <c r="AP59" i="93" s="1"/>
  <c r="W62" i="32"/>
  <c r="AF61" i="32"/>
  <c r="AO61" i="32" s="1"/>
  <c r="AE61" i="32"/>
  <c r="AG61" i="32"/>
  <c r="AP61" i="32" s="1"/>
  <c r="Y60" i="93"/>
  <c r="X60" i="93"/>
  <c r="AH60" i="93" s="1"/>
  <c r="AQ60" i="93" s="1"/>
  <c r="Y64" i="78"/>
  <c r="Z64" i="78" s="1"/>
  <c r="AG64" i="78" s="1"/>
  <c r="AP64" i="78" s="1"/>
  <c r="AN58" i="83"/>
  <c r="AI58" i="83"/>
  <c r="AR58" i="83" s="1"/>
  <c r="X59" i="83"/>
  <c r="Y59" i="83"/>
  <c r="AF59" i="75"/>
  <c r="AO59" i="75" s="1"/>
  <c r="AG59" i="75"/>
  <c r="AP59" i="75" s="1"/>
  <c r="AE59" i="75"/>
  <c r="W60" i="75"/>
  <c r="AH61" i="47"/>
  <c r="AQ61" i="47" s="1"/>
  <c r="Z61" i="47"/>
  <c r="W64" i="40"/>
  <c r="Y64" i="40" s="1"/>
  <c r="AH60" i="28"/>
  <c r="AQ60" i="28" s="1"/>
  <c r="Z60" i="28"/>
  <c r="X63" i="35"/>
  <c r="Z63" i="35" s="1"/>
  <c r="AE63" i="35" s="1"/>
  <c r="Z58" i="85"/>
  <c r="AI58" i="80"/>
  <c r="AR58" i="80" s="1"/>
  <c r="Y65" i="39"/>
  <c r="Z65" i="39" s="1"/>
  <c r="AE65" i="39" s="1"/>
  <c r="AN58" i="80"/>
  <c r="AG62" i="37"/>
  <c r="AP62" i="37" s="1"/>
  <c r="AF62" i="37"/>
  <c r="AO62" i="37" s="1"/>
  <c r="AE62" i="37"/>
  <c r="W63" i="37"/>
  <c r="Z63" i="48"/>
  <c r="AF63" i="48" s="1"/>
  <c r="AO63" i="48" s="1"/>
  <c r="AI62" i="35"/>
  <c r="AR62" i="35" s="1"/>
  <c r="Z62" i="90"/>
  <c r="AI62" i="48"/>
  <c r="AR62" i="48" s="1"/>
  <c r="Y59" i="80"/>
  <c r="Z59" i="80" s="1"/>
  <c r="AI64" i="77"/>
  <c r="AR64" i="77" s="1"/>
  <c r="Y65" i="77"/>
  <c r="Z65" i="77" s="1"/>
  <c r="AF65" i="77" s="1"/>
  <c r="AO65" i="77" s="1"/>
  <c r="Y64" i="31"/>
  <c r="Z64" i="31" s="1"/>
  <c r="W65" i="31" s="1"/>
  <c r="AI63" i="31"/>
  <c r="AR63" i="31" s="1"/>
  <c r="W64" i="34"/>
  <c r="Y64" i="34" s="1"/>
  <c r="AE63" i="34"/>
  <c r="AN63" i="34" s="1"/>
  <c r="AF63" i="40"/>
  <c r="AO63" i="40" s="1"/>
  <c r="AI63" i="78"/>
  <c r="AR63" i="78" s="1"/>
  <c r="AE63" i="40"/>
  <c r="AN63" i="40" s="1"/>
  <c r="AI64" i="39"/>
  <c r="AR64" i="39" s="1"/>
  <c r="Z63" i="95"/>
  <c r="AG63" i="95" s="1"/>
  <c r="AP63" i="95" s="1"/>
  <c r="AF63" i="34"/>
  <c r="AO63" i="34" s="1"/>
  <c r="AG65" i="82"/>
  <c r="AP65" i="82" s="1"/>
  <c r="W66" i="82"/>
  <c r="Y66" i="82" s="1"/>
  <c r="W67" i="89"/>
  <c r="Y67" i="89" s="1"/>
  <c r="AE66" i="89"/>
  <c r="AN66" i="89" s="1"/>
  <c r="AE65" i="82"/>
  <c r="AG66" i="89"/>
  <c r="AP66" i="89" s="1"/>
  <c r="AR63" i="87"/>
  <c r="AH65" i="77"/>
  <c r="AQ65" i="77" s="1"/>
  <c r="AF63" i="79"/>
  <c r="AO63" i="79" s="1"/>
  <c r="AE63" i="79"/>
  <c r="W64" i="79"/>
  <c r="AG63" i="79"/>
  <c r="AP63" i="79" s="1"/>
  <c r="AF67" i="81"/>
  <c r="AO67" i="81" s="1"/>
  <c r="AE67" i="81"/>
  <c r="AG67" i="81"/>
  <c r="AP67" i="81" s="1"/>
  <c r="W68" i="81"/>
  <c r="AR62" i="95"/>
  <c r="AR61" i="91"/>
  <c r="AH64" i="78"/>
  <c r="AQ64" i="78" s="1"/>
  <c r="AH63" i="95"/>
  <c r="AQ63" i="95" s="1"/>
  <c r="AH62" i="91"/>
  <c r="AQ62" i="91" s="1"/>
  <c r="W62" i="41"/>
  <c r="AG61" i="41"/>
  <c r="AP61" i="41" s="1"/>
  <c r="AE61" i="41"/>
  <c r="AF61" i="41"/>
  <c r="AO61" i="41" s="1"/>
  <c r="Z62" i="91"/>
  <c r="AH64" i="87"/>
  <c r="AQ64" i="87" s="1"/>
  <c r="AH64" i="31"/>
  <c r="AQ64" i="31" s="1"/>
  <c r="AH65" i="39"/>
  <c r="AQ65" i="39" s="1"/>
  <c r="AG65" i="43"/>
  <c r="AP65" i="43" s="1"/>
  <c r="AF65" i="43"/>
  <c r="AO65" i="43" s="1"/>
  <c r="W66" i="43"/>
  <c r="AE65" i="43"/>
  <c r="Z64" i="87"/>
  <c r="X61" i="42" l="1"/>
  <c r="AH61" i="42" s="1"/>
  <c r="AQ61" i="42" s="1"/>
  <c r="Y61" i="42"/>
  <c r="Z61" i="42"/>
  <c r="AG59" i="27"/>
  <c r="AP59" i="27" s="1"/>
  <c r="AE59" i="27"/>
  <c r="AF59" i="27"/>
  <c r="AO59" i="27" s="1"/>
  <c r="W60" i="27"/>
  <c r="AN60" i="42"/>
  <c r="AI60" i="42"/>
  <c r="AR60" i="42" s="1"/>
  <c r="AN64" i="33"/>
  <c r="AI64" i="33"/>
  <c r="AR64" i="33" s="1"/>
  <c r="Y65" i="33"/>
  <c r="X65" i="33"/>
  <c r="AH65" i="33" s="1"/>
  <c r="AQ65" i="33" s="1"/>
  <c r="Y65" i="26"/>
  <c r="Z59" i="92"/>
  <c r="W60" i="92" s="1"/>
  <c r="AF61" i="25"/>
  <c r="AO61" i="25" s="1"/>
  <c r="W62" i="25"/>
  <c r="X62" i="25" s="1"/>
  <c r="AH62" i="25" s="1"/>
  <c r="AQ62" i="25" s="1"/>
  <c r="AI60" i="94"/>
  <c r="AR60" i="94" s="1"/>
  <c r="AG61" i="25"/>
  <c r="AP61" i="25" s="1"/>
  <c r="Y61" i="94"/>
  <c r="Z61" i="94" s="1"/>
  <c r="AF64" i="26"/>
  <c r="AO64" i="26" s="1"/>
  <c r="AE64" i="26"/>
  <c r="AN64" i="26" s="1"/>
  <c r="Z61" i="73"/>
  <c r="AG61" i="73" s="1"/>
  <c r="AP61" i="73" s="1"/>
  <c r="AG64" i="26"/>
  <c r="AP64" i="26" s="1"/>
  <c r="AN61" i="25"/>
  <c r="AF59" i="44"/>
  <c r="AO59" i="44" s="1"/>
  <c r="W60" i="44"/>
  <c r="Y60" i="44" s="1"/>
  <c r="AE59" i="44"/>
  <c r="Y62" i="30"/>
  <c r="Z62" i="30" s="1"/>
  <c r="AE62" i="30" s="1"/>
  <c r="AE61" i="36"/>
  <c r="AG61" i="36"/>
  <c r="AP61" i="36" s="1"/>
  <c r="AF61" i="36"/>
  <c r="AO61" i="36" s="1"/>
  <c r="W62" i="36"/>
  <c r="X64" i="40"/>
  <c r="AH64" i="40" s="1"/>
  <c r="AQ64" i="40" s="1"/>
  <c r="X59" i="29"/>
  <c r="AH59" i="29" s="1"/>
  <c r="AQ59" i="29" s="1"/>
  <c r="AF63" i="45"/>
  <c r="AO63" i="45" s="1"/>
  <c r="AG63" i="45"/>
  <c r="AP63" i="45" s="1"/>
  <c r="W64" i="45"/>
  <c r="AE63" i="45"/>
  <c r="AI61" i="30"/>
  <c r="AR61" i="30" s="1"/>
  <c r="Z60" i="84"/>
  <c r="AG61" i="86"/>
  <c r="AP61" i="86" s="1"/>
  <c r="AE61" i="86"/>
  <c r="AN61" i="86" s="1"/>
  <c r="AH58" i="38"/>
  <c r="AQ58" i="38" s="1"/>
  <c r="Z58" i="38"/>
  <c r="Z61" i="46"/>
  <c r="AH61" i="46"/>
  <c r="AQ61" i="46" s="1"/>
  <c r="Z59" i="74"/>
  <c r="AF59" i="74" s="1"/>
  <c r="AO59" i="74" s="1"/>
  <c r="W62" i="86"/>
  <c r="X62" i="86" s="1"/>
  <c r="AH63" i="35"/>
  <c r="AQ63" i="35" s="1"/>
  <c r="Z63" i="76"/>
  <c r="AF63" i="76" s="1"/>
  <c r="AO63" i="76" s="1"/>
  <c r="AI58" i="29"/>
  <c r="AR58" i="29" s="1"/>
  <c r="X59" i="88"/>
  <c r="AH59" i="88" s="1"/>
  <c r="AQ59" i="88" s="1"/>
  <c r="Y59" i="88"/>
  <c r="AN58" i="88"/>
  <c r="AI58" i="88"/>
  <c r="AR58" i="88" s="1"/>
  <c r="AI62" i="96"/>
  <c r="AR62" i="96" s="1"/>
  <c r="AN62" i="96"/>
  <c r="Y63" i="96"/>
  <c r="X63" i="96"/>
  <c r="AI59" i="93"/>
  <c r="AR59" i="93" s="1"/>
  <c r="AN61" i="32"/>
  <c r="AI61" i="32"/>
  <c r="AR61" i="32" s="1"/>
  <c r="X62" i="32"/>
  <c r="AH62" i="32" s="1"/>
  <c r="AQ62" i="32" s="1"/>
  <c r="Y62" i="32"/>
  <c r="Z60" i="93"/>
  <c r="AH59" i="83"/>
  <c r="AQ59" i="83" s="1"/>
  <c r="Z59" i="83"/>
  <c r="Y60" i="75"/>
  <c r="X60" i="75"/>
  <c r="AH60" i="75" s="1"/>
  <c r="AQ60" i="75" s="1"/>
  <c r="AN59" i="75"/>
  <c r="AI59" i="75"/>
  <c r="AR59" i="75" s="1"/>
  <c r="AG61" i="47"/>
  <c r="AP61" i="47" s="1"/>
  <c r="AE61" i="47"/>
  <c r="AF61" i="47"/>
  <c r="AO61" i="47" s="1"/>
  <c r="W62" i="47"/>
  <c r="W61" i="28"/>
  <c r="AG60" i="28"/>
  <c r="AP60" i="28" s="1"/>
  <c r="AE60" i="28"/>
  <c r="AF60" i="28"/>
  <c r="AO60" i="28" s="1"/>
  <c r="AG58" i="85"/>
  <c r="AP58" i="85" s="1"/>
  <c r="AF58" i="85"/>
  <c r="AO58" i="85" s="1"/>
  <c r="W59" i="85"/>
  <c r="AE58" i="85"/>
  <c r="AE63" i="48"/>
  <c r="AN63" i="48" s="1"/>
  <c r="W64" i="48"/>
  <c r="Y64" i="48" s="1"/>
  <c r="Y63" i="37"/>
  <c r="X63" i="37"/>
  <c r="AN62" i="37"/>
  <c r="AI62" i="37"/>
  <c r="AR62" i="37" s="1"/>
  <c r="AE61" i="94"/>
  <c r="W62" i="94"/>
  <c r="AF61" i="94"/>
  <c r="AO61" i="94" s="1"/>
  <c r="AG61" i="94"/>
  <c r="AP61" i="94" s="1"/>
  <c r="AG63" i="48"/>
  <c r="AP63" i="48" s="1"/>
  <c r="AG62" i="90"/>
  <c r="AP62" i="90" s="1"/>
  <c r="AE62" i="90"/>
  <c r="W63" i="90"/>
  <c r="AF62" i="90"/>
  <c r="AO62" i="90" s="1"/>
  <c r="X67" i="89"/>
  <c r="Z67" i="89" s="1"/>
  <c r="AF67" i="89" s="1"/>
  <c r="AO67" i="89" s="1"/>
  <c r="AI63" i="40"/>
  <c r="AR63" i="40" s="1"/>
  <c r="AF63" i="35"/>
  <c r="AO63" i="35" s="1"/>
  <c r="X64" i="34"/>
  <c r="Z64" i="34" s="1"/>
  <c r="W65" i="34" s="1"/>
  <c r="W64" i="95"/>
  <c r="X64" i="95" s="1"/>
  <c r="AE63" i="95"/>
  <c r="AN63" i="95" s="1"/>
  <c r="AG63" i="35"/>
  <c r="AP63" i="35" s="1"/>
  <c r="AF63" i="95"/>
  <c r="AO63" i="95" s="1"/>
  <c r="W66" i="77"/>
  <c r="X66" i="77" s="1"/>
  <c r="AF64" i="31"/>
  <c r="AO64" i="31" s="1"/>
  <c r="AE64" i="31"/>
  <c r="X66" i="82"/>
  <c r="Z66" i="82" s="1"/>
  <c r="AF66" i="82" s="1"/>
  <c r="AO66" i="82" s="1"/>
  <c r="AG64" i="31"/>
  <c r="AP64" i="31" s="1"/>
  <c r="W64" i="35"/>
  <c r="Y64" i="35" s="1"/>
  <c r="AI65" i="82"/>
  <c r="AR65" i="82" s="1"/>
  <c r="AI63" i="34"/>
  <c r="AR63" i="34" s="1"/>
  <c r="W66" i="39"/>
  <c r="Y66" i="39" s="1"/>
  <c r="AG65" i="39"/>
  <c r="AP65" i="39" s="1"/>
  <c r="AF65" i="39"/>
  <c r="AO65" i="39" s="1"/>
  <c r="AE65" i="77"/>
  <c r="AN65" i="77" s="1"/>
  <c r="AN65" i="82"/>
  <c r="AI66" i="89"/>
  <c r="AR66" i="89" s="1"/>
  <c r="AG65" i="77"/>
  <c r="AP65" i="77" s="1"/>
  <c r="AE64" i="78"/>
  <c r="AN64" i="78" s="1"/>
  <c r="AF64" i="78"/>
  <c r="AO64" i="78" s="1"/>
  <c r="W65" i="78"/>
  <c r="Y65" i="78" s="1"/>
  <c r="AE59" i="80"/>
  <c r="AG59" i="80"/>
  <c r="AP59" i="80" s="1"/>
  <c r="W60" i="80"/>
  <c r="AF59" i="80"/>
  <c r="AO59" i="80" s="1"/>
  <c r="AN63" i="35"/>
  <c r="AH65" i="26"/>
  <c r="AQ65" i="26" s="1"/>
  <c r="Y64" i="79"/>
  <c r="X64" i="79"/>
  <c r="AN65" i="43"/>
  <c r="AI65" i="43"/>
  <c r="AI61" i="41"/>
  <c r="AN61" i="41"/>
  <c r="X68" i="81"/>
  <c r="Y68" i="81"/>
  <c r="AN65" i="39"/>
  <c r="Z65" i="26"/>
  <c r="AN63" i="79"/>
  <c r="AI63" i="79"/>
  <c r="Y65" i="31"/>
  <c r="X65" i="31"/>
  <c r="X66" i="43"/>
  <c r="Y66" i="43"/>
  <c r="AN67" i="81"/>
  <c r="AI67" i="81"/>
  <c r="AE64" i="87"/>
  <c r="W65" i="87"/>
  <c r="AF64" i="87"/>
  <c r="AO64" i="87" s="1"/>
  <c r="AG64" i="87"/>
  <c r="AP64" i="87" s="1"/>
  <c r="W63" i="91"/>
  <c r="AE62" i="91"/>
  <c r="AF62" i="91"/>
  <c r="AO62" i="91" s="1"/>
  <c r="AG62" i="91"/>
  <c r="AP62" i="91" s="1"/>
  <c r="X62" i="41"/>
  <c r="Y62" i="41"/>
  <c r="AI59" i="27" l="1"/>
  <c r="AR59" i="27" s="1"/>
  <c r="AN59" i="27"/>
  <c r="AG61" i="42"/>
  <c r="AP61" i="42" s="1"/>
  <c r="AF61" i="42"/>
  <c r="AO61" i="42" s="1"/>
  <c r="W62" i="42"/>
  <c r="AE61" i="42"/>
  <c r="Z65" i="33"/>
  <c r="AF65" i="33" s="1"/>
  <c r="AO65" i="33" s="1"/>
  <c r="Y60" i="27"/>
  <c r="X60" i="27"/>
  <c r="AH60" i="27" s="1"/>
  <c r="AQ60" i="27" s="1"/>
  <c r="AE65" i="33"/>
  <c r="W66" i="33"/>
  <c r="AG65" i="33"/>
  <c r="AP65" i="33" s="1"/>
  <c r="Z64" i="40"/>
  <c r="AG64" i="40" s="1"/>
  <c r="AP64" i="40" s="1"/>
  <c r="Y62" i="25"/>
  <c r="Z62" i="25" s="1"/>
  <c r="AG62" i="25" s="1"/>
  <c r="AP62" i="25" s="1"/>
  <c r="AE59" i="92"/>
  <c r="AN59" i="92" s="1"/>
  <c r="AF59" i="92"/>
  <c r="AO59" i="92" s="1"/>
  <c r="AF61" i="73"/>
  <c r="AO61" i="73" s="1"/>
  <c r="W62" i="73"/>
  <c r="Y62" i="73" s="1"/>
  <c r="AG59" i="92"/>
  <c r="AP59" i="92" s="1"/>
  <c r="AE61" i="73"/>
  <c r="AN61" i="73" s="1"/>
  <c r="AI64" i="26"/>
  <c r="AR64" i="26" s="1"/>
  <c r="AI61" i="25"/>
  <c r="AR61" i="25" s="1"/>
  <c r="X60" i="44"/>
  <c r="AH60" i="44" s="1"/>
  <c r="AQ60" i="44" s="1"/>
  <c r="Y60" i="92"/>
  <c r="X60" i="92"/>
  <c r="AI59" i="44"/>
  <c r="AR59" i="44" s="1"/>
  <c r="AN59" i="44"/>
  <c r="Z59" i="29"/>
  <c r="AE59" i="29" s="1"/>
  <c r="AN61" i="36"/>
  <c r="AI61" i="36"/>
  <c r="AR61" i="36" s="1"/>
  <c r="Y62" i="36"/>
  <c r="X62" i="36"/>
  <c r="AI61" i="86"/>
  <c r="AR61" i="86" s="1"/>
  <c r="AI63" i="45"/>
  <c r="AR63" i="45" s="1"/>
  <c r="AN63" i="45"/>
  <c r="X64" i="45"/>
  <c r="AH64" i="45" s="1"/>
  <c r="AQ64" i="45" s="1"/>
  <c r="Y64" i="45"/>
  <c r="AF60" i="84"/>
  <c r="AO60" i="84" s="1"/>
  <c r="AE60" i="84"/>
  <c r="AG60" i="84"/>
  <c r="AP60" i="84" s="1"/>
  <c r="W61" i="84"/>
  <c r="Y62" i="86"/>
  <c r="Z62" i="86" s="1"/>
  <c r="W60" i="74"/>
  <c r="AF62" i="30"/>
  <c r="AO62" i="30" s="1"/>
  <c r="AE59" i="74"/>
  <c r="AN59" i="74" s="1"/>
  <c r="W63" i="30"/>
  <c r="Y63" i="30" s="1"/>
  <c r="AE58" i="38"/>
  <c r="W59" i="38"/>
  <c r="AF58" i="38"/>
  <c r="AO58" i="38" s="1"/>
  <c r="AG58" i="38"/>
  <c r="AP58" i="38" s="1"/>
  <c r="AG59" i="74"/>
  <c r="AP59" i="74" s="1"/>
  <c r="AG62" i="30"/>
  <c r="AP62" i="30" s="1"/>
  <c r="AF61" i="46"/>
  <c r="AO61" i="46" s="1"/>
  <c r="AE61" i="46"/>
  <c r="AG61" i="46"/>
  <c r="AP61" i="46" s="1"/>
  <c r="W62" i="46"/>
  <c r="Z59" i="88"/>
  <c r="AG59" i="88" s="1"/>
  <c r="AP59" i="88" s="1"/>
  <c r="W64" i="76"/>
  <c r="X64" i="76" s="1"/>
  <c r="AH64" i="76" s="1"/>
  <c r="AQ64" i="76" s="1"/>
  <c r="AE63" i="76"/>
  <c r="AN63" i="76" s="1"/>
  <c r="AG63" i="76"/>
  <c r="AP63" i="76" s="1"/>
  <c r="AN62" i="30"/>
  <c r="AH63" i="96"/>
  <c r="AQ63" i="96" s="1"/>
  <c r="Z63" i="96"/>
  <c r="Z62" i="32"/>
  <c r="AE62" i="32" s="1"/>
  <c r="AH62" i="86"/>
  <c r="AQ62" i="86" s="1"/>
  <c r="X64" i="35"/>
  <c r="AH64" i="35" s="1"/>
  <c r="AQ64" i="35" s="1"/>
  <c r="AF60" i="93"/>
  <c r="AO60" i="93" s="1"/>
  <c r="W61" i="93"/>
  <c r="AE60" i="93"/>
  <c r="AG60" i="93"/>
  <c r="AP60" i="93" s="1"/>
  <c r="AH67" i="89"/>
  <c r="AQ67" i="89" s="1"/>
  <c r="W60" i="83"/>
  <c r="AE59" i="83"/>
  <c r="AF59" i="83"/>
  <c r="AO59" i="83" s="1"/>
  <c r="AG59" i="83"/>
  <c r="AP59" i="83" s="1"/>
  <c r="Z60" i="75"/>
  <c r="Y62" i="47"/>
  <c r="X62" i="47"/>
  <c r="AN61" i="47"/>
  <c r="AI61" i="47"/>
  <c r="AR61" i="47" s="1"/>
  <c r="AI63" i="35"/>
  <c r="AR63" i="35" s="1"/>
  <c r="X64" i="48"/>
  <c r="AH64" i="48" s="1"/>
  <c r="AQ64" i="48" s="1"/>
  <c r="AN60" i="28"/>
  <c r="AI60" i="28"/>
  <c r="AR60" i="28" s="1"/>
  <c r="X61" i="28"/>
  <c r="AH61" i="28" s="1"/>
  <c r="AQ61" i="28" s="1"/>
  <c r="Y61" i="28"/>
  <c r="AI65" i="39"/>
  <c r="AR65" i="39" s="1"/>
  <c r="X59" i="85"/>
  <c r="AH59" i="85" s="1"/>
  <c r="AQ59" i="85" s="1"/>
  <c r="Y59" i="85"/>
  <c r="Y64" i="95"/>
  <c r="Z64" i="95" s="1"/>
  <c r="AG64" i="95" s="1"/>
  <c r="AP64" i="95" s="1"/>
  <c r="AN58" i="85"/>
  <c r="AI58" i="85"/>
  <c r="AR58" i="85" s="1"/>
  <c r="AI63" i="48"/>
  <c r="AR63" i="48" s="1"/>
  <c r="Z63" i="37"/>
  <c r="AH63" i="37"/>
  <c r="AQ63" i="37" s="1"/>
  <c r="AN61" i="94"/>
  <c r="AI61" i="94"/>
  <c r="AR61" i="94" s="1"/>
  <c r="AI63" i="95"/>
  <c r="AR63" i="95" s="1"/>
  <c r="X62" i="94"/>
  <c r="AH62" i="94" s="1"/>
  <c r="AQ62" i="94" s="1"/>
  <c r="Y62" i="94"/>
  <c r="X66" i="39"/>
  <c r="Z66" i="39" s="1"/>
  <c r="AG66" i="39" s="1"/>
  <c r="AP66" i="39" s="1"/>
  <c r="Y66" i="77"/>
  <c r="Z66" i="77" s="1"/>
  <c r="AE66" i="77" s="1"/>
  <c r="AN62" i="90"/>
  <c r="AI62" i="90"/>
  <c r="AR62" i="90" s="1"/>
  <c r="X63" i="90"/>
  <c r="AH63" i="90" s="1"/>
  <c r="AQ63" i="90" s="1"/>
  <c r="Y63" i="90"/>
  <c r="AH64" i="34"/>
  <c r="AQ64" i="34" s="1"/>
  <c r="AG67" i="89"/>
  <c r="AP67" i="89" s="1"/>
  <c r="AI64" i="31"/>
  <c r="AR64" i="31" s="1"/>
  <c r="W68" i="89"/>
  <c r="X68" i="89" s="1"/>
  <c r="AE67" i="89"/>
  <c r="AN67" i="89" s="1"/>
  <c r="AH66" i="82"/>
  <c r="AQ66" i="82" s="1"/>
  <c r="AI65" i="77"/>
  <c r="AR65" i="77" s="1"/>
  <c r="AN64" i="31"/>
  <c r="X65" i="78"/>
  <c r="Z65" i="78" s="1"/>
  <c r="AG66" i="82"/>
  <c r="AP66" i="82" s="1"/>
  <c r="AI64" i="78"/>
  <c r="AR64" i="78" s="1"/>
  <c r="Z68" i="81"/>
  <c r="AG68" i="81" s="1"/>
  <c r="AP68" i="81" s="1"/>
  <c r="AE64" i="34"/>
  <c r="AN64" i="34" s="1"/>
  <c r="AF64" i="34"/>
  <c r="AO64" i="34" s="1"/>
  <c r="AG64" i="34"/>
  <c r="AP64" i="34" s="1"/>
  <c r="AE66" i="82"/>
  <c r="AN66" i="82" s="1"/>
  <c r="W67" i="82"/>
  <c r="X67" i="82" s="1"/>
  <c r="Z66" i="43"/>
  <c r="W67" i="43" s="1"/>
  <c r="X60" i="80"/>
  <c r="Y60" i="80"/>
  <c r="AN59" i="80"/>
  <c r="AI59" i="80"/>
  <c r="AR59" i="80" s="1"/>
  <c r="AH64" i="79"/>
  <c r="AQ64" i="79" s="1"/>
  <c r="AH64" i="95"/>
  <c r="AQ64" i="95" s="1"/>
  <c r="AH62" i="41"/>
  <c r="AQ62" i="41" s="1"/>
  <c r="Y63" i="91"/>
  <c r="X63" i="91"/>
  <c r="AR61" i="41"/>
  <c r="AR65" i="43"/>
  <c r="Z62" i="41"/>
  <c r="AH65" i="31"/>
  <c r="AQ65" i="31" s="1"/>
  <c r="Z64" i="79"/>
  <c r="AH66" i="77"/>
  <c r="AQ66" i="77" s="1"/>
  <c r="Y65" i="87"/>
  <c r="X65" i="87"/>
  <c r="Y65" i="34"/>
  <c r="X65" i="34"/>
  <c r="AI64" i="87"/>
  <c r="AN64" i="87"/>
  <c r="AR67" i="81"/>
  <c r="AH66" i="43"/>
  <c r="AQ66" i="43" s="1"/>
  <c r="Z65" i="31"/>
  <c r="AR63" i="79"/>
  <c r="AE65" i="26"/>
  <c r="W66" i="26"/>
  <c r="AF65" i="26"/>
  <c r="AO65" i="26" s="1"/>
  <c r="AG65" i="26"/>
  <c r="AP65" i="26" s="1"/>
  <c r="AI62" i="91"/>
  <c r="AN62" i="91"/>
  <c r="AH68" i="81"/>
  <c r="AQ68" i="81" s="1"/>
  <c r="X62" i="73" l="1"/>
  <c r="AH62" i="73" s="1"/>
  <c r="AQ62" i="73" s="1"/>
  <c r="AF59" i="29"/>
  <c r="AO59" i="29" s="1"/>
  <c r="Z60" i="27"/>
  <c r="AF60" i="27" s="1"/>
  <c r="AO60" i="27" s="1"/>
  <c r="AN61" i="42"/>
  <c r="AI61" i="42"/>
  <c r="AR61" i="42" s="1"/>
  <c r="Y62" i="42"/>
  <c r="X62" i="42"/>
  <c r="W65" i="40"/>
  <c r="Y65" i="40" s="1"/>
  <c r="AE64" i="40"/>
  <c r="AF64" i="40"/>
  <c r="AO64" i="40" s="1"/>
  <c r="Y66" i="33"/>
  <c r="X66" i="33"/>
  <c r="AH66" i="33" s="1"/>
  <c r="AQ66" i="33" s="1"/>
  <c r="AI65" i="33"/>
  <c r="AR65" i="33" s="1"/>
  <c r="AN65" i="33"/>
  <c r="W60" i="29"/>
  <c r="AG59" i="29"/>
  <c r="AP59" i="29" s="1"/>
  <c r="Z60" i="44"/>
  <c r="AG60" i="44" s="1"/>
  <c r="AP60" i="44" s="1"/>
  <c r="W63" i="25"/>
  <c r="Y63" i="25" s="1"/>
  <c r="AF62" i="25"/>
  <c r="AO62" i="25" s="1"/>
  <c r="AE62" i="25"/>
  <c r="AI59" i="92"/>
  <c r="AR59" i="92" s="1"/>
  <c r="AI61" i="73"/>
  <c r="AR61" i="73" s="1"/>
  <c r="AH60" i="92"/>
  <c r="AQ60" i="92" s="1"/>
  <c r="Z60" i="92"/>
  <c r="AH62" i="36"/>
  <c r="AQ62" i="36" s="1"/>
  <c r="Z62" i="36"/>
  <c r="Z64" i="45"/>
  <c r="Y61" i="84"/>
  <c r="X61" i="84"/>
  <c r="AH61" i="84" s="1"/>
  <c r="AQ61" i="84" s="1"/>
  <c r="AN60" i="84"/>
  <c r="AI60" i="84"/>
  <c r="AR60" i="84" s="1"/>
  <c r="AF59" i="88"/>
  <c r="AO59" i="88" s="1"/>
  <c r="X63" i="30"/>
  <c r="AH63" i="30" s="1"/>
  <c r="AQ63" i="30" s="1"/>
  <c r="W60" i="88"/>
  <c r="Y60" i="88" s="1"/>
  <c r="AE59" i="88"/>
  <c r="AN59" i="88" s="1"/>
  <c r="Y64" i="76"/>
  <c r="Z64" i="76" s="1"/>
  <c r="AF64" i="76" s="1"/>
  <c r="AO64" i="76" s="1"/>
  <c r="AI62" i="30"/>
  <c r="AR62" i="30" s="1"/>
  <c r="Y60" i="74"/>
  <c r="X60" i="74"/>
  <c r="AI59" i="74"/>
  <c r="AR59" i="74" s="1"/>
  <c r="Y59" i="38"/>
  <c r="X59" i="38"/>
  <c r="AI58" i="38"/>
  <c r="AR58" i="38" s="1"/>
  <c r="AN58" i="38"/>
  <c r="Y62" i="46"/>
  <c r="X62" i="46"/>
  <c r="AN61" i="46"/>
  <c r="AI61" i="46"/>
  <c r="AR61" i="46" s="1"/>
  <c r="AI63" i="76"/>
  <c r="AR63" i="76" s="1"/>
  <c r="Z64" i="35"/>
  <c r="W65" i="35" s="1"/>
  <c r="Y65" i="35" s="1"/>
  <c r="AG62" i="32"/>
  <c r="AP62" i="32" s="1"/>
  <c r="AF62" i="32"/>
  <c r="AO62" i="32" s="1"/>
  <c r="Z62" i="73"/>
  <c r="AG62" i="73" s="1"/>
  <c r="AP62" i="73" s="1"/>
  <c r="Y60" i="29"/>
  <c r="X60" i="29"/>
  <c r="AN59" i="29"/>
  <c r="W63" i="32"/>
  <c r="Y63" i="32" s="1"/>
  <c r="W64" i="96"/>
  <c r="AE63" i="96"/>
  <c r="AF63" i="96"/>
  <c r="AO63" i="96" s="1"/>
  <c r="AG63" i="96"/>
  <c r="AP63" i="96" s="1"/>
  <c r="AG62" i="86"/>
  <c r="AP62" i="86" s="1"/>
  <c r="W63" i="86"/>
  <c r="AF62" i="86"/>
  <c r="AO62" i="86" s="1"/>
  <c r="AE62" i="86"/>
  <c r="Z64" i="48"/>
  <c r="AG64" i="48" s="1"/>
  <c r="AP64" i="48" s="1"/>
  <c r="AN62" i="32"/>
  <c r="AN60" i="93"/>
  <c r="AI60" i="93"/>
  <c r="AR60" i="93" s="1"/>
  <c r="X61" i="93"/>
  <c r="AH61" i="93" s="1"/>
  <c r="AQ61" i="93" s="1"/>
  <c r="Y61" i="93"/>
  <c r="AN59" i="83"/>
  <c r="AI59" i="83"/>
  <c r="AR59" i="83" s="1"/>
  <c r="X60" i="83"/>
  <c r="AH60" i="83" s="1"/>
  <c r="AQ60" i="83" s="1"/>
  <c r="Y60" i="83"/>
  <c r="AI67" i="89"/>
  <c r="AR67" i="89" s="1"/>
  <c r="AE60" i="75"/>
  <c r="W61" i="75"/>
  <c r="AF60" i="75"/>
  <c r="AO60" i="75" s="1"/>
  <c r="AG60" i="75"/>
  <c r="AP60" i="75" s="1"/>
  <c r="AH66" i="39"/>
  <c r="AQ66" i="39" s="1"/>
  <c r="AH62" i="47"/>
  <c r="AQ62" i="47" s="1"/>
  <c r="Z62" i="47"/>
  <c r="Z59" i="85"/>
  <c r="AF59" i="85" s="1"/>
  <c r="AO59" i="85" s="1"/>
  <c r="Z61" i="28"/>
  <c r="AF61" i="28" s="1"/>
  <c r="AO61" i="28" s="1"/>
  <c r="Y68" i="89"/>
  <c r="Z68" i="89" s="1"/>
  <c r="AG68" i="89" s="1"/>
  <c r="AP68" i="89" s="1"/>
  <c r="Z62" i="94"/>
  <c r="W63" i="94" s="1"/>
  <c r="W64" i="37"/>
  <c r="AG63" i="37"/>
  <c r="AP63" i="37" s="1"/>
  <c r="AF63" i="37"/>
  <c r="AO63" i="37" s="1"/>
  <c r="AE63" i="37"/>
  <c r="AI64" i="34"/>
  <c r="AR64" i="34" s="1"/>
  <c r="Z63" i="90"/>
  <c r="AG63" i="90" s="1"/>
  <c r="AP63" i="90" s="1"/>
  <c r="W67" i="39"/>
  <c r="Y67" i="39" s="1"/>
  <c r="W69" i="81"/>
  <c r="Y69" i="81" s="1"/>
  <c r="AH65" i="78"/>
  <c r="AQ65" i="78" s="1"/>
  <c r="AE68" i="81"/>
  <c r="AF68" i="81"/>
  <c r="AO68" i="81" s="1"/>
  <c r="AE66" i="39"/>
  <c r="W65" i="95"/>
  <c r="X65" i="95" s="1"/>
  <c r="AE64" i="95"/>
  <c r="AN64" i="95" s="1"/>
  <c r="Y67" i="82"/>
  <c r="Z67" i="82" s="1"/>
  <c r="AF67" i="82" s="1"/>
  <c r="AO67" i="82" s="1"/>
  <c r="AI66" i="82"/>
  <c r="AR66" i="82" s="1"/>
  <c r="AF64" i="95"/>
  <c r="AO64" i="95" s="1"/>
  <c r="AE66" i="43"/>
  <c r="AN66" i="43" s="1"/>
  <c r="W67" i="77"/>
  <c r="X67" i="77" s="1"/>
  <c r="AF66" i="39"/>
  <c r="AO66" i="39" s="1"/>
  <c r="Z63" i="91"/>
  <c r="AE63" i="91" s="1"/>
  <c r="AF66" i="43"/>
  <c r="AO66" i="43" s="1"/>
  <c r="AG66" i="43"/>
  <c r="AP66" i="43" s="1"/>
  <c r="AF66" i="77"/>
  <c r="AO66" i="77" s="1"/>
  <c r="AG66" i="77"/>
  <c r="AP66" i="77" s="1"/>
  <c r="Z65" i="34"/>
  <c r="AE65" i="34" s="1"/>
  <c r="Z65" i="87"/>
  <c r="AG65" i="87" s="1"/>
  <c r="AP65" i="87" s="1"/>
  <c r="Z60" i="80"/>
  <c r="AH60" i="80"/>
  <c r="AQ60" i="80" s="1"/>
  <c r="AR64" i="87"/>
  <c r="AN64" i="40"/>
  <c r="AI64" i="40"/>
  <c r="X67" i="43"/>
  <c r="Y67" i="43"/>
  <c r="AF62" i="41"/>
  <c r="AO62" i="41" s="1"/>
  <c r="AE62" i="41"/>
  <c r="W63" i="41"/>
  <c r="AG62" i="41"/>
  <c r="AP62" i="41" s="1"/>
  <c r="AE65" i="31"/>
  <c r="AF65" i="31"/>
  <c r="AO65" i="31" s="1"/>
  <c r="W66" i="31"/>
  <c r="AG65" i="31"/>
  <c r="AP65" i="31" s="1"/>
  <c r="W66" i="78"/>
  <c r="AF65" i="78"/>
  <c r="AO65" i="78" s="1"/>
  <c r="AG65" i="78"/>
  <c r="AP65" i="78" s="1"/>
  <c r="AE65" i="78"/>
  <c r="AH65" i="34"/>
  <c r="AQ65" i="34" s="1"/>
  <c r="AH68" i="89"/>
  <c r="AQ68" i="89" s="1"/>
  <c r="AR62" i="91"/>
  <c r="Y66" i="26"/>
  <c r="X66" i="26"/>
  <c r="AH67" i="82"/>
  <c r="AQ67" i="82" s="1"/>
  <c r="AH65" i="87"/>
  <c r="AQ65" i="87" s="1"/>
  <c r="AI65" i="26"/>
  <c r="AN65" i="26"/>
  <c r="AG64" i="79"/>
  <c r="AP64" i="79" s="1"/>
  <c r="W65" i="79"/>
  <c r="AE64" i="79"/>
  <c r="AF64" i="79"/>
  <c r="AO64" i="79" s="1"/>
  <c r="AH63" i="91"/>
  <c r="AQ63" i="91" s="1"/>
  <c r="AN66" i="77"/>
  <c r="AG60" i="27" l="1"/>
  <c r="AP60" i="27" s="1"/>
  <c r="W61" i="27"/>
  <c r="AE60" i="27"/>
  <c r="X65" i="40"/>
  <c r="Z65" i="40" s="1"/>
  <c r="AN60" i="27"/>
  <c r="AI60" i="27"/>
  <c r="AR60" i="27" s="1"/>
  <c r="AH62" i="42"/>
  <c r="AQ62" i="42" s="1"/>
  <c r="Z62" i="42"/>
  <c r="AI59" i="29"/>
  <c r="AR59" i="29" s="1"/>
  <c r="X61" i="27"/>
  <c r="Y61" i="27"/>
  <c r="Z66" i="33"/>
  <c r="AF60" i="44"/>
  <c r="AO60" i="44" s="1"/>
  <c r="X63" i="25"/>
  <c r="AH63" i="25" s="1"/>
  <c r="AQ63" i="25" s="1"/>
  <c r="W61" i="44"/>
  <c r="Y61" i="44" s="1"/>
  <c r="AE60" i="44"/>
  <c r="AN60" i="44" s="1"/>
  <c r="AI62" i="25"/>
  <c r="AR62" i="25" s="1"/>
  <c r="AN62" i="25"/>
  <c r="AF60" i="92"/>
  <c r="AO60" i="92" s="1"/>
  <c r="AG60" i="92"/>
  <c r="AP60" i="92" s="1"/>
  <c r="AE60" i="92"/>
  <c r="W61" i="92"/>
  <c r="AG62" i="36"/>
  <c r="AP62" i="36" s="1"/>
  <c r="AF62" i="36"/>
  <c r="AO62" i="36" s="1"/>
  <c r="W63" i="36"/>
  <c r="AE62" i="36"/>
  <c r="Z63" i="30"/>
  <c r="AE63" i="30" s="1"/>
  <c r="AN63" i="30" s="1"/>
  <c r="Z61" i="84"/>
  <c r="AG61" i="84" s="1"/>
  <c r="AP61" i="84" s="1"/>
  <c r="X60" i="88"/>
  <c r="AH60" i="88" s="1"/>
  <c r="AQ60" i="88" s="1"/>
  <c r="AF64" i="45"/>
  <c r="AO64" i="45" s="1"/>
  <c r="AE64" i="45"/>
  <c r="W65" i="45"/>
  <c r="AG64" i="45"/>
  <c r="AP64" i="45" s="1"/>
  <c r="AI59" i="88"/>
  <c r="AR59" i="88" s="1"/>
  <c r="X65" i="35"/>
  <c r="AH65" i="35" s="1"/>
  <c r="AQ65" i="35" s="1"/>
  <c r="AG64" i="35"/>
  <c r="AP64" i="35" s="1"/>
  <c r="AE64" i="35"/>
  <c r="AN64" i="35" s="1"/>
  <c r="AF64" i="35"/>
  <c r="AO64" i="35" s="1"/>
  <c r="AE64" i="76"/>
  <c r="AG64" i="76"/>
  <c r="AP64" i="76" s="1"/>
  <c r="W65" i="76"/>
  <c r="X65" i="76" s="1"/>
  <c r="AH65" i="76" s="1"/>
  <c r="AQ65" i="76" s="1"/>
  <c r="Z60" i="74"/>
  <c r="AH60" i="74"/>
  <c r="AQ60" i="74" s="1"/>
  <c r="AH59" i="38"/>
  <c r="AQ59" i="38" s="1"/>
  <c r="Z59" i="38"/>
  <c r="X63" i="32"/>
  <c r="AH63" i="32" s="1"/>
  <c r="AQ63" i="32" s="1"/>
  <c r="Z62" i="46"/>
  <c r="AH62" i="46"/>
  <c r="AQ62" i="46" s="1"/>
  <c r="AE62" i="73"/>
  <c r="AN62" i="73" s="1"/>
  <c r="AE64" i="48"/>
  <c r="AN64" i="48" s="1"/>
  <c r="AI62" i="32"/>
  <c r="AR62" i="32" s="1"/>
  <c r="AF62" i="73"/>
  <c r="AO62" i="73" s="1"/>
  <c r="W65" i="48"/>
  <c r="Y65" i="48" s="1"/>
  <c r="W63" i="73"/>
  <c r="X63" i="73" s="1"/>
  <c r="AF64" i="48"/>
  <c r="AO64" i="48" s="1"/>
  <c r="AH60" i="29"/>
  <c r="AQ60" i="29" s="1"/>
  <c r="Z60" i="29"/>
  <c r="X67" i="39"/>
  <c r="Z67" i="39" s="1"/>
  <c r="W68" i="39" s="1"/>
  <c r="AN63" i="96"/>
  <c r="AI63" i="96"/>
  <c r="AR63" i="96" s="1"/>
  <c r="Y64" i="96"/>
  <c r="X64" i="96"/>
  <c r="AH64" i="96" s="1"/>
  <c r="AQ64" i="96" s="1"/>
  <c r="AN62" i="86"/>
  <c r="AI62" i="86"/>
  <c r="AR62" i="86" s="1"/>
  <c r="X63" i="86"/>
  <c r="Y63" i="86"/>
  <c r="Z61" i="93"/>
  <c r="AF61" i="93" s="1"/>
  <c r="AO61" i="93" s="1"/>
  <c r="AI66" i="39"/>
  <c r="AR66" i="39" s="1"/>
  <c r="Z60" i="83"/>
  <c r="AN66" i="39"/>
  <c r="AN60" i="75"/>
  <c r="AI60" i="75"/>
  <c r="AR60" i="75" s="1"/>
  <c r="Y61" i="75"/>
  <c r="X61" i="75"/>
  <c r="AH61" i="75" s="1"/>
  <c r="AQ61" i="75" s="1"/>
  <c r="AF62" i="47"/>
  <c r="AO62" i="47" s="1"/>
  <c r="AG62" i="47"/>
  <c r="AP62" i="47" s="1"/>
  <c r="AE62" i="47"/>
  <c r="W63" i="47"/>
  <c r="AE62" i="94"/>
  <c r="AN62" i="94" s="1"/>
  <c r="W60" i="85"/>
  <c r="Y60" i="85" s="1"/>
  <c r="X69" i="81"/>
  <c r="AH69" i="81" s="1"/>
  <c r="AQ69" i="81" s="1"/>
  <c r="AG59" i="85"/>
  <c r="AP59" i="85" s="1"/>
  <c r="AE59" i="85"/>
  <c r="AG61" i="28"/>
  <c r="AP61" i="28" s="1"/>
  <c r="W62" i="28"/>
  <c r="X62" i="28" s="1"/>
  <c r="AE61" i="28"/>
  <c r="AN61" i="28" s="1"/>
  <c r="AI66" i="77"/>
  <c r="AR66" i="77" s="1"/>
  <c r="AF62" i="94"/>
  <c r="AO62" i="94" s="1"/>
  <c r="AG62" i="94"/>
  <c r="AP62" i="94" s="1"/>
  <c r="AF63" i="90"/>
  <c r="AO63" i="90" s="1"/>
  <c r="AF65" i="34"/>
  <c r="AO65" i="34" s="1"/>
  <c r="AF63" i="91"/>
  <c r="AO63" i="91" s="1"/>
  <c r="W64" i="90"/>
  <c r="Y64" i="90" s="1"/>
  <c r="Y64" i="37"/>
  <c r="X64" i="37"/>
  <c r="AH64" i="37" s="1"/>
  <c r="AQ64" i="37" s="1"/>
  <c r="AN63" i="37"/>
  <c r="AI63" i="37"/>
  <c r="AR63" i="37" s="1"/>
  <c r="Y63" i="94"/>
  <c r="X63" i="94"/>
  <c r="AH63" i="94" s="1"/>
  <c r="AQ63" i="94" s="1"/>
  <c r="AE63" i="90"/>
  <c r="Y67" i="77"/>
  <c r="Z67" i="77" s="1"/>
  <c r="AI68" i="81"/>
  <c r="AR68" i="81" s="1"/>
  <c r="W64" i="91"/>
  <c r="Y64" i="91" s="1"/>
  <c r="Y65" i="95"/>
  <c r="Z65" i="95" s="1"/>
  <c r="AN68" i="81"/>
  <c r="AI66" i="43"/>
  <c r="AR66" i="43" s="1"/>
  <c r="Z66" i="26"/>
  <c r="AE66" i="26" s="1"/>
  <c r="AI64" i="95"/>
  <c r="AR64" i="95" s="1"/>
  <c r="AG65" i="34"/>
  <c r="AP65" i="34" s="1"/>
  <c r="W66" i="34"/>
  <c r="Y66" i="34" s="1"/>
  <c r="AG63" i="91"/>
  <c r="AP63" i="91" s="1"/>
  <c r="AG67" i="82"/>
  <c r="AP67" i="82" s="1"/>
  <c r="AE68" i="89"/>
  <c r="AN68" i="89" s="1"/>
  <c r="W68" i="82"/>
  <c r="Y68" i="82" s="1"/>
  <c r="W69" i="89"/>
  <c r="X69" i="89" s="1"/>
  <c r="AF68" i="89"/>
  <c r="AO68" i="89" s="1"/>
  <c r="Z67" i="43"/>
  <c r="W68" i="43" s="1"/>
  <c r="W66" i="87"/>
  <c r="X66" i="87" s="1"/>
  <c r="AE65" i="87"/>
  <c r="AN65" i="87" s="1"/>
  <c r="AF65" i="87"/>
  <c r="AO65" i="87" s="1"/>
  <c r="AE67" i="82"/>
  <c r="AN67" i="82" s="1"/>
  <c r="AF60" i="80"/>
  <c r="AO60" i="80" s="1"/>
  <c r="W61" i="80"/>
  <c r="AE60" i="80"/>
  <c r="AG60" i="80"/>
  <c r="AP60" i="80" s="1"/>
  <c r="AN63" i="91"/>
  <c r="AH65" i="95"/>
  <c r="AQ65" i="95" s="1"/>
  <c r="AI62" i="41"/>
  <c r="AN62" i="41"/>
  <c r="AR65" i="26"/>
  <c r="AR64" i="40"/>
  <c r="AN64" i="79"/>
  <c r="AI64" i="79"/>
  <c r="Y66" i="31"/>
  <c r="X66" i="31"/>
  <c r="AH67" i="43"/>
  <c r="AQ67" i="43" s="1"/>
  <c r="AI65" i="78"/>
  <c r="AN65" i="78"/>
  <c r="X65" i="79"/>
  <c r="Y65" i="79"/>
  <c r="AH66" i="26"/>
  <c r="AQ66" i="26" s="1"/>
  <c r="AN65" i="34"/>
  <c r="AH67" i="77"/>
  <c r="AQ67" i="77" s="1"/>
  <c r="AI65" i="31"/>
  <c r="AN65" i="31"/>
  <c r="X66" i="78"/>
  <c r="Y66" i="78"/>
  <c r="Y63" i="41"/>
  <c r="X63" i="41"/>
  <c r="AH65" i="40" l="1"/>
  <c r="AQ65" i="40" s="1"/>
  <c r="AH61" i="27"/>
  <c r="AQ61" i="27" s="1"/>
  <c r="Z61" i="27"/>
  <c r="AF62" i="42"/>
  <c r="AO62" i="42" s="1"/>
  <c r="W63" i="42"/>
  <c r="AE62" i="42"/>
  <c r="AG62" i="42"/>
  <c r="AP62" i="42" s="1"/>
  <c r="W67" i="33"/>
  <c r="AF66" i="33"/>
  <c r="AO66" i="33" s="1"/>
  <c r="AG66" i="33"/>
  <c r="AP66" i="33" s="1"/>
  <c r="AE66" i="33"/>
  <c r="X61" i="44"/>
  <c r="AH61" i="44" s="1"/>
  <c r="AQ61" i="44" s="1"/>
  <c r="AI60" i="44"/>
  <c r="AR60" i="44" s="1"/>
  <c r="Z63" i="25"/>
  <c r="AE63" i="25" s="1"/>
  <c r="AN63" i="25" s="1"/>
  <c r="W62" i="84"/>
  <c r="Y62" i="84" s="1"/>
  <c r="W64" i="30"/>
  <c r="X64" i="30" s="1"/>
  <c r="AH64" i="30" s="1"/>
  <c r="AQ64" i="30" s="1"/>
  <c r="AF63" i="30"/>
  <c r="AO63" i="30" s="1"/>
  <c r="Y61" i="92"/>
  <c r="X61" i="92"/>
  <c r="AF63" i="25"/>
  <c r="AO63" i="25" s="1"/>
  <c r="AN60" i="92"/>
  <c r="AI60" i="92"/>
  <c r="AR60" i="92" s="1"/>
  <c r="AG63" i="30"/>
  <c r="AP63" i="30" s="1"/>
  <c r="AF61" i="84"/>
  <c r="AO61" i="84" s="1"/>
  <c r="AE61" i="84"/>
  <c r="AN61" i="84" s="1"/>
  <c r="AI62" i="36"/>
  <c r="AR62" i="36" s="1"/>
  <c r="AN62" i="36"/>
  <c r="Y63" i="36"/>
  <c r="X63" i="36"/>
  <c r="AH63" i="36" s="1"/>
  <c r="AQ63" i="36" s="1"/>
  <c r="Z60" i="88"/>
  <c r="AE60" i="88" s="1"/>
  <c r="AH67" i="39"/>
  <c r="AQ67" i="39" s="1"/>
  <c r="AI64" i="35"/>
  <c r="AR64" i="35" s="1"/>
  <c r="Z65" i="35"/>
  <c r="AF65" i="35" s="1"/>
  <c r="AO65" i="35" s="1"/>
  <c r="X65" i="45"/>
  <c r="AH65" i="45" s="1"/>
  <c r="AQ65" i="45" s="1"/>
  <c r="Y65" i="45"/>
  <c r="AI64" i="45"/>
  <c r="AR64" i="45" s="1"/>
  <c r="AN64" i="45"/>
  <c r="X65" i="48"/>
  <c r="AH65" i="48" s="1"/>
  <c r="AQ65" i="48" s="1"/>
  <c r="AI64" i="76"/>
  <c r="AR64" i="76" s="1"/>
  <c r="Y65" i="76"/>
  <c r="Z65" i="76" s="1"/>
  <c r="W66" i="76" s="1"/>
  <c r="AN64" i="76"/>
  <c r="AF60" i="74"/>
  <c r="AO60" i="74" s="1"/>
  <c r="AE60" i="74"/>
  <c r="W61" i="74"/>
  <c r="AG60" i="74"/>
  <c r="AP60" i="74" s="1"/>
  <c r="AG59" i="38"/>
  <c r="AP59" i="38" s="1"/>
  <c r="AF59" i="38"/>
  <c r="AO59" i="38" s="1"/>
  <c r="W60" i="38"/>
  <c r="AE59" i="38"/>
  <c r="AI62" i="73"/>
  <c r="AR62" i="73" s="1"/>
  <c r="Z63" i="32"/>
  <c r="W64" i="32" s="1"/>
  <c r="Y64" i="32" s="1"/>
  <c r="AG62" i="46"/>
  <c r="AP62" i="46" s="1"/>
  <c r="AF62" i="46"/>
  <c r="AO62" i="46" s="1"/>
  <c r="AE62" i="46"/>
  <c r="W63" i="46"/>
  <c r="Z69" i="81"/>
  <c r="W70" i="81" s="1"/>
  <c r="Y70" i="81" s="1"/>
  <c r="AI64" i="48"/>
  <c r="AR64" i="48" s="1"/>
  <c r="Y63" i="73"/>
  <c r="Z63" i="73" s="1"/>
  <c r="W61" i="29"/>
  <c r="AG60" i="29"/>
  <c r="AP60" i="29" s="1"/>
  <c r="AF60" i="29"/>
  <c r="AO60" i="29" s="1"/>
  <c r="AE60" i="29"/>
  <c r="Z64" i="96"/>
  <c r="W65" i="96" s="1"/>
  <c r="AH63" i="73"/>
  <c r="AQ63" i="73" s="1"/>
  <c r="X68" i="82"/>
  <c r="Z68" i="82" s="1"/>
  <c r="AE68" i="82" s="1"/>
  <c r="Z63" i="86"/>
  <c r="AH63" i="86"/>
  <c r="AQ63" i="86" s="1"/>
  <c r="AE61" i="93"/>
  <c r="AG61" i="93"/>
  <c r="AP61" i="93" s="1"/>
  <c r="Z61" i="75"/>
  <c r="AE61" i="75" s="1"/>
  <c r="W62" i="93"/>
  <c r="Y62" i="93" s="1"/>
  <c r="AI59" i="85"/>
  <c r="AR59" i="85" s="1"/>
  <c r="X60" i="85"/>
  <c r="AH60" i="85" s="1"/>
  <c r="AQ60" i="85" s="1"/>
  <c r="W61" i="83"/>
  <c r="AF60" i="83"/>
  <c r="AO60" i="83" s="1"/>
  <c r="AG60" i="83"/>
  <c r="AP60" i="83" s="1"/>
  <c r="AE60" i="83"/>
  <c r="X63" i="47"/>
  <c r="AH63" i="47" s="1"/>
  <c r="AQ63" i="47" s="1"/>
  <c r="Y63" i="47"/>
  <c r="AI62" i="47"/>
  <c r="AR62" i="47" s="1"/>
  <c r="AN62" i="47"/>
  <c r="AN59" i="85"/>
  <c r="X64" i="91"/>
  <c r="AH64" i="91" s="1"/>
  <c r="AQ64" i="91" s="1"/>
  <c r="Y62" i="28"/>
  <c r="Z62" i="28" s="1"/>
  <c r="AI61" i="28"/>
  <c r="AR61" i="28" s="1"/>
  <c r="AI62" i="94"/>
  <c r="AR62" i="94" s="1"/>
  <c r="X64" i="90"/>
  <c r="Z64" i="90" s="1"/>
  <c r="AH62" i="28"/>
  <c r="AQ62" i="28" s="1"/>
  <c r="AI63" i="90"/>
  <c r="AR63" i="90" s="1"/>
  <c r="Z63" i="94"/>
  <c r="AE63" i="94" s="1"/>
  <c r="Y66" i="87"/>
  <c r="Z66" i="87" s="1"/>
  <c r="W67" i="87" s="1"/>
  <c r="Z64" i="37"/>
  <c r="AN63" i="90"/>
  <c r="Y69" i="89"/>
  <c r="Z69" i="89" s="1"/>
  <c r="AI63" i="91"/>
  <c r="AR63" i="91" s="1"/>
  <c r="AG66" i="26"/>
  <c r="AP66" i="26" s="1"/>
  <c r="X66" i="34"/>
  <c r="Z66" i="34" s="1"/>
  <c r="AF66" i="34" s="1"/>
  <c r="AO66" i="34" s="1"/>
  <c r="AI65" i="87"/>
  <c r="AR65" i="87" s="1"/>
  <c r="AI65" i="34"/>
  <c r="AR65" i="34" s="1"/>
  <c r="AE67" i="43"/>
  <c r="AN67" i="43" s="1"/>
  <c r="AF67" i="43"/>
  <c r="AO67" i="43" s="1"/>
  <c r="AF67" i="39"/>
  <c r="AO67" i="39" s="1"/>
  <c r="AE67" i="39"/>
  <c r="AN67" i="39" s="1"/>
  <c r="AI67" i="82"/>
  <c r="AR67" i="82" s="1"/>
  <c r="AF66" i="26"/>
  <c r="AO66" i="26" s="1"/>
  <c r="W67" i="26"/>
  <c r="Y67" i="26" s="1"/>
  <c r="AG67" i="39"/>
  <c r="AP67" i="39" s="1"/>
  <c r="AI68" i="89"/>
  <c r="AR68" i="89" s="1"/>
  <c r="AG67" i="43"/>
  <c r="AP67" i="43" s="1"/>
  <c r="AN60" i="80"/>
  <c r="AI60" i="80"/>
  <c r="AR60" i="80" s="1"/>
  <c r="Z66" i="78"/>
  <c r="AG66" i="78" s="1"/>
  <c r="AP66" i="78" s="1"/>
  <c r="X61" i="80"/>
  <c r="AH61" i="80" s="1"/>
  <c r="AQ61" i="80" s="1"/>
  <c r="Y61" i="80"/>
  <c r="AG67" i="77"/>
  <c r="AP67" i="77" s="1"/>
  <c r="AF67" i="77"/>
  <c r="AO67" i="77" s="1"/>
  <c r="AE67" i="77"/>
  <c r="W68" i="77"/>
  <c r="AR65" i="78"/>
  <c r="X68" i="39"/>
  <c r="Y68" i="39"/>
  <c r="AR64" i="79"/>
  <c r="AH66" i="31"/>
  <c r="AQ66" i="31" s="1"/>
  <c r="AH69" i="89"/>
  <c r="AQ69" i="89" s="1"/>
  <c r="X68" i="43"/>
  <c r="Y68" i="43"/>
  <c r="AH63" i="41"/>
  <c r="AQ63" i="41" s="1"/>
  <c r="AG65" i="95"/>
  <c r="AP65" i="95" s="1"/>
  <c r="AF65" i="95"/>
  <c r="AO65" i="95" s="1"/>
  <c r="AE65" i="95"/>
  <c r="W66" i="95"/>
  <c r="Z66" i="31"/>
  <c r="AH65" i="79"/>
  <c r="AQ65" i="79" s="1"/>
  <c r="AN66" i="26"/>
  <c r="AH66" i="87"/>
  <c r="AQ66" i="87" s="1"/>
  <c r="AH66" i="78"/>
  <c r="AQ66" i="78" s="1"/>
  <c r="Z63" i="41"/>
  <c r="AR65" i="31"/>
  <c r="W66" i="40"/>
  <c r="AG65" i="40"/>
  <c r="AP65" i="40" s="1"/>
  <c r="AF65" i="40"/>
  <c r="AO65" i="40" s="1"/>
  <c r="AE65" i="40"/>
  <c r="Z65" i="79"/>
  <c r="AR62" i="41"/>
  <c r="X62" i="84" l="1"/>
  <c r="AH62" i="84" s="1"/>
  <c r="AQ62" i="84" s="1"/>
  <c r="Y64" i="30"/>
  <c r="Z64" i="30" s="1"/>
  <c r="W65" i="30" s="1"/>
  <c r="Y63" i="42"/>
  <c r="X63" i="42"/>
  <c r="AH63" i="42" s="1"/>
  <c r="AQ63" i="42" s="1"/>
  <c r="AF61" i="27"/>
  <c r="AO61" i="27" s="1"/>
  <c r="AG61" i="27"/>
  <c r="AP61" i="27" s="1"/>
  <c r="AE61" i="27"/>
  <c r="W62" i="27"/>
  <c r="AN62" i="42"/>
  <c r="AI62" i="42"/>
  <c r="AR62" i="42" s="1"/>
  <c r="Z61" i="44"/>
  <c r="AG61" i="44" s="1"/>
  <c r="AP61" i="44" s="1"/>
  <c r="AN66" i="33"/>
  <c r="AI66" i="33"/>
  <c r="AR66" i="33" s="1"/>
  <c r="X67" i="33"/>
  <c r="AH67" i="33" s="1"/>
  <c r="AQ67" i="33" s="1"/>
  <c r="Y67" i="33"/>
  <c r="AG63" i="25"/>
  <c r="AP63" i="25" s="1"/>
  <c r="W64" i="25"/>
  <c r="Y64" i="25" s="1"/>
  <c r="AI63" i="30"/>
  <c r="AR63" i="30" s="1"/>
  <c r="AH61" i="92"/>
  <c r="AQ61" i="92" s="1"/>
  <c r="Z61" i="92"/>
  <c r="AE65" i="35"/>
  <c r="AN65" i="35" s="1"/>
  <c r="W66" i="35"/>
  <c r="X66" i="35" s="1"/>
  <c r="AH66" i="35" s="1"/>
  <c r="AQ66" i="35" s="1"/>
  <c r="AG65" i="35"/>
  <c r="AP65" i="35" s="1"/>
  <c r="AI61" i="84"/>
  <c r="AR61" i="84" s="1"/>
  <c r="Z63" i="36"/>
  <c r="AG63" i="36" s="1"/>
  <c r="AP63" i="36" s="1"/>
  <c r="AG60" i="88"/>
  <c r="AP60" i="88" s="1"/>
  <c r="Z65" i="45"/>
  <c r="AE65" i="45" s="1"/>
  <c r="W61" i="88"/>
  <c r="X61" i="88" s="1"/>
  <c r="AH61" i="88" s="1"/>
  <c r="AQ61" i="88" s="1"/>
  <c r="AF60" i="88"/>
  <c r="AO60" i="88" s="1"/>
  <c r="Z65" i="48"/>
  <c r="W66" i="48" s="1"/>
  <c r="Y66" i="48" s="1"/>
  <c r="AE65" i="76"/>
  <c r="AN65" i="76" s="1"/>
  <c r="AG69" i="81"/>
  <c r="AP69" i="81" s="1"/>
  <c r="AF65" i="76"/>
  <c r="AO65" i="76" s="1"/>
  <c r="AG65" i="76"/>
  <c r="AP65" i="76" s="1"/>
  <c r="Z62" i="84"/>
  <c r="X70" i="81"/>
  <c r="AH70" i="81" s="1"/>
  <c r="AQ70" i="81" s="1"/>
  <c r="AE69" i="81"/>
  <c r="AN69" i="81" s="1"/>
  <c r="AF69" i="81"/>
  <c r="AO69" i="81" s="1"/>
  <c r="X64" i="32"/>
  <c r="AH64" i="32" s="1"/>
  <c r="AQ64" i="32" s="1"/>
  <c r="X61" i="74"/>
  <c r="Y61" i="74"/>
  <c r="AI60" i="74"/>
  <c r="AR60" i="74" s="1"/>
  <c r="AN60" i="74"/>
  <c r="AI59" i="38"/>
  <c r="AR59" i="38" s="1"/>
  <c r="AN59" i="38"/>
  <c r="X60" i="38"/>
  <c r="Y60" i="38"/>
  <c r="AF63" i="32"/>
  <c r="AO63" i="32" s="1"/>
  <c r="AE63" i="32"/>
  <c r="AN63" i="32" s="1"/>
  <c r="AE64" i="30"/>
  <c r="AN64" i="30" s="1"/>
  <c r="AG63" i="32"/>
  <c r="AP63" i="32" s="1"/>
  <c r="AG64" i="30"/>
  <c r="AP64" i="30" s="1"/>
  <c r="X63" i="46"/>
  <c r="AH63" i="46" s="1"/>
  <c r="AQ63" i="46" s="1"/>
  <c r="Y63" i="46"/>
  <c r="AF64" i="30"/>
  <c r="AO64" i="30" s="1"/>
  <c r="AI62" i="46"/>
  <c r="AR62" i="46" s="1"/>
  <c r="AN62" i="46"/>
  <c r="Z64" i="91"/>
  <c r="AF64" i="91" s="1"/>
  <c r="AO64" i="91" s="1"/>
  <c r="Y65" i="30"/>
  <c r="X65" i="30"/>
  <c r="AH68" i="82"/>
  <c r="AQ68" i="82" s="1"/>
  <c r="AI61" i="93"/>
  <c r="AR61" i="93" s="1"/>
  <c r="Y66" i="76"/>
  <c r="X66" i="76"/>
  <c r="AH66" i="76" s="1"/>
  <c r="AQ66" i="76" s="1"/>
  <c r="AG61" i="75"/>
  <c r="AP61" i="75" s="1"/>
  <c r="W62" i="75"/>
  <c r="Y62" i="75" s="1"/>
  <c r="AN61" i="93"/>
  <c r="AN60" i="29"/>
  <c r="AI60" i="29"/>
  <c r="AR60" i="29" s="1"/>
  <c r="Z60" i="85"/>
  <c r="AG60" i="85" s="1"/>
  <c r="AP60" i="85" s="1"/>
  <c r="Y61" i="29"/>
  <c r="X61" i="29"/>
  <c r="AH61" i="29" s="1"/>
  <c r="AQ61" i="29" s="1"/>
  <c r="AN60" i="88"/>
  <c r="AG64" i="96"/>
  <c r="AP64" i="96" s="1"/>
  <c r="AE64" i="96"/>
  <c r="AN64" i="96" s="1"/>
  <c r="AF64" i="96"/>
  <c r="AO64" i="96" s="1"/>
  <c r="Y65" i="96"/>
  <c r="X65" i="96"/>
  <c r="AF63" i="73"/>
  <c r="AO63" i="73" s="1"/>
  <c r="AG63" i="73"/>
  <c r="AP63" i="73" s="1"/>
  <c r="W64" i="73"/>
  <c r="AE63" i="73"/>
  <c r="AF61" i="75"/>
  <c r="AO61" i="75" s="1"/>
  <c r="AG63" i="86"/>
  <c r="AP63" i="86" s="1"/>
  <c r="AF63" i="86"/>
  <c r="AO63" i="86" s="1"/>
  <c r="W64" i="86"/>
  <c r="AE63" i="86"/>
  <c r="X62" i="93"/>
  <c r="AH62" i="93" s="1"/>
  <c r="AQ62" i="93" s="1"/>
  <c r="AN60" i="83"/>
  <c r="AI60" i="83"/>
  <c r="AR60" i="83" s="1"/>
  <c r="X61" i="83"/>
  <c r="AH61" i="83" s="1"/>
  <c r="AQ61" i="83" s="1"/>
  <c r="Y61" i="83"/>
  <c r="AN61" i="75"/>
  <c r="AH66" i="34"/>
  <c r="AQ66" i="34" s="1"/>
  <c r="AH64" i="90"/>
  <c r="AQ64" i="90" s="1"/>
  <c r="Z63" i="47"/>
  <c r="AF63" i="47" s="1"/>
  <c r="AO63" i="47" s="1"/>
  <c r="AG62" i="28"/>
  <c r="AP62" i="28" s="1"/>
  <c r="AF62" i="28"/>
  <c r="AO62" i="28" s="1"/>
  <c r="W63" i="28"/>
  <c r="AE62" i="28"/>
  <c r="W64" i="94"/>
  <c r="Y64" i="94" s="1"/>
  <c r="AG63" i="94"/>
  <c r="AP63" i="94" s="1"/>
  <c r="AF63" i="94"/>
  <c r="AO63" i="94" s="1"/>
  <c r="AG64" i="37"/>
  <c r="AP64" i="37" s="1"/>
  <c r="AF64" i="37"/>
  <c r="AO64" i="37" s="1"/>
  <c r="AE64" i="37"/>
  <c r="W65" i="37"/>
  <c r="AN63" i="94"/>
  <c r="AF64" i="90"/>
  <c r="AO64" i="90" s="1"/>
  <c r="AE64" i="90"/>
  <c r="AG64" i="90"/>
  <c r="AP64" i="90" s="1"/>
  <c r="W65" i="90"/>
  <c r="AI67" i="39"/>
  <c r="AR67" i="39" s="1"/>
  <c r="X67" i="26"/>
  <c r="AH67" i="26" s="1"/>
  <c r="AQ67" i="26" s="1"/>
  <c r="AI66" i="26"/>
  <c r="AR66" i="26" s="1"/>
  <c r="AE66" i="87"/>
  <c r="AN66" i="87" s="1"/>
  <c r="AF66" i="87"/>
  <c r="AO66" i="87" s="1"/>
  <c r="AG66" i="87"/>
  <c r="AP66" i="87" s="1"/>
  <c r="AI67" i="43"/>
  <c r="AR67" i="43" s="1"/>
  <c r="W67" i="78"/>
  <c r="X67" i="78" s="1"/>
  <c r="W69" i="82"/>
  <c r="X69" i="82" s="1"/>
  <c r="W67" i="34"/>
  <c r="Y67" i="34" s="1"/>
  <c r="AF68" i="82"/>
  <c r="AO68" i="82" s="1"/>
  <c r="AG66" i="34"/>
  <c r="AP66" i="34" s="1"/>
  <c r="AG68" i="82"/>
  <c r="AP68" i="82" s="1"/>
  <c r="AF66" i="78"/>
  <c r="AO66" i="78" s="1"/>
  <c r="AE66" i="78"/>
  <c r="AN66" i="78" s="1"/>
  <c r="AE66" i="34"/>
  <c r="AN66" i="34" s="1"/>
  <c r="Z61" i="80"/>
  <c r="AE69" i="89"/>
  <c r="W70" i="89"/>
  <c r="AF69" i="89"/>
  <c r="AO69" i="89" s="1"/>
  <c r="AG69" i="89"/>
  <c r="AP69" i="89" s="1"/>
  <c r="AH68" i="39"/>
  <c r="AQ68" i="39" s="1"/>
  <c r="W66" i="79"/>
  <c r="AF65" i="79"/>
  <c r="AO65" i="79" s="1"/>
  <c r="AE65" i="79"/>
  <c r="AG65" i="79"/>
  <c r="AP65" i="79" s="1"/>
  <c r="AH68" i="43"/>
  <c r="AQ68" i="43" s="1"/>
  <c r="Z68" i="39"/>
  <c r="AN68" i="82"/>
  <c r="X67" i="87"/>
  <c r="Y67" i="87"/>
  <c r="Z68" i="43"/>
  <c r="X66" i="40"/>
  <c r="Y66" i="40"/>
  <c r="AG63" i="41"/>
  <c r="AP63" i="41" s="1"/>
  <c r="AF63" i="41"/>
  <c r="AO63" i="41" s="1"/>
  <c r="AE63" i="41"/>
  <c r="W64" i="41"/>
  <c r="AG66" i="31"/>
  <c r="AP66" i="31" s="1"/>
  <c r="AF66" i="31"/>
  <c r="AO66" i="31" s="1"/>
  <c r="W67" i="31"/>
  <c r="AE66" i="31"/>
  <c r="Y68" i="77"/>
  <c r="X68" i="77"/>
  <c r="AN65" i="95"/>
  <c r="AI65" i="95"/>
  <c r="AI65" i="40"/>
  <c r="AN65" i="40"/>
  <c r="X66" i="95"/>
  <c r="Y66" i="95"/>
  <c r="AN67" i="77"/>
  <c r="AI67" i="77"/>
  <c r="AI63" i="25" l="1"/>
  <c r="AR63" i="25" s="1"/>
  <c r="AF61" i="44"/>
  <c r="AO61" i="44" s="1"/>
  <c r="Z67" i="33"/>
  <c r="AF67" i="33" s="1"/>
  <c r="AO67" i="33" s="1"/>
  <c r="AN61" i="27"/>
  <c r="AI61" i="27"/>
  <c r="AR61" i="27" s="1"/>
  <c r="X64" i="25"/>
  <c r="AH64" i="25" s="1"/>
  <c r="AQ64" i="25" s="1"/>
  <c r="W62" i="44"/>
  <c r="X62" i="44" s="1"/>
  <c r="AH62" i="44" s="1"/>
  <c r="AQ62" i="44" s="1"/>
  <c r="Z63" i="42"/>
  <c r="AE61" i="44"/>
  <c r="AN61" i="44" s="1"/>
  <c r="X62" i="27"/>
  <c r="AH62" i="27" s="1"/>
  <c r="AQ62" i="27" s="1"/>
  <c r="Y62" i="27"/>
  <c r="Z62" i="27" s="1"/>
  <c r="W68" i="33"/>
  <c r="Y66" i="35"/>
  <c r="Z66" i="35" s="1"/>
  <c r="AI65" i="35"/>
  <c r="AR65" i="35" s="1"/>
  <c r="AE61" i="92"/>
  <c r="AG61" i="92"/>
  <c r="AP61" i="92" s="1"/>
  <c r="W62" i="92"/>
  <c r="AF61" i="92"/>
  <c r="AO61" i="92" s="1"/>
  <c r="AF65" i="48"/>
  <c r="AO65" i="48" s="1"/>
  <c r="Y61" i="88"/>
  <c r="Z61" i="88" s="1"/>
  <c r="AG61" i="88" s="1"/>
  <c r="AP61" i="88" s="1"/>
  <c r="AE63" i="36"/>
  <c r="AN63" i="36" s="1"/>
  <c r="W64" i="36"/>
  <c r="Y64" i="36" s="1"/>
  <c r="AF63" i="36"/>
  <c r="AO63" i="36" s="1"/>
  <c r="W66" i="45"/>
  <c r="Y66" i="45" s="1"/>
  <c r="AG65" i="45"/>
  <c r="AP65" i="45" s="1"/>
  <c r="AF65" i="45"/>
  <c r="AO65" i="45" s="1"/>
  <c r="AI60" i="88"/>
  <c r="AR60" i="88" s="1"/>
  <c r="AG65" i="48"/>
  <c r="AP65" i="48" s="1"/>
  <c r="X66" i="48"/>
  <c r="Z66" i="48" s="1"/>
  <c r="AG66" i="48" s="1"/>
  <c r="AP66" i="48" s="1"/>
  <c r="AE65" i="48"/>
  <c r="AN65" i="48" s="1"/>
  <c r="AI65" i="76"/>
  <c r="AR65" i="76" s="1"/>
  <c r="Z70" i="81"/>
  <c r="W71" i="81" s="1"/>
  <c r="Z64" i="32"/>
  <c r="W65" i="32" s="1"/>
  <c r="W65" i="91"/>
  <c r="Y65" i="91" s="1"/>
  <c r="AE64" i="91"/>
  <c r="AN64" i="91" s="1"/>
  <c r="AG64" i="91"/>
  <c r="AP64" i="91" s="1"/>
  <c r="AN65" i="45"/>
  <c r="AI69" i="81"/>
  <c r="AR69" i="81" s="1"/>
  <c r="AE62" i="84"/>
  <c r="AF62" i="84"/>
  <c r="AO62" i="84" s="1"/>
  <c r="W63" i="84"/>
  <c r="AG62" i="84"/>
  <c r="AP62" i="84" s="1"/>
  <c r="AH61" i="74"/>
  <c r="AQ61" i="74" s="1"/>
  <c r="Z61" i="74"/>
  <c r="AI64" i="30"/>
  <c r="AR64" i="30" s="1"/>
  <c r="AE60" i="85"/>
  <c r="AN60" i="85" s="1"/>
  <c r="AH60" i="38"/>
  <c r="AQ60" i="38" s="1"/>
  <c r="Z60" i="38"/>
  <c r="AI63" i="32"/>
  <c r="AR63" i="32" s="1"/>
  <c r="Z63" i="46"/>
  <c r="AF60" i="85"/>
  <c r="AO60" i="85" s="1"/>
  <c r="W61" i="85"/>
  <c r="X61" i="85" s="1"/>
  <c r="AH61" i="85" s="1"/>
  <c r="AQ61" i="85" s="1"/>
  <c r="X62" i="75"/>
  <c r="Z62" i="75" s="1"/>
  <c r="AH65" i="30"/>
  <c r="AQ65" i="30" s="1"/>
  <c r="Z65" i="30"/>
  <c r="Z66" i="76"/>
  <c r="AG66" i="76" s="1"/>
  <c r="AP66" i="76" s="1"/>
  <c r="Z61" i="29"/>
  <c r="AI61" i="75"/>
  <c r="AR61" i="75" s="1"/>
  <c r="AI64" i="96"/>
  <c r="AR64" i="96" s="1"/>
  <c r="Z65" i="96"/>
  <c r="AH65" i="96"/>
  <c r="AQ65" i="96" s="1"/>
  <c r="AI63" i="73"/>
  <c r="AR63" i="73" s="1"/>
  <c r="AN63" i="73"/>
  <c r="X64" i="73"/>
  <c r="AH64" i="73" s="1"/>
  <c r="AQ64" i="73" s="1"/>
  <c r="Y64" i="73"/>
  <c r="AI63" i="86"/>
  <c r="AR63" i="86" s="1"/>
  <c r="AN63" i="86"/>
  <c r="Y64" i="86"/>
  <c r="X64" i="86"/>
  <c r="Z62" i="93"/>
  <c r="AF62" i="93" s="1"/>
  <c r="AO62" i="93" s="1"/>
  <c r="Z61" i="83"/>
  <c r="W62" i="83" s="1"/>
  <c r="W64" i="47"/>
  <c r="X64" i="47" s="1"/>
  <c r="AH64" i="47" s="1"/>
  <c r="AQ64" i="47" s="1"/>
  <c r="AG63" i="47"/>
  <c r="AP63" i="47" s="1"/>
  <c r="AE63" i="47"/>
  <c r="AN63" i="47" s="1"/>
  <c r="AI63" i="94"/>
  <c r="AR63" i="94" s="1"/>
  <c r="AN62" i="28"/>
  <c r="AI62" i="28"/>
  <c r="AR62" i="28" s="1"/>
  <c r="X64" i="94"/>
  <c r="AH64" i="94" s="1"/>
  <c r="AQ64" i="94" s="1"/>
  <c r="Y63" i="28"/>
  <c r="X63" i="28"/>
  <c r="AH63" i="28" s="1"/>
  <c r="AQ63" i="28" s="1"/>
  <c r="X65" i="37"/>
  <c r="AH65" i="37" s="1"/>
  <c r="AQ65" i="37" s="1"/>
  <c r="Y65" i="37"/>
  <c r="AI64" i="37"/>
  <c r="AR64" i="37" s="1"/>
  <c r="AN64" i="37"/>
  <c r="Y67" i="78"/>
  <c r="Z67" i="78" s="1"/>
  <c r="X65" i="90"/>
  <c r="AH65" i="90" s="1"/>
  <c r="AQ65" i="90" s="1"/>
  <c r="Y65" i="90"/>
  <c r="AN64" i="90"/>
  <c r="AI64" i="90"/>
  <c r="AR64" i="90" s="1"/>
  <c r="Z67" i="26"/>
  <c r="W68" i="26" s="1"/>
  <c r="Y68" i="26" s="1"/>
  <c r="X67" i="34"/>
  <c r="AH67" i="34" s="1"/>
  <c r="AQ67" i="34" s="1"/>
  <c r="Y69" i="82"/>
  <c r="Z69" i="82" s="1"/>
  <c r="AF69" i="82" s="1"/>
  <c r="AO69" i="82" s="1"/>
  <c r="AI66" i="87"/>
  <c r="AR66" i="87" s="1"/>
  <c r="AI68" i="82"/>
  <c r="AR68" i="82" s="1"/>
  <c r="AI66" i="34"/>
  <c r="AR66" i="34" s="1"/>
  <c r="Z66" i="40"/>
  <c r="W67" i="40" s="1"/>
  <c r="AI66" i="78"/>
  <c r="AR66" i="78" s="1"/>
  <c r="Z66" i="95"/>
  <c r="AG66" i="95" s="1"/>
  <c r="AP66" i="95" s="1"/>
  <c r="Z67" i="87"/>
  <c r="AE67" i="87" s="1"/>
  <c r="W62" i="80"/>
  <c r="AE61" i="80"/>
  <c r="AG61" i="80"/>
  <c r="AP61" i="80" s="1"/>
  <c r="AF61" i="80"/>
  <c r="AO61" i="80" s="1"/>
  <c r="AH68" i="77"/>
  <c r="AQ68" i="77" s="1"/>
  <c r="AG68" i="43"/>
  <c r="AP68" i="43" s="1"/>
  <c r="AF68" i="43"/>
  <c r="AO68" i="43" s="1"/>
  <c r="W69" i="43"/>
  <c r="AE68" i="43"/>
  <c r="X66" i="79"/>
  <c r="Y66" i="79"/>
  <c r="AR67" i="77"/>
  <c r="AR65" i="40"/>
  <c r="AR65" i="95"/>
  <c r="Z68" i="77"/>
  <c r="AH66" i="40"/>
  <c r="AQ66" i="40" s="1"/>
  <c r="AN66" i="31"/>
  <c r="AI66" i="31"/>
  <c r="X64" i="41"/>
  <c r="Y64" i="41"/>
  <c r="AH67" i="78"/>
  <c r="AQ67" i="78" s="1"/>
  <c r="AF68" i="39"/>
  <c r="AO68" i="39" s="1"/>
  <c r="AG68" i="39"/>
  <c r="AP68" i="39" s="1"/>
  <c r="W69" i="39"/>
  <c r="AE68" i="39"/>
  <c r="AH66" i="95"/>
  <c r="AQ66" i="95" s="1"/>
  <c r="X67" i="31"/>
  <c r="Y67" i="31"/>
  <c r="AN63" i="41"/>
  <c r="AI63" i="41"/>
  <c r="AG66" i="35"/>
  <c r="AP66" i="35" s="1"/>
  <c r="AF66" i="35"/>
  <c r="AO66" i="35" s="1"/>
  <c r="AE66" i="35"/>
  <c r="W67" i="35"/>
  <c r="AH67" i="87"/>
  <c r="AQ67" i="87" s="1"/>
  <c r="AI65" i="79"/>
  <c r="AN65" i="79"/>
  <c r="X70" i="89"/>
  <c r="Y70" i="89"/>
  <c r="AH69" i="82"/>
  <c r="AQ69" i="82" s="1"/>
  <c r="AI69" i="89"/>
  <c r="AN69" i="89"/>
  <c r="AI61" i="44" l="1"/>
  <c r="AR61" i="44" s="1"/>
  <c r="AE67" i="33"/>
  <c r="AG67" i="33"/>
  <c r="AP67" i="33" s="1"/>
  <c r="Y62" i="44"/>
  <c r="Z62" i="44" s="1"/>
  <c r="AF62" i="44" s="1"/>
  <c r="AO62" i="44" s="1"/>
  <c r="W63" i="44"/>
  <c r="X63" i="44" s="1"/>
  <c r="AH63" i="44" s="1"/>
  <c r="AQ63" i="44" s="1"/>
  <c r="AG63" i="42"/>
  <c r="AP63" i="42" s="1"/>
  <c r="AF63" i="42"/>
  <c r="AO63" i="42" s="1"/>
  <c r="W64" i="42"/>
  <c r="AE63" i="42"/>
  <c r="AF62" i="27"/>
  <c r="AO62" i="27" s="1"/>
  <c r="AG62" i="27"/>
  <c r="AP62" i="27" s="1"/>
  <c r="W63" i="27"/>
  <c r="AE62" i="27"/>
  <c r="Z64" i="25"/>
  <c r="AG64" i="25" s="1"/>
  <c r="AP64" i="25" s="1"/>
  <c r="AN67" i="33"/>
  <c r="AI67" i="33"/>
  <c r="AR67" i="33" s="1"/>
  <c r="Y68" i="33"/>
  <c r="X68" i="33"/>
  <c r="AH68" i="33" s="1"/>
  <c r="AQ68" i="33" s="1"/>
  <c r="AG64" i="32"/>
  <c r="AP64" i="32" s="1"/>
  <c r="AG70" i="81"/>
  <c r="AP70" i="81" s="1"/>
  <c r="AE70" i="81"/>
  <c r="AN70" i="81" s="1"/>
  <c r="X65" i="91"/>
  <c r="AH65" i="91" s="1"/>
  <c r="AQ65" i="91" s="1"/>
  <c r="AF70" i="81"/>
  <c r="AO70" i="81" s="1"/>
  <c r="Y62" i="92"/>
  <c r="X62" i="92"/>
  <c r="AH62" i="92" s="1"/>
  <c r="AQ62" i="92" s="1"/>
  <c r="AN61" i="92"/>
  <c r="AI61" i="92"/>
  <c r="AR61" i="92" s="1"/>
  <c r="W67" i="48"/>
  <c r="Y67" i="48" s="1"/>
  <c r="AF64" i="32"/>
  <c r="AO64" i="32" s="1"/>
  <c r="AF66" i="48"/>
  <c r="AO66" i="48" s="1"/>
  <c r="X64" i="36"/>
  <c r="Z64" i="36" s="1"/>
  <c r="AE66" i="48"/>
  <c r="AN66" i="48" s="1"/>
  <c r="AI63" i="36"/>
  <c r="AR63" i="36" s="1"/>
  <c r="X66" i="45"/>
  <c r="AH66" i="45" s="1"/>
  <c r="AQ66" i="45" s="1"/>
  <c r="AI65" i="48"/>
  <c r="AR65" i="48" s="1"/>
  <c r="AI65" i="45"/>
  <c r="AR65" i="45" s="1"/>
  <c r="AH66" i="48"/>
  <c r="AQ66" i="48" s="1"/>
  <c r="AE64" i="32"/>
  <c r="AN64" i="32" s="1"/>
  <c r="AI64" i="91"/>
  <c r="AR64" i="91" s="1"/>
  <c r="AH62" i="75"/>
  <c r="AQ62" i="75" s="1"/>
  <c r="X63" i="84"/>
  <c r="AH63" i="84" s="1"/>
  <c r="AQ63" i="84" s="1"/>
  <c r="Y63" i="84"/>
  <c r="AN62" i="84"/>
  <c r="AI62" i="84"/>
  <c r="AR62" i="84" s="1"/>
  <c r="AI60" i="85"/>
  <c r="AR60" i="85" s="1"/>
  <c r="AF61" i="74"/>
  <c r="AO61" i="74" s="1"/>
  <c r="AE61" i="74"/>
  <c r="W62" i="74"/>
  <c r="AG61" i="74"/>
  <c r="AP61" i="74" s="1"/>
  <c r="W61" i="38"/>
  <c r="AG60" i="38"/>
  <c r="AP60" i="38" s="1"/>
  <c r="AE60" i="38"/>
  <c r="AF60" i="38"/>
  <c r="AO60" i="38" s="1"/>
  <c r="AF63" i="46"/>
  <c r="AO63" i="46" s="1"/>
  <c r="AG63" i="46"/>
  <c r="AP63" i="46" s="1"/>
  <c r="AE63" i="46"/>
  <c r="W64" i="46"/>
  <c r="Y61" i="85"/>
  <c r="Z61" i="85" s="1"/>
  <c r="AG61" i="85" s="1"/>
  <c r="AP61" i="85" s="1"/>
  <c r="W67" i="76"/>
  <c r="X67" i="76" s="1"/>
  <c r="AH67" i="76" s="1"/>
  <c r="AQ67" i="76" s="1"/>
  <c r="AF66" i="76"/>
  <c r="AO66" i="76" s="1"/>
  <c r="AE65" i="30"/>
  <c r="AF65" i="30"/>
  <c r="AO65" i="30" s="1"/>
  <c r="AG65" i="30"/>
  <c r="AP65" i="30" s="1"/>
  <c r="W66" i="30"/>
  <c r="AE66" i="76"/>
  <c r="AF61" i="88"/>
  <c r="AO61" i="88" s="1"/>
  <c r="AE61" i="88"/>
  <c r="AN61" i="88" s="1"/>
  <c r="W62" i="88"/>
  <c r="Y62" i="88" s="1"/>
  <c r="AG62" i="93"/>
  <c r="AP62" i="93" s="1"/>
  <c r="AE62" i="93"/>
  <c r="AN62" i="93" s="1"/>
  <c r="AF61" i="29"/>
  <c r="AO61" i="29" s="1"/>
  <c r="AG61" i="29"/>
  <c r="AP61" i="29" s="1"/>
  <c r="AE61" i="29"/>
  <c r="W62" i="29"/>
  <c r="W63" i="93"/>
  <c r="AE61" i="83"/>
  <c r="AN61" i="83" s="1"/>
  <c r="Z64" i="73"/>
  <c r="W66" i="96"/>
  <c r="AG65" i="96"/>
  <c r="AP65" i="96" s="1"/>
  <c r="AF65" i="96"/>
  <c r="AO65" i="96" s="1"/>
  <c r="AE65" i="96"/>
  <c r="AH64" i="86"/>
  <c r="AQ64" i="86" s="1"/>
  <c r="Z64" i="86"/>
  <c r="AG61" i="83"/>
  <c r="AP61" i="83" s="1"/>
  <c r="AF61" i="83"/>
  <c r="AO61" i="83" s="1"/>
  <c r="Y64" i="47"/>
  <c r="Z64" i="47" s="1"/>
  <c r="AF64" i="47" s="1"/>
  <c r="AO64" i="47" s="1"/>
  <c r="Y65" i="32"/>
  <c r="X65" i="32"/>
  <c r="AH65" i="32" s="1"/>
  <c r="AQ65" i="32" s="1"/>
  <c r="AI63" i="47"/>
  <c r="AR63" i="47" s="1"/>
  <c r="Y62" i="83"/>
  <c r="X62" i="83"/>
  <c r="AH62" i="83" s="1"/>
  <c r="AQ62" i="83" s="1"/>
  <c r="AE62" i="75"/>
  <c r="AF62" i="75"/>
  <c r="AO62" i="75" s="1"/>
  <c r="AG62" i="75"/>
  <c r="AP62" i="75" s="1"/>
  <c r="W63" i="75"/>
  <c r="Z64" i="94"/>
  <c r="Z63" i="28"/>
  <c r="AF63" i="28" s="1"/>
  <c r="AO63" i="28" s="1"/>
  <c r="X68" i="26"/>
  <c r="AH68" i="26" s="1"/>
  <c r="AQ68" i="26" s="1"/>
  <c r="AG67" i="26"/>
  <c r="AP67" i="26" s="1"/>
  <c r="AF67" i="26"/>
  <c r="AO67" i="26" s="1"/>
  <c r="W70" i="82"/>
  <c r="X70" i="82" s="1"/>
  <c r="AE67" i="26"/>
  <c r="AN67" i="26" s="1"/>
  <c r="Z67" i="34"/>
  <c r="W68" i="34" s="1"/>
  <c r="X68" i="34" s="1"/>
  <c r="Z65" i="37"/>
  <c r="AF65" i="37" s="1"/>
  <c r="AO65" i="37" s="1"/>
  <c r="Z65" i="90"/>
  <c r="AG69" i="82"/>
  <c r="AP69" i="82" s="1"/>
  <c r="AE69" i="82"/>
  <c r="AN69" i="82" s="1"/>
  <c r="AE66" i="40"/>
  <c r="AN66" i="40" s="1"/>
  <c r="AE66" i="95"/>
  <c r="AN66" i="95" s="1"/>
  <c r="AF66" i="95"/>
  <c r="AO66" i="95" s="1"/>
  <c r="AG66" i="40"/>
  <c r="AP66" i="40" s="1"/>
  <c r="W67" i="95"/>
  <c r="Y67" i="95" s="1"/>
  <c r="AF67" i="87"/>
  <c r="AO67" i="87" s="1"/>
  <c r="AG67" i="87"/>
  <c r="AP67" i="87" s="1"/>
  <c r="W68" i="87"/>
  <c r="Y68" i="87" s="1"/>
  <c r="AF66" i="40"/>
  <c r="AO66" i="40" s="1"/>
  <c r="Z67" i="31"/>
  <c r="AG67" i="31" s="1"/>
  <c r="AP67" i="31" s="1"/>
  <c r="Z66" i="79"/>
  <c r="AF66" i="79" s="1"/>
  <c r="AO66" i="79" s="1"/>
  <c r="Z64" i="41"/>
  <c r="AG64" i="41" s="1"/>
  <c r="AP64" i="41" s="1"/>
  <c r="AI61" i="80"/>
  <c r="AR61" i="80" s="1"/>
  <c r="AN61" i="80"/>
  <c r="Y62" i="80"/>
  <c r="X62" i="80"/>
  <c r="AG67" i="78"/>
  <c r="AP67" i="78" s="1"/>
  <c r="W68" i="78"/>
  <c r="AF67" i="78"/>
  <c r="AO67" i="78" s="1"/>
  <c r="AE67" i="78"/>
  <c r="AN68" i="43"/>
  <c r="AI68" i="43"/>
  <c r="AR65" i="79"/>
  <c r="AR63" i="41"/>
  <c r="AN66" i="35"/>
  <c r="AI66" i="35"/>
  <c r="X69" i="39"/>
  <c r="Y69" i="39"/>
  <c r="AH64" i="41"/>
  <c r="AQ64" i="41" s="1"/>
  <c r="Y69" i="43"/>
  <c r="X69" i="43"/>
  <c r="X67" i="35"/>
  <c r="Y67" i="35"/>
  <c r="AH70" i="89"/>
  <c r="AQ70" i="89" s="1"/>
  <c r="X71" i="81"/>
  <c r="Y71" i="81"/>
  <c r="AN67" i="87"/>
  <c r="AN68" i="39"/>
  <c r="AI68" i="39"/>
  <c r="AR69" i="89"/>
  <c r="Z70" i="89"/>
  <c r="AH67" i="31"/>
  <c r="AQ67" i="31" s="1"/>
  <c r="AR66" i="31"/>
  <c r="AH66" i="79"/>
  <c r="AQ66" i="79" s="1"/>
  <c r="Y67" i="40"/>
  <c r="X67" i="40"/>
  <c r="W69" i="77"/>
  <c r="AF68" i="77"/>
  <c r="AO68" i="77" s="1"/>
  <c r="AG68" i="77"/>
  <c r="AP68" i="77" s="1"/>
  <c r="AE68" i="77"/>
  <c r="Y63" i="44" l="1"/>
  <c r="AE62" i="44"/>
  <c r="AN62" i="44" s="1"/>
  <c r="AG62" i="44"/>
  <c r="AP62" i="44" s="1"/>
  <c r="AE64" i="25"/>
  <c r="AF64" i="25"/>
  <c r="AO64" i="25" s="1"/>
  <c r="Z68" i="33"/>
  <c r="W69" i="33" s="1"/>
  <c r="AI63" i="42"/>
  <c r="AR63" i="42" s="1"/>
  <c r="AN63" i="42"/>
  <c r="Y64" i="42"/>
  <c r="X64" i="42"/>
  <c r="AH64" i="42" s="1"/>
  <c r="AQ64" i="42" s="1"/>
  <c r="W65" i="25"/>
  <c r="X65" i="25" s="1"/>
  <c r="AH65" i="25" s="1"/>
  <c r="AQ65" i="25" s="1"/>
  <c r="AN62" i="27"/>
  <c r="AI62" i="27"/>
  <c r="AR62" i="27" s="1"/>
  <c r="Y63" i="27"/>
  <c r="X63" i="27"/>
  <c r="Z65" i="91"/>
  <c r="W66" i="91" s="1"/>
  <c r="AI64" i="32"/>
  <c r="AR64" i="32" s="1"/>
  <c r="AI70" i="81"/>
  <c r="AI66" i="48"/>
  <c r="AR66" i="48" s="1"/>
  <c r="X67" i="48"/>
  <c r="AH67" i="48" s="1"/>
  <c r="AQ67" i="48" s="1"/>
  <c r="Z62" i="92"/>
  <c r="AE62" i="92" s="1"/>
  <c r="AH64" i="36"/>
  <c r="AQ64" i="36" s="1"/>
  <c r="Z66" i="45"/>
  <c r="AG66" i="45" s="1"/>
  <c r="AP66" i="45" s="1"/>
  <c r="AF64" i="36"/>
  <c r="AO64" i="36" s="1"/>
  <c r="AG64" i="36"/>
  <c r="AP64" i="36" s="1"/>
  <c r="W65" i="36"/>
  <c r="AE64" i="36"/>
  <c r="Z63" i="44"/>
  <c r="AE63" i="44" s="1"/>
  <c r="Z63" i="84"/>
  <c r="AF63" i="84" s="1"/>
  <c r="AO63" i="84" s="1"/>
  <c r="AE61" i="85"/>
  <c r="AN61" i="85" s="1"/>
  <c r="AF61" i="85"/>
  <c r="AO61" i="85" s="1"/>
  <c r="W62" i="85"/>
  <c r="X62" i="85" s="1"/>
  <c r="AH62" i="85" s="1"/>
  <c r="AQ62" i="85" s="1"/>
  <c r="X62" i="74"/>
  <c r="Y62" i="74"/>
  <c r="AN61" i="74"/>
  <c r="AI61" i="74"/>
  <c r="AR61" i="74" s="1"/>
  <c r="AN60" i="38"/>
  <c r="AI60" i="38"/>
  <c r="AR60" i="38" s="1"/>
  <c r="Y67" i="76"/>
  <c r="Z67" i="76" s="1"/>
  <c r="AE67" i="76" s="1"/>
  <c r="Y61" i="38"/>
  <c r="X61" i="38"/>
  <c r="X64" i="46"/>
  <c r="AH64" i="46" s="1"/>
  <c r="AQ64" i="46" s="1"/>
  <c r="Y64" i="46"/>
  <c r="AN63" i="46"/>
  <c r="AI63" i="46"/>
  <c r="AR63" i="46" s="1"/>
  <c r="AI61" i="83"/>
  <c r="AR61" i="83" s="1"/>
  <c r="Y70" i="82"/>
  <c r="Z70" i="82" s="1"/>
  <c r="W71" i="82" s="1"/>
  <c r="AI66" i="76"/>
  <c r="AR66" i="76" s="1"/>
  <c r="X66" i="30"/>
  <c r="AH66" i="30" s="1"/>
  <c r="AQ66" i="30" s="1"/>
  <c r="Y66" i="30"/>
  <c r="AN66" i="76"/>
  <c r="AN65" i="30"/>
  <c r="AI65" i="30"/>
  <c r="AR65" i="30" s="1"/>
  <c r="Z68" i="26"/>
  <c r="AF68" i="26" s="1"/>
  <c r="AO68" i="26" s="1"/>
  <c r="X62" i="88"/>
  <c r="AH62" i="88" s="1"/>
  <c r="AQ62" i="88" s="1"/>
  <c r="AI62" i="93"/>
  <c r="AR62" i="93" s="1"/>
  <c r="AI61" i="88"/>
  <c r="AR61" i="88" s="1"/>
  <c r="Y62" i="29"/>
  <c r="X62" i="29"/>
  <c r="AH62" i="29" s="1"/>
  <c r="AQ62" i="29" s="1"/>
  <c r="AN61" i="29"/>
  <c r="AI61" i="29"/>
  <c r="AR61" i="29" s="1"/>
  <c r="Y63" i="93"/>
  <c r="X63" i="93"/>
  <c r="AN65" i="96"/>
  <c r="AI65" i="96"/>
  <c r="AR65" i="96" s="1"/>
  <c r="X66" i="96"/>
  <c r="Y66" i="96"/>
  <c r="W65" i="73"/>
  <c r="AG64" i="73"/>
  <c r="AP64" i="73" s="1"/>
  <c r="AF64" i="73"/>
  <c r="AO64" i="73" s="1"/>
  <c r="AE64" i="73"/>
  <c r="AF64" i="86"/>
  <c r="AO64" i="86" s="1"/>
  <c r="AG64" i="86"/>
  <c r="AP64" i="86" s="1"/>
  <c r="AE64" i="86"/>
  <c r="W65" i="86"/>
  <c r="Y68" i="34"/>
  <c r="Z68" i="34" s="1"/>
  <c r="AG68" i="34" s="1"/>
  <c r="AP68" i="34" s="1"/>
  <c r="Z65" i="32"/>
  <c r="Z62" i="83"/>
  <c r="AG62" i="83" s="1"/>
  <c r="AP62" i="83" s="1"/>
  <c r="AI62" i="75"/>
  <c r="AR62" i="75" s="1"/>
  <c r="AN62" i="75"/>
  <c r="Y63" i="75"/>
  <c r="X63" i="75"/>
  <c r="AG64" i="47"/>
  <c r="AP64" i="47" s="1"/>
  <c r="W65" i="47"/>
  <c r="X65" i="47" s="1"/>
  <c r="AE64" i="47"/>
  <c r="AN64" i="47" s="1"/>
  <c r="AG63" i="28"/>
  <c r="AP63" i="28" s="1"/>
  <c r="AG65" i="37"/>
  <c r="AP65" i="37" s="1"/>
  <c r="AE63" i="28"/>
  <c r="AN63" i="28" s="1"/>
  <c r="W64" i="28"/>
  <c r="Y64" i="28" s="1"/>
  <c r="AF64" i="94"/>
  <c r="AO64" i="94" s="1"/>
  <c r="AG64" i="94"/>
  <c r="AP64" i="94" s="1"/>
  <c r="AE64" i="94"/>
  <c r="W65" i="94"/>
  <c r="AG67" i="34"/>
  <c r="AP67" i="34" s="1"/>
  <c r="AI67" i="26"/>
  <c r="AR67" i="26" s="1"/>
  <c r="AF67" i="34"/>
  <c r="AO67" i="34" s="1"/>
  <c r="AE67" i="34"/>
  <c r="AN67" i="34" s="1"/>
  <c r="AI66" i="95"/>
  <c r="AR66" i="95" s="1"/>
  <c r="AE65" i="37"/>
  <c r="AN65" i="37" s="1"/>
  <c r="W66" i="37"/>
  <c r="X66" i="37" s="1"/>
  <c r="AH66" i="37" s="1"/>
  <c r="AQ66" i="37" s="1"/>
  <c r="AI69" i="82"/>
  <c r="AR69" i="82" s="1"/>
  <c r="AG65" i="90"/>
  <c r="AP65" i="90" s="1"/>
  <c r="W66" i="90"/>
  <c r="AF65" i="90"/>
  <c r="AO65" i="90" s="1"/>
  <c r="AE65" i="90"/>
  <c r="X68" i="87"/>
  <c r="AH68" i="87" s="1"/>
  <c r="AQ68" i="87" s="1"/>
  <c r="X67" i="95"/>
  <c r="Z67" i="95" s="1"/>
  <c r="AF67" i="95" s="1"/>
  <c r="AO67" i="95" s="1"/>
  <c r="W68" i="31"/>
  <c r="X68" i="31" s="1"/>
  <c r="AE67" i="31"/>
  <c r="AN67" i="31" s="1"/>
  <c r="W65" i="41"/>
  <c r="Y65" i="41" s="1"/>
  <c r="AF67" i="31"/>
  <c r="AO67" i="31" s="1"/>
  <c r="W67" i="79"/>
  <c r="X67" i="79" s="1"/>
  <c r="AG66" i="79"/>
  <c r="AP66" i="79" s="1"/>
  <c r="AF64" i="41"/>
  <c r="AO64" i="41" s="1"/>
  <c r="AE66" i="79"/>
  <c r="AN66" i="79" s="1"/>
  <c r="AI67" i="87"/>
  <c r="AR67" i="87" s="1"/>
  <c r="AE64" i="41"/>
  <c r="AN64" i="41" s="1"/>
  <c r="AI66" i="40"/>
  <c r="AR66" i="40" s="1"/>
  <c r="Z67" i="40"/>
  <c r="AF67" i="40" s="1"/>
  <c r="AO67" i="40" s="1"/>
  <c r="AF65" i="91"/>
  <c r="AO65" i="91" s="1"/>
  <c r="AG65" i="91"/>
  <c r="AP65" i="91" s="1"/>
  <c r="Z71" i="81"/>
  <c r="AE71" i="81" s="1"/>
  <c r="Z69" i="43"/>
  <c r="AF69" i="43" s="1"/>
  <c r="AO69" i="43" s="1"/>
  <c r="AE65" i="91"/>
  <c r="Z62" i="80"/>
  <c r="AH62" i="80"/>
  <c r="AQ62" i="80" s="1"/>
  <c r="AR70" i="81"/>
  <c r="AR68" i="39"/>
  <c r="AH69" i="39"/>
  <c r="AQ69" i="39" s="1"/>
  <c r="AH71" i="81"/>
  <c r="AQ71" i="81" s="1"/>
  <c r="Z69" i="39"/>
  <c r="Y66" i="91"/>
  <c r="X66" i="91"/>
  <c r="Y69" i="77"/>
  <c r="X69" i="77"/>
  <c r="AI68" i="77"/>
  <c r="AN68" i="77"/>
  <c r="AH67" i="35"/>
  <c r="AQ67" i="35" s="1"/>
  <c r="AH68" i="34"/>
  <c r="AQ68" i="34" s="1"/>
  <c r="AH67" i="40"/>
  <c r="AQ67" i="40" s="1"/>
  <c r="AN67" i="78"/>
  <c r="AI67" i="78"/>
  <c r="Z67" i="35"/>
  <c r="AH69" i="43"/>
  <c r="AQ69" i="43" s="1"/>
  <c r="Y68" i="78"/>
  <c r="X68" i="78"/>
  <c r="AG70" i="89"/>
  <c r="AP70" i="89" s="1"/>
  <c r="AF70" i="89"/>
  <c r="AO70" i="89" s="1"/>
  <c r="AE70" i="89"/>
  <c r="W71" i="89"/>
  <c r="AH70" i="82"/>
  <c r="AQ70" i="82" s="1"/>
  <c r="AR66" i="35"/>
  <c r="AR68" i="43"/>
  <c r="AI62" i="44" l="1"/>
  <c r="AR62" i="44" s="1"/>
  <c r="Y65" i="25"/>
  <c r="AG68" i="33"/>
  <c r="AP68" i="33" s="1"/>
  <c r="AF68" i="33"/>
  <c r="AO68" i="33" s="1"/>
  <c r="AE68" i="33"/>
  <c r="AI68" i="33" s="1"/>
  <c r="AR68" i="33" s="1"/>
  <c r="AN64" i="25"/>
  <c r="AI64" i="25"/>
  <c r="AR64" i="25" s="1"/>
  <c r="Z64" i="42"/>
  <c r="AE64" i="42" s="1"/>
  <c r="AH63" i="27"/>
  <c r="AQ63" i="27" s="1"/>
  <c r="Z63" i="27"/>
  <c r="Z65" i="25"/>
  <c r="W66" i="25" s="1"/>
  <c r="Y66" i="25" s="1"/>
  <c r="X69" i="33"/>
  <c r="AH69" i="33" s="1"/>
  <c r="AQ69" i="33" s="1"/>
  <c r="Y69" i="33"/>
  <c r="Z67" i="48"/>
  <c r="AF67" i="48" s="1"/>
  <c r="AO67" i="48" s="1"/>
  <c r="W63" i="92"/>
  <c r="X63" i="92" s="1"/>
  <c r="AH63" i="92" s="1"/>
  <c r="AQ63" i="92" s="1"/>
  <c r="AG62" i="92"/>
  <c r="AP62" i="92" s="1"/>
  <c r="AF62" i="92"/>
  <c r="AO62" i="92" s="1"/>
  <c r="AN62" i="92"/>
  <c r="W67" i="45"/>
  <c r="X67" i="45" s="1"/>
  <c r="AF66" i="45"/>
  <c r="AO66" i="45" s="1"/>
  <c r="AE66" i="45"/>
  <c r="AN66" i="45" s="1"/>
  <c r="AG68" i="26"/>
  <c r="AP68" i="26" s="1"/>
  <c r="AG63" i="44"/>
  <c r="AP63" i="44" s="1"/>
  <c r="W64" i="44"/>
  <c r="X64" i="44" s="1"/>
  <c r="AH64" i="44" s="1"/>
  <c r="AQ64" i="44" s="1"/>
  <c r="AF63" i="44"/>
  <c r="AO63" i="44" s="1"/>
  <c r="AN64" i="36"/>
  <c r="AI64" i="36"/>
  <c r="AR64" i="36" s="1"/>
  <c r="X65" i="36"/>
  <c r="AH65" i="36" s="1"/>
  <c r="AQ65" i="36" s="1"/>
  <c r="Y65" i="36"/>
  <c r="W64" i="84"/>
  <c r="Y64" i="84" s="1"/>
  <c r="AG63" i="84"/>
  <c r="AP63" i="84" s="1"/>
  <c r="AE63" i="84"/>
  <c r="AN63" i="44"/>
  <c r="AE68" i="26"/>
  <c r="AN68" i="26" s="1"/>
  <c r="AI61" i="85"/>
  <c r="AR61" i="85" s="1"/>
  <c r="W69" i="26"/>
  <c r="Y69" i="26" s="1"/>
  <c r="Y62" i="85"/>
  <c r="Z62" i="85" s="1"/>
  <c r="AG62" i="85" s="1"/>
  <c r="AP62" i="85" s="1"/>
  <c r="AH62" i="74"/>
  <c r="AQ62" i="74" s="1"/>
  <c r="Z62" i="74"/>
  <c r="W68" i="76"/>
  <c r="Y68" i="76" s="1"/>
  <c r="AH61" i="38"/>
  <c r="AQ61" i="38" s="1"/>
  <c r="Z61" i="38"/>
  <c r="Z64" i="46"/>
  <c r="AE64" i="46" s="1"/>
  <c r="Z62" i="88"/>
  <c r="AE62" i="88" s="1"/>
  <c r="AN62" i="88" s="1"/>
  <c r="Z66" i="30"/>
  <c r="AG66" i="30" s="1"/>
  <c r="AP66" i="30" s="1"/>
  <c r="AG67" i="76"/>
  <c r="AP67" i="76" s="1"/>
  <c r="Z62" i="29"/>
  <c r="AE62" i="29" s="1"/>
  <c r="AF67" i="76"/>
  <c r="AO67" i="76" s="1"/>
  <c r="AN67" i="76"/>
  <c r="Y66" i="37"/>
  <c r="Z66" i="37" s="1"/>
  <c r="AG66" i="37" s="1"/>
  <c r="AP66" i="37" s="1"/>
  <c r="AH63" i="93"/>
  <c r="AQ63" i="93" s="1"/>
  <c r="Z63" i="93"/>
  <c r="X65" i="73"/>
  <c r="AH65" i="73" s="1"/>
  <c r="AQ65" i="73" s="1"/>
  <c r="Y65" i="73"/>
  <c r="AH66" i="96"/>
  <c r="AQ66" i="96" s="1"/>
  <c r="Z66" i="96"/>
  <c r="AI64" i="73"/>
  <c r="AR64" i="73" s="1"/>
  <c r="AN64" i="73"/>
  <c r="AN64" i="86"/>
  <c r="AI64" i="86"/>
  <c r="AR64" i="86" s="1"/>
  <c r="X65" i="86"/>
  <c r="AH65" i="86" s="1"/>
  <c r="AQ65" i="86" s="1"/>
  <c r="Y65" i="86"/>
  <c r="W66" i="32"/>
  <c r="AE65" i="32"/>
  <c r="AF65" i="32"/>
  <c r="AO65" i="32" s="1"/>
  <c r="AG65" i="32"/>
  <c r="AP65" i="32" s="1"/>
  <c r="AF62" i="83"/>
  <c r="AO62" i="83" s="1"/>
  <c r="W63" i="83"/>
  <c r="Y63" i="83" s="1"/>
  <c r="AE62" i="83"/>
  <c r="AN62" i="83" s="1"/>
  <c r="Y65" i="47"/>
  <c r="Z65" i="47" s="1"/>
  <c r="AI65" i="37"/>
  <c r="AR65" i="37" s="1"/>
  <c r="AI64" i="47"/>
  <c r="AR64" i="47" s="1"/>
  <c r="AH63" i="75"/>
  <c r="AQ63" i="75" s="1"/>
  <c r="Z63" i="75"/>
  <c r="AI63" i="28"/>
  <c r="AR63" i="28" s="1"/>
  <c r="AH65" i="47"/>
  <c r="AQ65" i="47" s="1"/>
  <c r="X64" i="28"/>
  <c r="Z64" i="28" s="1"/>
  <c r="AI67" i="34"/>
  <c r="AR67" i="34" s="1"/>
  <c r="X65" i="94"/>
  <c r="Y65" i="94"/>
  <c r="AI64" i="94"/>
  <c r="AR64" i="94" s="1"/>
  <c r="AN64" i="94"/>
  <c r="X65" i="41"/>
  <c r="AH65" i="41" s="1"/>
  <c r="AQ65" i="41" s="1"/>
  <c r="AH67" i="95"/>
  <c r="AQ67" i="95" s="1"/>
  <c r="Z68" i="87"/>
  <c r="AG68" i="87" s="1"/>
  <c r="AP68" i="87" s="1"/>
  <c r="X66" i="90"/>
  <c r="AH66" i="90" s="1"/>
  <c r="AQ66" i="90" s="1"/>
  <c r="Y66" i="90"/>
  <c r="AN65" i="90"/>
  <c r="AI65" i="90"/>
  <c r="AR65" i="90" s="1"/>
  <c r="Y68" i="31"/>
  <c r="Z68" i="31" s="1"/>
  <c r="AG68" i="31" s="1"/>
  <c r="AP68" i="31" s="1"/>
  <c r="Y67" i="79"/>
  <c r="Z67" i="79" s="1"/>
  <c r="W68" i="79" s="1"/>
  <c r="AI67" i="31"/>
  <c r="AR67" i="31" s="1"/>
  <c r="W69" i="34"/>
  <c r="Y69" i="34" s="1"/>
  <c r="AE68" i="34"/>
  <c r="AN68" i="34" s="1"/>
  <c r="AI66" i="79"/>
  <c r="AR66" i="79" s="1"/>
  <c r="AG71" i="81"/>
  <c r="AP71" i="81" s="1"/>
  <c r="AI64" i="41"/>
  <c r="AR64" i="41" s="1"/>
  <c r="W68" i="95"/>
  <c r="Y68" i="95" s="1"/>
  <c r="AI65" i="91"/>
  <c r="AR65" i="91" s="1"/>
  <c r="AG67" i="95"/>
  <c r="AP67" i="95" s="1"/>
  <c r="AE67" i="95"/>
  <c r="AN67" i="95" s="1"/>
  <c r="AF68" i="34"/>
  <c r="AO68" i="34" s="1"/>
  <c r="AN65" i="91"/>
  <c r="AG67" i="40"/>
  <c r="AP67" i="40" s="1"/>
  <c r="AE69" i="43"/>
  <c r="AN69" i="43" s="1"/>
  <c r="W68" i="40"/>
  <c r="Y68" i="40" s="1"/>
  <c r="AG70" i="82"/>
  <c r="AP70" i="82" s="1"/>
  <c r="Z68" i="78"/>
  <c r="AE68" i="78" s="1"/>
  <c r="AE67" i="40"/>
  <c r="AN67" i="40" s="1"/>
  <c r="W72" i="81"/>
  <c r="Y72" i="81" s="1"/>
  <c r="AG69" i="43"/>
  <c r="AP69" i="43" s="1"/>
  <c r="Z69" i="77"/>
  <c r="AF69" i="77" s="1"/>
  <c r="AO69" i="77" s="1"/>
  <c r="AF71" i="81"/>
  <c r="AO71" i="81" s="1"/>
  <c r="Z66" i="91"/>
  <c r="W67" i="91" s="1"/>
  <c r="W70" i="43"/>
  <c r="X70" i="43" s="1"/>
  <c r="AF70" i="82"/>
  <c r="AO70" i="82" s="1"/>
  <c r="AE70" i="82"/>
  <c r="AF62" i="80"/>
  <c r="AO62" i="80" s="1"/>
  <c r="AE62" i="80"/>
  <c r="AG62" i="80"/>
  <c r="AP62" i="80" s="1"/>
  <c r="W63" i="80"/>
  <c r="AR68" i="77"/>
  <c r="AH67" i="79"/>
  <c r="AQ67" i="79" s="1"/>
  <c r="AR67" i="78"/>
  <c r="X71" i="89"/>
  <c r="Y71" i="89"/>
  <c r="W68" i="35"/>
  <c r="AG67" i="35"/>
  <c r="AP67" i="35" s="1"/>
  <c r="AF67" i="35"/>
  <c r="AO67" i="35" s="1"/>
  <c r="AE67" i="35"/>
  <c r="AN70" i="89"/>
  <c r="AI70" i="89"/>
  <c r="AN71" i="81"/>
  <c r="Y71" i="82"/>
  <c r="X71" i="82"/>
  <c r="AH66" i="91"/>
  <c r="AQ66" i="91" s="1"/>
  <c r="AH68" i="78"/>
  <c r="AQ68" i="78" s="1"/>
  <c r="AH69" i="77"/>
  <c r="AQ69" i="77" s="1"/>
  <c r="AH68" i="31"/>
  <c r="AQ68" i="31" s="1"/>
  <c r="W70" i="39"/>
  <c r="AG69" i="39"/>
  <c r="AP69" i="39" s="1"/>
  <c r="AF69" i="39"/>
  <c r="AO69" i="39" s="1"/>
  <c r="AE69" i="39"/>
  <c r="AN68" i="33" l="1"/>
  <c r="X66" i="25"/>
  <c r="AH66" i="25" s="1"/>
  <c r="AQ66" i="25" s="1"/>
  <c r="AG64" i="42"/>
  <c r="AP64" i="42" s="1"/>
  <c r="W65" i="42"/>
  <c r="AF65" i="25"/>
  <c r="AO65" i="25" s="1"/>
  <c r="Z69" i="33"/>
  <c r="AG69" i="33" s="1"/>
  <c r="AP69" i="33" s="1"/>
  <c r="AE65" i="25"/>
  <c r="AN65" i="25" s="1"/>
  <c r="AF64" i="42"/>
  <c r="AO64" i="42" s="1"/>
  <c r="AG65" i="25"/>
  <c r="AP65" i="25" s="1"/>
  <c r="AE63" i="27"/>
  <c r="AG63" i="27"/>
  <c r="AP63" i="27" s="1"/>
  <c r="W64" i="27"/>
  <c r="AF63" i="27"/>
  <c r="AO63" i="27" s="1"/>
  <c r="AN64" i="42"/>
  <c r="X65" i="42"/>
  <c r="Y65" i="42"/>
  <c r="Z66" i="25"/>
  <c r="W67" i="25" s="1"/>
  <c r="Y67" i="25" s="1"/>
  <c r="AE67" i="48"/>
  <c r="AN67" i="48" s="1"/>
  <c r="W68" i="48"/>
  <c r="X68" i="48" s="1"/>
  <c r="AH68" i="48" s="1"/>
  <c r="AQ68" i="48" s="1"/>
  <c r="AG67" i="48"/>
  <c r="AP67" i="48" s="1"/>
  <c r="Y67" i="45"/>
  <c r="Z67" i="45" s="1"/>
  <c r="Y63" i="92"/>
  <c r="Z63" i="92" s="1"/>
  <c r="AF63" i="92" s="1"/>
  <c r="AO63" i="92" s="1"/>
  <c r="AI66" i="45"/>
  <c r="AR66" i="45" s="1"/>
  <c r="AI62" i="92"/>
  <c r="AR62" i="92" s="1"/>
  <c r="X64" i="84"/>
  <c r="AH64" i="84" s="1"/>
  <c r="AQ64" i="84" s="1"/>
  <c r="Y64" i="44"/>
  <c r="Z64" i="44" s="1"/>
  <c r="AE64" i="44" s="1"/>
  <c r="AN64" i="44" s="1"/>
  <c r="W69" i="87"/>
  <c r="X69" i="87" s="1"/>
  <c r="AI63" i="84"/>
  <c r="AR63" i="84" s="1"/>
  <c r="AI63" i="44"/>
  <c r="AR63" i="44" s="1"/>
  <c r="Z65" i="36"/>
  <c r="X69" i="26"/>
  <c r="Z69" i="26" s="1"/>
  <c r="AE69" i="26" s="1"/>
  <c r="AN69" i="26" s="1"/>
  <c r="AI68" i="26"/>
  <c r="AR68" i="26" s="1"/>
  <c r="AF62" i="85"/>
  <c r="AO62" i="85" s="1"/>
  <c r="AN63" i="84"/>
  <c r="W63" i="85"/>
  <c r="X63" i="85" s="1"/>
  <c r="AH63" i="85" s="1"/>
  <c r="AQ63" i="85" s="1"/>
  <c r="AE62" i="85"/>
  <c r="AH67" i="45"/>
  <c r="AQ67" i="45" s="1"/>
  <c r="W65" i="46"/>
  <c r="Y65" i="46" s="1"/>
  <c r="AF64" i="46"/>
  <c r="AO64" i="46" s="1"/>
  <c r="AE66" i="30"/>
  <c r="AN66" i="30" s="1"/>
  <c r="AG64" i="46"/>
  <c r="AP64" i="46" s="1"/>
  <c r="AE62" i="74"/>
  <c r="AG62" i="74"/>
  <c r="AP62" i="74" s="1"/>
  <c r="AF62" i="74"/>
  <c r="AO62" i="74" s="1"/>
  <c r="W63" i="74"/>
  <c r="X68" i="76"/>
  <c r="Z68" i="76" s="1"/>
  <c r="AF61" i="38"/>
  <c r="AO61" i="38" s="1"/>
  <c r="AE61" i="38"/>
  <c r="W62" i="38"/>
  <c r="AG61" i="38"/>
  <c r="AP61" i="38" s="1"/>
  <c r="AG62" i="29"/>
  <c r="AP62" i="29" s="1"/>
  <c r="AN64" i="46"/>
  <c r="AG62" i="88"/>
  <c r="AP62" i="88" s="1"/>
  <c r="AE68" i="87"/>
  <c r="AN68" i="87" s="1"/>
  <c r="AF68" i="87"/>
  <c r="AO68" i="87" s="1"/>
  <c r="AF62" i="88"/>
  <c r="W63" i="88"/>
  <c r="W63" i="29"/>
  <c r="X63" i="29" s="1"/>
  <c r="AH63" i="29" s="1"/>
  <c r="AQ63" i="29" s="1"/>
  <c r="AF62" i="29"/>
  <c r="AO62" i="29" s="1"/>
  <c r="W67" i="30"/>
  <c r="Y67" i="30" s="1"/>
  <c r="AI67" i="76"/>
  <c r="AR67" i="76" s="1"/>
  <c r="AF66" i="30"/>
  <c r="AO66" i="30" s="1"/>
  <c r="AN62" i="29"/>
  <c r="X63" i="83"/>
  <c r="AH63" i="83" s="1"/>
  <c r="AQ63" i="83" s="1"/>
  <c r="AG63" i="93"/>
  <c r="AP63" i="93" s="1"/>
  <c r="W64" i="93"/>
  <c r="AE63" i="93"/>
  <c r="AF63" i="93"/>
  <c r="AO63" i="93" s="1"/>
  <c r="Z65" i="73"/>
  <c r="W66" i="73" s="1"/>
  <c r="AG66" i="96"/>
  <c r="AP66" i="96" s="1"/>
  <c r="W67" i="96"/>
  <c r="AE66" i="96"/>
  <c r="AF66" i="96"/>
  <c r="AO66" i="96" s="1"/>
  <c r="Z65" i="86"/>
  <c r="AG65" i="86" s="1"/>
  <c r="AP65" i="86" s="1"/>
  <c r="AI62" i="83"/>
  <c r="AR62" i="83" s="1"/>
  <c r="Z65" i="41"/>
  <c r="AF65" i="41" s="1"/>
  <c r="AO65" i="41" s="1"/>
  <c r="AN65" i="32"/>
  <c r="AI65" i="32"/>
  <c r="AR65" i="32" s="1"/>
  <c r="Y66" i="32"/>
  <c r="X66" i="32"/>
  <c r="AH66" i="32" s="1"/>
  <c r="AQ66" i="32" s="1"/>
  <c r="AE63" i="75"/>
  <c r="AF63" i="75"/>
  <c r="AO63" i="75" s="1"/>
  <c r="AG63" i="75"/>
  <c r="AP63" i="75" s="1"/>
  <c r="W64" i="75"/>
  <c r="AH64" i="28"/>
  <c r="AQ64" i="28" s="1"/>
  <c r="AG65" i="47"/>
  <c r="AP65" i="47" s="1"/>
  <c r="AF65" i="47"/>
  <c r="AO65" i="47" s="1"/>
  <c r="AE65" i="47"/>
  <c r="W66" i="47"/>
  <c r="Y68" i="48"/>
  <c r="Z68" i="48" s="1"/>
  <c r="AF68" i="48" s="1"/>
  <c r="AO68" i="48" s="1"/>
  <c r="Z65" i="94"/>
  <c r="AH65" i="94"/>
  <c r="AQ65" i="94" s="1"/>
  <c r="AI67" i="48"/>
  <c r="AR67" i="48" s="1"/>
  <c r="AF68" i="78"/>
  <c r="AO68" i="78" s="1"/>
  <c r="AG64" i="28"/>
  <c r="AP64" i="28" s="1"/>
  <c r="AF64" i="28"/>
  <c r="AO64" i="28" s="1"/>
  <c r="AE64" i="28"/>
  <c r="W65" i="28"/>
  <c r="Y70" i="43"/>
  <c r="Z70" i="43" s="1"/>
  <c r="AG70" i="43" s="1"/>
  <c r="AP70" i="43" s="1"/>
  <c r="Z66" i="90"/>
  <c r="W67" i="90" s="1"/>
  <c r="W67" i="37"/>
  <c r="Y67" i="37" s="1"/>
  <c r="AE66" i="37"/>
  <c r="AF66" i="37"/>
  <c r="AO66" i="37" s="1"/>
  <c r="X68" i="95"/>
  <c r="Z68" i="95" s="1"/>
  <c r="W69" i="95" s="1"/>
  <c r="AG68" i="78"/>
  <c r="AP68" i="78" s="1"/>
  <c r="X69" i="34"/>
  <c r="Z69" i="34" s="1"/>
  <c r="AF69" i="34" s="1"/>
  <c r="AO69" i="34" s="1"/>
  <c r="AI69" i="43"/>
  <c r="AR69" i="43" s="1"/>
  <c r="AF68" i="31"/>
  <c r="AO68" i="31" s="1"/>
  <c r="W69" i="78"/>
  <c r="X69" i="78" s="1"/>
  <c r="AG66" i="91"/>
  <c r="AP66" i="91" s="1"/>
  <c r="AI67" i="95"/>
  <c r="AR67" i="95" s="1"/>
  <c r="X72" i="81"/>
  <c r="AH72" i="81" s="1"/>
  <c r="AQ72" i="81" s="1"/>
  <c r="AF67" i="79"/>
  <c r="AO67" i="79" s="1"/>
  <c r="AE66" i="91"/>
  <c r="AN66" i="91" s="1"/>
  <c r="AI70" i="82"/>
  <c r="AR70" i="82" s="1"/>
  <c r="AG67" i="79"/>
  <c r="AP67" i="79" s="1"/>
  <c r="X68" i="40"/>
  <c r="AH68" i="40" s="1"/>
  <c r="AQ68" i="40" s="1"/>
  <c r="AI68" i="34"/>
  <c r="AR68" i="34" s="1"/>
  <c r="AI71" i="81"/>
  <c r="AR71" i="81" s="1"/>
  <c r="AG69" i="77"/>
  <c r="AP69" i="77" s="1"/>
  <c r="AN70" i="82"/>
  <c r="W69" i="31"/>
  <c r="Y69" i="31" s="1"/>
  <c r="AE68" i="31"/>
  <c r="AN68" i="31" s="1"/>
  <c r="AI67" i="40"/>
  <c r="AR67" i="40" s="1"/>
  <c r="W70" i="77"/>
  <c r="X70" i="77" s="1"/>
  <c r="AE67" i="79"/>
  <c r="AN67" i="79" s="1"/>
  <c r="AE69" i="77"/>
  <c r="AN69" i="77" s="1"/>
  <c r="AF66" i="91"/>
  <c r="AO66" i="91" s="1"/>
  <c r="Z71" i="82"/>
  <c r="AF71" i="82" s="1"/>
  <c r="AO71" i="82" s="1"/>
  <c r="Z71" i="89"/>
  <c r="AF71" i="89" s="1"/>
  <c r="AO71" i="89" s="1"/>
  <c r="X63" i="80"/>
  <c r="Y63" i="80"/>
  <c r="AN62" i="80"/>
  <c r="AI62" i="80"/>
  <c r="X70" i="39"/>
  <c r="Y70" i="39"/>
  <c r="AH71" i="82"/>
  <c r="AQ71" i="82" s="1"/>
  <c r="AI67" i="35"/>
  <c r="AN67" i="35"/>
  <c r="AH71" i="89"/>
  <c r="AQ71" i="89" s="1"/>
  <c r="X68" i="79"/>
  <c r="Y68" i="79"/>
  <c r="AR70" i="89"/>
  <c r="Y68" i="35"/>
  <c r="X68" i="35"/>
  <c r="AI69" i="39"/>
  <c r="AN69" i="39"/>
  <c r="AH70" i="43"/>
  <c r="AQ70" i="43" s="1"/>
  <c r="AN68" i="78"/>
  <c r="Y67" i="91"/>
  <c r="X67" i="91"/>
  <c r="AI64" i="42" l="1"/>
  <c r="AR64" i="42" s="1"/>
  <c r="AF69" i="33"/>
  <c r="AO69" i="33" s="1"/>
  <c r="AE69" i="33"/>
  <c r="AI69" i="33" s="1"/>
  <c r="AR69" i="33" s="1"/>
  <c r="W70" i="33"/>
  <c r="X70" i="33" s="1"/>
  <c r="AH70" i="33" s="1"/>
  <c r="AQ70" i="33" s="1"/>
  <c r="AI65" i="25"/>
  <c r="AR65" i="25" s="1"/>
  <c r="X67" i="25"/>
  <c r="AH67" i="25" s="1"/>
  <c r="AQ67" i="25" s="1"/>
  <c r="X64" i="27"/>
  <c r="AH64" i="27" s="1"/>
  <c r="AQ64" i="27" s="1"/>
  <c r="Y64" i="27"/>
  <c r="AH65" i="42"/>
  <c r="AQ65" i="42" s="1"/>
  <c r="Z65" i="42"/>
  <c r="AN63" i="27"/>
  <c r="AI63" i="27"/>
  <c r="AR63" i="27" s="1"/>
  <c r="AG66" i="25"/>
  <c r="AP66" i="25" s="1"/>
  <c r="AE66" i="25"/>
  <c r="AF66" i="25"/>
  <c r="AO66" i="25" s="1"/>
  <c r="AE63" i="92"/>
  <c r="AN63" i="92" s="1"/>
  <c r="W64" i="92"/>
  <c r="X64" i="92" s="1"/>
  <c r="AG63" i="92"/>
  <c r="AP63" i="92" s="1"/>
  <c r="Z64" i="84"/>
  <c r="AF64" i="84" s="1"/>
  <c r="AO64" i="84" s="1"/>
  <c r="W70" i="26"/>
  <c r="Y70" i="26" s="1"/>
  <c r="Y69" i="87"/>
  <c r="Z69" i="87" s="1"/>
  <c r="AF64" i="44"/>
  <c r="AO64" i="44" s="1"/>
  <c r="W65" i="44"/>
  <c r="X65" i="44" s="1"/>
  <c r="AH65" i="44" s="1"/>
  <c r="AQ65" i="44" s="1"/>
  <c r="AG64" i="44"/>
  <c r="AP64" i="44" s="1"/>
  <c r="AH69" i="26"/>
  <c r="AQ69" i="26" s="1"/>
  <c r="AF69" i="26"/>
  <c r="AO69" i="26" s="1"/>
  <c r="AG69" i="26"/>
  <c r="AP69" i="26" s="1"/>
  <c r="AI62" i="85"/>
  <c r="AR62" i="85" s="1"/>
  <c r="W66" i="36"/>
  <c r="AE65" i="36"/>
  <c r="AF65" i="36"/>
  <c r="AO65" i="36" s="1"/>
  <c r="AG65" i="36"/>
  <c r="AP65" i="36" s="1"/>
  <c r="Y63" i="85"/>
  <c r="Z63" i="85" s="1"/>
  <c r="AN62" i="85"/>
  <c r="AE65" i="41"/>
  <c r="AN65" i="41" s="1"/>
  <c r="W66" i="41"/>
  <c r="Y66" i="41" s="1"/>
  <c r="AG65" i="41"/>
  <c r="AP65" i="41" s="1"/>
  <c r="AE67" i="45"/>
  <c r="AF67" i="45"/>
  <c r="AO67" i="45" s="1"/>
  <c r="AG67" i="45"/>
  <c r="AP67" i="45" s="1"/>
  <c r="W68" i="45"/>
  <c r="X65" i="46"/>
  <c r="Z65" i="46" s="1"/>
  <c r="AH68" i="76"/>
  <c r="AQ68" i="76" s="1"/>
  <c r="AI64" i="46"/>
  <c r="AR64" i="46" s="1"/>
  <c r="AI68" i="87"/>
  <c r="AR68" i="87" s="1"/>
  <c r="X67" i="30"/>
  <c r="AH67" i="30" s="1"/>
  <c r="AQ67" i="30" s="1"/>
  <c r="Y63" i="74"/>
  <c r="X63" i="74"/>
  <c r="Y63" i="29"/>
  <c r="Z63" i="29" s="1"/>
  <c r="AE63" i="29" s="1"/>
  <c r="AI62" i="29"/>
  <c r="AR62" i="29" s="1"/>
  <c r="AI62" i="74"/>
  <c r="AR62" i="74" s="1"/>
  <c r="AN62" i="74"/>
  <c r="X62" i="38"/>
  <c r="AH62" i="38" s="1"/>
  <c r="AQ62" i="38" s="1"/>
  <c r="Y62" i="38"/>
  <c r="AN61" i="38"/>
  <c r="AI61" i="38"/>
  <c r="AR61" i="38" s="1"/>
  <c r="AO62" i="88"/>
  <c r="AI62" i="88"/>
  <c r="AR62" i="88" s="1"/>
  <c r="X63" i="88"/>
  <c r="Y63" i="88"/>
  <c r="AI66" i="30"/>
  <c r="AR66" i="30" s="1"/>
  <c r="AI68" i="78"/>
  <c r="AR68" i="78" s="1"/>
  <c r="Z63" i="83"/>
  <c r="AE63" i="83" s="1"/>
  <c r="AN63" i="83" s="1"/>
  <c r="Y70" i="77"/>
  <c r="Z70" i="77" s="1"/>
  <c r="AE68" i="76"/>
  <c r="AG68" i="76"/>
  <c r="AP68" i="76" s="1"/>
  <c r="AF68" i="76"/>
  <c r="AO68" i="76" s="1"/>
  <c r="W69" i="76"/>
  <c r="Z68" i="40"/>
  <c r="W69" i="40" s="1"/>
  <c r="AE65" i="73"/>
  <c r="AN65" i="73" s="1"/>
  <c r="AF65" i="73"/>
  <c r="AO65" i="73" s="1"/>
  <c r="AG65" i="73"/>
  <c r="AP65" i="73" s="1"/>
  <c r="AN63" i="93"/>
  <c r="AI63" i="93"/>
  <c r="AR63" i="93" s="1"/>
  <c r="Y64" i="93"/>
  <c r="X64" i="93"/>
  <c r="Z66" i="32"/>
  <c r="AE66" i="32" s="1"/>
  <c r="AF65" i="86"/>
  <c r="AO65" i="86" s="1"/>
  <c r="AE65" i="86"/>
  <c r="AN65" i="86" s="1"/>
  <c r="AI66" i="96"/>
  <c r="AR66" i="96" s="1"/>
  <c r="AN66" i="96"/>
  <c r="Y69" i="78"/>
  <c r="Z69" i="78" s="1"/>
  <c r="AE69" i="78" s="1"/>
  <c r="W66" i="86"/>
  <c r="X66" i="86" s="1"/>
  <c r="Y66" i="73"/>
  <c r="X66" i="73"/>
  <c r="AH66" i="73" s="1"/>
  <c r="AQ66" i="73" s="1"/>
  <c r="X67" i="96"/>
  <c r="Y67" i="96"/>
  <c r="X69" i="31"/>
  <c r="Z69" i="31" s="1"/>
  <c r="AG66" i="90"/>
  <c r="AP66" i="90" s="1"/>
  <c r="AN63" i="75"/>
  <c r="AI63" i="75"/>
  <c r="AR63" i="75" s="1"/>
  <c r="Y64" i="75"/>
  <c r="X64" i="75"/>
  <c r="AH69" i="34"/>
  <c r="AQ69" i="34" s="1"/>
  <c r="Y66" i="47"/>
  <c r="X66" i="47"/>
  <c r="AI65" i="47"/>
  <c r="AR65" i="47" s="1"/>
  <c r="AN65" i="47"/>
  <c r="AE70" i="43"/>
  <c r="AN70" i="43" s="1"/>
  <c r="AE65" i="94"/>
  <c r="W66" i="94"/>
  <c r="AG65" i="94"/>
  <c r="AP65" i="94" s="1"/>
  <c r="AF65" i="94"/>
  <c r="AO65" i="94" s="1"/>
  <c r="Y65" i="28"/>
  <c r="X65" i="28"/>
  <c r="AH65" i="28" s="1"/>
  <c r="AQ65" i="28" s="1"/>
  <c r="AN64" i="28"/>
  <c r="AI64" i="28"/>
  <c r="AR64" i="28" s="1"/>
  <c r="AI66" i="37"/>
  <c r="AR66" i="37" s="1"/>
  <c r="AN66" i="37"/>
  <c r="X67" i="37"/>
  <c r="AH67" i="37" s="1"/>
  <c r="AQ67" i="37" s="1"/>
  <c r="AE66" i="90"/>
  <c r="AN66" i="90" s="1"/>
  <c r="AF66" i="90"/>
  <c r="AO66" i="90" s="1"/>
  <c r="AH68" i="95"/>
  <c r="AQ68" i="95" s="1"/>
  <c r="AI69" i="77"/>
  <c r="AR69" i="77" s="1"/>
  <c r="Y67" i="90"/>
  <c r="X67" i="90"/>
  <c r="AH67" i="90" s="1"/>
  <c r="AQ67" i="90" s="1"/>
  <c r="AI66" i="91"/>
  <c r="AR66" i="91" s="1"/>
  <c r="AG68" i="48"/>
  <c r="AP68" i="48" s="1"/>
  <c r="W69" i="48"/>
  <c r="Y69" i="48" s="1"/>
  <c r="AE68" i="48"/>
  <c r="AN68" i="48" s="1"/>
  <c r="W71" i="43"/>
  <c r="Y71" i="43" s="1"/>
  <c r="AF70" i="43"/>
  <c r="AO70" i="43" s="1"/>
  <c r="AI67" i="79"/>
  <c r="AR67" i="79" s="1"/>
  <c r="Z72" i="81"/>
  <c r="AE72" i="81" s="1"/>
  <c r="AI68" i="31"/>
  <c r="AR68" i="31" s="1"/>
  <c r="AG68" i="95"/>
  <c r="AP68" i="95" s="1"/>
  <c r="AG71" i="82"/>
  <c r="AP71" i="82" s="1"/>
  <c r="AF68" i="95"/>
  <c r="AO68" i="95" s="1"/>
  <c r="AE68" i="95"/>
  <c r="AN68" i="95" s="1"/>
  <c r="W72" i="82"/>
  <c r="X72" i="82" s="1"/>
  <c r="W72" i="89"/>
  <c r="Y72" i="89" s="1"/>
  <c r="AE71" i="82"/>
  <c r="AN71" i="82" s="1"/>
  <c r="Z63" i="80"/>
  <c r="AF63" i="80" s="1"/>
  <c r="AO63" i="80" s="1"/>
  <c r="Z70" i="39"/>
  <c r="AG70" i="39" s="1"/>
  <c r="AP70" i="39" s="1"/>
  <c r="AG69" i="34"/>
  <c r="AP69" i="34" s="1"/>
  <c r="Z68" i="35"/>
  <c r="AF68" i="35" s="1"/>
  <c r="AO68" i="35" s="1"/>
  <c r="W70" i="34"/>
  <c r="X70" i="34" s="1"/>
  <c r="AE71" i="89"/>
  <c r="AE69" i="34"/>
  <c r="AN69" i="34" s="1"/>
  <c r="AG71" i="89"/>
  <c r="AP71" i="89" s="1"/>
  <c r="AR62" i="80"/>
  <c r="AH63" i="80"/>
  <c r="AQ63" i="80" s="1"/>
  <c r="AH70" i="77"/>
  <c r="AQ70" i="77" s="1"/>
  <c r="AR67" i="35"/>
  <c r="AH69" i="78"/>
  <c r="AQ69" i="78" s="1"/>
  <c r="AH69" i="87"/>
  <c r="AQ69" i="87" s="1"/>
  <c r="AH68" i="79"/>
  <c r="AQ68" i="79" s="1"/>
  <c r="AH67" i="91"/>
  <c r="AQ67" i="91" s="1"/>
  <c r="AR69" i="39"/>
  <c r="AH68" i="35"/>
  <c r="AQ68" i="35" s="1"/>
  <c r="Z68" i="79"/>
  <c r="AH70" i="39"/>
  <c r="AQ70" i="39" s="1"/>
  <c r="Z67" i="91"/>
  <c r="Y69" i="95"/>
  <c r="X69" i="95"/>
  <c r="AN69" i="33" l="1"/>
  <c r="Z67" i="25"/>
  <c r="AE67" i="25" s="1"/>
  <c r="AN67" i="25" s="1"/>
  <c r="Y70" i="33"/>
  <c r="X70" i="26"/>
  <c r="Z70" i="26" s="1"/>
  <c r="Z64" i="27"/>
  <c r="AG64" i="27" s="1"/>
  <c r="AP64" i="27" s="1"/>
  <c r="Z70" i="33"/>
  <c r="AE70" i="33" s="1"/>
  <c r="Y64" i="92"/>
  <c r="Z64" i="92" s="1"/>
  <c r="W66" i="42"/>
  <c r="AF65" i="42"/>
  <c r="AO65" i="42" s="1"/>
  <c r="AG65" i="42"/>
  <c r="AP65" i="42" s="1"/>
  <c r="AE65" i="42"/>
  <c r="AN66" i="25"/>
  <c r="AI66" i="25"/>
  <c r="AR66" i="25" s="1"/>
  <c r="AG64" i="84"/>
  <c r="AP64" i="84" s="1"/>
  <c r="AE64" i="84"/>
  <c r="AN64" i="84" s="1"/>
  <c r="W65" i="84"/>
  <c r="X65" i="84" s="1"/>
  <c r="AH65" i="84" s="1"/>
  <c r="AQ65" i="84" s="1"/>
  <c r="AI63" i="92"/>
  <c r="AR63" i="92" s="1"/>
  <c r="W68" i="25"/>
  <c r="Y68" i="25" s="1"/>
  <c r="AG67" i="25"/>
  <c r="AP67" i="25" s="1"/>
  <c r="AH64" i="92"/>
  <c r="AQ64" i="92" s="1"/>
  <c r="AI64" i="44"/>
  <c r="AR64" i="44" s="1"/>
  <c r="AI69" i="26"/>
  <c r="AR69" i="26" s="1"/>
  <c r="Y65" i="44"/>
  <c r="Z65" i="44" s="1"/>
  <c r="AF65" i="44" s="1"/>
  <c r="AO65" i="44" s="1"/>
  <c r="AN65" i="36"/>
  <c r="AI65" i="36"/>
  <c r="AR65" i="36" s="1"/>
  <c r="Y66" i="36"/>
  <c r="X66" i="36"/>
  <c r="AH66" i="36" s="1"/>
  <c r="AQ66" i="36" s="1"/>
  <c r="AG68" i="40"/>
  <c r="AP68" i="40" s="1"/>
  <c r="AI65" i="41"/>
  <c r="AR65" i="41" s="1"/>
  <c r="X66" i="41"/>
  <c r="Z66" i="41" s="1"/>
  <c r="AG66" i="41" s="1"/>
  <c r="AP66" i="41" s="1"/>
  <c r="AE68" i="40"/>
  <c r="AN68" i="40" s="1"/>
  <c r="AH65" i="46"/>
  <c r="AQ65" i="46" s="1"/>
  <c r="AF68" i="40"/>
  <c r="AO68" i="40" s="1"/>
  <c r="AH69" i="31"/>
  <c r="AQ69" i="31" s="1"/>
  <c r="AN67" i="45"/>
  <c r="AI67" i="45"/>
  <c r="AR67" i="45" s="1"/>
  <c r="Y68" i="45"/>
  <c r="X68" i="45"/>
  <c r="AH68" i="45" s="1"/>
  <c r="AQ68" i="45" s="1"/>
  <c r="Z67" i="30"/>
  <c r="W68" i="30" s="1"/>
  <c r="Y68" i="30" s="1"/>
  <c r="AH63" i="74"/>
  <c r="AQ63" i="74" s="1"/>
  <c r="Z63" i="74"/>
  <c r="Z62" i="38"/>
  <c r="AE62" i="38" s="1"/>
  <c r="AG63" i="29"/>
  <c r="AP63" i="29" s="1"/>
  <c r="AF65" i="46"/>
  <c r="AO65" i="46" s="1"/>
  <c r="AE65" i="46"/>
  <c r="AG65" i="46"/>
  <c r="AP65" i="46" s="1"/>
  <c r="W66" i="46"/>
  <c r="AF63" i="29"/>
  <c r="AO63" i="29" s="1"/>
  <c r="AH63" i="88"/>
  <c r="AQ63" i="88" s="1"/>
  <c r="Z63" i="88"/>
  <c r="W64" i="29"/>
  <c r="Y64" i="29" s="1"/>
  <c r="AI70" i="43"/>
  <c r="AR70" i="43" s="1"/>
  <c r="AF63" i="83"/>
  <c r="AO63" i="83" s="1"/>
  <c r="AG63" i="83"/>
  <c r="AP63" i="83" s="1"/>
  <c r="W64" i="83"/>
  <c r="X64" i="83" s="1"/>
  <c r="AH64" i="83" s="1"/>
  <c r="AQ64" i="83" s="1"/>
  <c r="AI65" i="73"/>
  <c r="AR65" i="73" s="1"/>
  <c r="AH70" i="26"/>
  <c r="AQ70" i="26" s="1"/>
  <c r="AF66" i="32"/>
  <c r="AO66" i="32" s="1"/>
  <c r="W67" i="32"/>
  <c r="Y67" i="32" s="1"/>
  <c r="AG66" i="32"/>
  <c r="AP66" i="32" s="1"/>
  <c r="Y69" i="76"/>
  <c r="X69" i="76"/>
  <c r="AI68" i="76"/>
  <c r="AR68" i="76" s="1"/>
  <c r="AN68" i="76"/>
  <c r="Y66" i="86"/>
  <c r="Z66" i="86" s="1"/>
  <c r="AN63" i="29"/>
  <c r="AI65" i="86"/>
  <c r="AR65" i="86" s="1"/>
  <c r="Z66" i="73"/>
  <c r="W67" i="73" s="1"/>
  <c r="AH64" i="93"/>
  <c r="AQ64" i="93" s="1"/>
  <c r="Z64" i="93"/>
  <c r="AH67" i="96"/>
  <c r="AQ67" i="96" s="1"/>
  <c r="Z67" i="96"/>
  <c r="AH66" i="86"/>
  <c r="AQ66" i="86" s="1"/>
  <c r="AI69" i="34"/>
  <c r="AR69" i="34" s="1"/>
  <c r="AN66" i="32"/>
  <c r="AH64" i="75"/>
  <c r="AQ64" i="75" s="1"/>
  <c r="Z64" i="75"/>
  <c r="AI66" i="90"/>
  <c r="AR66" i="90" s="1"/>
  <c r="X72" i="89"/>
  <c r="AH72" i="89" s="1"/>
  <c r="AQ72" i="89" s="1"/>
  <c r="AH66" i="47"/>
  <c r="AQ66" i="47" s="1"/>
  <c r="Z66" i="47"/>
  <c r="AG69" i="78"/>
  <c r="AP69" i="78" s="1"/>
  <c r="Y66" i="94"/>
  <c r="X66" i="94"/>
  <c r="AN65" i="94"/>
  <c r="AI65" i="94"/>
  <c r="AR65" i="94" s="1"/>
  <c r="Z65" i="28"/>
  <c r="AE63" i="85"/>
  <c r="AF63" i="85"/>
  <c r="AO63" i="85" s="1"/>
  <c r="W64" i="85"/>
  <c r="AG63" i="85"/>
  <c r="AP63" i="85" s="1"/>
  <c r="Z67" i="37"/>
  <c r="Z67" i="90"/>
  <c r="W68" i="90" s="1"/>
  <c r="X69" i="48"/>
  <c r="Z69" i="48" s="1"/>
  <c r="X71" i="43"/>
  <c r="Z71" i="43" s="1"/>
  <c r="AG71" i="43" s="1"/>
  <c r="AP71" i="43" s="1"/>
  <c r="AI71" i="82"/>
  <c r="AR71" i="82" s="1"/>
  <c r="AI68" i="95"/>
  <c r="AR68" i="95" s="1"/>
  <c r="W73" i="81"/>
  <c r="Y73" i="81" s="1"/>
  <c r="AF72" i="81"/>
  <c r="AO72" i="81" s="1"/>
  <c r="AG72" i="81"/>
  <c r="AP72" i="81" s="1"/>
  <c r="AI68" i="48"/>
  <c r="AR68" i="48" s="1"/>
  <c r="AI71" i="89"/>
  <c r="AR71" i="89" s="1"/>
  <c r="AN71" i="89"/>
  <c r="Y72" i="82"/>
  <c r="Z72" i="82" s="1"/>
  <c r="AE68" i="35"/>
  <c r="W70" i="78"/>
  <c r="X70" i="78" s="1"/>
  <c r="AF69" i="78"/>
  <c r="AO69" i="78" s="1"/>
  <c r="AE70" i="39"/>
  <c r="AN70" i="39" s="1"/>
  <c r="AG68" i="35"/>
  <c r="AP68" i="35" s="1"/>
  <c r="W69" i="35"/>
  <c r="X69" i="35" s="1"/>
  <c r="W71" i="39"/>
  <c r="Y71" i="39" s="1"/>
  <c r="Y70" i="34"/>
  <c r="Z70" i="34" s="1"/>
  <c r="AF70" i="39"/>
  <c r="AO70" i="39" s="1"/>
  <c r="AE63" i="80"/>
  <c r="AN63" i="80" s="1"/>
  <c r="AG63" i="80"/>
  <c r="AP63" i="80" s="1"/>
  <c r="W64" i="80"/>
  <c r="Y64" i="80" s="1"/>
  <c r="AN69" i="78"/>
  <c r="AH72" i="82"/>
  <c r="AQ72" i="82" s="1"/>
  <c r="AH69" i="95"/>
  <c r="AQ69" i="95" s="1"/>
  <c r="AG67" i="91"/>
  <c r="AP67" i="91" s="1"/>
  <c r="AF67" i="91"/>
  <c r="AO67" i="91" s="1"/>
  <c r="W68" i="91"/>
  <c r="AE67" i="91"/>
  <c r="W71" i="26"/>
  <c r="AG70" i="26"/>
  <c r="AP70" i="26" s="1"/>
  <c r="AF70" i="26"/>
  <c r="AO70" i="26" s="1"/>
  <c r="AE70" i="26"/>
  <c r="AG69" i="31"/>
  <c r="AP69" i="31" s="1"/>
  <c r="W70" i="31"/>
  <c r="AE69" i="31"/>
  <c r="AF69" i="31"/>
  <c r="AO69" i="31" s="1"/>
  <c r="Y69" i="40"/>
  <c r="X69" i="40"/>
  <c r="AN72" i="81"/>
  <c r="AH70" i="34"/>
  <c r="AQ70" i="34" s="1"/>
  <c r="W70" i="87"/>
  <c r="AG69" i="87"/>
  <c r="AP69" i="87" s="1"/>
  <c r="AF69" i="87"/>
  <c r="AO69" i="87" s="1"/>
  <c r="AE69" i="87"/>
  <c r="AG70" i="77"/>
  <c r="AP70" i="77" s="1"/>
  <c r="W71" i="77"/>
  <c r="AF70" i="77"/>
  <c r="AO70" i="77" s="1"/>
  <c r="AE70" i="77"/>
  <c r="Z69" i="95"/>
  <c r="W69" i="79"/>
  <c r="AG68" i="79"/>
  <c r="AP68" i="79" s="1"/>
  <c r="AF68" i="79"/>
  <c r="AO68" i="79" s="1"/>
  <c r="AE68" i="79"/>
  <c r="AF67" i="25" l="1"/>
  <c r="AO67" i="25" s="1"/>
  <c r="AF64" i="27"/>
  <c r="AO64" i="27" s="1"/>
  <c r="W65" i="27"/>
  <c r="AG70" i="33"/>
  <c r="AP70" i="33" s="1"/>
  <c r="AF70" i="33"/>
  <c r="AO70" i="33" s="1"/>
  <c r="W71" i="33"/>
  <c r="X71" i="33" s="1"/>
  <c r="AH71" i="33" s="1"/>
  <c r="AQ71" i="33" s="1"/>
  <c r="AE64" i="27"/>
  <c r="AI64" i="84"/>
  <c r="AR64" i="84" s="1"/>
  <c r="X65" i="27"/>
  <c r="AH65" i="27" s="1"/>
  <c r="AQ65" i="27" s="1"/>
  <c r="Y65" i="27"/>
  <c r="AN65" i="42"/>
  <c r="AI65" i="42"/>
  <c r="AR65" i="42" s="1"/>
  <c r="Y65" i="84"/>
  <c r="Z65" i="84" s="1"/>
  <c r="AG65" i="84" s="1"/>
  <c r="AP65" i="84" s="1"/>
  <c r="X66" i="42"/>
  <c r="Y66" i="42"/>
  <c r="AN70" i="33"/>
  <c r="AI70" i="33"/>
  <c r="AR70" i="33" s="1"/>
  <c r="X68" i="25"/>
  <c r="AH68" i="25" s="1"/>
  <c r="AQ68" i="25" s="1"/>
  <c r="AI67" i="25"/>
  <c r="AR67" i="25" s="1"/>
  <c r="AF64" i="92"/>
  <c r="AO64" i="92" s="1"/>
  <c r="AG64" i="92"/>
  <c r="AP64" i="92" s="1"/>
  <c r="AE64" i="92"/>
  <c r="W65" i="92"/>
  <c r="AF66" i="41"/>
  <c r="AO66" i="41" s="1"/>
  <c r="AH66" i="41"/>
  <c r="AQ66" i="41" s="1"/>
  <c r="AE65" i="44"/>
  <c r="AN65" i="44" s="1"/>
  <c r="W66" i="44"/>
  <c r="X66" i="44" s="1"/>
  <c r="AH66" i="44" s="1"/>
  <c r="AQ66" i="44" s="1"/>
  <c r="AE66" i="41"/>
  <c r="AN66" i="41" s="1"/>
  <c r="AG65" i="44"/>
  <c r="AP65" i="44" s="1"/>
  <c r="W67" i="41"/>
  <c r="Y67" i="41" s="1"/>
  <c r="Z66" i="36"/>
  <c r="W67" i="36" s="1"/>
  <c r="AI68" i="40"/>
  <c r="AR68" i="40" s="1"/>
  <c r="Z68" i="45"/>
  <c r="AF68" i="45" s="1"/>
  <c r="AO68" i="45" s="1"/>
  <c r="Y64" i="83"/>
  <c r="Z64" i="83" s="1"/>
  <c r="AE64" i="83" s="1"/>
  <c r="AN64" i="83" s="1"/>
  <c r="AF67" i="30"/>
  <c r="AO67" i="30" s="1"/>
  <c r="AE67" i="30"/>
  <c r="AN67" i="30" s="1"/>
  <c r="AG67" i="30"/>
  <c r="AP67" i="30" s="1"/>
  <c r="X68" i="30"/>
  <c r="AH68" i="30" s="1"/>
  <c r="AQ68" i="30" s="1"/>
  <c r="Z72" i="89"/>
  <c r="AG72" i="89" s="1"/>
  <c r="AP72" i="89" s="1"/>
  <c r="AI63" i="29"/>
  <c r="AR63" i="29" s="1"/>
  <c r="AF62" i="38"/>
  <c r="AO62" i="38" s="1"/>
  <c r="W63" i="38"/>
  <c r="X63" i="38" s="1"/>
  <c r="W64" i="74"/>
  <c r="AE63" i="74"/>
  <c r="AG63" i="74"/>
  <c r="AP63" i="74" s="1"/>
  <c r="AF63" i="74"/>
  <c r="AO63" i="74" s="1"/>
  <c r="AG62" i="38"/>
  <c r="AP62" i="38" s="1"/>
  <c r="AN62" i="38"/>
  <c r="Y66" i="46"/>
  <c r="X66" i="46"/>
  <c r="AI65" i="46"/>
  <c r="AR65" i="46" s="1"/>
  <c r="AN65" i="46"/>
  <c r="X64" i="29"/>
  <c r="AH64" i="29" s="1"/>
  <c r="AQ64" i="29" s="1"/>
  <c r="W64" i="88"/>
  <c r="AF63" i="88"/>
  <c r="AO63" i="88" s="1"/>
  <c r="AE63" i="88"/>
  <c r="AG63" i="88"/>
  <c r="AP63" i="88" s="1"/>
  <c r="AI66" i="32"/>
  <c r="AR66" i="32" s="1"/>
  <c r="Y70" i="78"/>
  <c r="Z70" i="78" s="1"/>
  <c r="W71" i="78" s="1"/>
  <c r="X67" i="32"/>
  <c r="AH67" i="32" s="1"/>
  <c r="AQ67" i="32" s="1"/>
  <c r="AI63" i="83"/>
  <c r="AR63" i="83" s="1"/>
  <c r="AH71" i="43"/>
  <c r="AQ71" i="43" s="1"/>
  <c r="AG66" i="73"/>
  <c r="AP66" i="73" s="1"/>
  <c r="Z69" i="76"/>
  <c r="AH69" i="76"/>
  <c r="AQ69" i="76" s="1"/>
  <c r="AQ71" i="76" s="1"/>
  <c r="AZ3" i="76"/>
  <c r="AE66" i="73"/>
  <c r="AN66" i="73" s="1"/>
  <c r="AF66" i="73"/>
  <c r="AO66" i="73" s="1"/>
  <c r="W65" i="93"/>
  <c r="AG64" i="93"/>
  <c r="AP64" i="93" s="1"/>
  <c r="AE64" i="93"/>
  <c r="AF64" i="93"/>
  <c r="AO64" i="93" s="1"/>
  <c r="AG67" i="96"/>
  <c r="AP67" i="96" s="1"/>
  <c r="W68" i="96"/>
  <c r="AE67" i="96"/>
  <c r="AF67" i="96"/>
  <c r="AO67" i="96" s="1"/>
  <c r="X67" i="73"/>
  <c r="AH67" i="73" s="1"/>
  <c r="AQ67" i="73" s="1"/>
  <c r="Y67" i="73"/>
  <c r="AE66" i="86"/>
  <c r="AG66" i="86"/>
  <c r="AP66" i="86" s="1"/>
  <c r="W67" i="86"/>
  <c r="AF66" i="86"/>
  <c r="AO66" i="86" s="1"/>
  <c r="AE64" i="75"/>
  <c r="W65" i="75"/>
  <c r="AG64" i="75"/>
  <c r="AP64" i="75" s="1"/>
  <c r="AF64" i="75"/>
  <c r="AO64" i="75" s="1"/>
  <c r="AI69" i="78"/>
  <c r="AR69" i="78" s="1"/>
  <c r="AE66" i="47"/>
  <c r="AG66" i="47"/>
  <c r="AP66" i="47" s="1"/>
  <c r="AF66" i="47"/>
  <c r="AO66" i="47" s="1"/>
  <c r="W67" i="47"/>
  <c r="AZ3" i="48"/>
  <c r="AX6" i="48" s="1"/>
  <c r="S6" i="48" s="1"/>
  <c r="AC6" i="48" s="1"/>
  <c r="AB7" i="48" s="1"/>
  <c r="AK7" i="48" s="1"/>
  <c r="AT7" i="48" s="1"/>
  <c r="X73" i="81"/>
  <c r="AH73" i="81" s="1"/>
  <c r="AQ73" i="81" s="1"/>
  <c r="AI70" i="39"/>
  <c r="AR70" i="39" s="1"/>
  <c r="AH69" i="48"/>
  <c r="AQ69" i="48" s="1"/>
  <c r="AQ71" i="48" s="1"/>
  <c r="AH66" i="94"/>
  <c r="AQ66" i="94" s="1"/>
  <c r="Z66" i="94"/>
  <c r="AF67" i="90"/>
  <c r="AO67" i="90" s="1"/>
  <c r="AE67" i="90"/>
  <c r="AN67" i="90" s="1"/>
  <c r="AG67" i="90"/>
  <c r="AP67" i="90" s="1"/>
  <c r="AF65" i="28"/>
  <c r="AO65" i="28" s="1"/>
  <c r="W66" i="28"/>
  <c r="AE65" i="28"/>
  <c r="AG65" i="28"/>
  <c r="AP65" i="28" s="1"/>
  <c r="AF67" i="37"/>
  <c r="AO67" i="37" s="1"/>
  <c r="AE67" i="37"/>
  <c r="AG67" i="37"/>
  <c r="AP67" i="37" s="1"/>
  <c r="W68" i="37"/>
  <c r="X64" i="85"/>
  <c r="AH64" i="85" s="1"/>
  <c r="AQ64" i="85" s="1"/>
  <c r="Y64" i="85"/>
  <c r="AN63" i="85"/>
  <c r="AI63" i="85"/>
  <c r="AR63" i="85" s="1"/>
  <c r="AG69" i="48"/>
  <c r="AP69" i="48" s="1"/>
  <c r="AP71" i="48" s="1"/>
  <c r="AX69" i="48"/>
  <c r="S69" i="48" s="1"/>
  <c r="AC69" i="48" s="1"/>
  <c r="AF69" i="48"/>
  <c r="AO69" i="48" s="1"/>
  <c r="AO71" i="48" s="1"/>
  <c r="AE69" i="48"/>
  <c r="AN69" i="48" s="1"/>
  <c r="AN71" i="48" s="1"/>
  <c r="AI68" i="35"/>
  <c r="AR68" i="35" s="1"/>
  <c r="AI72" i="81"/>
  <c r="AR72" i="81" s="1"/>
  <c r="X71" i="39"/>
  <c r="AH71" i="39" s="1"/>
  <c r="AQ71" i="39" s="1"/>
  <c r="AN68" i="35"/>
  <c r="X68" i="90"/>
  <c r="Y68" i="90"/>
  <c r="AE71" i="43"/>
  <c r="AN71" i="43" s="1"/>
  <c r="W72" i="43"/>
  <c r="X72" i="43" s="1"/>
  <c r="AF71" i="43"/>
  <c r="AO71" i="43" s="1"/>
  <c r="Y69" i="35"/>
  <c r="Z69" i="35" s="1"/>
  <c r="X64" i="80"/>
  <c r="Z64" i="80" s="1"/>
  <c r="W65" i="80" s="1"/>
  <c r="AI63" i="80"/>
  <c r="AR63" i="80" s="1"/>
  <c r="Z69" i="40"/>
  <c r="AG69" i="40" s="1"/>
  <c r="AP69" i="40" s="1"/>
  <c r="AP71" i="40" s="1"/>
  <c r="AH70" i="78"/>
  <c r="AQ70" i="78" s="1"/>
  <c r="AN69" i="31"/>
  <c r="AI69" i="31"/>
  <c r="AI68" i="79"/>
  <c r="AN68" i="79"/>
  <c r="AH69" i="35"/>
  <c r="AQ69" i="35" s="1"/>
  <c r="X70" i="31"/>
  <c r="Y70" i="31"/>
  <c r="X68" i="91"/>
  <c r="Y68" i="91"/>
  <c r="AN70" i="77"/>
  <c r="AI70" i="77"/>
  <c r="X70" i="87"/>
  <c r="Y70" i="87"/>
  <c r="Y71" i="26"/>
  <c r="X71" i="26"/>
  <c r="W71" i="34"/>
  <c r="AG70" i="34"/>
  <c r="AP70" i="34" s="1"/>
  <c r="AF70" i="34"/>
  <c r="AO70" i="34" s="1"/>
  <c r="AE70" i="34"/>
  <c r="W70" i="95"/>
  <c r="AF69" i="95"/>
  <c r="AO69" i="95" s="1"/>
  <c r="AE69" i="95"/>
  <c r="AG69" i="95"/>
  <c r="AP69" i="95" s="1"/>
  <c r="AH69" i="40"/>
  <c r="AQ69" i="40" s="1"/>
  <c r="AQ71" i="40" s="1"/>
  <c r="AZ3" i="40"/>
  <c r="AX3" i="40" s="1"/>
  <c r="S3" i="40" s="1"/>
  <c r="AC3" i="40" s="1"/>
  <c r="X69" i="79"/>
  <c r="Y69" i="79"/>
  <c r="Y71" i="77"/>
  <c r="X71" i="77"/>
  <c r="AI69" i="87"/>
  <c r="AN69" i="87"/>
  <c r="AG72" i="82"/>
  <c r="AP72" i="82" s="1"/>
  <c r="AF72" i="82"/>
  <c r="AO72" i="82" s="1"/>
  <c r="W73" i="82"/>
  <c r="AE72" i="82"/>
  <c r="AI70" i="26"/>
  <c r="AN70" i="26"/>
  <c r="AN67" i="91"/>
  <c r="AI67" i="91"/>
  <c r="Z68" i="25" l="1"/>
  <c r="AF68" i="25" s="1"/>
  <c r="AO68" i="25" s="1"/>
  <c r="AI64" i="27"/>
  <c r="AR64" i="27" s="1"/>
  <c r="Y71" i="33"/>
  <c r="AN64" i="27"/>
  <c r="Z65" i="27"/>
  <c r="AG65" i="27" s="1"/>
  <c r="AP65" i="27" s="1"/>
  <c r="Z71" i="33"/>
  <c r="AG71" i="33" s="1"/>
  <c r="AP71" i="33" s="1"/>
  <c r="AF65" i="84"/>
  <c r="AO65" i="84" s="1"/>
  <c r="AE65" i="84"/>
  <c r="W66" i="84"/>
  <c r="Y66" i="84" s="1"/>
  <c r="AH66" i="42"/>
  <c r="AQ66" i="42" s="1"/>
  <c r="Z66" i="42"/>
  <c r="X65" i="92"/>
  <c r="AH65" i="92" s="1"/>
  <c r="AQ65" i="92" s="1"/>
  <c r="Y65" i="92"/>
  <c r="AN64" i="92"/>
  <c r="AI64" i="92"/>
  <c r="AR64" i="92" s="1"/>
  <c r="W69" i="25"/>
  <c r="X69" i="25" s="1"/>
  <c r="AI66" i="41"/>
  <c r="AR66" i="41" s="1"/>
  <c r="AG68" i="25"/>
  <c r="AP68" i="25" s="1"/>
  <c r="Y66" i="44"/>
  <c r="Z66" i="44" s="1"/>
  <c r="AE66" i="44" s="1"/>
  <c r="AE68" i="25"/>
  <c r="AI65" i="44"/>
  <c r="AR65" i="44" s="1"/>
  <c r="X67" i="41"/>
  <c r="Z67" i="41" s="1"/>
  <c r="AE67" i="41" s="1"/>
  <c r="AN67" i="41" s="1"/>
  <c r="AF66" i="36"/>
  <c r="AO66" i="36" s="1"/>
  <c r="AG66" i="36"/>
  <c r="AP66" i="36" s="1"/>
  <c r="AE66" i="36"/>
  <c r="AN66" i="36" s="1"/>
  <c r="X67" i="36"/>
  <c r="AH67" i="36" s="1"/>
  <c r="AQ67" i="36" s="1"/>
  <c r="Y67" i="36"/>
  <c r="AN65" i="84"/>
  <c r="Z68" i="30"/>
  <c r="AF68" i="30" s="1"/>
  <c r="AO68" i="30" s="1"/>
  <c r="X66" i="84"/>
  <c r="AH66" i="84" s="1"/>
  <c r="AQ66" i="84" s="1"/>
  <c r="AG68" i="45"/>
  <c r="AP68" i="45" s="1"/>
  <c r="AE68" i="45"/>
  <c r="AN68" i="45" s="1"/>
  <c r="W69" i="45"/>
  <c r="X69" i="45" s="1"/>
  <c r="AH69" i="45" s="1"/>
  <c r="AQ69" i="45" s="1"/>
  <c r="W65" i="83"/>
  <c r="Y65" i="83" s="1"/>
  <c r="AG64" i="83"/>
  <c r="AP64" i="83" s="1"/>
  <c r="W73" i="89"/>
  <c r="X73" i="89" s="1"/>
  <c r="AF64" i="83"/>
  <c r="AO64" i="83" s="1"/>
  <c r="Y63" i="38"/>
  <c r="Z63" i="38" s="1"/>
  <c r="AI62" i="38"/>
  <c r="AR62" i="38" s="1"/>
  <c r="AE72" i="89"/>
  <c r="AN72" i="89" s="1"/>
  <c r="AF72" i="89"/>
  <c r="AO72" i="89" s="1"/>
  <c r="AI67" i="30"/>
  <c r="AR67" i="30" s="1"/>
  <c r="Z67" i="32"/>
  <c r="AG67" i="32" s="1"/>
  <c r="AP67" i="32" s="1"/>
  <c r="Z73" i="81"/>
  <c r="AF73" i="81" s="1"/>
  <c r="AO73" i="81" s="1"/>
  <c r="AN63" i="74"/>
  <c r="AI63" i="74"/>
  <c r="AR63" i="74" s="1"/>
  <c r="X64" i="74"/>
  <c r="Y64" i="74"/>
  <c r="AH63" i="38"/>
  <c r="AQ63" i="38" s="1"/>
  <c r="AH66" i="46"/>
  <c r="AQ66" i="46" s="1"/>
  <c r="Z66" i="46"/>
  <c r="Z64" i="29"/>
  <c r="AF64" i="29" s="1"/>
  <c r="AO64" i="29" s="1"/>
  <c r="AN63" i="88"/>
  <c r="AI63" i="88"/>
  <c r="AR63" i="88" s="1"/>
  <c r="X64" i="88"/>
  <c r="AH64" i="88" s="1"/>
  <c r="AQ64" i="88" s="1"/>
  <c r="Y64" i="88"/>
  <c r="Z71" i="39"/>
  <c r="W72" i="39" s="1"/>
  <c r="X72" i="39" s="1"/>
  <c r="AX52" i="48"/>
  <c r="S52" i="48" s="1"/>
  <c r="AC52" i="48" s="1"/>
  <c r="AB53" i="48" s="1"/>
  <c r="AK53" i="48" s="1"/>
  <c r="AT53" i="48" s="1"/>
  <c r="AX14" i="48"/>
  <c r="S14" i="48" s="1"/>
  <c r="AC14" i="48" s="1"/>
  <c r="AB15" i="48" s="1"/>
  <c r="AK15" i="48" s="1"/>
  <c r="AT15" i="48" s="1"/>
  <c r="AX30" i="48"/>
  <c r="S30" i="48" s="1"/>
  <c r="AC30" i="48" s="1"/>
  <c r="AB31" i="48" s="1"/>
  <c r="AK31" i="48" s="1"/>
  <c r="AT31" i="48" s="1"/>
  <c r="AX41" i="48"/>
  <c r="S41" i="48" s="1"/>
  <c r="AC41" i="48" s="1"/>
  <c r="AB42" i="48" s="1"/>
  <c r="AK42" i="48" s="1"/>
  <c r="AT42" i="48" s="1"/>
  <c r="AX37" i="48"/>
  <c r="S37" i="48" s="1"/>
  <c r="AC37" i="48" s="1"/>
  <c r="AB38" i="48" s="1"/>
  <c r="AK38" i="48" s="1"/>
  <c r="AT38" i="48" s="1"/>
  <c r="AX24" i="48"/>
  <c r="S24" i="48" s="1"/>
  <c r="AC24" i="48" s="1"/>
  <c r="AB25" i="48" s="1"/>
  <c r="AK25" i="48" s="1"/>
  <c r="AT25" i="48" s="1"/>
  <c r="AX53" i="48"/>
  <c r="S53" i="48" s="1"/>
  <c r="AC53" i="48" s="1"/>
  <c r="AB54" i="48" s="1"/>
  <c r="AK54" i="48" s="1"/>
  <c r="AT54" i="48" s="1"/>
  <c r="AX26" i="48"/>
  <c r="S26" i="48" s="1"/>
  <c r="AC26" i="48" s="1"/>
  <c r="AB27" i="48" s="1"/>
  <c r="AX7" i="48"/>
  <c r="S7" i="48" s="1"/>
  <c r="AC7" i="48" s="1"/>
  <c r="AB8" i="48" s="1"/>
  <c r="AK8" i="48" s="1"/>
  <c r="AT8" i="48" s="1"/>
  <c r="AX7" i="76"/>
  <c r="S7" i="76" s="1"/>
  <c r="AC7" i="76" s="1"/>
  <c r="AB8" i="76" s="1"/>
  <c r="AX67" i="76"/>
  <c r="S67" i="76" s="1"/>
  <c r="AC67" i="76" s="1"/>
  <c r="AB68" i="76" s="1"/>
  <c r="AX38" i="76"/>
  <c r="S38" i="76" s="1"/>
  <c r="AC38" i="76" s="1"/>
  <c r="AB39" i="76" s="1"/>
  <c r="AX55" i="76"/>
  <c r="S55" i="76" s="1"/>
  <c r="AC55" i="76" s="1"/>
  <c r="AB56" i="76" s="1"/>
  <c r="AX47" i="76"/>
  <c r="S47" i="76" s="1"/>
  <c r="AC47" i="76" s="1"/>
  <c r="AB48" i="76" s="1"/>
  <c r="AX11" i="76"/>
  <c r="S11" i="76" s="1"/>
  <c r="AC11" i="76" s="1"/>
  <c r="AB12" i="76" s="1"/>
  <c r="AX31" i="76"/>
  <c r="S31" i="76" s="1"/>
  <c r="AC31" i="76" s="1"/>
  <c r="AB32" i="76" s="1"/>
  <c r="AX36" i="76"/>
  <c r="S36" i="76" s="1"/>
  <c r="AC36" i="76" s="1"/>
  <c r="AB37" i="76" s="1"/>
  <c r="AX41" i="76"/>
  <c r="S41" i="76" s="1"/>
  <c r="AC41" i="76" s="1"/>
  <c r="AB42" i="76" s="1"/>
  <c r="AX28" i="76"/>
  <c r="S28" i="76" s="1"/>
  <c r="AC28" i="76" s="1"/>
  <c r="AB29" i="76" s="1"/>
  <c r="AX15" i="76"/>
  <c r="S15" i="76" s="1"/>
  <c r="AC15" i="76" s="1"/>
  <c r="AB16" i="76" s="1"/>
  <c r="AX6" i="76"/>
  <c r="S6" i="76" s="1"/>
  <c r="AC6" i="76" s="1"/>
  <c r="AB7" i="76" s="1"/>
  <c r="AX3" i="76"/>
  <c r="S3" i="76" s="1"/>
  <c r="AC3" i="76" s="1"/>
  <c r="AX39" i="76"/>
  <c r="S39" i="76" s="1"/>
  <c r="AC39" i="76" s="1"/>
  <c r="AB40" i="76" s="1"/>
  <c r="AX62" i="76"/>
  <c r="S62" i="76" s="1"/>
  <c r="AC62" i="76" s="1"/>
  <c r="AB63" i="76" s="1"/>
  <c r="AX48" i="76"/>
  <c r="S48" i="76" s="1"/>
  <c r="AC48" i="76" s="1"/>
  <c r="AB49" i="76" s="1"/>
  <c r="AX17" i="76"/>
  <c r="S17" i="76" s="1"/>
  <c r="AC17" i="76" s="1"/>
  <c r="AB18" i="76" s="1"/>
  <c r="AX52" i="76"/>
  <c r="S52" i="76" s="1"/>
  <c r="AC52" i="76" s="1"/>
  <c r="AB53" i="76" s="1"/>
  <c r="AX45" i="76"/>
  <c r="S45" i="76" s="1"/>
  <c r="AC45" i="76" s="1"/>
  <c r="AB46" i="76" s="1"/>
  <c r="AX24" i="76"/>
  <c r="S24" i="76" s="1"/>
  <c r="AC24" i="76" s="1"/>
  <c r="AB25" i="76" s="1"/>
  <c r="AX35" i="76"/>
  <c r="S35" i="76" s="1"/>
  <c r="AC35" i="76" s="1"/>
  <c r="AB36" i="76" s="1"/>
  <c r="AX21" i="76"/>
  <c r="S21" i="76" s="1"/>
  <c r="AC21" i="76" s="1"/>
  <c r="AB22" i="76" s="1"/>
  <c r="AX9" i="76"/>
  <c r="S9" i="76" s="1"/>
  <c r="AC9" i="76" s="1"/>
  <c r="AB10" i="76" s="1"/>
  <c r="AX18" i="76"/>
  <c r="S18" i="76" s="1"/>
  <c r="AC18" i="76" s="1"/>
  <c r="AB19" i="76" s="1"/>
  <c r="AX33" i="76"/>
  <c r="S33" i="76" s="1"/>
  <c r="AC33" i="76" s="1"/>
  <c r="AB34" i="76" s="1"/>
  <c r="AX16" i="76"/>
  <c r="S16" i="76" s="1"/>
  <c r="AC16" i="76" s="1"/>
  <c r="AB17" i="76" s="1"/>
  <c r="AX64" i="76"/>
  <c r="S64" i="76" s="1"/>
  <c r="AC64" i="76" s="1"/>
  <c r="AB65" i="76" s="1"/>
  <c r="AX56" i="76"/>
  <c r="S56" i="76" s="1"/>
  <c r="AC56" i="76" s="1"/>
  <c r="AB57" i="76" s="1"/>
  <c r="AX27" i="76"/>
  <c r="S27" i="76" s="1"/>
  <c r="AC27" i="76" s="1"/>
  <c r="AB28" i="76" s="1"/>
  <c r="AX65" i="76"/>
  <c r="S65" i="76" s="1"/>
  <c r="AC65" i="76" s="1"/>
  <c r="AB66" i="76" s="1"/>
  <c r="AX46" i="76"/>
  <c r="S46" i="76" s="1"/>
  <c r="AC46" i="76" s="1"/>
  <c r="AB47" i="76" s="1"/>
  <c r="AX37" i="76"/>
  <c r="S37" i="76" s="1"/>
  <c r="AC37" i="76" s="1"/>
  <c r="AB38" i="76" s="1"/>
  <c r="AX29" i="76"/>
  <c r="S29" i="76" s="1"/>
  <c r="AC29" i="76" s="1"/>
  <c r="AB30" i="76" s="1"/>
  <c r="AX26" i="76"/>
  <c r="S26" i="76" s="1"/>
  <c r="AC26" i="76" s="1"/>
  <c r="AB27" i="76" s="1"/>
  <c r="AX14" i="76"/>
  <c r="S14" i="76" s="1"/>
  <c r="AC14" i="76" s="1"/>
  <c r="AB15" i="76" s="1"/>
  <c r="AX12" i="76"/>
  <c r="S12" i="76" s="1"/>
  <c r="AC12" i="76" s="1"/>
  <c r="AB13" i="76" s="1"/>
  <c r="AX60" i="76"/>
  <c r="S60" i="76" s="1"/>
  <c r="AC60" i="76" s="1"/>
  <c r="AB61" i="76" s="1"/>
  <c r="AX40" i="76"/>
  <c r="S40" i="76" s="1"/>
  <c r="AC40" i="76" s="1"/>
  <c r="AB41" i="76" s="1"/>
  <c r="AX57" i="76"/>
  <c r="S57" i="76" s="1"/>
  <c r="AC57" i="76" s="1"/>
  <c r="AB58" i="76" s="1"/>
  <c r="AX63" i="76"/>
  <c r="S63" i="76" s="1"/>
  <c r="AC63" i="76" s="1"/>
  <c r="AB64" i="76" s="1"/>
  <c r="AX49" i="76"/>
  <c r="S49" i="76" s="1"/>
  <c r="AC49" i="76" s="1"/>
  <c r="AB50" i="76" s="1"/>
  <c r="AX66" i="76"/>
  <c r="S66" i="76" s="1"/>
  <c r="AC66" i="76" s="1"/>
  <c r="AB67" i="76" s="1"/>
  <c r="AX59" i="76"/>
  <c r="S59" i="76" s="1"/>
  <c r="AC59" i="76" s="1"/>
  <c r="AB60" i="76" s="1"/>
  <c r="AX32" i="76"/>
  <c r="S32" i="76" s="1"/>
  <c r="AC32" i="76" s="1"/>
  <c r="AB33" i="76" s="1"/>
  <c r="AX25" i="76"/>
  <c r="S25" i="76" s="1"/>
  <c r="AC25" i="76" s="1"/>
  <c r="AB26" i="76" s="1"/>
  <c r="AX22" i="76"/>
  <c r="S22" i="76" s="1"/>
  <c r="AC22" i="76" s="1"/>
  <c r="AB23" i="76" s="1"/>
  <c r="AX20" i="76"/>
  <c r="S20" i="76" s="1"/>
  <c r="AC20" i="76" s="1"/>
  <c r="AB21" i="76" s="1"/>
  <c r="AX8" i="76"/>
  <c r="S8" i="76" s="1"/>
  <c r="AC8" i="76" s="1"/>
  <c r="AB9" i="76" s="1"/>
  <c r="AX5" i="76"/>
  <c r="S5" i="76" s="1"/>
  <c r="AC5" i="76" s="1"/>
  <c r="AB6" i="76" s="1"/>
  <c r="AX68" i="76"/>
  <c r="S68" i="76" s="1"/>
  <c r="AC68" i="76" s="1"/>
  <c r="AB69" i="76" s="1"/>
  <c r="AX53" i="76"/>
  <c r="S53" i="76" s="1"/>
  <c r="AC53" i="76" s="1"/>
  <c r="AB54" i="76" s="1"/>
  <c r="AX19" i="76"/>
  <c r="S19" i="76" s="1"/>
  <c r="AC19" i="76" s="1"/>
  <c r="AB20" i="76" s="1"/>
  <c r="AX51" i="76"/>
  <c r="S51" i="76" s="1"/>
  <c r="AC51" i="76" s="1"/>
  <c r="AB52" i="76" s="1"/>
  <c r="AX50" i="76"/>
  <c r="S50" i="76" s="1"/>
  <c r="AC50" i="76" s="1"/>
  <c r="AB51" i="76" s="1"/>
  <c r="AX61" i="76"/>
  <c r="S61" i="76" s="1"/>
  <c r="AC61" i="76" s="1"/>
  <c r="AB62" i="76" s="1"/>
  <c r="AX54" i="76"/>
  <c r="S54" i="76" s="1"/>
  <c r="AC54" i="76" s="1"/>
  <c r="AB55" i="76" s="1"/>
  <c r="AX42" i="76"/>
  <c r="S42" i="76" s="1"/>
  <c r="AC42" i="76" s="1"/>
  <c r="AB43" i="76" s="1"/>
  <c r="AX43" i="76"/>
  <c r="S43" i="76" s="1"/>
  <c r="AC43" i="76" s="1"/>
  <c r="AB44" i="76" s="1"/>
  <c r="AX44" i="76"/>
  <c r="S44" i="76" s="1"/>
  <c r="AC44" i="76" s="1"/>
  <c r="AB45" i="76" s="1"/>
  <c r="AX23" i="76"/>
  <c r="S23" i="76" s="1"/>
  <c r="AC23" i="76" s="1"/>
  <c r="AB24" i="76" s="1"/>
  <c r="AX34" i="76"/>
  <c r="S34" i="76" s="1"/>
  <c r="AC34" i="76" s="1"/>
  <c r="AB35" i="76" s="1"/>
  <c r="AX10" i="76"/>
  <c r="S10" i="76" s="1"/>
  <c r="AC10" i="76" s="1"/>
  <c r="AB11" i="76" s="1"/>
  <c r="AX13" i="76"/>
  <c r="S13" i="76" s="1"/>
  <c r="AC13" i="76" s="1"/>
  <c r="AB14" i="76" s="1"/>
  <c r="AX4" i="76"/>
  <c r="S4" i="76" s="1"/>
  <c r="AC4" i="76" s="1"/>
  <c r="AB5" i="76" s="1"/>
  <c r="AX58" i="76"/>
  <c r="S58" i="76" s="1"/>
  <c r="AC58" i="76" s="1"/>
  <c r="AB59" i="76" s="1"/>
  <c r="AX30" i="76"/>
  <c r="S30" i="76" s="1"/>
  <c r="AC30" i="76" s="1"/>
  <c r="AB31" i="76" s="1"/>
  <c r="AG69" i="76"/>
  <c r="AP69" i="76" s="1"/>
  <c r="AP71" i="76" s="1"/>
  <c r="AF69" i="76"/>
  <c r="AO69" i="76" s="1"/>
  <c r="AO71" i="76" s="1"/>
  <c r="AE69" i="76"/>
  <c r="AX69" i="76"/>
  <c r="S69" i="76" s="1"/>
  <c r="AC69" i="76" s="1"/>
  <c r="AX20" i="48"/>
  <c r="S20" i="48" s="1"/>
  <c r="AC20" i="48" s="1"/>
  <c r="AB21" i="48" s="1"/>
  <c r="AK21" i="48" s="1"/>
  <c r="AT21" i="48" s="1"/>
  <c r="Z67" i="73"/>
  <c r="W68" i="73" s="1"/>
  <c r="X65" i="93"/>
  <c r="Y65" i="93"/>
  <c r="AI66" i="73"/>
  <c r="AR66" i="73" s="1"/>
  <c r="AN64" i="93"/>
  <c r="AI64" i="93"/>
  <c r="AR64" i="93" s="1"/>
  <c r="AI67" i="96"/>
  <c r="AR67" i="96" s="1"/>
  <c r="AN67" i="96"/>
  <c r="X68" i="96"/>
  <c r="AH68" i="96" s="1"/>
  <c r="AQ68" i="96" s="1"/>
  <c r="Y68" i="96"/>
  <c r="Y67" i="86"/>
  <c r="X67" i="86"/>
  <c r="AN66" i="86"/>
  <c r="AI66" i="86"/>
  <c r="AR66" i="86" s="1"/>
  <c r="AX36" i="48"/>
  <c r="S36" i="48" s="1"/>
  <c r="AC36" i="48" s="1"/>
  <c r="AB37" i="48" s="1"/>
  <c r="AX27" i="48"/>
  <c r="S27" i="48" s="1"/>
  <c r="AC27" i="48" s="1"/>
  <c r="AB28" i="48" s="1"/>
  <c r="AK28" i="48" s="1"/>
  <c r="AT28" i="48" s="1"/>
  <c r="AX68" i="48"/>
  <c r="S68" i="48" s="1"/>
  <c r="AC68" i="48" s="1"/>
  <c r="AB69" i="48" s="1"/>
  <c r="AJ69" i="48" s="1"/>
  <c r="AS69" i="48" s="1"/>
  <c r="AX67" i="48"/>
  <c r="S67" i="48" s="1"/>
  <c r="AC67" i="48" s="1"/>
  <c r="AB68" i="48" s="1"/>
  <c r="AK68" i="48" s="1"/>
  <c r="AT68" i="48" s="1"/>
  <c r="Y65" i="75"/>
  <c r="X65" i="75"/>
  <c r="AN64" i="75"/>
  <c r="AI64" i="75"/>
  <c r="AR64" i="75" s="1"/>
  <c r="AX42" i="48"/>
  <c r="S42" i="48" s="1"/>
  <c r="AC42" i="48" s="1"/>
  <c r="AB43" i="48" s="1"/>
  <c r="AK43" i="48" s="1"/>
  <c r="AT43" i="48" s="1"/>
  <c r="AX10" i="48"/>
  <c r="S10" i="48" s="1"/>
  <c r="AC10" i="48" s="1"/>
  <c r="AB11" i="48" s="1"/>
  <c r="AK11" i="48" s="1"/>
  <c r="AT11" i="48" s="1"/>
  <c r="AX19" i="48"/>
  <c r="S19" i="48" s="1"/>
  <c r="AC19" i="48" s="1"/>
  <c r="AB20" i="48" s="1"/>
  <c r="AK20" i="48" s="1"/>
  <c r="AT20" i="48" s="1"/>
  <c r="AX56" i="48"/>
  <c r="S56" i="48" s="1"/>
  <c r="AC56" i="48" s="1"/>
  <c r="AB57" i="48" s="1"/>
  <c r="AX44" i="48"/>
  <c r="S44" i="48" s="1"/>
  <c r="AC44" i="48" s="1"/>
  <c r="AB45" i="48" s="1"/>
  <c r="AX58" i="48"/>
  <c r="S58" i="48" s="1"/>
  <c r="AC58" i="48" s="1"/>
  <c r="AB59" i="48" s="1"/>
  <c r="AX51" i="48"/>
  <c r="S51" i="48" s="1"/>
  <c r="AC51" i="48" s="1"/>
  <c r="AB52" i="48" s="1"/>
  <c r="AK52" i="48" s="1"/>
  <c r="AT52" i="48" s="1"/>
  <c r="AX49" i="48"/>
  <c r="S49" i="48" s="1"/>
  <c r="AC49" i="48" s="1"/>
  <c r="AB50" i="48" s="1"/>
  <c r="AK50" i="48" s="1"/>
  <c r="AT50" i="48" s="1"/>
  <c r="AX60" i="48"/>
  <c r="S60" i="48" s="1"/>
  <c r="AC60" i="48" s="1"/>
  <c r="AB61" i="48" s="1"/>
  <c r="AK61" i="48" s="1"/>
  <c r="AT61" i="48" s="1"/>
  <c r="AX62" i="48"/>
  <c r="S62" i="48" s="1"/>
  <c r="AC62" i="48" s="1"/>
  <c r="AB63" i="48" s="1"/>
  <c r="AK63" i="48" s="1"/>
  <c r="AT63" i="48" s="1"/>
  <c r="AX25" i="48"/>
  <c r="S25" i="48" s="1"/>
  <c r="AC25" i="48" s="1"/>
  <c r="AB26" i="48" s="1"/>
  <c r="AK26" i="48" s="1"/>
  <c r="AT26" i="48" s="1"/>
  <c r="AX66" i="48"/>
  <c r="S66" i="48" s="1"/>
  <c r="AC66" i="48" s="1"/>
  <c r="AB67" i="48" s="1"/>
  <c r="AK67" i="48" s="1"/>
  <c r="AT67" i="48" s="1"/>
  <c r="AX46" i="48"/>
  <c r="S46" i="48" s="1"/>
  <c r="AC46" i="48" s="1"/>
  <c r="AB47" i="48" s="1"/>
  <c r="AK47" i="48" s="1"/>
  <c r="AT47" i="48" s="1"/>
  <c r="AX40" i="48"/>
  <c r="S40" i="48" s="1"/>
  <c r="AC40" i="48" s="1"/>
  <c r="AB41" i="48" s="1"/>
  <c r="AK41" i="48" s="1"/>
  <c r="AT41" i="48" s="1"/>
  <c r="AX50" i="48"/>
  <c r="S50" i="48" s="1"/>
  <c r="AC50" i="48" s="1"/>
  <c r="AB51" i="48" s="1"/>
  <c r="AX29" i="48"/>
  <c r="S29" i="48" s="1"/>
  <c r="AC29" i="48" s="1"/>
  <c r="AB30" i="48" s="1"/>
  <c r="AX5" i="48"/>
  <c r="S5" i="48" s="1"/>
  <c r="AC5" i="48" s="1"/>
  <c r="AB6" i="48" s="1"/>
  <c r="AX59" i="48"/>
  <c r="S59" i="48" s="1"/>
  <c r="AC59" i="48" s="1"/>
  <c r="AB60" i="48" s="1"/>
  <c r="AX21" i="48"/>
  <c r="S21" i="48" s="1"/>
  <c r="AC21" i="48" s="1"/>
  <c r="AB22" i="48" s="1"/>
  <c r="AX3" i="48"/>
  <c r="S3" i="48" s="1"/>
  <c r="AC3" i="48" s="1"/>
  <c r="X67" i="47"/>
  <c r="AH67" i="47" s="1"/>
  <c r="AQ67" i="47" s="1"/>
  <c r="Y67" i="47"/>
  <c r="AX33" i="48"/>
  <c r="S33" i="48" s="1"/>
  <c r="AC33" i="48" s="1"/>
  <c r="AB34" i="48" s="1"/>
  <c r="AK34" i="48" s="1"/>
  <c r="AT34" i="48" s="1"/>
  <c r="AX12" i="48"/>
  <c r="S12" i="48" s="1"/>
  <c r="AC12" i="48" s="1"/>
  <c r="AB13" i="48" s="1"/>
  <c r="AX23" i="48"/>
  <c r="S23" i="48" s="1"/>
  <c r="AC23" i="48" s="1"/>
  <c r="AB24" i="48" s="1"/>
  <c r="AK24" i="48" s="1"/>
  <c r="AT24" i="48" s="1"/>
  <c r="AX38" i="48"/>
  <c r="S38" i="48" s="1"/>
  <c r="AC38" i="48" s="1"/>
  <c r="AB39" i="48" s="1"/>
  <c r="AK39" i="48" s="1"/>
  <c r="AT39" i="48" s="1"/>
  <c r="AX22" i="48"/>
  <c r="S22" i="48" s="1"/>
  <c r="AC22" i="48" s="1"/>
  <c r="AB23" i="48" s="1"/>
  <c r="AX32" i="48"/>
  <c r="S32" i="48" s="1"/>
  <c r="AC32" i="48" s="1"/>
  <c r="AB33" i="48" s="1"/>
  <c r="AK33" i="48" s="1"/>
  <c r="AT33" i="48" s="1"/>
  <c r="AX15" i="48"/>
  <c r="S15" i="48" s="1"/>
  <c r="AC15" i="48" s="1"/>
  <c r="AB16" i="48" s="1"/>
  <c r="AK16" i="48" s="1"/>
  <c r="AT16" i="48" s="1"/>
  <c r="AX39" i="48"/>
  <c r="S39" i="48" s="1"/>
  <c r="AC39" i="48" s="1"/>
  <c r="AB40" i="48" s="1"/>
  <c r="AX47" i="48"/>
  <c r="S47" i="48" s="1"/>
  <c r="AC47" i="48" s="1"/>
  <c r="AB48" i="48" s="1"/>
  <c r="AK48" i="48" s="1"/>
  <c r="AT48" i="48" s="1"/>
  <c r="AX48" i="48"/>
  <c r="S48" i="48" s="1"/>
  <c r="AC48" i="48" s="1"/>
  <c r="AB49" i="48" s="1"/>
  <c r="AK49" i="48" s="1"/>
  <c r="AT49" i="48" s="1"/>
  <c r="AI67" i="90"/>
  <c r="AR67" i="90" s="1"/>
  <c r="AX9" i="48"/>
  <c r="S9" i="48" s="1"/>
  <c r="AC9" i="48" s="1"/>
  <c r="AB10" i="48" s="1"/>
  <c r="AK10" i="48" s="1"/>
  <c r="AT10" i="48" s="1"/>
  <c r="AX13" i="48"/>
  <c r="S13" i="48" s="1"/>
  <c r="AC13" i="48" s="1"/>
  <c r="AB14" i="48" s="1"/>
  <c r="AK14" i="48" s="1"/>
  <c r="AT14" i="48" s="1"/>
  <c r="AX11" i="48"/>
  <c r="S11" i="48" s="1"/>
  <c r="AC11" i="48" s="1"/>
  <c r="AB12" i="48" s="1"/>
  <c r="AX55" i="48"/>
  <c r="S55" i="48" s="1"/>
  <c r="AC55" i="48" s="1"/>
  <c r="AB56" i="48" s="1"/>
  <c r="AX43" i="48"/>
  <c r="S43" i="48" s="1"/>
  <c r="AC43" i="48" s="1"/>
  <c r="AB44" i="48" s="1"/>
  <c r="AX57" i="48"/>
  <c r="S57" i="48" s="1"/>
  <c r="AC57" i="48" s="1"/>
  <c r="AB58" i="48" s="1"/>
  <c r="AX18" i="48"/>
  <c r="S18" i="48" s="1"/>
  <c r="AC18" i="48" s="1"/>
  <c r="AB19" i="48" s="1"/>
  <c r="AK19" i="48" s="1"/>
  <c r="AT19" i="48" s="1"/>
  <c r="AX28" i="48"/>
  <c r="S28" i="48" s="1"/>
  <c r="AC28" i="48" s="1"/>
  <c r="AB29" i="48" s="1"/>
  <c r="AX16" i="48"/>
  <c r="S16" i="48" s="1"/>
  <c r="AC16" i="48" s="1"/>
  <c r="AB17" i="48" s="1"/>
  <c r="AX54" i="48"/>
  <c r="S54" i="48" s="1"/>
  <c r="AC54" i="48" s="1"/>
  <c r="AB55" i="48" s="1"/>
  <c r="AX61" i="48"/>
  <c r="S61" i="48" s="1"/>
  <c r="AC61" i="48" s="1"/>
  <c r="AB62" i="48" s="1"/>
  <c r="AK62" i="48" s="1"/>
  <c r="AT62" i="48" s="1"/>
  <c r="AX63" i="48"/>
  <c r="S63" i="48" s="1"/>
  <c r="AC63" i="48" s="1"/>
  <c r="AB64" i="48" s="1"/>
  <c r="AX4" i="48"/>
  <c r="S4" i="48" s="1"/>
  <c r="AC4" i="48" s="1"/>
  <c r="AB5" i="48" s="1"/>
  <c r="AX35" i="48"/>
  <c r="S35" i="48" s="1"/>
  <c r="AC35" i="48" s="1"/>
  <c r="AB36" i="48" s="1"/>
  <c r="AX31" i="48"/>
  <c r="S31" i="48" s="1"/>
  <c r="AC31" i="48" s="1"/>
  <c r="AB32" i="48" s="1"/>
  <c r="AX45" i="48"/>
  <c r="S45" i="48" s="1"/>
  <c r="AC45" i="48" s="1"/>
  <c r="AB46" i="48" s="1"/>
  <c r="AK46" i="48" s="1"/>
  <c r="AT46" i="48" s="1"/>
  <c r="AX65" i="48"/>
  <c r="S65" i="48" s="1"/>
  <c r="AC65" i="48" s="1"/>
  <c r="AB66" i="48" s="1"/>
  <c r="AK66" i="48" s="1"/>
  <c r="AT66" i="48" s="1"/>
  <c r="AX64" i="48"/>
  <c r="S64" i="48" s="1"/>
  <c r="AC64" i="48" s="1"/>
  <c r="AB65" i="48" s="1"/>
  <c r="AX34" i="48"/>
  <c r="S34" i="48" s="1"/>
  <c r="AC34" i="48" s="1"/>
  <c r="AB35" i="48" s="1"/>
  <c r="AX8" i="48"/>
  <c r="S8" i="48" s="1"/>
  <c r="AC8" i="48" s="1"/>
  <c r="AB9" i="48" s="1"/>
  <c r="AK9" i="48" s="1"/>
  <c r="AT9" i="48" s="1"/>
  <c r="AX17" i="48"/>
  <c r="S17" i="48" s="1"/>
  <c r="AC17" i="48" s="1"/>
  <c r="AB18" i="48" s="1"/>
  <c r="AN66" i="47"/>
  <c r="AI66" i="47"/>
  <c r="AR66" i="47" s="1"/>
  <c r="AI71" i="43"/>
  <c r="AR71" i="43" s="1"/>
  <c r="AG66" i="94"/>
  <c r="AP66" i="94" s="1"/>
  <c r="AE66" i="94"/>
  <c r="W67" i="94"/>
  <c r="AF66" i="94"/>
  <c r="AO66" i="94" s="1"/>
  <c r="Z64" i="85"/>
  <c r="AE64" i="85" s="1"/>
  <c r="AN65" i="28"/>
  <c r="AI65" i="28"/>
  <c r="AR65" i="28" s="1"/>
  <c r="Y66" i="28"/>
  <c r="X66" i="28"/>
  <c r="AN67" i="37"/>
  <c r="AI67" i="37"/>
  <c r="AR67" i="37" s="1"/>
  <c r="X68" i="37"/>
  <c r="Y68" i="37"/>
  <c r="AG70" i="78"/>
  <c r="AP70" i="78" s="1"/>
  <c r="AE70" i="78"/>
  <c r="AN70" i="78" s="1"/>
  <c r="AI69" i="48"/>
  <c r="AF70" i="78"/>
  <c r="AO70" i="78" s="1"/>
  <c r="AF67" i="41"/>
  <c r="AO67" i="41" s="1"/>
  <c r="AG67" i="41"/>
  <c r="AP67" i="41" s="1"/>
  <c r="AH64" i="80"/>
  <c r="AQ64" i="80" s="1"/>
  <c r="AH68" i="90"/>
  <c r="AQ68" i="90" s="1"/>
  <c r="Z68" i="90"/>
  <c r="Y72" i="43"/>
  <c r="Z72" i="43" s="1"/>
  <c r="AF72" i="43" s="1"/>
  <c r="AO72" i="43" s="1"/>
  <c r="AF64" i="80"/>
  <c r="AO64" i="80" s="1"/>
  <c r="AG64" i="80"/>
  <c r="AP64" i="80" s="1"/>
  <c r="AE64" i="80"/>
  <c r="AN64" i="80" s="1"/>
  <c r="AX13" i="40"/>
  <c r="S13" i="40" s="1"/>
  <c r="AC13" i="40" s="1"/>
  <c r="AB14" i="40" s="1"/>
  <c r="AK14" i="40" s="1"/>
  <c r="AT14" i="40" s="1"/>
  <c r="AX63" i="40"/>
  <c r="S63" i="40" s="1"/>
  <c r="AC63" i="40" s="1"/>
  <c r="AB64" i="40" s="1"/>
  <c r="AK64" i="40" s="1"/>
  <c r="AT64" i="40" s="1"/>
  <c r="AX27" i="40"/>
  <c r="S27" i="40" s="1"/>
  <c r="AC27" i="40" s="1"/>
  <c r="AB28" i="40" s="1"/>
  <c r="AK28" i="40" s="1"/>
  <c r="AT28" i="40" s="1"/>
  <c r="AX45" i="40"/>
  <c r="S45" i="40" s="1"/>
  <c r="AC45" i="40" s="1"/>
  <c r="AB46" i="40" s="1"/>
  <c r="AX33" i="40"/>
  <c r="S33" i="40" s="1"/>
  <c r="AC33" i="40" s="1"/>
  <c r="AB34" i="40" s="1"/>
  <c r="AX51" i="40"/>
  <c r="S51" i="40" s="1"/>
  <c r="AC51" i="40" s="1"/>
  <c r="AB52" i="40" s="1"/>
  <c r="AK52" i="40" s="1"/>
  <c r="AT52" i="40" s="1"/>
  <c r="AX39" i="40"/>
  <c r="S39" i="40" s="1"/>
  <c r="AC39" i="40" s="1"/>
  <c r="AB40" i="40" s="1"/>
  <c r="AK40" i="40" s="1"/>
  <c r="AT40" i="40" s="1"/>
  <c r="AX57" i="40"/>
  <c r="S57" i="40" s="1"/>
  <c r="AC57" i="40" s="1"/>
  <c r="AB58" i="40" s="1"/>
  <c r="AK58" i="40" s="1"/>
  <c r="AT58" i="40" s="1"/>
  <c r="AX21" i="40"/>
  <c r="S21" i="40" s="1"/>
  <c r="AC21" i="40" s="1"/>
  <c r="AB22" i="40" s="1"/>
  <c r="AK22" i="40" s="1"/>
  <c r="AT22" i="40" s="1"/>
  <c r="Z71" i="26"/>
  <c r="AE71" i="26" s="1"/>
  <c r="AF69" i="40"/>
  <c r="AO69" i="40" s="1"/>
  <c r="AO71" i="40" s="1"/>
  <c r="Z70" i="31"/>
  <c r="AG70" i="31" s="1"/>
  <c r="AP70" i="31" s="1"/>
  <c r="AX69" i="40"/>
  <c r="S69" i="40" s="1"/>
  <c r="AC69" i="40" s="1"/>
  <c r="Z69" i="79"/>
  <c r="AF69" i="79" s="1"/>
  <c r="AO69" i="79" s="1"/>
  <c r="AX67" i="40"/>
  <c r="S67" i="40" s="1"/>
  <c r="AC67" i="40" s="1"/>
  <c r="AB68" i="40" s="1"/>
  <c r="AK68" i="40" s="1"/>
  <c r="AT68" i="40" s="1"/>
  <c r="AX58" i="40"/>
  <c r="S58" i="40" s="1"/>
  <c r="AC58" i="40" s="1"/>
  <c r="AB59" i="40" s="1"/>
  <c r="AK59" i="40" s="1"/>
  <c r="AT59" i="40" s="1"/>
  <c r="AX52" i="40"/>
  <c r="S52" i="40" s="1"/>
  <c r="AC52" i="40" s="1"/>
  <c r="AB53" i="40" s="1"/>
  <c r="AK53" i="40" s="1"/>
  <c r="AT53" i="40" s="1"/>
  <c r="AX46" i="40"/>
  <c r="S46" i="40" s="1"/>
  <c r="AC46" i="40" s="1"/>
  <c r="AB47" i="40" s="1"/>
  <c r="AK47" i="40" s="1"/>
  <c r="AT47" i="40" s="1"/>
  <c r="AX40" i="40"/>
  <c r="S40" i="40" s="1"/>
  <c r="AC40" i="40" s="1"/>
  <c r="AB41" i="40" s="1"/>
  <c r="AK41" i="40" s="1"/>
  <c r="AT41" i="40" s="1"/>
  <c r="AX34" i="40"/>
  <c r="S34" i="40" s="1"/>
  <c r="AC34" i="40" s="1"/>
  <c r="AB35" i="40" s="1"/>
  <c r="AK35" i="40" s="1"/>
  <c r="AT35" i="40" s="1"/>
  <c r="AX28" i="40"/>
  <c r="S28" i="40" s="1"/>
  <c r="AC28" i="40" s="1"/>
  <c r="AB29" i="40" s="1"/>
  <c r="AX22" i="40"/>
  <c r="S22" i="40" s="1"/>
  <c r="AC22" i="40" s="1"/>
  <c r="AB23" i="40" s="1"/>
  <c r="AK23" i="40" s="1"/>
  <c r="AT23" i="40" s="1"/>
  <c r="AX16" i="40"/>
  <c r="S16" i="40" s="1"/>
  <c r="AC16" i="40" s="1"/>
  <c r="AB17" i="40" s="1"/>
  <c r="AX6" i="40"/>
  <c r="S6" i="40" s="1"/>
  <c r="AC6" i="40" s="1"/>
  <c r="AB7" i="40" s="1"/>
  <c r="AK7" i="40" s="1"/>
  <c r="AT7" i="40" s="1"/>
  <c r="AX68" i="40"/>
  <c r="S68" i="40" s="1"/>
  <c r="AC68" i="40" s="1"/>
  <c r="AB69" i="40" s="1"/>
  <c r="AX62" i="40"/>
  <c r="S62" i="40" s="1"/>
  <c r="AC62" i="40" s="1"/>
  <c r="AB63" i="40" s="1"/>
  <c r="AK63" i="40" s="1"/>
  <c r="AT63" i="40" s="1"/>
  <c r="AX56" i="40"/>
  <c r="S56" i="40" s="1"/>
  <c r="AC56" i="40" s="1"/>
  <c r="AB57" i="40" s="1"/>
  <c r="AK57" i="40" s="1"/>
  <c r="AT57" i="40" s="1"/>
  <c r="AX50" i="40"/>
  <c r="S50" i="40" s="1"/>
  <c r="AC50" i="40" s="1"/>
  <c r="AB51" i="40" s="1"/>
  <c r="AK51" i="40" s="1"/>
  <c r="AT51" i="40" s="1"/>
  <c r="AX44" i="40"/>
  <c r="S44" i="40" s="1"/>
  <c r="AC44" i="40" s="1"/>
  <c r="AB45" i="40" s="1"/>
  <c r="AK45" i="40" s="1"/>
  <c r="AT45" i="40" s="1"/>
  <c r="AX38" i="40"/>
  <c r="S38" i="40" s="1"/>
  <c r="AC38" i="40" s="1"/>
  <c r="AB39" i="40" s="1"/>
  <c r="AK39" i="40" s="1"/>
  <c r="AT39" i="40" s="1"/>
  <c r="AX32" i="40"/>
  <c r="S32" i="40" s="1"/>
  <c r="AC32" i="40" s="1"/>
  <c r="AB33" i="40" s="1"/>
  <c r="AK33" i="40" s="1"/>
  <c r="AT33" i="40" s="1"/>
  <c r="AX26" i="40"/>
  <c r="S26" i="40" s="1"/>
  <c r="AC26" i="40" s="1"/>
  <c r="AB27" i="40" s="1"/>
  <c r="AK27" i="40" s="1"/>
  <c r="AT27" i="40" s="1"/>
  <c r="AX20" i="40"/>
  <c r="S20" i="40" s="1"/>
  <c r="AC20" i="40" s="1"/>
  <c r="AB21" i="40" s="1"/>
  <c r="AK21" i="40" s="1"/>
  <c r="AT21" i="40" s="1"/>
  <c r="AX12" i="40"/>
  <c r="S12" i="40" s="1"/>
  <c r="AC12" i="40" s="1"/>
  <c r="AB13" i="40" s="1"/>
  <c r="AK13" i="40" s="1"/>
  <c r="AT13" i="40" s="1"/>
  <c r="AX5" i="40"/>
  <c r="S5" i="40" s="1"/>
  <c r="AC5" i="40" s="1"/>
  <c r="AB6" i="40" s="1"/>
  <c r="AE69" i="40"/>
  <c r="AX66" i="40"/>
  <c r="S66" i="40" s="1"/>
  <c r="AC66" i="40" s="1"/>
  <c r="AB67" i="40" s="1"/>
  <c r="AK67" i="40" s="1"/>
  <c r="AT67" i="40" s="1"/>
  <c r="AX61" i="40"/>
  <c r="S61" i="40" s="1"/>
  <c r="AC61" i="40" s="1"/>
  <c r="AB62" i="40" s="1"/>
  <c r="AK62" i="40" s="1"/>
  <c r="AT62" i="40" s="1"/>
  <c r="AX55" i="40"/>
  <c r="S55" i="40" s="1"/>
  <c r="AC55" i="40" s="1"/>
  <c r="AB56" i="40" s="1"/>
  <c r="AK56" i="40" s="1"/>
  <c r="AT56" i="40" s="1"/>
  <c r="AX49" i="40"/>
  <c r="S49" i="40" s="1"/>
  <c r="AC49" i="40" s="1"/>
  <c r="AB50" i="40" s="1"/>
  <c r="AK50" i="40" s="1"/>
  <c r="AT50" i="40" s="1"/>
  <c r="AX43" i="40"/>
  <c r="S43" i="40" s="1"/>
  <c r="AC43" i="40" s="1"/>
  <c r="AB44" i="40" s="1"/>
  <c r="AK44" i="40" s="1"/>
  <c r="AT44" i="40" s="1"/>
  <c r="AX37" i="40"/>
  <c r="S37" i="40" s="1"/>
  <c r="AC37" i="40" s="1"/>
  <c r="AB38" i="40" s="1"/>
  <c r="AX31" i="40"/>
  <c r="S31" i="40" s="1"/>
  <c r="AC31" i="40" s="1"/>
  <c r="AB32" i="40" s="1"/>
  <c r="AK32" i="40" s="1"/>
  <c r="AT32" i="40" s="1"/>
  <c r="AX25" i="40"/>
  <c r="S25" i="40" s="1"/>
  <c r="AC25" i="40" s="1"/>
  <c r="AB26" i="40" s="1"/>
  <c r="AK26" i="40" s="1"/>
  <c r="AT26" i="40" s="1"/>
  <c r="AX19" i="40"/>
  <c r="S19" i="40" s="1"/>
  <c r="AC19" i="40" s="1"/>
  <c r="AB20" i="40" s="1"/>
  <c r="AK20" i="40" s="1"/>
  <c r="AT20" i="40" s="1"/>
  <c r="AX11" i="40"/>
  <c r="S11" i="40" s="1"/>
  <c r="AC11" i="40" s="1"/>
  <c r="AB12" i="40" s="1"/>
  <c r="AK12" i="40" s="1"/>
  <c r="AT12" i="40" s="1"/>
  <c r="Z71" i="77"/>
  <c r="W72" i="77" s="1"/>
  <c r="AX64" i="40"/>
  <c r="S64" i="40" s="1"/>
  <c r="AC64" i="40" s="1"/>
  <c r="AB65" i="40" s="1"/>
  <c r="AX60" i="40"/>
  <c r="S60" i="40" s="1"/>
  <c r="AC60" i="40" s="1"/>
  <c r="AB61" i="40" s="1"/>
  <c r="AK61" i="40" s="1"/>
  <c r="AT61" i="40" s="1"/>
  <c r="AX54" i="40"/>
  <c r="S54" i="40" s="1"/>
  <c r="AC54" i="40" s="1"/>
  <c r="AB55" i="40" s="1"/>
  <c r="AK55" i="40" s="1"/>
  <c r="AT55" i="40" s="1"/>
  <c r="AX48" i="40"/>
  <c r="S48" i="40" s="1"/>
  <c r="AC48" i="40" s="1"/>
  <c r="AB49" i="40" s="1"/>
  <c r="AK49" i="40" s="1"/>
  <c r="AT49" i="40" s="1"/>
  <c r="AX42" i="40"/>
  <c r="S42" i="40" s="1"/>
  <c r="AC42" i="40" s="1"/>
  <c r="AB43" i="40" s="1"/>
  <c r="AK43" i="40" s="1"/>
  <c r="AT43" i="40" s="1"/>
  <c r="AX36" i="40"/>
  <c r="S36" i="40" s="1"/>
  <c r="AC36" i="40" s="1"/>
  <c r="AB37" i="40" s="1"/>
  <c r="AK37" i="40" s="1"/>
  <c r="AT37" i="40" s="1"/>
  <c r="AX30" i="40"/>
  <c r="S30" i="40" s="1"/>
  <c r="AC30" i="40" s="1"/>
  <c r="AB31" i="40" s="1"/>
  <c r="AK31" i="40" s="1"/>
  <c r="AT31" i="40" s="1"/>
  <c r="AX24" i="40"/>
  <c r="S24" i="40" s="1"/>
  <c r="AC24" i="40" s="1"/>
  <c r="AB25" i="40" s="1"/>
  <c r="AX18" i="40"/>
  <c r="S18" i="40" s="1"/>
  <c r="AC18" i="40" s="1"/>
  <c r="AB19" i="40" s="1"/>
  <c r="AX10" i="40"/>
  <c r="S10" i="40" s="1"/>
  <c r="AC10" i="40" s="1"/>
  <c r="AB11" i="40" s="1"/>
  <c r="AX65" i="40"/>
  <c r="S65" i="40" s="1"/>
  <c r="AC65" i="40" s="1"/>
  <c r="AB66" i="40" s="1"/>
  <c r="AX59" i="40"/>
  <c r="S59" i="40" s="1"/>
  <c r="AC59" i="40" s="1"/>
  <c r="AB60" i="40" s="1"/>
  <c r="AK60" i="40" s="1"/>
  <c r="AT60" i="40" s="1"/>
  <c r="AX53" i="40"/>
  <c r="S53" i="40" s="1"/>
  <c r="AC53" i="40" s="1"/>
  <c r="AB54" i="40" s="1"/>
  <c r="AK54" i="40" s="1"/>
  <c r="AT54" i="40" s="1"/>
  <c r="AX47" i="40"/>
  <c r="S47" i="40" s="1"/>
  <c r="AC47" i="40" s="1"/>
  <c r="AB48" i="40" s="1"/>
  <c r="AK48" i="40" s="1"/>
  <c r="AT48" i="40" s="1"/>
  <c r="AX41" i="40"/>
  <c r="S41" i="40" s="1"/>
  <c r="AC41" i="40" s="1"/>
  <c r="AB42" i="40" s="1"/>
  <c r="AK42" i="40" s="1"/>
  <c r="AT42" i="40" s="1"/>
  <c r="AX35" i="40"/>
  <c r="S35" i="40" s="1"/>
  <c r="AC35" i="40" s="1"/>
  <c r="AB36" i="40" s="1"/>
  <c r="AK36" i="40" s="1"/>
  <c r="AT36" i="40" s="1"/>
  <c r="AX29" i="40"/>
  <c r="S29" i="40" s="1"/>
  <c r="AC29" i="40" s="1"/>
  <c r="AB30" i="40" s="1"/>
  <c r="AX23" i="40"/>
  <c r="S23" i="40" s="1"/>
  <c r="AC23" i="40" s="1"/>
  <c r="AB24" i="40" s="1"/>
  <c r="AK24" i="40" s="1"/>
  <c r="AT24" i="40" s="1"/>
  <c r="AX17" i="40"/>
  <c r="S17" i="40" s="1"/>
  <c r="AC17" i="40" s="1"/>
  <c r="AB18" i="40" s="1"/>
  <c r="AK18" i="40" s="1"/>
  <c r="AT18" i="40" s="1"/>
  <c r="AX7" i="40"/>
  <c r="S7" i="40" s="1"/>
  <c r="AC7" i="40" s="1"/>
  <c r="AB8" i="40" s="1"/>
  <c r="AK8" i="40" s="1"/>
  <c r="AT8" i="40" s="1"/>
  <c r="Z70" i="87"/>
  <c r="AG70" i="87" s="1"/>
  <c r="AP70" i="87" s="1"/>
  <c r="Z68" i="91"/>
  <c r="W69" i="91" s="1"/>
  <c r="AX15" i="40"/>
  <c r="S15" i="40" s="1"/>
  <c r="AC15" i="40" s="1"/>
  <c r="AB16" i="40" s="1"/>
  <c r="AK16" i="40" s="1"/>
  <c r="AT16" i="40" s="1"/>
  <c r="AX9" i="40"/>
  <c r="S9" i="40" s="1"/>
  <c r="AC9" i="40" s="1"/>
  <c r="AB10" i="40" s="1"/>
  <c r="AK10" i="40" s="1"/>
  <c r="AT10" i="40" s="1"/>
  <c r="AX4" i="40"/>
  <c r="S4" i="40" s="1"/>
  <c r="AC4" i="40" s="1"/>
  <c r="AB5" i="40" s="1"/>
  <c r="AK5" i="40" s="1"/>
  <c r="AT5" i="40" s="1"/>
  <c r="AX14" i="40"/>
  <c r="S14" i="40" s="1"/>
  <c r="AC14" i="40" s="1"/>
  <c r="AB15" i="40" s="1"/>
  <c r="AK15" i="40" s="1"/>
  <c r="AT15" i="40" s="1"/>
  <c r="AX8" i="40"/>
  <c r="S8" i="40" s="1"/>
  <c r="AC8" i="40" s="1"/>
  <c r="AB9" i="40" s="1"/>
  <c r="X65" i="80"/>
  <c r="Y65" i="80"/>
  <c r="AH71" i="77"/>
  <c r="AQ71" i="77" s="1"/>
  <c r="AH69" i="79"/>
  <c r="AQ69" i="79" s="1"/>
  <c r="AI70" i="34"/>
  <c r="AN70" i="34"/>
  <c r="AH71" i="26"/>
  <c r="AQ71" i="26" s="1"/>
  <c r="AH72" i="43"/>
  <c r="AQ72" i="43" s="1"/>
  <c r="AH70" i="31"/>
  <c r="AQ70" i="31" s="1"/>
  <c r="Y73" i="82"/>
  <c r="X73" i="82"/>
  <c r="AR70" i="77"/>
  <c r="AR68" i="79"/>
  <c r="AR67" i="91"/>
  <c r="AI69" i="95"/>
  <c r="AN69" i="95"/>
  <c r="AG69" i="35"/>
  <c r="AP69" i="35" s="1"/>
  <c r="AF69" i="35"/>
  <c r="AO69" i="35" s="1"/>
  <c r="AE69" i="35"/>
  <c r="W70" i="35"/>
  <c r="AR69" i="87"/>
  <c r="AB4" i="40"/>
  <c r="AJ3" i="40"/>
  <c r="Y73" i="89"/>
  <c r="AR70" i="26"/>
  <c r="Y71" i="34"/>
  <c r="X71" i="34"/>
  <c r="AH70" i="87"/>
  <c r="AQ70" i="87" s="1"/>
  <c r="X71" i="78"/>
  <c r="Y71" i="78"/>
  <c r="AN72" i="82"/>
  <c r="AI72" i="82"/>
  <c r="X70" i="95"/>
  <c r="Y70" i="95"/>
  <c r="AH68" i="91"/>
  <c r="AQ68" i="91" s="1"/>
  <c r="AR69" i="31"/>
  <c r="W66" i="27" l="1"/>
  <c r="AE65" i="27"/>
  <c r="AF65" i="27"/>
  <c r="AO65" i="27" s="1"/>
  <c r="AI65" i="84"/>
  <c r="AR65" i="84" s="1"/>
  <c r="AF71" i="33"/>
  <c r="AO71" i="33" s="1"/>
  <c r="W72" i="33"/>
  <c r="X72" i="33" s="1"/>
  <c r="AE71" i="33"/>
  <c r="AN65" i="27"/>
  <c r="AI65" i="27"/>
  <c r="AR65" i="27" s="1"/>
  <c r="Y66" i="27"/>
  <c r="X66" i="27"/>
  <c r="AE66" i="42"/>
  <c r="AG66" i="42"/>
  <c r="AP66" i="42" s="1"/>
  <c r="AF66" i="42"/>
  <c r="AO66" i="42" s="1"/>
  <c r="W67" i="42"/>
  <c r="W68" i="41"/>
  <c r="Y68" i="41" s="1"/>
  <c r="AH67" i="41"/>
  <c r="AQ67" i="41" s="1"/>
  <c r="Y72" i="33"/>
  <c r="AN71" i="33"/>
  <c r="W69" i="30"/>
  <c r="Y69" i="30" s="1"/>
  <c r="AG68" i="30"/>
  <c r="AP68" i="30" s="1"/>
  <c r="Y69" i="25"/>
  <c r="Z69" i="25" s="1"/>
  <c r="Z65" i="92"/>
  <c r="AG65" i="92" s="1"/>
  <c r="AP65" i="92" s="1"/>
  <c r="AE68" i="30"/>
  <c r="AN68" i="30" s="1"/>
  <c r="AI68" i="25"/>
  <c r="AR68" i="25" s="1"/>
  <c r="W67" i="44"/>
  <c r="X67" i="44" s="1"/>
  <c r="AG71" i="39"/>
  <c r="AP71" i="39" s="1"/>
  <c r="AG66" i="44"/>
  <c r="AP66" i="44" s="1"/>
  <c r="AF66" i="44"/>
  <c r="AO66" i="44" s="1"/>
  <c r="AN68" i="25"/>
  <c r="AE71" i="39"/>
  <c r="AN71" i="39" s="1"/>
  <c r="AF71" i="39"/>
  <c r="AO71" i="39" s="1"/>
  <c r="AI72" i="89"/>
  <c r="AR72" i="89" s="1"/>
  <c r="Y72" i="39"/>
  <c r="Z72" i="39" s="1"/>
  <c r="AE67" i="32"/>
  <c r="AI66" i="36"/>
  <c r="AR66" i="36" s="1"/>
  <c r="AH69" i="25"/>
  <c r="AQ69" i="25" s="1"/>
  <c r="Z66" i="84"/>
  <c r="AF66" i="84" s="1"/>
  <c r="AO66" i="84" s="1"/>
  <c r="Z67" i="36"/>
  <c r="AG67" i="36" s="1"/>
  <c r="AP67" i="36" s="1"/>
  <c r="AG73" i="81"/>
  <c r="AP73" i="81" s="1"/>
  <c r="W74" i="81"/>
  <c r="X74" i="81" s="1"/>
  <c r="AI64" i="83"/>
  <c r="AR64" i="83" s="1"/>
  <c r="AE73" i="81"/>
  <c r="AJ25" i="48"/>
  <c r="AL25" i="48" s="1"/>
  <c r="AU25" i="48" s="1"/>
  <c r="Y69" i="45"/>
  <c r="Z69" i="45" s="1"/>
  <c r="AE69" i="45" s="1"/>
  <c r="AI68" i="45"/>
  <c r="AR68" i="45" s="1"/>
  <c r="AJ7" i="48"/>
  <c r="AS7" i="48" s="1"/>
  <c r="X65" i="83"/>
  <c r="AG64" i="29"/>
  <c r="AP64" i="29" s="1"/>
  <c r="AE64" i="29"/>
  <c r="AN64" i="29" s="1"/>
  <c r="W65" i="29"/>
  <c r="X65" i="29" s="1"/>
  <c r="AH65" i="29" s="1"/>
  <c r="AQ65" i="29" s="1"/>
  <c r="AJ41" i="48"/>
  <c r="AL41" i="48" s="1"/>
  <c r="AU41" i="48" s="1"/>
  <c r="AN66" i="44"/>
  <c r="AF67" i="32"/>
  <c r="AO67" i="32" s="1"/>
  <c r="W68" i="32"/>
  <c r="X68" i="32" s="1"/>
  <c r="AH68" i="32" s="1"/>
  <c r="AQ68" i="32" s="1"/>
  <c r="AJ37" i="48"/>
  <c r="AS37" i="48" s="1"/>
  <c r="AH64" i="74"/>
  <c r="AQ64" i="74" s="1"/>
  <c r="Z64" i="74"/>
  <c r="AE63" i="38"/>
  <c r="W64" i="38"/>
  <c r="AG63" i="38"/>
  <c r="AP63" i="38" s="1"/>
  <c r="AF63" i="38"/>
  <c r="AO63" i="38" s="1"/>
  <c r="Z64" i="88"/>
  <c r="AE64" i="88" s="1"/>
  <c r="AE66" i="46"/>
  <c r="AG66" i="46"/>
  <c r="AP66" i="46" s="1"/>
  <c r="W67" i="46"/>
  <c r="AF66" i="46"/>
  <c r="AO66" i="46" s="1"/>
  <c r="AJ40" i="48"/>
  <c r="AS40" i="48" s="1"/>
  <c r="AJ53" i="48"/>
  <c r="AS53" i="48" s="1"/>
  <c r="AJ27" i="48"/>
  <c r="AS27" i="48" s="1"/>
  <c r="AK27" i="48"/>
  <c r="AT27" i="48" s="1"/>
  <c r="AI70" i="78"/>
  <c r="AR70" i="78" s="1"/>
  <c r="AK40" i="48"/>
  <c r="AT40" i="48" s="1"/>
  <c r="AJ67" i="48"/>
  <c r="AL67" i="48" s="1"/>
  <c r="AU67" i="48" s="1"/>
  <c r="AJ52" i="48"/>
  <c r="AL52" i="48" s="1"/>
  <c r="AU52" i="48" s="1"/>
  <c r="AJ42" i="48"/>
  <c r="AS42" i="48" s="1"/>
  <c r="AG67" i="73"/>
  <c r="AP67" i="73" s="1"/>
  <c r="AF67" i="73"/>
  <c r="AO67" i="73" s="1"/>
  <c r="AE67" i="73"/>
  <c r="AN67" i="73" s="1"/>
  <c r="AJ14" i="48"/>
  <c r="AS14" i="48" s="1"/>
  <c r="AJ17" i="48"/>
  <c r="AS17" i="48" s="1"/>
  <c r="AK10" i="76"/>
  <c r="AT10" i="76" s="1"/>
  <c r="AJ10" i="76"/>
  <c r="AJ55" i="48"/>
  <c r="AS55" i="48" s="1"/>
  <c r="AK31" i="76"/>
  <c r="AT31" i="76" s="1"/>
  <c r="AJ31" i="76"/>
  <c r="AK24" i="76"/>
  <c r="AT24" i="76" s="1"/>
  <c r="AJ24" i="76"/>
  <c r="AJ51" i="76"/>
  <c r="AK51" i="76"/>
  <c r="AT51" i="76" s="1"/>
  <c r="AK9" i="76"/>
  <c r="AT9" i="76" s="1"/>
  <c r="AJ9" i="76"/>
  <c r="AJ67" i="76"/>
  <c r="AK67" i="76"/>
  <c r="AT67" i="76" s="1"/>
  <c r="AK13" i="76"/>
  <c r="AT13" i="76" s="1"/>
  <c r="AJ13" i="76"/>
  <c r="AK66" i="76"/>
  <c r="AT66" i="76" s="1"/>
  <c r="AJ66" i="76"/>
  <c r="AK19" i="76"/>
  <c r="AT19" i="76" s="1"/>
  <c r="AJ19" i="76"/>
  <c r="AK53" i="76"/>
  <c r="AT53" i="76" s="1"/>
  <c r="AJ53" i="76"/>
  <c r="AK7" i="76"/>
  <c r="AT7" i="76" s="1"/>
  <c r="AJ7" i="76"/>
  <c r="AK12" i="76"/>
  <c r="AT12" i="76" s="1"/>
  <c r="AJ12" i="76"/>
  <c r="AK45" i="76"/>
  <c r="AT45" i="76" s="1"/>
  <c r="AJ45" i="76"/>
  <c r="AJ50" i="76"/>
  <c r="AK50" i="76"/>
  <c r="AT50" i="76" s="1"/>
  <c r="AK15" i="76"/>
  <c r="AT15" i="76" s="1"/>
  <c r="AJ15" i="76"/>
  <c r="AK48" i="76"/>
  <c r="AT48" i="76" s="1"/>
  <c r="AJ48" i="76"/>
  <c r="AG69" i="79"/>
  <c r="AP69" i="79" s="1"/>
  <c r="AK17" i="48"/>
  <c r="AT17" i="48" s="1"/>
  <c r="AK5" i="76"/>
  <c r="AT5" i="76" s="1"/>
  <c r="AJ5" i="76"/>
  <c r="AK44" i="76"/>
  <c r="AT44" i="76" s="1"/>
  <c r="AJ44" i="76"/>
  <c r="AK20" i="76"/>
  <c r="AT20" i="76" s="1"/>
  <c r="AJ20" i="76"/>
  <c r="AK23" i="76"/>
  <c r="AT23" i="76" s="1"/>
  <c r="AJ23" i="76"/>
  <c r="AK64" i="76"/>
  <c r="AT64" i="76" s="1"/>
  <c r="AJ64" i="76"/>
  <c r="AJ27" i="76"/>
  <c r="AK27" i="76"/>
  <c r="AT27" i="76" s="1"/>
  <c r="AK57" i="76"/>
  <c r="AT57" i="76" s="1"/>
  <c r="AJ57" i="76"/>
  <c r="AK22" i="76"/>
  <c r="AT22" i="76" s="1"/>
  <c r="AJ22" i="76"/>
  <c r="AK49" i="76"/>
  <c r="AT49" i="76" s="1"/>
  <c r="AJ49" i="76"/>
  <c r="AJ29" i="76"/>
  <c r="AK29" i="76"/>
  <c r="AT29" i="76" s="1"/>
  <c r="AK56" i="76"/>
  <c r="AT56" i="76" s="1"/>
  <c r="AJ56" i="76"/>
  <c r="AJ21" i="76"/>
  <c r="AK21" i="76"/>
  <c r="AT21" i="76" s="1"/>
  <c r="AK28" i="76"/>
  <c r="AT28" i="76" s="1"/>
  <c r="AJ28" i="76"/>
  <c r="AJ20" i="48"/>
  <c r="AS20" i="48" s="1"/>
  <c r="AJ47" i="48"/>
  <c r="AS47" i="48" s="1"/>
  <c r="AN69" i="76"/>
  <c r="AN71" i="76" s="1"/>
  <c r="AI69" i="76"/>
  <c r="AK14" i="76"/>
  <c r="AT14" i="76" s="1"/>
  <c r="AJ14" i="76"/>
  <c r="AJ43" i="76"/>
  <c r="AK43" i="76"/>
  <c r="AT43" i="76" s="1"/>
  <c r="AK54" i="76"/>
  <c r="AT54" i="76" s="1"/>
  <c r="AJ54" i="76"/>
  <c r="AK26" i="76"/>
  <c r="AT26" i="76" s="1"/>
  <c r="AJ26" i="76"/>
  <c r="AK58" i="76"/>
  <c r="AT58" i="76" s="1"/>
  <c r="AJ58" i="76"/>
  <c r="AJ30" i="76"/>
  <c r="AK30" i="76"/>
  <c r="AT30" i="76" s="1"/>
  <c r="AJ65" i="76"/>
  <c r="AK65" i="76"/>
  <c r="AT65" i="76" s="1"/>
  <c r="AK36" i="76"/>
  <c r="AT36" i="76" s="1"/>
  <c r="AJ36" i="76"/>
  <c r="AK63" i="76"/>
  <c r="AT63" i="76" s="1"/>
  <c r="AJ63" i="76"/>
  <c r="AK42" i="76"/>
  <c r="AT42" i="76" s="1"/>
  <c r="AJ42" i="76"/>
  <c r="AK39" i="76"/>
  <c r="AT39" i="76" s="1"/>
  <c r="AJ39" i="76"/>
  <c r="AK59" i="76"/>
  <c r="AT59" i="76" s="1"/>
  <c r="AJ59" i="76"/>
  <c r="AK52" i="76"/>
  <c r="AT52" i="76" s="1"/>
  <c r="AJ52" i="76"/>
  <c r="AK16" i="76"/>
  <c r="AT16" i="76" s="1"/>
  <c r="AJ16" i="76"/>
  <c r="W70" i="79"/>
  <c r="X70" i="79" s="1"/>
  <c r="AE69" i="79"/>
  <c r="AN69" i="79" s="1"/>
  <c r="AJ34" i="40"/>
  <c r="AS34" i="40" s="1"/>
  <c r="AJ11" i="76"/>
  <c r="AK11" i="76"/>
  <c r="AT11" i="76" s="1"/>
  <c r="AK55" i="76"/>
  <c r="AT55" i="76" s="1"/>
  <c r="AJ55" i="76"/>
  <c r="AK69" i="76"/>
  <c r="AT69" i="76" s="1"/>
  <c r="AJ69" i="76"/>
  <c r="AS69" i="76" s="1"/>
  <c r="AK33" i="76"/>
  <c r="AT33" i="76" s="1"/>
  <c r="AJ33" i="76"/>
  <c r="AK41" i="76"/>
  <c r="AT41" i="76" s="1"/>
  <c r="AJ41" i="76"/>
  <c r="AJ38" i="76"/>
  <c r="AK38" i="76"/>
  <c r="AT38" i="76" s="1"/>
  <c r="AK17" i="76"/>
  <c r="AT17" i="76" s="1"/>
  <c r="AJ17" i="76"/>
  <c r="AK25" i="76"/>
  <c r="AT25" i="76" s="1"/>
  <c r="AJ25" i="76"/>
  <c r="AK40" i="76"/>
  <c r="AT40" i="76" s="1"/>
  <c r="AJ40" i="76"/>
  <c r="AJ37" i="76"/>
  <c r="AK37" i="76"/>
  <c r="AT37" i="76" s="1"/>
  <c r="AK68" i="76"/>
  <c r="AT68" i="76" s="1"/>
  <c r="AJ68" i="76"/>
  <c r="AJ18" i="76"/>
  <c r="AK18" i="76"/>
  <c r="AT18" i="76" s="1"/>
  <c r="AG71" i="77"/>
  <c r="AP71" i="77" s="1"/>
  <c r="AK35" i="76"/>
  <c r="AT35" i="76" s="1"/>
  <c r="AJ35" i="76"/>
  <c r="AK62" i="76"/>
  <c r="AT62" i="76" s="1"/>
  <c r="AJ62" i="76"/>
  <c r="AK6" i="76"/>
  <c r="AT6" i="76" s="1"/>
  <c r="AJ6" i="76"/>
  <c r="AJ60" i="76"/>
  <c r="AK60" i="76"/>
  <c r="AT60" i="76" s="1"/>
  <c r="AK61" i="76"/>
  <c r="AT61" i="76" s="1"/>
  <c r="AJ61" i="76"/>
  <c r="AK47" i="76"/>
  <c r="AT47" i="76" s="1"/>
  <c r="AJ47" i="76"/>
  <c r="AK34" i="76"/>
  <c r="AT34" i="76" s="1"/>
  <c r="AJ34" i="76"/>
  <c r="AK46" i="76"/>
  <c r="AT46" i="76" s="1"/>
  <c r="AJ46" i="76"/>
  <c r="AJ3" i="76"/>
  <c r="AB4" i="76"/>
  <c r="AK32" i="76"/>
  <c r="AT32" i="76" s="1"/>
  <c r="AJ32" i="76"/>
  <c r="AK8" i="76"/>
  <c r="AT8" i="76" s="1"/>
  <c r="AJ8" i="76"/>
  <c r="AJ19" i="48"/>
  <c r="AS19" i="48" s="1"/>
  <c r="AK34" i="40"/>
  <c r="AT34" i="40" s="1"/>
  <c r="AJ43" i="48"/>
  <c r="AS43" i="48" s="1"/>
  <c r="AJ54" i="48"/>
  <c r="AS54" i="48" s="1"/>
  <c r="AK55" i="48"/>
  <c r="AT55" i="48" s="1"/>
  <c r="AK37" i="48"/>
  <c r="AT37" i="48" s="1"/>
  <c r="AJ63" i="48"/>
  <c r="AS63" i="48" s="1"/>
  <c r="Z68" i="96"/>
  <c r="W69" i="96" s="1"/>
  <c r="AH65" i="93"/>
  <c r="AQ65" i="93" s="1"/>
  <c r="Z65" i="93"/>
  <c r="X68" i="73"/>
  <c r="Y68" i="73"/>
  <c r="AH67" i="86"/>
  <c r="AQ67" i="86" s="1"/>
  <c r="Z67" i="86"/>
  <c r="AJ68" i="48"/>
  <c r="AK69" i="48"/>
  <c r="AT69" i="48" s="1"/>
  <c r="AH65" i="75"/>
  <c r="AQ65" i="75" s="1"/>
  <c r="Z65" i="75"/>
  <c r="AJ58" i="40"/>
  <c r="AS58" i="40" s="1"/>
  <c r="AJ48" i="48"/>
  <c r="AS48" i="48" s="1"/>
  <c r="AJ33" i="48"/>
  <c r="AS33" i="48" s="1"/>
  <c r="AJ46" i="48"/>
  <c r="AS46" i="48" s="1"/>
  <c r="AJ62" i="48"/>
  <c r="AL62" i="48" s="1"/>
  <c r="AU62" i="48" s="1"/>
  <c r="AJ26" i="48"/>
  <c r="AS26" i="48" s="1"/>
  <c r="AR69" i="48"/>
  <c r="AR71" i="48" s="1"/>
  <c r="AJ66" i="48"/>
  <c r="AL66" i="48" s="1"/>
  <c r="AU66" i="48" s="1"/>
  <c r="AJ16" i="48"/>
  <c r="AL16" i="48" s="1"/>
  <c r="AU16" i="48" s="1"/>
  <c r="AJ61" i="48"/>
  <c r="AJ50" i="48"/>
  <c r="AS50" i="48" s="1"/>
  <c r="AJ15" i="48"/>
  <c r="AJ44" i="40"/>
  <c r="AS44" i="40" s="1"/>
  <c r="AG64" i="85"/>
  <c r="AP64" i="85" s="1"/>
  <c r="AK36" i="48"/>
  <c r="AT36" i="48" s="1"/>
  <c r="AJ36" i="48"/>
  <c r="AK12" i="48"/>
  <c r="AT12" i="48" s="1"/>
  <c r="AJ12" i="48"/>
  <c r="AJ23" i="48"/>
  <c r="AK23" i="48"/>
  <c r="AT23" i="48" s="1"/>
  <c r="AK30" i="48"/>
  <c r="AT30" i="48" s="1"/>
  <c r="AJ30" i="48"/>
  <c r="AK35" i="48"/>
  <c r="AT35" i="48" s="1"/>
  <c r="AJ35" i="48"/>
  <c r="AK51" i="48"/>
  <c r="AT51" i="48" s="1"/>
  <c r="AJ51" i="48"/>
  <c r="AJ11" i="48"/>
  <c r="AL11" i="48" s="1"/>
  <c r="AU11" i="48" s="1"/>
  <c r="AK65" i="48"/>
  <c r="AT65" i="48" s="1"/>
  <c r="AJ65" i="48"/>
  <c r="AK64" i="48"/>
  <c r="AT64" i="48" s="1"/>
  <c r="AJ64" i="48"/>
  <c r="AJ3" i="48"/>
  <c r="AB4" i="48"/>
  <c r="AJ5" i="48"/>
  <c r="AK5" i="48"/>
  <c r="AT5" i="48" s="1"/>
  <c r="AJ58" i="48"/>
  <c r="AK58" i="48"/>
  <c r="AT58" i="48" s="1"/>
  <c r="AK13" i="48"/>
  <c r="AT13" i="48" s="1"/>
  <c r="AJ13" i="48"/>
  <c r="AK22" i="48"/>
  <c r="AT22" i="48" s="1"/>
  <c r="AJ22" i="48"/>
  <c r="AJ59" i="48"/>
  <c r="AK59" i="48"/>
  <c r="AT59" i="48" s="1"/>
  <c r="AJ38" i="48"/>
  <c r="AK29" i="48"/>
  <c r="AT29" i="48" s="1"/>
  <c r="AJ29" i="48"/>
  <c r="AJ39" i="48"/>
  <c r="AS39" i="48" s="1"/>
  <c r="AJ10" i="48"/>
  <c r="AL10" i="48" s="1"/>
  <c r="AU10" i="48" s="1"/>
  <c r="AK44" i="48"/>
  <c r="AT44" i="48" s="1"/>
  <c r="AJ44" i="48"/>
  <c r="AJ49" i="48"/>
  <c r="AK60" i="48"/>
  <c r="AT60" i="48" s="1"/>
  <c r="AJ60" i="48"/>
  <c r="AJ21" i="48"/>
  <c r="AJ45" i="48"/>
  <c r="AK45" i="48"/>
  <c r="AT45" i="48" s="1"/>
  <c r="AJ28" i="48"/>
  <c r="AJ34" i="48"/>
  <c r="AJ24" i="48"/>
  <c r="AJ9" i="48"/>
  <c r="AJ18" i="48"/>
  <c r="AK18" i="48"/>
  <c r="AT18" i="48" s="1"/>
  <c r="AK32" i="48"/>
  <c r="AT32" i="48" s="1"/>
  <c r="AJ32" i="48"/>
  <c r="AK56" i="48"/>
  <c r="AT56" i="48" s="1"/>
  <c r="AJ56" i="48"/>
  <c r="Z67" i="47"/>
  <c r="AK6" i="48"/>
  <c r="AT6" i="48" s="1"/>
  <c r="AJ6" i="48"/>
  <c r="AJ31" i="48"/>
  <c r="AK57" i="48"/>
  <c r="AT57" i="48" s="1"/>
  <c r="AJ57" i="48"/>
  <c r="AJ8" i="48"/>
  <c r="AF64" i="85"/>
  <c r="AO64" i="85" s="1"/>
  <c r="AJ38" i="40"/>
  <c r="AS38" i="40" s="1"/>
  <c r="W65" i="85"/>
  <c r="X65" i="85" s="1"/>
  <c r="AH65" i="85" s="1"/>
  <c r="AQ65" i="85" s="1"/>
  <c r="Y67" i="94"/>
  <c r="X67" i="94"/>
  <c r="AH67" i="94" s="1"/>
  <c r="AQ67" i="94" s="1"/>
  <c r="AN66" i="94"/>
  <c r="AI66" i="94"/>
  <c r="AR66" i="94" s="1"/>
  <c r="AJ27" i="40"/>
  <c r="AS27" i="40" s="1"/>
  <c r="AG71" i="26"/>
  <c r="AP71" i="26" s="1"/>
  <c r="AJ63" i="40"/>
  <c r="AS63" i="40" s="1"/>
  <c r="AH66" i="28"/>
  <c r="AQ66" i="28" s="1"/>
  <c r="Z66" i="28"/>
  <c r="AN64" i="85"/>
  <c r="Z68" i="37"/>
  <c r="AH68" i="37"/>
  <c r="AQ68" i="37" s="1"/>
  <c r="AJ66" i="40"/>
  <c r="AS66" i="40" s="1"/>
  <c r="AJ33" i="40"/>
  <c r="AL33" i="40" s="1"/>
  <c r="AU33" i="40" s="1"/>
  <c r="AF71" i="26"/>
  <c r="AO71" i="26" s="1"/>
  <c r="AE71" i="77"/>
  <c r="AN71" i="77" s="1"/>
  <c r="AJ9" i="40"/>
  <c r="AS9" i="40" s="1"/>
  <c r="AF71" i="77"/>
  <c r="AO71" i="77" s="1"/>
  <c r="AG68" i="90"/>
  <c r="AP68" i="90" s="1"/>
  <c r="AE68" i="90"/>
  <c r="W69" i="90"/>
  <c r="AF68" i="90"/>
  <c r="AO68" i="90" s="1"/>
  <c r="AE70" i="87"/>
  <c r="AN70" i="87" s="1"/>
  <c r="AJ21" i="40"/>
  <c r="AS21" i="40" s="1"/>
  <c r="AJ56" i="40"/>
  <c r="AS56" i="40" s="1"/>
  <c r="AJ20" i="40"/>
  <c r="AL20" i="40" s="1"/>
  <c r="AU20" i="40" s="1"/>
  <c r="AI64" i="80"/>
  <c r="AR64" i="80" s="1"/>
  <c r="AJ26" i="40"/>
  <c r="AL26" i="40" s="1"/>
  <c r="AU26" i="40" s="1"/>
  <c r="AJ6" i="40"/>
  <c r="AS6" i="40" s="1"/>
  <c r="AK6" i="40"/>
  <c r="AT6" i="40" s="1"/>
  <c r="W73" i="43"/>
  <c r="X73" i="43" s="1"/>
  <c r="AJ36" i="40"/>
  <c r="AS36" i="40" s="1"/>
  <c r="AJ65" i="40"/>
  <c r="AS65" i="40" s="1"/>
  <c r="AK9" i="40"/>
  <c r="AT9" i="40" s="1"/>
  <c r="W71" i="87"/>
  <c r="Y71" i="87" s="1"/>
  <c r="AJ19" i="40"/>
  <c r="AS19" i="40" s="1"/>
  <c r="AJ17" i="40"/>
  <c r="AS17" i="40" s="1"/>
  <c r="AJ53" i="40"/>
  <c r="AL53" i="40" s="1"/>
  <c r="AU53" i="40" s="1"/>
  <c r="AJ31" i="40"/>
  <c r="AS31" i="40" s="1"/>
  <c r="AJ62" i="40"/>
  <c r="AS62" i="40" s="1"/>
  <c r="AJ64" i="40"/>
  <c r="AL64" i="40" s="1"/>
  <c r="AU64" i="40" s="1"/>
  <c r="AJ5" i="40"/>
  <c r="AL5" i="40" s="1"/>
  <c r="AU5" i="40" s="1"/>
  <c r="AJ24" i="40"/>
  <c r="AL24" i="40" s="1"/>
  <c r="AU24" i="40" s="1"/>
  <c r="AK65" i="40"/>
  <c r="AT65" i="40" s="1"/>
  <c r="AK17" i="40"/>
  <c r="AT17" i="40" s="1"/>
  <c r="AJ16" i="40"/>
  <c r="AS16" i="40" s="1"/>
  <c r="AJ39" i="40"/>
  <c r="AS39" i="40" s="1"/>
  <c r="AJ52" i="40"/>
  <c r="AL52" i="40" s="1"/>
  <c r="AU52" i="40" s="1"/>
  <c r="AF70" i="87"/>
  <c r="AO70" i="87" s="1"/>
  <c r="AI69" i="40"/>
  <c r="AR69" i="40" s="1"/>
  <c r="AR71" i="40" s="1"/>
  <c r="AJ60" i="40"/>
  <c r="AS60" i="40" s="1"/>
  <c r="AF68" i="91"/>
  <c r="AO68" i="91" s="1"/>
  <c r="AK19" i="40"/>
  <c r="AT19" i="40" s="1"/>
  <c r="AJ47" i="40"/>
  <c r="AL47" i="40" s="1"/>
  <c r="AU47" i="40" s="1"/>
  <c r="AJ11" i="40"/>
  <c r="AS11" i="40" s="1"/>
  <c r="AJ8" i="40"/>
  <c r="AS8" i="40" s="1"/>
  <c r="AJ57" i="40"/>
  <c r="AS57" i="40" s="1"/>
  <c r="AG68" i="91"/>
  <c r="AP68" i="91" s="1"/>
  <c r="AE68" i="91"/>
  <c r="AN68" i="91" s="1"/>
  <c r="AJ7" i="40"/>
  <c r="AS7" i="40" s="1"/>
  <c r="AJ69" i="40"/>
  <c r="AS69" i="40" s="1"/>
  <c r="AJ49" i="40"/>
  <c r="AS49" i="40" s="1"/>
  <c r="AJ18" i="40"/>
  <c r="AS18" i="40" s="1"/>
  <c r="AJ54" i="40"/>
  <c r="AS54" i="40" s="1"/>
  <c r="AE72" i="43"/>
  <c r="AN72" i="43" s="1"/>
  <c r="AJ30" i="40"/>
  <c r="AS30" i="40" s="1"/>
  <c r="AJ42" i="40"/>
  <c r="AL42" i="40" s="1"/>
  <c r="AU42" i="40" s="1"/>
  <c r="AJ29" i="40"/>
  <c r="AS29" i="40" s="1"/>
  <c r="AJ46" i="40"/>
  <c r="AS46" i="40" s="1"/>
  <c r="AJ43" i="40"/>
  <c r="AS43" i="40" s="1"/>
  <c r="AJ10" i="40"/>
  <c r="AS10" i="40" s="1"/>
  <c r="AJ35" i="40"/>
  <c r="AL35" i="40" s="1"/>
  <c r="AU35" i="40" s="1"/>
  <c r="AG72" i="43"/>
  <c r="AP72" i="43" s="1"/>
  <c r="W71" i="31"/>
  <c r="Y71" i="31" s="1"/>
  <c r="AJ32" i="40"/>
  <c r="AS32" i="40" s="1"/>
  <c r="AJ14" i="40"/>
  <c r="AS14" i="40" s="1"/>
  <c r="AK38" i="40"/>
  <c r="AT38" i="40" s="1"/>
  <c r="W72" i="26"/>
  <c r="Y72" i="26" s="1"/>
  <c r="AJ22" i="40"/>
  <c r="AS22" i="40" s="1"/>
  <c r="AK46" i="40"/>
  <c r="AT46" i="40" s="1"/>
  <c r="AN69" i="40"/>
  <c r="AN71" i="40" s="1"/>
  <c r="AK29" i="40"/>
  <c r="AT29" i="40" s="1"/>
  <c r="AK66" i="40"/>
  <c r="AT66" i="40" s="1"/>
  <c r="AE70" i="31"/>
  <c r="AN70" i="31" s="1"/>
  <c r="AJ37" i="40"/>
  <c r="AS37" i="40" s="1"/>
  <c r="AK69" i="40"/>
  <c r="AT69" i="40" s="1"/>
  <c r="AK11" i="40"/>
  <c r="AT11" i="40" s="1"/>
  <c r="AK30" i="40"/>
  <c r="AT30" i="40" s="1"/>
  <c r="AF70" i="31"/>
  <c r="AO70" i="31" s="1"/>
  <c r="AJ68" i="40"/>
  <c r="AL68" i="40" s="1"/>
  <c r="AU68" i="40" s="1"/>
  <c r="AJ67" i="40"/>
  <c r="AS67" i="40" s="1"/>
  <c r="AJ45" i="40"/>
  <c r="AL45" i="40" s="1"/>
  <c r="AU45" i="40" s="1"/>
  <c r="AJ28" i="40"/>
  <c r="AS28" i="40" s="1"/>
  <c r="AJ48" i="40"/>
  <c r="AS48" i="40" s="1"/>
  <c r="AJ25" i="40"/>
  <c r="AS25" i="40" s="1"/>
  <c r="Z70" i="95"/>
  <c r="AG70" i="95" s="1"/>
  <c r="AP70" i="95" s="1"/>
  <c r="AJ41" i="40"/>
  <c r="AS41" i="40" s="1"/>
  <c r="AJ13" i="40"/>
  <c r="AS13" i="40" s="1"/>
  <c r="AJ15" i="40"/>
  <c r="AL15" i="40" s="1"/>
  <c r="AU15" i="40" s="1"/>
  <c r="AJ51" i="40"/>
  <c r="AS51" i="40" s="1"/>
  <c r="AJ55" i="40"/>
  <c r="AL55" i="40" s="1"/>
  <c r="AU55" i="40" s="1"/>
  <c r="AJ23" i="40"/>
  <c r="AS23" i="40" s="1"/>
  <c r="AJ59" i="40"/>
  <c r="AS59" i="40" s="1"/>
  <c r="AK25" i="40"/>
  <c r="AT25" i="40" s="1"/>
  <c r="AJ61" i="40"/>
  <c r="AL61" i="40" s="1"/>
  <c r="AU61" i="40" s="1"/>
  <c r="AJ40" i="40"/>
  <c r="AL40" i="40" s="1"/>
  <c r="AU40" i="40" s="1"/>
  <c r="AJ12" i="40"/>
  <c r="AL12" i="40" s="1"/>
  <c r="AU12" i="40" s="1"/>
  <c r="AJ50" i="40"/>
  <c r="AL50" i="40" s="1"/>
  <c r="AU50" i="40" s="1"/>
  <c r="AH65" i="80"/>
  <c r="AQ65" i="80" s="1"/>
  <c r="Z65" i="80"/>
  <c r="AN71" i="26"/>
  <c r="AH73" i="89"/>
  <c r="AQ73" i="89" s="1"/>
  <c r="AN73" i="81"/>
  <c r="AH70" i="95"/>
  <c r="AQ70" i="95" s="1"/>
  <c r="AR72" i="82"/>
  <c r="AH71" i="78"/>
  <c r="AQ71" i="78" s="1"/>
  <c r="Z73" i="89"/>
  <c r="AR69" i="95"/>
  <c r="AH71" i="34"/>
  <c r="AQ71" i="34" s="1"/>
  <c r="Z71" i="78"/>
  <c r="Z71" i="34"/>
  <c r="X70" i="35"/>
  <c r="Y70" i="35"/>
  <c r="AH73" i="82"/>
  <c r="AQ73" i="82" s="1"/>
  <c r="Y69" i="91"/>
  <c r="X69" i="91"/>
  <c r="AS3" i="40"/>
  <c r="AL3" i="40"/>
  <c r="AU3" i="40" s="1"/>
  <c r="AH72" i="39"/>
  <c r="AQ72" i="39" s="1"/>
  <c r="AN69" i="35"/>
  <c r="AI69" i="35"/>
  <c r="AR70" i="34"/>
  <c r="AJ4" i="40"/>
  <c r="AK4" i="40"/>
  <c r="AT4" i="40" s="1"/>
  <c r="X72" i="77"/>
  <c r="Y72" i="77"/>
  <c r="Z73" i="82"/>
  <c r="AI71" i="33" l="1"/>
  <c r="AR71" i="33" s="1"/>
  <c r="X68" i="41"/>
  <c r="Z68" i="41" s="1"/>
  <c r="X69" i="30"/>
  <c r="Z69" i="30" s="1"/>
  <c r="AI67" i="41"/>
  <c r="AR67" i="41" s="1"/>
  <c r="AN66" i="42"/>
  <c r="AI66" i="42"/>
  <c r="AR66" i="42" s="1"/>
  <c r="AH66" i="27"/>
  <c r="AQ66" i="27" s="1"/>
  <c r="Z66" i="27"/>
  <c r="X67" i="42"/>
  <c r="AH67" i="42" s="1"/>
  <c r="AQ67" i="42" s="1"/>
  <c r="Y67" i="42"/>
  <c r="AH72" i="33"/>
  <c r="AQ72" i="33" s="1"/>
  <c r="Z72" i="33"/>
  <c r="AE65" i="92"/>
  <c r="AN65" i="92" s="1"/>
  <c r="AF65" i="92"/>
  <c r="AO65" i="92" s="1"/>
  <c r="AI71" i="39"/>
  <c r="AR71" i="39" s="1"/>
  <c r="Y67" i="44"/>
  <c r="Z67" i="44" s="1"/>
  <c r="W66" i="92"/>
  <c r="X66" i="92" s="1"/>
  <c r="AI66" i="44"/>
  <c r="AR66" i="44" s="1"/>
  <c r="AI68" i="30"/>
  <c r="AR68" i="30" s="1"/>
  <c r="Y70" i="79"/>
  <c r="Z70" i="79" s="1"/>
  <c r="AE70" i="79" s="1"/>
  <c r="AI67" i="32"/>
  <c r="AR67" i="32" s="1"/>
  <c r="AN67" i="32"/>
  <c r="AI73" i="81"/>
  <c r="AR73" i="81" s="1"/>
  <c r="AE66" i="84"/>
  <c r="AN66" i="84" s="1"/>
  <c r="AG66" i="84"/>
  <c r="AP66" i="84" s="1"/>
  <c r="W67" i="84"/>
  <c r="X67" i="84" s="1"/>
  <c r="AH67" i="84" s="1"/>
  <c r="AQ67" i="84" s="1"/>
  <c r="AE67" i="36"/>
  <c r="AN67" i="36" s="1"/>
  <c r="AF67" i="36"/>
  <c r="AO67" i="36" s="1"/>
  <c r="AG69" i="25"/>
  <c r="AP69" i="25" s="1"/>
  <c r="AE69" i="25"/>
  <c r="W70" i="25"/>
  <c r="AF69" i="25"/>
  <c r="AO69" i="25" s="1"/>
  <c r="W68" i="36"/>
  <c r="Y68" i="36" s="1"/>
  <c r="AS25" i="48"/>
  <c r="Y74" i="81"/>
  <c r="Z74" i="81" s="1"/>
  <c r="AG74" i="81" s="1"/>
  <c r="AP74" i="81" s="1"/>
  <c r="Y68" i="32"/>
  <c r="Z68" i="32" s="1"/>
  <c r="AG68" i="32" s="1"/>
  <c r="AP68" i="32" s="1"/>
  <c r="AS41" i="48"/>
  <c r="AL7" i="48"/>
  <c r="AU7" i="48" s="1"/>
  <c r="AL53" i="48"/>
  <c r="AU53" i="48" s="1"/>
  <c r="AS67" i="48"/>
  <c r="AL42" i="48"/>
  <c r="AU42" i="48" s="1"/>
  <c r="AH65" i="83"/>
  <c r="AQ65" i="83" s="1"/>
  <c r="Z65" i="83"/>
  <c r="W70" i="45"/>
  <c r="Y70" i="45" s="1"/>
  <c r="AF69" i="45"/>
  <c r="AO69" i="45" s="1"/>
  <c r="AG69" i="45"/>
  <c r="AP69" i="45" s="1"/>
  <c r="Y65" i="29"/>
  <c r="Z65" i="29" s="1"/>
  <c r="AN69" i="45"/>
  <c r="AS33" i="40"/>
  <c r="AL58" i="40"/>
  <c r="AU58" i="40" s="1"/>
  <c r="AL17" i="48"/>
  <c r="AU17" i="48" s="1"/>
  <c r="AL63" i="40"/>
  <c r="AU63" i="40" s="1"/>
  <c r="AI64" i="29"/>
  <c r="AR64" i="29" s="1"/>
  <c r="AH67" i="44"/>
  <c r="AQ67" i="44" s="1"/>
  <c r="AL27" i="48"/>
  <c r="AU27" i="48" s="1"/>
  <c r="AH68" i="41"/>
  <c r="AQ68" i="41" s="1"/>
  <c r="AL34" i="40"/>
  <c r="AU34" i="40" s="1"/>
  <c r="AL14" i="48"/>
  <c r="AU14" i="48" s="1"/>
  <c r="AL20" i="48"/>
  <c r="AU20" i="48" s="1"/>
  <c r="AL40" i="48"/>
  <c r="AU40" i="48" s="1"/>
  <c r="AH69" i="30"/>
  <c r="AQ69" i="30" s="1"/>
  <c r="AL26" i="48"/>
  <c r="AU26" i="48" s="1"/>
  <c r="AF64" i="74"/>
  <c r="AO64" i="74" s="1"/>
  <c r="W65" i="74"/>
  <c r="AE64" i="74"/>
  <c r="AG64" i="74"/>
  <c r="AP64" i="74" s="1"/>
  <c r="AS52" i="48"/>
  <c r="AF64" i="88"/>
  <c r="AO64" i="88" s="1"/>
  <c r="W65" i="88"/>
  <c r="X65" i="88" s="1"/>
  <c r="Y64" i="38"/>
  <c r="X64" i="38"/>
  <c r="AG64" i="88"/>
  <c r="AP64" i="88" s="1"/>
  <c r="AN63" i="38"/>
  <c r="AI63" i="38"/>
  <c r="AR63" i="38" s="1"/>
  <c r="Y67" i="46"/>
  <c r="X67" i="46"/>
  <c r="AH67" i="46" s="1"/>
  <c r="AQ67" i="46" s="1"/>
  <c r="AN66" i="46"/>
  <c r="AI66" i="46"/>
  <c r="AR66" i="46" s="1"/>
  <c r="AS62" i="48"/>
  <c r="AI67" i="73"/>
  <c r="AR67" i="73" s="1"/>
  <c r="AL63" i="48"/>
  <c r="AU63" i="48" s="1"/>
  <c r="AN64" i="88"/>
  <c r="AL47" i="48"/>
  <c r="AU47" i="48" s="1"/>
  <c r="AL44" i="40"/>
  <c r="AU44" i="40" s="1"/>
  <c r="AL36" i="40"/>
  <c r="AU36" i="40" s="1"/>
  <c r="AL48" i="48"/>
  <c r="AU48" i="48" s="1"/>
  <c r="AL55" i="48"/>
  <c r="AU55" i="48" s="1"/>
  <c r="W70" i="30"/>
  <c r="AF69" i="30"/>
  <c r="AO69" i="30" s="1"/>
  <c r="AE69" i="30"/>
  <c r="AG69" i="30"/>
  <c r="AP69" i="30" s="1"/>
  <c r="AL54" i="48"/>
  <c r="AU54" i="48" s="1"/>
  <c r="AS11" i="48"/>
  <c r="AL39" i="40"/>
  <c r="AU39" i="40" s="1"/>
  <c r="AL39" i="48"/>
  <c r="AU39" i="48" s="1"/>
  <c r="AS42" i="40"/>
  <c r="AI69" i="79"/>
  <c r="AR69" i="79" s="1"/>
  <c r="AL3" i="76"/>
  <c r="AU3" i="76" s="1"/>
  <c r="AS3" i="76"/>
  <c r="AS40" i="76"/>
  <c r="AL40" i="76"/>
  <c r="AU40" i="76" s="1"/>
  <c r="AS65" i="76"/>
  <c r="AL65" i="76"/>
  <c r="AU65" i="76" s="1"/>
  <c r="AS29" i="76"/>
  <c r="AL29" i="76"/>
  <c r="AU29" i="76" s="1"/>
  <c r="AS67" i="76"/>
  <c r="AL67" i="76"/>
  <c r="AU67" i="76" s="1"/>
  <c r="AS8" i="76"/>
  <c r="AL8" i="76"/>
  <c r="AU8" i="76" s="1"/>
  <c r="AS46" i="76"/>
  <c r="AL46" i="76"/>
  <c r="AU46" i="76" s="1"/>
  <c r="AL61" i="76"/>
  <c r="AU61" i="76" s="1"/>
  <c r="AS61" i="76"/>
  <c r="AS62" i="76"/>
  <c r="AL62" i="76"/>
  <c r="AU62" i="76" s="1"/>
  <c r="AS18" i="76"/>
  <c r="AL18" i="76"/>
  <c r="AU18" i="76" s="1"/>
  <c r="AL38" i="76"/>
  <c r="AU38" i="76" s="1"/>
  <c r="AS38" i="76"/>
  <c r="AL59" i="76"/>
  <c r="AU59" i="76" s="1"/>
  <c r="AS59" i="76"/>
  <c r="AS63" i="76"/>
  <c r="AL63" i="76"/>
  <c r="AU63" i="76" s="1"/>
  <c r="AL54" i="76"/>
  <c r="AU54" i="76" s="1"/>
  <c r="AS54" i="76"/>
  <c r="AL69" i="76"/>
  <c r="AU69" i="76" s="1"/>
  <c r="AR69" i="76"/>
  <c r="AR71" i="76" s="1"/>
  <c r="AL49" i="76"/>
  <c r="AU49" i="76" s="1"/>
  <c r="AS49" i="76"/>
  <c r="AS20" i="76"/>
  <c r="AL20" i="76"/>
  <c r="AU20" i="76" s="1"/>
  <c r="AS7" i="76"/>
  <c r="AL7" i="76"/>
  <c r="AU7" i="76" s="1"/>
  <c r="AL66" i="76"/>
  <c r="AU66" i="76" s="1"/>
  <c r="AS66" i="76"/>
  <c r="AS9" i="76"/>
  <c r="AL9" i="76"/>
  <c r="AU9" i="76" s="1"/>
  <c r="AS31" i="76"/>
  <c r="AL31" i="76"/>
  <c r="AU31" i="76" s="1"/>
  <c r="AL56" i="40"/>
  <c r="AU56" i="40" s="1"/>
  <c r="AS68" i="76"/>
  <c r="AL68" i="76"/>
  <c r="AU68" i="76" s="1"/>
  <c r="AL25" i="76"/>
  <c r="AU25" i="76" s="1"/>
  <c r="AS25" i="76"/>
  <c r="AL41" i="76"/>
  <c r="AU41" i="76" s="1"/>
  <c r="AS41" i="76"/>
  <c r="AL55" i="76"/>
  <c r="AU55" i="76" s="1"/>
  <c r="AS55" i="76"/>
  <c r="AS30" i="76"/>
  <c r="AL30" i="76"/>
  <c r="AU30" i="76" s="1"/>
  <c r="AS21" i="76"/>
  <c r="AL21" i="76"/>
  <c r="AU21" i="76" s="1"/>
  <c r="AS27" i="76"/>
  <c r="AL27" i="76"/>
  <c r="AU27" i="76" s="1"/>
  <c r="AS50" i="76"/>
  <c r="AL50" i="76"/>
  <c r="AU50" i="76" s="1"/>
  <c r="AS32" i="76"/>
  <c r="AL32" i="76"/>
  <c r="AU32" i="76" s="1"/>
  <c r="AS34" i="76"/>
  <c r="AL34" i="76"/>
  <c r="AU34" i="76" s="1"/>
  <c r="AS35" i="76"/>
  <c r="AL35" i="76"/>
  <c r="AU35" i="76" s="1"/>
  <c r="AL16" i="76"/>
  <c r="AU16" i="76" s="1"/>
  <c r="AS16" i="76"/>
  <c r="AS39" i="76"/>
  <c r="AL39" i="76"/>
  <c r="AU39" i="76" s="1"/>
  <c r="AS36" i="76"/>
  <c r="AL36" i="76"/>
  <c r="AU36" i="76" s="1"/>
  <c r="AS58" i="76"/>
  <c r="AL58" i="76"/>
  <c r="AU58" i="76" s="1"/>
  <c r="AS56" i="76"/>
  <c r="AL56" i="76"/>
  <c r="AU56" i="76" s="1"/>
  <c r="AS22" i="76"/>
  <c r="AL22" i="76"/>
  <c r="AU22" i="76" s="1"/>
  <c r="AS64" i="76"/>
  <c r="AL64" i="76"/>
  <c r="AU64" i="76" s="1"/>
  <c r="AS44" i="76"/>
  <c r="AL44" i="76"/>
  <c r="AU44" i="76" s="1"/>
  <c r="AS48" i="76"/>
  <c r="AL48" i="76"/>
  <c r="AU48" i="76" s="1"/>
  <c r="AL45" i="76"/>
  <c r="AU45" i="76" s="1"/>
  <c r="AS45" i="76"/>
  <c r="AS53" i="76"/>
  <c r="AL53" i="76"/>
  <c r="AU53" i="76" s="1"/>
  <c r="AL13" i="76"/>
  <c r="AU13" i="76" s="1"/>
  <c r="AS13" i="76"/>
  <c r="AS16" i="48"/>
  <c r="AS60" i="76"/>
  <c r="AL60" i="76"/>
  <c r="AU60" i="76" s="1"/>
  <c r="AS17" i="76"/>
  <c r="AL17" i="76"/>
  <c r="AU17" i="76" s="1"/>
  <c r="AS33" i="76"/>
  <c r="AL33" i="76"/>
  <c r="AU33" i="76" s="1"/>
  <c r="AS43" i="76"/>
  <c r="AL43" i="76"/>
  <c r="AU43" i="76" s="1"/>
  <c r="AL51" i="76"/>
  <c r="AU51" i="76" s="1"/>
  <c r="AS51" i="76"/>
  <c r="AS10" i="76"/>
  <c r="AL10" i="76"/>
  <c r="AU10" i="76" s="1"/>
  <c r="AL27" i="40"/>
  <c r="AU27" i="40" s="1"/>
  <c r="AS26" i="40"/>
  <c r="AL19" i="48"/>
  <c r="AU19" i="48" s="1"/>
  <c r="AG68" i="96"/>
  <c r="AP68" i="96" s="1"/>
  <c r="AJ4" i="76"/>
  <c r="AK4" i="76"/>
  <c r="AT4" i="76" s="1"/>
  <c r="AT71" i="76" s="1"/>
  <c r="AS47" i="76"/>
  <c r="AL47" i="76"/>
  <c r="AU47" i="76" s="1"/>
  <c r="AS6" i="76"/>
  <c r="AL6" i="76"/>
  <c r="AU6" i="76" s="1"/>
  <c r="AS37" i="76"/>
  <c r="AL37" i="76"/>
  <c r="AU37" i="76" s="1"/>
  <c r="AS11" i="76"/>
  <c r="AL11" i="76"/>
  <c r="AU11" i="76" s="1"/>
  <c r="AL52" i="76"/>
  <c r="AU52" i="76" s="1"/>
  <c r="AS52" i="76"/>
  <c r="AL42" i="76"/>
  <c r="AU42" i="76" s="1"/>
  <c r="AS42" i="76"/>
  <c r="AS26" i="76"/>
  <c r="AL26" i="76"/>
  <c r="AU26" i="76" s="1"/>
  <c r="AS14" i="76"/>
  <c r="AL14" i="76"/>
  <c r="AU14" i="76" s="1"/>
  <c r="AL28" i="76"/>
  <c r="AU28" i="76" s="1"/>
  <c r="AS28" i="76"/>
  <c r="AS57" i="76"/>
  <c r="AL57" i="76"/>
  <c r="AU57" i="76" s="1"/>
  <c r="AL23" i="76"/>
  <c r="AU23" i="76" s="1"/>
  <c r="AS23" i="76"/>
  <c r="AS5" i="76"/>
  <c r="AL5" i="76"/>
  <c r="AU5" i="76" s="1"/>
  <c r="AS15" i="76"/>
  <c r="AL15" i="76"/>
  <c r="AU15" i="76" s="1"/>
  <c r="AL12" i="76"/>
  <c r="AU12" i="76" s="1"/>
  <c r="AS12" i="76"/>
  <c r="AS19" i="76"/>
  <c r="AL19" i="76"/>
  <c r="AU19" i="76" s="1"/>
  <c r="AL24" i="76"/>
  <c r="AU24" i="76" s="1"/>
  <c r="AS24" i="76"/>
  <c r="AL50" i="48"/>
  <c r="AU50" i="48" s="1"/>
  <c r="AF68" i="96"/>
  <c r="AO68" i="96" s="1"/>
  <c r="Y73" i="43"/>
  <c r="Z73" i="43" s="1"/>
  <c r="AL43" i="48"/>
  <c r="AU43" i="48" s="1"/>
  <c r="AL33" i="48"/>
  <c r="AU33" i="48" s="1"/>
  <c r="AS10" i="48"/>
  <c r="AL37" i="48"/>
  <c r="AU37" i="48" s="1"/>
  <c r="AE68" i="96"/>
  <c r="AN68" i="96" s="1"/>
  <c r="W66" i="93"/>
  <c r="AG65" i="93"/>
  <c r="AP65" i="93" s="1"/>
  <c r="AE65" i="93"/>
  <c r="AF65" i="93"/>
  <c r="AO65" i="93" s="1"/>
  <c r="AH68" i="73"/>
  <c r="AQ68" i="73" s="1"/>
  <c r="Z68" i="73"/>
  <c r="AL7" i="40"/>
  <c r="AU7" i="40" s="1"/>
  <c r="AL69" i="48"/>
  <c r="AU69" i="48" s="1"/>
  <c r="X69" i="96"/>
  <c r="Y69" i="96"/>
  <c r="AE67" i="86"/>
  <c r="AG67" i="86"/>
  <c r="AP67" i="86" s="1"/>
  <c r="AF67" i="86"/>
  <c r="AO67" i="86" s="1"/>
  <c r="W68" i="86"/>
  <c r="AI71" i="77"/>
  <c r="AR71" i="77" s="1"/>
  <c r="AS68" i="48"/>
  <c r="AL68" i="48"/>
  <c r="AU68" i="48" s="1"/>
  <c r="X72" i="26"/>
  <c r="Z72" i="26" s="1"/>
  <c r="AE72" i="26" s="1"/>
  <c r="AS52" i="40"/>
  <c r="AS66" i="48"/>
  <c r="AF65" i="75"/>
  <c r="AO65" i="75" s="1"/>
  <c r="AE65" i="75"/>
  <c r="W66" i="75"/>
  <c r="AG65" i="75"/>
  <c r="AP65" i="75" s="1"/>
  <c r="AL46" i="48"/>
  <c r="AU46" i="48" s="1"/>
  <c r="AS61" i="48"/>
  <c r="AL61" i="48"/>
  <c r="AU61" i="48" s="1"/>
  <c r="AS47" i="40"/>
  <c r="AS15" i="48"/>
  <c r="AL15" i="48"/>
  <c r="AU15" i="48" s="1"/>
  <c r="AS9" i="48"/>
  <c r="AL9" i="48"/>
  <c r="AU9" i="48" s="1"/>
  <c r="AS68" i="40"/>
  <c r="AS64" i="40"/>
  <c r="AS8" i="48"/>
  <c r="AL8" i="48"/>
  <c r="AU8" i="48" s="1"/>
  <c r="AG67" i="47"/>
  <c r="AP67" i="47" s="1"/>
  <c r="AE67" i="47"/>
  <c r="W68" i="47"/>
  <c r="AF67" i="47"/>
  <c r="AO67" i="47" s="1"/>
  <c r="AS18" i="48"/>
  <c r="AL18" i="48"/>
  <c r="AU18" i="48" s="1"/>
  <c r="AL3" i="48"/>
  <c r="AU3" i="48" s="1"/>
  <c r="AS3" i="48"/>
  <c r="AS64" i="48"/>
  <c r="AL64" i="48"/>
  <c r="AU64" i="48" s="1"/>
  <c r="Y65" i="85"/>
  <c r="Z65" i="85" s="1"/>
  <c r="AF65" i="85" s="1"/>
  <c r="AO65" i="85" s="1"/>
  <c r="Z67" i="94"/>
  <c r="W68" i="94" s="1"/>
  <c r="AS24" i="48"/>
  <c r="AL24" i="48"/>
  <c r="AU24" i="48" s="1"/>
  <c r="AS44" i="48"/>
  <c r="AL44" i="48"/>
  <c r="AU44" i="48" s="1"/>
  <c r="AL22" i="48"/>
  <c r="AU22" i="48" s="1"/>
  <c r="AS22" i="48"/>
  <c r="AS23" i="48"/>
  <c r="AL23" i="48"/>
  <c r="AU23" i="48" s="1"/>
  <c r="AS28" i="48"/>
  <c r="AL28" i="48"/>
  <c r="AU28" i="48" s="1"/>
  <c r="AL59" i="48"/>
  <c r="AU59" i="48" s="1"/>
  <c r="AS59" i="48"/>
  <c r="AS58" i="48"/>
  <c r="AL58" i="48"/>
  <c r="AU58" i="48" s="1"/>
  <c r="AS51" i="48"/>
  <c r="AL51" i="48"/>
  <c r="AU51" i="48" s="1"/>
  <c r="AL32" i="40"/>
  <c r="AU32" i="40" s="1"/>
  <c r="AI64" i="85"/>
  <c r="AR64" i="85" s="1"/>
  <c r="AL31" i="48"/>
  <c r="AU31" i="48" s="1"/>
  <c r="AS31" i="48"/>
  <c r="AS32" i="48"/>
  <c r="AL32" i="48"/>
  <c r="AU32" i="48" s="1"/>
  <c r="AS34" i="48"/>
  <c r="AL34" i="48"/>
  <c r="AU34" i="48" s="1"/>
  <c r="AS45" i="48"/>
  <c r="AL45" i="48"/>
  <c r="AU45" i="48" s="1"/>
  <c r="AS29" i="48"/>
  <c r="AL29" i="48"/>
  <c r="AU29" i="48" s="1"/>
  <c r="AL65" i="48"/>
  <c r="AU65" i="48" s="1"/>
  <c r="AS65" i="48"/>
  <c r="AL35" i="48"/>
  <c r="AU35" i="48" s="1"/>
  <c r="AS35" i="48"/>
  <c r="AS12" i="48"/>
  <c r="AL12" i="48"/>
  <c r="AU12" i="48" s="1"/>
  <c r="AS56" i="48"/>
  <c r="AL56" i="48"/>
  <c r="AU56" i="48" s="1"/>
  <c r="AS6" i="48"/>
  <c r="AL6" i="48"/>
  <c r="AU6" i="48" s="1"/>
  <c r="AL21" i="48"/>
  <c r="AU21" i="48" s="1"/>
  <c r="AS21" i="48"/>
  <c r="AS13" i="48"/>
  <c r="AL13" i="48"/>
  <c r="AU13" i="48" s="1"/>
  <c r="AL5" i="48"/>
  <c r="AU5" i="48" s="1"/>
  <c r="AS5" i="48"/>
  <c r="AL57" i="48"/>
  <c r="AU57" i="48" s="1"/>
  <c r="AS57" i="48"/>
  <c r="AS49" i="48"/>
  <c r="AL49" i="48"/>
  <c r="AU49" i="48" s="1"/>
  <c r="AL60" i="40"/>
  <c r="AU60" i="40" s="1"/>
  <c r="AS15" i="40"/>
  <c r="AL60" i="48"/>
  <c r="AU60" i="48" s="1"/>
  <c r="AS60" i="48"/>
  <c r="AS38" i="48"/>
  <c r="AL38" i="48"/>
  <c r="AU38" i="48" s="1"/>
  <c r="AJ4" i="48"/>
  <c r="AK4" i="48"/>
  <c r="AT4" i="48" s="1"/>
  <c r="AT71" i="48" s="1"/>
  <c r="AL30" i="48"/>
  <c r="AU30" i="48" s="1"/>
  <c r="AS30" i="48"/>
  <c r="AS36" i="48"/>
  <c r="AL36" i="48"/>
  <c r="AU36" i="48" s="1"/>
  <c r="AS24" i="40"/>
  <c r="AS20" i="40"/>
  <c r="AL21" i="40"/>
  <c r="AU21" i="40" s="1"/>
  <c r="AL62" i="40"/>
  <c r="AU62" i="40" s="1"/>
  <c r="AL38" i="40"/>
  <c r="AU38" i="40" s="1"/>
  <c r="AL8" i="40"/>
  <c r="AU8" i="40" s="1"/>
  <c r="X71" i="87"/>
  <c r="Z71" i="87" s="1"/>
  <c r="AS5" i="40"/>
  <c r="AL13" i="40"/>
  <c r="AU13" i="40" s="1"/>
  <c r="AL69" i="40"/>
  <c r="AU69" i="40" s="1"/>
  <c r="AS35" i="40"/>
  <c r="AF66" i="28"/>
  <c r="AO66" i="28" s="1"/>
  <c r="W67" i="28"/>
  <c r="AG66" i="28"/>
  <c r="AP66" i="28" s="1"/>
  <c r="AE66" i="28"/>
  <c r="AL65" i="40"/>
  <c r="AU65" i="40" s="1"/>
  <c r="AG68" i="37"/>
  <c r="AP68" i="37" s="1"/>
  <c r="W69" i="37"/>
  <c r="AE68" i="37"/>
  <c r="AF68" i="37"/>
  <c r="AO68" i="37" s="1"/>
  <c r="AL37" i="40"/>
  <c r="AU37" i="40" s="1"/>
  <c r="AL19" i="40"/>
  <c r="AU19" i="40" s="1"/>
  <c r="AL6" i="40"/>
  <c r="AU6" i="40" s="1"/>
  <c r="AL57" i="40"/>
  <c r="AU57" i="40" s="1"/>
  <c r="AL43" i="40"/>
  <c r="AU43" i="40" s="1"/>
  <c r="AL41" i="40"/>
  <c r="AU41" i="40" s="1"/>
  <c r="AL54" i="40"/>
  <c r="AU54" i="40" s="1"/>
  <c r="AL17" i="40"/>
  <c r="AU17" i="40" s="1"/>
  <c r="AL29" i="40"/>
  <c r="AU29" i="40" s="1"/>
  <c r="AI72" i="43"/>
  <c r="AR72" i="43" s="1"/>
  <c r="AI71" i="26"/>
  <c r="AR71" i="26" s="1"/>
  <c r="AL28" i="40"/>
  <c r="AU28" i="40" s="1"/>
  <c r="AS53" i="40"/>
  <c r="AL48" i="40"/>
  <c r="AU48" i="40" s="1"/>
  <c r="AS12" i="40"/>
  <c r="AL23" i="40"/>
  <c r="AU23" i="40" s="1"/>
  <c r="AL66" i="40"/>
  <c r="AU66" i="40" s="1"/>
  <c r="AL11" i="40"/>
  <c r="AU11" i="40" s="1"/>
  <c r="X69" i="90"/>
  <c r="AH69" i="90" s="1"/>
  <c r="AQ69" i="90" s="1"/>
  <c r="Y69" i="90"/>
  <c r="AN68" i="90"/>
  <c r="AI68" i="90"/>
  <c r="AR68" i="90" s="1"/>
  <c r="AL51" i="40"/>
  <c r="AU51" i="40" s="1"/>
  <c r="AS55" i="40"/>
  <c r="AL9" i="40"/>
  <c r="AU9" i="40" s="1"/>
  <c r="AL18" i="40"/>
  <c r="AU18" i="40" s="1"/>
  <c r="AS61" i="40"/>
  <c r="AI70" i="87"/>
  <c r="AR70" i="87" s="1"/>
  <c r="AL31" i="40"/>
  <c r="AU31" i="40" s="1"/>
  <c r="AL46" i="40"/>
  <c r="AU46" i="40" s="1"/>
  <c r="AL49" i="40"/>
  <c r="AU49" i="40" s="1"/>
  <c r="AL14" i="40"/>
  <c r="AU14" i="40" s="1"/>
  <c r="AI68" i="91"/>
  <c r="AR68" i="91" s="1"/>
  <c r="AL25" i="40"/>
  <c r="AU25" i="40" s="1"/>
  <c r="X71" i="31"/>
  <c r="Z71" i="31" s="1"/>
  <c r="AE71" i="31" s="1"/>
  <c r="AL22" i="40"/>
  <c r="AU22" i="40" s="1"/>
  <c r="AL16" i="40"/>
  <c r="AU16" i="40" s="1"/>
  <c r="Z69" i="91"/>
  <c r="AG69" i="91" s="1"/>
  <c r="AP69" i="91" s="1"/>
  <c r="W71" i="95"/>
  <c r="Y71" i="95" s="1"/>
  <c r="AS45" i="40"/>
  <c r="AE70" i="95"/>
  <c r="AN70" i="95" s="1"/>
  <c r="AI70" i="31"/>
  <c r="AR70" i="31" s="1"/>
  <c r="AT71" i="40"/>
  <c r="AL67" i="40"/>
  <c r="AU67" i="40" s="1"/>
  <c r="AF70" i="95"/>
  <c r="AO70" i="95" s="1"/>
  <c r="AL10" i="40"/>
  <c r="AU10" i="40" s="1"/>
  <c r="AL30" i="40"/>
  <c r="AU30" i="40" s="1"/>
  <c r="AS40" i="40"/>
  <c r="Z72" i="77"/>
  <c r="W73" i="77" s="1"/>
  <c r="AS50" i="40"/>
  <c r="AL59" i="40"/>
  <c r="AU59" i="40" s="1"/>
  <c r="AE65" i="80"/>
  <c r="AG65" i="80"/>
  <c r="AP65" i="80" s="1"/>
  <c r="W66" i="80"/>
  <c r="AF65" i="80"/>
  <c r="AO65" i="80" s="1"/>
  <c r="W73" i="39"/>
  <c r="AE72" i="39"/>
  <c r="AG72" i="39"/>
  <c r="AP72" i="39" s="1"/>
  <c r="AF72" i="39"/>
  <c r="AO72" i="39" s="1"/>
  <c r="W74" i="82"/>
  <c r="AE73" i="82"/>
  <c r="AG73" i="82"/>
  <c r="AP73" i="82" s="1"/>
  <c r="AF73" i="82"/>
  <c r="AO73" i="82" s="1"/>
  <c r="AF68" i="41"/>
  <c r="AO68" i="41" s="1"/>
  <c r="AE68" i="41"/>
  <c r="W69" i="41"/>
  <c r="AG68" i="41"/>
  <c r="AP68" i="41" s="1"/>
  <c r="AE71" i="34"/>
  <c r="W72" i="34"/>
  <c r="AG71" i="34"/>
  <c r="AP71" i="34" s="1"/>
  <c r="AF71" i="34"/>
  <c r="AO71" i="34" s="1"/>
  <c r="AH73" i="43"/>
  <c r="AQ73" i="43" s="1"/>
  <c r="AS4" i="40"/>
  <c r="AL4" i="40"/>
  <c r="AU4" i="40" s="1"/>
  <c r="AR69" i="35"/>
  <c r="AH69" i="91"/>
  <c r="AQ69" i="91" s="1"/>
  <c r="AH72" i="77"/>
  <c r="AQ72" i="77" s="1"/>
  <c r="AH70" i="35"/>
  <c r="AQ70" i="35" s="1"/>
  <c r="AG73" i="89"/>
  <c r="AP73" i="89" s="1"/>
  <c r="AF73" i="89"/>
  <c r="AO73" i="89" s="1"/>
  <c r="AE73" i="89"/>
  <c r="W74" i="89"/>
  <c r="Z70" i="35"/>
  <c r="W72" i="78"/>
  <c r="AF71" i="78"/>
  <c r="AO71" i="78" s="1"/>
  <c r="AG71" i="78"/>
  <c r="AP71" i="78" s="1"/>
  <c r="AE71" i="78"/>
  <c r="AH70" i="79"/>
  <c r="AQ70" i="79" s="1"/>
  <c r="AH74" i="81"/>
  <c r="AQ74" i="81" s="1"/>
  <c r="Z67" i="42" l="1"/>
  <c r="AI66" i="84"/>
  <c r="AR66" i="84" s="1"/>
  <c r="AE67" i="42"/>
  <c r="W68" i="42"/>
  <c r="AF67" i="42"/>
  <c r="AO67" i="42" s="1"/>
  <c r="AG67" i="42"/>
  <c r="AP67" i="42" s="1"/>
  <c r="AF66" i="27"/>
  <c r="AO66" i="27" s="1"/>
  <c r="AE66" i="27"/>
  <c r="W67" i="27"/>
  <c r="AG66" i="27"/>
  <c r="AP66" i="27" s="1"/>
  <c r="AE72" i="33"/>
  <c r="AG72" i="33"/>
  <c r="AP72" i="33" s="1"/>
  <c r="AF72" i="33"/>
  <c r="AO72" i="33" s="1"/>
  <c r="W73" i="33"/>
  <c r="W69" i="32"/>
  <c r="X69" i="32" s="1"/>
  <c r="AI65" i="92"/>
  <c r="AR65" i="92" s="1"/>
  <c r="Y66" i="92"/>
  <c r="Z66" i="92" s="1"/>
  <c r="AH66" i="92"/>
  <c r="AQ66" i="92" s="1"/>
  <c r="AF68" i="32"/>
  <c r="AO68" i="32" s="1"/>
  <c r="AE68" i="32"/>
  <c r="Y67" i="84"/>
  <c r="Z67" i="84" s="1"/>
  <c r="W68" i="84" s="1"/>
  <c r="Y68" i="84" s="1"/>
  <c r="X68" i="36"/>
  <c r="AH68" i="36" s="1"/>
  <c r="AQ68" i="36" s="1"/>
  <c r="AI67" i="36"/>
  <c r="AR67" i="36" s="1"/>
  <c r="X70" i="25"/>
  <c r="AH70" i="25" s="1"/>
  <c r="AQ70" i="25" s="1"/>
  <c r="Y70" i="25"/>
  <c r="AN69" i="25"/>
  <c r="AI69" i="25"/>
  <c r="AR69" i="25" s="1"/>
  <c r="X70" i="45"/>
  <c r="AH70" i="45" s="1"/>
  <c r="AQ70" i="45" s="1"/>
  <c r="AE65" i="83"/>
  <c r="AG65" i="83"/>
  <c r="AP65" i="83" s="1"/>
  <c r="W66" i="83"/>
  <c r="AF65" i="83"/>
  <c r="AO65" i="83" s="1"/>
  <c r="AI69" i="45"/>
  <c r="AR69" i="45" s="1"/>
  <c r="AE65" i="29"/>
  <c r="AG65" i="29"/>
  <c r="AP65" i="29" s="1"/>
  <c r="AF65" i="29"/>
  <c r="AO65" i="29" s="1"/>
  <c r="W66" i="29"/>
  <c r="AG67" i="44"/>
  <c r="AP67" i="44" s="1"/>
  <c r="W68" i="44"/>
  <c r="AF67" i="44"/>
  <c r="AO67" i="44" s="1"/>
  <c r="AE67" i="44"/>
  <c r="AH72" i="26"/>
  <c r="AQ72" i="26" s="1"/>
  <c r="Y65" i="88"/>
  <c r="Z65" i="88" s="1"/>
  <c r="Z67" i="46"/>
  <c r="W68" i="46" s="1"/>
  <c r="AI64" i="88"/>
  <c r="AR64" i="88" s="1"/>
  <c r="AI64" i="74"/>
  <c r="AR64" i="74" s="1"/>
  <c r="AN64" i="74"/>
  <c r="X65" i="74"/>
  <c r="Y65" i="74"/>
  <c r="Y69" i="32"/>
  <c r="Z69" i="32" s="1"/>
  <c r="Z64" i="38"/>
  <c r="AH64" i="38"/>
  <c r="AQ64" i="38" s="1"/>
  <c r="AH65" i="88"/>
  <c r="AQ65" i="88" s="1"/>
  <c r="AI69" i="30"/>
  <c r="AR69" i="30" s="1"/>
  <c r="AN69" i="30"/>
  <c r="Y70" i="30"/>
  <c r="X70" i="30"/>
  <c r="AI68" i="96"/>
  <c r="AR68" i="96" s="1"/>
  <c r="AG67" i="94"/>
  <c r="AP67" i="94" s="1"/>
  <c r="AL4" i="76"/>
  <c r="AU4" i="76" s="1"/>
  <c r="AU71" i="76" s="1"/>
  <c r="C11" i="76" s="1"/>
  <c r="F29" i="97" s="1"/>
  <c r="AS4" i="76"/>
  <c r="AS71" i="76" s="1"/>
  <c r="X66" i="93"/>
  <c r="AH66" i="93" s="1"/>
  <c r="AQ66" i="93" s="1"/>
  <c r="Y66" i="93"/>
  <c r="AI65" i="93"/>
  <c r="AR65" i="93" s="1"/>
  <c r="AN65" i="93"/>
  <c r="W69" i="73"/>
  <c r="AG68" i="73"/>
  <c r="AP68" i="73" s="1"/>
  <c r="AE68" i="73"/>
  <c r="AF68" i="73"/>
  <c r="AO68" i="73" s="1"/>
  <c r="Z69" i="96"/>
  <c r="AH69" i="96"/>
  <c r="AQ69" i="96" s="1"/>
  <c r="AQ71" i="96" s="1"/>
  <c r="AZ3" i="96"/>
  <c r="AX7" i="96" s="1"/>
  <c r="S7" i="96" s="1"/>
  <c r="AC7" i="96" s="1"/>
  <c r="AB8" i="96" s="1"/>
  <c r="AF67" i="94"/>
  <c r="AO67" i="94" s="1"/>
  <c r="X68" i="86"/>
  <c r="Y68" i="86"/>
  <c r="AN67" i="86"/>
  <c r="AI67" i="86"/>
  <c r="AR67" i="86" s="1"/>
  <c r="AH71" i="87"/>
  <c r="AQ71" i="87" s="1"/>
  <c r="AH69" i="32"/>
  <c r="AQ69" i="32" s="1"/>
  <c r="AQ71" i="32" s="1"/>
  <c r="AZ3" i="32"/>
  <c r="AX7" i="32" s="1"/>
  <c r="S7" i="32" s="1"/>
  <c r="AC7" i="32" s="1"/>
  <c r="AB8" i="32" s="1"/>
  <c r="AE67" i="94"/>
  <c r="X66" i="75"/>
  <c r="AH66" i="75" s="1"/>
  <c r="AQ66" i="75" s="1"/>
  <c r="Y66" i="75"/>
  <c r="AN65" i="75"/>
  <c r="AI65" i="75"/>
  <c r="AR65" i="75" s="1"/>
  <c r="W66" i="85"/>
  <c r="Y66" i="85" s="1"/>
  <c r="AS4" i="48"/>
  <c r="AS71" i="48" s="1"/>
  <c r="AL4" i="48"/>
  <c r="AU4" i="48" s="1"/>
  <c r="AU71" i="48" s="1"/>
  <c r="C11" i="48" s="1"/>
  <c r="X68" i="47"/>
  <c r="AH68" i="47" s="1"/>
  <c r="AQ68" i="47" s="1"/>
  <c r="Y68" i="47"/>
  <c r="AN67" i="47"/>
  <c r="AI67" i="47"/>
  <c r="AR67" i="47" s="1"/>
  <c r="AG65" i="85"/>
  <c r="AP65" i="85" s="1"/>
  <c r="X71" i="95"/>
  <c r="Z71" i="95" s="1"/>
  <c r="X68" i="94"/>
  <c r="AH68" i="94" s="1"/>
  <c r="AQ68" i="94" s="1"/>
  <c r="Y68" i="94"/>
  <c r="AH71" i="31"/>
  <c r="AQ71" i="31" s="1"/>
  <c r="AE65" i="85"/>
  <c r="AN65" i="85" s="1"/>
  <c r="AI66" i="28"/>
  <c r="AR66" i="28" s="1"/>
  <c r="AN66" i="28"/>
  <c r="X67" i="28"/>
  <c r="AH67" i="28" s="1"/>
  <c r="AQ67" i="28" s="1"/>
  <c r="Y67" i="28"/>
  <c r="Y69" i="37"/>
  <c r="X69" i="37"/>
  <c r="AN68" i="37"/>
  <c r="AI68" i="37"/>
  <c r="AR68" i="37" s="1"/>
  <c r="AE69" i="91"/>
  <c r="AN69" i="91" s="1"/>
  <c r="AF69" i="91"/>
  <c r="AO69" i="91" s="1"/>
  <c r="AE72" i="77"/>
  <c r="AN72" i="77" s="1"/>
  <c r="W70" i="91"/>
  <c r="Y70" i="91" s="1"/>
  <c r="AI70" i="95"/>
  <c r="AR70" i="95" s="1"/>
  <c r="Z69" i="90"/>
  <c r="AS71" i="40"/>
  <c r="AF72" i="26"/>
  <c r="AO72" i="26" s="1"/>
  <c r="AG72" i="26"/>
  <c r="AP72" i="26" s="1"/>
  <c r="AF72" i="77"/>
  <c r="AO72" i="77" s="1"/>
  <c r="AG72" i="77"/>
  <c r="AP72" i="77" s="1"/>
  <c r="AU71" i="40"/>
  <c r="C11" i="40" s="1"/>
  <c r="W72" i="31"/>
  <c r="X72" i="31" s="1"/>
  <c r="W73" i="26"/>
  <c r="Y73" i="26" s="1"/>
  <c r="AF71" i="31"/>
  <c r="AO71" i="31" s="1"/>
  <c r="AG71" i="31"/>
  <c r="AP71" i="31" s="1"/>
  <c r="W75" i="81"/>
  <c r="Y75" i="81" s="1"/>
  <c r="AG70" i="79"/>
  <c r="AP70" i="79" s="1"/>
  <c r="W71" i="79"/>
  <c r="Y71" i="79" s="1"/>
  <c r="AF70" i="79"/>
  <c r="AO70" i="79" s="1"/>
  <c r="AE74" i="81"/>
  <c r="X66" i="80"/>
  <c r="Y66" i="80"/>
  <c r="AF74" i="81"/>
  <c r="AO74" i="81" s="1"/>
  <c r="AN65" i="80"/>
  <c r="AI65" i="80"/>
  <c r="AI71" i="78"/>
  <c r="AN71" i="78"/>
  <c r="AG71" i="87"/>
  <c r="AP71" i="87" s="1"/>
  <c r="AF71" i="87"/>
  <c r="AO71" i="87" s="1"/>
  <c r="AE71" i="87"/>
  <c r="W72" i="87"/>
  <c r="AI68" i="41"/>
  <c r="AN68" i="41"/>
  <c r="X74" i="82"/>
  <c r="Y74" i="82"/>
  <c r="AN72" i="26"/>
  <c r="AI72" i="39"/>
  <c r="AN72" i="39"/>
  <c r="AN71" i="31"/>
  <c r="X73" i="77"/>
  <c r="Y73" i="77"/>
  <c r="X74" i="89"/>
  <c r="Y74" i="89"/>
  <c r="AN73" i="89"/>
  <c r="AI73" i="89"/>
  <c r="Y73" i="39"/>
  <c r="X73" i="39"/>
  <c r="AN70" i="79"/>
  <c r="X72" i="78"/>
  <c r="Y72" i="78"/>
  <c r="Y72" i="34"/>
  <c r="X72" i="34"/>
  <c r="AI73" i="82"/>
  <c r="AN73" i="82"/>
  <c r="W71" i="35"/>
  <c r="AG70" i="35"/>
  <c r="AP70" i="35" s="1"/>
  <c r="AF70" i="35"/>
  <c r="AO70" i="35" s="1"/>
  <c r="AE70" i="35"/>
  <c r="AF73" i="43"/>
  <c r="AO73" i="43" s="1"/>
  <c r="AE73" i="43"/>
  <c r="W74" i="43"/>
  <c r="AG73" i="43"/>
  <c r="AP73" i="43" s="1"/>
  <c r="AI71" i="34"/>
  <c r="AN71" i="34"/>
  <c r="X69" i="41"/>
  <c r="Y69" i="41"/>
  <c r="AI66" i="27" l="1"/>
  <c r="AR66" i="27" s="1"/>
  <c r="AN66" i="27"/>
  <c r="Y68" i="42"/>
  <c r="X68" i="42"/>
  <c r="X67" i="27"/>
  <c r="Y67" i="27"/>
  <c r="AN67" i="42"/>
  <c r="AI67" i="42"/>
  <c r="AR67" i="42" s="1"/>
  <c r="X73" i="33"/>
  <c r="AH73" i="33" s="1"/>
  <c r="AQ73" i="33" s="1"/>
  <c r="Y73" i="33"/>
  <c r="AN72" i="33"/>
  <c r="AI72" i="33"/>
  <c r="AR72" i="33" s="1"/>
  <c r="AI68" i="32"/>
  <c r="AR68" i="32" s="1"/>
  <c r="AN68" i="32"/>
  <c r="AE67" i="84"/>
  <c r="AN67" i="84" s="1"/>
  <c r="W67" i="92"/>
  <c r="AG66" i="92"/>
  <c r="AP66" i="92" s="1"/>
  <c r="AF66" i="92"/>
  <c r="AO66" i="92" s="1"/>
  <c r="AE66" i="92"/>
  <c r="X68" i="84"/>
  <c r="AH68" i="84" s="1"/>
  <c r="AQ68" i="84" s="1"/>
  <c r="Z68" i="36"/>
  <c r="AE68" i="36" s="1"/>
  <c r="AF67" i="84"/>
  <c r="AO67" i="84" s="1"/>
  <c r="AG67" i="84"/>
  <c r="AP67" i="84" s="1"/>
  <c r="Z70" i="25"/>
  <c r="W71" i="25" s="1"/>
  <c r="Z70" i="45"/>
  <c r="AE70" i="45" s="1"/>
  <c r="Y66" i="83"/>
  <c r="X66" i="83"/>
  <c r="AN65" i="83"/>
  <c r="AI65" i="83"/>
  <c r="AR65" i="83" s="1"/>
  <c r="Y66" i="29"/>
  <c r="X66" i="29"/>
  <c r="AI65" i="29"/>
  <c r="AR65" i="29" s="1"/>
  <c r="AN65" i="29"/>
  <c r="AE67" i="46"/>
  <c r="AN67" i="46" s="1"/>
  <c r="AF67" i="46"/>
  <c r="AO67" i="46" s="1"/>
  <c r="AG67" i="46"/>
  <c r="AP67" i="46" s="1"/>
  <c r="AN67" i="44"/>
  <c r="AI67" i="44"/>
  <c r="AR67" i="44" s="1"/>
  <c r="X68" i="44"/>
  <c r="AH68" i="44" s="1"/>
  <c r="AQ68" i="44" s="1"/>
  <c r="Y68" i="44"/>
  <c r="AH65" i="74"/>
  <c r="AQ65" i="74" s="1"/>
  <c r="Z65" i="74"/>
  <c r="W65" i="38"/>
  <c r="AG64" i="38"/>
  <c r="AP64" i="38" s="1"/>
  <c r="AE64" i="38"/>
  <c r="AF64" i="38"/>
  <c r="AO64" i="38" s="1"/>
  <c r="Y68" i="46"/>
  <c r="X68" i="46"/>
  <c r="AG65" i="88"/>
  <c r="AP65" i="88" s="1"/>
  <c r="W66" i="88"/>
  <c r="AF65" i="88"/>
  <c r="AO65" i="88" s="1"/>
  <c r="AE65" i="88"/>
  <c r="AI67" i="94"/>
  <c r="AR67" i="94" s="1"/>
  <c r="AH70" i="30"/>
  <c r="AQ70" i="30" s="1"/>
  <c r="Z70" i="30"/>
  <c r="Z66" i="93"/>
  <c r="W67" i="93" s="1"/>
  <c r="X66" i="85"/>
  <c r="AH66" i="85" s="1"/>
  <c r="AQ66" i="85" s="1"/>
  <c r="AX36" i="96"/>
  <c r="S36" i="96" s="1"/>
  <c r="AC36" i="96" s="1"/>
  <c r="AB37" i="96" s="1"/>
  <c r="AK37" i="96" s="1"/>
  <c r="AT37" i="96" s="1"/>
  <c r="AX12" i="32"/>
  <c r="S12" i="32" s="1"/>
  <c r="AC12" i="32" s="1"/>
  <c r="AB13" i="32" s="1"/>
  <c r="AK13" i="32" s="1"/>
  <c r="AT13" i="32" s="1"/>
  <c r="AX60" i="96"/>
  <c r="S60" i="96" s="1"/>
  <c r="AC60" i="96" s="1"/>
  <c r="AB61" i="96" s="1"/>
  <c r="AK61" i="96" s="1"/>
  <c r="AT61" i="96" s="1"/>
  <c r="AX12" i="96"/>
  <c r="S12" i="96" s="1"/>
  <c r="AC12" i="96" s="1"/>
  <c r="AB13" i="96" s="1"/>
  <c r="AK13" i="96" s="1"/>
  <c r="AT13" i="96" s="1"/>
  <c r="AX31" i="96"/>
  <c r="S31" i="96" s="1"/>
  <c r="AC31" i="96" s="1"/>
  <c r="AB32" i="96" s="1"/>
  <c r="AK32" i="96" s="1"/>
  <c r="AT32" i="96" s="1"/>
  <c r="AX54" i="96"/>
  <c r="S54" i="96" s="1"/>
  <c r="AC54" i="96" s="1"/>
  <c r="AB55" i="96" s="1"/>
  <c r="AX44" i="96"/>
  <c r="S44" i="96" s="1"/>
  <c r="AC44" i="96" s="1"/>
  <c r="AB45" i="96" s="1"/>
  <c r="AX25" i="96"/>
  <c r="S25" i="96" s="1"/>
  <c r="AC25" i="96" s="1"/>
  <c r="AB26" i="96" s="1"/>
  <c r="AX14" i="96"/>
  <c r="S14" i="96" s="1"/>
  <c r="AC14" i="96" s="1"/>
  <c r="AB15" i="96" s="1"/>
  <c r="AX35" i="96"/>
  <c r="S35" i="96" s="1"/>
  <c r="AC35" i="96" s="1"/>
  <c r="AB36" i="96" s="1"/>
  <c r="AX67" i="96"/>
  <c r="S67" i="96" s="1"/>
  <c r="AC67" i="96" s="1"/>
  <c r="AB68" i="96" s="1"/>
  <c r="AX17" i="96"/>
  <c r="S17" i="96" s="1"/>
  <c r="AC17" i="96" s="1"/>
  <c r="AB18" i="96" s="1"/>
  <c r="AX46" i="96"/>
  <c r="S46" i="96" s="1"/>
  <c r="AC46" i="96" s="1"/>
  <c r="AB47" i="96" s="1"/>
  <c r="AX55" i="96"/>
  <c r="S55" i="96" s="1"/>
  <c r="AC55" i="96" s="1"/>
  <c r="AB56" i="96" s="1"/>
  <c r="AX33" i="96"/>
  <c r="S33" i="96" s="1"/>
  <c r="AC33" i="96" s="1"/>
  <c r="AB34" i="96" s="1"/>
  <c r="AX9" i="96"/>
  <c r="S9" i="96" s="1"/>
  <c r="AC9" i="96" s="1"/>
  <c r="AB10" i="96" s="1"/>
  <c r="AK8" i="96"/>
  <c r="AT8" i="96" s="1"/>
  <c r="AX27" i="96"/>
  <c r="S27" i="96" s="1"/>
  <c r="AC27" i="96" s="1"/>
  <c r="AB28" i="96" s="1"/>
  <c r="AX66" i="96"/>
  <c r="S66" i="96" s="1"/>
  <c r="AC66" i="96" s="1"/>
  <c r="AB67" i="96" s="1"/>
  <c r="AX37" i="96"/>
  <c r="S37" i="96" s="1"/>
  <c r="AC37" i="96" s="1"/>
  <c r="AB38" i="96" s="1"/>
  <c r="AX40" i="96"/>
  <c r="S40" i="96" s="1"/>
  <c r="AC40" i="96" s="1"/>
  <c r="AB41" i="96" s="1"/>
  <c r="AX18" i="96"/>
  <c r="S18" i="96" s="1"/>
  <c r="AC18" i="96" s="1"/>
  <c r="AB19" i="96" s="1"/>
  <c r="AX23" i="96"/>
  <c r="S23" i="96" s="1"/>
  <c r="AC23" i="96" s="1"/>
  <c r="AB24" i="96" s="1"/>
  <c r="AE69" i="96"/>
  <c r="AF69" i="96"/>
  <c r="AO69" i="96" s="1"/>
  <c r="AO71" i="96" s="1"/>
  <c r="AX69" i="96"/>
  <c r="S69" i="96" s="1"/>
  <c r="AC69" i="96" s="1"/>
  <c r="AG69" i="96"/>
  <c r="AP69" i="96" s="1"/>
  <c r="AP71" i="96" s="1"/>
  <c r="AN67" i="94"/>
  <c r="AX28" i="96"/>
  <c r="S28" i="96" s="1"/>
  <c r="AC28" i="96" s="1"/>
  <c r="AB29" i="96" s="1"/>
  <c r="AX58" i="96"/>
  <c r="S58" i="96" s="1"/>
  <c r="AC58" i="96" s="1"/>
  <c r="AB59" i="96" s="1"/>
  <c r="AX52" i="96"/>
  <c r="S52" i="96" s="1"/>
  <c r="AC52" i="96" s="1"/>
  <c r="AB53" i="96" s="1"/>
  <c r="AX20" i="96"/>
  <c r="S20" i="96" s="1"/>
  <c r="AC20" i="96" s="1"/>
  <c r="AB21" i="96" s="1"/>
  <c r="AX3" i="96"/>
  <c r="S3" i="96" s="1"/>
  <c r="AC3" i="96" s="1"/>
  <c r="AX5" i="96"/>
  <c r="S5" i="96" s="1"/>
  <c r="AC5" i="96" s="1"/>
  <c r="AB6" i="96" s="1"/>
  <c r="AX13" i="96"/>
  <c r="S13" i="96" s="1"/>
  <c r="AC13" i="96" s="1"/>
  <c r="AB14" i="96" s="1"/>
  <c r="AX64" i="96"/>
  <c r="S64" i="96" s="1"/>
  <c r="AC64" i="96" s="1"/>
  <c r="AB65" i="96" s="1"/>
  <c r="AX68" i="96"/>
  <c r="S68" i="96" s="1"/>
  <c r="AC68" i="96" s="1"/>
  <c r="AB69" i="96" s="1"/>
  <c r="AX57" i="96"/>
  <c r="S57" i="96" s="1"/>
  <c r="AC57" i="96" s="1"/>
  <c r="AB58" i="96" s="1"/>
  <c r="AX51" i="96"/>
  <c r="S51" i="96" s="1"/>
  <c r="AC51" i="96" s="1"/>
  <c r="AB52" i="96" s="1"/>
  <c r="AX11" i="96"/>
  <c r="S11" i="96" s="1"/>
  <c r="AC11" i="96" s="1"/>
  <c r="AB12" i="96" s="1"/>
  <c r="AX43" i="96"/>
  <c r="S43" i="96" s="1"/>
  <c r="AC43" i="96" s="1"/>
  <c r="AB44" i="96" s="1"/>
  <c r="AX38" i="96"/>
  <c r="S38" i="96" s="1"/>
  <c r="AC38" i="96" s="1"/>
  <c r="AB39" i="96" s="1"/>
  <c r="AX41" i="96"/>
  <c r="S41" i="96" s="1"/>
  <c r="AC41" i="96" s="1"/>
  <c r="AB42" i="96" s="1"/>
  <c r="AX34" i="96"/>
  <c r="S34" i="96" s="1"/>
  <c r="AC34" i="96" s="1"/>
  <c r="AB35" i="96" s="1"/>
  <c r="AX47" i="96"/>
  <c r="S47" i="96" s="1"/>
  <c r="AC47" i="96" s="1"/>
  <c r="AB48" i="96" s="1"/>
  <c r="AX6" i="96"/>
  <c r="S6" i="96" s="1"/>
  <c r="AC6" i="96" s="1"/>
  <c r="AB7" i="96" s="1"/>
  <c r="AX50" i="96"/>
  <c r="S50" i="96" s="1"/>
  <c r="AC50" i="96" s="1"/>
  <c r="AB51" i="96" s="1"/>
  <c r="AX19" i="96"/>
  <c r="S19" i="96" s="1"/>
  <c r="AC19" i="96" s="1"/>
  <c r="AB20" i="96" s="1"/>
  <c r="AX29" i="96"/>
  <c r="S29" i="96" s="1"/>
  <c r="AC29" i="96" s="1"/>
  <c r="AB30" i="96" s="1"/>
  <c r="AX21" i="96"/>
  <c r="S21" i="96" s="1"/>
  <c r="AC21" i="96" s="1"/>
  <c r="AB22" i="96" s="1"/>
  <c r="AI68" i="73"/>
  <c r="AR68" i="73" s="1"/>
  <c r="AN68" i="73"/>
  <c r="AX65" i="96"/>
  <c r="S65" i="96" s="1"/>
  <c r="AC65" i="96" s="1"/>
  <c r="AB66" i="96" s="1"/>
  <c r="AX10" i="96"/>
  <c r="S10" i="96" s="1"/>
  <c r="AC10" i="96" s="1"/>
  <c r="AB11" i="96" s="1"/>
  <c r="AX53" i="96"/>
  <c r="S53" i="96" s="1"/>
  <c r="AC53" i="96" s="1"/>
  <c r="AB54" i="96" s="1"/>
  <c r="AX24" i="96"/>
  <c r="S24" i="96" s="1"/>
  <c r="AC24" i="96" s="1"/>
  <c r="AB25" i="96" s="1"/>
  <c r="AX62" i="96"/>
  <c r="S62" i="96" s="1"/>
  <c r="AC62" i="96" s="1"/>
  <c r="AB63" i="96" s="1"/>
  <c r="AX15" i="96"/>
  <c r="S15" i="96" s="1"/>
  <c r="AC15" i="96" s="1"/>
  <c r="AB16" i="96" s="1"/>
  <c r="AX26" i="96"/>
  <c r="S26" i="96" s="1"/>
  <c r="AC26" i="96" s="1"/>
  <c r="AB27" i="96" s="1"/>
  <c r="AX61" i="96"/>
  <c r="S61" i="96" s="1"/>
  <c r="AC61" i="96" s="1"/>
  <c r="AB62" i="96" s="1"/>
  <c r="AX30" i="96"/>
  <c r="S30" i="96" s="1"/>
  <c r="AC30" i="96" s="1"/>
  <c r="AB31" i="96" s="1"/>
  <c r="AX4" i="96"/>
  <c r="S4" i="96" s="1"/>
  <c r="AC4" i="96" s="1"/>
  <c r="AB5" i="96" s="1"/>
  <c r="AX16" i="96"/>
  <c r="S16" i="96" s="1"/>
  <c r="AC16" i="96" s="1"/>
  <c r="AB17" i="96" s="1"/>
  <c r="AX48" i="96"/>
  <c r="S48" i="96" s="1"/>
  <c r="AC48" i="96" s="1"/>
  <c r="AB49" i="96" s="1"/>
  <c r="AX59" i="96"/>
  <c r="S59" i="96" s="1"/>
  <c r="AC59" i="96" s="1"/>
  <c r="AB60" i="96" s="1"/>
  <c r="AX39" i="96"/>
  <c r="S39" i="96" s="1"/>
  <c r="AC39" i="96" s="1"/>
  <c r="AB40" i="96" s="1"/>
  <c r="AX8" i="96"/>
  <c r="S8" i="96" s="1"/>
  <c r="AC8" i="96" s="1"/>
  <c r="AB9" i="96" s="1"/>
  <c r="AX49" i="96"/>
  <c r="S49" i="96" s="1"/>
  <c r="AC49" i="96" s="1"/>
  <c r="AB50" i="96" s="1"/>
  <c r="AX56" i="96"/>
  <c r="S56" i="96" s="1"/>
  <c r="AC56" i="96" s="1"/>
  <c r="AB57" i="96" s="1"/>
  <c r="AX42" i="96"/>
  <c r="S42" i="96" s="1"/>
  <c r="AC42" i="96" s="1"/>
  <c r="AB43" i="96" s="1"/>
  <c r="AX45" i="96"/>
  <c r="S45" i="96" s="1"/>
  <c r="AC45" i="96" s="1"/>
  <c r="AB46" i="96" s="1"/>
  <c r="AX32" i="96"/>
  <c r="S32" i="96" s="1"/>
  <c r="AC32" i="96" s="1"/>
  <c r="AB33" i="96" s="1"/>
  <c r="AX22" i="96"/>
  <c r="S22" i="96" s="1"/>
  <c r="AC22" i="96" s="1"/>
  <c r="AB23" i="96" s="1"/>
  <c r="AX63" i="96"/>
  <c r="S63" i="96" s="1"/>
  <c r="AC63" i="96" s="1"/>
  <c r="AB64" i="96" s="1"/>
  <c r="Y69" i="73"/>
  <c r="X69" i="73"/>
  <c r="Z66" i="75"/>
  <c r="AG66" i="75" s="1"/>
  <c r="AP66" i="75" s="1"/>
  <c r="AH68" i="86"/>
  <c r="AQ68" i="86" s="1"/>
  <c r="Z68" i="86"/>
  <c r="AX23" i="32"/>
  <c r="S23" i="32" s="1"/>
  <c r="AC23" i="32" s="1"/>
  <c r="AB24" i="32" s="1"/>
  <c r="AK24" i="32" s="1"/>
  <c r="AT24" i="32" s="1"/>
  <c r="AX38" i="32"/>
  <c r="S38" i="32" s="1"/>
  <c r="AC38" i="32" s="1"/>
  <c r="AB39" i="32" s="1"/>
  <c r="AK39" i="32" s="1"/>
  <c r="AT39" i="32" s="1"/>
  <c r="AX27" i="32"/>
  <c r="S27" i="32" s="1"/>
  <c r="AC27" i="32" s="1"/>
  <c r="AB28" i="32" s="1"/>
  <c r="AX41" i="32"/>
  <c r="S41" i="32" s="1"/>
  <c r="AC41" i="32" s="1"/>
  <c r="AB42" i="32" s="1"/>
  <c r="AX10" i="32"/>
  <c r="S10" i="32" s="1"/>
  <c r="AC10" i="32" s="1"/>
  <c r="AB11" i="32" s="1"/>
  <c r="AX55" i="32"/>
  <c r="S55" i="32" s="1"/>
  <c r="AC55" i="32" s="1"/>
  <c r="AB56" i="32" s="1"/>
  <c r="AX18" i="32"/>
  <c r="S18" i="32" s="1"/>
  <c r="AC18" i="32" s="1"/>
  <c r="AB19" i="32" s="1"/>
  <c r="AX49" i="32"/>
  <c r="S49" i="32" s="1"/>
  <c r="AC49" i="32" s="1"/>
  <c r="AB50" i="32" s="1"/>
  <c r="AX32" i="32"/>
  <c r="S32" i="32" s="1"/>
  <c r="AC32" i="32" s="1"/>
  <c r="AB33" i="32" s="1"/>
  <c r="AX6" i="32"/>
  <c r="S6" i="32" s="1"/>
  <c r="AC6" i="32" s="1"/>
  <c r="AB7" i="32" s="1"/>
  <c r="AX21" i="32"/>
  <c r="S21" i="32" s="1"/>
  <c r="AC21" i="32" s="1"/>
  <c r="AB22" i="32" s="1"/>
  <c r="AX25" i="32"/>
  <c r="S25" i="32" s="1"/>
  <c r="AC25" i="32" s="1"/>
  <c r="AB26" i="32" s="1"/>
  <c r="AX39" i="32"/>
  <c r="S39" i="32" s="1"/>
  <c r="AC39" i="32" s="1"/>
  <c r="AB40" i="32" s="1"/>
  <c r="AX52" i="32"/>
  <c r="S52" i="32" s="1"/>
  <c r="AC52" i="32" s="1"/>
  <c r="AB53" i="32" s="1"/>
  <c r="AX36" i="32"/>
  <c r="S36" i="32" s="1"/>
  <c r="AC36" i="32" s="1"/>
  <c r="AB37" i="32" s="1"/>
  <c r="AX29" i="32"/>
  <c r="S29" i="32" s="1"/>
  <c r="AC29" i="32" s="1"/>
  <c r="AB30" i="32" s="1"/>
  <c r="AX43" i="32"/>
  <c r="S43" i="32" s="1"/>
  <c r="AC43" i="32" s="1"/>
  <c r="AB44" i="32" s="1"/>
  <c r="AX53" i="32"/>
  <c r="S53" i="32" s="1"/>
  <c r="AC53" i="32" s="1"/>
  <c r="AB54" i="32" s="1"/>
  <c r="AX63" i="32"/>
  <c r="S63" i="32" s="1"/>
  <c r="AC63" i="32" s="1"/>
  <c r="AB64" i="32" s="1"/>
  <c r="AX16" i="32"/>
  <c r="S16" i="32" s="1"/>
  <c r="AC16" i="32" s="1"/>
  <c r="AB17" i="32" s="1"/>
  <c r="AX40" i="32"/>
  <c r="S40" i="32" s="1"/>
  <c r="AC40" i="32" s="1"/>
  <c r="AB41" i="32" s="1"/>
  <c r="AK8" i="32"/>
  <c r="AT8" i="32" s="1"/>
  <c r="AX11" i="32"/>
  <c r="S11" i="32" s="1"/>
  <c r="AC11" i="32" s="1"/>
  <c r="AB12" i="32" s="1"/>
  <c r="AX48" i="32"/>
  <c r="S48" i="32" s="1"/>
  <c r="AC48" i="32" s="1"/>
  <c r="AB49" i="32" s="1"/>
  <c r="AX56" i="32"/>
  <c r="S56" i="32" s="1"/>
  <c r="AC56" i="32" s="1"/>
  <c r="AB57" i="32" s="1"/>
  <c r="AX67" i="32"/>
  <c r="S67" i="32" s="1"/>
  <c r="AC67" i="32" s="1"/>
  <c r="AB68" i="32" s="1"/>
  <c r="AX45" i="32"/>
  <c r="S45" i="32" s="1"/>
  <c r="AC45" i="32" s="1"/>
  <c r="AB46" i="32" s="1"/>
  <c r="AX64" i="32"/>
  <c r="S64" i="32" s="1"/>
  <c r="AC64" i="32" s="1"/>
  <c r="AB65" i="32" s="1"/>
  <c r="AX4" i="32"/>
  <c r="S4" i="32" s="1"/>
  <c r="AC4" i="32" s="1"/>
  <c r="AB5" i="32" s="1"/>
  <c r="AX58" i="32"/>
  <c r="S58" i="32" s="1"/>
  <c r="AC58" i="32" s="1"/>
  <c r="AB59" i="32" s="1"/>
  <c r="AX61" i="32"/>
  <c r="S61" i="32" s="1"/>
  <c r="AC61" i="32" s="1"/>
  <c r="AB62" i="32" s="1"/>
  <c r="AX34" i="32"/>
  <c r="S34" i="32" s="1"/>
  <c r="AC34" i="32" s="1"/>
  <c r="AB35" i="32" s="1"/>
  <c r="AX68" i="32"/>
  <c r="S68" i="32" s="1"/>
  <c r="AC68" i="32" s="1"/>
  <c r="AB69" i="32" s="1"/>
  <c r="AX30" i="32"/>
  <c r="S30" i="32" s="1"/>
  <c r="AC30" i="32" s="1"/>
  <c r="AB31" i="32" s="1"/>
  <c r="AX14" i="32"/>
  <c r="S14" i="32" s="1"/>
  <c r="AC14" i="32" s="1"/>
  <c r="AB15" i="32" s="1"/>
  <c r="AX44" i="32"/>
  <c r="S44" i="32" s="1"/>
  <c r="AC44" i="32" s="1"/>
  <c r="AB45" i="32" s="1"/>
  <c r="AX20" i="32"/>
  <c r="S20" i="32" s="1"/>
  <c r="AC20" i="32" s="1"/>
  <c r="AB21" i="32" s="1"/>
  <c r="AX62" i="32"/>
  <c r="S62" i="32" s="1"/>
  <c r="AC62" i="32" s="1"/>
  <c r="AB63" i="32" s="1"/>
  <c r="AX60" i="32"/>
  <c r="S60" i="32" s="1"/>
  <c r="AC60" i="32" s="1"/>
  <c r="AB61" i="32" s="1"/>
  <c r="AX66" i="32"/>
  <c r="S66" i="32" s="1"/>
  <c r="AC66" i="32" s="1"/>
  <c r="AB67" i="32" s="1"/>
  <c r="AX65" i="32"/>
  <c r="S65" i="32" s="1"/>
  <c r="AC65" i="32" s="1"/>
  <c r="AB66" i="32" s="1"/>
  <c r="AX35" i="32"/>
  <c r="S35" i="32" s="1"/>
  <c r="AC35" i="32" s="1"/>
  <c r="AB36" i="32" s="1"/>
  <c r="AX17" i="32"/>
  <c r="S17" i="32" s="1"/>
  <c r="AC17" i="32" s="1"/>
  <c r="AB18" i="32" s="1"/>
  <c r="AX8" i="32"/>
  <c r="S8" i="32" s="1"/>
  <c r="AC8" i="32" s="1"/>
  <c r="AB9" i="32" s="1"/>
  <c r="AX50" i="32"/>
  <c r="S50" i="32" s="1"/>
  <c r="AC50" i="32" s="1"/>
  <c r="AB51" i="32" s="1"/>
  <c r="AX22" i="32"/>
  <c r="S22" i="32" s="1"/>
  <c r="AC22" i="32" s="1"/>
  <c r="AB23" i="32" s="1"/>
  <c r="AX19" i="32"/>
  <c r="S19" i="32" s="1"/>
  <c r="AC19" i="32" s="1"/>
  <c r="AB20" i="32" s="1"/>
  <c r="AX31" i="32"/>
  <c r="S31" i="32" s="1"/>
  <c r="AC31" i="32" s="1"/>
  <c r="AB32" i="32" s="1"/>
  <c r="AX51" i="32"/>
  <c r="S51" i="32" s="1"/>
  <c r="AC51" i="32" s="1"/>
  <c r="AB52" i="32" s="1"/>
  <c r="AX26" i="32"/>
  <c r="S26" i="32" s="1"/>
  <c r="AC26" i="32" s="1"/>
  <c r="AB27" i="32" s="1"/>
  <c r="AX57" i="32"/>
  <c r="S57" i="32" s="1"/>
  <c r="AC57" i="32" s="1"/>
  <c r="AB58" i="32" s="1"/>
  <c r="AX9" i="32"/>
  <c r="S9" i="32" s="1"/>
  <c r="AC9" i="32" s="1"/>
  <c r="AB10" i="32" s="1"/>
  <c r="AX59" i="32"/>
  <c r="S59" i="32" s="1"/>
  <c r="AC59" i="32" s="1"/>
  <c r="AB60" i="32" s="1"/>
  <c r="AX42" i="32"/>
  <c r="S42" i="32" s="1"/>
  <c r="AC42" i="32" s="1"/>
  <c r="AB43" i="32" s="1"/>
  <c r="AX15" i="32"/>
  <c r="S15" i="32" s="1"/>
  <c r="AC15" i="32" s="1"/>
  <c r="AB16" i="32" s="1"/>
  <c r="AX33" i="32"/>
  <c r="S33" i="32" s="1"/>
  <c r="AC33" i="32" s="1"/>
  <c r="AB34" i="32" s="1"/>
  <c r="AX24" i="32"/>
  <c r="S24" i="32" s="1"/>
  <c r="AC24" i="32" s="1"/>
  <c r="AB25" i="32" s="1"/>
  <c r="AX47" i="32"/>
  <c r="S47" i="32" s="1"/>
  <c r="AC47" i="32" s="1"/>
  <c r="AB48" i="32" s="1"/>
  <c r="AX5" i="32"/>
  <c r="S5" i="32" s="1"/>
  <c r="AC5" i="32" s="1"/>
  <c r="AB6" i="32" s="1"/>
  <c r="AX46" i="32"/>
  <c r="S46" i="32" s="1"/>
  <c r="AC46" i="32" s="1"/>
  <c r="AB47" i="32" s="1"/>
  <c r="AX37" i="32"/>
  <c r="S37" i="32" s="1"/>
  <c r="AC37" i="32" s="1"/>
  <c r="AB38" i="32" s="1"/>
  <c r="AX54" i="32"/>
  <c r="S54" i="32" s="1"/>
  <c r="AC54" i="32" s="1"/>
  <c r="AB55" i="32" s="1"/>
  <c r="AX28" i="32"/>
  <c r="S28" i="32" s="1"/>
  <c r="AC28" i="32" s="1"/>
  <c r="AB29" i="32" s="1"/>
  <c r="AX3" i="32"/>
  <c r="S3" i="32" s="1"/>
  <c r="AC3" i="32" s="1"/>
  <c r="AX13" i="32"/>
  <c r="S13" i="32" s="1"/>
  <c r="AC13" i="32" s="1"/>
  <c r="AB14" i="32" s="1"/>
  <c r="AE69" i="32"/>
  <c r="AF69" i="32"/>
  <c r="AO69" i="32" s="1"/>
  <c r="AO71" i="32" s="1"/>
  <c r="AX69" i="32"/>
  <c r="S69" i="32" s="1"/>
  <c r="AC69" i="32" s="1"/>
  <c r="AG69" i="32"/>
  <c r="AP69" i="32" s="1"/>
  <c r="AP71" i="32" s="1"/>
  <c r="Z68" i="47"/>
  <c r="AG68" i="47" s="1"/>
  <c r="AP68" i="47" s="1"/>
  <c r="AI65" i="85"/>
  <c r="AR65" i="85" s="1"/>
  <c r="AH71" i="95"/>
  <c r="AQ71" i="95" s="1"/>
  <c r="AI69" i="91"/>
  <c r="AR69" i="91" s="1"/>
  <c r="X70" i="91"/>
  <c r="Z70" i="91" s="1"/>
  <c r="AG70" i="91" s="1"/>
  <c r="AP70" i="91" s="1"/>
  <c r="Z67" i="28"/>
  <c r="AE67" i="28" s="1"/>
  <c r="Z68" i="94"/>
  <c r="W69" i="94" s="1"/>
  <c r="AH69" i="37"/>
  <c r="AQ69" i="37" s="1"/>
  <c r="Z69" i="37"/>
  <c r="X73" i="26"/>
  <c r="Z73" i="26" s="1"/>
  <c r="AI72" i="26"/>
  <c r="AR72" i="26" s="1"/>
  <c r="AI72" i="77"/>
  <c r="AR72" i="77" s="1"/>
  <c r="AG69" i="90"/>
  <c r="AP69" i="90" s="1"/>
  <c r="AE69" i="90"/>
  <c r="AF69" i="90"/>
  <c r="AO69" i="90" s="1"/>
  <c r="W70" i="90"/>
  <c r="X75" i="81"/>
  <c r="AH75" i="81" s="1"/>
  <c r="AQ75" i="81" s="1"/>
  <c r="X71" i="79"/>
  <c r="AH71" i="79" s="1"/>
  <c r="AQ71" i="79" s="1"/>
  <c r="Y72" i="31"/>
  <c r="Z72" i="31" s="1"/>
  <c r="AI74" i="81"/>
  <c r="AR74" i="81" s="1"/>
  <c r="AN74" i="81"/>
  <c r="AI70" i="79"/>
  <c r="AR70" i="79" s="1"/>
  <c r="AI71" i="31"/>
  <c r="AR71" i="31" s="1"/>
  <c r="Z72" i="34"/>
  <c r="W73" i="34" s="1"/>
  <c r="Z73" i="77"/>
  <c r="AF73" i="77" s="1"/>
  <c r="AO73" i="77" s="1"/>
  <c r="Z66" i="80"/>
  <c r="AG66" i="80" s="1"/>
  <c r="AP66" i="80" s="1"/>
  <c r="Z69" i="41"/>
  <c r="AG69" i="41" s="1"/>
  <c r="AP69" i="41" s="1"/>
  <c r="AR65" i="80"/>
  <c r="AH66" i="80"/>
  <c r="AQ66" i="80" s="1"/>
  <c r="AH72" i="78"/>
  <c r="AQ72" i="78" s="1"/>
  <c r="AH69" i="41"/>
  <c r="AQ69" i="41" s="1"/>
  <c r="Z72" i="78"/>
  <c r="AH72" i="31"/>
  <c r="AQ72" i="31" s="1"/>
  <c r="AR73" i="89"/>
  <c r="AH73" i="77"/>
  <c r="AQ73" i="77" s="1"/>
  <c r="AR68" i="41"/>
  <c r="AH73" i="39"/>
  <c r="AQ73" i="39" s="1"/>
  <c r="AH74" i="89"/>
  <c r="AQ74" i="89" s="1"/>
  <c r="AR72" i="39"/>
  <c r="X71" i="35"/>
  <c r="Y71" i="35"/>
  <c r="AR71" i="34"/>
  <c r="AI70" i="35"/>
  <c r="AN70" i="35"/>
  <c r="Z74" i="89"/>
  <c r="AH74" i="82"/>
  <c r="AQ74" i="82" s="1"/>
  <c r="AN71" i="87"/>
  <c r="AI71" i="87"/>
  <c r="X72" i="87"/>
  <c r="Y72" i="87"/>
  <c r="X74" i="43"/>
  <c r="Y74" i="43"/>
  <c r="AR73" i="82"/>
  <c r="Z73" i="39"/>
  <c r="AG71" i="95"/>
  <c r="AP71" i="95" s="1"/>
  <c r="AF71" i="95"/>
  <c r="AO71" i="95" s="1"/>
  <c r="AE71" i="95"/>
  <c r="W72" i="95"/>
  <c r="Z74" i="82"/>
  <c r="AN73" i="43"/>
  <c r="AI73" i="43"/>
  <c r="AH72" i="34"/>
  <c r="AQ72" i="34" s="1"/>
  <c r="AR71" i="78"/>
  <c r="AF68" i="36" l="1"/>
  <c r="AO68" i="36" s="1"/>
  <c r="AH67" i="27"/>
  <c r="AQ67" i="27" s="1"/>
  <c r="Z67" i="27"/>
  <c r="AH68" i="42"/>
  <c r="AQ68" i="42" s="1"/>
  <c r="Z68" i="42"/>
  <c r="Z73" i="33"/>
  <c r="AG68" i="36"/>
  <c r="AP68" i="36" s="1"/>
  <c r="W69" i="36"/>
  <c r="AN66" i="92"/>
  <c r="AI66" i="92"/>
  <c r="AR66" i="92" s="1"/>
  <c r="AI67" i="84"/>
  <c r="AR67" i="84" s="1"/>
  <c r="X67" i="92"/>
  <c r="AH67" i="92" s="1"/>
  <c r="AQ67" i="92" s="1"/>
  <c r="Y67" i="92"/>
  <c r="Z68" i="84"/>
  <c r="W69" i="84" s="1"/>
  <c r="Y69" i="84" s="1"/>
  <c r="W71" i="45"/>
  <c r="Y71" i="45" s="1"/>
  <c r="AE70" i="25"/>
  <c r="AN70" i="25" s="1"/>
  <c r="AG70" i="25"/>
  <c r="AP70" i="25" s="1"/>
  <c r="AF70" i="25"/>
  <c r="AO70" i="25" s="1"/>
  <c r="AF70" i="45"/>
  <c r="AO70" i="45" s="1"/>
  <c r="AG70" i="45"/>
  <c r="AP70" i="45" s="1"/>
  <c r="Z66" i="85"/>
  <c r="AE66" i="85" s="1"/>
  <c r="AN66" i="85" s="1"/>
  <c r="X71" i="25"/>
  <c r="Y71" i="25"/>
  <c r="AF66" i="75"/>
  <c r="AO66" i="75" s="1"/>
  <c r="AE66" i="75"/>
  <c r="Y69" i="36"/>
  <c r="X69" i="36"/>
  <c r="AN68" i="36"/>
  <c r="AI68" i="36"/>
  <c r="AR68" i="36" s="1"/>
  <c r="W67" i="75"/>
  <c r="Y67" i="75" s="1"/>
  <c r="AH66" i="83"/>
  <c r="AQ66" i="83" s="1"/>
  <c r="Z66" i="83"/>
  <c r="AI67" i="46"/>
  <c r="AR67" i="46" s="1"/>
  <c r="Z68" i="44"/>
  <c r="W69" i="44" s="1"/>
  <c r="AH66" i="29"/>
  <c r="AQ66" i="29" s="1"/>
  <c r="Z66" i="29"/>
  <c r="AN70" i="45"/>
  <c r="AF66" i="93"/>
  <c r="AO66" i="93" s="1"/>
  <c r="AE66" i="93"/>
  <c r="AN66" i="93" s="1"/>
  <c r="AG66" i="93"/>
  <c r="AP66" i="93" s="1"/>
  <c r="AF65" i="74"/>
  <c r="AO65" i="74" s="1"/>
  <c r="W66" i="74"/>
  <c r="AG65" i="74"/>
  <c r="AP65" i="74" s="1"/>
  <c r="AE65" i="74"/>
  <c r="AN64" i="38"/>
  <c r="AI64" i="38"/>
  <c r="AR64" i="38" s="1"/>
  <c r="Y65" i="38"/>
  <c r="X65" i="38"/>
  <c r="AH68" i="46"/>
  <c r="AQ68" i="46" s="1"/>
  <c r="Z68" i="46"/>
  <c r="AI65" i="88"/>
  <c r="AR65" i="88" s="1"/>
  <c r="AN65" i="88"/>
  <c r="Y66" i="88"/>
  <c r="X66" i="88"/>
  <c r="AE70" i="30"/>
  <c r="W71" i="30"/>
  <c r="AG70" i="30"/>
  <c r="AP70" i="30" s="1"/>
  <c r="AF70" i="30"/>
  <c r="AO70" i="30" s="1"/>
  <c r="AF68" i="47"/>
  <c r="AO68" i="47" s="1"/>
  <c r="AE68" i="47"/>
  <c r="AN68" i="47" s="1"/>
  <c r="X67" i="93"/>
  <c r="Y67" i="93"/>
  <c r="AK57" i="96"/>
  <c r="AT57" i="96" s="1"/>
  <c r="AJ57" i="96"/>
  <c r="AK16" i="96"/>
  <c r="AT16" i="96" s="1"/>
  <c r="AJ16" i="96"/>
  <c r="AJ7" i="96"/>
  <c r="AK7" i="96"/>
  <c r="AT7" i="96" s="1"/>
  <c r="AK12" i="96"/>
  <c r="AT12" i="96" s="1"/>
  <c r="AJ12" i="96"/>
  <c r="AJ65" i="96"/>
  <c r="AK65" i="96"/>
  <c r="AT65" i="96" s="1"/>
  <c r="AK59" i="96"/>
  <c r="AT59" i="96" s="1"/>
  <c r="AJ59" i="96"/>
  <c r="AJ67" i="96"/>
  <c r="AK67" i="96"/>
  <c r="AT67" i="96" s="1"/>
  <c r="AJ10" i="96"/>
  <c r="AK10" i="96"/>
  <c r="AT10" i="96" s="1"/>
  <c r="AK36" i="96"/>
  <c r="AT36" i="96" s="1"/>
  <c r="AJ36" i="96"/>
  <c r="AK64" i="96"/>
  <c r="AT64" i="96" s="1"/>
  <c r="AJ64" i="96"/>
  <c r="AJ50" i="96"/>
  <c r="AK50" i="96"/>
  <c r="AT50" i="96" s="1"/>
  <c r="AK17" i="96"/>
  <c r="AT17" i="96" s="1"/>
  <c r="AJ17" i="96"/>
  <c r="AK63" i="96"/>
  <c r="AT63" i="96" s="1"/>
  <c r="AJ63" i="96"/>
  <c r="AK48" i="96"/>
  <c r="AT48" i="96" s="1"/>
  <c r="AJ48" i="96"/>
  <c r="AJ14" i="96"/>
  <c r="AK14" i="96"/>
  <c r="AT14" i="96" s="1"/>
  <c r="AK29" i="96"/>
  <c r="AT29" i="96" s="1"/>
  <c r="AJ29" i="96"/>
  <c r="AN69" i="96"/>
  <c r="AN71" i="96" s="1"/>
  <c r="AI69" i="96"/>
  <c r="AJ28" i="96"/>
  <c r="AK28" i="96"/>
  <c r="AT28" i="96" s="1"/>
  <c r="AJ61" i="96"/>
  <c r="AK34" i="96"/>
  <c r="AT34" i="96" s="1"/>
  <c r="AJ34" i="96"/>
  <c r="AK15" i="96"/>
  <c r="AT15" i="96" s="1"/>
  <c r="AJ15" i="96"/>
  <c r="AK23" i="96"/>
  <c r="AT23" i="96" s="1"/>
  <c r="AJ23" i="96"/>
  <c r="AJ9" i="96"/>
  <c r="AK9" i="96"/>
  <c r="AT9" i="96" s="1"/>
  <c r="AJ5" i="96"/>
  <c r="AK5" i="96"/>
  <c r="AT5" i="96" s="1"/>
  <c r="AJ25" i="96"/>
  <c r="AK25" i="96"/>
  <c r="AT25" i="96" s="1"/>
  <c r="AJ22" i="96"/>
  <c r="AK22" i="96"/>
  <c r="AT22" i="96" s="1"/>
  <c r="AK35" i="96"/>
  <c r="AT35" i="96" s="1"/>
  <c r="AJ35" i="96"/>
  <c r="AK6" i="96"/>
  <c r="AT6" i="96" s="1"/>
  <c r="AJ6" i="96"/>
  <c r="AK24" i="96"/>
  <c r="AT24" i="96" s="1"/>
  <c r="AJ24" i="96"/>
  <c r="AJ56" i="96"/>
  <c r="AK56" i="96"/>
  <c r="AT56" i="96" s="1"/>
  <c r="AJ26" i="96"/>
  <c r="AK26" i="96"/>
  <c r="AT26" i="96" s="1"/>
  <c r="AK33" i="96"/>
  <c r="AT33" i="96" s="1"/>
  <c r="AJ33" i="96"/>
  <c r="AK40" i="96"/>
  <c r="AT40" i="96" s="1"/>
  <c r="AJ40" i="96"/>
  <c r="AJ31" i="96"/>
  <c r="AK31" i="96"/>
  <c r="AT31" i="96" s="1"/>
  <c r="AK54" i="96"/>
  <c r="AT54" i="96" s="1"/>
  <c r="AJ54" i="96"/>
  <c r="AK30" i="96"/>
  <c r="AT30" i="96" s="1"/>
  <c r="AJ30" i="96"/>
  <c r="AK42" i="96"/>
  <c r="AT42" i="96" s="1"/>
  <c r="AJ42" i="96"/>
  <c r="AK52" i="96"/>
  <c r="AT52" i="96" s="1"/>
  <c r="AJ52" i="96"/>
  <c r="AJ3" i="96"/>
  <c r="AB4" i="96"/>
  <c r="AJ19" i="96"/>
  <c r="AK19" i="96"/>
  <c r="AT19" i="96" s="1"/>
  <c r="AJ8" i="96"/>
  <c r="AJ32" i="96"/>
  <c r="AK47" i="96"/>
  <c r="AT47" i="96" s="1"/>
  <c r="AJ47" i="96"/>
  <c r="AJ45" i="96"/>
  <c r="AK45" i="96"/>
  <c r="AT45" i="96" s="1"/>
  <c r="AK46" i="96"/>
  <c r="AT46" i="96" s="1"/>
  <c r="AJ46" i="96"/>
  <c r="AK60" i="96"/>
  <c r="AT60" i="96" s="1"/>
  <c r="AJ60" i="96"/>
  <c r="AJ62" i="96"/>
  <c r="AK62" i="96"/>
  <c r="AT62" i="96" s="1"/>
  <c r="AJ11" i="96"/>
  <c r="AK11" i="96"/>
  <c r="AT11" i="96" s="1"/>
  <c r="AJ20" i="96"/>
  <c r="AK20" i="96"/>
  <c r="AT20" i="96" s="1"/>
  <c r="AK39" i="96"/>
  <c r="AT39" i="96" s="1"/>
  <c r="AJ39" i="96"/>
  <c r="AK58" i="96"/>
  <c r="AT58" i="96" s="1"/>
  <c r="AJ58" i="96"/>
  <c r="AJ21" i="96"/>
  <c r="AK21" i="96"/>
  <c r="AT21" i="96" s="1"/>
  <c r="AJ41" i="96"/>
  <c r="AK41" i="96"/>
  <c r="AT41" i="96" s="1"/>
  <c r="AK18" i="96"/>
  <c r="AT18" i="96" s="1"/>
  <c r="AJ18" i="96"/>
  <c r="AJ55" i="96"/>
  <c r="AK55" i="96"/>
  <c r="AT55" i="96" s="1"/>
  <c r="AH69" i="73"/>
  <c r="AQ69" i="73" s="1"/>
  <c r="Z69" i="73"/>
  <c r="AK43" i="96"/>
  <c r="AT43" i="96" s="1"/>
  <c r="AJ43" i="96"/>
  <c r="AJ49" i="96"/>
  <c r="AK49" i="96"/>
  <c r="AT49" i="96" s="1"/>
  <c r="AK27" i="96"/>
  <c r="AT27" i="96" s="1"/>
  <c r="AJ27" i="96"/>
  <c r="AJ66" i="96"/>
  <c r="AK66" i="96"/>
  <c r="AT66" i="96" s="1"/>
  <c r="AK51" i="96"/>
  <c r="AT51" i="96" s="1"/>
  <c r="AJ51" i="96"/>
  <c r="AK44" i="96"/>
  <c r="AT44" i="96" s="1"/>
  <c r="AJ44" i="96"/>
  <c r="AJ69" i="96"/>
  <c r="AS69" i="96" s="1"/>
  <c r="AK69" i="96"/>
  <c r="AT69" i="96" s="1"/>
  <c r="AK53" i="96"/>
  <c r="AT53" i="96" s="1"/>
  <c r="AJ53" i="96"/>
  <c r="AK38" i="96"/>
  <c r="AT38" i="96" s="1"/>
  <c r="AJ38" i="96"/>
  <c r="AJ37" i="96"/>
  <c r="AJ13" i="96"/>
  <c r="AJ68" i="96"/>
  <c r="AK68" i="96"/>
  <c r="AT68" i="96" s="1"/>
  <c r="W69" i="47"/>
  <c r="X69" i="47" s="1"/>
  <c r="AH69" i="47" s="1"/>
  <c r="AQ69" i="47" s="1"/>
  <c r="AF68" i="86"/>
  <c r="AO68" i="86" s="1"/>
  <c r="AG68" i="86"/>
  <c r="AP68" i="86" s="1"/>
  <c r="W69" i="86"/>
  <c r="AE68" i="86"/>
  <c r="AH70" i="91"/>
  <c r="AQ70" i="91" s="1"/>
  <c r="AK29" i="32"/>
  <c r="AT29" i="32" s="1"/>
  <c r="AJ29" i="32"/>
  <c r="AK25" i="32"/>
  <c r="AT25" i="32" s="1"/>
  <c r="AJ25" i="32"/>
  <c r="AK52" i="32"/>
  <c r="AT52" i="32" s="1"/>
  <c r="AJ52" i="32"/>
  <c r="AJ18" i="32"/>
  <c r="AK18" i="32"/>
  <c r="AT18" i="32" s="1"/>
  <c r="AJ21" i="32"/>
  <c r="AK21" i="32"/>
  <c r="AT21" i="32" s="1"/>
  <c r="AK62" i="32"/>
  <c r="AT62" i="32" s="1"/>
  <c r="AJ62" i="32"/>
  <c r="AK57" i="32"/>
  <c r="AT57" i="32" s="1"/>
  <c r="AJ57" i="32"/>
  <c r="AK17" i="32"/>
  <c r="AT17" i="32" s="1"/>
  <c r="AJ17" i="32"/>
  <c r="AK53" i="32"/>
  <c r="AT53" i="32" s="1"/>
  <c r="AJ53" i="32"/>
  <c r="AJ7" i="32"/>
  <c r="AK7" i="32"/>
  <c r="AT7" i="32" s="1"/>
  <c r="AK42" i="32"/>
  <c r="AT42" i="32" s="1"/>
  <c r="AJ42" i="32"/>
  <c r="AK55" i="32"/>
  <c r="AT55" i="32" s="1"/>
  <c r="AJ55" i="32"/>
  <c r="AK34" i="32"/>
  <c r="AT34" i="32" s="1"/>
  <c r="AJ34" i="32"/>
  <c r="AK43" i="32"/>
  <c r="AT43" i="32" s="1"/>
  <c r="AJ43" i="32"/>
  <c r="AK32" i="32"/>
  <c r="AT32" i="32" s="1"/>
  <c r="AJ32" i="32"/>
  <c r="AK36" i="32"/>
  <c r="AT36" i="32" s="1"/>
  <c r="AJ36" i="32"/>
  <c r="AJ45" i="32"/>
  <c r="AK45" i="32"/>
  <c r="AT45" i="32" s="1"/>
  <c r="AJ59" i="32"/>
  <c r="AK59" i="32"/>
  <c r="AT59" i="32" s="1"/>
  <c r="AK49" i="32"/>
  <c r="AT49" i="32" s="1"/>
  <c r="AJ49" i="32"/>
  <c r="AK64" i="32"/>
  <c r="AT64" i="32" s="1"/>
  <c r="AJ64" i="32"/>
  <c r="AK40" i="32"/>
  <c r="AT40" i="32" s="1"/>
  <c r="AJ40" i="32"/>
  <c r="AK33" i="32"/>
  <c r="AT33" i="32" s="1"/>
  <c r="AJ33" i="32"/>
  <c r="AK28" i="32"/>
  <c r="AT28" i="32" s="1"/>
  <c r="AJ28" i="32"/>
  <c r="AJ38" i="32"/>
  <c r="AK38" i="32"/>
  <c r="AT38" i="32" s="1"/>
  <c r="AK16" i="32"/>
  <c r="AT16" i="32" s="1"/>
  <c r="AJ16" i="32"/>
  <c r="AK60" i="32"/>
  <c r="AT60" i="32" s="1"/>
  <c r="AJ60" i="32"/>
  <c r="AK20" i="32"/>
  <c r="AT20" i="32" s="1"/>
  <c r="AJ20" i="32"/>
  <c r="AK66" i="32"/>
  <c r="AT66" i="32" s="1"/>
  <c r="AJ66" i="32"/>
  <c r="AJ15" i="32"/>
  <c r="AK15" i="32"/>
  <c r="AT15" i="32" s="1"/>
  <c r="AJ5" i="32"/>
  <c r="AK5" i="32"/>
  <c r="AT5" i="32" s="1"/>
  <c r="AK12" i="32"/>
  <c r="AT12" i="32" s="1"/>
  <c r="AJ12" i="32"/>
  <c r="AK54" i="32"/>
  <c r="AT54" i="32" s="1"/>
  <c r="AJ54" i="32"/>
  <c r="AK26" i="32"/>
  <c r="AT26" i="32" s="1"/>
  <c r="AJ26" i="32"/>
  <c r="AK50" i="32"/>
  <c r="AT50" i="32" s="1"/>
  <c r="AJ50" i="32"/>
  <c r="AJ39" i="32"/>
  <c r="AN69" i="32"/>
  <c r="AN71" i="32" s="1"/>
  <c r="AI69" i="32"/>
  <c r="AK47" i="32"/>
  <c r="AT47" i="32" s="1"/>
  <c r="AJ47" i="32"/>
  <c r="AJ10" i="32"/>
  <c r="AK10" i="32"/>
  <c r="AT10" i="32" s="1"/>
  <c r="AK23" i="32"/>
  <c r="AT23" i="32" s="1"/>
  <c r="AJ23" i="32"/>
  <c r="AK67" i="32"/>
  <c r="AT67" i="32" s="1"/>
  <c r="AJ67" i="32"/>
  <c r="AJ31" i="32"/>
  <c r="AK31" i="32"/>
  <c r="AT31" i="32" s="1"/>
  <c r="AK65" i="32"/>
  <c r="AT65" i="32" s="1"/>
  <c r="AJ65" i="32"/>
  <c r="AJ8" i="32"/>
  <c r="AK44" i="32"/>
  <c r="AT44" i="32" s="1"/>
  <c r="AJ44" i="32"/>
  <c r="AJ13" i="32"/>
  <c r="AK19" i="32"/>
  <c r="AT19" i="32" s="1"/>
  <c r="AJ19" i="32"/>
  <c r="AK14" i="32"/>
  <c r="AT14" i="32" s="1"/>
  <c r="AJ14" i="32"/>
  <c r="AK6" i="32"/>
  <c r="AT6" i="32" s="1"/>
  <c r="AJ6" i="32"/>
  <c r="AK58" i="32"/>
  <c r="AT58" i="32" s="1"/>
  <c r="AJ58" i="32"/>
  <c r="AJ51" i="32"/>
  <c r="AK51" i="32"/>
  <c r="AT51" i="32" s="1"/>
  <c r="AK61" i="32"/>
  <c r="AT61" i="32" s="1"/>
  <c r="AJ61" i="32"/>
  <c r="AJ69" i="32"/>
  <c r="AS69" i="32" s="1"/>
  <c r="AK69" i="32"/>
  <c r="AT69" i="32" s="1"/>
  <c r="AK46" i="32"/>
  <c r="AT46" i="32" s="1"/>
  <c r="AJ46" i="32"/>
  <c r="AK30" i="32"/>
  <c r="AT30" i="32" s="1"/>
  <c r="AJ30" i="32"/>
  <c r="AK56" i="32"/>
  <c r="AT56" i="32" s="1"/>
  <c r="AJ56" i="32"/>
  <c r="AJ24" i="32"/>
  <c r="AB4" i="32"/>
  <c r="AJ3" i="32"/>
  <c r="AK48" i="32"/>
  <c r="AT48" i="32" s="1"/>
  <c r="AJ48" i="32"/>
  <c r="AJ27" i="32"/>
  <c r="AK27" i="32"/>
  <c r="AT27" i="32" s="1"/>
  <c r="AK9" i="32"/>
  <c r="AT9" i="32" s="1"/>
  <c r="AJ9" i="32"/>
  <c r="AK63" i="32"/>
  <c r="AT63" i="32" s="1"/>
  <c r="AJ63" i="32"/>
  <c r="AK35" i="32"/>
  <c r="AT35" i="32" s="1"/>
  <c r="AJ35" i="32"/>
  <c r="AK68" i="32"/>
  <c r="AT68" i="32" s="1"/>
  <c r="AJ68" i="32"/>
  <c r="AK41" i="32"/>
  <c r="AT41" i="32" s="1"/>
  <c r="AJ41" i="32"/>
  <c r="AK37" i="32"/>
  <c r="AT37" i="32" s="1"/>
  <c r="AJ37" i="32"/>
  <c r="AK22" i="32"/>
  <c r="AT22" i="32" s="1"/>
  <c r="AJ22" i="32"/>
  <c r="AK11" i="32"/>
  <c r="AT11" i="32" s="1"/>
  <c r="AJ11" i="32"/>
  <c r="AN66" i="75"/>
  <c r="W68" i="28"/>
  <c r="X68" i="28" s="1"/>
  <c r="AH68" i="28" s="1"/>
  <c r="AQ68" i="28" s="1"/>
  <c r="AH73" i="26"/>
  <c r="AQ73" i="26" s="1"/>
  <c r="AF67" i="28"/>
  <c r="AO67" i="28" s="1"/>
  <c r="AG67" i="28"/>
  <c r="AP67" i="28" s="1"/>
  <c r="AE68" i="94"/>
  <c r="AN68" i="94" s="1"/>
  <c r="AF68" i="94"/>
  <c r="AO68" i="94" s="1"/>
  <c r="AG68" i="94"/>
  <c r="AP68" i="94" s="1"/>
  <c r="Y69" i="94"/>
  <c r="X69" i="94"/>
  <c r="AN67" i="28"/>
  <c r="W70" i="37"/>
  <c r="AF69" i="37"/>
  <c r="AO69" i="37" s="1"/>
  <c r="AE69" i="37"/>
  <c r="AG69" i="37"/>
  <c r="AP69" i="37" s="1"/>
  <c r="AE72" i="34"/>
  <c r="AN72" i="34" s="1"/>
  <c r="AF72" i="34"/>
  <c r="AO72" i="34" s="1"/>
  <c r="Z75" i="81"/>
  <c r="W76" i="81" s="1"/>
  <c r="AF73" i="26"/>
  <c r="AO73" i="26" s="1"/>
  <c r="AE73" i="26"/>
  <c r="AN73" i="26" s="1"/>
  <c r="W74" i="26"/>
  <c r="Y74" i="26" s="1"/>
  <c r="Y70" i="90"/>
  <c r="X70" i="90"/>
  <c r="AH70" i="90" s="1"/>
  <c r="AQ70" i="90" s="1"/>
  <c r="AN69" i="90"/>
  <c r="AI69" i="90"/>
  <c r="AR69" i="90" s="1"/>
  <c r="Z71" i="79"/>
  <c r="AF71" i="79" s="1"/>
  <c r="AO71" i="79" s="1"/>
  <c r="AG72" i="31"/>
  <c r="AP72" i="31" s="1"/>
  <c r="AF72" i="31"/>
  <c r="AO72" i="31" s="1"/>
  <c r="W73" i="31"/>
  <c r="X73" i="31" s="1"/>
  <c r="AG73" i="77"/>
  <c r="AP73" i="77" s="1"/>
  <c r="W74" i="77"/>
  <c r="Y74" i="77" s="1"/>
  <c r="AE73" i="77"/>
  <c r="AN73" i="77" s="1"/>
  <c r="AE69" i="41"/>
  <c r="AN69" i="41" s="1"/>
  <c r="AE66" i="80"/>
  <c r="AN66" i="80" s="1"/>
  <c r="W70" i="41"/>
  <c r="Y70" i="41" s="1"/>
  <c r="AF69" i="41"/>
  <c r="AO69" i="41" s="1"/>
  <c r="AG73" i="26"/>
  <c r="AP73" i="26" s="1"/>
  <c r="AE72" i="31"/>
  <c r="AN72" i="31" s="1"/>
  <c r="AG72" i="34"/>
  <c r="AP72" i="34" s="1"/>
  <c r="W71" i="91"/>
  <c r="X71" i="91" s="1"/>
  <c r="AE70" i="91"/>
  <c r="AN70" i="91" s="1"/>
  <c r="AF70" i="91"/>
  <c r="AO70" i="91" s="1"/>
  <c r="W67" i="80"/>
  <c r="Y67" i="80" s="1"/>
  <c r="AF66" i="80"/>
  <c r="AO66" i="80" s="1"/>
  <c r="Z74" i="43"/>
  <c r="W75" i="43" s="1"/>
  <c r="Z71" i="35"/>
  <c r="AG71" i="35" s="1"/>
  <c r="AP71" i="35" s="1"/>
  <c r="AH72" i="87"/>
  <c r="AQ72" i="87" s="1"/>
  <c r="AE72" i="78"/>
  <c r="AF72" i="78"/>
  <c r="AO72" i="78" s="1"/>
  <c r="W73" i="78"/>
  <c r="AG72" i="78"/>
  <c r="AP72" i="78" s="1"/>
  <c r="AR73" i="43"/>
  <c r="AE73" i="39"/>
  <c r="AG73" i="39"/>
  <c r="AP73" i="39" s="1"/>
  <c r="AF73" i="39"/>
  <c r="AO73" i="39" s="1"/>
  <c r="W74" i="39"/>
  <c r="Z72" i="87"/>
  <c r="AH74" i="43"/>
  <c r="AQ74" i="43" s="1"/>
  <c r="W75" i="89"/>
  <c r="AG74" i="89"/>
  <c r="AP74" i="89" s="1"/>
  <c r="AF74" i="89"/>
  <c r="AO74" i="89" s="1"/>
  <c r="AE74" i="89"/>
  <c r="AH71" i="35"/>
  <c r="AQ71" i="35" s="1"/>
  <c r="AF74" i="82"/>
  <c r="AO74" i="82" s="1"/>
  <c r="AE74" i="82"/>
  <c r="AG74" i="82"/>
  <c r="AP74" i="82" s="1"/>
  <c r="W75" i="82"/>
  <c r="X72" i="95"/>
  <c r="Y72" i="95"/>
  <c r="AR70" i="35"/>
  <c r="AR71" i="87"/>
  <c r="AN71" i="95"/>
  <c r="AI71" i="95"/>
  <c r="Y73" i="34"/>
  <c r="X73" i="34"/>
  <c r="X71" i="45" l="1"/>
  <c r="AH71" i="45" s="1"/>
  <c r="AQ71" i="45" s="1"/>
  <c r="W69" i="42"/>
  <c r="AF68" i="42"/>
  <c r="AO68" i="42" s="1"/>
  <c r="AG68" i="42"/>
  <c r="AP68" i="42" s="1"/>
  <c r="AE68" i="42"/>
  <c r="AG67" i="27"/>
  <c r="AP67" i="27" s="1"/>
  <c r="AF67" i="27"/>
  <c r="AO67" i="27" s="1"/>
  <c r="AE67" i="27"/>
  <c r="W68" i="27"/>
  <c r="W74" i="33"/>
  <c r="AG73" i="33"/>
  <c r="AP73" i="33" s="1"/>
  <c r="AF73" i="33"/>
  <c r="AO73" i="33" s="1"/>
  <c r="AE73" i="33"/>
  <c r="Z67" i="92"/>
  <c r="AG67" i="92" s="1"/>
  <c r="AP67" i="92" s="1"/>
  <c r="X69" i="84"/>
  <c r="Z69" i="84" s="1"/>
  <c r="AE68" i="84"/>
  <c r="AN68" i="84" s="1"/>
  <c r="AG68" i="84"/>
  <c r="AP68" i="84" s="1"/>
  <c r="AF68" i="84"/>
  <c r="AO68" i="84" s="1"/>
  <c r="AI70" i="25"/>
  <c r="AR70" i="25" s="1"/>
  <c r="AI70" i="45"/>
  <c r="AR70" i="45" s="1"/>
  <c r="W67" i="85"/>
  <c r="X67" i="85" s="1"/>
  <c r="AH67" i="85" s="1"/>
  <c r="AQ67" i="85" s="1"/>
  <c r="AF66" i="85"/>
  <c r="AO66" i="85" s="1"/>
  <c r="AG66" i="85"/>
  <c r="AP66" i="85" s="1"/>
  <c r="Z69" i="36"/>
  <c r="AG69" i="36" s="1"/>
  <c r="AP69" i="36" s="1"/>
  <c r="AP71" i="36" s="1"/>
  <c r="AI66" i="75"/>
  <c r="AR66" i="75" s="1"/>
  <c r="X67" i="75"/>
  <c r="AH67" i="75" s="1"/>
  <c r="AQ67" i="75" s="1"/>
  <c r="AH71" i="25"/>
  <c r="AQ71" i="25" s="1"/>
  <c r="Z71" i="25"/>
  <c r="AH69" i="36"/>
  <c r="AQ69" i="36" s="1"/>
  <c r="AQ71" i="36" s="1"/>
  <c r="AZ3" i="36"/>
  <c r="AX6" i="36" s="1"/>
  <c r="S6" i="36" s="1"/>
  <c r="AC6" i="36" s="1"/>
  <c r="AB7" i="36" s="1"/>
  <c r="AE68" i="44"/>
  <c r="AN68" i="44" s="1"/>
  <c r="AF68" i="44"/>
  <c r="AO68" i="44" s="1"/>
  <c r="AF66" i="83"/>
  <c r="AO66" i="83" s="1"/>
  <c r="W67" i="83"/>
  <c r="AG66" i="83"/>
  <c r="AP66" i="83" s="1"/>
  <c r="AE66" i="83"/>
  <c r="AG68" i="44"/>
  <c r="AP68" i="44" s="1"/>
  <c r="AF66" i="29"/>
  <c r="AO66" i="29" s="1"/>
  <c r="AE66" i="29"/>
  <c r="AG66" i="29"/>
  <c r="AP66" i="29" s="1"/>
  <c r="W67" i="29"/>
  <c r="Z71" i="45"/>
  <c r="AH69" i="84"/>
  <c r="AQ69" i="84" s="1"/>
  <c r="AQ71" i="84" s="1"/>
  <c r="AZ3" i="84"/>
  <c r="AX43" i="84" s="1"/>
  <c r="S43" i="84" s="1"/>
  <c r="AC43" i="84" s="1"/>
  <c r="AB44" i="84" s="1"/>
  <c r="Y69" i="44"/>
  <c r="X69" i="44"/>
  <c r="Y69" i="47"/>
  <c r="Z69" i="47" s="1"/>
  <c r="AG69" i="47" s="1"/>
  <c r="AP69" i="47" s="1"/>
  <c r="AI66" i="93"/>
  <c r="AR66" i="93" s="1"/>
  <c r="AI65" i="74"/>
  <c r="AR65" i="74" s="1"/>
  <c r="AN65" i="74"/>
  <c r="X66" i="74"/>
  <c r="AH66" i="74" s="1"/>
  <c r="AQ66" i="74" s="1"/>
  <c r="Y66" i="74"/>
  <c r="AH65" i="38"/>
  <c r="AQ65" i="38" s="1"/>
  <c r="Z65" i="38"/>
  <c r="W69" i="46"/>
  <c r="AE68" i="46"/>
  <c r="AG68" i="46"/>
  <c r="AP68" i="46" s="1"/>
  <c r="AF68" i="46"/>
  <c r="AO68" i="46" s="1"/>
  <c r="AH66" i="88"/>
  <c r="AQ66" i="88" s="1"/>
  <c r="Z66" i="88"/>
  <c r="Y71" i="30"/>
  <c r="X71" i="30"/>
  <c r="AI70" i="30"/>
  <c r="AR70" i="30" s="1"/>
  <c r="AN70" i="30"/>
  <c r="AI68" i="47"/>
  <c r="AR68" i="47" s="1"/>
  <c r="Z67" i="93"/>
  <c r="AH67" i="93"/>
  <c r="AQ67" i="93" s="1"/>
  <c r="AL13" i="96"/>
  <c r="AU13" i="96" s="1"/>
  <c r="AS13" i="96"/>
  <c r="AL43" i="96"/>
  <c r="AU43" i="96" s="1"/>
  <c r="AS43" i="96"/>
  <c r="AS60" i="96"/>
  <c r="AL60" i="96"/>
  <c r="AU60" i="96" s="1"/>
  <c r="AL47" i="96"/>
  <c r="AU47" i="96" s="1"/>
  <c r="AS47" i="96"/>
  <c r="AJ4" i="96"/>
  <c r="AK4" i="96"/>
  <c r="AT4" i="96" s="1"/>
  <c r="AT71" i="96" s="1"/>
  <c r="AS30" i="96"/>
  <c r="AL30" i="96"/>
  <c r="AU30" i="96" s="1"/>
  <c r="AS40" i="96"/>
  <c r="AL40" i="96"/>
  <c r="AU40" i="96" s="1"/>
  <c r="AL35" i="96"/>
  <c r="AU35" i="96" s="1"/>
  <c r="AS35" i="96"/>
  <c r="AS15" i="96"/>
  <c r="AL15" i="96"/>
  <c r="AU15" i="96" s="1"/>
  <c r="AS28" i="96"/>
  <c r="AL28" i="96"/>
  <c r="AU28" i="96" s="1"/>
  <c r="AS14" i="96"/>
  <c r="AL14" i="96"/>
  <c r="AU14" i="96" s="1"/>
  <c r="AS7" i="96"/>
  <c r="AL7" i="96"/>
  <c r="AU7" i="96" s="1"/>
  <c r="AS37" i="96"/>
  <c r="AL37" i="96"/>
  <c r="AU37" i="96" s="1"/>
  <c r="AL66" i="96"/>
  <c r="AU66" i="96" s="1"/>
  <c r="AS66" i="96"/>
  <c r="AS55" i="96"/>
  <c r="AL55" i="96"/>
  <c r="AU55" i="96" s="1"/>
  <c r="AS21" i="96"/>
  <c r="AL21" i="96"/>
  <c r="AU21" i="96" s="1"/>
  <c r="AL20" i="96"/>
  <c r="AU20" i="96" s="1"/>
  <c r="AS20" i="96"/>
  <c r="AS3" i="96"/>
  <c r="AL3" i="96"/>
  <c r="AU3" i="96" s="1"/>
  <c r="AL56" i="96"/>
  <c r="AU56" i="96" s="1"/>
  <c r="AS56" i="96"/>
  <c r="AL5" i="96"/>
  <c r="AU5" i="96" s="1"/>
  <c r="AS5" i="96"/>
  <c r="AR69" i="96"/>
  <c r="AR71" i="96" s="1"/>
  <c r="AL69" i="96"/>
  <c r="AU69" i="96" s="1"/>
  <c r="AS48" i="96"/>
  <c r="AL48" i="96"/>
  <c r="AU48" i="96" s="1"/>
  <c r="AS16" i="96"/>
  <c r="AL16" i="96"/>
  <c r="AU16" i="96" s="1"/>
  <c r="AL38" i="96"/>
  <c r="AU38" i="96" s="1"/>
  <c r="AS38" i="96"/>
  <c r="AS44" i="96"/>
  <c r="AL44" i="96"/>
  <c r="AU44" i="96" s="1"/>
  <c r="AS27" i="96"/>
  <c r="AL27" i="96"/>
  <c r="AU27" i="96" s="1"/>
  <c r="W70" i="73"/>
  <c r="AG69" i="73"/>
  <c r="AP69" i="73" s="1"/>
  <c r="AF69" i="73"/>
  <c r="AO69" i="73" s="1"/>
  <c r="AE69" i="73"/>
  <c r="AS18" i="96"/>
  <c r="AL18" i="96"/>
  <c r="AU18" i="96" s="1"/>
  <c r="AL58" i="96"/>
  <c r="AU58" i="96" s="1"/>
  <c r="AS58" i="96"/>
  <c r="AL46" i="96"/>
  <c r="AU46" i="96" s="1"/>
  <c r="AS46" i="96"/>
  <c r="AS32" i="96"/>
  <c r="AL32" i="96"/>
  <c r="AU32" i="96" s="1"/>
  <c r="AL52" i="96"/>
  <c r="AU52" i="96" s="1"/>
  <c r="AS52" i="96"/>
  <c r="AS54" i="96"/>
  <c r="AL54" i="96"/>
  <c r="AU54" i="96" s="1"/>
  <c r="AS33" i="96"/>
  <c r="AL33" i="96"/>
  <c r="AU33" i="96" s="1"/>
  <c r="AS24" i="96"/>
  <c r="AL24" i="96"/>
  <c r="AU24" i="96" s="1"/>
  <c r="AL34" i="96"/>
  <c r="AU34" i="96" s="1"/>
  <c r="AS34" i="96"/>
  <c r="AS50" i="96"/>
  <c r="AL50" i="96"/>
  <c r="AU50" i="96" s="1"/>
  <c r="AS10" i="96"/>
  <c r="AL10" i="96"/>
  <c r="AU10" i="96" s="1"/>
  <c r="AS65" i="96"/>
  <c r="AL65" i="96"/>
  <c r="AU65" i="96" s="1"/>
  <c r="AL11" i="96"/>
  <c r="AU11" i="96" s="1"/>
  <c r="AS11" i="96"/>
  <c r="AL8" i="96"/>
  <c r="AU8" i="96" s="1"/>
  <c r="AS8" i="96"/>
  <c r="AS22" i="96"/>
  <c r="AL22" i="96"/>
  <c r="AU22" i="96" s="1"/>
  <c r="AL9" i="96"/>
  <c r="AU9" i="96" s="1"/>
  <c r="AS9" i="96"/>
  <c r="AL29" i="96"/>
  <c r="AU29" i="96" s="1"/>
  <c r="AS29" i="96"/>
  <c r="AS63" i="96"/>
  <c r="AL63" i="96"/>
  <c r="AU63" i="96" s="1"/>
  <c r="AS64" i="96"/>
  <c r="AL64" i="96"/>
  <c r="AU64" i="96" s="1"/>
  <c r="AS12" i="96"/>
  <c r="AL12" i="96"/>
  <c r="AU12" i="96" s="1"/>
  <c r="AS57" i="96"/>
  <c r="AL57" i="96"/>
  <c r="AU57" i="96" s="1"/>
  <c r="AS53" i="96"/>
  <c r="AL53" i="96"/>
  <c r="AU53" i="96" s="1"/>
  <c r="AS51" i="96"/>
  <c r="AL51" i="96"/>
  <c r="AU51" i="96" s="1"/>
  <c r="AL39" i="96"/>
  <c r="AU39" i="96" s="1"/>
  <c r="AS39" i="96"/>
  <c r="AL42" i="96"/>
  <c r="AU42" i="96" s="1"/>
  <c r="AS42" i="96"/>
  <c r="AS6" i="96"/>
  <c r="AL6" i="96"/>
  <c r="AU6" i="96" s="1"/>
  <c r="AS23" i="96"/>
  <c r="AL23" i="96"/>
  <c r="AU23" i="96" s="1"/>
  <c r="AS61" i="96"/>
  <c r="AL61" i="96"/>
  <c r="AU61" i="96" s="1"/>
  <c r="AS67" i="96"/>
  <c r="AL67" i="96"/>
  <c r="AU67" i="96" s="1"/>
  <c r="AS68" i="96"/>
  <c r="AL68" i="96"/>
  <c r="AU68" i="96" s="1"/>
  <c r="AS49" i="96"/>
  <c r="AL49" i="96"/>
  <c r="AU49" i="96" s="1"/>
  <c r="AS41" i="96"/>
  <c r="AL41" i="96"/>
  <c r="AU41" i="96" s="1"/>
  <c r="AL62" i="96"/>
  <c r="AU62" i="96" s="1"/>
  <c r="AS62" i="96"/>
  <c r="AL45" i="96"/>
  <c r="AU45" i="96" s="1"/>
  <c r="AS45" i="96"/>
  <c r="AS19" i="96"/>
  <c r="AL19" i="96"/>
  <c r="AU19" i="96" s="1"/>
  <c r="AS31" i="96"/>
  <c r="AL31" i="96"/>
  <c r="AU31" i="96" s="1"/>
  <c r="AS26" i="96"/>
  <c r="AL26" i="96"/>
  <c r="AU26" i="96" s="1"/>
  <c r="AL25" i="96"/>
  <c r="AU25" i="96" s="1"/>
  <c r="AS25" i="96"/>
  <c r="AL17" i="96"/>
  <c r="AU17" i="96" s="1"/>
  <c r="AS17" i="96"/>
  <c r="AL36" i="96"/>
  <c r="AU36" i="96" s="1"/>
  <c r="AS36" i="96"/>
  <c r="AS59" i="96"/>
  <c r="AL59" i="96"/>
  <c r="AU59" i="96" s="1"/>
  <c r="Y69" i="86"/>
  <c r="X69" i="86"/>
  <c r="Y68" i="28"/>
  <c r="Z68" i="28" s="1"/>
  <c r="AF68" i="28" s="1"/>
  <c r="AO68" i="28" s="1"/>
  <c r="AI68" i="86"/>
  <c r="AR68" i="86" s="1"/>
  <c r="AN68" i="86"/>
  <c r="AJ4" i="32"/>
  <c r="AK4" i="32"/>
  <c r="AT4" i="32" s="1"/>
  <c r="AT71" i="32" s="1"/>
  <c r="AL46" i="32"/>
  <c r="AU46" i="32" s="1"/>
  <c r="AS46" i="32"/>
  <c r="AS14" i="32"/>
  <c r="AL14" i="32"/>
  <c r="AU14" i="32" s="1"/>
  <c r="AS67" i="32"/>
  <c r="AL67" i="32"/>
  <c r="AU67" i="32" s="1"/>
  <c r="AS39" i="32"/>
  <c r="AL39" i="32"/>
  <c r="AU39" i="32" s="1"/>
  <c r="AS15" i="32"/>
  <c r="AL15" i="32"/>
  <c r="AU15" i="32" s="1"/>
  <c r="AS45" i="32"/>
  <c r="AL45" i="32"/>
  <c r="AU45" i="32" s="1"/>
  <c r="AS21" i="32"/>
  <c r="AL21" i="32"/>
  <c r="AU21" i="32" s="1"/>
  <c r="AL37" i="32"/>
  <c r="AU37" i="32" s="1"/>
  <c r="AS37" i="32"/>
  <c r="AS35" i="32"/>
  <c r="AL35" i="32"/>
  <c r="AU35" i="32" s="1"/>
  <c r="AS24" i="32"/>
  <c r="AL24" i="32"/>
  <c r="AU24" i="32" s="1"/>
  <c r="AS51" i="32"/>
  <c r="AL51" i="32"/>
  <c r="AU51" i="32" s="1"/>
  <c r="AL8" i="32"/>
  <c r="AU8" i="32" s="1"/>
  <c r="AS8" i="32"/>
  <c r="AS50" i="32"/>
  <c r="AL50" i="32"/>
  <c r="AU50" i="32" s="1"/>
  <c r="AL12" i="32"/>
  <c r="AU12" i="32" s="1"/>
  <c r="AS12" i="32"/>
  <c r="AS66" i="32"/>
  <c r="AL66" i="32"/>
  <c r="AU66" i="32" s="1"/>
  <c r="AL16" i="32"/>
  <c r="AU16" i="32" s="1"/>
  <c r="AS16" i="32"/>
  <c r="AS33" i="32"/>
  <c r="AL33" i="32"/>
  <c r="AU33" i="32" s="1"/>
  <c r="AS49" i="32"/>
  <c r="AL49" i="32"/>
  <c r="AU49" i="32" s="1"/>
  <c r="AS36" i="32"/>
  <c r="AL36" i="32"/>
  <c r="AU36" i="32" s="1"/>
  <c r="AS34" i="32"/>
  <c r="AL34" i="32"/>
  <c r="AU34" i="32" s="1"/>
  <c r="AL57" i="32"/>
  <c r="AU57" i="32" s="1"/>
  <c r="AS57" i="32"/>
  <c r="AS27" i="32"/>
  <c r="AL27" i="32"/>
  <c r="AU27" i="32" s="1"/>
  <c r="AS56" i="32"/>
  <c r="AL56" i="32"/>
  <c r="AU56" i="32" s="1"/>
  <c r="AL58" i="32"/>
  <c r="AU58" i="32" s="1"/>
  <c r="AS58" i="32"/>
  <c r="AL19" i="32"/>
  <c r="AU19" i="32" s="1"/>
  <c r="AS19" i="32"/>
  <c r="AS65" i="32"/>
  <c r="AL65" i="32"/>
  <c r="AU65" i="32" s="1"/>
  <c r="AS23" i="32"/>
  <c r="AL23" i="32"/>
  <c r="AU23" i="32" s="1"/>
  <c r="AS47" i="32"/>
  <c r="AL47" i="32"/>
  <c r="AU47" i="32" s="1"/>
  <c r="AS7" i="32"/>
  <c r="AL7" i="32"/>
  <c r="AU7" i="32" s="1"/>
  <c r="AS18" i="32"/>
  <c r="AL18" i="32"/>
  <c r="AU18" i="32" s="1"/>
  <c r="AL25" i="32"/>
  <c r="AU25" i="32" s="1"/>
  <c r="AS25" i="32"/>
  <c r="AS11" i="32"/>
  <c r="AL11" i="32"/>
  <c r="AU11" i="32" s="1"/>
  <c r="AL41" i="32"/>
  <c r="AU41" i="32" s="1"/>
  <c r="AS41" i="32"/>
  <c r="AS63" i="32"/>
  <c r="AL63" i="32"/>
  <c r="AU63" i="32" s="1"/>
  <c r="AS48" i="32"/>
  <c r="AL48" i="32"/>
  <c r="AU48" i="32" s="1"/>
  <c r="AL26" i="32"/>
  <c r="AU26" i="32" s="1"/>
  <c r="AS26" i="32"/>
  <c r="AS20" i="32"/>
  <c r="AL20" i="32"/>
  <c r="AU20" i="32" s="1"/>
  <c r="AS40" i="32"/>
  <c r="AL40" i="32"/>
  <c r="AU40" i="32" s="1"/>
  <c r="AL32" i="32"/>
  <c r="AU32" i="32" s="1"/>
  <c r="AS32" i="32"/>
  <c r="AS55" i="32"/>
  <c r="AL55" i="32"/>
  <c r="AU55" i="32" s="1"/>
  <c r="AS53" i="32"/>
  <c r="AL53" i="32"/>
  <c r="AU53" i="32" s="1"/>
  <c r="AL62" i="32"/>
  <c r="AU62" i="32" s="1"/>
  <c r="AS62" i="32"/>
  <c r="AS52" i="32"/>
  <c r="AL52" i="32"/>
  <c r="AU52" i="32" s="1"/>
  <c r="AS30" i="32"/>
  <c r="AL30" i="32"/>
  <c r="AU30" i="32" s="1"/>
  <c r="AS61" i="32"/>
  <c r="AL61" i="32"/>
  <c r="AU61" i="32" s="1"/>
  <c r="AS6" i="32"/>
  <c r="AL6" i="32"/>
  <c r="AU6" i="32" s="1"/>
  <c r="AS13" i="32"/>
  <c r="AL13" i="32"/>
  <c r="AU13" i="32" s="1"/>
  <c r="AL69" i="32"/>
  <c r="AU69" i="32" s="1"/>
  <c r="AR69" i="32"/>
  <c r="AR71" i="32" s="1"/>
  <c r="AL5" i="32"/>
  <c r="AU5" i="32" s="1"/>
  <c r="AS5" i="32"/>
  <c r="AS38" i="32"/>
  <c r="AL38" i="32"/>
  <c r="AU38" i="32" s="1"/>
  <c r="AS59" i="32"/>
  <c r="AL59" i="32"/>
  <c r="AU59" i="32" s="1"/>
  <c r="AL29" i="32"/>
  <c r="AU29" i="32" s="1"/>
  <c r="AS29" i="32"/>
  <c r="AS22" i="32"/>
  <c r="AL22" i="32"/>
  <c r="AU22" i="32" s="1"/>
  <c r="AS68" i="32"/>
  <c r="AL68" i="32"/>
  <c r="AU68" i="32" s="1"/>
  <c r="AS9" i="32"/>
  <c r="AL9" i="32"/>
  <c r="AU9" i="32" s="1"/>
  <c r="AL3" i="32"/>
  <c r="AU3" i="32" s="1"/>
  <c r="AS3" i="32"/>
  <c r="AS44" i="32"/>
  <c r="AL44" i="32"/>
  <c r="AU44" i="32" s="1"/>
  <c r="AS31" i="32"/>
  <c r="AL31" i="32"/>
  <c r="AU31" i="32" s="1"/>
  <c r="AS10" i="32"/>
  <c r="AL10" i="32"/>
  <c r="AU10" i="32" s="1"/>
  <c r="AS54" i="32"/>
  <c r="AL54" i="32"/>
  <c r="AU54" i="32" s="1"/>
  <c r="AS60" i="32"/>
  <c r="AL60" i="32"/>
  <c r="AU60" i="32" s="1"/>
  <c r="AS28" i="32"/>
  <c r="AL28" i="32"/>
  <c r="AU28" i="32" s="1"/>
  <c r="AS64" i="32"/>
  <c r="AL64" i="32"/>
  <c r="AU64" i="32" s="1"/>
  <c r="AS43" i="32"/>
  <c r="AL43" i="32"/>
  <c r="AU43" i="32" s="1"/>
  <c r="AL42" i="32"/>
  <c r="AU42" i="32" s="1"/>
  <c r="AS42" i="32"/>
  <c r="AL17" i="32"/>
  <c r="AU17" i="32" s="1"/>
  <c r="AS17" i="32"/>
  <c r="X74" i="26"/>
  <c r="Z74" i="26" s="1"/>
  <c r="W75" i="26" s="1"/>
  <c r="AF75" i="81"/>
  <c r="AO75" i="81" s="1"/>
  <c r="AG75" i="81"/>
  <c r="AP75" i="81" s="1"/>
  <c r="AE75" i="81"/>
  <c r="AN75" i="81" s="1"/>
  <c r="AI67" i="28"/>
  <c r="AR67" i="28" s="1"/>
  <c r="AI68" i="94"/>
  <c r="AR68" i="94" s="1"/>
  <c r="AH69" i="94"/>
  <c r="AQ69" i="94" s="1"/>
  <c r="Z69" i="94"/>
  <c r="AN69" i="37"/>
  <c r="AI69" i="37"/>
  <c r="AR69" i="37" s="1"/>
  <c r="Y70" i="37"/>
  <c r="X70" i="37"/>
  <c r="AH70" i="37" s="1"/>
  <c r="AQ70" i="37" s="1"/>
  <c r="X70" i="41"/>
  <c r="AH70" i="41" s="1"/>
  <c r="AQ70" i="41" s="1"/>
  <c r="AG71" i="79"/>
  <c r="AP71" i="79" s="1"/>
  <c r="Y73" i="31"/>
  <c r="Z73" i="31" s="1"/>
  <c r="X74" i="77"/>
  <c r="Z74" i="77" s="1"/>
  <c r="AG74" i="77" s="1"/>
  <c r="AP74" i="77" s="1"/>
  <c r="Z70" i="90"/>
  <c r="W71" i="90" s="1"/>
  <c r="AE71" i="79"/>
  <c r="W72" i="79"/>
  <c r="Y72" i="79" s="1"/>
  <c r="AI73" i="77"/>
  <c r="AR73" i="77" s="1"/>
  <c r="Y71" i="91"/>
  <c r="Z71" i="91" s="1"/>
  <c r="AI72" i="31"/>
  <c r="AR72" i="31" s="1"/>
  <c r="AI70" i="91"/>
  <c r="AR70" i="91" s="1"/>
  <c r="AI73" i="26"/>
  <c r="AR73" i="26" s="1"/>
  <c r="X67" i="80"/>
  <c r="AH67" i="80" s="1"/>
  <c r="AQ67" i="80" s="1"/>
  <c r="AI69" i="41"/>
  <c r="AR69" i="41" s="1"/>
  <c r="AI72" i="34"/>
  <c r="AR72" i="34" s="1"/>
  <c r="AI66" i="80"/>
  <c r="AR66" i="80" s="1"/>
  <c r="W72" i="35"/>
  <c r="Y72" i="35" s="1"/>
  <c r="AE74" i="43"/>
  <c r="AN74" i="43" s="1"/>
  <c r="AF74" i="43"/>
  <c r="AO74" i="43" s="1"/>
  <c r="AG74" i="43"/>
  <c r="AP74" i="43" s="1"/>
  <c r="AE71" i="35"/>
  <c r="AN71" i="35" s="1"/>
  <c r="AF71" i="35"/>
  <c r="AO71" i="35" s="1"/>
  <c r="Y75" i="89"/>
  <c r="X75" i="89"/>
  <c r="X74" i="39"/>
  <c r="Y74" i="39"/>
  <c r="Y75" i="82"/>
  <c r="X75" i="82"/>
  <c r="AH71" i="91"/>
  <c r="AQ71" i="91" s="1"/>
  <c r="AH73" i="34"/>
  <c r="AQ73" i="34" s="1"/>
  <c r="X73" i="78"/>
  <c r="Y73" i="78"/>
  <c r="Y75" i="43"/>
  <c r="X75" i="43"/>
  <c r="AN74" i="82"/>
  <c r="AI74" i="82"/>
  <c r="AI74" i="89"/>
  <c r="AN74" i="89"/>
  <c r="X76" i="81"/>
  <c r="Y76" i="81"/>
  <c r="AH73" i="31"/>
  <c r="AQ73" i="31" s="1"/>
  <c r="Z73" i="34"/>
  <c r="AR71" i="95"/>
  <c r="AH72" i="95"/>
  <c r="AQ72" i="95" s="1"/>
  <c r="AN73" i="39"/>
  <c r="AI73" i="39"/>
  <c r="AI72" i="78"/>
  <c r="AN72" i="78"/>
  <c r="Z72" i="95"/>
  <c r="W73" i="87"/>
  <c r="AG72" i="87"/>
  <c r="AP72" i="87" s="1"/>
  <c r="AE72" i="87"/>
  <c r="AF72" i="87"/>
  <c r="AO72" i="87" s="1"/>
  <c r="W68" i="92" l="1"/>
  <c r="AN68" i="42"/>
  <c r="AI68" i="42"/>
  <c r="AR68" i="42" s="1"/>
  <c r="Y68" i="27"/>
  <c r="X68" i="27"/>
  <c r="AN67" i="27"/>
  <c r="AI67" i="27"/>
  <c r="AR67" i="27" s="1"/>
  <c r="X69" i="42"/>
  <c r="AH69" i="42" s="1"/>
  <c r="AQ69" i="42" s="1"/>
  <c r="Y69" i="42"/>
  <c r="Z69" i="42" s="1"/>
  <c r="AE67" i="92"/>
  <c r="AN67" i="92" s="1"/>
  <c r="AI73" i="33"/>
  <c r="AR73" i="33" s="1"/>
  <c r="AN73" i="33"/>
  <c r="Y74" i="33"/>
  <c r="X74" i="33"/>
  <c r="AH74" i="33" s="1"/>
  <c r="AQ74" i="33" s="1"/>
  <c r="AF67" i="92"/>
  <c r="AO67" i="92" s="1"/>
  <c r="AE69" i="36"/>
  <c r="AI68" i="84"/>
  <c r="AR68" i="84" s="1"/>
  <c r="Y67" i="85"/>
  <c r="Z67" i="85" s="1"/>
  <c r="Y68" i="92"/>
  <c r="X68" i="92"/>
  <c r="AI66" i="85"/>
  <c r="AR66" i="85" s="1"/>
  <c r="AF69" i="36"/>
  <c r="AO69" i="36" s="1"/>
  <c r="AO71" i="36" s="1"/>
  <c r="AX69" i="36"/>
  <c r="S69" i="36" s="1"/>
  <c r="AC69" i="36" s="1"/>
  <c r="Z67" i="75"/>
  <c r="AE67" i="75" s="1"/>
  <c r="AX20" i="36"/>
  <c r="S20" i="36" s="1"/>
  <c r="AC20" i="36" s="1"/>
  <c r="AB21" i="36" s="1"/>
  <c r="AK21" i="36" s="1"/>
  <c r="AT21" i="36" s="1"/>
  <c r="AX23" i="36"/>
  <c r="S23" i="36" s="1"/>
  <c r="AC23" i="36" s="1"/>
  <c r="AB24" i="36" s="1"/>
  <c r="AK24" i="36" s="1"/>
  <c r="AT24" i="36" s="1"/>
  <c r="AX50" i="36"/>
  <c r="S50" i="36" s="1"/>
  <c r="AC50" i="36" s="1"/>
  <c r="AB51" i="36" s="1"/>
  <c r="AX31" i="36"/>
  <c r="S31" i="36" s="1"/>
  <c r="AC31" i="36" s="1"/>
  <c r="AB32" i="36" s="1"/>
  <c r="AK32" i="36" s="1"/>
  <c r="AT32" i="36" s="1"/>
  <c r="AX28" i="36"/>
  <c r="S28" i="36" s="1"/>
  <c r="AC28" i="36" s="1"/>
  <c r="AB29" i="36" s="1"/>
  <c r="AK29" i="36" s="1"/>
  <c r="AT29" i="36" s="1"/>
  <c r="AE71" i="25"/>
  <c r="AG71" i="25"/>
  <c r="AP71" i="25" s="1"/>
  <c r="AF71" i="25"/>
  <c r="AO71" i="25" s="1"/>
  <c r="W72" i="25"/>
  <c r="AX37" i="36"/>
  <c r="S37" i="36" s="1"/>
  <c r="AC37" i="36" s="1"/>
  <c r="AB38" i="36" s="1"/>
  <c r="AX53" i="36"/>
  <c r="S53" i="36" s="1"/>
  <c r="AC53" i="36" s="1"/>
  <c r="AB54" i="36" s="1"/>
  <c r="AK54" i="36" s="1"/>
  <c r="AT54" i="36" s="1"/>
  <c r="AX42" i="36"/>
  <c r="S42" i="36" s="1"/>
  <c r="AC42" i="36" s="1"/>
  <c r="AB43" i="36" s="1"/>
  <c r="AK43" i="36" s="1"/>
  <c r="AT43" i="36" s="1"/>
  <c r="AX3" i="36"/>
  <c r="S3" i="36" s="1"/>
  <c r="AC3" i="36" s="1"/>
  <c r="AJ3" i="36" s="1"/>
  <c r="AX57" i="36"/>
  <c r="S57" i="36" s="1"/>
  <c r="AC57" i="36" s="1"/>
  <c r="AB58" i="36" s="1"/>
  <c r="AK58" i="36" s="1"/>
  <c r="AT58" i="36" s="1"/>
  <c r="AX26" i="36"/>
  <c r="S26" i="36" s="1"/>
  <c r="AC26" i="36" s="1"/>
  <c r="AB27" i="36" s="1"/>
  <c r="AK27" i="36" s="1"/>
  <c r="AT27" i="36" s="1"/>
  <c r="AX67" i="36"/>
  <c r="S67" i="36" s="1"/>
  <c r="AC67" i="36" s="1"/>
  <c r="AB68" i="36" s="1"/>
  <c r="AK68" i="36" s="1"/>
  <c r="AT68" i="36" s="1"/>
  <c r="AX22" i="36"/>
  <c r="S22" i="36" s="1"/>
  <c r="AC22" i="36" s="1"/>
  <c r="AB23" i="36" s="1"/>
  <c r="AX14" i="36"/>
  <c r="S14" i="36" s="1"/>
  <c r="AC14" i="36" s="1"/>
  <c r="AB15" i="36" s="1"/>
  <c r="AK15" i="36" s="1"/>
  <c r="AT15" i="36" s="1"/>
  <c r="AX25" i="36"/>
  <c r="S25" i="36" s="1"/>
  <c r="AC25" i="36" s="1"/>
  <c r="AB26" i="36" s="1"/>
  <c r="AK26" i="36" s="1"/>
  <c r="AT26" i="36" s="1"/>
  <c r="AX58" i="36"/>
  <c r="S58" i="36" s="1"/>
  <c r="AC58" i="36" s="1"/>
  <c r="AB59" i="36" s="1"/>
  <c r="AK59" i="36" s="1"/>
  <c r="AT59" i="36" s="1"/>
  <c r="AX24" i="36"/>
  <c r="S24" i="36" s="1"/>
  <c r="AC24" i="36" s="1"/>
  <c r="AB25" i="36" s="1"/>
  <c r="AK25" i="36" s="1"/>
  <c r="AT25" i="36" s="1"/>
  <c r="AX12" i="36"/>
  <c r="S12" i="36" s="1"/>
  <c r="AC12" i="36" s="1"/>
  <c r="AB13" i="36" s="1"/>
  <c r="AK13" i="36" s="1"/>
  <c r="AT13" i="36" s="1"/>
  <c r="AX55" i="36"/>
  <c r="S55" i="36" s="1"/>
  <c r="AC55" i="36" s="1"/>
  <c r="AB56" i="36" s="1"/>
  <c r="AK56" i="36" s="1"/>
  <c r="AT56" i="36" s="1"/>
  <c r="AX10" i="36"/>
  <c r="S10" i="36" s="1"/>
  <c r="AC10" i="36" s="1"/>
  <c r="AB11" i="36" s="1"/>
  <c r="AK11" i="36" s="1"/>
  <c r="AT11" i="36" s="1"/>
  <c r="AX7" i="36"/>
  <c r="S7" i="36" s="1"/>
  <c r="AC7" i="36" s="1"/>
  <c r="AB8" i="36" s="1"/>
  <c r="AK8" i="36" s="1"/>
  <c r="AT8" i="36" s="1"/>
  <c r="AX54" i="36"/>
  <c r="S54" i="36" s="1"/>
  <c r="AC54" i="36" s="1"/>
  <c r="AB55" i="36" s="1"/>
  <c r="AK55" i="36" s="1"/>
  <c r="AT55" i="36" s="1"/>
  <c r="AX39" i="36"/>
  <c r="S39" i="36" s="1"/>
  <c r="AC39" i="36" s="1"/>
  <c r="AB40" i="36" s="1"/>
  <c r="AK40" i="36" s="1"/>
  <c r="AT40" i="36" s="1"/>
  <c r="AX62" i="36"/>
  <c r="S62" i="36" s="1"/>
  <c r="AC62" i="36" s="1"/>
  <c r="AB63" i="36" s="1"/>
  <c r="AK63" i="36" s="1"/>
  <c r="AT63" i="36" s="1"/>
  <c r="AX63" i="36"/>
  <c r="S63" i="36" s="1"/>
  <c r="AC63" i="36" s="1"/>
  <c r="AB64" i="36" s="1"/>
  <c r="AX38" i="36"/>
  <c r="S38" i="36" s="1"/>
  <c r="AC38" i="36" s="1"/>
  <c r="AB39" i="36" s="1"/>
  <c r="AK39" i="36" s="1"/>
  <c r="AT39" i="36" s="1"/>
  <c r="AX60" i="36"/>
  <c r="S60" i="36" s="1"/>
  <c r="AC60" i="36" s="1"/>
  <c r="AB61" i="36" s="1"/>
  <c r="AK61" i="36" s="1"/>
  <c r="AT61" i="36" s="1"/>
  <c r="AX68" i="36"/>
  <c r="S68" i="36" s="1"/>
  <c r="AC68" i="36" s="1"/>
  <c r="AB69" i="36" s="1"/>
  <c r="AX16" i="36"/>
  <c r="S16" i="36" s="1"/>
  <c r="AC16" i="36" s="1"/>
  <c r="AB17" i="36" s="1"/>
  <c r="AX33" i="36"/>
  <c r="S33" i="36" s="1"/>
  <c r="AC33" i="36" s="1"/>
  <c r="AB34" i="36" s="1"/>
  <c r="AK34" i="36" s="1"/>
  <c r="AT34" i="36" s="1"/>
  <c r="AX13" i="36"/>
  <c r="S13" i="36" s="1"/>
  <c r="AC13" i="36" s="1"/>
  <c r="AB14" i="36" s="1"/>
  <c r="AX8" i="36"/>
  <c r="S8" i="36" s="1"/>
  <c r="AC8" i="36" s="1"/>
  <c r="AB9" i="36" s="1"/>
  <c r="AK9" i="36" s="1"/>
  <c r="AT9" i="36" s="1"/>
  <c r="AX21" i="36"/>
  <c r="S21" i="36" s="1"/>
  <c r="AC21" i="36" s="1"/>
  <c r="AB22" i="36" s="1"/>
  <c r="AK22" i="36" s="1"/>
  <c r="AT22" i="36" s="1"/>
  <c r="AX46" i="36"/>
  <c r="S46" i="36" s="1"/>
  <c r="AC46" i="36" s="1"/>
  <c r="AB47" i="36" s="1"/>
  <c r="AK47" i="36" s="1"/>
  <c r="AT47" i="36" s="1"/>
  <c r="AX18" i="36"/>
  <c r="S18" i="36" s="1"/>
  <c r="AC18" i="36" s="1"/>
  <c r="AB19" i="36" s="1"/>
  <c r="AK19" i="36" s="1"/>
  <c r="AT19" i="36" s="1"/>
  <c r="AX45" i="36"/>
  <c r="S45" i="36" s="1"/>
  <c r="AC45" i="36" s="1"/>
  <c r="AB46" i="36" s="1"/>
  <c r="AK46" i="36" s="1"/>
  <c r="AT46" i="36" s="1"/>
  <c r="AX29" i="36"/>
  <c r="S29" i="36" s="1"/>
  <c r="AC29" i="36" s="1"/>
  <c r="AB30" i="36" s="1"/>
  <c r="AX17" i="36"/>
  <c r="S17" i="36" s="1"/>
  <c r="AC17" i="36" s="1"/>
  <c r="AB18" i="36" s="1"/>
  <c r="AK18" i="36" s="1"/>
  <c r="AT18" i="36" s="1"/>
  <c r="AX5" i="36"/>
  <c r="S5" i="36" s="1"/>
  <c r="AC5" i="36" s="1"/>
  <c r="AB6" i="36" s="1"/>
  <c r="AK6" i="36" s="1"/>
  <c r="AT6" i="36" s="1"/>
  <c r="AX32" i="36"/>
  <c r="S32" i="36" s="1"/>
  <c r="AC32" i="36" s="1"/>
  <c r="AB33" i="36" s="1"/>
  <c r="AK33" i="36" s="1"/>
  <c r="AT33" i="36" s="1"/>
  <c r="AX64" i="36"/>
  <c r="S64" i="36" s="1"/>
  <c r="AC64" i="36" s="1"/>
  <c r="AB65" i="36" s="1"/>
  <c r="AK65" i="36" s="1"/>
  <c r="AT65" i="36" s="1"/>
  <c r="AX44" i="36"/>
  <c r="S44" i="36" s="1"/>
  <c r="AC44" i="36" s="1"/>
  <c r="AB45" i="36" s="1"/>
  <c r="AK45" i="36" s="1"/>
  <c r="AT45" i="36" s="1"/>
  <c r="AX19" i="36"/>
  <c r="S19" i="36" s="1"/>
  <c r="AC19" i="36" s="1"/>
  <c r="AB20" i="36" s="1"/>
  <c r="AK20" i="36" s="1"/>
  <c r="AT20" i="36" s="1"/>
  <c r="AX49" i="36"/>
  <c r="S49" i="36" s="1"/>
  <c r="AC49" i="36" s="1"/>
  <c r="AB50" i="36" s="1"/>
  <c r="AX66" i="36"/>
  <c r="S66" i="36" s="1"/>
  <c r="AC66" i="36" s="1"/>
  <c r="AB67" i="36" s="1"/>
  <c r="AK67" i="36" s="1"/>
  <c r="AT67" i="36" s="1"/>
  <c r="AX43" i="36"/>
  <c r="S43" i="36" s="1"/>
  <c r="AC43" i="36" s="1"/>
  <c r="AB44" i="36" s="1"/>
  <c r="AK44" i="36" s="1"/>
  <c r="AT44" i="36" s="1"/>
  <c r="AX51" i="36"/>
  <c r="S51" i="36" s="1"/>
  <c r="AC51" i="36" s="1"/>
  <c r="AB52" i="36" s="1"/>
  <c r="AK52" i="36" s="1"/>
  <c r="AT52" i="36" s="1"/>
  <c r="AX56" i="36"/>
  <c r="S56" i="36" s="1"/>
  <c r="AC56" i="36" s="1"/>
  <c r="AB57" i="36" s="1"/>
  <c r="AX65" i="36"/>
  <c r="S65" i="36" s="1"/>
  <c r="AC65" i="36" s="1"/>
  <c r="AB66" i="36" s="1"/>
  <c r="AK66" i="36" s="1"/>
  <c r="AT66" i="36" s="1"/>
  <c r="AX48" i="36"/>
  <c r="S48" i="36" s="1"/>
  <c r="AC48" i="36" s="1"/>
  <c r="AB49" i="36" s="1"/>
  <c r="AK49" i="36" s="1"/>
  <c r="AT49" i="36" s="1"/>
  <c r="AX27" i="36"/>
  <c r="S27" i="36" s="1"/>
  <c r="AC27" i="36" s="1"/>
  <c r="AB28" i="36" s="1"/>
  <c r="AK28" i="36" s="1"/>
  <c r="AT28" i="36" s="1"/>
  <c r="AX34" i="36"/>
  <c r="S34" i="36" s="1"/>
  <c r="AC34" i="36" s="1"/>
  <c r="AB35" i="36" s="1"/>
  <c r="AK35" i="36" s="1"/>
  <c r="AT35" i="36" s="1"/>
  <c r="AX9" i="36"/>
  <c r="S9" i="36" s="1"/>
  <c r="AC9" i="36" s="1"/>
  <c r="AB10" i="36" s="1"/>
  <c r="AK10" i="36" s="1"/>
  <c r="AT10" i="36" s="1"/>
  <c r="AX47" i="36"/>
  <c r="S47" i="36" s="1"/>
  <c r="AC47" i="36" s="1"/>
  <c r="AB48" i="36" s="1"/>
  <c r="AK48" i="36" s="1"/>
  <c r="AT48" i="36" s="1"/>
  <c r="AX52" i="36"/>
  <c r="S52" i="36" s="1"/>
  <c r="AC52" i="36" s="1"/>
  <c r="AB53" i="36" s="1"/>
  <c r="AK53" i="36" s="1"/>
  <c r="AT53" i="36" s="1"/>
  <c r="AX11" i="36"/>
  <c r="S11" i="36" s="1"/>
  <c r="AC11" i="36" s="1"/>
  <c r="AB12" i="36" s="1"/>
  <c r="AK12" i="36" s="1"/>
  <c r="AT12" i="36" s="1"/>
  <c r="AX4" i="36"/>
  <c r="S4" i="36" s="1"/>
  <c r="AC4" i="36" s="1"/>
  <c r="AB5" i="36" s="1"/>
  <c r="AJ5" i="36" s="1"/>
  <c r="AX40" i="36"/>
  <c r="S40" i="36" s="1"/>
  <c r="AC40" i="36" s="1"/>
  <c r="AB41" i="36" s="1"/>
  <c r="AK41" i="36" s="1"/>
  <c r="AT41" i="36" s="1"/>
  <c r="AX36" i="36"/>
  <c r="S36" i="36" s="1"/>
  <c r="AC36" i="36" s="1"/>
  <c r="AB37" i="36" s="1"/>
  <c r="AX35" i="36"/>
  <c r="S35" i="36" s="1"/>
  <c r="AC35" i="36" s="1"/>
  <c r="AB36" i="36" s="1"/>
  <c r="AK36" i="36" s="1"/>
  <c r="AT36" i="36" s="1"/>
  <c r="AX30" i="36"/>
  <c r="S30" i="36" s="1"/>
  <c r="AC30" i="36" s="1"/>
  <c r="AB31" i="36" s="1"/>
  <c r="AK7" i="36"/>
  <c r="AT7" i="36" s="1"/>
  <c r="AX61" i="36"/>
  <c r="S61" i="36" s="1"/>
  <c r="AC61" i="36" s="1"/>
  <c r="AB62" i="36" s="1"/>
  <c r="AX41" i="36"/>
  <c r="S41" i="36" s="1"/>
  <c r="AC41" i="36" s="1"/>
  <c r="AB42" i="36" s="1"/>
  <c r="AX15" i="36"/>
  <c r="S15" i="36" s="1"/>
  <c r="AC15" i="36" s="1"/>
  <c r="AB16" i="36" s="1"/>
  <c r="AX59" i="36"/>
  <c r="S59" i="36" s="1"/>
  <c r="AC59" i="36" s="1"/>
  <c r="AB60" i="36" s="1"/>
  <c r="AN69" i="36"/>
  <c r="AN71" i="36" s="1"/>
  <c r="AI69" i="36"/>
  <c r="AI66" i="83"/>
  <c r="AR66" i="83" s="1"/>
  <c r="AN66" i="83"/>
  <c r="Y67" i="83"/>
  <c r="X67" i="83"/>
  <c r="AI68" i="44"/>
  <c r="AR68" i="44" s="1"/>
  <c r="AX10" i="84"/>
  <c r="S10" i="84" s="1"/>
  <c r="AC10" i="84" s="1"/>
  <c r="AB11" i="84" s="1"/>
  <c r="AK11" i="84" s="1"/>
  <c r="AT11" i="84" s="1"/>
  <c r="W72" i="45"/>
  <c r="AF71" i="45"/>
  <c r="AO71" i="45" s="1"/>
  <c r="AG71" i="45"/>
  <c r="AP71" i="45" s="1"/>
  <c r="AE71" i="45"/>
  <c r="Y67" i="29"/>
  <c r="X67" i="29"/>
  <c r="AX42" i="84"/>
  <c r="S42" i="84" s="1"/>
  <c r="AC42" i="84" s="1"/>
  <c r="AB43" i="84" s="1"/>
  <c r="AJ43" i="84" s="1"/>
  <c r="AI66" i="29"/>
  <c r="AR66" i="29" s="1"/>
  <c r="AN66" i="29"/>
  <c r="AX7" i="84"/>
  <c r="S7" i="84" s="1"/>
  <c r="AC7" i="84" s="1"/>
  <c r="AB8" i="84" s="1"/>
  <c r="AK8" i="84" s="1"/>
  <c r="AT8" i="84" s="1"/>
  <c r="AX31" i="84"/>
  <c r="S31" i="84" s="1"/>
  <c r="AC31" i="84" s="1"/>
  <c r="AB32" i="84" s="1"/>
  <c r="AK32" i="84" s="1"/>
  <c r="AT32" i="84" s="1"/>
  <c r="AX48" i="84"/>
  <c r="S48" i="84" s="1"/>
  <c r="AC48" i="84" s="1"/>
  <c r="AB49" i="84" s="1"/>
  <c r="AK49" i="84" s="1"/>
  <c r="AT49" i="84" s="1"/>
  <c r="AX51" i="84"/>
  <c r="S51" i="84" s="1"/>
  <c r="AC51" i="84" s="1"/>
  <c r="AB52" i="84" s="1"/>
  <c r="AK52" i="84" s="1"/>
  <c r="AT52" i="84" s="1"/>
  <c r="AX28" i="84"/>
  <c r="S28" i="84" s="1"/>
  <c r="AC28" i="84" s="1"/>
  <c r="AB29" i="84" s="1"/>
  <c r="AK29" i="84" s="1"/>
  <c r="AT29" i="84" s="1"/>
  <c r="AX49" i="84"/>
  <c r="S49" i="84" s="1"/>
  <c r="AC49" i="84" s="1"/>
  <c r="AB50" i="84" s="1"/>
  <c r="AK50" i="84" s="1"/>
  <c r="AT50" i="84" s="1"/>
  <c r="AX24" i="84"/>
  <c r="S24" i="84" s="1"/>
  <c r="AC24" i="84" s="1"/>
  <c r="AB25" i="84" s="1"/>
  <c r="AK25" i="84" s="1"/>
  <c r="AT25" i="84" s="1"/>
  <c r="AX35" i="84"/>
  <c r="S35" i="84" s="1"/>
  <c r="AC35" i="84" s="1"/>
  <c r="AB36" i="84" s="1"/>
  <c r="AK36" i="84" s="1"/>
  <c r="AT36" i="84" s="1"/>
  <c r="AX26" i="84"/>
  <c r="S26" i="84" s="1"/>
  <c r="AC26" i="84" s="1"/>
  <c r="AB27" i="84" s="1"/>
  <c r="AK27" i="84" s="1"/>
  <c r="AT27" i="84" s="1"/>
  <c r="AX47" i="84"/>
  <c r="S47" i="84" s="1"/>
  <c r="AC47" i="84" s="1"/>
  <c r="AB48" i="84" s="1"/>
  <c r="AK48" i="84" s="1"/>
  <c r="AT48" i="84" s="1"/>
  <c r="AX19" i="84"/>
  <c r="S19" i="84" s="1"/>
  <c r="AC19" i="84" s="1"/>
  <c r="AB20" i="84" s="1"/>
  <c r="AX57" i="84"/>
  <c r="S57" i="84" s="1"/>
  <c r="AC57" i="84" s="1"/>
  <c r="AB58" i="84" s="1"/>
  <c r="AK58" i="84" s="1"/>
  <c r="AT58" i="84" s="1"/>
  <c r="AX16" i="84"/>
  <c r="S16" i="84" s="1"/>
  <c r="AC16" i="84" s="1"/>
  <c r="AB17" i="84" s="1"/>
  <c r="AK17" i="84" s="1"/>
  <c r="AT17" i="84" s="1"/>
  <c r="AX12" i="84"/>
  <c r="S12" i="84" s="1"/>
  <c r="AC12" i="84" s="1"/>
  <c r="AB13" i="84" s="1"/>
  <c r="AK13" i="84" s="1"/>
  <c r="AT13" i="84" s="1"/>
  <c r="AK44" i="84"/>
  <c r="AT44" i="84" s="1"/>
  <c r="AX65" i="84"/>
  <c r="S65" i="84" s="1"/>
  <c r="AC65" i="84" s="1"/>
  <c r="AB66" i="84" s="1"/>
  <c r="AX9" i="84"/>
  <c r="S9" i="84" s="1"/>
  <c r="AC9" i="84" s="1"/>
  <c r="AB10" i="84" s="1"/>
  <c r="AX58" i="84"/>
  <c r="S58" i="84" s="1"/>
  <c r="AC58" i="84" s="1"/>
  <c r="AB59" i="84" s="1"/>
  <c r="AX62" i="84"/>
  <c r="S62" i="84" s="1"/>
  <c r="AC62" i="84" s="1"/>
  <c r="AB63" i="84" s="1"/>
  <c r="AX56" i="84"/>
  <c r="S56" i="84" s="1"/>
  <c r="AC56" i="84" s="1"/>
  <c r="AB57" i="84" s="1"/>
  <c r="AX55" i="84"/>
  <c r="S55" i="84" s="1"/>
  <c r="AC55" i="84" s="1"/>
  <c r="AB56" i="84" s="1"/>
  <c r="AX46" i="84"/>
  <c r="S46" i="84" s="1"/>
  <c r="AC46" i="84" s="1"/>
  <c r="AB47" i="84" s="1"/>
  <c r="AX29" i="84"/>
  <c r="S29" i="84" s="1"/>
  <c r="AC29" i="84" s="1"/>
  <c r="AB30" i="84" s="1"/>
  <c r="AX41" i="84"/>
  <c r="S41" i="84" s="1"/>
  <c r="AC41" i="84" s="1"/>
  <c r="AB42" i="84" s="1"/>
  <c r="AX33" i="84"/>
  <c r="S33" i="84" s="1"/>
  <c r="AC33" i="84" s="1"/>
  <c r="AB34" i="84" s="1"/>
  <c r="AX37" i="84"/>
  <c r="S37" i="84" s="1"/>
  <c r="AC37" i="84" s="1"/>
  <c r="AB38" i="84" s="1"/>
  <c r="AX8" i="84"/>
  <c r="S8" i="84" s="1"/>
  <c r="AC8" i="84" s="1"/>
  <c r="AB9" i="84" s="1"/>
  <c r="AX36" i="84"/>
  <c r="S36" i="84" s="1"/>
  <c r="AC36" i="84" s="1"/>
  <c r="AB37" i="84" s="1"/>
  <c r="AX54" i="84"/>
  <c r="S54" i="84" s="1"/>
  <c r="AC54" i="84" s="1"/>
  <c r="AB55" i="84" s="1"/>
  <c r="AX23" i="84"/>
  <c r="S23" i="84" s="1"/>
  <c r="AC23" i="84" s="1"/>
  <c r="AB24" i="84" s="1"/>
  <c r="AX4" i="84"/>
  <c r="S4" i="84" s="1"/>
  <c r="AC4" i="84" s="1"/>
  <c r="AB5" i="84" s="1"/>
  <c r="AX30" i="84"/>
  <c r="S30" i="84" s="1"/>
  <c r="AC30" i="84" s="1"/>
  <c r="AB31" i="84" s="1"/>
  <c r="AX17" i="84"/>
  <c r="S17" i="84" s="1"/>
  <c r="AC17" i="84" s="1"/>
  <c r="AB18" i="84" s="1"/>
  <c r="AX67" i="84"/>
  <c r="S67" i="84" s="1"/>
  <c r="AC67" i="84" s="1"/>
  <c r="AB68" i="84" s="1"/>
  <c r="AX44" i="84"/>
  <c r="S44" i="84" s="1"/>
  <c r="AC44" i="84" s="1"/>
  <c r="AB45" i="84" s="1"/>
  <c r="AX25" i="84"/>
  <c r="S25" i="84" s="1"/>
  <c r="AC25" i="84" s="1"/>
  <c r="AX15" i="84"/>
  <c r="S15" i="84" s="1"/>
  <c r="AC15" i="84" s="1"/>
  <c r="AB16" i="84" s="1"/>
  <c r="AX14" i="84"/>
  <c r="S14" i="84" s="1"/>
  <c r="AC14" i="84" s="1"/>
  <c r="AB15" i="84" s="1"/>
  <c r="AX59" i="84"/>
  <c r="S59" i="84" s="1"/>
  <c r="AC59" i="84" s="1"/>
  <c r="AB60" i="84" s="1"/>
  <c r="AX38" i="84"/>
  <c r="S38" i="84" s="1"/>
  <c r="AC38" i="84" s="1"/>
  <c r="AB39" i="84" s="1"/>
  <c r="AX13" i="84"/>
  <c r="S13" i="84" s="1"/>
  <c r="AC13" i="84" s="1"/>
  <c r="AB14" i="84" s="1"/>
  <c r="AX32" i="84"/>
  <c r="S32" i="84" s="1"/>
  <c r="AC32" i="84" s="1"/>
  <c r="AB33" i="84" s="1"/>
  <c r="AX5" i="84"/>
  <c r="S5" i="84" s="1"/>
  <c r="AC5" i="84" s="1"/>
  <c r="AB6" i="84" s="1"/>
  <c r="AX21" i="84"/>
  <c r="S21" i="84" s="1"/>
  <c r="AC21" i="84" s="1"/>
  <c r="AB22" i="84" s="1"/>
  <c r="AX11" i="84"/>
  <c r="S11" i="84" s="1"/>
  <c r="AC11" i="84" s="1"/>
  <c r="AB12" i="84" s="1"/>
  <c r="AX39" i="84"/>
  <c r="S39" i="84" s="1"/>
  <c r="AC39" i="84" s="1"/>
  <c r="AB40" i="84" s="1"/>
  <c r="AX52" i="84"/>
  <c r="S52" i="84" s="1"/>
  <c r="AC52" i="84" s="1"/>
  <c r="AB53" i="84" s="1"/>
  <c r="AX60" i="84"/>
  <c r="S60" i="84" s="1"/>
  <c r="AC60" i="84" s="1"/>
  <c r="AB61" i="84" s="1"/>
  <c r="AX22" i="84"/>
  <c r="S22" i="84" s="1"/>
  <c r="AC22" i="84" s="1"/>
  <c r="AB23" i="84" s="1"/>
  <c r="AX40" i="84"/>
  <c r="S40" i="84" s="1"/>
  <c r="AC40" i="84" s="1"/>
  <c r="AB41" i="84" s="1"/>
  <c r="AX34" i="84"/>
  <c r="S34" i="84" s="1"/>
  <c r="AC34" i="84" s="1"/>
  <c r="AB35" i="84" s="1"/>
  <c r="AX20" i="84"/>
  <c r="S20" i="84" s="1"/>
  <c r="AC20" i="84" s="1"/>
  <c r="AB21" i="84" s="1"/>
  <c r="AX6" i="84"/>
  <c r="S6" i="84" s="1"/>
  <c r="AC6" i="84" s="1"/>
  <c r="AB7" i="84" s="1"/>
  <c r="AX3" i="84"/>
  <c r="S3" i="84" s="1"/>
  <c r="AC3" i="84" s="1"/>
  <c r="AX53" i="84"/>
  <c r="S53" i="84" s="1"/>
  <c r="AC53" i="84" s="1"/>
  <c r="AB54" i="84" s="1"/>
  <c r="AX45" i="84"/>
  <c r="S45" i="84" s="1"/>
  <c r="AC45" i="84" s="1"/>
  <c r="AB46" i="84" s="1"/>
  <c r="AX68" i="84"/>
  <c r="S68" i="84" s="1"/>
  <c r="AC68" i="84" s="1"/>
  <c r="AB69" i="84" s="1"/>
  <c r="AX50" i="84"/>
  <c r="S50" i="84" s="1"/>
  <c r="AC50" i="84" s="1"/>
  <c r="AB51" i="84" s="1"/>
  <c r="AX64" i="84"/>
  <c r="S64" i="84" s="1"/>
  <c r="AC64" i="84" s="1"/>
  <c r="AB65" i="84" s="1"/>
  <c r="AX18" i="84"/>
  <c r="S18" i="84" s="1"/>
  <c r="AC18" i="84" s="1"/>
  <c r="AB19" i="84" s="1"/>
  <c r="AX61" i="84"/>
  <c r="S61" i="84" s="1"/>
  <c r="AC61" i="84" s="1"/>
  <c r="AB62" i="84" s="1"/>
  <c r="AX66" i="84"/>
  <c r="S66" i="84" s="1"/>
  <c r="AC66" i="84" s="1"/>
  <c r="AB67" i="84" s="1"/>
  <c r="AX63" i="84"/>
  <c r="S63" i="84" s="1"/>
  <c r="AC63" i="84" s="1"/>
  <c r="AB64" i="84" s="1"/>
  <c r="AX27" i="84"/>
  <c r="S27" i="84" s="1"/>
  <c r="AC27" i="84" s="1"/>
  <c r="AB28" i="84" s="1"/>
  <c r="AX69" i="84"/>
  <c r="S69" i="84" s="1"/>
  <c r="AC69" i="84" s="1"/>
  <c r="AG69" i="84"/>
  <c r="AP69" i="84" s="1"/>
  <c r="AP71" i="84" s="1"/>
  <c r="AE69" i="84"/>
  <c r="AF69" i="84"/>
  <c r="AO69" i="84" s="1"/>
  <c r="AO71" i="84" s="1"/>
  <c r="AZ3" i="44"/>
  <c r="AX26" i="44" s="1"/>
  <c r="S26" i="44" s="1"/>
  <c r="AC26" i="44" s="1"/>
  <c r="AB27" i="44" s="1"/>
  <c r="AH69" i="44"/>
  <c r="AQ69" i="44" s="1"/>
  <c r="AQ71" i="44" s="1"/>
  <c r="Z69" i="44"/>
  <c r="Z66" i="74"/>
  <c r="AE65" i="38"/>
  <c r="W66" i="38"/>
  <c r="AF65" i="38"/>
  <c r="AO65" i="38" s="1"/>
  <c r="AG65" i="38"/>
  <c r="AP65" i="38" s="1"/>
  <c r="AI68" i="46"/>
  <c r="AR68" i="46" s="1"/>
  <c r="AN68" i="46"/>
  <c r="Y69" i="46"/>
  <c r="X69" i="46"/>
  <c r="AH69" i="46" s="1"/>
  <c r="AQ69" i="46" s="1"/>
  <c r="AE66" i="88"/>
  <c r="AF66" i="88"/>
  <c r="AO66" i="88" s="1"/>
  <c r="AG66" i="88"/>
  <c r="AP66" i="88" s="1"/>
  <c r="W67" i="88"/>
  <c r="AH71" i="30"/>
  <c r="AQ71" i="30" s="1"/>
  <c r="Z71" i="30"/>
  <c r="Z70" i="41"/>
  <c r="AF70" i="41" s="1"/>
  <c r="AO70" i="41" s="1"/>
  <c r="AH74" i="26"/>
  <c r="AQ74" i="26" s="1"/>
  <c r="AE67" i="93"/>
  <c r="AF67" i="93"/>
  <c r="AO67" i="93" s="1"/>
  <c r="AG67" i="93"/>
  <c r="AP67" i="93" s="1"/>
  <c r="W68" i="93"/>
  <c r="X70" i="73"/>
  <c r="Y70" i="73"/>
  <c r="AS4" i="96"/>
  <c r="AS71" i="96" s="1"/>
  <c r="AL4" i="96"/>
  <c r="AU4" i="96" s="1"/>
  <c r="AU71" i="96" s="1"/>
  <c r="C11" i="96" s="1"/>
  <c r="F49" i="97" s="1"/>
  <c r="AI69" i="73"/>
  <c r="AR69" i="73" s="1"/>
  <c r="AN69" i="73"/>
  <c r="AH69" i="86"/>
  <c r="AQ69" i="86" s="1"/>
  <c r="Z69" i="86"/>
  <c r="W70" i="47"/>
  <c r="X70" i="47" s="1"/>
  <c r="AI75" i="81"/>
  <c r="AR75" i="81" s="1"/>
  <c r="AF69" i="47"/>
  <c r="AO69" i="47" s="1"/>
  <c r="AE69" i="47"/>
  <c r="AN69" i="47" s="1"/>
  <c r="AS4" i="32"/>
  <c r="AS71" i="32" s="1"/>
  <c r="AL4" i="32"/>
  <c r="AU4" i="32" s="1"/>
  <c r="AU71" i="32" s="1"/>
  <c r="C11" i="32" s="1"/>
  <c r="AH74" i="77"/>
  <c r="AQ74" i="77" s="1"/>
  <c r="X72" i="79"/>
  <c r="Z72" i="79" s="1"/>
  <c r="AF72" i="79" s="1"/>
  <c r="AO72" i="79" s="1"/>
  <c r="AG68" i="28"/>
  <c r="AP68" i="28" s="1"/>
  <c r="W69" i="28"/>
  <c r="Y69" i="28" s="1"/>
  <c r="AE68" i="28"/>
  <c r="AF69" i="94"/>
  <c r="AO69" i="94" s="1"/>
  <c r="AE69" i="94"/>
  <c r="AG69" i="94"/>
  <c r="AP69" i="94" s="1"/>
  <c r="W70" i="94"/>
  <c r="AF70" i="90"/>
  <c r="AO70" i="90" s="1"/>
  <c r="AG70" i="90"/>
  <c r="AP70" i="90" s="1"/>
  <c r="AE70" i="90"/>
  <c r="AN70" i="90" s="1"/>
  <c r="Z70" i="37"/>
  <c r="AE67" i="85"/>
  <c r="AG67" i="85"/>
  <c r="AP67" i="85" s="1"/>
  <c r="W68" i="85"/>
  <c r="AF67" i="85"/>
  <c r="AO67" i="85" s="1"/>
  <c r="X72" i="35"/>
  <c r="Z72" i="35" s="1"/>
  <c r="AI71" i="79"/>
  <c r="AR71" i="79" s="1"/>
  <c r="AI71" i="35"/>
  <c r="AR71" i="35" s="1"/>
  <c r="AN71" i="79"/>
  <c r="Y71" i="90"/>
  <c r="X71" i="90"/>
  <c r="AH71" i="90" s="1"/>
  <c r="AQ71" i="90" s="1"/>
  <c r="Z67" i="80"/>
  <c r="AG67" i="80" s="1"/>
  <c r="AP67" i="80" s="1"/>
  <c r="W75" i="77"/>
  <c r="X75" i="77" s="1"/>
  <c r="AF74" i="77"/>
  <c r="AO74" i="77" s="1"/>
  <c r="AE74" i="77"/>
  <c r="AI74" i="43"/>
  <c r="AR74" i="43" s="1"/>
  <c r="AE74" i="26"/>
  <c r="AN74" i="26" s="1"/>
  <c r="AG74" i="26"/>
  <c r="AP74" i="26" s="1"/>
  <c r="AF74" i="26"/>
  <c r="AO74" i="26" s="1"/>
  <c r="Z76" i="81"/>
  <c r="AG76" i="81" s="1"/>
  <c r="AP76" i="81" s="1"/>
  <c r="Z74" i="39"/>
  <c r="AE74" i="39" s="1"/>
  <c r="AH75" i="43"/>
  <c r="AQ75" i="43" s="1"/>
  <c r="AH75" i="82"/>
  <c r="AQ75" i="82" s="1"/>
  <c r="X73" i="87"/>
  <c r="Y73" i="87"/>
  <c r="W74" i="34"/>
  <c r="AG73" i="34"/>
  <c r="AP73" i="34" s="1"/>
  <c r="AF73" i="34"/>
  <c r="AO73" i="34" s="1"/>
  <c r="AE73" i="34"/>
  <c r="AR73" i="39"/>
  <c r="Z75" i="43"/>
  <c r="W72" i="91"/>
  <c r="AE71" i="91"/>
  <c r="AF71" i="91"/>
  <c r="AO71" i="91" s="1"/>
  <c r="AG71" i="91"/>
  <c r="AP71" i="91" s="1"/>
  <c r="Z75" i="82"/>
  <c r="AH75" i="89"/>
  <c r="AQ75" i="89" s="1"/>
  <c r="Y75" i="26"/>
  <c r="X75" i="26"/>
  <c r="W73" i="95"/>
  <c r="AF72" i="95"/>
  <c r="AO72" i="95" s="1"/>
  <c r="AE72" i="95"/>
  <c r="AG72" i="95"/>
  <c r="AP72" i="95" s="1"/>
  <c r="AR74" i="82"/>
  <c r="AI72" i="87"/>
  <c r="AN72" i="87"/>
  <c r="W74" i="31"/>
  <c r="AE73" i="31"/>
  <c r="AG73" i="31"/>
  <c r="AP73" i="31" s="1"/>
  <c r="AF73" i="31"/>
  <c r="AO73" i="31" s="1"/>
  <c r="AR74" i="89"/>
  <c r="AH73" i="78"/>
  <c r="AQ73" i="78" s="1"/>
  <c r="Z75" i="89"/>
  <c r="AR72" i="78"/>
  <c r="AH76" i="81"/>
  <c r="AQ76" i="81" s="1"/>
  <c r="Z73" i="78"/>
  <c r="AH74" i="39"/>
  <c r="AQ74" i="39" s="1"/>
  <c r="Z74" i="33" l="1"/>
  <c r="AI67" i="92"/>
  <c r="AR67" i="92" s="1"/>
  <c r="AH68" i="27"/>
  <c r="AQ68" i="27" s="1"/>
  <c r="Z68" i="27"/>
  <c r="AG69" i="42"/>
  <c r="AP69" i="42" s="1"/>
  <c r="AF69" i="42"/>
  <c r="AO69" i="42" s="1"/>
  <c r="W70" i="42"/>
  <c r="AE69" i="42"/>
  <c r="AG74" i="33"/>
  <c r="AP74" i="33" s="1"/>
  <c r="AF74" i="33"/>
  <c r="AO74" i="33" s="1"/>
  <c r="AE74" i="33"/>
  <c r="W75" i="33"/>
  <c r="AG67" i="75"/>
  <c r="AP67" i="75" s="1"/>
  <c r="AF67" i="75"/>
  <c r="AO67" i="75" s="1"/>
  <c r="AJ69" i="36"/>
  <c r="AS69" i="36" s="1"/>
  <c r="W68" i="75"/>
  <c r="X68" i="75" s="1"/>
  <c r="AH68" i="75" s="1"/>
  <c r="AQ68" i="75" s="1"/>
  <c r="AJ58" i="36"/>
  <c r="AL58" i="36" s="1"/>
  <c r="AU58" i="36" s="1"/>
  <c r="AK69" i="36"/>
  <c r="AT69" i="36" s="1"/>
  <c r="AJ57" i="36"/>
  <c r="AS57" i="36" s="1"/>
  <c r="AJ23" i="36"/>
  <c r="AS23" i="36" s="1"/>
  <c r="Z68" i="92"/>
  <c r="AH68" i="92"/>
  <c r="AQ68" i="92" s="1"/>
  <c r="AJ14" i="36"/>
  <c r="AS14" i="36" s="1"/>
  <c r="AJ7" i="36"/>
  <c r="AB4" i="36"/>
  <c r="AK4" i="36" s="1"/>
  <c r="AT4" i="36" s="1"/>
  <c r="AJ21" i="36"/>
  <c r="AS21" i="36" s="1"/>
  <c r="AJ25" i="36"/>
  <c r="AL25" i="36" s="1"/>
  <c r="AU25" i="36" s="1"/>
  <c r="AJ26" i="36"/>
  <c r="AS26" i="36" s="1"/>
  <c r="AJ18" i="36"/>
  <c r="AS18" i="36" s="1"/>
  <c r="AJ6" i="36"/>
  <c r="AS6" i="36" s="1"/>
  <c r="AJ17" i="36"/>
  <c r="AS17" i="36" s="1"/>
  <c r="AJ51" i="36"/>
  <c r="AS51" i="36" s="1"/>
  <c r="AK17" i="36"/>
  <c r="AT17" i="36" s="1"/>
  <c r="AK51" i="36"/>
  <c r="AT51" i="36" s="1"/>
  <c r="AJ9" i="36"/>
  <c r="AL9" i="36" s="1"/>
  <c r="AU9" i="36" s="1"/>
  <c r="AJ10" i="36"/>
  <c r="AL10" i="36" s="1"/>
  <c r="AU10" i="36" s="1"/>
  <c r="AJ24" i="36"/>
  <c r="AL24" i="36" s="1"/>
  <c r="AU24" i="36" s="1"/>
  <c r="AJ50" i="36"/>
  <c r="AS50" i="36" s="1"/>
  <c r="AJ38" i="36"/>
  <c r="AJ39" i="36"/>
  <c r="AL39" i="36" s="1"/>
  <c r="AU39" i="36" s="1"/>
  <c r="AK38" i="36"/>
  <c r="AT38" i="36" s="1"/>
  <c r="AJ31" i="36"/>
  <c r="AS31" i="36" s="1"/>
  <c r="AJ8" i="36"/>
  <c r="AS8" i="36" s="1"/>
  <c r="AJ45" i="36"/>
  <c r="AL45" i="36" s="1"/>
  <c r="AU45" i="36" s="1"/>
  <c r="AJ37" i="36"/>
  <c r="AJ67" i="36"/>
  <c r="AS67" i="36" s="1"/>
  <c r="AK57" i="36"/>
  <c r="AT57" i="36" s="1"/>
  <c r="AJ36" i="36"/>
  <c r="AL36" i="36" s="1"/>
  <c r="AU36" i="36" s="1"/>
  <c r="AJ49" i="36"/>
  <c r="AL49" i="36" s="1"/>
  <c r="AU49" i="36" s="1"/>
  <c r="AJ32" i="36"/>
  <c r="AL32" i="36" s="1"/>
  <c r="AU32" i="36" s="1"/>
  <c r="AJ28" i="36"/>
  <c r="AS28" i="36" s="1"/>
  <c r="AJ27" i="36"/>
  <c r="AL27" i="36" s="1"/>
  <c r="AU27" i="36" s="1"/>
  <c r="AJ11" i="36"/>
  <c r="AS11" i="36" s="1"/>
  <c r="AK5" i="36"/>
  <c r="AT5" i="36" s="1"/>
  <c r="AJ22" i="36"/>
  <c r="AL22" i="36" s="1"/>
  <c r="AU22" i="36" s="1"/>
  <c r="AK23" i="36"/>
  <c r="AT23" i="36" s="1"/>
  <c r="AJ56" i="36"/>
  <c r="AS56" i="36" s="1"/>
  <c r="X72" i="25"/>
  <c r="AH72" i="25" s="1"/>
  <c r="AQ72" i="25" s="1"/>
  <c r="Y72" i="25"/>
  <c r="AJ52" i="36"/>
  <c r="AS52" i="36" s="1"/>
  <c r="AN71" i="25"/>
  <c r="AI71" i="25"/>
  <c r="AR71" i="25" s="1"/>
  <c r="AK31" i="36"/>
  <c r="AT31" i="36" s="1"/>
  <c r="AJ30" i="36"/>
  <c r="AS30" i="36" s="1"/>
  <c r="AJ64" i="36"/>
  <c r="AS64" i="36" s="1"/>
  <c r="AK64" i="36"/>
  <c r="AT64" i="36" s="1"/>
  <c r="AJ53" i="36"/>
  <c r="AL53" i="36" s="1"/>
  <c r="AU53" i="36" s="1"/>
  <c r="AJ54" i="36"/>
  <c r="AS54" i="36" s="1"/>
  <c r="AJ66" i="36"/>
  <c r="AS66" i="36" s="1"/>
  <c r="AK30" i="36"/>
  <c r="AT30" i="36" s="1"/>
  <c r="AJ63" i="36"/>
  <c r="AS63" i="36" s="1"/>
  <c r="AJ68" i="36"/>
  <c r="AS68" i="36" s="1"/>
  <c r="AK14" i="36"/>
  <c r="AT14" i="36" s="1"/>
  <c r="AJ55" i="36"/>
  <c r="AS55" i="36" s="1"/>
  <c r="AJ35" i="36"/>
  <c r="AL35" i="36" s="1"/>
  <c r="AU35" i="36" s="1"/>
  <c r="AJ29" i="36"/>
  <c r="AS29" i="36" s="1"/>
  <c r="AJ20" i="36"/>
  <c r="AS20" i="36" s="1"/>
  <c r="AJ65" i="36"/>
  <c r="AS65" i="36" s="1"/>
  <c r="AJ13" i="36"/>
  <c r="AL13" i="36" s="1"/>
  <c r="AU13" i="36" s="1"/>
  <c r="AJ19" i="36"/>
  <c r="AL19" i="36" s="1"/>
  <c r="AU19" i="36" s="1"/>
  <c r="AK37" i="36"/>
  <c r="AT37" i="36" s="1"/>
  <c r="AJ40" i="36"/>
  <c r="AS40" i="36" s="1"/>
  <c r="AJ33" i="36"/>
  <c r="AL33" i="36" s="1"/>
  <c r="AU33" i="36" s="1"/>
  <c r="AJ43" i="36"/>
  <c r="AL43" i="36" s="1"/>
  <c r="AU43" i="36" s="1"/>
  <c r="AJ47" i="36"/>
  <c r="AS47" i="36" s="1"/>
  <c r="AJ44" i="36"/>
  <c r="AL44" i="36" s="1"/>
  <c r="AU44" i="36" s="1"/>
  <c r="AJ34" i="36"/>
  <c r="AL34" i="36" s="1"/>
  <c r="AU34" i="36" s="1"/>
  <c r="AJ46" i="36"/>
  <c r="AS46" i="36" s="1"/>
  <c r="AK50" i="36"/>
  <c r="AT50" i="36" s="1"/>
  <c r="AJ48" i="36"/>
  <c r="AS48" i="36" s="1"/>
  <c r="AJ12" i="36"/>
  <c r="AS12" i="36" s="1"/>
  <c r="AK43" i="84"/>
  <c r="AT43" i="84" s="1"/>
  <c r="AK42" i="36"/>
  <c r="AT42" i="36" s="1"/>
  <c r="AJ42" i="36"/>
  <c r="AK16" i="36"/>
  <c r="AT16" i="36" s="1"/>
  <c r="AJ16" i="36"/>
  <c r="AJ4" i="36"/>
  <c r="AK62" i="36"/>
  <c r="AT62" i="36" s="1"/>
  <c r="AJ62" i="36"/>
  <c r="AS3" i="36"/>
  <c r="AL3" i="36"/>
  <c r="AU3" i="36" s="1"/>
  <c r="AR69" i="36"/>
  <c r="AR71" i="36" s="1"/>
  <c r="AJ59" i="36"/>
  <c r="AJ41" i="36"/>
  <c r="AS7" i="36"/>
  <c r="AL7" i="36"/>
  <c r="AU7" i="36" s="1"/>
  <c r="AJ15" i="36"/>
  <c r="AK60" i="36"/>
  <c r="AT60" i="36" s="1"/>
  <c r="AJ60" i="36"/>
  <c r="AJ61" i="36"/>
  <c r="AS5" i="36"/>
  <c r="AJ36" i="84"/>
  <c r="AL36" i="84" s="1"/>
  <c r="AU36" i="84" s="1"/>
  <c r="AJ58" i="84"/>
  <c r="AL58" i="84" s="1"/>
  <c r="AU58" i="84" s="1"/>
  <c r="Z67" i="83"/>
  <c r="AH67" i="83"/>
  <c r="AQ67" i="83" s="1"/>
  <c r="AX33" i="44"/>
  <c r="S33" i="44" s="1"/>
  <c r="AC33" i="44" s="1"/>
  <c r="AB34" i="44" s="1"/>
  <c r="AK34" i="44" s="1"/>
  <c r="AT34" i="44" s="1"/>
  <c r="AJ48" i="84"/>
  <c r="AJ49" i="84"/>
  <c r="AS49" i="84" s="1"/>
  <c r="AH67" i="29"/>
  <c r="AQ67" i="29" s="1"/>
  <c r="Z67" i="29"/>
  <c r="AX44" i="44"/>
  <c r="S44" i="44" s="1"/>
  <c r="AC44" i="44" s="1"/>
  <c r="AB45" i="44" s="1"/>
  <c r="AK45" i="44" s="1"/>
  <c r="AT45" i="44" s="1"/>
  <c r="AN71" i="45"/>
  <c r="AI71" i="45"/>
  <c r="AR71" i="45" s="1"/>
  <c r="Y72" i="45"/>
  <c r="X72" i="45"/>
  <c r="AX55" i="44"/>
  <c r="S55" i="44" s="1"/>
  <c r="AC55" i="44" s="1"/>
  <c r="AB56" i="44" s="1"/>
  <c r="AK56" i="44" s="1"/>
  <c r="AT56" i="44" s="1"/>
  <c r="AX18" i="44"/>
  <c r="S18" i="44" s="1"/>
  <c r="AC18" i="44" s="1"/>
  <c r="AB19" i="44" s="1"/>
  <c r="AX8" i="44"/>
  <c r="S8" i="44" s="1"/>
  <c r="AC8" i="44" s="1"/>
  <c r="AB9" i="44" s="1"/>
  <c r="AX7" i="44"/>
  <c r="S7" i="44" s="1"/>
  <c r="AC7" i="44" s="1"/>
  <c r="AB8" i="44" s="1"/>
  <c r="AK8" i="44" s="1"/>
  <c r="AT8" i="44" s="1"/>
  <c r="AX29" i="44"/>
  <c r="S29" i="44" s="1"/>
  <c r="AC29" i="44" s="1"/>
  <c r="AB30" i="44" s="1"/>
  <c r="AK30" i="44" s="1"/>
  <c r="AT30" i="44" s="1"/>
  <c r="AJ20" i="84"/>
  <c r="AX9" i="44"/>
  <c r="S9" i="44" s="1"/>
  <c r="AC9" i="44" s="1"/>
  <c r="AB10" i="44" s="1"/>
  <c r="AK10" i="44" s="1"/>
  <c r="AT10" i="44" s="1"/>
  <c r="AX47" i="44"/>
  <c r="S47" i="44" s="1"/>
  <c r="AC47" i="44" s="1"/>
  <c r="AB48" i="44" s="1"/>
  <c r="AK48" i="44" s="1"/>
  <c r="AT48" i="44" s="1"/>
  <c r="AX52" i="44"/>
  <c r="S52" i="44" s="1"/>
  <c r="AC52" i="44" s="1"/>
  <c r="AB53" i="44" s="1"/>
  <c r="AK20" i="84"/>
  <c r="AT20" i="84" s="1"/>
  <c r="AX38" i="44"/>
  <c r="S38" i="44" s="1"/>
  <c r="AC38" i="44" s="1"/>
  <c r="AB39" i="44" s="1"/>
  <c r="AK39" i="44" s="1"/>
  <c r="AT39" i="44" s="1"/>
  <c r="AX25" i="44"/>
  <c r="S25" i="44" s="1"/>
  <c r="AC25" i="44" s="1"/>
  <c r="AB26" i="44" s="1"/>
  <c r="AK26" i="44" s="1"/>
  <c r="AT26" i="44" s="1"/>
  <c r="AX14" i="44"/>
  <c r="S14" i="44" s="1"/>
  <c r="AC14" i="44" s="1"/>
  <c r="AB15" i="44" s="1"/>
  <c r="AK15" i="44" s="1"/>
  <c r="AT15" i="44" s="1"/>
  <c r="AJ29" i="84"/>
  <c r="AL29" i="84" s="1"/>
  <c r="AU29" i="84" s="1"/>
  <c r="AX60" i="44"/>
  <c r="S60" i="44" s="1"/>
  <c r="AC60" i="44" s="1"/>
  <c r="AB61" i="44" s="1"/>
  <c r="AK61" i="44" s="1"/>
  <c r="AT61" i="44" s="1"/>
  <c r="AX27" i="44"/>
  <c r="S27" i="44" s="1"/>
  <c r="AC27" i="44" s="1"/>
  <c r="AB28" i="44" s="1"/>
  <c r="AK28" i="44" s="1"/>
  <c r="AT28" i="44" s="1"/>
  <c r="AX12" i="44"/>
  <c r="S12" i="44" s="1"/>
  <c r="AC12" i="44" s="1"/>
  <c r="AB13" i="44" s="1"/>
  <c r="AK13" i="44" s="1"/>
  <c r="AT13" i="44" s="1"/>
  <c r="AX68" i="44"/>
  <c r="S68" i="44" s="1"/>
  <c r="AC68" i="44" s="1"/>
  <c r="AB69" i="44" s="1"/>
  <c r="AJ8" i="84"/>
  <c r="AL8" i="84" s="1"/>
  <c r="AU8" i="84" s="1"/>
  <c r="AX59" i="44"/>
  <c r="S59" i="44" s="1"/>
  <c r="AC59" i="44" s="1"/>
  <c r="AB60" i="44" s="1"/>
  <c r="AK60" i="44" s="1"/>
  <c r="AT60" i="44" s="1"/>
  <c r="AX43" i="44"/>
  <c r="S43" i="44" s="1"/>
  <c r="AC43" i="44" s="1"/>
  <c r="AB44" i="44" s="1"/>
  <c r="AK44" i="44" s="1"/>
  <c r="AT44" i="44" s="1"/>
  <c r="AJ52" i="84"/>
  <c r="AL52" i="84" s="1"/>
  <c r="AU52" i="84" s="1"/>
  <c r="AJ32" i="84"/>
  <c r="AS32" i="84" s="1"/>
  <c r="AX4" i="44"/>
  <c r="S4" i="44" s="1"/>
  <c r="AC4" i="44" s="1"/>
  <c r="AB5" i="44" s="1"/>
  <c r="AK5" i="44" s="1"/>
  <c r="AT5" i="44" s="1"/>
  <c r="AJ5" i="84"/>
  <c r="AK5" i="84"/>
  <c r="AT5" i="84" s="1"/>
  <c r="AK54" i="84"/>
  <c r="AT54" i="84" s="1"/>
  <c r="AJ54" i="84"/>
  <c r="W71" i="41"/>
  <c r="Y71" i="41" s="1"/>
  <c r="AX13" i="44"/>
  <c r="S13" i="44" s="1"/>
  <c r="AC13" i="44" s="1"/>
  <c r="AB14" i="44" s="1"/>
  <c r="AK14" i="44" s="1"/>
  <c r="AT14" i="44" s="1"/>
  <c r="AX65" i="44"/>
  <c r="S65" i="44" s="1"/>
  <c r="AC65" i="44" s="1"/>
  <c r="AB66" i="44" s="1"/>
  <c r="AK66" i="44" s="1"/>
  <c r="AT66" i="44" s="1"/>
  <c r="AX16" i="44"/>
  <c r="S16" i="44" s="1"/>
  <c r="AC16" i="44" s="1"/>
  <c r="AB17" i="44" s="1"/>
  <c r="AK17" i="44" s="1"/>
  <c r="AT17" i="44" s="1"/>
  <c r="AX50" i="44"/>
  <c r="S50" i="44" s="1"/>
  <c r="AC50" i="44" s="1"/>
  <c r="AB51" i="44" s="1"/>
  <c r="AX35" i="44"/>
  <c r="S35" i="44" s="1"/>
  <c r="AC35" i="44" s="1"/>
  <c r="AB36" i="44" s="1"/>
  <c r="AK36" i="44" s="1"/>
  <c r="AT36" i="44" s="1"/>
  <c r="AX20" i="44"/>
  <c r="S20" i="44" s="1"/>
  <c r="AC20" i="44" s="1"/>
  <c r="AB21" i="44" s="1"/>
  <c r="AX46" i="44"/>
  <c r="S46" i="44" s="1"/>
  <c r="AC46" i="44" s="1"/>
  <c r="AB47" i="44" s="1"/>
  <c r="AK47" i="44" s="1"/>
  <c r="AT47" i="44" s="1"/>
  <c r="AX54" i="44"/>
  <c r="S54" i="44" s="1"/>
  <c r="AC54" i="44" s="1"/>
  <c r="AB55" i="44" s="1"/>
  <c r="AK55" i="44" s="1"/>
  <c r="AT55" i="44" s="1"/>
  <c r="AX17" i="44"/>
  <c r="S17" i="44" s="1"/>
  <c r="AC17" i="44" s="1"/>
  <c r="AB18" i="44" s="1"/>
  <c r="AK18" i="44" s="1"/>
  <c r="AT18" i="44" s="1"/>
  <c r="AX21" i="44"/>
  <c r="S21" i="44" s="1"/>
  <c r="AC21" i="44" s="1"/>
  <c r="AB22" i="44" s="1"/>
  <c r="AK22" i="44" s="1"/>
  <c r="AT22" i="44" s="1"/>
  <c r="AK64" i="84"/>
  <c r="AT64" i="84" s="1"/>
  <c r="AJ64" i="84"/>
  <c r="AK69" i="84"/>
  <c r="AT69" i="84" s="1"/>
  <c r="AJ69" i="84"/>
  <c r="AS69" i="84" s="1"/>
  <c r="AK35" i="84"/>
  <c r="AT35" i="84" s="1"/>
  <c r="AJ35" i="84"/>
  <c r="AK14" i="84"/>
  <c r="AT14" i="84" s="1"/>
  <c r="AJ14" i="84"/>
  <c r="AK45" i="84"/>
  <c r="AT45" i="84" s="1"/>
  <c r="AJ45" i="84"/>
  <c r="AJ13" i="84"/>
  <c r="AJ31" i="84"/>
  <c r="AK31" i="84"/>
  <c r="AT31" i="84" s="1"/>
  <c r="AK38" i="84"/>
  <c r="AT38" i="84" s="1"/>
  <c r="AJ38" i="84"/>
  <c r="AK47" i="84"/>
  <c r="AT47" i="84" s="1"/>
  <c r="AJ47" i="84"/>
  <c r="AK66" i="84"/>
  <c r="AT66" i="84" s="1"/>
  <c r="AJ66" i="84"/>
  <c r="AK46" i="84"/>
  <c r="AT46" i="84" s="1"/>
  <c r="AJ46" i="84"/>
  <c r="AJ39" i="84"/>
  <c r="AK39" i="84"/>
  <c r="AT39" i="84" s="1"/>
  <c r="AS8" i="84"/>
  <c r="AN69" i="84"/>
  <c r="AN71" i="84" s="1"/>
  <c r="AI69" i="84"/>
  <c r="AK23" i="84"/>
  <c r="AT23" i="84" s="1"/>
  <c r="AJ23" i="84"/>
  <c r="AK60" i="84"/>
  <c r="AT60" i="84" s="1"/>
  <c r="AJ60" i="84"/>
  <c r="AK18" i="84"/>
  <c r="AT18" i="84" s="1"/>
  <c r="AJ18" i="84"/>
  <c r="AK24" i="84"/>
  <c r="AT24" i="84" s="1"/>
  <c r="AJ24" i="84"/>
  <c r="AK57" i="84"/>
  <c r="AT57" i="84" s="1"/>
  <c r="AJ57" i="84"/>
  <c r="AK40" i="84"/>
  <c r="AT40" i="84" s="1"/>
  <c r="AJ40" i="84"/>
  <c r="AK56" i="84"/>
  <c r="AT56" i="84" s="1"/>
  <c r="AJ56" i="84"/>
  <c r="AS43" i="84"/>
  <c r="AX23" i="44"/>
  <c r="S23" i="44" s="1"/>
  <c r="AC23" i="44" s="1"/>
  <c r="AB24" i="44" s="1"/>
  <c r="AK24" i="44" s="1"/>
  <c r="AT24" i="44" s="1"/>
  <c r="AX10" i="44"/>
  <c r="S10" i="44" s="1"/>
  <c r="AC10" i="44" s="1"/>
  <c r="AB11" i="44" s="1"/>
  <c r="AK11" i="44" s="1"/>
  <c r="AT11" i="44" s="1"/>
  <c r="AX5" i="44"/>
  <c r="S5" i="44" s="1"/>
  <c r="AC5" i="44" s="1"/>
  <c r="AB6" i="44" s="1"/>
  <c r="AK6" i="44" s="1"/>
  <c r="AT6" i="44" s="1"/>
  <c r="AX22" i="44"/>
  <c r="S22" i="44" s="1"/>
  <c r="AC22" i="44" s="1"/>
  <c r="AB23" i="44" s="1"/>
  <c r="AK23" i="44" s="1"/>
  <c r="AT23" i="44" s="1"/>
  <c r="AX48" i="44"/>
  <c r="S48" i="44" s="1"/>
  <c r="AC48" i="44" s="1"/>
  <c r="AB49" i="44" s="1"/>
  <c r="AK49" i="44" s="1"/>
  <c r="AT49" i="44" s="1"/>
  <c r="AX57" i="44"/>
  <c r="S57" i="44" s="1"/>
  <c r="AC57" i="44" s="1"/>
  <c r="AB58" i="44" s="1"/>
  <c r="AK58" i="44" s="1"/>
  <c r="AT58" i="44" s="1"/>
  <c r="AX56" i="44"/>
  <c r="S56" i="44" s="1"/>
  <c r="AC56" i="44" s="1"/>
  <c r="AB57" i="44" s="1"/>
  <c r="AK57" i="44" s="1"/>
  <c r="AT57" i="44" s="1"/>
  <c r="AX41" i="44"/>
  <c r="S41" i="44" s="1"/>
  <c r="AC41" i="44" s="1"/>
  <c r="AB42" i="44" s="1"/>
  <c r="AK42" i="44" s="1"/>
  <c r="AT42" i="44" s="1"/>
  <c r="AX31" i="44"/>
  <c r="S31" i="44" s="1"/>
  <c r="AC31" i="44" s="1"/>
  <c r="AB32" i="44" s="1"/>
  <c r="AK32" i="44" s="1"/>
  <c r="AT32" i="44" s="1"/>
  <c r="AJ11" i="84"/>
  <c r="AL11" i="84" s="1"/>
  <c r="AU11" i="84" s="1"/>
  <c r="AK19" i="84"/>
  <c r="AT19" i="84" s="1"/>
  <c r="AJ19" i="84"/>
  <c r="AB4" i="84"/>
  <c r="AJ3" i="84"/>
  <c r="AK61" i="84"/>
  <c r="AT61" i="84" s="1"/>
  <c r="AJ61" i="84"/>
  <c r="AS36" i="84"/>
  <c r="AJ22" i="84"/>
  <c r="AK22" i="84"/>
  <c r="AT22" i="84" s="1"/>
  <c r="AK15" i="84"/>
  <c r="AT15" i="84" s="1"/>
  <c r="AJ15" i="84"/>
  <c r="AK55" i="84"/>
  <c r="AT55" i="84" s="1"/>
  <c r="AJ55" i="84"/>
  <c r="AK34" i="84"/>
  <c r="AT34" i="84" s="1"/>
  <c r="AJ34" i="84"/>
  <c r="AK63" i="84"/>
  <c r="AT63" i="84" s="1"/>
  <c r="AJ63" i="84"/>
  <c r="AJ44" i="84"/>
  <c r="AK67" i="84"/>
  <c r="AT67" i="84" s="1"/>
  <c r="AJ67" i="84"/>
  <c r="AK68" i="84"/>
  <c r="AT68" i="84" s="1"/>
  <c r="AJ68" i="84"/>
  <c r="AJ12" i="84"/>
  <c r="AK12" i="84"/>
  <c r="AT12" i="84" s="1"/>
  <c r="AX24" i="44"/>
  <c r="S24" i="44" s="1"/>
  <c r="AC24" i="44" s="1"/>
  <c r="AB25" i="44" s="1"/>
  <c r="AX63" i="44"/>
  <c r="S63" i="44" s="1"/>
  <c r="AC63" i="44" s="1"/>
  <c r="AB64" i="44" s="1"/>
  <c r="AK64" i="44" s="1"/>
  <c r="AT64" i="44" s="1"/>
  <c r="AX53" i="44"/>
  <c r="S53" i="44" s="1"/>
  <c r="AC53" i="44" s="1"/>
  <c r="AB54" i="44" s="1"/>
  <c r="AK54" i="44" s="1"/>
  <c r="AT54" i="44" s="1"/>
  <c r="AX28" i="44"/>
  <c r="S28" i="44" s="1"/>
  <c r="AC28" i="44" s="1"/>
  <c r="AB29" i="44" s="1"/>
  <c r="AK29" i="44" s="1"/>
  <c r="AT29" i="44" s="1"/>
  <c r="AX40" i="44"/>
  <c r="S40" i="44" s="1"/>
  <c r="AC40" i="44" s="1"/>
  <c r="AB41" i="44" s="1"/>
  <c r="AK41" i="44" s="1"/>
  <c r="AT41" i="44" s="1"/>
  <c r="AX11" i="44"/>
  <c r="S11" i="44" s="1"/>
  <c r="AC11" i="44" s="1"/>
  <c r="AB12" i="44" s="1"/>
  <c r="AK12" i="44" s="1"/>
  <c r="AT12" i="44" s="1"/>
  <c r="AX62" i="44"/>
  <c r="S62" i="44" s="1"/>
  <c r="AC62" i="44" s="1"/>
  <c r="AB63" i="44" s="1"/>
  <c r="AX39" i="44"/>
  <c r="S39" i="44" s="1"/>
  <c r="AC39" i="44" s="1"/>
  <c r="AB40" i="44" s="1"/>
  <c r="AK40" i="44" s="1"/>
  <c r="AT40" i="44" s="1"/>
  <c r="AX42" i="44"/>
  <c r="S42" i="44" s="1"/>
  <c r="AC42" i="44" s="1"/>
  <c r="AB43" i="44" s="1"/>
  <c r="AK43" i="44" s="1"/>
  <c r="AT43" i="44" s="1"/>
  <c r="AX34" i="44"/>
  <c r="S34" i="44" s="1"/>
  <c r="AC34" i="44" s="1"/>
  <c r="AB35" i="44" s="1"/>
  <c r="AK65" i="84"/>
  <c r="AT65" i="84" s="1"/>
  <c r="AJ65" i="84"/>
  <c r="AK7" i="84"/>
  <c r="AT7" i="84" s="1"/>
  <c r="AJ7" i="84"/>
  <c r="AK53" i="84"/>
  <c r="AT53" i="84" s="1"/>
  <c r="AJ53" i="84"/>
  <c r="AK6" i="84"/>
  <c r="AT6" i="84" s="1"/>
  <c r="AJ6" i="84"/>
  <c r="AK16" i="84"/>
  <c r="AT16" i="84" s="1"/>
  <c r="AJ16" i="84"/>
  <c r="AK37" i="84"/>
  <c r="AT37" i="84" s="1"/>
  <c r="AJ37" i="84"/>
  <c r="AK42" i="84"/>
  <c r="AT42" i="84" s="1"/>
  <c r="AJ42" i="84"/>
  <c r="AK59" i="84"/>
  <c r="AT59" i="84" s="1"/>
  <c r="AJ59" i="84"/>
  <c r="AJ41" i="84"/>
  <c r="AK41" i="84"/>
  <c r="AT41" i="84" s="1"/>
  <c r="AK62" i="84"/>
  <c r="AT62" i="84" s="1"/>
  <c r="AJ62" i="84"/>
  <c r="AX49" i="44"/>
  <c r="S49" i="44" s="1"/>
  <c r="AC49" i="44" s="1"/>
  <c r="AB50" i="44" s="1"/>
  <c r="AK50" i="44" s="1"/>
  <c r="AT50" i="44" s="1"/>
  <c r="AX36" i="44"/>
  <c r="S36" i="44" s="1"/>
  <c r="AC36" i="44" s="1"/>
  <c r="AB37" i="44" s="1"/>
  <c r="AK37" i="44" s="1"/>
  <c r="AT37" i="44" s="1"/>
  <c r="AX51" i="44"/>
  <c r="S51" i="44" s="1"/>
  <c r="AC51" i="44" s="1"/>
  <c r="AB52" i="44" s="1"/>
  <c r="AK52" i="44" s="1"/>
  <c r="AT52" i="44" s="1"/>
  <c r="AX6" i="44"/>
  <c r="S6" i="44" s="1"/>
  <c r="AC6" i="44" s="1"/>
  <c r="AB7" i="44" s="1"/>
  <c r="AX19" i="44"/>
  <c r="S19" i="44" s="1"/>
  <c r="AC19" i="44" s="1"/>
  <c r="AB20" i="44" s="1"/>
  <c r="AX67" i="44"/>
  <c r="S67" i="44" s="1"/>
  <c r="AC67" i="44" s="1"/>
  <c r="AB68" i="44" s="1"/>
  <c r="AK68" i="44" s="1"/>
  <c r="AT68" i="44" s="1"/>
  <c r="AX32" i="44"/>
  <c r="S32" i="44" s="1"/>
  <c r="AC32" i="44" s="1"/>
  <c r="AB33" i="44" s="1"/>
  <c r="AK33" i="44" s="1"/>
  <c r="AT33" i="44" s="1"/>
  <c r="AX61" i="44"/>
  <c r="S61" i="44" s="1"/>
  <c r="AC61" i="44" s="1"/>
  <c r="AB62" i="44" s="1"/>
  <c r="AK62" i="44" s="1"/>
  <c r="AT62" i="44" s="1"/>
  <c r="AX15" i="44"/>
  <c r="S15" i="44" s="1"/>
  <c r="AC15" i="44" s="1"/>
  <c r="AB16" i="44" s="1"/>
  <c r="AX58" i="44"/>
  <c r="S58" i="44" s="1"/>
  <c r="AC58" i="44" s="1"/>
  <c r="AB59" i="44" s="1"/>
  <c r="AK28" i="84"/>
  <c r="AT28" i="84" s="1"/>
  <c r="AJ28" i="84"/>
  <c r="AK51" i="84"/>
  <c r="AT51" i="84" s="1"/>
  <c r="AJ51" i="84"/>
  <c r="AK21" i="84"/>
  <c r="AT21" i="84" s="1"/>
  <c r="AJ21" i="84"/>
  <c r="AJ17" i="84"/>
  <c r="AK33" i="84"/>
  <c r="AT33" i="84" s="1"/>
  <c r="AJ33" i="84"/>
  <c r="AB26" i="84"/>
  <c r="AJ25" i="84"/>
  <c r="AK9" i="84"/>
  <c r="AT9" i="84" s="1"/>
  <c r="AJ9" i="84"/>
  <c r="AJ50" i="84"/>
  <c r="AK30" i="84"/>
  <c r="AT30" i="84" s="1"/>
  <c r="AJ30" i="84"/>
  <c r="AK10" i="84"/>
  <c r="AT10" i="84" s="1"/>
  <c r="AJ10" i="84"/>
  <c r="AJ27" i="84"/>
  <c r="AX37" i="44"/>
  <c r="S37" i="44" s="1"/>
  <c r="AC37" i="44" s="1"/>
  <c r="AB38" i="44" s="1"/>
  <c r="AK38" i="44" s="1"/>
  <c r="AT38" i="44" s="1"/>
  <c r="AX64" i="44"/>
  <c r="S64" i="44" s="1"/>
  <c r="AC64" i="44" s="1"/>
  <c r="AB65" i="44" s="1"/>
  <c r="AX45" i="44"/>
  <c r="S45" i="44" s="1"/>
  <c r="AC45" i="44" s="1"/>
  <c r="AB46" i="44" s="1"/>
  <c r="AK46" i="44" s="1"/>
  <c r="AT46" i="44" s="1"/>
  <c r="AX3" i="44"/>
  <c r="S3" i="44" s="1"/>
  <c r="AC3" i="44" s="1"/>
  <c r="AB4" i="44" s="1"/>
  <c r="AX66" i="44"/>
  <c r="S66" i="44" s="1"/>
  <c r="AC66" i="44" s="1"/>
  <c r="AB67" i="44" s="1"/>
  <c r="AK67" i="44" s="1"/>
  <c r="AT67" i="44" s="1"/>
  <c r="AX30" i="44"/>
  <c r="S30" i="44" s="1"/>
  <c r="AC30" i="44" s="1"/>
  <c r="AB31" i="44" s="1"/>
  <c r="AK31" i="44" s="1"/>
  <c r="AT31" i="44" s="1"/>
  <c r="Y70" i="47"/>
  <c r="Z70" i="47" s="1"/>
  <c r="AK27" i="44"/>
  <c r="AT27" i="44" s="1"/>
  <c r="AE69" i="44"/>
  <c r="AX69" i="44"/>
  <c r="S69" i="44" s="1"/>
  <c r="AC69" i="44" s="1"/>
  <c r="AF69" i="44"/>
  <c r="AO69" i="44" s="1"/>
  <c r="AO71" i="44" s="1"/>
  <c r="AG69" i="44"/>
  <c r="AP69" i="44" s="1"/>
  <c r="AP71" i="44" s="1"/>
  <c r="Z69" i="46"/>
  <c r="AE69" i="46" s="1"/>
  <c r="AE70" i="41"/>
  <c r="AG70" i="41"/>
  <c r="AP70" i="41" s="1"/>
  <c r="W67" i="74"/>
  <c r="AE66" i="74"/>
  <c r="AG66" i="74"/>
  <c r="AP66" i="74" s="1"/>
  <c r="AF66" i="74"/>
  <c r="AO66" i="74" s="1"/>
  <c r="Y66" i="38"/>
  <c r="X66" i="38"/>
  <c r="AI65" i="38"/>
  <c r="AR65" i="38" s="1"/>
  <c r="AN65" i="38"/>
  <c r="Y67" i="88"/>
  <c r="X67" i="88"/>
  <c r="AH67" i="88" s="1"/>
  <c r="AQ67" i="88" s="1"/>
  <c r="AN66" i="88"/>
  <c r="AI66" i="88"/>
  <c r="AR66" i="88" s="1"/>
  <c r="AE71" i="30"/>
  <c r="AG71" i="30"/>
  <c r="AP71" i="30" s="1"/>
  <c r="AF71" i="30"/>
  <c r="AO71" i="30" s="1"/>
  <c r="W72" i="30"/>
  <c r="AI69" i="47"/>
  <c r="AR69" i="47" s="1"/>
  <c r="AH72" i="35"/>
  <c r="AQ72" i="35" s="1"/>
  <c r="Y68" i="93"/>
  <c r="X68" i="93"/>
  <c r="AI67" i="93"/>
  <c r="AR67" i="93" s="1"/>
  <c r="AN67" i="93"/>
  <c r="AH70" i="73"/>
  <c r="AQ70" i="73" s="1"/>
  <c r="Z70" i="73"/>
  <c r="AF69" i="86"/>
  <c r="AO69" i="86" s="1"/>
  <c r="W70" i="86"/>
  <c r="AG69" i="86"/>
  <c r="AP69" i="86" s="1"/>
  <c r="AE69" i="86"/>
  <c r="AI68" i="28"/>
  <c r="AR68" i="28" s="1"/>
  <c r="AI67" i="75"/>
  <c r="AR67" i="75" s="1"/>
  <c r="AN67" i="75"/>
  <c r="AI70" i="90"/>
  <c r="AR70" i="90" s="1"/>
  <c r="AN68" i="28"/>
  <c r="Y68" i="75"/>
  <c r="AH70" i="47"/>
  <c r="AQ70" i="47" s="1"/>
  <c r="AH72" i="79"/>
  <c r="AQ72" i="79" s="1"/>
  <c r="X69" i="28"/>
  <c r="Z69" i="28" s="1"/>
  <c r="X70" i="94"/>
  <c r="AH70" i="94" s="1"/>
  <c r="AQ70" i="94" s="1"/>
  <c r="Y70" i="94"/>
  <c r="AN69" i="94"/>
  <c r="AI69" i="94"/>
  <c r="AR69" i="94" s="1"/>
  <c r="X68" i="85"/>
  <c r="AH68" i="85" s="1"/>
  <c r="AQ68" i="85" s="1"/>
  <c r="Y68" i="85"/>
  <c r="AE67" i="80"/>
  <c r="AN67" i="80" s="1"/>
  <c r="AN67" i="85"/>
  <c r="AI67" i="85"/>
  <c r="AR67" i="85" s="1"/>
  <c r="AE70" i="37"/>
  <c r="AG70" i="37"/>
  <c r="AP70" i="37" s="1"/>
  <c r="W71" i="37"/>
  <c r="AF70" i="37"/>
  <c r="AO70" i="37" s="1"/>
  <c r="W68" i="80"/>
  <c r="X68" i="80" s="1"/>
  <c r="AF67" i="80"/>
  <c r="AO67" i="80" s="1"/>
  <c r="Z71" i="90"/>
  <c r="AI74" i="77"/>
  <c r="AR74" i="77" s="1"/>
  <c r="AN74" i="77"/>
  <c r="Y75" i="77"/>
  <c r="Z75" i="77" s="1"/>
  <c r="AG72" i="79"/>
  <c r="AP72" i="79" s="1"/>
  <c r="AI74" i="26"/>
  <c r="AR74" i="26" s="1"/>
  <c r="AG74" i="39"/>
  <c r="AP74" i="39" s="1"/>
  <c r="W73" i="79"/>
  <c r="X73" i="79" s="1"/>
  <c r="AE72" i="79"/>
  <c r="AN72" i="79" s="1"/>
  <c r="Z73" i="87"/>
  <c r="AF73" i="87" s="1"/>
  <c r="AO73" i="87" s="1"/>
  <c r="AF76" i="81"/>
  <c r="AO76" i="81" s="1"/>
  <c r="W75" i="39"/>
  <c r="Y75" i="39" s="1"/>
  <c r="AE76" i="81"/>
  <c r="AN76" i="81" s="1"/>
  <c r="AF74" i="39"/>
  <c r="AO74" i="39" s="1"/>
  <c r="W77" i="81"/>
  <c r="X77" i="81" s="1"/>
  <c r="X73" i="95"/>
  <c r="Y73" i="95"/>
  <c r="AG72" i="35"/>
  <c r="AP72" i="35" s="1"/>
  <c r="AF72" i="35"/>
  <c r="AO72" i="35" s="1"/>
  <c r="AE72" i="35"/>
  <c r="W73" i="35"/>
  <c r="Y74" i="34"/>
  <c r="X74" i="34"/>
  <c r="AI73" i="31"/>
  <c r="AN73" i="31"/>
  <c r="AI71" i="91"/>
  <c r="AN71" i="91"/>
  <c r="AH75" i="26"/>
  <c r="AQ75" i="26" s="1"/>
  <c r="AI73" i="34"/>
  <c r="AN73" i="34"/>
  <c r="Y74" i="31"/>
  <c r="X74" i="31"/>
  <c r="AI72" i="95"/>
  <c r="AN72" i="95"/>
  <c r="Y72" i="91"/>
  <c r="X72" i="91"/>
  <c r="AN74" i="39"/>
  <c r="AE75" i="89"/>
  <c r="W76" i="89"/>
  <c r="AF75" i="89"/>
  <c r="AO75" i="89" s="1"/>
  <c r="AG75" i="89"/>
  <c r="AP75" i="89" s="1"/>
  <c r="AR72" i="87"/>
  <c r="AH73" i="87"/>
  <c r="AQ73" i="87" s="1"/>
  <c r="Z75" i="26"/>
  <c r="W76" i="43"/>
  <c r="AE75" i="43"/>
  <c r="AG75" i="43"/>
  <c r="AP75" i="43" s="1"/>
  <c r="AF75" i="43"/>
  <c r="AO75" i="43" s="1"/>
  <c r="AH75" i="77"/>
  <c r="AQ75" i="77" s="1"/>
  <c r="AG73" i="78"/>
  <c r="AP73" i="78" s="1"/>
  <c r="W74" i="78"/>
  <c r="AF73" i="78"/>
  <c r="AO73" i="78" s="1"/>
  <c r="AE73" i="78"/>
  <c r="AG75" i="82"/>
  <c r="AP75" i="82" s="1"/>
  <c r="AF75" i="82"/>
  <c r="AO75" i="82" s="1"/>
  <c r="W76" i="82"/>
  <c r="AE75" i="82"/>
  <c r="AN69" i="42" l="1"/>
  <c r="AI69" i="42"/>
  <c r="AR69" i="42" s="1"/>
  <c r="X70" i="42"/>
  <c r="AH70" i="42" s="1"/>
  <c r="AQ70" i="42" s="1"/>
  <c r="Y70" i="42"/>
  <c r="Z70" i="42"/>
  <c r="AG68" i="27"/>
  <c r="AP68" i="27" s="1"/>
  <c r="AE68" i="27"/>
  <c r="W69" i="27"/>
  <c r="AF68" i="27"/>
  <c r="AO68" i="27" s="1"/>
  <c r="Y75" i="33"/>
  <c r="X75" i="33"/>
  <c r="AI74" i="33"/>
  <c r="AR74" i="33" s="1"/>
  <c r="AN74" i="33"/>
  <c r="AS58" i="36"/>
  <c r="AS9" i="36"/>
  <c r="AL69" i="36"/>
  <c r="AU69" i="36" s="1"/>
  <c r="AS32" i="36"/>
  <c r="AL21" i="36"/>
  <c r="AU21" i="36" s="1"/>
  <c r="AS45" i="36"/>
  <c r="AS19" i="36"/>
  <c r="AS25" i="36"/>
  <c r="AL57" i="36"/>
  <c r="AU57" i="36" s="1"/>
  <c r="AL18" i="36"/>
  <c r="AU18" i="36" s="1"/>
  <c r="AL11" i="36"/>
  <c r="AU11" i="36" s="1"/>
  <c r="AL50" i="36"/>
  <c r="AU50" i="36" s="1"/>
  <c r="W69" i="92"/>
  <c r="AF68" i="92"/>
  <c r="AO68" i="92" s="1"/>
  <c r="AE68" i="92"/>
  <c r="AG68" i="92"/>
  <c r="AP68" i="92" s="1"/>
  <c r="AS58" i="84"/>
  <c r="AJ69" i="44"/>
  <c r="AS69" i="44" s="1"/>
  <c r="AL26" i="36"/>
  <c r="AU26" i="36" s="1"/>
  <c r="AL63" i="36"/>
  <c r="AU63" i="36" s="1"/>
  <c r="AS36" i="36"/>
  <c r="AL8" i="36"/>
  <c r="AU8" i="36" s="1"/>
  <c r="AL6" i="36"/>
  <c r="AU6" i="36" s="1"/>
  <c r="AS10" i="36"/>
  <c r="AS24" i="36"/>
  <c r="AJ7" i="44"/>
  <c r="AS7" i="44" s="1"/>
  <c r="AS22" i="36"/>
  <c r="AS49" i="36"/>
  <c r="AJ27" i="44"/>
  <c r="AL27" i="44" s="1"/>
  <c r="AU27" i="44" s="1"/>
  <c r="AL55" i="36"/>
  <c r="AU55" i="36" s="1"/>
  <c r="AL38" i="36"/>
  <c r="AU38" i="36" s="1"/>
  <c r="AL51" i="36"/>
  <c r="AU51" i="36" s="1"/>
  <c r="AS38" i="36"/>
  <c r="AS27" i="36"/>
  <c r="AS39" i="36"/>
  <c r="AL67" i="36"/>
  <c r="AU67" i="36" s="1"/>
  <c r="AL20" i="36"/>
  <c r="AU20" i="36" s="1"/>
  <c r="AL17" i="36"/>
  <c r="AU17" i="36" s="1"/>
  <c r="AL37" i="36"/>
  <c r="AU37" i="36" s="1"/>
  <c r="AL23" i="36"/>
  <c r="AU23" i="36" s="1"/>
  <c r="AL54" i="36"/>
  <c r="AU54" i="36" s="1"/>
  <c r="AS37" i="36"/>
  <c r="AL56" i="36"/>
  <c r="AU56" i="36" s="1"/>
  <c r="AL28" i="36"/>
  <c r="AU28" i="36" s="1"/>
  <c r="AS34" i="36"/>
  <c r="AL66" i="36"/>
  <c r="AU66" i="36" s="1"/>
  <c r="AL31" i="36"/>
  <c r="AU31" i="36" s="1"/>
  <c r="AL5" i="36"/>
  <c r="AU5" i="36" s="1"/>
  <c r="AL65" i="36"/>
  <c r="AU65" i="36" s="1"/>
  <c r="AL14" i="36"/>
  <c r="AU14" i="36" s="1"/>
  <c r="AL52" i="36"/>
  <c r="AU52" i="36" s="1"/>
  <c r="AL68" i="36"/>
  <c r="AU68" i="36" s="1"/>
  <c r="AJ29" i="44"/>
  <c r="AL29" i="44" s="1"/>
  <c r="AU29" i="44" s="1"/>
  <c r="AS35" i="36"/>
  <c r="Z72" i="25"/>
  <c r="W73" i="25" s="1"/>
  <c r="AJ35" i="44"/>
  <c r="AS35" i="44" s="1"/>
  <c r="AS43" i="36"/>
  <c r="AL64" i="36"/>
  <c r="AU64" i="36" s="1"/>
  <c r="AS53" i="36"/>
  <c r="AS13" i="36"/>
  <c r="AJ42" i="44"/>
  <c r="AL42" i="44" s="1"/>
  <c r="AU42" i="44" s="1"/>
  <c r="AL47" i="36"/>
  <c r="AU47" i="36" s="1"/>
  <c r="AL12" i="36"/>
  <c r="AU12" i="36" s="1"/>
  <c r="AL30" i="36"/>
  <c r="AU30" i="36" s="1"/>
  <c r="AL29" i="36"/>
  <c r="AU29" i="36" s="1"/>
  <c r="AL40" i="36"/>
  <c r="AU40" i="36" s="1"/>
  <c r="AJ10" i="44"/>
  <c r="AS10" i="44" s="1"/>
  <c r="AL46" i="36"/>
  <c r="AU46" i="36" s="1"/>
  <c r="AS33" i="36"/>
  <c r="AL48" i="36"/>
  <c r="AU48" i="36" s="1"/>
  <c r="AL20" i="84"/>
  <c r="AU20" i="84" s="1"/>
  <c r="AJ26" i="44"/>
  <c r="AL26" i="44" s="1"/>
  <c r="AU26" i="44" s="1"/>
  <c r="AJ16" i="44"/>
  <c r="AS16" i="44" s="1"/>
  <c r="AJ17" i="44"/>
  <c r="AS17" i="44" s="1"/>
  <c r="AS44" i="36"/>
  <c r="AJ25" i="44"/>
  <c r="AS25" i="44" s="1"/>
  <c r="AL43" i="84"/>
  <c r="AU43" i="84" s="1"/>
  <c r="AS20" i="84"/>
  <c r="AJ9" i="44"/>
  <c r="AS9" i="44" s="1"/>
  <c r="AT71" i="36"/>
  <c r="AL4" i="36"/>
  <c r="AU4" i="36" s="1"/>
  <c r="AS4" i="36"/>
  <c r="AL16" i="36"/>
  <c r="AU16" i="36" s="1"/>
  <c r="AS16" i="36"/>
  <c r="AL15" i="36"/>
  <c r="AU15" i="36" s="1"/>
  <c r="AS15" i="36"/>
  <c r="AS59" i="36"/>
  <c r="AL59" i="36"/>
  <c r="AU59" i="36" s="1"/>
  <c r="AS61" i="36"/>
  <c r="AL61" i="36"/>
  <c r="AU61" i="36" s="1"/>
  <c r="AS41" i="36"/>
  <c r="AL41" i="36"/>
  <c r="AU41" i="36" s="1"/>
  <c r="AS62" i="36"/>
  <c r="AL62" i="36"/>
  <c r="AU62" i="36" s="1"/>
  <c r="AS42" i="36"/>
  <c r="AL42" i="36"/>
  <c r="AU42" i="36" s="1"/>
  <c r="AL60" i="36"/>
  <c r="AU60" i="36" s="1"/>
  <c r="AS60" i="36"/>
  <c r="AJ44" i="44"/>
  <c r="AS44" i="44" s="1"/>
  <c r="AJ53" i="44"/>
  <c r="AS52" i="84"/>
  <c r="AK9" i="44"/>
  <c r="AT9" i="44" s="1"/>
  <c r="AJ43" i="44"/>
  <c r="AL43" i="44" s="1"/>
  <c r="AU43" i="44" s="1"/>
  <c r="AJ8" i="44"/>
  <c r="AS8" i="44" s="1"/>
  <c r="AK53" i="44"/>
  <c r="AT53" i="44" s="1"/>
  <c r="AS11" i="84"/>
  <c r="AJ20" i="44"/>
  <c r="AS20" i="44" s="1"/>
  <c r="AJ22" i="44"/>
  <c r="AL22" i="44" s="1"/>
  <c r="AU22" i="44" s="1"/>
  <c r="AJ41" i="44"/>
  <c r="AL41" i="44" s="1"/>
  <c r="AU41" i="44" s="1"/>
  <c r="AJ49" i="44"/>
  <c r="AS49" i="44" s="1"/>
  <c r="AJ13" i="44"/>
  <c r="AL13" i="44" s="1"/>
  <c r="AU13" i="44" s="1"/>
  <c r="AL32" i="84"/>
  <c r="AU32" i="84" s="1"/>
  <c r="AJ28" i="44"/>
  <c r="AS28" i="44" s="1"/>
  <c r="AJ34" i="44"/>
  <c r="AL34" i="44" s="1"/>
  <c r="AU34" i="44" s="1"/>
  <c r="AJ54" i="44"/>
  <c r="AL54" i="44" s="1"/>
  <c r="AU54" i="44" s="1"/>
  <c r="AL49" i="84"/>
  <c r="AU49" i="84" s="1"/>
  <c r="AJ5" i="44"/>
  <c r="AL5" i="44" s="1"/>
  <c r="AU5" i="44" s="1"/>
  <c r="AK35" i="44"/>
  <c r="AT35" i="44" s="1"/>
  <c r="AJ65" i="44"/>
  <c r="AS65" i="44" s="1"/>
  <c r="AF67" i="83"/>
  <c r="AO67" i="83" s="1"/>
  <c r="W68" i="83"/>
  <c r="AE67" i="83"/>
  <c r="AG67" i="83"/>
  <c r="AP67" i="83" s="1"/>
  <c r="AJ60" i="44"/>
  <c r="AS60" i="44" s="1"/>
  <c r="AJ33" i="44"/>
  <c r="AL33" i="44" s="1"/>
  <c r="AU33" i="44" s="1"/>
  <c r="AJ3" i="44"/>
  <c r="AS3" i="44" s="1"/>
  <c r="AJ48" i="44"/>
  <c r="AS48" i="44" s="1"/>
  <c r="AJ19" i="44"/>
  <c r="AS19" i="44" s="1"/>
  <c r="AJ51" i="44"/>
  <c r="AS51" i="44" s="1"/>
  <c r="AJ47" i="44"/>
  <c r="AL47" i="44" s="1"/>
  <c r="AU47" i="44" s="1"/>
  <c r="AK16" i="44"/>
  <c r="AT16" i="44" s="1"/>
  <c r="AJ38" i="44"/>
  <c r="AS38" i="44" s="1"/>
  <c r="AJ59" i="44"/>
  <c r="AS59" i="44" s="1"/>
  <c r="AJ6" i="44"/>
  <c r="AS6" i="44" s="1"/>
  <c r="AK19" i="44"/>
  <c r="AT19" i="44" s="1"/>
  <c r="AJ18" i="44"/>
  <c r="AS18" i="44" s="1"/>
  <c r="AK51" i="44"/>
  <c r="AT51" i="44" s="1"/>
  <c r="AJ14" i="44"/>
  <c r="AL14" i="44" s="1"/>
  <c r="AU14" i="44" s="1"/>
  <c r="AS29" i="84"/>
  <c r="AJ15" i="44"/>
  <c r="AS15" i="44" s="1"/>
  <c r="AJ55" i="44"/>
  <c r="AS55" i="44" s="1"/>
  <c r="AJ50" i="44"/>
  <c r="AS50" i="44" s="1"/>
  <c r="AJ12" i="44"/>
  <c r="AS12" i="44" s="1"/>
  <c r="AJ57" i="44"/>
  <c r="AL57" i="44" s="1"/>
  <c r="AU57" i="44" s="1"/>
  <c r="AJ11" i="44"/>
  <c r="AL11" i="44" s="1"/>
  <c r="AU11" i="44" s="1"/>
  <c r="AJ61" i="44"/>
  <c r="AL61" i="44" s="1"/>
  <c r="AU61" i="44" s="1"/>
  <c r="AS48" i="84"/>
  <c r="AL48" i="84"/>
  <c r="AU48" i="84" s="1"/>
  <c r="W68" i="29"/>
  <c r="AG67" i="29"/>
  <c r="AP67" i="29" s="1"/>
  <c r="AF67" i="29"/>
  <c r="AO67" i="29" s="1"/>
  <c r="AE67" i="29"/>
  <c r="AI70" i="41"/>
  <c r="AR70" i="41" s="1"/>
  <c r="Z72" i="45"/>
  <c r="AH72" i="45"/>
  <c r="AQ72" i="45" s="1"/>
  <c r="AN70" i="41"/>
  <c r="AK59" i="44"/>
  <c r="AT59" i="44" s="1"/>
  <c r="AJ68" i="44"/>
  <c r="AS68" i="44" s="1"/>
  <c r="AJ21" i="44"/>
  <c r="AS21" i="44" s="1"/>
  <c r="AG69" i="46"/>
  <c r="AP69" i="46" s="1"/>
  <c r="W70" i="46"/>
  <c r="X70" i="46" s="1"/>
  <c r="AH70" i="46" s="1"/>
  <c r="AQ70" i="46" s="1"/>
  <c r="AK65" i="44"/>
  <c r="AT65" i="44" s="1"/>
  <c r="AJ32" i="44"/>
  <c r="AS32" i="44" s="1"/>
  <c r="AJ63" i="44"/>
  <c r="AS63" i="44" s="1"/>
  <c r="AJ58" i="44"/>
  <c r="AS58" i="44" s="1"/>
  <c r="AJ36" i="44"/>
  <c r="AS36" i="44" s="1"/>
  <c r="AK20" i="44"/>
  <c r="AT20" i="44" s="1"/>
  <c r="AL14" i="84"/>
  <c r="AU14" i="84" s="1"/>
  <c r="AS14" i="84"/>
  <c r="AK7" i="44"/>
  <c r="AT7" i="44" s="1"/>
  <c r="AK63" i="44"/>
  <c r="AT63" i="44" s="1"/>
  <c r="AK25" i="44"/>
  <c r="AT25" i="44" s="1"/>
  <c r="AS25" i="84"/>
  <c r="AL25" i="84"/>
  <c r="AU25" i="84" s="1"/>
  <c r="AL34" i="84"/>
  <c r="AU34" i="84" s="1"/>
  <c r="AS34" i="84"/>
  <c r="AS3" i="84"/>
  <c r="AL3" i="84"/>
  <c r="AU3" i="84" s="1"/>
  <c r="AL40" i="84"/>
  <c r="AU40" i="84" s="1"/>
  <c r="AS40" i="84"/>
  <c r="AS18" i="84"/>
  <c r="AL18" i="84"/>
  <c r="AU18" i="84" s="1"/>
  <c r="AR69" i="84"/>
  <c r="AR71" i="84" s="1"/>
  <c r="AL69" i="84"/>
  <c r="AU69" i="84" s="1"/>
  <c r="AS46" i="84"/>
  <c r="AL46" i="84"/>
  <c r="AU46" i="84" s="1"/>
  <c r="AS38" i="84"/>
  <c r="AL38" i="84"/>
  <c r="AU38" i="84" s="1"/>
  <c r="AL33" i="84"/>
  <c r="AU33" i="84" s="1"/>
  <c r="AS33" i="84"/>
  <c r="AS41" i="84"/>
  <c r="AL41" i="84"/>
  <c r="AU41" i="84" s="1"/>
  <c r="AL55" i="84"/>
  <c r="AU55" i="84" s="1"/>
  <c r="AS55" i="84"/>
  <c r="AS19" i="84"/>
  <c r="AL19" i="84"/>
  <c r="AU19" i="84" s="1"/>
  <c r="AS24" i="84"/>
  <c r="AL24" i="84"/>
  <c r="AU24" i="84" s="1"/>
  <c r="AL60" i="84"/>
  <c r="AU60" i="84" s="1"/>
  <c r="AS60" i="84"/>
  <c r="AL66" i="84"/>
  <c r="AU66" i="84" s="1"/>
  <c r="AS66" i="84"/>
  <c r="AS54" i="84"/>
  <c r="AL54" i="84"/>
  <c r="AU54" i="84" s="1"/>
  <c r="AS22" i="84"/>
  <c r="AL22" i="84"/>
  <c r="AU22" i="84" s="1"/>
  <c r="AK4" i="84"/>
  <c r="AT4" i="84" s="1"/>
  <c r="AJ4" i="84"/>
  <c r="AJ39" i="44"/>
  <c r="AS39" i="44" s="1"/>
  <c r="AJ31" i="44"/>
  <c r="AL31" i="44" s="1"/>
  <c r="AU31" i="44" s="1"/>
  <c r="AJ52" i="44"/>
  <c r="AL52" i="44" s="1"/>
  <c r="AU52" i="44" s="1"/>
  <c r="AK21" i="44"/>
  <c r="AT21" i="44" s="1"/>
  <c r="AJ62" i="44"/>
  <c r="AS62" i="44" s="1"/>
  <c r="AJ40" i="44"/>
  <c r="AL40" i="44" s="1"/>
  <c r="AU40" i="44" s="1"/>
  <c r="AJ64" i="44"/>
  <c r="AS64" i="44" s="1"/>
  <c r="AS50" i="84"/>
  <c r="AL50" i="84"/>
  <c r="AU50" i="84" s="1"/>
  <c r="AS51" i="84"/>
  <c r="AL51" i="84"/>
  <c r="AU51" i="84" s="1"/>
  <c r="AL59" i="84"/>
  <c r="AU59" i="84" s="1"/>
  <c r="AS59" i="84"/>
  <c r="AS6" i="84"/>
  <c r="AL6" i="84"/>
  <c r="AU6" i="84" s="1"/>
  <c r="AL65" i="84"/>
  <c r="AU65" i="84" s="1"/>
  <c r="AS65" i="84"/>
  <c r="AS44" i="84"/>
  <c r="AL44" i="84"/>
  <c r="AU44" i="84" s="1"/>
  <c r="AL31" i="84"/>
  <c r="AU31" i="84" s="1"/>
  <c r="AS31" i="84"/>
  <c r="AL35" i="84"/>
  <c r="AU35" i="84" s="1"/>
  <c r="AS35" i="84"/>
  <c r="AS37" i="84"/>
  <c r="AL37" i="84"/>
  <c r="AU37" i="84" s="1"/>
  <c r="AS16" i="84"/>
  <c r="AL16" i="84"/>
  <c r="AU16" i="84" s="1"/>
  <c r="AS7" i="84"/>
  <c r="AL7" i="84"/>
  <c r="AU7" i="84" s="1"/>
  <c r="AL64" i="84"/>
  <c r="AU64" i="84" s="1"/>
  <c r="AS64" i="84"/>
  <c r="AJ24" i="44"/>
  <c r="AS24" i="44" s="1"/>
  <c r="AJ56" i="44"/>
  <c r="AS56" i="44" s="1"/>
  <c r="AJ30" i="44"/>
  <c r="AL30" i="44" s="1"/>
  <c r="AU30" i="44" s="1"/>
  <c r="AJ67" i="44"/>
  <c r="AL67" i="44" s="1"/>
  <c r="AU67" i="44" s="1"/>
  <c r="AJ37" i="44"/>
  <c r="AS37" i="44" s="1"/>
  <c r="AS27" i="84"/>
  <c r="AL27" i="84"/>
  <c r="AU27" i="84" s="1"/>
  <c r="AS9" i="84"/>
  <c r="AL9" i="84"/>
  <c r="AU9" i="84" s="1"/>
  <c r="AS17" i="84"/>
  <c r="AL17" i="84"/>
  <c r="AU17" i="84" s="1"/>
  <c r="AS12" i="84"/>
  <c r="AL12" i="84"/>
  <c r="AU12" i="84" s="1"/>
  <c r="AS63" i="84"/>
  <c r="AL63" i="84"/>
  <c r="AU63" i="84" s="1"/>
  <c r="AS15" i="84"/>
  <c r="AL15" i="84"/>
  <c r="AU15" i="84" s="1"/>
  <c r="AL61" i="84"/>
  <c r="AU61" i="84" s="1"/>
  <c r="AS61" i="84"/>
  <c r="AS56" i="84"/>
  <c r="AL56" i="84"/>
  <c r="AU56" i="84" s="1"/>
  <c r="AL57" i="84"/>
  <c r="AU57" i="84" s="1"/>
  <c r="AS57" i="84"/>
  <c r="AS23" i="84"/>
  <c r="AL23" i="84"/>
  <c r="AU23" i="84" s="1"/>
  <c r="AS47" i="84"/>
  <c r="AL47" i="84"/>
  <c r="AU47" i="84" s="1"/>
  <c r="AL13" i="84"/>
  <c r="AU13" i="84" s="1"/>
  <c r="AS13" i="84"/>
  <c r="AL30" i="84"/>
  <c r="AU30" i="84" s="1"/>
  <c r="AS30" i="84"/>
  <c r="AK26" i="84"/>
  <c r="AT26" i="84" s="1"/>
  <c r="AJ26" i="84"/>
  <c r="AL21" i="84"/>
  <c r="AU21" i="84" s="1"/>
  <c r="AS21" i="84"/>
  <c r="AL67" i="84"/>
  <c r="AU67" i="84" s="1"/>
  <c r="AS67" i="84"/>
  <c r="X71" i="41"/>
  <c r="AH71" i="41" s="1"/>
  <c r="AQ71" i="41" s="1"/>
  <c r="AJ23" i="44"/>
  <c r="AL23" i="44" s="1"/>
  <c r="AU23" i="44" s="1"/>
  <c r="AJ66" i="44"/>
  <c r="AS66" i="44" s="1"/>
  <c r="AS10" i="84"/>
  <c r="AL10" i="84"/>
  <c r="AU10" i="84" s="1"/>
  <c r="AL28" i="84"/>
  <c r="AU28" i="84" s="1"/>
  <c r="AS28" i="84"/>
  <c r="AS62" i="84"/>
  <c r="AL62" i="84"/>
  <c r="AU62" i="84" s="1"/>
  <c r="AS42" i="84"/>
  <c r="AL42" i="84"/>
  <c r="AU42" i="84" s="1"/>
  <c r="AS53" i="84"/>
  <c r="AL53" i="84"/>
  <c r="AU53" i="84" s="1"/>
  <c r="AS68" i="84"/>
  <c r="AL68" i="84"/>
  <c r="AU68" i="84" s="1"/>
  <c r="AL39" i="84"/>
  <c r="AU39" i="84" s="1"/>
  <c r="AS39" i="84"/>
  <c r="AL45" i="84"/>
  <c r="AU45" i="84" s="1"/>
  <c r="AS45" i="84"/>
  <c r="AS5" i="84"/>
  <c r="AL5" i="84"/>
  <c r="AU5" i="84" s="1"/>
  <c r="AJ46" i="44"/>
  <c r="AS46" i="44" s="1"/>
  <c r="AJ45" i="44"/>
  <c r="AS45" i="44" s="1"/>
  <c r="AF69" i="46"/>
  <c r="AO69" i="46" s="1"/>
  <c r="AS27" i="44"/>
  <c r="AI69" i="44"/>
  <c r="AN69" i="44"/>
  <c r="AN71" i="44" s="1"/>
  <c r="AJ4" i="44"/>
  <c r="AK4" i="44"/>
  <c r="AT4" i="44" s="1"/>
  <c r="AK69" i="44"/>
  <c r="AT69" i="44" s="1"/>
  <c r="AN66" i="74"/>
  <c r="AI66" i="74"/>
  <c r="AR66" i="74" s="1"/>
  <c r="Y67" i="74"/>
  <c r="X67" i="74"/>
  <c r="AH67" i="74" s="1"/>
  <c r="AQ67" i="74" s="1"/>
  <c r="Z67" i="88"/>
  <c r="AE67" i="88" s="1"/>
  <c r="AH66" i="38"/>
  <c r="AQ66" i="38" s="1"/>
  <c r="Z66" i="38"/>
  <c r="AN69" i="46"/>
  <c r="Y72" i="30"/>
  <c r="X72" i="30"/>
  <c r="AH72" i="30" s="1"/>
  <c r="AQ72" i="30" s="1"/>
  <c r="AN71" i="30"/>
  <c r="AI71" i="30"/>
  <c r="AR71" i="30" s="1"/>
  <c r="AH68" i="93"/>
  <c r="AQ68" i="93" s="1"/>
  <c r="Z68" i="93"/>
  <c r="AF70" i="73"/>
  <c r="AO70" i="73" s="1"/>
  <c r="AG70" i="73"/>
  <c r="AP70" i="73" s="1"/>
  <c r="AE70" i="73"/>
  <c r="W71" i="73"/>
  <c r="AI69" i="86"/>
  <c r="AR69" i="86" s="1"/>
  <c r="AN69" i="86"/>
  <c r="AI67" i="80"/>
  <c r="AR67" i="80" s="1"/>
  <c r="Y70" i="86"/>
  <c r="X70" i="86"/>
  <c r="Y68" i="80"/>
  <c r="Z68" i="80" s="1"/>
  <c r="AF68" i="80" s="1"/>
  <c r="AO68" i="80" s="1"/>
  <c r="Z68" i="75"/>
  <c r="W69" i="75" s="1"/>
  <c r="AZ3" i="28"/>
  <c r="AX18" i="28" s="1"/>
  <c r="S18" i="28" s="1"/>
  <c r="AC18" i="28" s="1"/>
  <c r="AB19" i="28" s="1"/>
  <c r="AK19" i="28" s="1"/>
  <c r="AT19" i="28" s="1"/>
  <c r="AH69" i="28"/>
  <c r="AQ69" i="28" s="1"/>
  <c r="AQ71" i="28" s="1"/>
  <c r="AE70" i="47"/>
  <c r="AG70" i="47"/>
  <c r="AP70" i="47" s="1"/>
  <c r="W71" i="47"/>
  <c r="AF70" i="47"/>
  <c r="AO70" i="47" s="1"/>
  <c r="Z70" i="94"/>
  <c r="AG70" i="94" s="1"/>
  <c r="AP70" i="94" s="1"/>
  <c r="AF69" i="28"/>
  <c r="AO69" i="28" s="1"/>
  <c r="AO71" i="28" s="1"/>
  <c r="AX69" i="28"/>
  <c r="S69" i="28" s="1"/>
  <c r="AC69" i="28" s="1"/>
  <c r="AE69" i="28"/>
  <c r="AG69" i="28"/>
  <c r="AP69" i="28" s="1"/>
  <c r="AP71" i="28" s="1"/>
  <c r="Z68" i="85"/>
  <c r="AG68" i="85" s="1"/>
  <c r="AP68" i="85" s="1"/>
  <c r="Y73" i="79"/>
  <c r="Z73" i="79" s="1"/>
  <c r="AF73" i="79" s="1"/>
  <c r="AO73" i="79" s="1"/>
  <c r="X71" i="37"/>
  <c r="AH71" i="37" s="1"/>
  <c r="AQ71" i="37" s="1"/>
  <c r="Y71" i="37"/>
  <c r="AN70" i="37"/>
  <c r="AI70" i="37"/>
  <c r="AR70" i="37" s="1"/>
  <c r="W72" i="90"/>
  <c r="AG71" i="90"/>
  <c r="AP71" i="90" s="1"/>
  <c r="AF71" i="90"/>
  <c r="AO71" i="90" s="1"/>
  <c r="AE71" i="90"/>
  <c r="X75" i="39"/>
  <c r="Z75" i="39" s="1"/>
  <c r="AE75" i="39" s="1"/>
  <c r="Y77" i="81"/>
  <c r="Z77" i="81" s="1"/>
  <c r="AI72" i="79"/>
  <c r="AR72" i="79" s="1"/>
  <c r="Z74" i="31"/>
  <c r="AE74" i="31" s="1"/>
  <c r="AE73" i="87"/>
  <c r="AG73" i="87"/>
  <c r="AP73" i="87" s="1"/>
  <c r="W74" i="87"/>
  <c r="X74" i="87" s="1"/>
  <c r="Z73" i="95"/>
  <c r="AE73" i="95" s="1"/>
  <c r="AI74" i="39"/>
  <c r="AR74" i="39" s="1"/>
  <c r="AI76" i="81"/>
  <c r="AR76" i="81" s="1"/>
  <c r="AH68" i="80"/>
  <c r="AQ68" i="80" s="1"/>
  <c r="AI75" i="43"/>
  <c r="AN75" i="43"/>
  <c r="AH72" i="91"/>
  <c r="AQ72" i="91" s="1"/>
  <c r="AR71" i="91"/>
  <c r="AN72" i="35"/>
  <c r="AI72" i="35"/>
  <c r="AN73" i="78"/>
  <c r="AI73" i="78"/>
  <c r="AG75" i="26"/>
  <c r="AP75" i="26" s="1"/>
  <c r="AF75" i="26"/>
  <c r="AO75" i="26" s="1"/>
  <c r="AE75" i="26"/>
  <c r="W76" i="26"/>
  <c r="AH74" i="34"/>
  <c r="AQ74" i="34" s="1"/>
  <c r="AE75" i="77"/>
  <c r="AG75" i="77"/>
  <c r="AP75" i="77" s="1"/>
  <c r="AF75" i="77"/>
  <c r="AO75" i="77" s="1"/>
  <c r="W76" i="77"/>
  <c r="X76" i="43"/>
  <c r="Y76" i="43"/>
  <c r="Z72" i="91"/>
  <c r="AH73" i="95"/>
  <c r="AQ73" i="95" s="1"/>
  <c r="AN75" i="82"/>
  <c r="AI75" i="82"/>
  <c r="AR73" i="34"/>
  <c r="AH73" i="79"/>
  <c r="AQ73" i="79" s="1"/>
  <c r="Z74" i="34"/>
  <c r="Y74" i="78"/>
  <c r="X74" i="78"/>
  <c r="AH77" i="81"/>
  <c r="AQ77" i="81" s="1"/>
  <c r="X76" i="89"/>
  <c r="Y76" i="89"/>
  <c r="AR72" i="95"/>
  <c r="AR73" i="31"/>
  <c r="Y76" i="82"/>
  <c r="X76" i="82"/>
  <c r="AI75" i="89"/>
  <c r="AN75" i="89"/>
  <c r="AH74" i="31"/>
  <c r="AQ74" i="31" s="1"/>
  <c r="X73" i="35"/>
  <c r="Y73" i="35"/>
  <c r="AG70" i="42" l="1"/>
  <c r="AP70" i="42" s="1"/>
  <c r="W71" i="42"/>
  <c r="AF70" i="42"/>
  <c r="AO70" i="42" s="1"/>
  <c r="AE70" i="42"/>
  <c r="Y69" i="27"/>
  <c r="X69" i="27"/>
  <c r="AN68" i="27"/>
  <c r="AI68" i="27"/>
  <c r="AR68" i="27" s="1"/>
  <c r="Z75" i="33"/>
  <c r="AH75" i="33"/>
  <c r="AQ75" i="33" s="1"/>
  <c r="AS29" i="44"/>
  <c r="AI68" i="92"/>
  <c r="AR68" i="92" s="1"/>
  <c r="AN68" i="92"/>
  <c r="X69" i="92"/>
  <c r="Y69" i="92"/>
  <c r="AL44" i="44"/>
  <c r="AU44" i="44" s="1"/>
  <c r="AL55" i="44"/>
  <c r="AU55" i="44" s="1"/>
  <c r="AL51" i="44"/>
  <c r="AU51" i="44" s="1"/>
  <c r="AE72" i="25"/>
  <c r="AN72" i="25" s="1"/>
  <c r="AF72" i="25"/>
  <c r="AO72" i="25" s="1"/>
  <c r="AS26" i="44"/>
  <c r="AS52" i="44"/>
  <c r="AL49" i="44"/>
  <c r="AU49" i="44" s="1"/>
  <c r="AS41" i="44"/>
  <c r="AS43" i="44"/>
  <c r="AS42" i="44"/>
  <c r="AL10" i="44"/>
  <c r="AU10" i="44" s="1"/>
  <c r="AG72" i="25"/>
  <c r="AP72" i="25" s="1"/>
  <c r="Y73" i="25"/>
  <c r="X73" i="25"/>
  <c r="AL8" i="44"/>
  <c r="AU8" i="44" s="1"/>
  <c r="AL68" i="44"/>
  <c r="AU68" i="44" s="1"/>
  <c r="AL15" i="44"/>
  <c r="AU15" i="44" s="1"/>
  <c r="AS61" i="44"/>
  <c r="AL17" i="44"/>
  <c r="AU17" i="44" s="1"/>
  <c r="AL53" i="44"/>
  <c r="AU53" i="44" s="1"/>
  <c r="AL32" i="44"/>
  <c r="AU32" i="44" s="1"/>
  <c r="AS13" i="44"/>
  <c r="AL39" i="44"/>
  <c r="AU39" i="44" s="1"/>
  <c r="AL64" i="44"/>
  <c r="AU64" i="44" s="1"/>
  <c r="AS5" i="44"/>
  <c r="AL50" i="44"/>
  <c r="AU50" i="44" s="1"/>
  <c r="AS53" i="44"/>
  <c r="AL19" i="44"/>
  <c r="AU19" i="44" s="1"/>
  <c r="AL12" i="44"/>
  <c r="AU12" i="44" s="1"/>
  <c r="AL36" i="44"/>
  <c r="AU36" i="44" s="1"/>
  <c r="AL58" i="44"/>
  <c r="AU58" i="44" s="1"/>
  <c r="AL7" i="44"/>
  <c r="AU7" i="44" s="1"/>
  <c r="Z71" i="41"/>
  <c r="AF71" i="41" s="1"/>
  <c r="AO71" i="41" s="1"/>
  <c r="Y70" i="46"/>
  <c r="Z70" i="46" s="1"/>
  <c r="AF70" i="46" s="1"/>
  <c r="AO70" i="46" s="1"/>
  <c r="AS14" i="44"/>
  <c r="AL65" i="44"/>
  <c r="AU65" i="44" s="1"/>
  <c r="AL21" i="44"/>
  <c r="AU21" i="44" s="1"/>
  <c r="AS22" i="44"/>
  <c r="AS30" i="44"/>
  <c r="AL9" i="44"/>
  <c r="AU9" i="44" s="1"/>
  <c r="AS23" i="44"/>
  <c r="AS33" i="44"/>
  <c r="AL28" i="44"/>
  <c r="AU28" i="44" s="1"/>
  <c r="AS57" i="44"/>
  <c r="AS71" i="36"/>
  <c r="AS34" i="44"/>
  <c r="AL56" i="44"/>
  <c r="AU56" i="44" s="1"/>
  <c r="AL38" i="44"/>
  <c r="AU38" i="44" s="1"/>
  <c r="AL3" i="44"/>
  <c r="AU3" i="44" s="1"/>
  <c r="AU71" i="36"/>
  <c r="C11" i="36" s="1"/>
  <c r="AL16" i="44"/>
  <c r="AU16" i="44" s="1"/>
  <c r="AL18" i="44"/>
  <c r="AU18" i="44" s="1"/>
  <c r="AL35" i="44"/>
  <c r="AU35" i="44" s="1"/>
  <c r="AS47" i="44"/>
  <c r="AI69" i="46"/>
  <c r="AR69" i="46" s="1"/>
  <c r="AL24" i="44"/>
  <c r="AU24" i="44" s="1"/>
  <c r="AL60" i="44"/>
  <c r="AU60" i="44" s="1"/>
  <c r="AS31" i="44"/>
  <c r="AL20" i="44"/>
  <c r="AU20" i="44" s="1"/>
  <c r="AL48" i="44"/>
  <c r="AU48" i="44" s="1"/>
  <c r="AS11" i="44"/>
  <c r="AS54" i="44"/>
  <c r="AS67" i="44"/>
  <c r="AL59" i="44"/>
  <c r="AU59" i="44" s="1"/>
  <c r="AL62" i="44"/>
  <c r="AU62" i="44" s="1"/>
  <c r="AL63" i="44"/>
  <c r="AU63" i="44" s="1"/>
  <c r="AL66" i="44"/>
  <c r="AU66" i="44" s="1"/>
  <c r="AI67" i="83"/>
  <c r="AR67" i="83" s="1"/>
  <c r="AN67" i="83"/>
  <c r="Y68" i="83"/>
  <c r="X68" i="83"/>
  <c r="AH68" i="83" s="1"/>
  <c r="AQ68" i="83" s="1"/>
  <c r="AX7" i="28"/>
  <c r="S7" i="28" s="1"/>
  <c r="AC7" i="28" s="1"/>
  <c r="AB8" i="28" s="1"/>
  <c r="AK8" i="28" s="1"/>
  <c r="AT8" i="28" s="1"/>
  <c r="AL45" i="44"/>
  <c r="AU45" i="44" s="1"/>
  <c r="AL46" i="44"/>
  <c r="AU46" i="44" s="1"/>
  <c r="AL6" i="44"/>
  <c r="AU6" i="44" s="1"/>
  <c r="AE72" i="45"/>
  <c r="W73" i="45"/>
  <c r="AF72" i="45"/>
  <c r="AO72" i="45" s="1"/>
  <c r="AG72" i="45"/>
  <c r="AP72" i="45" s="1"/>
  <c r="AN67" i="29"/>
  <c r="AI67" i="29"/>
  <c r="AR67" i="29" s="1"/>
  <c r="X68" i="29"/>
  <c r="AH68" i="29" s="1"/>
  <c r="AQ68" i="29" s="1"/>
  <c r="Y68" i="29"/>
  <c r="AL37" i="44"/>
  <c r="AU37" i="44" s="1"/>
  <c r="AS4" i="84"/>
  <c r="AL4" i="84"/>
  <c r="AU4" i="84" s="1"/>
  <c r="AT71" i="84"/>
  <c r="AS26" i="84"/>
  <c r="AL26" i="84"/>
  <c r="AU26" i="84" s="1"/>
  <c r="AX62" i="28"/>
  <c r="S62" i="28" s="1"/>
  <c r="AC62" i="28" s="1"/>
  <c r="AB63" i="28" s="1"/>
  <c r="AK63" i="28" s="1"/>
  <c r="AT63" i="28" s="1"/>
  <c r="AS40" i="44"/>
  <c r="AX58" i="28"/>
  <c r="S58" i="28" s="1"/>
  <c r="AC58" i="28" s="1"/>
  <c r="AB59" i="28" s="1"/>
  <c r="AK59" i="28" s="1"/>
  <c r="AT59" i="28" s="1"/>
  <c r="Z67" i="74"/>
  <c r="AG67" i="74" s="1"/>
  <c r="AP67" i="74" s="1"/>
  <c r="AL25" i="44"/>
  <c r="AU25" i="44" s="1"/>
  <c r="AX30" i="28"/>
  <c r="S30" i="28" s="1"/>
  <c r="AC30" i="28" s="1"/>
  <c r="AB31" i="28" s="1"/>
  <c r="AK31" i="28" s="1"/>
  <c r="AT31" i="28" s="1"/>
  <c r="AX52" i="28"/>
  <c r="S52" i="28" s="1"/>
  <c r="AC52" i="28" s="1"/>
  <c r="AB53" i="28" s="1"/>
  <c r="AK53" i="28" s="1"/>
  <c r="AT53" i="28" s="1"/>
  <c r="AX66" i="28"/>
  <c r="S66" i="28" s="1"/>
  <c r="AC66" i="28" s="1"/>
  <c r="AB67" i="28" s="1"/>
  <c r="AK67" i="28" s="1"/>
  <c r="AT67" i="28" s="1"/>
  <c r="AX33" i="28"/>
  <c r="S33" i="28" s="1"/>
  <c r="AC33" i="28" s="1"/>
  <c r="AB34" i="28" s="1"/>
  <c r="AK34" i="28" s="1"/>
  <c r="AT34" i="28" s="1"/>
  <c r="AX49" i="28"/>
  <c r="S49" i="28" s="1"/>
  <c r="AC49" i="28" s="1"/>
  <c r="AB50" i="28" s="1"/>
  <c r="AK50" i="28" s="1"/>
  <c r="AT50" i="28" s="1"/>
  <c r="AX17" i="28"/>
  <c r="S17" i="28" s="1"/>
  <c r="AC17" i="28" s="1"/>
  <c r="AB18" i="28" s="1"/>
  <c r="AK18" i="28" s="1"/>
  <c r="AT18" i="28" s="1"/>
  <c r="AX57" i="28"/>
  <c r="S57" i="28" s="1"/>
  <c r="AC57" i="28" s="1"/>
  <c r="AB58" i="28" s="1"/>
  <c r="AX32" i="28"/>
  <c r="S32" i="28" s="1"/>
  <c r="AC32" i="28" s="1"/>
  <c r="AB33" i="28" s="1"/>
  <c r="AK33" i="28" s="1"/>
  <c r="AT33" i="28" s="1"/>
  <c r="AX38" i="28"/>
  <c r="S38" i="28" s="1"/>
  <c r="AC38" i="28" s="1"/>
  <c r="AB39" i="28" s="1"/>
  <c r="AK39" i="28" s="1"/>
  <c r="AT39" i="28" s="1"/>
  <c r="AX63" i="28"/>
  <c r="S63" i="28" s="1"/>
  <c r="AC63" i="28" s="1"/>
  <c r="AB64" i="28" s="1"/>
  <c r="AK64" i="28" s="1"/>
  <c r="AT64" i="28" s="1"/>
  <c r="AX16" i="28"/>
  <c r="S16" i="28" s="1"/>
  <c r="AC16" i="28" s="1"/>
  <c r="AB17" i="28" s="1"/>
  <c r="AX5" i="28"/>
  <c r="S5" i="28" s="1"/>
  <c r="AC5" i="28" s="1"/>
  <c r="AB6" i="28" s="1"/>
  <c r="AK6" i="28" s="1"/>
  <c r="AT6" i="28" s="1"/>
  <c r="AX45" i="28"/>
  <c r="S45" i="28" s="1"/>
  <c r="AC45" i="28" s="1"/>
  <c r="AB46" i="28" s="1"/>
  <c r="AK46" i="28" s="1"/>
  <c r="AT46" i="28" s="1"/>
  <c r="AX31" i="28"/>
  <c r="S31" i="28" s="1"/>
  <c r="AC31" i="28" s="1"/>
  <c r="AB32" i="28" s="1"/>
  <c r="AK32" i="28" s="1"/>
  <c r="AT32" i="28" s="1"/>
  <c r="AX68" i="28"/>
  <c r="S68" i="28" s="1"/>
  <c r="AC68" i="28" s="1"/>
  <c r="AB69" i="28" s="1"/>
  <c r="AJ69" i="28" s="1"/>
  <c r="AS69" i="28" s="1"/>
  <c r="AX23" i="28"/>
  <c r="S23" i="28" s="1"/>
  <c r="AC23" i="28" s="1"/>
  <c r="AB24" i="28" s="1"/>
  <c r="AK24" i="28" s="1"/>
  <c r="AT24" i="28" s="1"/>
  <c r="AX37" i="28"/>
  <c r="S37" i="28" s="1"/>
  <c r="AC37" i="28" s="1"/>
  <c r="AB38" i="28" s="1"/>
  <c r="AK38" i="28" s="1"/>
  <c r="AT38" i="28" s="1"/>
  <c r="AX36" i="28"/>
  <c r="S36" i="28" s="1"/>
  <c r="AC36" i="28" s="1"/>
  <c r="AB37" i="28" s="1"/>
  <c r="AX55" i="28"/>
  <c r="S55" i="28" s="1"/>
  <c r="AC55" i="28" s="1"/>
  <c r="AB56" i="28" s="1"/>
  <c r="AK56" i="28" s="1"/>
  <c r="AT56" i="28" s="1"/>
  <c r="AX46" i="28"/>
  <c r="S46" i="28" s="1"/>
  <c r="AC46" i="28" s="1"/>
  <c r="AB47" i="28" s="1"/>
  <c r="AK47" i="28" s="1"/>
  <c r="AT47" i="28" s="1"/>
  <c r="AX60" i="28"/>
  <c r="S60" i="28" s="1"/>
  <c r="AC60" i="28" s="1"/>
  <c r="AB61" i="28" s="1"/>
  <c r="AK61" i="28" s="1"/>
  <c r="AT61" i="28" s="1"/>
  <c r="AX35" i="28"/>
  <c r="S35" i="28" s="1"/>
  <c r="AC35" i="28" s="1"/>
  <c r="AB36" i="28" s="1"/>
  <c r="AT71" i="44"/>
  <c r="AL69" i="44"/>
  <c r="AU69" i="44" s="1"/>
  <c r="AR69" i="44"/>
  <c r="AR71" i="44" s="1"/>
  <c r="AX50" i="28"/>
  <c r="S50" i="28" s="1"/>
  <c r="AC50" i="28" s="1"/>
  <c r="AB51" i="28" s="1"/>
  <c r="AK51" i="28" s="1"/>
  <c r="AT51" i="28" s="1"/>
  <c r="AX41" i="28"/>
  <c r="S41" i="28" s="1"/>
  <c r="AC41" i="28" s="1"/>
  <c r="AB42" i="28" s="1"/>
  <c r="AK42" i="28" s="1"/>
  <c r="AT42" i="28" s="1"/>
  <c r="AX26" i="28"/>
  <c r="S26" i="28" s="1"/>
  <c r="AC26" i="28" s="1"/>
  <c r="AB27" i="28" s="1"/>
  <c r="AK27" i="28" s="1"/>
  <c r="AT27" i="28" s="1"/>
  <c r="AX64" i="28"/>
  <c r="S64" i="28" s="1"/>
  <c r="AC64" i="28" s="1"/>
  <c r="AB65" i="28" s="1"/>
  <c r="AK65" i="28" s="1"/>
  <c r="AT65" i="28" s="1"/>
  <c r="AX20" i="28"/>
  <c r="S20" i="28" s="1"/>
  <c r="AC20" i="28" s="1"/>
  <c r="AB21" i="28" s="1"/>
  <c r="AK21" i="28" s="1"/>
  <c r="AT21" i="28" s="1"/>
  <c r="AS4" i="44"/>
  <c r="AL4" i="44"/>
  <c r="AU4" i="44" s="1"/>
  <c r="AX56" i="28"/>
  <c r="S56" i="28" s="1"/>
  <c r="AC56" i="28" s="1"/>
  <c r="AB57" i="28" s="1"/>
  <c r="AX53" i="28"/>
  <c r="S53" i="28" s="1"/>
  <c r="AC53" i="28" s="1"/>
  <c r="AB54" i="28" s="1"/>
  <c r="AK54" i="28" s="1"/>
  <c r="AT54" i="28" s="1"/>
  <c r="AE67" i="74"/>
  <c r="AX21" i="28"/>
  <c r="S21" i="28" s="1"/>
  <c r="AC21" i="28" s="1"/>
  <c r="AB22" i="28" s="1"/>
  <c r="AK22" i="28" s="1"/>
  <c r="AT22" i="28" s="1"/>
  <c r="AX12" i="28"/>
  <c r="S12" i="28" s="1"/>
  <c r="AC12" i="28" s="1"/>
  <c r="AB13" i="28" s="1"/>
  <c r="AK13" i="28" s="1"/>
  <c r="AT13" i="28" s="1"/>
  <c r="AF67" i="88"/>
  <c r="AO67" i="88" s="1"/>
  <c r="AX27" i="28"/>
  <c r="S27" i="28" s="1"/>
  <c r="AC27" i="28" s="1"/>
  <c r="AB28" i="28" s="1"/>
  <c r="AK28" i="28" s="1"/>
  <c r="AT28" i="28" s="1"/>
  <c r="AG67" i="88"/>
  <c r="AP67" i="88" s="1"/>
  <c r="AX43" i="28"/>
  <c r="S43" i="28" s="1"/>
  <c r="AC43" i="28" s="1"/>
  <c r="AB44" i="28" s="1"/>
  <c r="AX40" i="28"/>
  <c r="S40" i="28" s="1"/>
  <c r="AC40" i="28" s="1"/>
  <c r="AB41" i="28" s="1"/>
  <c r="AK41" i="28" s="1"/>
  <c r="AT41" i="28" s="1"/>
  <c r="W68" i="88"/>
  <c r="AX6" i="28"/>
  <c r="S6" i="28" s="1"/>
  <c r="AC6" i="28" s="1"/>
  <c r="AB7" i="28" s="1"/>
  <c r="AK7" i="28" s="1"/>
  <c r="AT7" i="28" s="1"/>
  <c r="AF66" i="38"/>
  <c r="AO66" i="38" s="1"/>
  <c r="W67" i="38"/>
  <c r="AG66" i="38"/>
  <c r="AP66" i="38" s="1"/>
  <c r="AE66" i="38"/>
  <c r="AX10" i="28"/>
  <c r="S10" i="28" s="1"/>
  <c r="AC10" i="28" s="1"/>
  <c r="AB11" i="28" s="1"/>
  <c r="AK11" i="28" s="1"/>
  <c r="AT11" i="28" s="1"/>
  <c r="AX9" i="28"/>
  <c r="S9" i="28" s="1"/>
  <c r="AC9" i="28" s="1"/>
  <c r="AB10" i="28" s="1"/>
  <c r="AK10" i="28" s="1"/>
  <c r="AT10" i="28" s="1"/>
  <c r="AN67" i="88"/>
  <c r="AX25" i="28"/>
  <c r="S25" i="28" s="1"/>
  <c r="AC25" i="28" s="1"/>
  <c r="AB26" i="28" s="1"/>
  <c r="AK26" i="28" s="1"/>
  <c r="AT26" i="28" s="1"/>
  <c r="AX14" i="28"/>
  <c r="S14" i="28" s="1"/>
  <c r="AC14" i="28" s="1"/>
  <c r="AB15" i="28" s="1"/>
  <c r="AK15" i="28" s="1"/>
  <c r="AT15" i="28" s="1"/>
  <c r="AX15" i="28"/>
  <c r="S15" i="28" s="1"/>
  <c r="AC15" i="28" s="1"/>
  <c r="AB16" i="28" s="1"/>
  <c r="AK16" i="28" s="1"/>
  <c r="AT16" i="28" s="1"/>
  <c r="AX22" i="28"/>
  <c r="S22" i="28" s="1"/>
  <c r="AC22" i="28" s="1"/>
  <c r="AB23" i="28" s="1"/>
  <c r="AK23" i="28" s="1"/>
  <c r="AT23" i="28" s="1"/>
  <c r="AX47" i="28"/>
  <c r="S47" i="28" s="1"/>
  <c r="AC47" i="28" s="1"/>
  <c r="AB48" i="28" s="1"/>
  <c r="AK48" i="28" s="1"/>
  <c r="AT48" i="28" s="1"/>
  <c r="Z72" i="30"/>
  <c r="AF72" i="30" s="1"/>
  <c r="AO72" i="30" s="1"/>
  <c r="AX39" i="28"/>
  <c r="S39" i="28" s="1"/>
  <c r="AC39" i="28" s="1"/>
  <c r="AB40" i="28" s="1"/>
  <c r="AX24" i="28"/>
  <c r="S24" i="28" s="1"/>
  <c r="AC24" i="28" s="1"/>
  <c r="AB25" i="28" s="1"/>
  <c r="AX65" i="28"/>
  <c r="S65" i="28" s="1"/>
  <c r="AC65" i="28" s="1"/>
  <c r="AB66" i="28" s="1"/>
  <c r="AX51" i="28"/>
  <c r="S51" i="28" s="1"/>
  <c r="AC51" i="28" s="1"/>
  <c r="AB52" i="28" s="1"/>
  <c r="AK52" i="28" s="1"/>
  <c r="AT52" i="28" s="1"/>
  <c r="AX34" i="28"/>
  <c r="S34" i="28" s="1"/>
  <c r="AC34" i="28" s="1"/>
  <c r="AB35" i="28" s="1"/>
  <c r="AK35" i="28" s="1"/>
  <c r="AT35" i="28" s="1"/>
  <c r="AX19" i="28"/>
  <c r="S19" i="28" s="1"/>
  <c r="AC19" i="28" s="1"/>
  <c r="AJ19" i="28" s="1"/>
  <c r="AX11" i="28"/>
  <c r="S11" i="28" s="1"/>
  <c r="AC11" i="28" s="1"/>
  <c r="AB12" i="28" s="1"/>
  <c r="AX4" i="28"/>
  <c r="S4" i="28" s="1"/>
  <c r="AC4" i="28" s="1"/>
  <c r="AB5" i="28" s="1"/>
  <c r="AX54" i="28"/>
  <c r="S54" i="28" s="1"/>
  <c r="AC54" i="28" s="1"/>
  <c r="AB55" i="28" s="1"/>
  <c r="AX29" i="28"/>
  <c r="S29" i="28" s="1"/>
  <c r="AC29" i="28" s="1"/>
  <c r="AB30" i="28" s="1"/>
  <c r="AK30" i="28" s="1"/>
  <c r="AT30" i="28" s="1"/>
  <c r="AX44" i="28"/>
  <c r="S44" i="28" s="1"/>
  <c r="AC44" i="28" s="1"/>
  <c r="AB45" i="28" s="1"/>
  <c r="AX61" i="28"/>
  <c r="S61" i="28" s="1"/>
  <c r="AC61" i="28" s="1"/>
  <c r="AB62" i="28" s="1"/>
  <c r="AK62" i="28" s="1"/>
  <c r="AT62" i="28" s="1"/>
  <c r="AX3" i="28"/>
  <c r="S3" i="28" s="1"/>
  <c r="AC3" i="28" s="1"/>
  <c r="AB4" i="28" s="1"/>
  <c r="AX28" i="28"/>
  <c r="S28" i="28" s="1"/>
  <c r="AC28" i="28" s="1"/>
  <c r="AB29" i="28" s="1"/>
  <c r="AK29" i="28" s="1"/>
  <c r="AT29" i="28" s="1"/>
  <c r="AX13" i="28"/>
  <c r="S13" i="28" s="1"/>
  <c r="AC13" i="28" s="1"/>
  <c r="AB14" i="28" s="1"/>
  <c r="AK14" i="28" s="1"/>
  <c r="AT14" i="28" s="1"/>
  <c r="AX8" i="28"/>
  <c r="S8" i="28" s="1"/>
  <c r="AC8" i="28" s="1"/>
  <c r="AB9" i="28" s="1"/>
  <c r="AK9" i="28" s="1"/>
  <c r="AT9" i="28" s="1"/>
  <c r="AX67" i="28"/>
  <c r="S67" i="28" s="1"/>
  <c r="AC67" i="28" s="1"/>
  <c r="AB68" i="28" s="1"/>
  <c r="AG68" i="93"/>
  <c r="AP68" i="93" s="1"/>
  <c r="AF68" i="93"/>
  <c r="AO68" i="93" s="1"/>
  <c r="AE68" i="93"/>
  <c r="W69" i="93"/>
  <c r="AX48" i="28"/>
  <c r="S48" i="28" s="1"/>
  <c r="AC48" i="28" s="1"/>
  <c r="AB49" i="28" s="1"/>
  <c r="AX42" i="28"/>
  <c r="S42" i="28" s="1"/>
  <c r="AC42" i="28" s="1"/>
  <c r="AB43" i="28" s="1"/>
  <c r="AK43" i="28" s="1"/>
  <c r="AT43" i="28" s="1"/>
  <c r="AX59" i="28"/>
  <c r="S59" i="28" s="1"/>
  <c r="AC59" i="28" s="1"/>
  <c r="AB60" i="28" s="1"/>
  <c r="AK60" i="28" s="1"/>
  <c r="AT60" i="28" s="1"/>
  <c r="Y71" i="73"/>
  <c r="X71" i="73"/>
  <c r="AH71" i="73" s="1"/>
  <c r="AQ71" i="73" s="1"/>
  <c r="AN70" i="73"/>
  <c r="AI70" i="73"/>
  <c r="AR70" i="73" s="1"/>
  <c r="AH70" i="86"/>
  <c r="AQ70" i="86" s="1"/>
  <c r="Z70" i="86"/>
  <c r="AE68" i="75"/>
  <c r="AN68" i="75" s="1"/>
  <c r="AG68" i="75"/>
  <c r="AP68" i="75" s="1"/>
  <c r="AF68" i="75"/>
  <c r="AO68" i="75" s="1"/>
  <c r="X69" i="75"/>
  <c r="Y69" i="75"/>
  <c r="X71" i="47"/>
  <c r="AH71" i="47" s="1"/>
  <c r="AQ71" i="47" s="1"/>
  <c r="Y71" i="47"/>
  <c r="AN70" i="47"/>
  <c r="AI70" i="47"/>
  <c r="AR70" i="47" s="1"/>
  <c r="AE70" i="94"/>
  <c r="AN70" i="94" s="1"/>
  <c r="AF70" i="94"/>
  <c r="AO70" i="94" s="1"/>
  <c r="W71" i="94"/>
  <c r="X71" i="94" s="1"/>
  <c r="AH71" i="94" s="1"/>
  <c r="AQ71" i="94" s="1"/>
  <c r="Z71" i="37"/>
  <c r="AE71" i="37" s="1"/>
  <c r="AH75" i="39"/>
  <c r="AQ75" i="39" s="1"/>
  <c r="W69" i="85"/>
  <c r="Y69" i="85" s="1"/>
  <c r="AF68" i="85"/>
  <c r="AO68" i="85" s="1"/>
  <c r="AE68" i="85"/>
  <c r="AN68" i="85" s="1"/>
  <c r="AN69" i="28"/>
  <c r="AN71" i="28" s="1"/>
  <c r="AI69" i="28"/>
  <c r="AN71" i="90"/>
  <c r="AI71" i="90"/>
  <c r="AR71" i="90" s="1"/>
  <c r="Y72" i="90"/>
  <c r="X72" i="90"/>
  <c r="AH72" i="90" s="1"/>
  <c r="AQ72" i="90" s="1"/>
  <c r="AE73" i="79"/>
  <c r="AN73" i="79" s="1"/>
  <c r="Y74" i="87"/>
  <c r="Z74" i="87" s="1"/>
  <c r="AI73" i="87"/>
  <c r="AR73" i="87" s="1"/>
  <c r="AN73" i="87"/>
  <c r="AF73" i="95"/>
  <c r="AO73" i="95" s="1"/>
  <c r="AF75" i="39"/>
  <c r="AO75" i="39" s="1"/>
  <c r="W75" i="31"/>
  <c r="Y75" i="31" s="1"/>
  <c r="AF74" i="31"/>
  <c r="AO74" i="31" s="1"/>
  <c r="AG74" i="31"/>
  <c r="AP74" i="31" s="1"/>
  <c r="W74" i="79"/>
  <c r="Y74" i="79" s="1"/>
  <c r="AG73" i="79"/>
  <c r="AP73" i="79" s="1"/>
  <c r="W74" i="95"/>
  <c r="Y74" i="95" s="1"/>
  <c r="AG73" i="95"/>
  <c r="AP73" i="95" s="1"/>
  <c r="AG75" i="39"/>
  <c r="AP75" i="39" s="1"/>
  <c r="W76" i="39"/>
  <c r="Y76" i="39" s="1"/>
  <c r="Z76" i="89"/>
  <c r="AG76" i="89" s="1"/>
  <c r="AP76" i="89" s="1"/>
  <c r="W69" i="80"/>
  <c r="X69" i="80" s="1"/>
  <c r="AE68" i="80"/>
  <c r="AN68" i="80" s="1"/>
  <c r="AG68" i="80"/>
  <c r="AP68" i="80" s="1"/>
  <c r="Z76" i="43"/>
  <c r="AE76" i="43" s="1"/>
  <c r="Z73" i="35"/>
  <c r="AE73" i="35" s="1"/>
  <c r="Z74" i="78"/>
  <c r="W75" i="78" s="1"/>
  <c r="AG77" i="81"/>
  <c r="AP77" i="81" s="1"/>
  <c r="AF77" i="81"/>
  <c r="AO77" i="81" s="1"/>
  <c r="W78" i="81"/>
  <c r="AE77" i="81"/>
  <c r="AH76" i="43"/>
  <c r="AQ76" i="43" s="1"/>
  <c r="AN75" i="39"/>
  <c r="X76" i="77"/>
  <c r="Y76" i="77"/>
  <c r="AR75" i="82"/>
  <c r="X76" i="26"/>
  <c r="Y76" i="26"/>
  <c r="AH76" i="82"/>
  <c r="AQ76" i="82" s="1"/>
  <c r="AN74" i="31"/>
  <c r="AR73" i="78"/>
  <c r="AH73" i="35"/>
  <c r="AQ73" i="35" s="1"/>
  <c r="Z76" i="82"/>
  <c r="AF72" i="91"/>
  <c r="AO72" i="91" s="1"/>
  <c r="AE72" i="91"/>
  <c r="AG72" i="91"/>
  <c r="AP72" i="91" s="1"/>
  <c r="W73" i="91"/>
  <c r="AN75" i="26"/>
  <c r="AI75" i="26"/>
  <c r="AR72" i="35"/>
  <c r="AH76" i="89"/>
  <c r="AQ76" i="89" s="1"/>
  <c r="AE74" i="34"/>
  <c r="W75" i="34"/>
  <c r="AG74" i="34"/>
  <c r="AP74" i="34" s="1"/>
  <c r="AF74" i="34"/>
  <c r="AO74" i="34" s="1"/>
  <c r="AH74" i="87"/>
  <c r="AQ74" i="87" s="1"/>
  <c r="AN73" i="95"/>
  <c r="AR75" i="89"/>
  <c r="AH74" i="78"/>
  <c r="AQ74" i="78" s="1"/>
  <c r="AN75" i="77"/>
  <c r="AI75" i="77"/>
  <c r="AR75" i="43"/>
  <c r="AH69" i="27" l="1"/>
  <c r="AQ69" i="27" s="1"/>
  <c r="Z69" i="27"/>
  <c r="AI70" i="42"/>
  <c r="AR70" i="42" s="1"/>
  <c r="AN70" i="42"/>
  <c r="Y71" i="42"/>
  <c r="X71" i="42"/>
  <c r="AG75" i="33"/>
  <c r="AP75" i="33" s="1"/>
  <c r="W76" i="33"/>
  <c r="AF75" i="33"/>
  <c r="AO75" i="33" s="1"/>
  <c r="AE75" i="33"/>
  <c r="AH69" i="92"/>
  <c r="AQ69" i="92" s="1"/>
  <c r="AQ71" i="92" s="1"/>
  <c r="AZ3" i="92"/>
  <c r="Z69" i="92"/>
  <c r="AJ3" i="28"/>
  <c r="AL3" i="28" s="1"/>
  <c r="AU3" i="28" s="1"/>
  <c r="AJ49" i="28"/>
  <c r="AS49" i="28" s="1"/>
  <c r="AK69" i="28"/>
  <c r="AT69" i="28" s="1"/>
  <c r="AJ68" i="28"/>
  <c r="AS68" i="28" s="1"/>
  <c r="AJ58" i="28"/>
  <c r="AS58" i="28" s="1"/>
  <c r="Z68" i="29"/>
  <c r="AE68" i="29" s="1"/>
  <c r="AI72" i="25"/>
  <c r="AR72" i="25" s="1"/>
  <c r="AH73" i="25"/>
  <c r="AQ73" i="25" s="1"/>
  <c r="Z73" i="25"/>
  <c r="AB20" i="28"/>
  <c r="AK20" i="28" s="1"/>
  <c r="AT20" i="28" s="1"/>
  <c r="AJ55" i="28"/>
  <c r="AJ5" i="28"/>
  <c r="AS5" i="28" s="1"/>
  <c r="AE71" i="41"/>
  <c r="AN71" i="41" s="1"/>
  <c r="W72" i="41"/>
  <c r="Y72" i="41" s="1"/>
  <c r="AG71" i="41"/>
  <c r="AP71" i="41" s="1"/>
  <c r="AJ37" i="28"/>
  <c r="AS37" i="28" s="1"/>
  <c r="AJ32" i="28"/>
  <c r="AS32" i="28" s="1"/>
  <c r="AK5" i="28"/>
  <c r="AT5" i="28" s="1"/>
  <c r="AJ18" i="28"/>
  <c r="AS18" i="28" s="1"/>
  <c r="Z68" i="83"/>
  <c r="AF68" i="83" s="1"/>
  <c r="AO68" i="83" s="1"/>
  <c r="AJ66" i="28"/>
  <c r="AS66" i="28" s="1"/>
  <c r="AS71" i="44"/>
  <c r="AJ31" i="28"/>
  <c r="AL31" i="28" s="1"/>
  <c r="AU31" i="28" s="1"/>
  <c r="AJ50" i="28"/>
  <c r="AS50" i="28" s="1"/>
  <c r="AK58" i="28"/>
  <c r="AT58" i="28" s="1"/>
  <c r="AJ6" i="28"/>
  <c r="AS6" i="28" s="1"/>
  <c r="AK66" i="28"/>
  <c r="AT66" i="28" s="1"/>
  <c r="AJ13" i="28"/>
  <c r="AL13" i="28" s="1"/>
  <c r="AU13" i="28" s="1"/>
  <c r="AJ46" i="28"/>
  <c r="AS46" i="28" s="1"/>
  <c r="AK49" i="28"/>
  <c r="AT49" i="28" s="1"/>
  <c r="AJ7" i="28"/>
  <c r="AS7" i="28" s="1"/>
  <c r="AJ65" i="28"/>
  <c r="AL65" i="28" s="1"/>
  <c r="AU65" i="28" s="1"/>
  <c r="AJ62" i="28"/>
  <c r="AS62" i="28" s="1"/>
  <c r="Y73" i="45"/>
  <c r="X73" i="45"/>
  <c r="AI72" i="45"/>
  <c r="AR72" i="45" s="1"/>
  <c r="AN72" i="45"/>
  <c r="AG70" i="46"/>
  <c r="AP70" i="46" s="1"/>
  <c r="AU71" i="84"/>
  <c r="C11" i="84" s="1"/>
  <c r="F37" i="97" s="1"/>
  <c r="AS71" i="84"/>
  <c r="W71" i="46"/>
  <c r="Y71" i="46" s="1"/>
  <c r="AJ38" i="28"/>
  <c r="AS38" i="28" s="1"/>
  <c r="AE70" i="46"/>
  <c r="AN70" i="46" s="1"/>
  <c r="AJ17" i="28"/>
  <c r="AS17" i="28" s="1"/>
  <c r="AJ64" i="28"/>
  <c r="AS64" i="28" s="1"/>
  <c r="AK37" i="28"/>
  <c r="AT37" i="28" s="1"/>
  <c r="AJ45" i="28"/>
  <c r="AS45" i="28" s="1"/>
  <c r="AJ36" i="28"/>
  <c r="AS36" i="28" s="1"/>
  <c r="AJ57" i="28"/>
  <c r="AS57" i="28" s="1"/>
  <c r="W68" i="74"/>
  <c r="Y68" i="74" s="1"/>
  <c r="AF67" i="74"/>
  <c r="AO67" i="74" s="1"/>
  <c r="AJ12" i="28"/>
  <c r="AS12" i="28" s="1"/>
  <c r="AK57" i="28"/>
  <c r="AT57" i="28" s="1"/>
  <c r="AJ9" i="28"/>
  <c r="AS9" i="28" s="1"/>
  <c r="AJ33" i="28"/>
  <c r="AS33" i="28" s="1"/>
  <c r="W73" i="30"/>
  <c r="Y73" i="30" s="1"/>
  <c r="AU71" i="44"/>
  <c r="C11" i="44" s="1"/>
  <c r="AK17" i="28"/>
  <c r="AT17" i="28" s="1"/>
  <c r="AK45" i="28"/>
  <c r="AT45" i="28" s="1"/>
  <c r="AK36" i="28"/>
  <c r="AT36" i="28" s="1"/>
  <c r="AJ40" i="28"/>
  <c r="AS40" i="28" s="1"/>
  <c r="AJ26" i="28"/>
  <c r="AL26" i="28" s="1"/>
  <c r="AU26" i="28" s="1"/>
  <c r="AJ53" i="28"/>
  <c r="AS53" i="28" s="1"/>
  <c r="AJ23" i="28"/>
  <c r="AS23" i="28" s="1"/>
  <c r="AJ63" i="28"/>
  <c r="AL63" i="28" s="1"/>
  <c r="AU63" i="28" s="1"/>
  <c r="AJ30" i="28"/>
  <c r="AL30" i="28" s="1"/>
  <c r="AU30" i="28" s="1"/>
  <c r="AJ34" i="28"/>
  <c r="AS34" i="28" s="1"/>
  <c r="AE72" i="30"/>
  <c r="AN72" i="30" s="1"/>
  <c r="AG72" i="30"/>
  <c r="AP72" i="30" s="1"/>
  <c r="AJ41" i="28"/>
  <c r="AS41" i="28" s="1"/>
  <c r="AJ35" i="28"/>
  <c r="AS35" i="28" s="1"/>
  <c r="AJ56" i="28"/>
  <c r="AS56" i="28" s="1"/>
  <c r="AJ48" i="28"/>
  <c r="AS48" i="28" s="1"/>
  <c r="AJ22" i="28"/>
  <c r="AL22" i="28" s="1"/>
  <c r="AU22" i="28" s="1"/>
  <c r="AJ10" i="28"/>
  <c r="AS10" i="28" s="1"/>
  <c r="AJ43" i="28"/>
  <c r="AL43" i="28" s="1"/>
  <c r="AU43" i="28" s="1"/>
  <c r="AJ27" i="28"/>
  <c r="AL27" i="28" s="1"/>
  <c r="AU27" i="28" s="1"/>
  <c r="AJ16" i="28"/>
  <c r="AS16" i="28" s="1"/>
  <c r="AK40" i="28"/>
  <c r="AT40" i="28" s="1"/>
  <c r="AJ21" i="28"/>
  <c r="AS21" i="28" s="1"/>
  <c r="AJ39" i="28"/>
  <c r="AL39" i="28" s="1"/>
  <c r="AU39" i="28" s="1"/>
  <c r="AJ47" i="28"/>
  <c r="AL47" i="28" s="1"/>
  <c r="AU47" i="28" s="1"/>
  <c r="AK68" i="28"/>
  <c r="AT68" i="28" s="1"/>
  <c r="AJ54" i="28"/>
  <c r="AS54" i="28" s="1"/>
  <c r="AJ60" i="28"/>
  <c r="AL60" i="28" s="1"/>
  <c r="AU60" i="28" s="1"/>
  <c r="AJ15" i="28"/>
  <c r="AS15" i="28" s="1"/>
  <c r="AJ29" i="28"/>
  <c r="AS29" i="28" s="1"/>
  <c r="AK12" i="28"/>
  <c r="AT12" i="28" s="1"/>
  <c r="AJ11" i="28"/>
  <c r="AS11" i="28" s="1"/>
  <c r="AJ67" i="28"/>
  <c r="AS67" i="28" s="1"/>
  <c r="AJ51" i="28"/>
  <c r="AS51" i="28" s="1"/>
  <c r="AJ28" i="28"/>
  <c r="AL28" i="28" s="1"/>
  <c r="AU28" i="28" s="1"/>
  <c r="AK55" i="28"/>
  <c r="AT55" i="28" s="1"/>
  <c r="AJ52" i="28"/>
  <c r="AS52" i="28" s="1"/>
  <c r="AJ14" i="28"/>
  <c r="AS14" i="28" s="1"/>
  <c r="AJ61" i="28"/>
  <c r="AS61" i="28" s="1"/>
  <c r="AJ59" i="28"/>
  <c r="AL59" i="28" s="1"/>
  <c r="AU59" i="28" s="1"/>
  <c r="AN67" i="74"/>
  <c r="Y68" i="88"/>
  <c r="X68" i="88"/>
  <c r="AI67" i="88"/>
  <c r="AR67" i="88" s="1"/>
  <c r="AI66" i="38"/>
  <c r="AR66" i="38" s="1"/>
  <c r="AN66" i="38"/>
  <c r="Y67" i="38"/>
  <c r="X67" i="38"/>
  <c r="AJ25" i="28"/>
  <c r="AJ24" i="28"/>
  <c r="AS24" i="28" s="1"/>
  <c r="AJ8" i="28"/>
  <c r="AS8" i="28" s="1"/>
  <c r="AK25" i="28"/>
  <c r="AT25" i="28" s="1"/>
  <c r="AJ42" i="28"/>
  <c r="AS42" i="28" s="1"/>
  <c r="Z71" i="73"/>
  <c r="AG71" i="73" s="1"/>
  <c r="AP71" i="73" s="1"/>
  <c r="AI68" i="75"/>
  <c r="AR68" i="75" s="1"/>
  <c r="AG71" i="37"/>
  <c r="AP71" i="37" s="1"/>
  <c r="X69" i="93"/>
  <c r="Y69" i="93"/>
  <c r="AN68" i="93"/>
  <c r="AI68" i="93"/>
  <c r="AR68" i="93" s="1"/>
  <c r="AI68" i="85"/>
  <c r="AR68" i="85" s="1"/>
  <c r="W71" i="86"/>
  <c r="AE70" i="86"/>
  <c r="AF70" i="86"/>
  <c r="AO70" i="86" s="1"/>
  <c r="AG70" i="86"/>
  <c r="AP70" i="86" s="1"/>
  <c r="X69" i="85"/>
  <c r="AH69" i="85" s="1"/>
  <c r="AQ69" i="85" s="1"/>
  <c r="AH69" i="75"/>
  <c r="AQ69" i="75" s="1"/>
  <c r="Z69" i="75"/>
  <c r="Z71" i="47"/>
  <c r="AF71" i="47" s="1"/>
  <c r="AO71" i="47" s="1"/>
  <c r="Y71" i="94"/>
  <c r="Z71" i="94" s="1"/>
  <c r="W72" i="37"/>
  <c r="Y72" i="37" s="1"/>
  <c r="AF71" i="37"/>
  <c r="AO71" i="37" s="1"/>
  <c r="AI70" i="94"/>
  <c r="AR70" i="94" s="1"/>
  <c r="AS19" i="28"/>
  <c r="AL19" i="28"/>
  <c r="AU19" i="28" s="1"/>
  <c r="AR69" i="28"/>
  <c r="AR71" i="28" s="1"/>
  <c r="AS55" i="28"/>
  <c r="AK44" i="28"/>
  <c r="AT44" i="28" s="1"/>
  <c r="AJ44" i="28"/>
  <c r="AK4" i="28"/>
  <c r="AT4" i="28" s="1"/>
  <c r="AJ4" i="28"/>
  <c r="X74" i="79"/>
  <c r="AH74" i="79" s="1"/>
  <c r="AQ74" i="79" s="1"/>
  <c r="AN71" i="37"/>
  <c r="AI73" i="95"/>
  <c r="AR73" i="95" s="1"/>
  <c r="Z72" i="90"/>
  <c r="AE72" i="90" s="1"/>
  <c r="AG76" i="43"/>
  <c r="AP76" i="43" s="1"/>
  <c r="X76" i="39"/>
  <c r="Z76" i="39" s="1"/>
  <c r="AI73" i="79"/>
  <c r="AR73" i="79" s="1"/>
  <c r="W77" i="43"/>
  <c r="Y77" i="43" s="1"/>
  <c r="X75" i="31"/>
  <c r="AH75" i="31" s="1"/>
  <c r="AQ75" i="31" s="1"/>
  <c r="AG73" i="35"/>
  <c r="AP73" i="35" s="1"/>
  <c r="AI74" i="31"/>
  <c r="AR74" i="31" s="1"/>
  <c r="Y69" i="80"/>
  <c r="Z69" i="80" s="1"/>
  <c r="AG69" i="80" s="1"/>
  <c r="AP69" i="80" s="1"/>
  <c r="AP71" i="80" s="1"/>
  <c r="AG74" i="78"/>
  <c r="AP74" i="78" s="1"/>
  <c r="AF76" i="43"/>
  <c r="AO76" i="43" s="1"/>
  <c r="AF74" i="78"/>
  <c r="AO74" i="78" s="1"/>
  <c r="W77" i="89"/>
  <c r="X77" i="89" s="1"/>
  <c r="X74" i="95"/>
  <c r="Z74" i="95" s="1"/>
  <c r="AF74" i="95" s="1"/>
  <c r="AO74" i="95" s="1"/>
  <c r="AI75" i="39"/>
  <c r="AR75" i="39" s="1"/>
  <c r="AE76" i="89"/>
  <c r="AN76" i="89" s="1"/>
  <c r="AF76" i="89"/>
  <c r="AO76" i="89" s="1"/>
  <c r="AI68" i="80"/>
  <c r="AR68" i="80" s="1"/>
  <c r="AF73" i="35"/>
  <c r="AO73" i="35" s="1"/>
  <c r="AE74" i="78"/>
  <c r="Z76" i="77"/>
  <c r="AG76" i="77" s="1"/>
  <c r="AP76" i="77" s="1"/>
  <c r="W74" i="35"/>
  <c r="Y74" i="35" s="1"/>
  <c r="Z76" i="26"/>
  <c r="W77" i="26" s="1"/>
  <c r="AH69" i="80"/>
  <c r="AQ69" i="80" s="1"/>
  <c r="AQ71" i="80" s="1"/>
  <c r="AZ3" i="80"/>
  <c r="AX5" i="80" s="1"/>
  <c r="S5" i="80" s="1"/>
  <c r="AC5" i="80" s="1"/>
  <c r="AB6" i="80" s="1"/>
  <c r="AN77" i="81"/>
  <c r="AI77" i="81"/>
  <c r="AR75" i="77"/>
  <c r="AN73" i="35"/>
  <c r="AR75" i="26"/>
  <c r="AH76" i="26"/>
  <c r="AQ76" i="26" s="1"/>
  <c r="Y75" i="34"/>
  <c r="X75" i="34"/>
  <c r="W77" i="82"/>
  <c r="AE76" i="82"/>
  <c r="AF76" i="82"/>
  <c r="AO76" i="82" s="1"/>
  <c r="AG76" i="82"/>
  <c r="AP76" i="82" s="1"/>
  <c r="AN76" i="43"/>
  <c r="AI74" i="34"/>
  <c r="AN74" i="34"/>
  <c r="Y73" i="91"/>
  <c r="X73" i="91"/>
  <c r="X78" i="81"/>
  <c r="Y78" i="81"/>
  <c r="X75" i="78"/>
  <c r="Y75" i="78"/>
  <c r="AG74" i="87"/>
  <c r="AP74" i="87" s="1"/>
  <c r="AF74" i="87"/>
  <c r="AO74" i="87" s="1"/>
  <c r="AE74" i="87"/>
  <c r="W75" i="87"/>
  <c r="AN72" i="91"/>
  <c r="AI72" i="91"/>
  <c r="AH76" i="77"/>
  <c r="AQ76" i="77" s="1"/>
  <c r="AJ20" i="28" l="1"/>
  <c r="AH71" i="42"/>
  <c r="AQ71" i="42" s="1"/>
  <c r="Z71" i="42"/>
  <c r="AE69" i="27"/>
  <c r="W70" i="27"/>
  <c r="AG69" i="27"/>
  <c r="AP69" i="27" s="1"/>
  <c r="AF69" i="27"/>
  <c r="AO69" i="27" s="1"/>
  <c r="AN75" i="33"/>
  <c r="AI75" i="33"/>
  <c r="AR75" i="33" s="1"/>
  <c r="Y76" i="33"/>
  <c r="X76" i="33"/>
  <c r="AS3" i="28"/>
  <c r="AG69" i="92"/>
  <c r="AP69" i="92" s="1"/>
  <c r="AP71" i="92" s="1"/>
  <c r="AE69" i="92"/>
  <c r="AX69" i="92"/>
  <c r="S69" i="92" s="1"/>
  <c r="AC69" i="92" s="1"/>
  <c r="AF69" i="92"/>
  <c r="AO69" i="92" s="1"/>
  <c r="AO71" i="92" s="1"/>
  <c r="AX46" i="92"/>
  <c r="S46" i="92" s="1"/>
  <c r="AC46" i="92" s="1"/>
  <c r="AB47" i="92" s="1"/>
  <c r="AX35" i="92"/>
  <c r="S35" i="92" s="1"/>
  <c r="AC35" i="92" s="1"/>
  <c r="AB36" i="92" s="1"/>
  <c r="AX25" i="92"/>
  <c r="S25" i="92" s="1"/>
  <c r="AC25" i="92" s="1"/>
  <c r="AB26" i="92" s="1"/>
  <c r="AX17" i="92"/>
  <c r="S17" i="92" s="1"/>
  <c r="AC17" i="92" s="1"/>
  <c r="AB18" i="92" s="1"/>
  <c r="AX26" i="92"/>
  <c r="S26" i="92" s="1"/>
  <c r="AC26" i="92" s="1"/>
  <c r="AB27" i="92" s="1"/>
  <c r="AX40" i="92"/>
  <c r="S40" i="92" s="1"/>
  <c r="AC40" i="92" s="1"/>
  <c r="AB41" i="92" s="1"/>
  <c r="AX9" i="92"/>
  <c r="S9" i="92" s="1"/>
  <c r="AC9" i="92" s="1"/>
  <c r="AB10" i="92" s="1"/>
  <c r="AX37" i="92"/>
  <c r="S37" i="92" s="1"/>
  <c r="AC37" i="92" s="1"/>
  <c r="AB38" i="92" s="1"/>
  <c r="AX34" i="92"/>
  <c r="S34" i="92" s="1"/>
  <c r="AC34" i="92" s="1"/>
  <c r="AB35" i="92" s="1"/>
  <c r="AX11" i="92"/>
  <c r="S11" i="92" s="1"/>
  <c r="AC11" i="92" s="1"/>
  <c r="AB12" i="92" s="1"/>
  <c r="AX45" i="92"/>
  <c r="S45" i="92" s="1"/>
  <c r="AC45" i="92" s="1"/>
  <c r="AB46" i="92" s="1"/>
  <c r="AX3" i="92"/>
  <c r="S3" i="92" s="1"/>
  <c r="AC3" i="92" s="1"/>
  <c r="AX5" i="92"/>
  <c r="S5" i="92" s="1"/>
  <c r="AC5" i="92" s="1"/>
  <c r="AB6" i="92" s="1"/>
  <c r="AX27" i="92"/>
  <c r="S27" i="92" s="1"/>
  <c r="AC27" i="92" s="1"/>
  <c r="AB28" i="92" s="1"/>
  <c r="AX62" i="92"/>
  <c r="S62" i="92" s="1"/>
  <c r="AC62" i="92" s="1"/>
  <c r="AB63" i="92" s="1"/>
  <c r="AX12" i="92"/>
  <c r="S12" i="92" s="1"/>
  <c r="AC12" i="92" s="1"/>
  <c r="AB13" i="92" s="1"/>
  <c r="AX55" i="92"/>
  <c r="S55" i="92" s="1"/>
  <c r="AC55" i="92" s="1"/>
  <c r="AB56" i="92" s="1"/>
  <c r="AX67" i="92"/>
  <c r="S67" i="92" s="1"/>
  <c r="AC67" i="92" s="1"/>
  <c r="AB68" i="92" s="1"/>
  <c r="AX65" i="92"/>
  <c r="S65" i="92" s="1"/>
  <c r="AC65" i="92" s="1"/>
  <c r="AB66" i="92" s="1"/>
  <c r="AX38" i="92"/>
  <c r="S38" i="92" s="1"/>
  <c r="AC38" i="92" s="1"/>
  <c r="AB39" i="92" s="1"/>
  <c r="AX57" i="92"/>
  <c r="S57" i="92" s="1"/>
  <c r="AC57" i="92" s="1"/>
  <c r="AB58" i="92" s="1"/>
  <c r="AX8" i="92"/>
  <c r="S8" i="92" s="1"/>
  <c r="AC8" i="92" s="1"/>
  <c r="AB9" i="92" s="1"/>
  <c r="AX7" i="92"/>
  <c r="S7" i="92" s="1"/>
  <c r="AC7" i="92" s="1"/>
  <c r="AB8" i="92" s="1"/>
  <c r="AX63" i="92"/>
  <c r="S63" i="92" s="1"/>
  <c r="AC63" i="92" s="1"/>
  <c r="AB64" i="92" s="1"/>
  <c r="AX43" i="92"/>
  <c r="S43" i="92" s="1"/>
  <c r="AC43" i="92" s="1"/>
  <c r="AB44" i="92" s="1"/>
  <c r="AX32" i="92"/>
  <c r="S32" i="92" s="1"/>
  <c r="AC32" i="92" s="1"/>
  <c r="AB33" i="92" s="1"/>
  <c r="AX33" i="92"/>
  <c r="S33" i="92" s="1"/>
  <c r="AC33" i="92" s="1"/>
  <c r="AB34" i="92" s="1"/>
  <c r="AX15" i="92"/>
  <c r="S15" i="92" s="1"/>
  <c r="AC15" i="92" s="1"/>
  <c r="AB16" i="92" s="1"/>
  <c r="AX54" i="92"/>
  <c r="S54" i="92" s="1"/>
  <c r="AC54" i="92" s="1"/>
  <c r="AB55" i="92" s="1"/>
  <c r="AX20" i="92"/>
  <c r="S20" i="92" s="1"/>
  <c r="AC20" i="92" s="1"/>
  <c r="AB21" i="92" s="1"/>
  <c r="AX66" i="92"/>
  <c r="S66" i="92" s="1"/>
  <c r="AC66" i="92" s="1"/>
  <c r="AB67" i="92" s="1"/>
  <c r="AX51" i="92"/>
  <c r="S51" i="92" s="1"/>
  <c r="AC51" i="92" s="1"/>
  <c r="AB52" i="92" s="1"/>
  <c r="AX16" i="92"/>
  <c r="S16" i="92" s="1"/>
  <c r="AC16" i="92" s="1"/>
  <c r="AB17" i="92" s="1"/>
  <c r="AX10" i="92"/>
  <c r="S10" i="92" s="1"/>
  <c r="AC10" i="92" s="1"/>
  <c r="AB11" i="92" s="1"/>
  <c r="AX44" i="92"/>
  <c r="S44" i="92" s="1"/>
  <c r="AC44" i="92" s="1"/>
  <c r="AB45" i="92" s="1"/>
  <c r="AX24" i="92"/>
  <c r="S24" i="92" s="1"/>
  <c r="AC24" i="92" s="1"/>
  <c r="AB25" i="92" s="1"/>
  <c r="AX31" i="92"/>
  <c r="S31" i="92" s="1"/>
  <c r="AC31" i="92" s="1"/>
  <c r="AB32" i="92" s="1"/>
  <c r="AX14" i="92"/>
  <c r="S14" i="92" s="1"/>
  <c r="AC14" i="92" s="1"/>
  <c r="AB15" i="92" s="1"/>
  <c r="AX68" i="92"/>
  <c r="S68" i="92" s="1"/>
  <c r="AC68" i="92" s="1"/>
  <c r="AB69" i="92" s="1"/>
  <c r="AX4" i="92"/>
  <c r="S4" i="92" s="1"/>
  <c r="AC4" i="92" s="1"/>
  <c r="AB5" i="92" s="1"/>
  <c r="AX23" i="92"/>
  <c r="S23" i="92" s="1"/>
  <c r="AC23" i="92" s="1"/>
  <c r="AB24" i="92" s="1"/>
  <c r="AX61" i="92"/>
  <c r="S61" i="92" s="1"/>
  <c r="AC61" i="92" s="1"/>
  <c r="AB62" i="92" s="1"/>
  <c r="AX48" i="92"/>
  <c r="S48" i="92" s="1"/>
  <c r="AC48" i="92" s="1"/>
  <c r="AB49" i="92" s="1"/>
  <c r="AX59" i="92"/>
  <c r="S59" i="92" s="1"/>
  <c r="AC59" i="92" s="1"/>
  <c r="AB60" i="92" s="1"/>
  <c r="AX56" i="92"/>
  <c r="S56" i="92" s="1"/>
  <c r="AC56" i="92" s="1"/>
  <c r="AB57" i="92" s="1"/>
  <c r="AX60" i="92"/>
  <c r="S60" i="92" s="1"/>
  <c r="AC60" i="92" s="1"/>
  <c r="AB61" i="92" s="1"/>
  <c r="AX52" i="92"/>
  <c r="S52" i="92" s="1"/>
  <c r="AC52" i="92" s="1"/>
  <c r="AB53" i="92" s="1"/>
  <c r="AX18" i="92"/>
  <c r="S18" i="92" s="1"/>
  <c r="AC18" i="92" s="1"/>
  <c r="AB19" i="92" s="1"/>
  <c r="AX19" i="92"/>
  <c r="S19" i="92" s="1"/>
  <c r="AC19" i="92" s="1"/>
  <c r="AB20" i="92" s="1"/>
  <c r="AX41" i="92"/>
  <c r="S41" i="92" s="1"/>
  <c r="AC41" i="92" s="1"/>
  <c r="AB42" i="92" s="1"/>
  <c r="AX22" i="92"/>
  <c r="S22" i="92" s="1"/>
  <c r="AC22" i="92" s="1"/>
  <c r="AB23" i="92" s="1"/>
  <c r="AX36" i="92"/>
  <c r="S36" i="92" s="1"/>
  <c r="AC36" i="92" s="1"/>
  <c r="AB37" i="92" s="1"/>
  <c r="AX64" i="92"/>
  <c r="S64" i="92" s="1"/>
  <c r="AC64" i="92" s="1"/>
  <c r="AB65" i="92" s="1"/>
  <c r="AX50" i="92"/>
  <c r="S50" i="92" s="1"/>
  <c r="AC50" i="92" s="1"/>
  <c r="AB51" i="92" s="1"/>
  <c r="AX58" i="92"/>
  <c r="S58" i="92" s="1"/>
  <c r="AC58" i="92" s="1"/>
  <c r="AB59" i="92" s="1"/>
  <c r="AX13" i="92"/>
  <c r="S13" i="92" s="1"/>
  <c r="AC13" i="92" s="1"/>
  <c r="AB14" i="92" s="1"/>
  <c r="AX21" i="92"/>
  <c r="S21" i="92" s="1"/>
  <c r="AC21" i="92" s="1"/>
  <c r="AB22" i="92" s="1"/>
  <c r="AX49" i="92"/>
  <c r="S49" i="92" s="1"/>
  <c r="AC49" i="92" s="1"/>
  <c r="AB50" i="92" s="1"/>
  <c r="AX30" i="92"/>
  <c r="S30" i="92" s="1"/>
  <c r="AC30" i="92" s="1"/>
  <c r="AB31" i="92" s="1"/>
  <c r="AX28" i="92"/>
  <c r="S28" i="92" s="1"/>
  <c r="AC28" i="92" s="1"/>
  <c r="AB29" i="92" s="1"/>
  <c r="AX39" i="92"/>
  <c r="S39" i="92" s="1"/>
  <c r="AC39" i="92" s="1"/>
  <c r="AB40" i="92" s="1"/>
  <c r="AX29" i="92"/>
  <c r="S29" i="92" s="1"/>
  <c r="AC29" i="92" s="1"/>
  <c r="AB30" i="92" s="1"/>
  <c r="AX53" i="92"/>
  <c r="S53" i="92" s="1"/>
  <c r="AC53" i="92" s="1"/>
  <c r="AB54" i="92" s="1"/>
  <c r="AX6" i="92"/>
  <c r="S6" i="92" s="1"/>
  <c r="AC6" i="92" s="1"/>
  <c r="AB7" i="92" s="1"/>
  <c r="AX47" i="92"/>
  <c r="S47" i="92" s="1"/>
  <c r="AC47" i="92" s="1"/>
  <c r="AB48" i="92" s="1"/>
  <c r="AX42" i="92"/>
  <c r="S42" i="92" s="1"/>
  <c r="AC42" i="92" s="1"/>
  <c r="AB43" i="92" s="1"/>
  <c r="AS65" i="28"/>
  <c r="AL69" i="28"/>
  <c r="AU69" i="28" s="1"/>
  <c r="AS39" i="28"/>
  <c r="AL5" i="28"/>
  <c r="AU5" i="28" s="1"/>
  <c r="AL50" i="28"/>
  <c r="AU50" i="28" s="1"/>
  <c r="W69" i="29"/>
  <c r="X69" i="29" s="1"/>
  <c r="AH69" i="29" s="1"/>
  <c r="AQ69" i="29" s="1"/>
  <c r="AL9" i="28"/>
  <c r="AU9" i="28" s="1"/>
  <c r="AL53" i="28"/>
  <c r="AU53" i="28" s="1"/>
  <c r="X71" i="46"/>
  <c r="AH71" i="46" s="1"/>
  <c r="AQ71" i="46" s="1"/>
  <c r="AG68" i="29"/>
  <c r="AP68" i="29" s="1"/>
  <c r="AI70" i="46"/>
  <c r="AR70" i="46" s="1"/>
  <c r="AI67" i="74"/>
  <c r="AR67" i="74" s="1"/>
  <c r="AF68" i="29"/>
  <c r="AO68" i="29" s="1"/>
  <c r="W74" i="25"/>
  <c r="AF73" i="25"/>
  <c r="AO73" i="25" s="1"/>
  <c r="AE73" i="25"/>
  <c r="AG73" i="25"/>
  <c r="AP73" i="25" s="1"/>
  <c r="AL35" i="28"/>
  <c r="AU35" i="28" s="1"/>
  <c r="X72" i="41"/>
  <c r="AH72" i="41" s="1"/>
  <c r="AQ72" i="41" s="1"/>
  <c r="AI71" i="41"/>
  <c r="AR71" i="41" s="1"/>
  <c r="AL32" i="28"/>
  <c r="AU32" i="28" s="1"/>
  <c r="AL56" i="28"/>
  <c r="AU56" i="28" s="1"/>
  <c r="AS31" i="28"/>
  <c r="AL46" i="28"/>
  <c r="AU46" i="28" s="1"/>
  <c r="AS60" i="28"/>
  <c r="AL51" i="28"/>
  <c r="AU51" i="28" s="1"/>
  <c r="AE68" i="83"/>
  <c r="AN68" i="83" s="1"/>
  <c r="AL7" i="28"/>
  <c r="AU7" i="28" s="1"/>
  <c r="AL6" i="28"/>
  <c r="AU6" i="28" s="1"/>
  <c r="AL61" i="28"/>
  <c r="AU61" i="28" s="1"/>
  <c r="W69" i="83"/>
  <c r="X69" i="83" s="1"/>
  <c r="AH69" i="83" s="1"/>
  <c r="AQ69" i="83" s="1"/>
  <c r="AL18" i="28"/>
  <c r="AU18" i="28" s="1"/>
  <c r="AL48" i="28"/>
  <c r="AU48" i="28" s="1"/>
  <c r="AL38" i="28"/>
  <c r="AU38" i="28" s="1"/>
  <c r="AG68" i="83"/>
  <c r="AP68" i="83" s="1"/>
  <c r="X73" i="30"/>
  <c r="Z73" i="30" s="1"/>
  <c r="AL58" i="28"/>
  <c r="AU58" i="28" s="1"/>
  <c r="AL29" i="28"/>
  <c r="AU29" i="28" s="1"/>
  <c r="AL14" i="28"/>
  <c r="AU14" i="28" s="1"/>
  <c r="AS30" i="28"/>
  <c r="AL64" i="28"/>
  <c r="AU64" i="28" s="1"/>
  <c r="AL49" i="28"/>
  <c r="AU49" i="28" s="1"/>
  <c r="AL17" i="28"/>
  <c r="AU17" i="28" s="1"/>
  <c r="AL54" i="28"/>
  <c r="AU54" i="28" s="1"/>
  <c r="AL37" i="28"/>
  <c r="AU37" i="28" s="1"/>
  <c r="AS63" i="28"/>
  <c r="AL66" i="28"/>
  <c r="AU66" i="28" s="1"/>
  <c r="X68" i="74"/>
  <c r="AH68" i="74" s="1"/>
  <c r="AQ68" i="74" s="1"/>
  <c r="AS13" i="28"/>
  <c r="AL62" i="28"/>
  <c r="AU62" i="28" s="1"/>
  <c r="AL42" i="28"/>
  <c r="AU42" i="28" s="1"/>
  <c r="AL33" i="28"/>
  <c r="AU33" i="28" s="1"/>
  <c r="AH73" i="45"/>
  <c r="AQ73" i="45" s="1"/>
  <c r="Z73" i="45"/>
  <c r="AN68" i="29"/>
  <c r="AL45" i="28"/>
  <c r="AU45" i="28" s="1"/>
  <c r="AL10" i="28"/>
  <c r="AU10" i="28" s="1"/>
  <c r="AL34" i="28"/>
  <c r="AU34" i="28" s="1"/>
  <c r="AS47" i="28"/>
  <c r="AL57" i="28"/>
  <c r="AU57" i="28" s="1"/>
  <c r="AL36" i="28"/>
  <c r="AU36" i="28" s="1"/>
  <c r="AS22" i="28"/>
  <c r="AS28" i="28"/>
  <c r="AL41" i="28"/>
  <c r="AU41" i="28" s="1"/>
  <c r="AS27" i="28"/>
  <c r="AS26" i="28"/>
  <c r="AL40" i="28"/>
  <c r="AU40" i="28" s="1"/>
  <c r="AL23" i="28"/>
  <c r="AU23" i="28" s="1"/>
  <c r="AL68" i="28"/>
  <c r="AU68" i="28" s="1"/>
  <c r="AI72" i="30"/>
  <c r="AR72" i="30" s="1"/>
  <c r="AL16" i="28"/>
  <c r="AU16" i="28" s="1"/>
  <c r="AS43" i="28"/>
  <c r="AL21" i="28"/>
  <c r="AU21" i="28" s="1"/>
  <c r="AL24" i="28"/>
  <c r="AU24" i="28" s="1"/>
  <c r="AL11" i="28"/>
  <c r="AU11" i="28" s="1"/>
  <c r="AL55" i="28"/>
  <c r="AU55" i="28" s="1"/>
  <c r="AL8" i="28"/>
  <c r="AU8" i="28" s="1"/>
  <c r="AL25" i="28"/>
  <c r="AU25" i="28" s="1"/>
  <c r="AL15" i="28"/>
  <c r="AU15" i="28" s="1"/>
  <c r="AL12" i="28"/>
  <c r="AU12" i="28" s="1"/>
  <c r="AS25" i="28"/>
  <c r="AL52" i="28"/>
  <c r="AU52" i="28" s="1"/>
  <c r="AS59" i="28"/>
  <c r="AE71" i="73"/>
  <c r="AL67" i="28"/>
  <c r="AU67" i="28" s="1"/>
  <c r="W72" i="73"/>
  <c r="X72" i="73" s="1"/>
  <c r="AF71" i="73"/>
  <c r="AO71" i="73" s="1"/>
  <c r="AH68" i="88"/>
  <c r="AQ68" i="88" s="1"/>
  <c r="Z68" i="88"/>
  <c r="AH67" i="38"/>
  <c r="AQ67" i="38" s="1"/>
  <c r="Z67" i="38"/>
  <c r="AG71" i="47"/>
  <c r="AP71" i="47" s="1"/>
  <c r="AE71" i="47"/>
  <c r="AN71" i="47" s="1"/>
  <c r="Z71" i="46"/>
  <c r="Z69" i="85"/>
  <c r="AG69" i="85" s="1"/>
  <c r="AP69" i="85" s="1"/>
  <c r="Z69" i="93"/>
  <c r="AH69" i="93"/>
  <c r="AQ69" i="93" s="1"/>
  <c r="W72" i="47"/>
  <c r="X72" i="47" s="1"/>
  <c r="AN70" i="86"/>
  <c r="AI70" i="86"/>
  <c r="AR70" i="86" s="1"/>
  <c r="Y71" i="86"/>
  <c r="X71" i="86"/>
  <c r="AI71" i="37"/>
  <c r="AR71" i="37" s="1"/>
  <c r="AF69" i="75"/>
  <c r="AO69" i="75" s="1"/>
  <c r="AE69" i="75"/>
  <c r="AG69" i="75"/>
  <c r="AP69" i="75" s="1"/>
  <c r="W70" i="75"/>
  <c r="Z74" i="79"/>
  <c r="W75" i="79" s="1"/>
  <c r="X72" i="37"/>
  <c r="Z72" i="37" s="1"/>
  <c r="X77" i="43"/>
  <c r="Z77" i="43" s="1"/>
  <c r="W78" i="43" s="1"/>
  <c r="AF72" i="90"/>
  <c r="AO72" i="90" s="1"/>
  <c r="AH74" i="95"/>
  <c r="AQ74" i="95" s="1"/>
  <c r="Z75" i="31"/>
  <c r="W76" i="31" s="1"/>
  <c r="AH76" i="39"/>
  <c r="AQ76" i="39" s="1"/>
  <c r="W73" i="90"/>
  <c r="X73" i="90" s="1"/>
  <c r="AH73" i="90" s="1"/>
  <c r="AQ73" i="90" s="1"/>
  <c r="AT71" i="28"/>
  <c r="AG72" i="90"/>
  <c r="AP72" i="90" s="1"/>
  <c r="AG71" i="94"/>
  <c r="AP71" i="94" s="1"/>
  <c r="AE71" i="94"/>
  <c r="W72" i="94"/>
  <c r="AF71" i="94"/>
  <c r="AO71" i="94" s="1"/>
  <c r="AS4" i="28"/>
  <c r="AL4" i="28"/>
  <c r="AU4" i="28" s="1"/>
  <c r="AL44" i="28"/>
  <c r="AU44" i="28" s="1"/>
  <c r="AS44" i="28"/>
  <c r="AS20" i="28"/>
  <c r="AL20" i="28"/>
  <c r="AU20" i="28" s="1"/>
  <c r="Y77" i="89"/>
  <c r="Z77" i="89" s="1"/>
  <c r="AI76" i="43"/>
  <c r="AR76" i="43" s="1"/>
  <c r="AN72" i="90"/>
  <c r="AI76" i="89"/>
  <c r="AR76" i="89" s="1"/>
  <c r="X74" i="35"/>
  <c r="AH74" i="35" s="1"/>
  <c r="AQ74" i="35" s="1"/>
  <c r="AF76" i="77"/>
  <c r="AO76" i="77" s="1"/>
  <c r="AX9" i="80"/>
  <c r="S9" i="80" s="1"/>
  <c r="AC9" i="80" s="1"/>
  <c r="AB10" i="80" s="1"/>
  <c r="AK10" i="80" s="1"/>
  <c r="AT10" i="80" s="1"/>
  <c r="AI74" i="78"/>
  <c r="AR74" i="78" s="1"/>
  <c r="AN74" i="78"/>
  <c r="AX69" i="80"/>
  <c r="S69" i="80" s="1"/>
  <c r="AC69" i="80" s="1"/>
  <c r="W77" i="77"/>
  <c r="X77" i="77" s="1"/>
  <c r="AE76" i="77"/>
  <c r="AN76" i="77" s="1"/>
  <c r="AX65" i="80"/>
  <c r="S65" i="80" s="1"/>
  <c r="AC65" i="80" s="1"/>
  <c r="AB66" i="80" s="1"/>
  <c r="AK66" i="80" s="1"/>
  <c r="AT66" i="80" s="1"/>
  <c r="AX67" i="80"/>
  <c r="S67" i="80" s="1"/>
  <c r="AC67" i="80" s="1"/>
  <c r="AB68" i="80" s="1"/>
  <c r="AK68" i="80" s="1"/>
  <c r="AT68" i="80" s="1"/>
  <c r="AX56" i="80"/>
  <c r="S56" i="80" s="1"/>
  <c r="AC56" i="80" s="1"/>
  <c r="AB57" i="80" s="1"/>
  <c r="AK57" i="80" s="1"/>
  <c r="AT57" i="80" s="1"/>
  <c r="AF76" i="26"/>
  <c r="AO76" i="26" s="1"/>
  <c r="AX48" i="80"/>
  <c r="S48" i="80" s="1"/>
  <c r="AC48" i="80" s="1"/>
  <c r="AB49" i="80" s="1"/>
  <c r="AK49" i="80" s="1"/>
  <c r="AT49" i="80" s="1"/>
  <c r="AX64" i="80"/>
  <c r="S64" i="80" s="1"/>
  <c r="AC64" i="80" s="1"/>
  <c r="AB65" i="80" s="1"/>
  <c r="AK65" i="80" s="1"/>
  <c r="AT65" i="80" s="1"/>
  <c r="AX6" i="80"/>
  <c r="S6" i="80" s="1"/>
  <c r="AC6" i="80" s="1"/>
  <c r="AB7" i="80" s="1"/>
  <c r="AK7" i="80" s="1"/>
  <c r="AT7" i="80" s="1"/>
  <c r="AX68" i="80"/>
  <c r="S68" i="80" s="1"/>
  <c r="AC68" i="80" s="1"/>
  <c r="AB69" i="80" s="1"/>
  <c r="AX4" i="80"/>
  <c r="S4" i="80" s="1"/>
  <c r="AC4" i="80" s="1"/>
  <c r="AB5" i="80" s="1"/>
  <c r="AJ5" i="80" s="1"/>
  <c r="AX19" i="80"/>
  <c r="S19" i="80" s="1"/>
  <c r="AC19" i="80" s="1"/>
  <c r="AB20" i="80" s="1"/>
  <c r="AK20" i="80" s="1"/>
  <c r="AT20" i="80" s="1"/>
  <c r="AE69" i="80"/>
  <c r="AN69" i="80" s="1"/>
  <c r="AN71" i="80" s="1"/>
  <c r="AX29" i="80"/>
  <c r="S29" i="80" s="1"/>
  <c r="AC29" i="80" s="1"/>
  <c r="AB30" i="80" s="1"/>
  <c r="AK30" i="80" s="1"/>
  <c r="AT30" i="80" s="1"/>
  <c r="AX12" i="80"/>
  <c r="S12" i="80" s="1"/>
  <c r="AC12" i="80" s="1"/>
  <c r="AB13" i="80" s="1"/>
  <c r="AK13" i="80" s="1"/>
  <c r="AT13" i="80" s="1"/>
  <c r="AX32" i="80"/>
  <c r="S32" i="80" s="1"/>
  <c r="AC32" i="80" s="1"/>
  <c r="AB33" i="80" s="1"/>
  <c r="AK33" i="80" s="1"/>
  <c r="AT33" i="80" s="1"/>
  <c r="AX60" i="80"/>
  <c r="S60" i="80" s="1"/>
  <c r="AC60" i="80" s="1"/>
  <c r="AB61" i="80" s="1"/>
  <c r="AK61" i="80" s="1"/>
  <c r="AT61" i="80" s="1"/>
  <c r="AX8" i="80"/>
  <c r="S8" i="80" s="1"/>
  <c r="AC8" i="80" s="1"/>
  <c r="AB9" i="80" s="1"/>
  <c r="AF69" i="80"/>
  <c r="AO69" i="80" s="1"/>
  <c r="AO71" i="80" s="1"/>
  <c r="AX66" i="80"/>
  <c r="S66" i="80" s="1"/>
  <c r="AC66" i="80" s="1"/>
  <c r="AB67" i="80" s="1"/>
  <c r="AK67" i="80" s="1"/>
  <c r="AT67" i="80" s="1"/>
  <c r="AX43" i="80"/>
  <c r="S43" i="80" s="1"/>
  <c r="AC43" i="80" s="1"/>
  <c r="AB44" i="80" s="1"/>
  <c r="AK44" i="80" s="1"/>
  <c r="AT44" i="80" s="1"/>
  <c r="AX41" i="80"/>
  <c r="S41" i="80" s="1"/>
  <c r="AC41" i="80" s="1"/>
  <c r="AB42" i="80" s="1"/>
  <c r="AK42" i="80" s="1"/>
  <c r="AT42" i="80" s="1"/>
  <c r="AX40" i="80"/>
  <c r="S40" i="80" s="1"/>
  <c r="AC40" i="80" s="1"/>
  <c r="AB41" i="80" s="1"/>
  <c r="AK41" i="80" s="1"/>
  <c r="AT41" i="80" s="1"/>
  <c r="AX15" i="80"/>
  <c r="S15" i="80" s="1"/>
  <c r="AC15" i="80" s="1"/>
  <c r="AB16" i="80" s="1"/>
  <c r="AK16" i="80" s="1"/>
  <c r="AT16" i="80" s="1"/>
  <c r="Z75" i="78"/>
  <c r="AE75" i="78" s="1"/>
  <c r="AX37" i="80"/>
  <c r="S37" i="80" s="1"/>
  <c r="AC37" i="80" s="1"/>
  <c r="AB38" i="80" s="1"/>
  <c r="AK38" i="80" s="1"/>
  <c r="AT38" i="80" s="1"/>
  <c r="AE76" i="26"/>
  <c r="AN76" i="26" s="1"/>
  <c r="AG76" i="26"/>
  <c r="AP76" i="26" s="1"/>
  <c r="AX58" i="80"/>
  <c r="S58" i="80" s="1"/>
  <c r="AC58" i="80" s="1"/>
  <c r="AB59" i="80" s="1"/>
  <c r="AI73" i="35"/>
  <c r="AR73" i="35" s="1"/>
  <c r="AG74" i="95"/>
  <c r="AP74" i="95" s="1"/>
  <c r="Z73" i="91"/>
  <c r="AG73" i="91" s="1"/>
  <c r="AP73" i="91" s="1"/>
  <c r="AE74" i="95"/>
  <c r="AN74" i="95" s="1"/>
  <c r="W75" i="95"/>
  <c r="Y75" i="95" s="1"/>
  <c r="AX34" i="80"/>
  <c r="S34" i="80" s="1"/>
  <c r="AC34" i="80" s="1"/>
  <c r="AB35" i="80" s="1"/>
  <c r="AK35" i="80" s="1"/>
  <c r="AT35" i="80" s="1"/>
  <c r="AX57" i="80"/>
  <c r="S57" i="80" s="1"/>
  <c r="AC57" i="80" s="1"/>
  <c r="AB58" i="80" s="1"/>
  <c r="AX16" i="80"/>
  <c r="S16" i="80" s="1"/>
  <c r="AC16" i="80" s="1"/>
  <c r="AB17" i="80" s="1"/>
  <c r="AX59" i="80"/>
  <c r="S59" i="80" s="1"/>
  <c r="AC59" i="80" s="1"/>
  <c r="AB60" i="80" s="1"/>
  <c r="AX61" i="80"/>
  <c r="S61" i="80" s="1"/>
  <c r="AC61" i="80" s="1"/>
  <c r="AB62" i="80" s="1"/>
  <c r="AX50" i="80"/>
  <c r="S50" i="80" s="1"/>
  <c r="AC50" i="80" s="1"/>
  <c r="AB51" i="80" s="1"/>
  <c r="AX28" i="80"/>
  <c r="S28" i="80" s="1"/>
  <c r="AC28" i="80" s="1"/>
  <c r="AB29" i="80" s="1"/>
  <c r="AX22" i="80"/>
  <c r="S22" i="80" s="1"/>
  <c r="AC22" i="80" s="1"/>
  <c r="AB23" i="80" s="1"/>
  <c r="AX3" i="80"/>
  <c r="S3" i="80" s="1"/>
  <c r="AC3" i="80" s="1"/>
  <c r="AX11" i="80"/>
  <c r="S11" i="80" s="1"/>
  <c r="AC11" i="80" s="1"/>
  <c r="AB12" i="80" s="1"/>
  <c r="AX23" i="80"/>
  <c r="S23" i="80" s="1"/>
  <c r="AC23" i="80" s="1"/>
  <c r="AB24" i="80" s="1"/>
  <c r="AX7" i="80"/>
  <c r="S7" i="80" s="1"/>
  <c r="AC7" i="80" s="1"/>
  <c r="AB8" i="80" s="1"/>
  <c r="AX49" i="80"/>
  <c r="S49" i="80" s="1"/>
  <c r="AC49" i="80" s="1"/>
  <c r="AB50" i="80" s="1"/>
  <c r="AK6" i="80"/>
  <c r="AT6" i="80" s="1"/>
  <c r="AX24" i="80"/>
  <c r="S24" i="80" s="1"/>
  <c r="AC24" i="80" s="1"/>
  <c r="AB25" i="80" s="1"/>
  <c r="AX63" i="80"/>
  <c r="S63" i="80" s="1"/>
  <c r="AC63" i="80" s="1"/>
  <c r="AB64" i="80" s="1"/>
  <c r="AX14" i="80"/>
  <c r="S14" i="80" s="1"/>
  <c r="AC14" i="80" s="1"/>
  <c r="AB15" i="80" s="1"/>
  <c r="AX38" i="80"/>
  <c r="S38" i="80" s="1"/>
  <c r="AC38" i="80" s="1"/>
  <c r="AB39" i="80" s="1"/>
  <c r="AX45" i="80"/>
  <c r="S45" i="80" s="1"/>
  <c r="AC45" i="80" s="1"/>
  <c r="AB46" i="80" s="1"/>
  <c r="AX36" i="80"/>
  <c r="S36" i="80" s="1"/>
  <c r="AC36" i="80" s="1"/>
  <c r="AB37" i="80" s="1"/>
  <c r="AX35" i="80"/>
  <c r="S35" i="80" s="1"/>
  <c r="AC35" i="80" s="1"/>
  <c r="AB36" i="80" s="1"/>
  <c r="AX39" i="80"/>
  <c r="S39" i="80" s="1"/>
  <c r="AC39" i="80" s="1"/>
  <c r="AB40" i="80" s="1"/>
  <c r="AX54" i="80"/>
  <c r="S54" i="80" s="1"/>
  <c r="AC54" i="80" s="1"/>
  <c r="AB55" i="80" s="1"/>
  <c r="AX18" i="80"/>
  <c r="S18" i="80" s="1"/>
  <c r="AC18" i="80" s="1"/>
  <c r="AB19" i="80" s="1"/>
  <c r="AX13" i="80"/>
  <c r="S13" i="80" s="1"/>
  <c r="AC13" i="80" s="1"/>
  <c r="AB14" i="80" s="1"/>
  <c r="AX27" i="80"/>
  <c r="S27" i="80" s="1"/>
  <c r="AC27" i="80" s="1"/>
  <c r="AB28" i="80" s="1"/>
  <c r="AX47" i="80"/>
  <c r="S47" i="80" s="1"/>
  <c r="AC47" i="80" s="1"/>
  <c r="AB48" i="80" s="1"/>
  <c r="AX33" i="80"/>
  <c r="S33" i="80" s="1"/>
  <c r="AC33" i="80" s="1"/>
  <c r="AB34" i="80" s="1"/>
  <c r="AX53" i="80"/>
  <c r="S53" i="80" s="1"/>
  <c r="AC53" i="80" s="1"/>
  <c r="AB54" i="80" s="1"/>
  <c r="AX10" i="80"/>
  <c r="S10" i="80" s="1"/>
  <c r="AC10" i="80" s="1"/>
  <c r="AB11" i="80" s="1"/>
  <c r="AX20" i="80"/>
  <c r="S20" i="80" s="1"/>
  <c r="AC20" i="80" s="1"/>
  <c r="AB21" i="80" s="1"/>
  <c r="AX25" i="80"/>
  <c r="S25" i="80" s="1"/>
  <c r="AC25" i="80" s="1"/>
  <c r="AB26" i="80" s="1"/>
  <c r="AX17" i="80"/>
  <c r="S17" i="80" s="1"/>
  <c r="AC17" i="80" s="1"/>
  <c r="AB18" i="80" s="1"/>
  <c r="AX21" i="80"/>
  <c r="S21" i="80" s="1"/>
  <c r="AC21" i="80" s="1"/>
  <c r="AB22" i="80" s="1"/>
  <c r="AX62" i="80"/>
  <c r="S62" i="80" s="1"/>
  <c r="AC62" i="80" s="1"/>
  <c r="AB63" i="80" s="1"/>
  <c r="AX51" i="80"/>
  <c r="S51" i="80" s="1"/>
  <c r="AC51" i="80" s="1"/>
  <c r="AB52" i="80" s="1"/>
  <c r="AX31" i="80"/>
  <c r="S31" i="80" s="1"/>
  <c r="AC31" i="80" s="1"/>
  <c r="AB32" i="80" s="1"/>
  <c r="AX44" i="80"/>
  <c r="S44" i="80" s="1"/>
  <c r="AC44" i="80" s="1"/>
  <c r="AB45" i="80" s="1"/>
  <c r="AX42" i="80"/>
  <c r="S42" i="80" s="1"/>
  <c r="AC42" i="80" s="1"/>
  <c r="AB43" i="80" s="1"/>
  <c r="AX26" i="80"/>
  <c r="S26" i="80" s="1"/>
  <c r="AC26" i="80" s="1"/>
  <c r="AB27" i="80" s="1"/>
  <c r="AX52" i="80"/>
  <c r="S52" i="80" s="1"/>
  <c r="AC52" i="80" s="1"/>
  <c r="AB53" i="80" s="1"/>
  <c r="AX46" i="80"/>
  <c r="S46" i="80" s="1"/>
  <c r="AC46" i="80" s="1"/>
  <c r="AB47" i="80" s="1"/>
  <c r="AX55" i="80"/>
  <c r="S55" i="80" s="1"/>
  <c r="AC55" i="80" s="1"/>
  <c r="AB56" i="80" s="1"/>
  <c r="AX30" i="80"/>
  <c r="S30" i="80" s="1"/>
  <c r="AC30" i="80" s="1"/>
  <c r="AB31" i="80" s="1"/>
  <c r="AR77" i="81"/>
  <c r="AH75" i="78"/>
  <c r="AQ75" i="78" s="1"/>
  <c r="AH73" i="91"/>
  <c r="AQ73" i="91" s="1"/>
  <c r="Y77" i="82"/>
  <c r="X77" i="82"/>
  <c r="Y77" i="26"/>
  <c r="X77" i="26"/>
  <c r="AR72" i="91"/>
  <c r="AH75" i="34"/>
  <c r="AQ75" i="34" s="1"/>
  <c r="X75" i="87"/>
  <c r="Y75" i="87"/>
  <c r="AH78" i="81"/>
  <c r="AQ78" i="81" s="1"/>
  <c r="AR74" i="34"/>
  <c r="AH77" i="89"/>
  <c r="AQ77" i="89" s="1"/>
  <c r="Z75" i="34"/>
  <c r="AE76" i="39"/>
  <c r="W77" i="39"/>
  <c r="AG76" i="39"/>
  <c r="AP76" i="39" s="1"/>
  <c r="AF76" i="39"/>
  <c r="AO76" i="39" s="1"/>
  <c r="AN74" i="87"/>
  <c r="AI74" i="87"/>
  <c r="Z78" i="81"/>
  <c r="AI76" i="82"/>
  <c r="AN76" i="82"/>
  <c r="X70" i="27" l="1"/>
  <c r="Y70" i="27"/>
  <c r="AN69" i="27"/>
  <c r="AI69" i="27"/>
  <c r="AR69" i="27" s="1"/>
  <c r="W72" i="42"/>
  <c r="AE71" i="42"/>
  <c r="AG71" i="42"/>
  <c r="AP71" i="42" s="1"/>
  <c r="AF71" i="42"/>
  <c r="AO71" i="42" s="1"/>
  <c r="AH76" i="33"/>
  <c r="AQ76" i="33" s="1"/>
  <c r="Z76" i="33"/>
  <c r="AJ30" i="92"/>
  <c r="AK30" i="92"/>
  <c r="AT30" i="92" s="1"/>
  <c r="AK14" i="92"/>
  <c r="AT14" i="92" s="1"/>
  <c r="AJ14" i="92"/>
  <c r="AK42" i="92"/>
  <c r="AT42" i="92" s="1"/>
  <c r="AJ42" i="92"/>
  <c r="AJ60" i="92"/>
  <c r="AK60" i="92"/>
  <c r="AT60" i="92" s="1"/>
  <c r="AJ15" i="92"/>
  <c r="AK15" i="92"/>
  <c r="AT15" i="92" s="1"/>
  <c r="AJ52" i="92"/>
  <c r="AK52" i="92"/>
  <c r="AT52" i="92" s="1"/>
  <c r="AK33" i="92"/>
  <c r="AT33" i="92" s="1"/>
  <c r="AJ33" i="92"/>
  <c r="AJ39" i="92"/>
  <c r="AK39" i="92"/>
  <c r="AT39" i="92" s="1"/>
  <c r="AK28" i="92"/>
  <c r="AT28" i="92" s="1"/>
  <c r="AJ28" i="92"/>
  <c r="AK38" i="92"/>
  <c r="AT38" i="92" s="1"/>
  <c r="AJ38" i="92"/>
  <c r="AK36" i="92"/>
  <c r="AT36" i="92" s="1"/>
  <c r="AJ36" i="92"/>
  <c r="AK40" i="92"/>
  <c r="AT40" i="92" s="1"/>
  <c r="AJ40" i="92"/>
  <c r="AK59" i="92"/>
  <c r="AT59" i="92" s="1"/>
  <c r="AJ59" i="92"/>
  <c r="AK20" i="92"/>
  <c r="AT20" i="92" s="1"/>
  <c r="AJ20" i="92"/>
  <c r="AJ49" i="92"/>
  <c r="AK49" i="92"/>
  <c r="AT49" i="92" s="1"/>
  <c r="AK32" i="92"/>
  <c r="AT32" i="92" s="1"/>
  <c r="AJ32" i="92"/>
  <c r="AK67" i="92"/>
  <c r="AT67" i="92" s="1"/>
  <c r="AJ67" i="92"/>
  <c r="AK44" i="92"/>
  <c r="AT44" i="92" s="1"/>
  <c r="AJ44" i="92"/>
  <c r="AK66" i="92"/>
  <c r="AT66" i="92" s="1"/>
  <c r="AJ66" i="92"/>
  <c r="AK6" i="92"/>
  <c r="AT6" i="92" s="1"/>
  <c r="AJ6" i="92"/>
  <c r="AK10" i="92"/>
  <c r="AT10" i="92" s="1"/>
  <c r="AJ10" i="92"/>
  <c r="AK47" i="92"/>
  <c r="AT47" i="92" s="1"/>
  <c r="AJ47" i="92"/>
  <c r="AJ43" i="92"/>
  <c r="AK43" i="92"/>
  <c r="AT43" i="92" s="1"/>
  <c r="AK29" i="92"/>
  <c r="AT29" i="92" s="1"/>
  <c r="AJ29" i="92"/>
  <c r="AK51" i="92"/>
  <c r="AT51" i="92" s="1"/>
  <c r="AJ51" i="92"/>
  <c r="AK19" i="92"/>
  <c r="AT19" i="92" s="1"/>
  <c r="AJ19" i="92"/>
  <c r="AK62" i="92"/>
  <c r="AT62" i="92" s="1"/>
  <c r="AJ62" i="92"/>
  <c r="AK25" i="92"/>
  <c r="AT25" i="92" s="1"/>
  <c r="AJ25" i="92"/>
  <c r="AK21" i="92"/>
  <c r="AT21" i="92" s="1"/>
  <c r="AJ21" i="92"/>
  <c r="AK64" i="92"/>
  <c r="AT64" i="92" s="1"/>
  <c r="AJ64" i="92"/>
  <c r="AK68" i="92"/>
  <c r="AT68" i="92" s="1"/>
  <c r="AJ68" i="92"/>
  <c r="AB4" i="92"/>
  <c r="AJ3" i="92"/>
  <c r="AK41" i="92"/>
  <c r="AT41" i="92" s="1"/>
  <c r="AJ41" i="92"/>
  <c r="AK48" i="92"/>
  <c r="AT48" i="92" s="1"/>
  <c r="AJ48" i="92"/>
  <c r="AK31" i="92"/>
  <c r="AT31" i="92" s="1"/>
  <c r="AJ31" i="92"/>
  <c r="AJ65" i="92"/>
  <c r="AK65" i="92"/>
  <c r="AT65" i="92" s="1"/>
  <c r="AK53" i="92"/>
  <c r="AT53" i="92" s="1"/>
  <c r="AJ53" i="92"/>
  <c r="AJ24" i="92"/>
  <c r="AK24" i="92"/>
  <c r="AT24" i="92" s="1"/>
  <c r="AK45" i="92"/>
  <c r="AT45" i="92" s="1"/>
  <c r="AJ45" i="92"/>
  <c r="AK55" i="92"/>
  <c r="AT55" i="92" s="1"/>
  <c r="AJ55" i="92"/>
  <c r="AJ8" i="92"/>
  <c r="AK8" i="92"/>
  <c r="AT8" i="92" s="1"/>
  <c r="AK56" i="92"/>
  <c r="AT56" i="92" s="1"/>
  <c r="AJ56" i="92"/>
  <c r="AK46" i="92"/>
  <c r="AT46" i="92" s="1"/>
  <c r="AJ46" i="92"/>
  <c r="AK27" i="92"/>
  <c r="AT27" i="92" s="1"/>
  <c r="AJ27" i="92"/>
  <c r="AK7" i="92"/>
  <c r="AT7" i="92" s="1"/>
  <c r="AJ7" i="92"/>
  <c r="AK50" i="92"/>
  <c r="AT50" i="92" s="1"/>
  <c r="AJ50" i="92"/>
  <c r="AK37" i="92"/>
  <c r="AT37" i="92" s="1"/>
  <c r="AJ37" i="92"/>
  <c r="AK61" i="92"/>
  <c r="AT61" i="92" s="1"/>
  <c r="AJ61" i="92"/>
  <c r="AK5" i="92"/>
  <c r="AT5" i="92" s="1"/>
  <c r="AJ5" i="92"/>
  <c r="AK11" i="92"/>
  <c r="AT11" i="92" s="1"/>
  <c r="AJ11" i="92"/>
  <c r="AK16" i="92"/>
  <c r="AT16" i="92" s="1"/>
  <c r="AJ16" i="92"/>
  <c r="AK9" i="92"/>
  <c r="AT9" i="92" s="1"/>
  <c r="AJ9" i="92"/>
  <c r="AK13" i="92"/>
  <c r="AT13" i="92" s="1"/>
  <c r="AJ13" i="92"/>
  <c r="AK12" i="92"/>
  <c r="AT12" i="92" s="1"/>
  <c r="AJ12" i="92"/>
  <c r="AJ18" i="92"/>
  <c r="AK18" i="92"/>
  <c r="AT18" i="92" s="1"/>
  <c r="AN69" i="92"/>
  <c r="AN71" i="92" s="1"/>
  <c r="AI69" i="92"/>
  <c r="AK54" i="92"/>
  <c r="AT54" i="92" s="1"/>
  <c r="AJ54" i="92"/>
  <c r="AK22" i="92"/>
  <c r="AT22" i="92" s="1"/>
  <c r="AJ22" i="92"/>
  <c r="AK23" i="92"/>
  <c r="AT23" i="92" s="1"/>
  <c r="AJ23" i="92"/>
  <c r="AJ57" i="92"/>
  <c r="AK57" i="92"/>
  <c r="AT57" i="92" s="1"/>
  <c r="AK69" i="92"/>
  <c r="AT69" i="92" s="1"/>
  <c r="AJ69" i="92"/>
  <c r="AS69" i="92" s="1"/>
  <c r="AK17" i="92"/>
  <c r="AT17" i="92" s="1"/>
  <c r="AJ17" i="92"/>
  <c r="AK34" i="92"/>
  <c r="AT34" i="92" s="1"/>
  <c r="AJ34" i="92"/>
  <c r="AK58" i="92"/>
  <c r="AT58" i="92" s="1"/>
  <c r="AJ58" i="92"/>
  <c r="AK63" i="92"/>
  <c r="AT63" i="92" s="1"/>
  <c r="AJ63" i="92"/>
  <c r="AK35" i="92"/>
  <c r="AT35" i="92" s="1"/>
  <c r="AJ35" i="92"/>
  <c r="AK26" i="92"/>
  <c r="AT26" i="92" s="1"/>
  <c r="AJ26" i="92"/>
  <c r="AH73" i="30"/>
  <c r="AQ73" i="30" s="1"/>
  <c r="Y69" i="29"/>
  <c r="Z69" i="29" s="1"/>
  <c r="AE69" i="29" s="1"/>
  <c r="Z72" i="41"/>
  <c r="AF72" i="41" s="1"/>
  <c r="AO72" i="41" s="1"/>
  <c r="AI68" i="29"/>
  <c r="AR68" i="29" s="1"/>
  <c r="AI73" i="25"/>
  <c r="AR73" i="25" s="1"/>
  <c r="AN73" i="25"/>
  <c r="X74" i="25"/>
  <c r="Y74" i="25"/>
  <c r="Z68" i="74"/>
  <c r="AG68" i="74" s="1"/>
  <c r="AP68" i="74" s="1"/>
  <c r="Y69" i="83"/>
  <c r="Z69" i="83" s="1"/>
  <c r="AG69" i="83" s="1"/>
  <c r="AP69" i="83" s="1"/>
  <c r="AI68" i="83"/>
  <c r="AR68" i="83" s="1"/>
  <c r="AE73" i="45"/>
  <c r="AG73" i="45"/>
  <c r="AP73" i="45" s="1"/>
  <c r="AF73" i="45"/>
  <c r="AO73" i="45" s="1"/>
  <c r="W74" i="45"/>
  <c r="AG74" i="79"/>
  <c r="AP74" i="79" s="1"/>
  <c r="Y72" i="73"/>
  <c r="Z72" i="73" s="1"/>
  <c r="AE74" i="79"/>
  <c r="AN74" i="79" s="1"/>
  <c r="AI71" i="47"/>
  <c r="AR71" i="47" s="1"/>
  <c r="AI71" i="73"/>
  <c r="AR71" i="73" s="1"/>
  <c r="AF74" i="79"/>
  <c r="AO74" i="79" s="1"/>
  <c r="AN71" i="73"/>
  <c r="W70" i="85"/>
  <c r="Y70" i="85" s="1"/>
  <c r="W69" i="88"/>
  <c r="AF68" i="88"/>
  <c r="AO68" i="88" s="1"/>
  <c r="AE68" i="88"/>
  <c r="AG68" i="88"/>
  <c r="AP68" i="88" s="1"/>
  <c r="AE67" i="38"/>
  <c r="W68" i="38"/>
  <c r="AF67" i="38"/>
  <c r="AO67" i="38" s="1"/>
  <c r="AG67" i="38"/>
  <c r="AP67" i="38" s="1"/>
  <c r="AF69" i="85"/>
  <c r="AO69" i="85" s="1"/>
  <c r="AE69" i="85"/>
  <c r="AF71" i="46"/>
  <c r="AO71" i="46" s="1"/>
  <c r="W72" i="46"/>
  <c r="AG71" i="46"/>
  <c r="AP71" i="46" s="1"/>
  <c r="AE71" i="46"/>
  <c r="Y72" i="47"/>
  <c r="Z72" i="47" s="1"/>
  <c r="AG73" i="30"/>
  <c r="AP73" i="30" s="1"/>
  <c r="AE73" i="30"/>
  <c r="AF73" i="30"/>
  <c r="AO73" i="30" s="1"/>
  <c r="W74" i="30"/>
  <c r="Y77" i="77"/>
  <c r="Z77" i="77" s="1"/>
  <c r="AF69" i="93"/>
  <c r="AO69" i="93" s="1"/>
  <c r="AE69" i="93"/>
  <c r="AG69" i="93"/>
  <c r="AP69" i="93" s="1"/>
  <c r="W70" i="93"/>
  <c r="AH72" i="73"/>
  <c r="AQ72" i="73" s="1"/>
  <c r="Y73" i="90"/>
  <c r="Z73" i="90" s="1"/>
  <c r="W74" i="90" s="1"/>
  <c r="AH71" i="86"/>
  <c r="AQ71" i="86" s="1"/>
  <c r="Z71" i="86"/>
  <c r="AI72" i="90"/>
  <c r="AR72" i="90" s="1"/>
  <c r="AH72" i="37"/>
  <c r="AQ72" i="37" s="1"/>
  <c r="AG75" i="78"/>
  <c r="AP75" i="78" s="1"/>
  <c r="AI69" i="75"/>
  <c r="AR69" i="75" s="1"/>
  <c r="AN69" i="75"/>
  <c r="AF75" i="78"/>
  <c r="AO75" i="78" s="1"/>
  <c r="AK5" i="80"/>
  <c r="AT5" i="80" s="1"/>
  <c r="AJ69" i="80"/>
  <c r="AS69" i="80" s="1"/>
  <c r="W76" i="78"/>
  <c r="X76" i="78" s="1"/>
  <c r="X70" i="75"/>
  <c r="AH70" i="75" s="1"/>
  <c r="AQ70" i="75" s="1"/>
  <c r="Y70" i="75"/>
  <c r="AH77" i="43"/>
  <c r="AQ77" i="43" s="1"/>
  <c r="AH72" i="47"/>
  <c r="AQ72" i="47" s="1"/>
  <c r="AG75" i="31"/>
  <c r="AP75" i="31" s="1"/>
  <c r="AE75" i="31"/>
  <c r="AN75" i="31" s="1"/>
  <c r="AI76" i="77"/>
  <c r="AR76" i="77" s="1"/>
  <c r="AF75" i="31"/>
  <c r="AO75" i="31" s="1"/>
  <c r="AS71" i="28"/>
  <c r="X72" i="94"/>
  <c r="AH72" i="94" s="1"/>
  <c r="AQ72" i="94" s="1"/>
  <c r="Y72" i="94"/>
  <c r="AU71" i="28"/>
  <c r="C11" i="28" s="1"/>
  <c r="AN71" i="94"/>
  <c r="AI71" i="94"/>
  <c r="AR71" i="94" s="1"/>
  <c r="X75" i="95"/>
  <c r="Z75" i="95" s="1"/>
  <c r="AE75" i="95" s="1"/>
  <c r="AG72" i="37"/>
  <c r="AP72" i="37" s="1"/>
  <c r="AF72" i="37"/>
  <c r="AO72" i="37" s="1"/>
  <c r="W73" i="37"/>
  <c r="AE72" i="37"/>
  <c r="AG77" i="43"/>
  <c r="AP77" i="43" s="1"/>
  <c r="AJ66" i="80"/>
  <c r="AS66" i="80" s="1"/>
  <c r="AJ65" i="80"/>
  <c r="AS65" i="80" s="1"/>
  <c r="Z74" i="35"/>
  <c r="AE74" i="35" s="1"/>
  <c r="AN74" i="35" s="1"/>
  <c r="AI69" i="80"/>
  <c r="AR69" i="80" s="1"/>
  <c r="AR71" i="80" s="1"/>
  <c r="AJ9" i="80"/>
  <c r="AS9" i="80" s="1"/>
  <c r="AJ41" i="80"/>
  <c r="AL41" i="80" s="1"/>
  <c r="AU41" i="80" s="1"/>
  <c r="AJ67" i="80"/>
  <c r="AS67" i="80" s="1"/>
  <c r="AK9" i="80"/>
  <c r="AT9" i="80" s="1"/>
  <c r="AK69" i="80"/>
  <c r="AT69" i="80" s="1"/>
  <c r="AJ7" i="80"/>
  <c r="AS7" i="80" s="1"/>
  <c r="AJ6" i="80"/>
  <c r="AL6" i="80" s="1"/>
  <c r="AU6" i="80" s="1"/>
  <c r="AI76" i="26"/>
  <c r="AR76" i="26" s="1"/>
  <c r="W74" i="91"/>
  <c r="X74" i="91" s="1"/>
  <c r="AJ68" i="80"/>
  <c r="AL68" i="80" s="1"/>
  <c r="AU68" i="80" s="1"/>
  <c r="AJ49" i="80"/>
  <c r="AL49" i="80" s="1"/>
  <c r="AU49" i="80" s="1"/>
  <c r="Z77" i="26"/>
  <c r="AF77" i="26" s="1"/>
  <c r="AO77" i="26" s="1"/>
  <c r="AJ59" i="80"/>
  <c r="AS59" i="80" s="1"/>
  <c r="Z77" i="82"/>
  <c r="AE77" i="82" s="1"/>
  <c r="AK59" i="80"/>
  <c r="AT59" i="80" s="1"/>
  <c r="AJ58" i="80"/>
  <c r="AS58" i="80" s="1"/>
  <c r="AI74" i="95"/>
  <c r="AR74" i="95" s="1"/>
  <c r="AJ16" i="80"/>
  <c r="AL16" i="80" s="1"/>
  <c r="AU16" i="80" s="1"/>
  <c r="AF77" i="43"/>
  <c r="AO77" i="43" s="1"/>
  <c r="AE73" i="91"/>
  <c r="Z75" i="87"/>
  <c r="AE75" i="87" s="1"/>
  <c r="AF73" i="91"/>
  <c r="AO73" i="91" s="1"/>
  <c r="AJ57" i="80"/>
  <c r="AS57" i="80" s="1"/>
  <c r="AE77" i="43"/>
  <c r="AN77" i="43" s="1"/>
  <c r="AK58" i="80"/>
  <c r="AT58" i="80" s="1"/>
  <c r="AJ61" i="80"/>
  <c r="AL61" i="80" s="1"/>
  <c r="AU61" i="80" s="1"/>
  <c r="AJ56" i="80"/>
  <c r="AK56" i="80"/>
  <c r="AT56" i="80" s="1"/>
  <c r="AJ32" i="80"/>
  <c r="AK32" i="80"/>
  <c r="AT32" i="80" s="1"/>
  <c r="AK18" i="80"/>
  <c r="AT18" i="80" s="1"/>
  <c r="AJ18" i="80"/>
  <c r="AJ48" i="80"/>
  <c r="AK48" i="80"/>
  <c r="AT48" i="80" s="1"/>
  <c r="AJ28" i="80"/>
  <c r="AK28" i="80"/>
  <c r="AT28" i="80" s="1"/>
  <c r="AK39" i="80"/>
  <c r="AT39" i="80" s="1"/>
  <c r="AJ39" i="80"/>
  <c r="AJ3" i="80"/>
  <c r="AB4" i="80"/>
  <c r="AJ35" i="80"/>
  <c r="AK17" i="80"/>
  <c r="AT17" i="80" s="1"/>
  <c r="AJ17" i="80"/>
  <c r="AK47" i="80"/>
  <c r="AT47" i="80" s="1"/>
  <c r="AJ47" i="80"/>
  <c r="AJ52" i="80"/>
  <c r="AK52" i="80"/>
  <c r="AT52" i="80" s="1"/>
  <c r="AJ26" i="80"/>
  <c r="AK26" i="80"/>
  <c r="AT26" i="80" s="1"/>
  <c r="AJ14" i="80"/>
  <c r="AK14" i="80"/>
  <c r="AT14" i="80" s="1"/>
  <c r="AJ44" i="80"/>
  <c r="AK15" i="80"/>
  <c r="AT15" i="80" s="1"/>
  <c r="AJ15" i="80"/>
  <c r="AJ23" i="80"/>
  <c r="AK23" i="80"/>
  <c r="AT23" i="80" s="1"/>
  <c r="AJ33" i="80"/>
  <c r="AJ20" i="80"/>
  <c r="AK53" i="80"/>
  <c r="AT53" i="80" s="1"/>
  <c r="AJ53" i="80"/>
  <c r="AK21" i="80"/>
  <c r="AT21" i="80" s="1"/>
  <c r="AJ21" i="80"/>
  <c r="AS5" i="80"/>
  <c r="AJ19" i="80"/>
  <c r="AK19" i="80"/>
  <c r="AT19" i="80" s="1"/>
  <c r="AJ64" i="80"/>
  <c r="AK64" i="80"/>
  <c r="AT64" i="80" s="1"/>
  <c r="AJ50" i="80"/>
  <c r="AK50" i="80"/>
  <c r="AT50" i="80" s="1"/>
  <c r="AJ10" i="80"/>
  <c r="AJ29" i="80"/>
  <c r="AK29" i="80"/>
  <c r="AT29" i="80" s="1"/>
  <c r="AK27" i="80"/>
  <c r="AT27" i="80" s="1"/>
  <c r="AJ27" i="80"/>
  <c r="AK11" i="80"/>
  <c r="AT11" i="80" s="1"/>
  <c r="AJ11" i="80"/>
  <c r="AJ55" i="80"/>
  <c r="AK55" i="80"/>
  <c r="AT55" i="80" s="1"/>
  <c r="AJ42" i="80"/>
  <c r="AJ25" i="80"/>
  <c r="AK25" i="80"/>
  <c r="AT25" i="80" s="1"/>
  <c r="AJ8" i="80"/>
  <c r="AK8" i="80"/>
  <c r="AT8" i="80" s="1"/>
  <c r="AK51" i="80"/>
  <c r="AT51" i="80" s="1"/>
  <c r="AJ51" i="80"/>
  <c r="AJ43" i="80"/>
  <c r="AK43" i="80"/>
  <c r="AT43" i="80" s="1"/>
  <c r="AK63" i="80"/>
  <c r="AT63" i="80" s="1"/>
  <c r="AJ63" i="80"/>
  <c r="AK54" i="80"/>
  <c r="AT54" i="80" s="1"/>
  <c r="AJ54" i="80"/>
  <c r="AJ40" i="80"/>
  <c r="AK40" i="80"/>
  <c r="AT40" i="80" s="1"/>
  <c r="AJ37" i="80"/>
  <c r="AK37" i="80"/>
  <c r="AT37" i="80" s="1"/>
  <c r="AJ13" i="80"/>
  <c r="AK24" i="80"/>
  <c r="AT24" i="80" s="1"/>
  <c r="AJ24" i="80"/>
  <c r="AJ30" i="80"/>
  <c r="AJ62" i="80"/>
  <c r="AK62" i="80"/>
  <c r="AT62" i="80" s="1"/>
  <c r="AJ38" i="80"/>
  <c r="AJ31" i="80"/>
  <c r="AK31" i="80"/>
  <c r="AT31" i="80" s="1"/>
  <c r="AK45" i="80"/>
  <c r="AT45" i="80" s="1"/>
  <c r="AJ45" i="80"/>
  <c r="AJ22" i="80"/>
  <c r="AK22" i="80"/>
  <c r="AT22" i="80" s="1"/>
  <c r="AJ34" i="80"/>
  <c r="AK34" i="80"/>
  <c r="AT34" i="80" s="1"/>
  <c r="AK36" i="80"/>
  <c r="AT36" i="80" s="1"/>
  <c r="AJ36" i="80"/>
  <c r="AJ46" i="80"/>
  <c r="AK46" i="80"/>
  <c r="AT46" i="80" s="1"/>
  <c r="AK12" i="80"/>
  <c r="AT12" i="80" s="1"/>
  <c r="AJ12" i="80"/>
  <c r="AJ60" i="80"/>
  <c r="AK60" i="80"/>
  <c r="AT60" i="80" s="1"/>
  <c r="X76" i="31"/>
  <c r="Y76" i="31"/>
  <c r="AI76" i="39"/>
  <c r="AN76" i="39"/>
  <c r="AN75" i="78"/>
  <c r="X78" i="43"/>
  <c r="Y78" i="43"/>
  <c r="AH77" i="77"/>
  <c r="AQ77" i="77" s="1"/>
  <c r="AG75" i="34"/>
  <c r="AP75" i="34" s="1"/>
  <c r="AF75" i="34"/>
  <c r="AO75" i="34" s="1"/>
  <c r="AE75" i="34"/>
  <c r="W76" i="34"/>
  <c r="W79" i="81"/>
  <c r="AE78" i="81"/>
  <c r="AF78" i="81"/>
  <c r="AO78" i="81" s="1"/>
  <c r="AG78" i="81"/>
  <c r="AP78" i="81" s="1"/>
  <c r="AH77" i="26"/>
  <c r="AQ77" i="26" s="1"/>
  <c r="AR76" i="82"/>
  <c r="W78" i="89"/>
  <c r="AG77" i="89"/>
  <c r="AP77" i="89" s="1"/>
  <c r="AF77" i="89"/>
  <c r="AO77" i="89" s="1"/>
  <c r="AE77" i="89"/>
  <c r="AR74" i="87"/>
  <c r="X75" i="79"/>
  <c r="Y75" i="79"/>
  <c r="X77" i="39"/>
  <c r="Y77" i="39"/>
  <c r="AH75" i="87"/>
  <c r="AQ75" i="87" s="1"/>
  <c r="AH77" i="82"/>
  <c r="AQ77" i="82" s="1"/>
  <c r="AN71" i="42" l="1"/>
  <c r="AI71" i="42"/>
  <c r="AR71" i="42" s="1"/>
  <c r="Y72" i="42"/>
  <c r="X72" i="42"/>
  <c r="AH72" i="42" s="1"/>
  <c r="AQ72" i="42" s="1"/>
  <c r="AE68" i="74"/>
  <c r="AN68" i="74" s="1"/>
  <c r="AH70" i="27"/>
  <c r="AQ70" i="27" s="1"/>
  <c r="Z70" i="27"/>
  <c r="AE76" i="33"/>
  <c r="AG76" i="33"/>
  <c r="AP76" i="33" s="1"/>
  <c r="W77" i="33"/>
  <c r="AF76" i="33"/>
  <c r="AO76" i="33" s="1"/>
  <c r="AL35" i="92"/>
  <c r="AU35" i="92" s="1"/>
  <c r="AS35" i="92"/>
  <c r="AL34" i="92"/>
  <c r="AU34" i="92" s="1"/>
  <c r="AS34" i="92"/>
  <c r="AL54" i="92"/>
  <c r="AU54" i="92" s="1"/>
  <c r="AS54" i="92"/>
  <c r="AS12" i="92"/>
  <c r="AL12" i="92"/>
  <c r="AU12" i="92" s="1"/>
  <c r="AL16" i="92"/>
  <c r="AU16" i="92" s="1"/>
  <c r="AS16" i="92"/>
  <c r="AS61" i="92"/>
  <c r="AL61" i="92"/>
  <c r="AU61" i="92" s="1"/>
  <c r="AS7" i="92"/>
  <c r="AL7" i="92"/>
  <c r="AU7" i="92" s="1"/>
  <c r="AS56" i="92"/>
  <c r="AL56" i="92"/>
  <c r="AU56" i="92" s="1"/>
  <c r="AS45" i="92"/>
  <c r="AL45" i="92"/>
  <c r="AU45" i="92" s="1"/>
  <c r="AS41" i="92"/>
  <c r="AL41" i="92"/>
  <c r="AU41" i="92" s="1"/>
  <c r="AS64" i="92"/>
  <c r="AL64" i="92"/>
  <c r="AU64" i="92" s="1"/>
  <c r="AL62" i="92"/>
  <c r="AU62" i="92" s="1"/>
  <c r="AS62" i="92"/>
  <c r="AL29" i="92"/>
  <c r="AU29" i="92" s="1"/>
  <c r="AS29" i="92"/>
  <c r="AL10" i="92"/>
  <c r="AU10" i="92" s="1"/>
  <c r="AS10" i="92"/>
  <c r="AS44" i="92"/>
  <c r="AL44" i="92"/>
  <c r="AU44" i="92" s="1"/>
  <c r="AL40" i="92"/>
  <c r="AU40" i="92" s="1"/>
  <c r="AS40" i="92"/>
  <c r="AS28" i="92"/>
  <c r="AL28" i="92"/>
  <c r="AU28" i="92" s="1"/>
  <c r="AS42" i="92"/>
  <c r="AL42" i="92"/>
  <c r="AU42" i="92" s="1"/>
  <c r="AS57" i="92"/>
  <c r="AL57" i="92"/>
  <c r="AU57" i="92" s="1"/>
  <c r="AS65" i="92"/>
  <c r="AL65" i="92"/>
  <c r="AU65" i="92" s="1"/>
  <c r="AS49" i="92"/>
  <c r="AL49" i="92"/>
  <c r="AU49" i="92" s="1"/>
  <c r="AS52" i="92"/>
  <c r="AL52" i="92"/>
  <c r="AU52" i="92" s="1"/>
  <c r="AL63" i="92"/>
  <c r="AU63" i="92" s="1"/>
  <c r="AS63" i="92"/>
  <c r="AL17" i="92"/>
  <c r="AU17" i="92" s="1"/>
  <c r="AS17" i="92"/>
  <c r="AS23" i="92"/>
  <c r="AL23" i="92"/>
  <c r="AU23" i="92" s="1"/>
  <c r="AR69" i="92"/>
  <c r="AR71" i="92" s="1"/>
  <c r="AL69" i="92"/>
  <c r="AU69" i="92" s="1"/>
  <c r="AS13" i="92"/>
  <c r="AL13" i="92"/>
  <c r="AU13" i="92" s="1"/>
  <c r="AS11" i="92"/>
  <c r="AL11" i="92"/>
  <c r="AU11" i="92" s="1"/>
  <c r="AS37" i="92"/>
  <c r="AL37" i="92"/>
  <c r="AU37" i="92" s="1"/>
  <c r="AL27" i="92"/>
  <c r="AU27" i="92" s="1"/>
  <c r="AS27" i="92"/>
  <c r="AS31" i="92"/>
  <c r="AL31" i="92"/>
  <c r="AU31" i="92" s="1"/>
  <c r="AS3" i="92"/>
  <c r="AL3" i="92"/>
  <c r="AU3" i="92" s="1"/>
  <c r="AS21" i="92"/>
  <c r="AL21" i="92"/>
  <c r="AU21" i="92" s="1"/>
  <c r="AL19" i="92"/>
  <c r="AU19" i="92" s="1"/>
  <c r="AS19" i="92"/>
  <c r="AS6" i="92"/>
  <c r="AL6" i="92"/>
  <c r="AU6" i="92" s="1"/>
  <c r="AS67" i="92"/>
  <c r="AL67" i="92"/>
  <c r="AU67" i="92" s="1"/>
  <c r="AS20" i="92"/>
  <c r="AL20" i="92"/>
  <c r="AU20" i="92" s="1"/>
  <c r="AS36" i="92"/>
  <c r="AL36" i="92"/>
  <c r="AU36" i="92" s="1"/>
  <c r="AS14" i="92"/>
  <c r="AL14" i="92"/>
  <c r="AU14" i="92" s="1"/>
  <c r="AS8" i="92"/>
  <c r="AL8" i="92"/>
  <c r="AU8" i="92" s="1"/>
  <c r="AS24" i="92"/>
  <c r="AL24" i="92"/>
  <c r="AU24" i="92" s="1"/>
  <c r="AJ4" i="92"/>
  <c r="AK4" i="92"/>
  <c r="AT4" i="92" s="1"/>
  <c r="AT71" i="92" s="1"/>
  <c r="AS43" i="92"/>
  <c r="AL43" i="92"/>
  <c r="AU43" i="92" s="1"/>
  <c r="AS39" i="92"/>
  <c r="AL39" i="92"/>
  <c r="AU39" i="92" s="1"/>
  <c r="AS15" i="92"/>
  <c r="AL15" i="92"/>
  <c r="AU15" i="92" s="1"/>
  <c r="AS26" i="92"/>
  <c r="AL26" i="92"/>
  <c r="AU26" i="92" s="1"/>
  <c r="AL58" i="92"/>
  <c r="AU58" i="92" s="1"/>
  <c r="AS58" i="92"/>
  <c r="AS22" i="92"/>
  <c r="AL22" i="92"/>
  <c r="AU22" i="92" s="1"/>
  <c r="AL9" i="92"/>
  <c r="AU9" i="92" s="1"/>
  <c r="AS9" i="92"/>
  <c r="AS5" i="92"/>
  <c r="AL5" i="92"/>
  <c r="AU5" i="92" s="1"/>
  <c r="AS50" i="92"/>
  <c r="AL50" i="92"/>
  <c r="AU50" i="92" s="1"/>
  <c r="AL46" i="92"/>
  <c r="AU46" i="92" s="1"/>
  <c r="AS46" i="92"/>
  <c r="AS55" i="92"/>
  <c r="AL55" i="92"/>
  <c r="AU55" i="92" s="1"/>
  <c r="AS53" i="92"/>
  <c r="AL53" i="92"/>
  <c r="AU53" i="92" s="1"/>
  <c r="AS48" i="92"/>
  <c r="AL48" i="92"/>
  <c r="AU48" i="92" s="1"/>
  <c r="AS68" i="92"/>
  <c r="AL68" i="92"/>
  <c r="AU68" i="92" s="1"/>
  <c r="AL25" i="92"/>
  <c r="AU25" i="92" s="1"/>
  <c r="AS25" i="92"/>
  <c r="AS51" i="92"/>
  <c r="AL51" i="92"/>
  <c r="AU51" i="92" s="1"/>
  <c r="AS47" i="92"/>
  <c r="AL47" i="92"/>
  <c r="AU47" i="92" s="1"/>
  <c r="AS66" i="92"/>
  <c r="AL66" i="92"/>
  <c r="AU66" i="92" s="1"/>
  <c r="AL32" i="92"/>
  <c r="AU32" i="92" s="1"/>
  <c r="AS32" i="92"/>
  <c r="AL59" i="92"/>
  <c r="AU59" i="92" s="1"/>
  <c r="AS59" i="92"/>
  <c r="AL38" i="92"/>
  <c r="AU38" i="92" s="1"/>
  <c r="AS38" i="92"/>
  <c r="AL33" i="92"/>
  <c r="AU33" i="92" s="1"/>
  <c r="AS33" i="92"/>
  <c r="AS18" i="92"/>
  <c r="AL18" i="92"/>
  <c r="AU18" i="92" s="1"/>
  <c r="AS60" i="92"/>
  <c r="AL60" i="92"/>
  <c r="AU60" i="92" s="1"/>
  <c r="AS30" i="92"/>
  <c r="AL30" i="92"/>
  <c r="AU30" i="92" s="1"/>
  <c r="AE77" i="26"/>
  <c r="W69" i="74"/>
  <c r="Y69" i="74" s="1"/>
  <c r="AF68" i="74"/>
  <c r="AO68" i="74" s="1"/>
  <c r="W73" i="41"/>
  <c r="AE72" i="41"/>
  <c r="AN72" i="41" s="1"/>
  <c r="AG72" i="41"/>
  <c r="AP72" i="41" s="1"/>
  <c r="Z74" i="25"/>
  <c r="AH74" i="25"/>
  <c r="AQ74" i="25" s="1"/>
  <c r="AE69" i="83"/>
  <c r="AN69" i="83" s="1"/>
  <c r="AF69" i="83"/>
  <c r="AO69" i="83" s="1"/>
  <c r="W70" i="83"/>
  <c r="X70" i="83" s="1"/>
  <c r="W70" i="29"/>
  <c r="X70" i="29" s="1"/>
  <c r="AG69" i="29"/>
  <c r="AP69" i="29" s="1"/>
  <c r="AF69" i="29"/>
  <c r="AO69" i="29" s="1"/>
  <c r="AI69" i="85"/>
  <c r="AR69" i="85" s="1"/>
  <c r="Y74" i="45"/>
  <c r="X74" i="45"/>
  <c r="AH74" i="45" s="1"/>
  <c r="AQ74" i="45" s="1"/>
  <c r="AN69" i="29"/>
  <c r="AN73" i="45"/>
  <c r="AI73" i="45"/>
  <c r="AR73" i="45" s="1"/>
  <c r="X69" i="74"/>
  <c r="AH69" i="74" s="1"/>
  <c r="AQ69" i="74" s="1"/>
  <c r="X70" i="85"/>
  <c r="AH70" i="85" s="1"/>
  <c r="AQ70" i="85" s="1"/>
  <c r="AI74" i="79"/>
  <c r="AR74" i="79" s="1"/>
  <c r="AN69" i="85"/>
  <c r="AH75" i="95"/>
  <c r="AQ75" i="95" s="1"/>
  <c r="Y76" i="78"/>
  <c r="Z76" i="78" s="1"/>
  <c r="AG76" i="78" s="1"/>
  <c r="AP76" i="78" s="1"/>
  <c r="X69" i="88"/>
  <c r="Y69" i="88"/>
  <c r="AI68" i="88"/>
  <c r="AR68" i="88" s="1"/>
  <c r="AN68" i="88"/>
  <c r="X68" i="38"/>
  <c r="Y68" i="38"/>
  <c r="AN67" i="38"/>
  <c r="AI67" i="38"/>
  <c r="AR67" i="38" s="1"/>
  <c r="AS6" i="80"/>
  <c r="X72" i="46"/>
  <c r="AH72" i="46" s="1"/>
  <c r="AQ72" i="46" s="1"/>
  <c r="Y72" i="46"/>
  <c r="AI71" i="46"/>
  <c r="AR71" i="46" s="1"/>
  <c r="AN71" i="46"/>
  <c r="AI75" i="78"/>
  <c r="AR75" i="78" s="1"/>
  <c r="X74" i="30"/>
  <c r="AH74" i="30" s="1"/>
  <c r="AQ74" i="30" s="1"/>
  <c r="Y74" i="30"/>
  <c r="AI73" i="30"/>
  <c r="AR73" i="30" s="1"/>
  <c r="AN73" i="30"/>
  <c r="AS68" i="80"/>
  <c r="X70" i="93"/>
  <c r="Y70" i="93"/>
  <c r="AI69" i="93"/>
  <c r="AR69" i="93" s="1"/>
  <c r="AN69" i="93"/>
  <c r="AG72" i="73"/>
  <c r="AP72" i="73" s="1"/>
  <c r="W73" i="73"/>
  <c r="AE72" i="73"/>
  <c r="AF72" i="73"/>
  <c r="AO72" i="73" s="1"/>
  <c r="AG71" i="86"/>
  <c r="AP71" i="86" s="1"/>
  <c r="AE71" i="86"/>
  <c r="AF71" i="86"/>
  <c r="AO71" i="86" s="1"/>
  <c r="W72" i="86"/>
  <c r="AL67" i="80"/>
  <c r="AU67" i="80" s="1"/>
  <c r="Z70" i="75"/>
  <c r="AF70" i="75" s="1"/>
  <c r="AO70" i="75" s="1"/>
  <c r="AS49" i="80"/>
  <c r="AL65" i="80"/>
  <c r="AU65" i="80" s="1"/>
  <c r="AL5" i="80"/>
  <c r="AU5" i="80" s="1"/>
  <c r="AL9" i="80"/>
  <c r="AU9" i="80" s="1"/>
  <c r="AS41" i="80"/>
  <c r="AE72" i="47"/>
  <c r="AG72" i="47"/>
  <c r="AP72" i="47" s="1"/>
  <c r="W73" i="47"/>
  <c r="AF72" i="47"/>
  <c r="AO72" i="47" s="1"/>
  <c r="AI75" i="31"/>
  <c r="AR75" i="31" s="1"/>
  <c r="AL66" i="80"/>
  <c r="AU66" i="80" s="1"/>
  <c r="Z72" i="94"/>
  <c r="AG72" i="94" s="1"/>
  <c r="AP72" i="94" s="1"/>
  <c r="AF74" i="35"/>
  <c r="AO74" i="35" s="1"/>
  <c r="AN72" i="37"/>
  <c r="AI72" i="37"/>
  <c r="AR72" i="37" s="1"/>
  <c r="X73" i="37"/>
  <c r="Y73" i="37"/>
  <c r="AE73" i="90"/>
  <c r="AN73" i="90" s="1"/>
  <c r="AL69" i="80"/>
  <c r="AU69" i="80" s="1"/>
  <c r="AG73" i="90"/>
  <c r="AP73" i="90" s="1"/>
  <c r="AS16" i="80"/>
  <c r="AF73" i="90"/>
  <c r="AO73" i="90" s="1"/>
  <c r="W76" i="95"/>
  <c r="X76" i="95" s="1"/>
  <c r="AL59" i="80"/>
  <c r="AU59" i="80" s="1"/>
  <c r="W75" i="35"/>
  <c r="AL7" i="80"/>
  <c r="AU7" i="80" s="1"/>
  <c r="Y74" i="91"/>
  <c r="Z74" i="91" s="1"/>
  <c r="AG74" i="35"/>
  <c r="AP74" i="35" s="1"/>
  <c r="Y74" i="90"/>
  <c r="X74" i="90"/>
  <c r="AH74" i="90" s="1"/>
  <c r="AQ74" i="90" s="1"/>
  <c r="W78" i="82"/>
  <c r="Y78" i="82" s="1"/>
  <c r="AF77" i="82"/>
  <c r="AO77" i="82" s="1"/>
  <c r="AL57" i="80"/>
  <c r="AU57" i="80" s="1"/>
  <c r="AG77" i="82"/>
  <c r="AP77" i="82" s="1"/>
  <c r="AI73" i="91"/>
  <c r="AR73" i="91" s="1"/>
  <c r="AN73" i="91"/>
  <c r="AF75" i="95"/>
  <c r="AO75" i="95" s="1"/>
  <c r="W78" i="26"/>
  <c r="X78" i="26" s="1"/>
  <c r="AI77" i="43"/>
  <c r="AR77" i="43" s="1"/>
  <c r="AG75" i="95"/>
  <c r="AP75" i="95" s="1"/>
  <c r="AG77" i="26"/>
  <c r="AP77" i="26" s="1"/>
  <c r="AG75" i="87"/>
  <c r="AP75" i="87" s="1"/>
  <c r="AF75" i="87"/>
  <c r="AO75" i="87" s="1"/>
  <c r="AS61" i="80"/>
  <c r="AL58" i="80"/>
  <c r="AU58" i="80" s="1"/>
  <c r="W76" i="87"/>
  <c r="X76" i="87" s="1"/>
  <c r="AS34" i="80"/>
  <c r="AL34" i="80"/>
  <c r="AU34" i="80" s="1"/>
  <c r="AS31" i="80"/>
  <c r="AL31" i="80"/>
  <c r="AU31" i="80" s="1"/>
  <c r="AS63" i="80"/>
  <c r="AL63" i="80"/>
  <c r="AU63" i="80" s="1"/>
  <c r="AS51" i="80"/>
  <c r="AL51" i="80"/>
  <c r="AU51" i="80" s="1"/>
  <c r="AS55" i="80"/>
  <c r="AL55" i="80"/>
  <c r="AU55" i="80" s="1"/>
  <c r="AS20" i="80"/>
  <c r="AL20" i="80"/>
  <c r="AU20" i="80" s="1"/>
  <c r="AS39" i="80"/>
  <c r="AL39" i="80"/>
  <c r="AU39" i="80" s="1"/>
  <c r="AS18" i="80"/>
  <c r="AL18" i="80"/>
  <c r="AU18" i="80" s="1"/>
  <c r="AS62" i="80"/>
  <c r="AL62" i="80"/>
  <c r="AU62" i="80" s="1"/>
  <c r="AS13" i="80"/>
  <c r="AL13" i="80"/>
  <c r="AU13" i="80" s="1"/>
  <c r="AS40" i="80"/>
  <c r="AL40" i="80"/>
  <c r="AU40" i="80" s="1"/>
  <c r="AS25" i="80"/>
  <c r="AL25" i="80"/>
  <c r="AU25" i="80" s="1"/>
  <c r="AS11" i="80"/>
  <c r="AL11" i="80"/>
  <c r="AU11" i="80" s="1"/>
  <c r="AS50" i="80"/>
  <c r="AL50" i="80"/>
  <c r="AU50" i="80" s="1"/>
  <c r="AS33" i="80"/>
  <c r="AL33" i="80"/>
  <c r="AU33" i="80" s="1"/>
  <c r="AS60" i="80"/>
  <c r="AL60" i="80"/>
  <c r="AU60" i="80" s="1"/>
  <c r="AS46" i="80"/>
  <c r="AL46" i="80"/>
  <c r="AU46" i="80" s="1"/>
  <c r="AL22" i="80"/>
  <c r="AU22" i="80" s="1"/>
  <c r="AS22" i="80"/>
  <c r="AS30" i="80"/>
  <c r="AL30" i="80"/>
  <c r="AU30" i="80" s="1"/>
  <c r="AS29" i="80"/>
  <c r="AL29" i="80"/>
  <c r="AU29" i="80" s="1"/>
  <c r="AS21" i="80"/>
  <c r="AL21" i="80"/>
  <c r="AU21" i="80" s="1"/>
  <c r="AS15" i="80"/>
  <c r="AL15" i="80"/>
  <c r="AU15" i="80" s="1"/>
  <c r="AS14" i="80"/>
  <c r="AL14" i="80"/>
  <c r="AU14" i="80" s="1"/>
  <c r="AS52" i="80"/>
  <c r="AL52" i="80"/>
  <c r="AU52" i="80" s="1"/>
  <c r="AS12" i="80"/>
  <c r="AL12" i="80"/>
  <c r="AU12" i="80" s="1"/>
  <c r="AS36" i="80"/>
  <c r="AL36" i="80"/>
  <c r="AU36" i="80" s="1"/>
  <c r="AS45" i="80"/>
  <c r="AL45" i="80"/>
  <c r="AU45" i="80" s="1"/>
  <c r="AS37" i="80"/>
  <c r="AL37" i="80"/>
  <c r="AU37" i="80" s="1"/>
  <c r="AS43" i="80"/>
  <c r="AL43" i="80"/>
  <c r="AU43" i="80" s="1"/>
  <c r="AS8" i="80"/>
  <c r="AL8" i="80"/>
  <c r="AU8" i="80" s="1"/>
  <c r="AL10" i="80"/>
  <c r="AU10" i="80" s="1"/>
  <c r="AS10" i="80"/>
  <c r="AS64" i="80"/>
  <c r="AL64" i="80"/>
  <c r="AU64" i="80" s="1"/>
  <c r="AS23" i="80"/>
  <c r="AL23" i="80"/>
  <c r="AU23" i="80" s="1"/>
  <c r="AS47" i="80"/>
  <c r="AL47" i="80"/>
  <c r="AU47" i="80" s="1"/>
  <c r="AS35" i="80"/>
  <c r="AL35" i="80"/>
  <c r="AU35" i="80" s="1"/>
  <c r="AS28" i="80"/>
  <c r="AL28" i="80"/>
  <c r="AU28" i="80" s="1"/>
  <c r="AS32" i="80"/>
  <c r="AL32" i="80"/>
  <c r="AU32" i="80" s="1"/>
  <c r="AS54" i="80"/>
  <c r="AL54" i="80"/>
  <c r="AU54" i="80" s="1"/>
  <c r="AS42" i="80"/>
  <c r="AL42" i="80"/>
  <c r="AU42" i="80" s="1"/>
  <c r="AS53" i="80"/>
  <c r="AL53" i="80"/>
  <c r="AU53" i="80" s="1"/>
  <c r="AS44" i="80"/>
  <c r="AL44" i="80"/>
  <c r="AU44" i="80" s="1"/>
  <c r="AS26" i="80"/>
  <c r="AL26" i="80"/>
  <c r="AU26" i="80" s="1"/>
  <c r="AJ4" i="80"/>
  <c r="AK4" i="80"/>
  <c r="AT4" i="80" s="1"/>
  <c r="AT71" i="80" s="1"/>
  <c r="AS38" i="80"/>
  <c r="AL38" i="80"/>
  <c r="AU38" i="80" s="1"/>
  <c r="AS24" i="80"/>
  <c r="AL24" i="80"/>
  <c r="AU24" i="80" s="1"/>
  <c r="AS27" i="80"/>
  <c r="AL27" i="80"/>
  <c r="AU27" i="80" s="1"/>
  <c r="AL19" i="80"/>
  <c r="AU19" i="80" s="1"/>
  <c r="AS19" i="80"/>
  <c r="AS17" i="80"/>
  <c r="AL17" i="80"/>
  <c r="AU17" i="80" s="1"/>
  <c r="AS3" i="80"/>
  <c r="AL3" i="80"/>
  <c r="AU3" i="80" s="1"/>
  <c r="AS48" i="80"/>
  <c r="AL48" i="80"/>
  <c r="AU48" i="80" s="1"/>
  <c r="AS56" i="80"/>
  <c r="AL56" i="80"/>
  <c r="AU56" i="80" s="1"/>
  <c r="X78" i="89"/>
  <c r="Y78" i="89"/>
  <c r="AN77" i="82"/>
  <c r="AN77" i="26"/>
  <c r="AH77" i="39"/>
  <c r="AQ77" i="39" s="1"/>
  <c r="Z77" i="39"/>
  <c r="AI77" i="89"/>
  <c r="AN77" i="89"/>
  <c r="AI78" i="81"/>
  <c r="AN78" i="81"/>
  <c r="AN75" i="95"/>
  <c r="AH76" i="78"/>
  <c r="AQ76" i="78" s="1"/>
  <c r="AH75" i="79"/>
  <c r="AQ75" i="79" s="1"/>
  <c r="W78" i="77"/>
  <c r="AF77" i="77"/>
  <c r="AO77" i="77" s="1"/>
  <c r="AG77" i="77"/>
  <c r="AP77" i="77" s="1"/>
  <c r="AE77" i="77"/>
  <c r="X79" i="81"/>
  <c r="Y79" i="81"/>
  <c r="X76" i="34"/>
  <c r="Y76" i="34"/>
  <c r="AH78" i="43"/>
  <c r="AQ78" i="43" s="1"/>
  <c r="AN75" i="87"/>
  <c r="AH76" i="31"/>
  <c r="AQ76" i="31" s="1"/>
  <c r="Z75" i="79"/>
  <c r="AH74" i="91"/>
  <c r="AQ74" i="91" s="1"/>
  <c r="AN75" i="34"/>
  <c r="AI75" i="34"/>
  <c r="Z78" i="43"/>
  <c r="AR76" i="39"/>
  <c r="Z76" i="31"/>
  <c r="Z72" i="42" l="1"/>
  <c r="W73" i="42" s="1"/>
  <c r="AF70" i="27"/>
  <c r="AO70" i="27" s="1"/>
  <c r="AG70" i="27"/>
  <c r="AP70" i="27" s="1"/>
  <c r="W71" i="27"/>
  <c r="AE70" i="27"/>
  <c r="X77" i="33"/>
  <c r="AH77" i="33" s="1"/>
  <c r="AQ77" i="33" s="1"/>
  <c r="Y77" i="33"/>
  <c r="AI76" i="33"/>
  <c r="AR76" i="33" s="1"/>
  <c r="AN76" i="33"/>
  <c r="AI68" i="74"/>
  <c r="AR68" i="74" s="1"/>
  <c r="AL4" i="92"/>
  <c r="AU4" i="92" s="1"/>
  <c r="AU71" i="92" s="1"/>
  <c r="C11" i="92" s="1"/>
  <c r="F45" i="97" s="1"/>
  <c r="AS4" i="92"/>
  <c r="AS71" i="92" s="1"/>
  <c r="AI72" i="41"/>
  <c r="AR72" i="41" s="1"/>
  <c r="X73" i="41"/>
  <c r="AH73" i="41" s="1"/>
  <c r="AQ73" i="41" s="1"/>
  <c r="Y73" i="41"/>
  <c r="AE74" i="25"/>
  <c r="AF74" i="25"/>
  <c r="AO74" i="25" s="1"/>
  <c r="W75" i="25"/>
  <c r="AG74" i="25"/>
  <c r="AP74" i="25" s="1"/>
  <c r="Y70" i="83"/>
  <c r="Z70" i="83" s="1"/>
  <c r="AI69" i="83"/>
  <c r="AR69" i="83" s="1"/>
  <c r="Y70" i="29"/>
  <c r="Z70" i="29" s="1"/>
  <c r="Z74" i="45"/>
  <c r="AF74" i="45" s="1"/>
  <c r="AO74" i="45" s="1"/>
  <c r="AI69" i="29"/>
  <c r="AR69" i="29" s="1"/>
  <c r="Z70" i="85"/>
  <c r="W71" i="85" s="1"/>
  <c r="X71" i="85" s="1"/>
  <c r="AH71" i="85" s="1"/>
  <c r="AQ71" i="85" s="1"/>
  <c r="AH70" i="83"/>
  <c r="AQ70" i="83" s="1"/>
  <c r="AH70" i="29"/>
  <c r="AQ70" i="29" s="1"/>
  <c r="Z69" i="74"/>
  <c r="AE69" i="74" s="1"/>
  <c r="AN69" i="74" s="1"/>
  <c r="AH69" i="88"/>
  <c r="AQ69" i="88" s="1"/>
  <c r="AQ71" i="88" s="1"/>
  <c r="AZ3" i="88"/>
  <c r="Z69" i="88"/>
  <c r="Z72" i="46"/>
  <c r="AG72" i="46" s="1"/>
  <c r="AP72" i="46" s="1"/>
  <c r="AH68" i="38"/>
  <c r="AQ68" i="38" s="1"/>
  <c r="Z68" i="38"/>
  <c r="Z74" i="30"/>
  <c r="AF74" i="30" s="1"/>
  <c r="AO74" i="30" s="1"/>
  <c r="AG70" i="75"/>
  <c r="AP70" i="75" s="1"/>
  <c r="AE70" i="75"/>
  <c r="AN70" i="75" s="1"/>
  <c r="W71" i="75"/>
  <c r="Y71" i="75" s="1"/>
  <c r="AH70" i="93"/>
  <c r="AQ70" i="93" s="1"/>
  <c r="Z70" i="93"/>
  <c r="AN72" i="73"/>
  <c r="AI72" i="73"/>
  <c r="AR72" i="73" s="1"/>
  <c r="X73" i="73"/>
  <c r="Y73" i="73"/>
  <c r="X72" i="86"/>
  <c r="AH72" i="86" s="1"/>
  <c r="AQ72" i="86" s="1"/>
  <c r="Y72" i="86"/>
  <c r="AI71" i="86"/>
  <c r="AR71" i="86" s="1"/>
  <c r="AN71" i="86"/>
  <c r="W73" i="94"/>
  <c r="X73" i="94" s="1"/>
  <c r="AH73" i="94" s="1"/>
  <c r="AQ73" i="94" s="1"/>
  <c r="Y73" i="47"/>
  <c r="X73" i="47"/>
  <c r="AN72" i="47"/>
  <c r="AI72" i="47"/>
  <c r="AR72" i="47" s="1"/>
  <c r="AE72" i="94"/>
  <c r="AN72" i="94" s="1"/>
  <c r="Y76" i="95"/>
  <c r="Z76" i="95" s="1"/>
  <c r="AG76" i="95" s="1"/>
  <c r="AP76" i="95" s="1"/>
  <c r="X78" i="82"/>
  <c r="Z78" i="82" s="1"/>
  <c r="W79" i="82" s="1"/>
  <c r="AF72" i="94"/>
  <c r="AO72" i="94" s="1"/>
  <c r="AI73" i="90"/>
  <c r="AR73" i="90" s="1"/>
  <c r="Z73" i="37"/>
  <c r="AH73" i="37"/>
  <c r="AQ73" i="37" s="1"/>
  <c r="AF74" i="91"/>
  <c r="AO74" i="91" s="1"/>
  <c r="AE74" i="91"/>
  <c r="AN74" i="91" s="1"/>
  <c r="X75" i="35"/>
  <c r="Y75" i="35"/>
  <c r="Y76" i="87"/>
  <c r="Z76" i="87" s="1"/>
  <c r="AF76" i="87" s="1"/>
  <c r="AO76" i="87" s="1"/>
  <c r="AI74" i="35"/>
  <c r="AR74" i="35" s="1"/>
  <c r="AI77" i="26"/>
  <c r="AR77" i="26" s="1"/>
  <c r="Z74" i="90"/>
  <c r="W75" i="91"/>
  <c r="X75" i="91" s="1"/>
  <c r="AI77" i="82"/>
  <c r="AR77" i="82" s="1"/>
  <c r="AE76" i="78"/>
  <c r="AN76" i="78" s="1"/>
  <c r="Y78" i="26"/>
  <c r="Z78" i="26" s="1"/>
  <c r="AG74" i="91"/>
  <c r="AP74" i="91" s="1"/>
  <c r="AF76" i="78"/>
  <c r="AO76" i="78" s="1"/>
  <c r="AI75" i="95"/>
  <c r="AR75" i="95" s="1"/>
  <c r="W77" i="78"/>
  <c r="Y77" i="78" s="1"/>
  <c r="Z76" i="34"/>
  <c r="AG76" i="34" s="1"/>
  <c r="AP76" i="34" s="1"/>
  <c r="AI75" i="87"/>
  <c r="AR75" i="87" s="1"/>
  <c r="AS4" i="80"/>
  <c r="AS71" i="80" s="1"/>
  <c r="AL4" i="80"/>
  <c r="AU4" i="80" s="1"/>
  <c r="AU71" i="80" s="1"/>
  <c r="C11" i="80" s="1"/>
  <c r="F33" i="97" s="1"/>
  <c r="Z79" i="81"/>
  <c r="AF79" i="81" s="1"/>
  <c r="AO79" i="81" s="1"/>
  <c r="AH78" i="89"/>
  <c r="AQ78" i="89" s="1"/>
  <c r="AF77" i="39"/>
  <c r="AO77" i="39" s="1"/>
  <c r="AG77" i="39"/>
  <c r="AP77" i="39" s="1"/>
  <c r="W78" i="39"/>
  <c r="AE77" i="39"/>
  <c r="W77" i="31"/>
  <c r="AE76" i="31"/>
  <c r="AG76" i="31"/>
  <c r="AP76" i="31" s="1"/>
  <c r="AF76" i="31"/>
  <c r="AO76" i="31" s="1"/>
  <c r="AH79" i="81"/>
  <c r="AQ79" i="81" s="1"/>
  <c r="Z78" i="89"/>
  <c r="AH78" i="26"/>
  <c r="AQ78" i="26" s="1"/>
  <c r="AI77" i="77"/>
  <c r="AN77" i="77"/>
  <c r="AF75" i="79"/>
  <c r="AO75" i="79" s="1"/>
  <c r="AE75" i="79"/>
  <c r="AG75" i="79"/>
  <c r="AP75" i="79" s="1"/>
  <c r="W76" i="79"/>
  <c r="AH76" i="34"/>
  <c r="AQ76" i="34" s="1"/>
  <c r="AR78" i="81"/>
  <c r="AR75" i="34"/>
  <c r="W79" i="43"/>
  <c r="AE78" i="43"/>
  <c r="AG78" i="43"/>
  <c r="AP78" i="43" s="1"/>
  <c r="AF78" i="43"/>
  <c r="AO78" i="43" s="1"/>
  <c r="AH76" i="95"/>
  <c r="AQ76" i="95" s="1"/>
  <c r="Y78" i="77"/>
  <c r="X78" i="77"/>
  <c r="AH76" i="87"/>
  <c r="AQ76" i="87" s="1"/>
  <c r="AR77" i="89"/>
  <c r="Z77" i="33" l="1"/>
  <c r="AG72" i="42"/>
  <c r="AP72" i="42" s="1"/>
  <c r="AE72" i="42"/>
  <c r="AI72" i="42" s="1"/>
  <c r="AR72" i="42" s="1"/>
  <c r="AF72" i="42"/>
  <c r="AO72" i="42" s="1"/>
  <c r="AF70" i="85"/>
  <c r="AO70" i="85" s="1"/>
  <c r="AN72" i="42"/>
  <c r="AN70" i="27"/>
  <c r="AI70" i="27"/>
  <c r="AR70" i="27" s="1"/>
  <c r="Y71" i="27"/>
  <c r="X71" i="27"/>
  <c r="Y73" i="42"/>
  <c r="X73" i="42"/>
  <c r="W78" i="33"/>
  <c r="AF77" i="33"/>
  <c r="AO77" i="33" s="1"/>
  <c r="AE77" i="33"/>
  <c r="AG77" i="33"/>
  <c r="AP77" i="33" s="1"/>
  <c r="Y71" i="85"/>
  <c r="AG70" i="85"/>
  <c r="AP70" i="85" s="1"/>
  <c r="W75" i="45"/>
  <c r="X75" i="45" s="1"/>
  <c r="Z73" i="41"/>
  <c r="W74" i="41" s="1"/>
  <c r="AG74" i="45"/>
  <c r="AP74" i="45" s="1"/>
  <c r="AE74" i="45"/>
  <c r="Y75" i="25"/>
  <c r="X75" i="25"/>
  <c r="AI74" i="25"/>
  <c r="AR74" i="25" s="1"/>
  <c r="AN74" i="25"/>
  <c r="AE70" i="85"/>
  <c r="AN70" i="85" s="1"/>
  <c r="AG69" i="74"/>
  <c r="AP69" i="74" s="1"/>
  <c r="W70" i="74"/>
  <c r="Y70" i="74" s="1"/>
  <c r="AE70" i="83"/>
  <c r="AF70" i="83"/>
  <c r="AO70" i="83" s="1"/>
  <c r="AG70" i="83"/>
  <c r="AP70" i="83" s="1"/>
  <c r="W71" i="83"/>
  <c r="AF69" i="74"/>
  <c r="AO69" i="74" s="1"/>
  <c r="W71" i="29"/>
  <c r="AF70" i="29"/>
  <c r="AO70" i="29" s="1"/>
  <c r="AE70" i="29"/>
  <c r="AG70" i="29"/>
  <c r="AP70" i="29" s="1"/>
  <c r="X71" i="75"/>
  <c r="Z71" i="75" s="1"/>
  <c r="AI70" i="75"/>
  <c r="AR70" i="75" s="1"/>
  <c r="AE74" i="30"/>
  <c r="AN74" i="30" s="1"/>
  <c r="AX69" i="88"/>
  <c r="S69" i="88" s="1"/>
  <c r="AC69" i="88" s="1"/>
  <c r="AG69" i="88"/>
  <c r="AP69" i="88" s="1"/>
  <c r="AP71" i="88" s="1"/>
  <c r="AE69" i="88"/>
  <c r="AF69" i="88"/>
  <c r="AO69" i="88" s="1"/>
  <c r="AO71" i="88" s="1"/>
  <c r="AX3" i="88"/>
  <c r="S3" i="88" s="1"/>
  <c r="AC3" i="88" s="1"/>
  <c r="AX59" i="88"/>
  <c r="S59" i="88" s="1"/>
  <c r="AC59" i="88" s="1"/>
  <c r="AB60" i="88" s="1"/>
  <c r="AX23" i="88"/>
  <c r="S23" i="88" s="1"/>
  <c r="AC23" i="88" s="1"/>
  <c r="AB24" i="88" s="1"/>
  <c r="AX15" i="88"/>
  <c r="S15" i="88" s="1"/>
  <c r="AC15" i="88" s="1"/>
  <c r="AB16" i="88" s="1"/>
  <c r="AX66" i="88"/>
  <c r="S66" i="88" s="1"/>
  <c r="AC66" i="88" s="1"/>
  <c r="AB67" i="88" s="1"/>
  <c r="AX22" i="88"/>
  <c r="S22" i="88" s="1"/>
  <c r="AC22" i="88" s="1"/>
  <c r="AB23" i="88" s="1"/>
  <c r="AX37" i="88"/>
  <c r="S37" i="88" s="1"/>
  <c r="AC37" i="88" s="1"/>
  <c r="AB38" i="88" s="1"/>
  <c r="AX64" i="88"/>
  <c r="S64" i="88" s="1"/>
  <c r="AC64" i="88" s="1"/>
  <c r="AB65" i="88" s="1"/>
  <c r="AX35" i="88"/>
  <c r="S35" i="88" s="1"/>
  <c r="AC35" i="88" s="1"/>
  <c r="AB36" i="88" s="1"/>
  <c r="AX20" i="88"/>
  <c r="S20" i="88" s="1"/>
  <c r="AC20" i="88" s="1"/>
  <c r="AB21" i="88" s="1"/>
  <c r="AX54" i="88"/>
  <c r="S54" i="88" s="1"/>
  <c r="AC54" i="88" s="1"/>
  <c r="AB55" i="88" s="1"/>
  <c r="AX36" i="88"/>
  <c r="S36" i="88" s="1"/>
  <c r="AC36" i="88" s="1"/>
  <c r="AB37" i="88" s="1"/>
  <c r="AX7" i="88"/>
  <c r="S7" i="88" s="1"/>
  <c r="AC7" i="88" s="1"/>
  <c r="AB8" i="88" s="1"/>
  <c r="AX9" i="88"/>
  <c r="S9" i="88" s="1"/>
  <c r="AC9" i="88" s="1"/>
  <c r="AB10" i="88" s="1"/>
  <c r="AX14" i="88"/>
  <c r="S14" i="88" s="1"/>
  <c r="AC14" i="88" s="1"/>
  <c r="AB15" i="88" s="1"/>
  <c r="AX42" i="88"/>
  <c r="S42" i="88" s="1"/>
  <c r="AC42" i="88" s="1"/>
  <c r="AB43" i="88" s="1"/>
  <c r="AX19" i="88"/>
  <c r="S19" i="88" s="1"/>
  <c r="AC19" i="88" s="1"/>
  <c r="AB20" i="88" s="1"/>
  <c r="AX50" i="88"/>
  <c r="S50" i="88" s="1"/>
  <c r="AC50" i="88" s="1"/>
  <c r="AB51" i="88" s="1"/>
  <c r="AX45" i="88"/>
  <c r="S45" i="88" s="1"/>
  <c r="AC45" i="88" s="1"/>
  <c r="AB46" i="88" s="1"/>
  <c r="AX48" i="88"/>
  <c r="S48" i="88" s="1"/>
  <c r="AC48" i="88" s="1"/>
  <c r="AB49" i="88" s="1"/>
  <c r="AX17" i="88"/>
  <c r="S17" i="88" s="1"/>
  <c r="AC17" i="88" s="1"/>
  <c r="AB18" i="88" s="1"/>
  <c r="AX62" i="88"/>
  <c r="S62" i="88" s="1"/>
  <c r="AC62" i="88" s="1"/>
  <c r="AB63" i="88" s="1"/>
  <c r="AX58" i="88"/>
  <c r="S58" i="88" s="1"/>
  <c r="AC58" i="88" s="1"/>
  <c r="AB59" i="88" s="1"/>
  <c r="AX67" i="88"/>
  <c r="S67" i="88" s="1"/>
  <c r="AC67" i="88" s="1"/>
  <c r="AB68" i="88" s="1"/>
  <c r="AX25" i="88"/>
  <c r="S25" i="88" s="1"/>
  <c r="AC25" i="88" s="1"/>
  <c r="AB26" i="88" s="1"/>
  <c r="AX27" i="88"/>
  <c r="S27" i="88" s="1"/>
  <c r="AC27" i="88" s="1"/>
  <c r="AB28" i="88" s="1"/>
  <c r="AX29" i="88"/>
  <c r="S29" i="88" s="1"/>
  <c r="AC29" i="88" s="1"/>
  <c r="AB30" i="88" s="1"/>
  <c r="AX33" i="88"/>
  <c r="S33" i="88" s="1"/>
  <c r="AC33" i="88" s="1"/>
  <c r="AB34" i="88" s="1"/>
  <c r="AX24" i="88"/>
  <c r="S24" i="88" s="1"/>
  <c r="AC24" i="88" s="1"/>
  <c r="AB25" i="88" s="1"/>
  <c r="AX34" i="88"/>
  <c r="S34" i="88" s="1"/>
  <c r="AC34" i="88" s="1"/>
  <c r="AB35" i="88" s="1"/>
  <c r="AX52" i="88"/>
  <c r="S52" i="88" s="1"/>
  <c r="AC52" i="88" s="1"/>
  <c r="AB53" i="88" s="1"/>
  <c r="AX38" i="88"/>
  <c r="S38" i="88" s="1"/>
  <c r="AC38" i="88" s="1"/>
  <c r="AB39" i="88" s="1"/>
  <c r="AX21" i="88"/>
  <c r="S21" i="88" s="1"/>
  <c r="AC21" i="88" s="1"/>
  <c r="AB22" i="88" s="1"/>
  <c r="AX16" i="88"/>
  <c r="S16" i="88" s="1"/>
  <c r="AC16" i="88" s="1"/>
  <c r="AB17" i="88" s="1"/>
  <c r="AX18" i="88"/>
  <c r="S18" i="88" s="1"/>
  <c r="AC18" i="88" s="1"/>
  <c r="AB19" i="88" s="1"/>
  <c r="AX65" i="88"/>
  <c r="S65" i="88" s="1"/>
  <c r="AC65" i="88" s="1"/>
  <c r="AB66" i="88" s="1"/>
  <c r="AX11" i="88"/>
  <c r="S11" i="88" s="1"/>
  <c r="AC11" i="88" s="1"/>
  <c r="AB12" i="88" s="1"/>
  <c r="AX28" i="88"/>
  <c r="S28" i="88" s="1"/>
  <c r="AC28" i="88" s="1"/>
  <c r="AB29" i="88" s="1"/>
  <c r="AX49" i="88"/>
  <c r="S49" i="88" s="1"/>
  <c r="AC49" i="88" s="1"/>
  <c r="AB50" i="88" s="1"/>
  <c r="AX60" i="88"/>
  <c r="S60" i="88" s="1"/>
  <c r="AC60" i="88" s="1"/>
  <c r="AB61" i="88" s="1"/>
  <c r="AX8" i="88"/>
  <c r="S8" i="88" s="1"/>
  <c r="AC8" i="88" s="1"/>
  <c r="AB9" i="88" s="1"/>
  <c r="AX44" i="88"/>
  <c r="S44" i="88" s="1"/>
  <c r="AC44" i="88" s="1"/>
  <c r="AB45" i="88" s="1"/>
  <c r="AX68" i="88"/>
  <c r="S68" i="88" s="1"/>
  <c r="AC68" i="88" s="1"/>
  <c r="AB69" i="88" s="1"/>
  <c r="AX39" i="88"/>
  <c r="S39" i="88" s="1"/>
  <c r="AC39" i="88" s="1"/>
  <c r="AB40" i="88" s="1"/>
  <c r="AX56" i="88"/>
  <c r="S56" i="88" s="1"/>
  <c r="AC56" i="88" s="1"/>
  <c r="AB57" i="88" s="1"/>
  <c r="AX5" i="88"/>
  <c r="S5" i="88" s="1"/>
  <c r="AC5" i="88" s="1"/>
  <c r="AB6" i="88" s="1"/>
  <c r="AX63" i="88"/>
  <c r="S63" i="88" s="1"/>
  <c r="AC63" i="88" s="1"/>
  <c r="AB64" i="88" s="1"/>
  <c r="AX26" i="88"/>
  <c r="S26" i="88" s="1"/>
  <c r="AC26" i="88" s="1"/>
  <c r="AB27" i="88" s="1"/>
  <c r="AX30" i="88"/>
  <c r="S30" i="88" s="1"/>
  <c r="AC30" i="88" s="1"/>
  <c r="AB31" i="88" s="1"/>
  <c r="AX51" i="88"/>
  <c r="S51" i="88" s="1"/>
  <c r="AC51" i="88" s="1"/>
  <c r="AB52" i="88" s="1"/>
  <c r="AX53" i="88"/>
  <c r="S53" i="88" s="1"/>
  <c r="AC53" i="88" s="1"/>
  <c r="AB54" i="88" s="1"/>
  <c r="AX47" i="88"/>
  <c r="S47" i="88" s="1"/>
  <c r="AC47" i="88" s="1"/>
  <c r="AB48" i="88" s="1"/>
  <c r="AX12" i="88"/>
  <c r="S12" i="88" s="1"/>
  <c r="AC12" i="88" s="1"/>
  <c r="AB13" i="88" s="1"/>
  <c r="AX61" i="88"/>
  <c r="S61" i="88" s="1"/>
  <c r="AC61" i="88" s="1"/>
  <c r="AB62" i="88" s="1"/>
  <c r="AX57" i="88"/>
  <c r="S57" i="88" s="1"/>
  <c r="AC57" i="88" s="1"/>
  <c r="AB58" i="88" s="1"/>
  <c r="AX31" i="88"/>
  <c r="S31" i="88" s="1"/>
  <c r="AC31" i="88" s="1"/>
  <c r="AB32" i="88" s="1"/>
  <c r="AX46" i="88"/>
  <c r="S46" i="88" s="1"/>
  <c r="AC46" i="88" s="1"/>
  <c r="AB47" i="88" s="1"/>
  <c r="AX40" i="88"/>
  <c r="S40" i="88" s="1"/>
  <c r="AC40" i="88" s="1"/>
  <c r="AB41" i="88" s="1"/>
  <c r="AX6" i="88"/>
  <c r="S6" i="88" s="1"/>
  <c r="AC6" i="88" s="1"/>
  <c r="AB7" i="88" s="1"/>
  <c r="AX43" i="88"/>
  <c r="S43" i="88" s="1"/>
  <c r="AC43" i="88" s="1"/>
  <c r="AB44" i="88" s="1"/>
  <c r="AX4" i="88"/>
  <c r="S4" i="88" s="1"/>
  <c r="AC4" i="88" s="1"/>
  <c r="AB5" i="88" s="1"/>
  <c r="AX41" i="88"/>
  <c r="S41" i="88" s="1"/>
  <c r="AC41" i="88" s="1"/>
  <c r="AB42" i="88" s="1"/>
  <c r="AX10" i="88"/>
  <c r="S10" i="88" s="1"/>
  <c r="AC10" i="88" s="1"/>
  <c r="AB11" i="88" s="1"/>
  <c r="AX32" i="88"/>
  <c r="S32" i="88" s="1"/>
  <c r="AC32" i="88" s="1"/>
  <c r="AB33" i="88" s="1"/>
  <c r="AX55" i="88"/>
  <c r="S55" i="88" s="1"/>
  <c r="AC55" i="88" s="1"/>
  <c r="AB56" i="88" s="1"/>
  <c r="AX13" i="88"/>
  <c r="S13" i="88" s="1"/>
  <c r="AC13" i="88" s="1"/>
  <c r="AB14" i="88" s="1"/>
  <c r="W69" i="38"/>
  <c r="AG68" i="38"/>
  <c r="AP68" i="38" s="1"/>
  <c r="AE68" i="38"/>
  <c r="AF68" i="38"/>
  <c r="AO68" i="38" s="1"/>
  <c r="AE72" i="46"/>
  <c r="W73" i="46"/>
  <c r="AF72" i="46"/>
  <c r="AO72" i="46" s="1"/>
  <c r="W75" i="30"/>
  <c r="Y75" i="30" s="1"/>
  <c r="AG74" i="30"/>
  <c r="AP74" i="30" s="1"/>
  <c r="Z72" i="86"/>
  <c r="AF72" i="86" s="1"/>
  <c r="AO72" i="86" s="1"/>
  <c r="AG70" i="93"/>
  <c r="AP70" i="93" s="1"/>
  <c r="AE70" i="93"/>
  <c r="W71" i="93"/>
  <c r="AF70" i="93"/>
  <c r="AO70" i="93" s="1"/>
  <c r="Z73" i="73"/>
  <c r="AH73" i="73"/>
  <c r="AQ73" i="73" s="1"/>
  <c r="Y73" i="94"/>
  <c r="Z73" i="94" s="1"/>
  <c r="AH71" i="75"/>
  <c r="AQ71" i="75" s="1"/>
  <c r="AH78" i="82"/>
  <c r="AQ78" i="82" s="1"/>
  <c r="Z73" i="47"/>
  <c r="AH73" i="47"/>
  <c r="AQ73" i="47" s="1"/>
  <c r="AE76" i="34"/>
  <c r="AN76" i="34" s="1"/>
  <c r="Y75" i="91"/>
  <c r="Z75" i="91" s="1"/>
  <c r="AE75" i="91" s="1"/>
  <c r="AI72" i="94"/>
  <c r="AR72" i="94" s="1"/>
  <c r="Z71" i="85"/>
  <c r="AF71" i="85" s="1"/>
  <c r="AO71" i="85" s="1"/>
  <c r="AE73" i="37"/>
  <c r="AF73" i="37"/>
  <c r="AO73" i="37" s="1"/>
  <c r="W74" i="37"/>
  <c r="AG73" i="37"/>
  <c r="AP73" i="37" s="1"/>
  <c r="AF76" i="34"/>
  <c r="AO76" i="34" s="1"/>
  <c r="W77" i="34"/>
  <c r="X77" i="34" s="1"/>
  <c r="AH75" i="35"/>
  <c r="AQ75" i="35" s="1"/>
  <c r="Z75" i="35"/>
  <c r="AE74" i="90"/>
  <c r="AF74" i="90"/>
  <c r="AO74" i="90" s="1"/>
  <c r="W75" i="90"/>
  <c r="AG74" i="90"/>
  <c r="AP74" i="90" s="1"/>
  <c r="AG78" i="82"/>
  <c r="AP78" i="82" s="1"/>
  <c r="AI76" i="78"/>
  <c r="AR76" i="78" s="1"/>
  <c r="AF76" i="95"/>
  <c r="AO76" i="95" s="1"/>
  <c r="AI74" i="91"/>
  <c r="AR74" i="91" s="1"/>
  <c r="AF78" i="82"/>
  <c r="AO78" i="82" s="1"/>
  <c r="AE78" i="82"/>
  <c r="AN78" i="82" s="1"/>
  <c r="AE76" i="95"/>
  <c r="AN76" i="95" s="1"/>
  <c r="X77" i="78"/>
  <c r="AH77" i="78" s="1"/>
  <c r="AQ77" i="78" s="1"/>
  <c r="W77" i="87"/>
  <c r="Y77" i="87" s="1"/>
  <c r="W77" i="95"/>
  <c r="Y77" i="95" s="1"/>
  <c r="AE76" i="87"/>
  <c r="AN76" i="87" s="1"/>
  <c r="Z78" i="77"/>
  <c r="AE78" i="77" s="1"/>
  <c r="W80" i="81"/>
  <c r="X80" i="81" s="1"/>
  <c r="AG79" i="81"/>
  <c r="AP79" i="81" s="1"/>
  <c r="AE79" i="81"/>
  <c r="AG76" i="87"/>
  <c r="AP76" i="87" s="1"/>
  <c r="AI78" i="43"/>
  <c r="AN78" i="43"/>
  <c r="X79" i="82"/>
  <c r="Y79" i="82"/>
  <c r="AN77" i="39"/>
  <c r="AI77" i="39"/>
  <c r="X79" i="43"/>
  <c r="Y79" i="43"/>
  <c r="AG78" i="26"/>
  <c r="AP78" i="26" s="1"/>
  <c r="AF78" i="26"/>
  <c r="AO78" i="26" s="1"/>
  <c r="AE78" i="26"/>
  <c r="W79" i="26"/>
  <c r="Y76" i="79"/>
  <c r="X76" i="79"/>
  <c r="AH75" i="91"/>
  <c r="AQ75" i="91" s="1"/>
  <c r="AR77" i="77"/>
  <c r="Y77" i="31"/>
  <c r="X77" i="31"/>
  <c r="X78" i="39"/>
  <c r="Y78" i="39"/>
  <c r="AH78" i="77"/>
  <c r="AQ78" i="77" s="1"/>
  <c r="AN75" i="79"/>
  <c r="AI75" i="79"/>
  <c r="AE78" i="89"/>
  <c r="W79" i="89"/>
  <c r="AF78" i="89"/>
  <c r="AO78" i="89" s="1"/>
  <c r="AG78" i="89"/>
  <c r="AP78" i="89" s="1"/>
  <c r="AI76" i="31"/>
  <c r="AN76" i="31"/>
  <c r="Y75" i="45" l="1"/>
  <c r="AH71" i="27"/>
  <c r="AQ71" i="27" s="1"/>
  <c r="Z71" i="27"/>
  <c r="AH73" i="42"/>
  <c r="AQ73" i="42" s="1"/>
  <c r="Z73" i="42"/>
  <c r="AN77" i="33"/>
  <c r="AI77" i="33"/>
  <c r="AR77" i="33" s="1"/>
  <c r="Y78" i="33"/>
  <c r="X78" i="33"/>
  <c r="AH78" i="33" s="1"/>
  <c r="AQ78" i="33" s="1"/>
  <c r="AI74" i="45"/>
  <c r="AR74" i="45" s="1"/>
  <c r="AF73" i="41"/>
  <c r="AO73" i="41" s="1"/>
  <c r="AN74" i="45"/>
  <c r="AE73" i="41"/>
  <c r="AN73" i="41" s="1"/>
  <c r="AI70" i="85"/>
  <c r="AR70" i="85" s="1"/>
  <c r="AG73" i="41"/>
  <c r="AP73" i="41" s="1"/>
  <c r="X75" i="30"/>
  <c r="AH75" i="30" s="1"/>
  <c r="AQ75" i="30" s="1"/>
  <c r="X74" i="41"/>
  <c r="AH74" i="41" s="1"/>
  <c r="AQ74" i="41" s="1"/>
  <c r="Y74" i="41"/>
  <c r="Z75" i="25"/>
  <c r="AH75" i="25"/>
  <c r="AQ75" i="25" s="1"/>
  <c r="X70" i="74"/>
  <c r="AH70" i="74" s="1"/>
  <c r="AQ70" i="74" s="1"/>
  <c r="AI69" i="74"/>
  <c r="AR69" i="74" s="1"/>
  <c r="Y71" i="83"/>
  <c r="X71" i="83"/>
  <c r="AN70" i="83"/>
  <c r="AI70" i="83"/>
  <c r="AR70" i="83" s="1"/>
  <c r="Y71" i="29"/>
  <c r="X71" i="29"/>
  <c r="AH75" i="45"/>
  <c r="AQ75" i="45" s="1"/>
  <c r="Z75" i="45"/>
  <c r="AN70" i="29"/>
  <c r="AI70" i="29"/>
  <c r="AR70" i="29" s="1"/>
  <c r="W73" i="86"/>
  <c r="X73" i="86" s="1"/>
  <c r="AH73" i="86" s="1"/>
  <c r="AQ73" i="86" s="1"/>
  <c r="AG72" i="86"/>
  <c r="AP72" i="86" s="1"/>
  <c r="AE72" i="86"/>
  <c r="AN72" i="86" s="1"/>
  <c r="AJ42" i="88"/>
  <c r="AK42" i="88"/>
  <c r="AT42" i="88" s="1"/>
  <c r="AK32" i="88"/>
  <c r="AT32" i="88" s="1"/>
  <c r="AJ32" i="88"/>
  <c r="AJ52" i="88"/>
  <c r="AK52" i="88"/>
  <c r="AT52" i="88" s="1"/>
  <c r="AK40" i="88"/>
  <c r="AT40" i="88" s="1"/>
  <c r="AJ40" i="88"/>
  <c r="AK29" i="88"/>
  <c r="AT29" i="88" s="1"/>
  <c r="AJ29" i="88"/>
  <c r="AJ39" i="88"/>
  <c r="AK39" i="88"/>
  <c r="AT39" i="88" s="1"/>
  <c r="AJ28" i="88"/>
  <c r="AK28" i="88"/>
  <c r="AT28" i="88" s="1"/>
  <c r="AK49" i="88"/>
  <c r="AT49" i="88" s="1"/>
  <c r="AJ49" i="88"/>
  <c r="AJ10" i="88"/>
  <c r="AK10" i="88"/>
  <c r="AT10" i="88" s="1"/>
  <c r="AK65" i="88"/>
  <c r="AT65" i="88" s="1"/>
  <c r="AJ65" i="88"/>
  <c r="AK60" i="88"/>
  <c r="AT60" i="88" s="1"/>
  <c r="AJ60" i="88"/>
  <c r="Z75" i="30"/>
  <c r="W76" i="30" s="1"/>
  <c r="AK5" i="88"/>
  <c r="AT5" i="88" s="1"/>
  <c r="AJ5" i="88"/>
  <c r="AK58" i="88"/>
  <c r="AT58" i="88" s="1"/>
  <c r="AJ58" i="88"/>
  <c r="AK31" i="88"/>
  <c r="AT31" i="88" s="1"/>
  <c r="AJ31" i="88"/>
  <c r="AK69" i="88"/>
  <c r="AT69" i="88" s="1"/>
  <c r="AJ69" i="88"/>
  <c r="AS69" i="88" s="1"/>
  <c r="AK12" i="88"/>
  <c r="AT12" i="88" s="1"/>
  <c r="AJ12" i="88"/>
  <c r="AK53" i="88"/>
  <c r="AT53" i="88" s="1"/>
  <c r="AJ53" i="88"/>
  <c r="AK26" i="88"/>
  <c r="AT26" i="88" s="1"/>
  <c r="AJ26" i="88"/>
  <c r="AJ46" i="88"/>
  <c r="AK46" i="88"/>
  <c r="AT46" i="88" s="1"/>
  <c r="AK8" i="88"/>
  <c r="AT8" i="88" s="1"/>
  <c r="AJ8" i="88"/>
  <c r="AJ38" i="88"/>
  <c r="AK38" i="88"/>
  <c r="AT38" i="88" s="1"/>
  <c r="AB4" i="88"/>
  <c r="AJ3" i="88"/>
  <c r="AJ14" i="88"/>
  <c r="AK14" i="88"/>
  <c r="AT14" i="88" s="1"/>
  <c r="AJ44" i="88"/>
  <c r="AK44" i="88"/>
  <c r="AT44" i="88" s="1"/>
  <c r="AJ62" i="88"/>
  <c r="AK62" i="88"/>
  <c r="AT62" i="88" s="1"/>
  <c r="AJ27" i="88"/>
  <c r="AK27" i="88"/>
  <c r="AT27" i="88" s="1"/>
  <c r="AK45" i="88"/>
  <c r="AT45" i="88" s="1"/>
  <c r="AJ45" i="88"/>
  <c r="AK66" i="88"/>
  <c r="AT66" i="88" s="1"/>
  <c r="AJ66" i="88"/>
  <c r="AK35" i="88"/>
  <c r="AT35" i="88" s="1"/>
  <c r="AJ35" i="88"/>
  <c r="AJ68" i="88"/>
  <c r="AK68" i="88"/>
  <c r="AT68" i="88" s="1"/>
  <c r="AK51" i="88"/>
  <c r="AT51" i="88" s="1"/>
  <c r="AJ51" i="88"/>
  <c r="AJ37" i="88"/>
  <c r="AK37" i="88"/>
  <c r="AT37" i="88" s="1"/>
  <c r="AK23" i="88"/>
  <c r="AT23" i="88" s="1"/>
  <c r="AJ23" i="88"/>
  <c r="AK56" i="88"/>
  <c r="AT56" i="88" s="1"/>
  <c r="AJ56" i="88"/>
  <c r="AK7" i="88"/>
  <c r="AT7" i="88" s="1"/>
  <c r="AJ7" i="88"/>
  <c r="AJ13" i="88"/>
  <c r="AK13" i="88"/>
  <c r="AT13" i="88" s="1"/>
  <c r="AK64" i="88"/>
  <c r="AT64" i="88" s="1"/>
  <c r="AJ64" i="88"/>
  <c r="AK9" i="88"/>
  <c r="AT9" i="88" s="1"/>
  <c r="AJ9" i="88"/>
  <c r="AJ19" i="88"/>
  <c r="AK19" i="88"/>
  <c r="AT19" i="88" s="1"/>
  <c r="AK25" i="88"/>
  <c r="AT25" i="88" s="1"/>
  <c r="AJ25" i="88"/>
  <c r="AK59" i="88"/>
  <c r="AT59" i="88" s="1"/>
  <c r="AJ59" i="88"/>
  <c r="AJ20" i="88"/>
  <c r="AK20" i="88"/>
  <c r="AT20" i="88" s="1"/>
  <c r="AJ55" i="88"/>
  <c r="AK55" i="88"/>
  <c r="AT55" i="88" s="1"/>
  <c r="AK67" i="88"/>
  <c r="AT67" i="88" s="1"/>
  <c r="AJ67" i="88"/>
  <c r="AN69" i="88"/>
  <c r="AN71" i="88" s="1"/>
  <c r="AI69" i="88"/>
  <c r="AI74" i="30"/>
  <c r="AR74" i="30" s="1"/>
  <c r="AJ33" i="88"/>
  <c r="AK33" i="88"/>
  <c r="AT33" i="88" s="1"/>
  <c r="AJ41" i="88"/>
  <c r="AK41" i="88"/>
  <c r="AT41" i="88" s="1"/>
  <c r="AK48" i="88"/>
  <c r="AT48" i="88" s="1"/>
  <c r="AJ48" i="88"/>
  <c r="AK6" i="88"/>
  <c r="AT6" i="88" s="1"/>
  <c r="AJ6" i="88"/>
  <c r="AJ61" i="88"/>
  <c r="AK61" i="88"/>
  <c r="AT61" i="88" s="1"/>
  <c r="AK17" i="88"/>
  <c r="AT17" i="88" s="1"/>
  <c r="AJ17" i="88"/>
  <c r="AK34" i="88"/>
  <c r="AT34" i="88" s="1"/>
  <c r="AJ34" i="88"/>
  <c r="AK63" i="88"/>
  <c r="AT63" i="88" s="1"/>
  <c r="AJ63" i="88"/>
  <c r="AK43" i="88"/>
  <c r="AT43" i="88" s="1"/>
  <c r="AJ43" i="88"/>
  <c r="AJ21" i="88"/>
  <c r="AK21" i="88"/>
  <c r="AT21" i="88" s="1"/>
  <c r="AK16" i="88"/>
  <c r="AT16" i="88" s="1"/>
  <c r="AJ16" i="88"/>
  <c r="AK11" i="88"/>
  <c r="AT11" i="88" s="1"/>
  <c r="AJ11" i="88"/>
  <c r="AJ47" i="88"/>
  <c r="AK47" i="88"/>
  <c r="AT47" i="88" s="1"/>
  <c r="AK54" i="88"/>
  <c r="AT54" i="88" s="1"/>
  <c r="AJ54" i="88"/>
  <c r="AK57" i="88"/>
  <c r="AT57" i="88" s="1"/>
  <c r="AJ57" i="88"/>
  <c r="AK50" i="88"/>
  <c r="AT50" i="88" s="1"/>
  <c r="AJ50" i="88"/>
  <c r="AK22" i="88"/>
  <c r="AT22" i="88" s="1"/>
  <c r="AJ22" i="88"/>
  <c r="AK30" i="88"/>
  <c r="AT30" i="88" s="1"/>
  <c r="AJ30" i="88"/>
  <c r="AJ18" i="88"/>
  <c r="AK18" i="88"/>
  <c r="AT18" i="88" s="1"/>
  <c r="AJ15" i="88"/>
  <c r="AK15" i="88"/>
  <c r="AT15" i="88" s="1"/>
  <c r="AJ36" i="88"/>
  <c r="AK36" i="88"/>
  <c r="AT36" i="88" s="1"/>
  <c r="AK24" i="88"/>
  <c r="AT24" i="88" s="1"/>
  <c r="AJ24" i="88"/>
  <c r="AN72" i="46"/>
  <c r="AI72" i="46"/>
  <c r="AR72" i="46" s="1"/>
  <c r="AN68" i="38"/>
  <c r="AI68" i="38"/>
  <c r="AR68" i="38" s="1"/>
  <c r="X73" i="46"/>
  <c r="AH73" i="46" s="1"/>
  <c r="AQ73" i="46" s="1"/>
  <c r="Y73" i="46"/>
  <c r="X69" i="38"/>
  <c r="AH69" i="38" s="1"/>
  <c r="AQ69" i="38" s="1"/>
  <c r="Y69" i="38"/>
  <c r="X71" i="93"/>
  <c r="AH71" i="93" s="1"/>
  <c r="AQ71" i="93" s="1"/>
  <c r="Y71" i="93"/>
  <c r="AN70" i="93"/>
  <c r="AI70" i="93"/>
  <c r="AR70" i="93" s="1"/>
  <c r="AG73" i="73"/>
  <c r="AP73" i="73" s="1"/>
  <c r="W74" i="73"/>
  <c r="AE73" i="73"/>
  <c r="AF73" i="73"/>
  <c r="AO73" i="73" s="1"/>
  <c r="AI76" i="34"/>
  <c r="AR76" i="34" s="1"/>
  <c r="AG73" i="94"/>
  <c r="AP73" i="94" s="1"/>
  <c r="AE73" i="94"/>
  <c r="AN73" i="94" s="1"/>
  <c r="AF73" i="94"/>
  <c r="AO73" i="94" s="1"/>
  <c r="AE71" i="75"/>
  <c r="W72" i="75"/>
  <c r="AG71" i="75"/>
  <c r="AP71" i="75" s="1"/>
  <c r="AF71" i="75"/>
  <c r="AO71" i="75" s="1"/>
  <c r="W74" i="94"/>
  <c r="Y74" i="94" s="1"/>
  <c r="AF73" i="47"/>
  <c r="AO73" i="47" s="1"/>
  <c r="W74" i="47"/>
  <c r="AG73" i="47"/>
  <c r="AP73" i="47" s="1"/>
  <c r="AE73" i="47"/>
  <c r="AG71" i="85"/>
  <c r="AP71" i="85" s="1"/>
  <c r="AE71" i="85"/>
  <c r="AN71" i="85" s="1"/>
  <c r="W72" i="85"/>
  <c r="Y72" i="85" s="1"/>
  <c r="Z77" i="78"/>
  <c r="AG77" i="78" s="1"/>
  <c r="AP77" i="78" s="1"/>
  <c r="Y74" i="37"/>
  <c r="X74" i="37"/>
  <c r="AH74" i="37" s="1"/>
  <c r="AQ74" i="37" s="1"/>
  <c r="AN73" i="37"/>
  <c r="AI73" i="37"/>
  <c r="AR73" i="37" s="1"/>
  <c r="AI79" i="81"/>
  <c r="AR79" i="81" s="1"/>
  <c r="Y77" i="34"/>
  <c r="Z77" i="34" s="1"/>
  <c r="W78" i="34" s="1"/>
  <c r="AI78" i="82"/>
  <c r="AR78" i="82" s="1"/>
  <c r="AF75" i="91"/>
  <c r="AO75" i="91" s="1"/>
  <c r="AI76" i="95"/>
  <c r="AR76" i="95" s="1"/>
  <c r="W76" i="35"/>
  <c r="AF75" i="35"/>
  <c r="AO75" i="35" s="1"/>
  <c r="AE75" i="35"/>
  <c r="AG75" i="35"/>
  <c r="AP75" i="35" s="1"/>
  <c r="X75" i="90"/>
  <c r="AH75" i="90" s="1"/>
  <c r="AQ75" i="90" s="1"/>
  <c r="Y75" i="90"/>
  <c r="AI74" i="90"/>
  <c r="AR74" i="90" s="1"/>
  <c r="AN74" i="90"/>
  <c r="AN79" i="81"/>
  <c r="AI76" i="87"/>
  <c r="AR76" i="87" s="1"/>
  <c r="AG78" i="77"/>
  <c r="AP78" i="77" s="1"/>
  <c r="W76" i="91"/>
  <c r="X76" i="91" s="1"/>
  <c r="AG75" i="91"/>
  <c r="AP75" i="91" s="1"/>
  <c r="Y80" i="81"/>
  <c r="Z80" i="81" s="1"/>
  <c r="AF78" i="77"/>
  <c r="AO78" i="77" s="1"/>
  <c r="W79" i="77"/>
  <c r="Y79" i="77" s="1"/>
  <c r="X77" i="95"/>
  <c r="Z77" i="95" s="1"/>
  <c r="X77" i="87"/>
  <c r="Z77" i="87" s="1"/>
  <c r="Z79" i="82"/>
  <c r="AG79" i="82" s="1"/>
  <c r="AP79" i="82" s="1"/>
  <c r="Z78" i="39"/>
  <c r="AG78" i="39" s="1"/>
  <c r="AP78" i="39" s="1"/>
  <c r="Z79" i="43"/>
  <c r="AG79" i="43" s="1"/>
  <c r="AP79" i="43" s="1"/>
  <c r="AP81" i="43" s="1"/>
  <c r="AN75" i="91"/>
  <c r="X79" i="89"/>
  <c r="Y79" i="89"/>
  <c r="AH77" i="31"/>
  <c r="AQ77" i="31" s="1"/>
  <c r="AH80" i="81"/>
  <c r="AQ80" i="81" s="1"/>
  <c r="AH76" i="79"/>
  <c r="AQ76" i="79" s="1"/>
  <c r="Z76" i="79"/>
  <c r="X79" i="26"/>
  <c r="Y79" i="26"/>
  <c r="AR76" i="31"/>
  <c r="AR75" i="79"/>
  <c r="AR77" i="39"/>
  <c r="AI78" i="89"/>
  <c r="AN78" i="89"/>
  <c r="AH79" i="43"/>
  <c r="AQ79" i="43" s="1"/>
  <c r="AQ81" i="43" s="1"/>
  <c r="AZ3" i="43"/>
  <c r="AX7" i="43" s="1"/>
  <c r="S7" i="43" s="1"/>
  <c r="AC7" i="43" s="1"/>
  <c r="AB8" i="43" s="1"/>
  <c r="AN78" i="77"/>
  <c r="Z77" i="31"/>
  <c r="AH77" i="34"/>
  <c r="AQ77" i="34" s="1"/>
  <c r="AH78" i="39"/>
  <c r="AQ78" i="39" s="1"/>
  <c r="AN78" i="26"/>
  <c r="AI78" i="26"/>
  <c r="AH79" i="82"/>
  <c r="AQ79" i="82" s="1"/>
  <c r="AR78" i="43"/>
  <c r="Z78" i="33" l="1"/>
  <c r="AG73" i="42"/>
  <c r="AP73" i="42" s="1"/>
  <c r="W74" i="42"/>
  <c r="AE73" i="42"/>
  <c r="AF73" i="42"/>
  <c r="AO73" i="42" s="1"/>
  <c r="AF71" i="27"/>
  <c r="AO71" i="27" s="1"/>
  <c r="AE71" i="27"/>
  <c r="AG71" i="27"/>
  <c r="AP71" i="27" s="1"/>
  <c r="W72" i="27"/>
  <c r="AF78" i="33"/>
  <c r="AO78" i="33" s="1"/>
  <c r="AE78" i="33"/>
  <c r="W79" i="33"/>
  <c r="AG78" i="33"/>
  <c r="AP78" i="33" s="1"/>
  <c r="Y73" i="86"/>
  <c r="AI73" i="41"/>
  <c r="AR73" i="41" s="1"/>
  <c r="Z74" i="41"/>
  <c r="AE74" i="41" s="1"/>
  <c r="Z70" i="74"/>
  <c r="AG70" i="74" s="1"/>
  <c r="AP70" i="74" s="1"/>
  <c r="AG75" i="25"/>
  <c r="AP75" i="25" s="1"/>
  <c r="W76" i="25"/>
  <c r="AF75" i="25"/>
  <c r="AO75" i="25" s="1"/>
  <c r="AE75" i="25"/>
  <c r="AH71" i="83"/>
  <c r="AQ71" i="83" s="1"/>
  <c r="Z71" i="83"/>
  <c r="AE75" i="45"/>
  <c r="AG75" i="45"/>
  <c r="AP75" i="45" s="1"/>
  <c r="W76" i="45"/>
  <c r="AF75" i="45"/>
  <c r="AO75" i="45" s="1"/>
  <c r="AH71" i="29"/>
  <c r="AQ71" i="29" s="1"/>
  <c r="Z71" i="29"/>
  <c r="AG75" i="30"/>
  <c r="AP75" i="30" s="1"/>
  <c r="AI72" i="86"/>
  <c r="AR72" i="86" s="1"/>
  <c r="AE75" i="30"/>
  <c r="AF75" i="30"/>
  <c r="AO75" i="30" s="1"/>
  <c r="AL36" i="88"/>
  <c r="AU36" i="88" s="1"/>
  <c r="AS36" i="88"/>
  <c r="AS21" i="88"/>
  <c r="AL21" i="88"/>
  <c r="AU21" i="88" s="1"/>
  <c r="AS33" i="88"/>
  <c r="AL33" i="88"/>
  <c r="AU33" i="88" s="1"/>
  <c r="AS25" i="88"/>
  <c r="AL25" i="88"/>
  <c r="AU25" i="88" s="1"/>
  <c r="AL64" i="88"/>
  <c r="AU64" i="88" s="1"/>
  <c r="AS64" i="88"/>
  <c r="AL56" i="88"/>
  <c r="AU56" i="88" s="1"/>
  <c r="AS56" i="88"/>
  <c r="AL51" i="88"/>
  <c r="AU51" i="88" s="1"/>
  <c r="AS51" i="88"/>
  <c r="AL66" i="88"/>
  <c r="AU66" i="88" s="1"/>
  <c r="AS66" i="88"/>
  <c r="AS3" i="88"/>
  <c r="AL3" i="88"/>
  <c r="AU3" i="88" s="1"/>
  <c r="AL12" i="88"/>
  <c r="AU12" i="88" s="1"/>
  <c r="AS12" i="88"/>
  <c r="AS58" i="88"/>
  <c r="AL58" i="88"/>
  <c r="AU58" i="88" s="1"/>
  <c r="AL22" i="88"/>
  <c r="AU22" i="88" s="1"/>
  <c r="AS22" i="88"/>
  <c r="AS54" i="88"/>
  <c r="AL54" i="88"/>
  <c r="AU54" i="88" s="1"/>
  <c r="AL43" i="88"/>
  <c r="AU43" i="88" s="1"/>
  <c r="AS43" i="88"/>
  <c r="AS17" i="88"/>
  <c r="AL17" i="88"/>
  <c r="AU17" i="88" s="1"/>
  <c r="AS48" i="88"/>
  <c r="AL48" i="88"/>
  <c r="AU48" i="88" s="1"/>
  <c r="AL55" i="88"/>
  <c r="AU55" i="88" s="1"/>
  <c r="AS55" i="88"/>
  <c r="AS62" i="88"/>
  <c r="AL62" i="88"/>
  <c r="AU62" i="88" s="1"/>
  <c r="AJ4" i="88"/>
  <c r="AK4" i="88"/>
  <c r="AT4" i="88" s="1"/>
  <c r="AT71" i="88" s="1"/>
  <c r="AL46" i="88"/>
  <c r="AU46" i="88" s="1"/>
  <c r="AS46" i="88"/>
  <c r="AL10" i="88"/>
  <c r="AU10" i="88" s="1"/>
  <c r="AS10" i="88"/>
  <c r="AS39" i="88"/>
  <c r="AL39" i="88"/>
  <c r="AU39" i="88" s="1"/>
  <c r="AS52" i="88"/>
  <c r="AL52" i="88"/>
  <c r="AU52" i="88" s="1"/>
  <c r="AS15" i="88"/>
  <c r="AL15" i="88"/>
  <c r="AU15" i="88" s="1"/>
  <c r="AR69" i="88"/>
  <c r="AR71" i="88" s="1"/>
  <c r="AL69" i="88"/>
  <c r="AU69" i="88" s="1"/>
  <c r="AL23" i="88"/>
  <c r="AU23" i="88" s="1"/>
  <c r="AS23" i="88"/>
  <c r="AS45" i="88"/>
  <c r="AL45" i="88"/>
  <c r="AU45" i="88" s="1"/>
  <c r="AL26" i="88"/>
  <c r="AU26" i="88" s="1"/>
  <c r="AS26" i="88"/>
  <c r="AS5" i="88"/>
  <c r="AL5" i="88"/>
  <c r="AU5" i="88" s="1"/>
  <c r="AS60" i="88"/>
  <c r="AL60" i="88"/>
  <c r="AU60" i="88" s="1"/>
  <c r="AS49" i="88"/>
  <c r="AL49" i="88"/>
  <c r="AU49" i="88" s="1"/>
  <c r="AL29" i="88"/>
  <c r="AU29" i="88" s="1"/>
  <c r="AS29" i="88"/>
  <c r="AS32" i="88"/>
  <c r="AL32" i="88"/>
  <c r="AU32" i="88" s="1"/>
  <c r="AL24" i="88"/>
  <c r="AU24" i="88" s="1"/>
  <c r="AS24" i="88"/>
  <c r="AL50" i="88"/>
  <c r="AU50" i="88" s="1"/>
  <c r="AS50" i="88"/>
  <c r="AS16" i="88"/>
  <c r="AL16" i="88"/>
  <c r="AU16" i="88" s="1"/>
  <c r="AL63" i="88"/>
  <c r="AU63" i="88" s="1"/>
  <c r="AS63" i="88"/>
  <c r="AL20" i="88"/>
  <c r="AU20" i="88" s="1"/>
  <c r="AS20" i="88"/>
  <c r="AL19" i="88"/>
  <c r="AU19" i="88" s="1"/>
  <c r="AS19" i="88"/>
  <c r="AS13" i="88"/>
  <c r="AL13" i="88"/>
  <c r="AU13" i="88" s="1"/>
  <c r="AS68" i="88"/>
  <c r="AL68" i="88"/>
  <c r="AU68" i="88" s="1"/>
  <c r="AS44" i="88"/>
  <c r="AL44" i="88"/>
  <c r="AU44" i="88" s="1"/>
  <c r="AL38" i="88"/>
  <c r="AU38" i="88" s="1"/>
  <c r="AS38" i="88"/>
  <c r="AS18" i="88"/>
  <c r="AL18" i="88"/>
  <c r="AU18" i="88" s="1"/>
  <c r="AL47" i="88"/>
  <c r="AU47" i="88" s="1"/>
  <c r="AS47" i="88"/>
  <c r="AS61" i="88"/>
  <c r="AL61" i="88"/>
  <c r="AU61" i="88" s="1"/>
  <c r="AS41" i="88"/>
  <c r="AL41" i="88"/>
  <c r="AU41" i="88" s="1"/>
  <c r="AS67" i="88"/>
  <c r="AL67" i="88"/>
  <c r="AU67" i="88" s="1"/>
  <c r="AS59" i="88"/>
  <c r="AL59" i="88"/>
  <c r="AU59" i="88" s="1"/>
  <c r="AS9" i="88"/>
  <c r="AL9" i="88"/>
  <c r="AU9" i="88" s="1"/>
  <c r="AS7" i="88"/>
  <c r="AL7" i="88"/>
  <c r="AU7" i="88" s="1"/>
  <c r="AL35" i="88"/>
  <c r="AU35" i="88" s="1"/>
  <c r="AS35" i="88"/>
  <c r="AL8" i="88"/>
  <c r="AU8" i="88" s="1"/>
  <c r="AS8" i="88"/>
  <c r="AS53" i="88"/>
  <c r="AL53" i="88"/>
  <c r="AU53" i="88" s="1"/>
  <c r="AL31" i="88"/>
  <c r="AU31" i="88" s="1"/>
  <c r="AS31" i="88"/>
  <c r="AL65" i="88"/>
  <c r="AU65" i="88" s="1"/>
  <c r="AS65" i="88"/>
  <c r="AL40" i="88"/>
  <c r="AU40" i="88" s="1"/>
  <c r="AS40" i="88"/>
  <c r="Z69" i="38"/>
  <c r="AG69" i="38" s="1"/>
  <c r="AP69" i="38" s="1"/>
  <c r="AL30" i="88"/>
  <c r="AU30" i="88" s="1"/>
  <c r="AS30" i="88"/>
  <c r="AS57" i="88"/>
  <c r="AL57" i="88"/>
  <c r="AU57" i="88" s="1"/>
  <c r="AS11" i="88"/>
  <c r="AL11" i="88"/>
  <c r="AU11" i="88" s="1"/>
  <c r="AS34" i="88"/>
  <c r="AL34" i="88"/>
  <c r="AU34" i="88" s="1"/>
  <c r="AS6" i="88"/>
  <c r="AL6" i="88"/>
  <c r="AU6" i="88" s="1"/>
  <c r="AL37" i="88"/>
  <c r="AU37" i="88" s="1"/>
  <c r="AS37" i="88"/>
  <c r="AS27" i="88"/>
  <c r="AL27" i="88"/>
  <c r="AU27" i="88" s="1"/>
  <c r="AL14" i="88"/>
  <c r="AU14" i="88" s="1"/>
  <c r="AS14" i="88"/>
  <c r="AS28" i="88"/>
  <c r="AL28" i="88"/>
  <c r="AU28" i="88" s="1"/>
  <c r="AS42" i="88"/>
  <c r="AL42" i="88"/>
  <c r="AU42" i="88" s="1"/>
  <c r="Z73" i="46"/>
  <c r="X76" i="30"/>
  <c r="AH76" i="30" s="1"/>
  <c r="AQ76" i="30" s="1"/>
  <c r="Y76" i="30"/>
  <c r="W78" i="78"/>
  <c r="Y78" i="78" s="1"/>
  <c r="Z73" i="86"/>
  <c r="AE73" i="86" s="1"/>
  <c r="Z71" i="93"/>
  <c r="AF71" i="93" s="1"/>
  <c r="AO71" i="93" s="1"/>
  <c r="AN73" i="73"/>
  <c r="AI73" i="73"/>
  <c r="AR73" i="73" s="1"/>
  <c r="Y74" i="73"/>
  <c r="X74" i="73"/>
  <c r="X74" i="94"/>
  <c r="AH74" i="94" s="1"/>
  <c r="AQ74" i="94" s="1"/>
  <c r="AI73" i="94"/>
  <c r="AR73" i="94" s="1"/>
  <c r="AF77" i="78"/>
  <c r="AO77" i="78" s="1"/>
  <c r="X72" i="75"/>
  <c r="Y72" i="75"/>
  <c r="AE77" i="78"/>
  <c r="AN77" i="78" s="1"/>
  <c r="AI71" i="75"/>
  <c r="AR71" i="75" s="1"/>
  <c r="AN71" i="75"/>
  <c r="AN73" i="47"/>
  <c r="AI73" i="47"/>
  <c r="AR73" i="47" s="1"/>
  <c r="Y74" i="47"/>
  <c r="X74" i="47"/>
  <c r="AH74" i="47" s="1"/>
  <c r="AQ74" i="47" s="1"/>
  <c r="AI71" i="85"/>
  <c r="AR71" i="85" s="1"/>
  <c r="Y76" i="91"/>
  <c r="Z76" i="91" s="1"/>
  <c r="AG76" i="91" s="1"/>
  <c r="AP76" i="91" s="1"/>
  <c r="X72" i="85"/>
  <c r="AH72" i="85" s="1"/>
  <c r="AQ72" i="85" s="1"/>
  <c r="Z74" i="37"/>
  <c r="AE74" i="37" s="1"/>
  <c r="AI75" i="91"/>
  <c r="AR75" i="91" s="1"/>
  <c r="AI78" i="77"/>
  <c r="AR78" i="77" s="1"/>
  <c r="AN75" i="35"/>
  <c r="AI75" i="35"/>
  <c r="AR75" i="35" s="1"/>
  <c r="Y76" i="35"/>
  <c r="X76" i="35"/>
  <c r="AH76" i="35" s="1"/>
  <c r="AQ76" i="35" s="1"/>
  <c r="Z75" i="90"/>
  <c r="X79" i="77"/>
  <c r="AH79" i="77" s="1"/>
  <c r="AQ79" i="77" s="1"/>
  <c r="AE77" i="87"/>
  <c r="AN77" i="87" s="1"/>
  <c r="W78" i="87"/>
  <c r="X78" i="87" s="1"/>
  <c r="AG77" i="87"/>
  <c r="AP77" i="87" s="1"/>
  <c r="AF77" i="87"/>
  <c r="AO77" i="87" s="1"/>
  <c r="AH77" i="87"/>
  <c r="AQ77" i="87" s="1"/>
  <c r="AH77" i="95"/>
  <c r="AQ77" i="95" s="1"/>
  <c r="W78" i="95"/>
  <c r="X78" i="95" s="1"/>
  <c r="AG77" i="95"/>
  <c r="AP77" i="95" s="1"/>
  <c r="AF77" i="95"/>
  <c r="AO77" i="95" s="1"/>
  <c r="AE77" i="95"/>
  <c r="AX54" i="43"/>
  <c r="S54" i="43" s="1"/>
  <c r="AC54" i="43" s="1"/>
  <c r="AB55" i="43" s="1"/>
  <c r="AK55" i="43" s="1"/>
  <c r="AT55" i="43" s="1"/>
  <c r="AF79" i="82"/>
  <c r="AO79" i="82" s="1"/>
  <c r="AE79" i="82"/>
  <c r="AN79" i="82" s="1"/>
  <c r="W80" i="82"/>
  <c r="X80" i="82" s="1"/>
  <c r="AX76" i="43"/>
  <c r="S76" i="43" s="1"/>
  <c r="AC76" i="43" s="1"/>
  <c r="AB77" i="43" s="1"/>
  <c r="AK77" i="43" s="1"/>
  <c r="AT77" i="43" s="1"/>
  <c r="AX68" i="43"/>
  <c r="S68" i="43" s="1"/>
  <c r="AC68" i="43" s="1"/>
  <c r="AB69" i="43" s="1"/>
  <c r="AK69" i="43" s="1"/>
  <c r="AT69" i="43" s="1"/>
  <c r="AX77" i="43"/>
  <c r="S77" i="43" s="1"/>
  <c r="AC77" i="43" s="1"/>
  <c r="AB78" i="43" s="1"/>
  <c r="AK78" i="43" s="1"/>
  <c r="AT78" i="43" s="1"/>
  <c r="AX61" i="43"/>
  <c r="S61" i="43" s="1"/>
  <c r="AC61" i="43" s="1"/>
  <c r="AB62" i="43" s="1"/>
  <c r="AK62" i="43" s="1"/>
  <c r="AT62" i="43" s="1"/>
  <c r="AX74" i="43"/>
  <c r="S74" i="43" s="1"/>
  <c r="AC74" i="43" s="1"/>
  <c r="AB75" i="43" s="1"/>
  <c r="AK75" i="43" s="1"/>
  <c r="AT75" i="43" s="1"/>
  <c r="AX70" i="43"/>
  <c r="S70" i="43" s="1"/>
  <c r="AC70" i="43" s="1"/>
  <c r="AB71" i="43" s="1"/>
  <c r="AK71" i="43" s="1"/>
  <c r="AT71" i="43" s="1"/>
  <c r="AX64" i="43"/>
  <c r="S64" i="43" s="1"/>
  <c r="AC64" i="43" s="1"/>
  <c r="AB65" i="43" s="1"/>
  <c r="AX57" i="43"/>
  <c r="S57" i="43" s="1"/>
  <c r="AC57" i="43" s="1"/>
  <c r="AB58" i="43" s="1"/>
  <c r="AK58" i="43" s="1"/>
  <c r="AT58" i="43" s="1"/>
  <c r="AX43" i="43"/>
  <c r="S43" i="43" s="1"/>
  <c r="AC43" i="43" s="1"/>
  <c r="AB44" i="43" s="1"/>
  <c r="AK44" i="43" s="1"/>
  <c r="AT44" i="43" s="1"/>
  <c r="AX69" i="43"/>
  <c r="S69" i="43" s="1"/>
  <c r="AC69" i="43" s="1"/>
  <c r="AB70" i="43" s="1"/>
  <c r="AK70" i="43" s="1"/>
  <c r="AT70" i="43" s="1"/>
  <c r="AX63" i="43"/>
  <c r="S63" i="43" s="1"/>
  <c r="AC63" i="43" s="1"/>
  <c r="AB64" i="43" s="1"/>
  <c r="AK64" i="43" s="1"/>
  <c r="AT64" i="43" s="1"/>
  <c r="AX55" i="43"/>
  <c r="S55" i="43" s="1"/>
  <c r="AC55" i="43" s="1"/>
  <c r="AB56" i="43" s="1"/>
  <c r="AK56" i="43" s="1"/>
  <c r="AT56" i="43" s="1"/>
  <c r="AX37" i="43"/>
  <c r="S37" i="43" s="1"/>
  <c r="AC37" i="43" s="1"/>
  <c r="AB38" i="43" s="1"/>
  <c r="AK38" i="43" s="1"/>
  <c r="AT38" i="43" s="1"/>
  <c r="AX60" i="43"/>
  <c r="S60" i="43" s="1"/>
  <c r="AC60" i="43" s="1"/>
  <c r="AB61" i="43" s="1"/>
  <c r="AK61" i="43" s="1"/>
  <c r="AT61" i="43" s="1"/>
  <c r="AX53" i="43"/>
  <c r="S53" i="43" s="1"/>
  <c r="AC53" i="43" s="1"/>
  <c r="AB54" i="43" s="1"/>
  <c r="AK54" i="43" s="1"/>
  <c r="AT54" i="43" s="1"/>
  <c r="AX79" i="43"/>
  <c r="S79" i="43" s="1"/>
  <c r="AC79" i="43" s="1"/>
  <c r="AX73" i="43"/>
  <c r="S73" i="43" s="1"/>
  <c r="AC73" i="43" s="1"/>
  <c r="AB74" i="43" s="1"/>
  <c r="AK74" i="43" s="1"/>
  <c r="AT74" i="43" s="1"/>
  <c r="AX78" i="43"/>
  <c r="S78" i="43" s="1"/>
  <c r="AC78" i="43" s="1"/>
  <c r="AB79" i="43" s="1"/>
  <c r="AX72" i="43"/>
  <c r="S72" i="43" s="1"/>
  <c r="AC72" i="43" s="1"/>
  <c r="AB73" i="43" s="1"/>
  <c r="AK73" i="43" s="1"/>
  <c r="AT73" i="43" s="1"/>
  <c r="AX66" i="43"/>
  <c r="S66" i="43" s="1"/>
  <c r="AC66" i="43" s="1"/>
  <c r="AB67" i="43" s="1"/>
  <c r="AX59" i="43"/>
  <c r="S59" i="43" s="1"/>
  <c r="AC59" i="43" s="1"/>
  <c r="AB60" i="43" s="1"/>
  <c r="AK60" i="43" s="1"/>
  <c r="AT60" i="43" s="1"/>
  <c r="AX49" i="43"/>
  <c r="S49" i="43" s="1"/>
  <c r="AC49" i="43" s="1"/>
  <c r="AB50" i="43" s="1"/>
  <c r="AK50" i="43" s="1"/>
  <c r="AT50" i="43" s="1"/>
  <c r="AE79" i="43"/>
  <c r="AN79" i="43" s="1"/>
  <c r="AN81" i="43" s="1"/>
  <c r="AX67" i="43"/>
  <c r="S67" i="43" s="1"/>
  <c r="AC67" i="43" s="1"/>
  <c r="AB68" i="43" s="1"/>
  <c r="AK68" i="43" s="1"/>
  <c r="AT68" i="43" s="1"/>
  <c r="AX75" i="43"/>
  <c r="S75" i="43" s="1"/>
  <c r="AC75" i="43" s="1"/>
  <c r="AB76" i="43" s="1"/>
  <c r="AX71" i="43"/>
  <c r="S71" i="43" s="1"/>
  <c r="AC71" i="43" s="1"/>
  <c r="AB72" i="43" s="1"/>
  <c r="AK72" i="43" s="1"/>
  <c r="AT72" i="43" s="1"/>
  <c r="AX65" i="43"/>
  <c r="S65" i="43" s="1"/>
  <c r="AC65" i="43" s="1"/>
  <c r="AB66" i="43" s="1"/>
  <c r="AK66" i="43" s="1"/>
  <c r="AT66" i="43" s="1"/>
  <c r="AX58" i="43"/>
  <c r="S58" i="43" s="1"/>
  <c r="AC58" i="43" s="1"/>
  <c r="AB59" i="43" s="1"/>
  <c r="AK59" i="43" s="1"/>
  <c r="AT59" i="43" s="1"/>
  <c r="AX48" i="43"/>
  <c r="S48" i="43" s="1"/>
  <c r="AC48" i="43" s="1"/>
  <c r="AB49" i="43" s="1"/>
  <c r="AK49" i="43" s="1"/>
  <c r="AT49" i="43" s="1"/>
  <c r="AX42" i="43"/>
  <c r="S42" i="43" s="1"/>
  <c r="AC42" i="43" s="1"/>
  <c r="AB43" i="43" s="1"/>
  <c r="AK43" i="43" s="1"/>
  <c r="AT43" i="43" s="1"/>
  <c r="AX36" i="43"/>
  <c r="S36" i="43" s="1"/>
  <c r="AC36" i="43" s="1"/>
  <c r="AB37" i="43" s="1"/>
  <c r="AK37" i="43" s="1"/>
  <c r="AT37" i="43" s="1"/>
  <c r="AX47" i="43"/>
  <c r="S47" i="43" s="1"/>
  <c r="AC47" i="43" s="1"/>
  <c r="AB48" i="43" s="1"/>
  <c r="AK48" i="43" s="1"/>
  <c r="AT48" i="43" s="1"/>
  <c r="AX41" i="43"/>
  <c r="S41" i="43" s="1"/>
  <c r="AC41" i="43" s="1"/>
  <c r="AB42" i="43" s="1"/>
  <c r="AK42" i="43" s="1"/>
  <c r="AT42" i="43" s="1"/>
  <c r="AX35" i="43"/>
  <c r="S35" i="43" s="1"/>
  <c r="AC35" i="43" s="1"/>
  <c r="AB36" i="43" s="1"/>
  <c r="AX52" i="43"/>
  <c r="S52" i="43" s="1"/>
  <c r="AC52" i="43" s="1"/>
  <c r="AB53" i="43" s="1"/>
  <c r="AK53" i="43" s="1"/>
  <c r="AT53" i="43" s="1"/>
  <c r="AX46" i="43"/>
  <c r="S46" i="43" s="1"/>
  <c r="AC46" i="43" s="1"/>
  <c r="AB47" i="43" s="1"/>
  <c r="AK47" i="43" s="1"/>
  <c r="AT47" i="43" s="1"/>
  <c r="AX40" i="43"/>
  <c r="S40" i="43" s="1"/>
  <c r="AC40" i="43" s="1"/>
  <c r="AB41" i="43" s="1"/>
  <c r="AK41" i="43" s="1"/>
  <c r="AT41" i="43" s="1"/>
  <c r="AX30" i="43"/>
  <c r="S30" i="43" s="1"/>
  <c r="AC30" i="43" s="1"/>
  <c r="AB31" i="43" s="1"/>
  <c r="AX51" i="43"/>
  <c r="S51" i="43" s="1"/>
  <c r="AC51" i="43" s="1"/>
  <c r="AB52" i="43" s="1"/>
  <c r="AX45" i="43"/>
  <c r="S45" i="43" s="1"/>
  <c r="AC45" i="43" s="1"/>
  <c r="AB46" i="43" s="1"/>
  <c r="AK46" i="43" s="1"/>
  <c r="AT46" i="43" s="1"/>
  <c r="AX39" i="43"/>
  <c r="S39" i="43" s="1"/>
  <c r="AC39" i="43" s="1"/>
  <c r="AB40" i="43" s="1"/>
  <c r="AK40" i="43" s="1"/>
  <c r="AT40" i="43" s="1"/>
  <c r="AX29" i="43"/>
  <c r="S29" i="43" s="1"/>
  <c r="AC29" i="43" s="1"/>
  <c r="AB30" i="43" s="1"/>
  <c r="AX62" i="43"/>
  <c r="S62" i="43" s="1"/>
  <c r="AC62" i="43" s="1"/>
  <c r="AB63" i="43" s="1"/>
  <c r="AX56" i="43"/>
  <c r="S56" i="43" s="1"/>
  <c r="AC56" i="43" s="1"/>
  <c r="AB57" i="43" s="1"/>
  <c r="AX50" i="43"/>
  <c r="S50" i="43" s="1"/>
  <c r="AC50" i="43" s="1"/>
  <c r="AB51" i="43" s="1"/>
  <c r="AK51" i="43" s="1"/>
  <c r="AT51" i="43" s="1"/>
  <c r="AX44" i="43"/>
  <c r="S44" i="43" s="1"/>
  <c r="AC44" i="43" s="1"/>
  <c r="AB45" i="43" s="1"/>
  <c r="AX38" i="43"/>
  <c r="S38" i="43" s="1"/>
  <c r="AC38" i="43" s="1"/>
  <c r="AB39" i="43" s="1"/>
  <c r="AX24" i="43"/>
  <c r="S24" i="43" s="1"/>
  <c r="AC24" i="43" s="1"/>
  <c r="AB25" i="43" s="1"/>
  <c r="AK25" i="43" s="1"/>
  <c r="AT25" i="43" s="1"/>
  <c r="AX23" i="43"/>
  <c r="S23" i="43" s="1"/>
  <c r="AC23" i="43" s="1"/>
  <c r="AB24" i="43" s="1"/>
  <c r="AK24" i="43" s="1"/>
  <c r="AT24" i="43" s="1"/>
  <c r="AX34" i="43"/>
  <c r="S34" i="43" s="1"/>
  <c r="AC34" i="43" s="1"/>
  <c r="AB35" i="43" s="1"/>
  <c r="AK35" i="43" s="1"/>
  <c r="AT35" i="43" s="1"/>
  <c r="AX28" i="43"/>
  <c r="S28" i="43" s="1"/>
  <c r="AC28" i="43" s="1"/>
  <c r="AB29" i="43" s="1"/>
  <c r="AK29" i="43" s="1"/>
  <c r="AT29" i="43" s="1"/>
  <c r="AX22" i="43"/>
  <c r="S22" i="43" s="1"/>
  <c r="AC22" i="43" s="1"/>
  <c r="AB23" i="43" s="1"/>
  <c r="AK23" i="43" s="1"/>
  <c r="AT23" i="43" s="1"/>
  <c r="AX33" i="43"/>
  <c r="S33" i="43" s="1"/>
  <c r="AC33" i="43" s="1"/>
  <c r="AB34" i="43" s="1"/>
  <c r="AK34" i="43" s="1"/>
  <c r="AT34" i="43" s="1"/>
  <c r="AX27" i="43"/>
  <c r="S27" i="43" s="1"/>
  <c r="AC27" i="43" s="1"/>
  <c r="AB28" i="43" s="1"/>
  <c r="AK28" i="43" s="1"/>
  <c r="AT28" i="43" s="1"/>
  <c r="AX19" i="43"/>
  <c r="S19" i="43" s="1"/>
  <c r="AC19" i="43" s="1"/>
  <c r="AB20" i="43" s="1"/>
  <c r="AK20" i="43" s="1"/>
  <c r="AT20" i="43" s="1"/>
  <c r="AX32" i="43"/>
  <c r="S32" i="43" s="1"/>
  <c r="AC32" i="43" s="1"/>
  <c r="AB33" i="43" s="1"/>
  <c r="AX26" i="43"/>
  <c r="S26" i="43" s="1"/>
  <c r="AC26" i="43" s="1"/>
  <c r="AB27" i="43" s="1"/>
  <c r="AX16" i="43"/>
  <c r="S16" i="43" s="1"/>
  <c r="AC16" i="43" s="1"/>
  <c r="AB17" i="43" s="1"/>
  <c r="AK17" i="43" s="1"/>
  <c r="AT17" i="43" s="1"/>
  <c r="AX31" i="43"/>
  <c r="S31" i="43" s="1"/>
  <c r="AC31" i="43" s="1"/>
  <c r="AB32" i="43" s="1"/>
  <c r="AK32" i="43" s="1"/>
  <c r="AT32" i="43" s="1"/>
  <c r="AX25" i="43"/>
  <c r="S25" i="43" s="1"/>
  <c r="AC25" i="43" s="1"/>
  <c r="AB26" i="43" s="1"/>
  <c r="AK26" i="43" s="1"/>
  <c r="AT26" i="43" s="1"/>
  <c r="AX12" i="43"/>
  <c r="S12" i="43" s="1"/>
  <c r="AC12" i="43" s="1"/>
  <c r="AB13" i="43" s="1"/>
  <c r="AK13" i="43" s="1"/>
  <c r="AT13" i="43" s="1"/>
  <c r="AF79" i="43"/>
  <c r="AO79" i="43" s="1"/>
  <c r="AO81" i="43" s="1"/>
  <c r="AE77" i="34"/>
  <c r="AN77" i="34" s="1"/>
  <c r="AX11" i="43"/>
  <c r="S11" i="43" s="1"/>
  <c r="AC11" i="43" s="1"/>
  <c r="AB12" i="43" s="1"/>
  <c r="W79" i="39"/>
  <c r="X79" i="39" s="1"/>
  <c r="AE78" i="39"/>
  <c r="AN78" i="39" s="1"/>
  <c r="AF77" i="34"/>
  <c r="AO77" i="34" s="1"/>
  <c r="AX18" i="43"/>
  <c r="S18" i="43" s="1"/>
  <c r="AC18" i="43" s="1"/>
  <c r="AB19" i="43" s="1"/>
  <c r="AK19" i="43" s="1"/>
  <c r="AT19" i="43" s="1"/>
  <c r="AF78" i="39"/>
  <c r="AO78" i="39" s="1"/>
  <c r="AG77" i="34"/>
  <c r="AP77" i="34" s="1"/>
  <c r="AX17" i="43"/>
  <c r="S17" i="43" s="1"/>
  <c r="AC17" i="43" s="1"/>
  <c r="AB18" i="43" s="1"/>
  <c r="AK18" i="43" s="1"/>
  <c r="AT18" i="43" s="1"/>
  <c r="AX13" i="43"/>
  <c r="S13" i="43" s="1"/>
  <c r="AC13" i="43" s="1"/>
  <c r="AB14" i="43" s="1"/>
  <c r="AK14" i="43" s="1"/>
  <c r="AT14" i="43" s="1"/>
  <c r="AX5" i="43"/>
  <c r="S5" i="43" s="1"/>
  <c r="AC5" i="43" s="1"/>
  <c r="AB6" i="43" s="1"/>
  <c r="AK6" i="43" s="1"/>
  <c r="AT6" i="43" s="1"/>
  <c r="AX3" i="43"/>
  <c r="S3" i="43" s="1"/>
  <c r="AC3" i="43" s="1"/>
  <c r="AB4" i="43" s="1"/>
  <c r="AX10" i="43"/>
  <c r="S10" i="43" s="1"/>
  <c r="AC10" i="43" s="1"/>
  <c r="AB11" i="43" s="1"/>
  <c r="AK11" i="43" s="1"/>
  <c r="AT11" i="43" s="1"/>
  <c r="AX21" i="43"/>
  <c r="S21" i="43" s="1"/>
  <c r="AC21" i="43" s="1"/>
  <c r="AB22" i="43" s="1"/>
  <c r="AX15" i="43"/>
  <c r="S15" i="43" s="1"/>
  <c r="AC15" i="43" s="1"/>
  <c r="AB16" i="43" s="1"/>
  <c r="AK16" i="43" s="1"/>
  <c r="AT16" i="43" s="1"/>
  <c r="AX9" i="43"/>
  <c r="S9" i="43" s="1"/>
  <c r="AC9" i="43" s="1"/>
  <c r="AB10" i="43" s="1"/>
  <c r="AK10" i="43" s="1"/>
  <c r="AT10" i="43" s="1"/>
  <c r="AX20" i="43"/>
  <c r="S20" i="43" s="1"/>
  <c r="AC20" i="43" s="1"/>
  <c r="AB21" i="43" s="1"/>
  <c r="AK21" i="43" s="1"/>
  <c r="AT21" i="43" s="1"/>
  <c r="AX14" i="43"/>
  <c r="S14" i="43" s="1"/>
  <c r="AC14" i="43" s="1"/>
  <c r="AB15" i="43" s="1"/>
  <c r="AK15" i="43" s="1"/>
  <c r="AT15" i="43" s="1"/>
  <c r="AX6" i="43"/>
  <c r="S6" i="43" s="1"/>
  <c r="AC6" i="43" s="1"/>
  <c r="AB7" i="43" s="1"/>
  <c r="AK7" i="43" s="1"/>
  <c r="AT7" i="43" s="1"/>
  <c r="AK8" i="43"/>
  <c r="AT8" i="43" s="1"/>
  <c r="AR78" i="89"/>
  <c r="AG80" i="81"/>
  <c r="AP80" i="81" s="1"/>
  <c r="AF80" i="81"/>
  <c r="AO80" i="81" s="1"/>
  <c r="W81" i="81"/>
  <c r="AE80" i="81"/>
  <c r="AE77" i="31"/>
  <c r="AG77" i="31"/>
  <c r="AP77" i="31" s="1"/>
  <c r="AF77" i="31"/>
  <c r="AO77" i="31" s="1"/>
  <c r="W78" i="31"/>
  <c r="AR78" i="26"/>
  <c r="AH79" i="26"/>
  <c r="AQ79" i="26" s="1"/>
  <c r="AH79" i="89"/>
  <c r="AQ79" i="89" s="1"/>
  <c r="AX8" i="43"/>
  <c r="S8" i="43" s="1"/>
  <c r="AC8" i="43" s="1"/>
  <c r="AB9" i="43" s="1"/>
  <c r="AX4" i="43"/>
  <c r="S4" i="43" s="1"/>
  <c r="AC4" i="43" s="1"/>
  <c r="AB5" i="43" s="1"/>
  <c r="Z79" i="26"/>
  <c r="X78" i="78"/>
  <c r="Z79" i="89"/>
  <c r="AN77" i="95"/>
  <c r="Y78" i="34"/>
  <c r="X78" i="34"/>
  <c r="AH76" i="91"/>
  <c r="AQ76" i="91" s="1"/>
  <c r="AG76" i="79"/>
  <c r="AP76" i="79" s="1"/>
  <c r="AF76" i="79"/>
  <c r="AO76" i="79" s="1"/>
  <c r="W77" i="79"/>
  <c r="AE76" i="79"/>
  <c r="AN71" i="27" l="1"/>
  <c r="AI71" i="27"/>
  <c r="AR71" i="27" s="1"/>
  <c r="AI73" i="42"/>
  <c r="AR73" i="42" s="1"/>
  <c r="AN73" i="42"/>
  <c r="Y72" i="27"/>
  <c r="X72" i="27"/>
  <c r="Y74" i="42"/>
  <c r="X74" i="42"/>
  <c r="Y79" i="33"/>
  <c r="X79" i="33"/>
  <c r="AN78" i="33"/>
  <c r="AI78" i="33"/>
  <c r="AR78" i="33" s="1"/>
  <c r="AJ39" i="43"/>
  <c r="W75" i="41"/>
  <c r="Y75" i="41" s="1"/>
  <c r="AF74" i="41"/>
  <c r="AO74" i="41" s="1"/>
  <c r="AE70" i="74"/>
  <c r="AN70" i="74" s="1"/>
  <c r="W71" i="74"/>
  <c r="Y71" i="74" s="1"/>
  <c r="AF70" i="74"/>
  <c r="AO70" i="74" s="1"/>
  <c r="AG74" i="41"/>
  <c r="AP74" i="41" s="1"/>
  <c r="AN74" i="41"/>
  <c r="AN75" i="25"/>
  <c r="AI75" i="25"/>
  <c r="AR75" i="25" s="1"/>
  <c r="Y76" i="25"/>
  <c r="X76" i="25"/>
  <c r="AG71" i="83"/>
  <c r="AP71" i="83" s="1"/>
  <c r="W72" i="83"/>
  <c r="AE71" i="83"/>
  <c r="AF71" i="83"/>
  <c r="AO71" i="83" s="1"/>
  <c r="AG71" i="29"/>
  <c r="AP71" i="29" s="1"/>
  <c r="AE71" i="29"/>
  <c r="AF71" i="29"/>
  <c r="AO71" i="29" s="1"/>
  <c r="W72" i="29"/>
  <c r="Y76" i="45"/>
  <c r="X76" i="45"/>
  <c r="AH76" i="45" s="1"/>
  <c r="AQ76" i="45" s="1"/>
  <c r="AN75" i="45"/>
  <c r="AI75" i="45"/>
  <c r="AR75" i="45" s="1"/>
  <c r="AI75" i="30"/>
  <c r="AR75" i="30" s="1"/>
  <c r="AI77" i="78"/>
  <c r="AR77" i="78" s="1"/>
  <c r="AN75" i="30"/>
  <c r="Y78" i="87"/>
  <c r="Z78" i="87" s="1"/>
  <c r="AF78" i="87" s="1"/>
  <c r="AO78" i="87" s="1"/>
  <c r="AJ51" i="43"/>
  <c r="AL51" i="43" s="1"/>
  <c r="AU51" i="43" s="1"/>
  <c r="AF69" i="38"/>
  <c r="AO69" i="38" s="1"/>
  <c r="AE69" i="38"/>
  <c r="AN69" i="38" s="1"/>
  <c r="AL4" i="88"/>
  <c r="AU4" i="88" s="1"/>
  <c r="AU71" i="88" s="1"/>
  <c r="C11" i="88" s="1"/>
  <c r="F41" i="97" s="1"/>
  <c r="AS4" i="88"/>
  <c r="AS71" i="88" s="1"/>
  <c r="AF73" i="86"/>
  <c r="AO73" i="86" s="1"/>
  <c r="W70" i="38"/>
  <c r="Y70" i="38" s="1"/>
  <c r="AJ22" i="43"/>
  <c r="AS22" i="43" s="1"/>
  <c r="Z76" i="30"/>
  <c r="AF76" i="30" s="1"/>
  <c r="AO76" i="30" s="1"/>
  <c r="AF73" i="46"/>
  <c r="AO73" i="46" s="1"/>
  <c r="W74" i="46"/>
  <c r="AE73" i="46"/>
  <c r="AG73" i="46"/>
  <c r="AP73" i="46" s="1"/>
  <c r="AG73" i="86"/>
  <c r="AP73" i="86" s="1"/>
  <c r="W74" i="86"/>
  <c r="Y74" i="86" s="1"/>
  <c r="AE71" i="93"/>
  <c r="AN71" i="93" s="1"/>
  <c r="W72" i="93"/>
  <c r="X72" i="93" s="1"/>
  <c r="AG71" i="93"/>
  <c r="AP71" i="93" s="1"/>
  <c r="Z74" i="94"/>
  <c r="AE74" i="94" s="1"/>
  <c r="AH74" i="73"/>
  <c r="AQ74" i="73" s="1"/>
  <c r="Z74" i="73"/>
  <c r="AN73" i="86"/>
  <c r="AH72" i="75"/>
  <c r="AQ72" i="75" s="1"/>
  <c r="Z72" i="75"/>
  <c r="Z74" i="47"/>
  <c r="AF74" i="47" s="1"/>
  <c r="AO74" i="47" s="1"/>
  <c r="AJ74" i="43"/>
  <c r="AS74" i="43" s="1"/>
  <c r="Z72" i="85"/>
  <c r="AE72" i="85" s="1"/>
  <c r="W75" i="37"/>
  <c r="X75" i="37" s="1"/>
  <c r="AG74" i="37"/>
  <c r="AP74" i="37" s="1"/>
  <c r="AF74" i="37"/>
  <c r="AO74" i="37" s="1"/>
  <c r="AN74" i="37"/>
  <c r="AJ7" i="43"/>
  <c r="AL7" i="43" s="1"/>
  <c r="AU7" i="43" s="1"/>
  <c r="AJ25" i="43"/>
  <c r="AS25" i="43" s="1"/>
  <c r="AK22" i="43"/>
  <c r="AT22" i="43" s="1"/>
  <c r="AJ63" i="43"/>
  <c r="AS63" i="43" s="1"/>
  <c r="AJ76" i="43"/>
  <c r="AS76" i="43" s="1"/>
  <c r="AJ45" i="43"/>
  <c r="AS45" i="43" s="1"/>
  <c r="AJ55" i="43"/>
  <c r="AS55" i="43" s="1"/>
  <c r="AK39" i="43"/>
  <c r="AT39" i="43" s="1"/>
  <c r="Z76" i="35"/>
  <c r="AE76" i="35" s="1"/>
  <c r="AJ60" i="43"/>
  <c r="AS60" i="43" s="1"/>
  <c r="AJ54" i="43"/>
  <c r="AS54" i="43" s="1"/>
  <c r="AI77" i="95"/>
  <c r="AR77" i="95" s="1"/>
  <c r="AG75" i="90"/>
  <c r="AP75" i="90" s="1"/>
  <c r="W76" i="90"/>
  <c r="AE75" i="90"/>
  <c r="AF75" i="90"/>
  <c r="AO75" i="90" s="1"/>
  <c r="AJ67" i="43"/>
  <c r="AS67" i="43" s="1"/>
  <c r="AJ58" i="43"/>
  <c r="AS58" i="43" s="1"/>
  <c r="AJ66" i="43"/>
  <c r="AL66" i="43" s="1"/>
  <c r="AU66" i="43" s="1"/>
  <c r="AI79" i="82"/>
  <c r="AR79" i="82" s="1"/>
  <c r="AJ18" i="43"/>
  <c r="AS18" i="43" s="1"/>
  <c r="Z79" i="77"/>
  <c r="AG79" i="77" s="1"/>
  <c r="AP79" i="77" s="1"/>
  <c r="AK67" i="43"/>
  <c r="AT67" i="43" s="1"/>
  <c r="AJ68" i="43"/>
  <c r="AS68" i="43" s="1"/>
  <c r="Y78" i="95"/>
  <c r="Z78" i="95" s="1"/>
  <c r="AJ77" i="43"/>
  <c r="AL77" i="43" s="1"/>
  <c r="AU77" i="43" s="1"/>
  <c r="AJ57" i="43"/>
  <c r="AJ42" i="43"/>
  <c r="AL42" i="43" s="1"/>
  <c r="AU42" i="43" s="1"/>
  <c r="AJ31" i="43"/>
  <c r="AS31" i="43" s="1"/>
  <c r="AJ50" i="43"/>
  <c r="AS50" i="43" s="1"/>
  <c r="AJ69" i="43"/>
  <c r="AS69" i="43" s="1"/>
  <c r="AJ12" i="43"/>
  <c r="AS12" i="43" s="1"/>
  <c r="AJ30" i="43"/>
  <c r="AS30" i="43" s="1"/>
  <c r="AJ47" i="43"/>
  <c r="AL47" i="43" s="1"/>
  <c r="AU47" i="43" s="1"/>
  <c r="AK31" i="43"/>
  <c r="AT31" i="43" s="1"/>
  <c r="Y80" i="82"/>
  <c r="Z80" i="82" s="1"/>
  <c r="AF80" i="82" s="1"/>
  <c r="AO80" i="82" s="1"/>
  <c r="AJ19" i="43"/>
  <c r="AS19" i="43" s="1"/>
  <c r="AK63" i="43"/>
  <c r="AT63" i="43" s="1"/>
  <c r="AI77" i="87"/>
  <c r="AR77" i="87" s="1"/>
  <c r="AJ73" i="43"/>
  <c r="AL73" i="43" s="1"/>
  <c r="AU73" i="43" s="1"/>
  <c r="W77" i="91"/>
  <c r="Y77" i="91" s="1"/>
  <c r="AJ33" i="43"/>
  <c r="AS33" i="43" s="1"/>
  <c r="AJ35" i="43"/>
  <c r="AL35" i="43" s="1"/>
  <c r="AU35" i="43" s="1"/>
  <c r="AJ34" i="43"/>
  <c r="AS34" i="43" s="1"/>
  <c r="AJ62" i="43"/>
  <c r="AS62" i="43" s="1"/>
  <c r="AI79" i="43"/>
  <c r="AR79" i="43" s="1"/>
  <c r="AR81" i="43" s="1"/>
  <c r="AJ21" i="43"/>
  <c r="AL21" i="43" s="1"/>
  <c r="AU21" i="43" s="1"/>
  <c r="AK57" i="43"/>
  <c r="AT57" i="43" s="1"/>
  <c r="AF76" i="91"/>
  <c r="AO76" i="91" s="1"/>
  <c r="AK33" i="43"/>
  <c r="AT33" i="43" s="1"/>
  <c r="AJ6" i="43"/>
  <c r="AS6" i="43" s="1"/>
  <c r="AJ32" i="43"/>
  <c r="AS32" i="43" s="1"/>
  <c r="AI78" i="39"/>
  <c r="AR78" i="39" s="1"/>
  <c r="AJ79" i="43"/>
  <c r="AS79" i="43" s="1"/>
  <c r="AJ40" i="43"/>
  <c r="AS40" i="43" s="1"/>
  <c r="AJ13" i="43"/>
  <c r="AL13" i="43" s="1"/>
  <c r="AU13" i="43" s="1"/>
  <c r="AJ61" i="43"/>
  <c r="AS61" i="43" s="1"/>
  <c r="AJ11" i="43"/>
  <c r="AS11" i="43" s="1"/>
  <c r="AJ75" i="43"/>
  <c r="AS75" i="43" s="1"/>
  <c r="AK12" i="43"/>
  <c r="AT12" i="43" s="1"/>
  <c r="AJ24" i="43"/>
  <c r="AL24" i="43" s="1"/>
  <c r="AU24" i="43" s="1"/>
  <c r="AJ29" i="43"/>
  <c r="AS29" i="43" s="1"/>
  <c r="AK76" i="43"/>
  <c r="AT76" i="43" s="1"/>
  <c r="AJ43" i="43"/>
  <c r="AS43" i="43" s="1"/>
  <c r="AJ41" i="43"/>
  <c r="AL41" i="43" s="1"/>
  <c r="AU41" i="43" s="1"/>
  <c r="AK30" i="43"/>
  <c r="AT30" i="43" s="1"/>
  <c r="AJ27" i="43"/>
  <c r="AS27" i="43" s="1"/>
  <c r="AJ36" i="43"/>
  <c r="AS36" i="43" s="1"/>
  <c r="AJ59" i="43"/>
  <c r="AS59" i="43" s="1"/>
  <c r="AJ52" i="43"/>
  <c r="AS52" i="43" s="1"/>
  <c r="AJ65" i="43"/>
  <c r="AS65" i="43" s="1"/>
  <c r="AJ49" i="43"/>
  <c r="AL49" i="43" s="1"/>
  <c r="AU49" i="43" s="1"/>
  <c r="AJ53" i="43"/>
  <c r="AL53" i="43" s="1"/>
  <c r="AU53" i="43" s="1"/>
  <c r="AJ48" i="43"/>
  <c r="AL48" i="43" s="1"/>
  <c r="AU48" i="43" s="1"/>
  <c r="AK79" i="43"/>
  <c r="AT79" i="43" s="1"/>
  <c r="AJ38" i="43"/>
  <c r="AS38" i="43" s="1"/>
  <c r="AJ56" i="43"/>
  <c r="AS56" i="43" s="1"/>
  <c r="AJ78" i="43"/>
  <c r="AS78" i="43" s="1"/>
  <c r="AJ28" i="43"/>
  <c r="AL28" i="43" s="1"/>
  <c r="AU28" i="43" s="1"/>
  <c r="AJ46" i="43"/>
  <c r="AS46" i="43" s="1"/>
  <c r="AJ64" i="43"/>
  <c r="AS64" i="43" s="1"/>
  <c r="AK65" i="43"/>
  <c r="AT65" i="43" s="1"/>
  <c r="AK36" i="43"/>
  <c r="AT36" i="43" s="1"/>
  <c r="AJ37" i="43"/>
  <c r="AS37" i="43" s="1"/>
  <c r="AJ17" i="43"/>
  <c r="AS17" i="43" s="1"/>
  <c r="AJ71" i="43"/>
  <c r="AS71" i="43" s="1"/>
  <c r="AJ72" i="43"/>
  <c r="AS72" i="43" s="1"/>
  <c r="AK27" i="43"/>
  <c r="AT27" i="43" s="1"/>
  <c r="AK45" i="43"/>
  <c r="AT45" i="43" s="1"/>
  <c r="AJ10" i="43"/>
  <c r="AS10" i="43" s="1"/>
  <c r="AK52" i="43"/>
  <c r="AT52" i="43" s="1"/>
  <c r="AJ23" i="43"/>
  <c r="AL23" i="43" s="1"/>
  <c r="AU23" i="43" s="1"/>
  <c r="AJ26" i="43"/>
  <c r="AS26" i="43" s="1"/>
  <c r="AJ44" i="43"/>
  <c r="AS44" i="43" s="1"/>
  <c r="AJ16" i="43"/>
  <c r="AS16" i="43" s="1"/>
  <c r="AJ70" i="43"/>
  <c r="AS70" i="43" s="1"/>
  <c r="AJ3" i="43"/>
  <c r="AS3" i="43" s="1"/>
  <c r="AJ15" i="43"/>
  <c r="AS15" i="43" s="1"/>
  <c r="AE76" i="91"/>
  <c r="AN76" i="91" s="1"/>
  <c r="Y79" i="39"/>
  <c r="Z79" i="39" s="1"/>
  <c r="AI77" i="34"/>
  <c r="AR77" i="34" s="1"/>
  <c r="AJ20" i="43"/>
  <c r="AS20" i="43" s="1"/>
  <c r="AJ14" i="43"/>
  <c r="AS14" i="43" s="1"/>
  <c r="AJ8" i="43"/>
  <c r="AS8" i="43" s="1"/>
  <c r="X78" i="31"/>
  <c r="Y78" i="31"/>
  <c r="AJ5" i="43"/>
  <c r="AK5" i="43"/>
  <c r="AT5" i="43" s="1"/>
  <c r="AN76" i="79"/>
  <c r="AI76" i="79"/>
  <c r="AG79" i="89"/>
  <c r="AP79" i="89" s="1"/>
  <c r="AF79" i="89"/>
  <c r="AO79" i="89" s="1"/>
  <c r="AE79" i="89"/>
  <c r="W80" i="89"/>
  <c r="AK9" i="43"/>
  <c r="AT9" i="43" s="1"/>
  <c r="AJ9" i="43"/>
  <c r="AN80" i="81"/>
  <c r="AI80" i="81"/>
  <c r="AH78" i="34"/>
  <c r="AQ78" i="34" s="1"/>
  <c r="AH78" i="87"/>
  <c r="AQ78" i="87" s="1"/>
  <c r="W80" i="26"/>
  <c r="AG79" i="26"/>
  <c r="AP79" i="26" s="1"/>
  <c r="AF79" i="26"/>
  <c r="AO79" i="26" s="1"/>
  <c r="AE79" i="26"/>
  <c r="X77" i="79"/>
  <c r="Y77" i="79"/>
  <c r="Z78" i="34"/>
  <c r="AH78" i="95"/>
  <c r="AQ78" i="95" s="1"/>
  <c r="AH78" i="78"/>
  <c r="AQ78" i="78" s="1"/>
  <c r="AJ4" i="43"/>
  <c r="AK4" i="43"/>
  <c r="AT4" i="43" s="1"/>
  <c r="AN77" i="31"/>
  <c r="AI77" i="31"/>
  <c r="AS39" i="43"/>
  <c r="AH79" i="39"/>
  <c r="AQ79" i="39" s="1"/>
  <c r="AQ81" i="39" s="1"/>
  <c r="AZ3" i="39"/>
  <c r="AX6" i="39" s="1"/>
  <c r="S6" i="39" s="1"/>
  <c r="AC6" i="39" s="1"/>
  <c r="AB7" i="39" s="1"/>
  <c r="AH80" i="82"/>
  <c r="AQ80" i="82" s="1"/>
  <c r="Z78" i="78"/>
  <c r="X81" i="81"/>
  <c r="Y81" i="81"/>
  <c r="AH72" i="27" l="1"/>
  <c r="AQ72" i="27" s="1"/>
  <c r="Z72" i="27"/>
  <c r="Z74" i="42"/>
  <c r="AH74" i="42"/>
  <c r="AQ74" i="42" s="1"/>
  <c r="Z79" i="33"/>
  <c r="AH79" i="33"/>
  <c r="AQ79" i="33" s="1"/>
  <c r="X75" i="41"/>
  <c r="AH75" i="41" s="1"/>
  <c r="AQ75" i="41" s="1"/>
  <c r="AI70" i="74"/>
  <c r="AR70" i="74" s="1"/>
  <c r="X71" i="74"/>
  <c r="Z71" i="74" s="1"/>
  <c r="AI74" i="41"/>
  <c r="AR74" i="41" s="1"/>
  <c r="AS35" i="43"/>
  <c r="Z76" i="25"/>
  <c r="AH76" i="25"/>
  <c r="AQ76" i="25" s="1"/>
  <c r="AN71" i="83"/>
  <c r="AI71" i="83"/>
  <c r="AR71" i="83" s="1"/>
  <c r="Y72" i="83"/>
  <c r="X72" i="83"/>
  <c r="AH72" i="83" s="1"/>
  <c r="AQ72" i="83" s="1"/>
  <c r="AS51" i="43"/>
  <c r="AS42" i="43"/>
  <c r="X72" i="29"/>
  <c r="AH72" i="29" s="1"/>
  <c r="AQ72" i="29" s="1"/>
  <c r="Y72" i="29"/>
  <c r="X70" i="38"/>
  <c r="AH70" i="38" s="1"/>
  <c r="AQ70" i="38" s="1"/>
  <c r="AI71" i="29"/>
  <c r="AR71" i="29" s="1"/>
  <c r="AN71" i="29"/>
  <c r="Z76" i="45"/>
  <c r="AL50" i="43"/>
  <c r="AU50" i="43" s="1"/>
  <c r="AI69" i="38"/>
  <c r="AR69" i="38" s="1"/>
  <c r="AL60" i="43"/>
  <c r="AU60" i="43" s="1"/>
  <c r="W77" i="30"/>
  <c r="X77" i="30" s="1"/>
  <c r="AH77" i="30" s="1"/>
  <c r="AQ77" i="30" s="1"/>
  <c r="AG76" i="30"/>
  <c r="AP76" i="30" s="1"/>
  <c r="AE76" i="30"/>
  <c r="AL6" i="43"/>
  <c r="AU6" i="43" s="1"/>
  <c r="AS66" i="43"/>
  <c r="AL39" i="43"/>
  <c r="AU39" i="43" s="1"/>
  <c r="AN73" i="46"/>
  <c r="AI73" i="46"/>
  <c r="AR73" i="46" s="1"/>
  <c r="Y74" i="46"/>
  <c r="X74" i="46"/>
  <c r="AH74" i="46" s="1"/>
  <c r="AQ74" i="46" s="1"/>
  <c r="AL74" i="43"/>
  <c r="AU74" i="43" s="1"/>
  <c r="AS47" i="43"/>
  <c r="AL55" i="43"/>
  <c r="AU55" i="43" s="1"/>
  <c r="AL18" i="43"/>
  <c r="AU18" i="43" s="1"/>
  <c r="AS77" i="43"/>
  <c r="AL29" i="43"/>
  <c r="AU29" i="43" s="1"/>
  <c r="AS28" i="43"/>
  <c r="AL63" i="43"/>
  <c r="AU63" i="43" s="1"/>
  <c r="AS24" i="43"/>
  <c r="X74" i="86"/>
  <c r="AH74" i="86" s="1"/>
  <c r="AQ74" i="86" s="1"/>
  <c r="AL3" i="43"/>
  <c r="AU3" i="43" s="1"/>
  <c r="AI73" i="86"/>
  <c r="AR73" i="86" s="1"/>
  <c r="AS53" i="43"/>
  <c r="AI71" i="93"/>
  <c r="AR71" i="93" s="1"/>
  <c r="AF74" i="94"/>
  <c r="AO74" i="94" s="1"/>
  <c r="W75" i="94"/>
  <c r="X75" i="94" s="1"/>
  <c r="AH75" i="94" s="1"/>
  <c r="AQ75" i="94" s="1"/>
  <c r="AL61" i="43"/>
  <c r="AU61" i="43" s="1"/>
  <c r="AG74" i="94"/>
  <c r="AP74" i="94" s="1"/>
  <c r="Y72" i="93"/>
  <c r="Z72" i="93" s="1"/>
  <c r="AH72" i="93"/>
  <c r="AQ72" i="93" s="1"/>
  <c r="W75" i="73"/>
  <c r="AF74" i="73"/>
  <c r="AO74" i="73" s="1"/>
  <c r="AE74" i="73"/>
  <c r="AG74" i="73"/>
  <c r="AP74" i="73" s="1"/>
  <c r="AS13" i="43"/>
  <c r="AL67" i="43"/>
  <c r="AU67" i="43" s="1"/>
  <c r="AL54" i="43"/>
  <c r="AU54" i="43" s="1"/>
  <c r="AF79" i="77"/>
  <c r="AO79" i="77" s="1"/>
  <c r="AS21" i="43"/>
  <c r="AE79" i="77"/>
  <c r="W75" i="47"/>
  <c r="X75" i="47" s="1"/>
  <c r="AH75" i="47" s="1"/>
  <c r="AQ75" i="47" s="1"/>
  <c r="AG72" i="75"/>
  <c r="AP72" i="75" s="1"/>
  <c r="AF72" i="75"/>
  <c r="AO72" i="75" s="1"/>
  <c r="AE72" i="75"/>
  <c r="W73" i="75"/>
  <c r="AE74" i="47"/>
  <c r="AN74" i="47" s="1"/>
  <c r="AL37" i="43"/>
  <c r="AU37" i="43" s="1"/>
  <c r="AL34" i="43"/>
  <c r="AU34" i="43" s="1"/>
  <c r="AL22" i="43"/>
  <c r="AU22" i="43" s="1"/>
  <c r="AG74" i="47"/>
  <c r="AP74" i="47" s="1"/>
  <c r="AL57" i="43"/>
  <c r="AU57" i="43" s="1"/>
  <c r="AS73" i="43"/>
  <c r="AS57" i="43"/>
  <c r="AS7" i="43"/>
  <c r="AL44" i="43"/>
  <c r="AU44" i="43" s="1"/>
  <c r="AL25" i="43"/>
  <c r="AU25" i="43" s="1"/>
  <c r="W80" i="77"/>
  <c r="Y80" i="77" s="1"/>
  <c r="AL69" i="43"/>
  <c r="AU69" i="43" s="1"/>
  <c r="AL11" i="43"/>
  <c r="AU11" i="43" s="1"/>
  <c r="AI74" i="37"/>
  <c r="AR74" i="37" s="1"/>
  <c r="Y75" i="37"/>
  <c r="Z75" i="37" s="1"/>
  <c r="AN74" i="94"/>
  <c r="AG72" i="85"/>
  <c r="AP72" i="85" s="1"/>
  <c r="AF72" i="85"/>
  <c r="AO72" i="85" s="1"/>
  <c r="W73" i="85"/>
  <c r="AN72" i="85"/>
  <c r="AF76" i="35"/>
  <c r="AO76" i="35" s="1"/>
  <c r="AH75" i="37"/>
  <c r="AQ75" i="37" s="1"/>
  <c r="AL33" i="43"/>
  <c r="AU33" i="43" s="1"/>
  <c r="W77" i="35"/>
  <c r="Y77" i="35" s="1"/>
  <c r="AG76" i="35"/>
  <c r="AP76" i="35" s="1"/>
  <c r="AL31" i="43"/>
  <c r="AU31" i="43" s="1"/>
  <c r="AL68" i="43"/>
  <c r="AU68" i="43" s="1"/>
  <c r="AL8" i="43"/>
  <c r="AU8" i="43" s="1"/>
  <c r="AL58" i="43"/>
  <c r="AU58" i="43" s="1"/>
  <c r="AL76" i="43"/>
  <c r="AU76" i="43" s="1"/>
  <c r="AL46" i="43"/>
  <c r="AU46" i="43" s="1"/>
  <c r="AN76" i="35"/>
  <c r="AI75" i="90"/>
  <c r="AR75" i="90" s="1"/>
  <c r="AN75" i="90"/>
  <c r="X76" i="90"/>
  <c r="AH76" i="90" s="1"/>
  <c r="AQ76" i="90" s="1"/>
  <c r="Y76" i="90"/>
  <c r="AL62" i="43"/>
  <c r="AU62" i="43" s="1"/>
  <c r="AL19" i="43"/>
  <c r="AU19" i="43" s="1"/>
  <c r="X77" i="91"/>
  <c r="AH77" i="91" s="1"/>
  <c r="AQ77" i="91" s="1"/>
  <c r="AS48" i="43"/>
  <c r="AL15" i="43"/>
  <c r="AU15" i="43" s="1"/>
  <c r="AL20" i="43"/>
  <c r="AU20" i="43" s="1"/>
  <c r="AL40" i="43"/>
  <c r="AU40" i="43" s="1"/>
  <c r="AL71" i="43"/>
  <c r="AU71" i="43" s="1"/>
  <c r="AS49" i="43"/>
  <c r="W81" i="82"/>
  <c r="X81" i="82" s="1"/>
  <c r="AL32" i="43"/>
  <c r="AU32" i="43" s="1"/>
  <c r="AL43" i="43"/>
  <c r="AU43" i="43" s="1"/>
  <c r="AL45" i="43"/>
  <c r="AU45" i="43" s="1"/>
  <c r="AS23" i="43"/>
  <c r="AL26" i="43"/>
  <c r="AU26" i="43" s="1"/>
  <c r="AS41" i="43"/>
  <c r="AL59" i="43"/>
  <c r="AU59" i="43" s="1"/>
  <c r="AL78" i="43"/>
  <c r="AU78" i="43" s="1"/>
  <c r="AL10" i="43"/>
  <c r="AU10" i="43" s="1"/>
  <c r="AL17" i="43"/>
  <c r="AU17" i="43" s="1"/>
  <c r="AL30" i="43"/>
  <c r="AU30" i="43" s="1"/>
  <c r="AL12" i="43"/>
  <c r="AU12" i="43" s="1"/>
  <c r="AL75" i="43"/>
  <c r="AU75" i="43" s="1"/>
  <c r="AG80" i="82"/>
  <c r="AP80" i="82" s="1"/>
  <c r="AE80" i="82"/>
  <c r="AL56" i="43"/>
  <c r="AU56" i="43" s="1"/>
  <c r="AL52" i="43"/>
  <c r="AU52" i="43" s="1"/>
  <c r="AL36" i="43"/>
  <c r="AU36" i="43" s="1"/>
  <c r="AL27" i="43"/>
  <c r="AU27" i="43" s="1"/>
  <c r="AX72" i="39"/>
  <c r="S72" i="39" s="1"/>
  <c r="AC72" i="39" s="1"/>
  <c r="AB73" i="39" s="1"/>
  <c r="AK73" i="39" s="1"/>
  <c r="AT73" i="39" s="1"/>
  <c r="AL38" i="43"/>
  <c r="AU38" i="43" s="1"/>
  <c r="AL72" i="43"/>
  <c r="AU72" i="43" s="1"/>
  <c r="AX62" i="39"/>
  <c r="S62" i="39" s="1"/>
  <c r="AC62" i="39" s="1"/>
  <c r="AB63" i="39" s="1"/>
  <c r="AI76" i="91"/>
  <c r="AR76" i="91" s="1"/>
  <c r="AL70" i="43"/>
  <c r="AU70" i="43" s="1"/>
  <c r="AL16" i="43"/>
  <c r="AU16" i="43" s="1"/>
  <c r="AX45" i="39"/>
  <c r="S45" i="39" s="1"/>
  <c r="AC45" i="39" s="1"/>
  <c r="AB46" i="39" s="1"/>
  <c r="AL64" i="43"/>
  <c r="AU64" i="43" s="1"/>
  <c r="AL79" i="43"/>
  <c r="AU79" i="43" s="1"/>
  <c r="AL65" i="43"/>
  <c r="AU65" i="43" s="1"/>
  <c r="AX71" i="39"/>
  <c r="S71" i="39" s="1"/>
  <c r="AC71" i="39" s="1"/>
  <c r="AB72" i="39" s="1"/>
  <c r="AK72" i="39" s="1"/>
  <c r="AT72" i="39" s="1"/>
  <c r="AX56" i="39"/>
  <c r="S56" i="39" s="1"/>
  <c r="AC56" i="39" s="1"/>
  <c r="AB57" i="39" s="1"/>
  <c r="AK57" i="39" s="1"/>
  <c r="AT57" i="39" s="1"/>
  <c r="AX40" i="39"/>
  <c r="S40" i="39" s="1"/>
  <c r="AC40" i="39" s="1"/>
  <c r="AB41" i="39" s="1"/>
  <c r="AK41" i="39" s="1"/>
  <c r="AT41" i="39" s="1"/>
  <c r="AX77" i="39"/>
  <c r="S77" i="39" s="1"/>
  <c r="AC77" i="39" s="1"/>
  <c r="AB78" i="39" s="1"/>
  <c r="AX70" i="39"/>
  <c r="S70" i="39" s="1"/>
  <c r="AC70" i="39" s="1"/>
  <c r="AB71" i="39" s="1"/>
  <c r="AK71" i="39" s="1"/>
  <c r="AT71" i="39" s="1"/>
  <c r="AX55" i="39"/>
  <c r="S55" i="39" s="1"/>
  <c r="AC55" i="39" s="1"/>
  <c r="AB56" i="39" s="1"/>
  <c r="AK56" i="39" s="1"/>
  <c r="AT56" i="39" s="1"/>
  <c r="AX35" i="39"/>
  <c r="S35" i="39" s="1"/>
  <c r="AC35" i="39" s="1"/>
  <c r="AB36" i="39" s="1"/>
  <c r="AK36" i="39" s="1"/>
  <c r="AT36" i="39" s="1"/>
  <c r="AX67" i="39"/>
  <c r="S67" i="39" s="1"/>
  <c r="AC67" i="39" s="1"/>
  <c r="AB68" i="39" s="1"/>
  <c r="AK68" i="39" s="1"/>
  <c r="AT68" i="39" s="1"/>
  <c r="AX53" i="39"/>
  <c r="S53" i="39" s="1"/>
  <c r="AC53" i="39" s="1"/>
  <c r="AB54" i="39" s="1"/>
  <c r="AK54" i="39" s="1"/>
  <c r="AT54" i="39" s="1"/>
  <c r="AX22" i="39"/>
  <c r="S22" i="39" s="1"/>
  <c r="AC22" i="39" s="1"/>
  <c r="AB23" i="39" s="1"/>
  <c r="AK23" i="39" s="1"/>
  <c r="AT23" i="39" s="1"/>
  <c r="AX78" i="39"/>
  <c r="S78" i="39" s="1"/>
  <c r="AC78" i="39" s="1"/>
  <c r="AB79" i="39" s="1"/>
  <c r="AX76" i="39"/>
  <c r="S76" i="39" s="1"/>
  <c r="AC76" i="39" s="1"/>
  <c r="AB77" i="39" s="1"/>
  <c r="AK77" i="39" s="1"/>
  <c r="AT77" i="39" s="1"/>
  <c r="AX65" i="39"/>
  <c r="S65" i="39" s="1"/>
  <c r="AC65" i="39" s="1"/>
  <c r="AB66" i="39" s="1"/>
  <c r="AK66" i="39" s="1"/>
  <c r="AT66" i="39" s="1"/>
  <c r="AX52" i="39"/>
  <c r="S52" i="39" s="1"/>
  <c r="AC52" i="39" s="1"/>
  <c r="AB53" i="39" s="1"/>
  <c r="AX15" i="39"/>
  <c r="S15" i="39" s="1"/>
  <c r="AC15" i="39" s="1"/>
  <c r="AB16" i="39" s="1"/>
  <c r="AX73" i="39"/>
  <c r="S73" i="39" s="1"/>
  <c r="AC73" i="39" s="1"/>
  <c r="AB74" i="39" s="1"/>
  <c r="AK74" i="39" s="1"/>
  <c r="AT74" i="39" s="1"/>
  <c r="AX63" i="39"/>
  <c r="S63" i="39" s="1"/>
  <c r="AC63" i="39" s="1"/>
  <c r="AB64" i="39" s="1"/>
  <c r="AK64" i="39" s="1"/>
  <c r="AT64" i="39" s="1"/>
  <c r="AX46" i="39"/>
  <c r="S46" i="39" s="1"/>
  <c r="AC46" i="39" s="1"/>
  <c r="AB47" i="39" s="1"/>
  <c r="AX14" i="39"/>
  <c r="S14" i="39" s="1"/>
  <c r="AC14" i="39" s="1"/>
  <c r="AB15" i="39" s="1"/>
  <c r="AK15" i="39" s="1"/>
  <c r="AT15" i="39" s="1"/>
  <c r="AL14" i="43"/>
  <c r="AU14" i="43" s="1"/>
  <c r="AX74" i="39"/>
  <c r="S74" i="39" s="1"/>
  <c r="AC74" i="39" s="1"/>
  <c r="AB75" i="39" s="1"/>
  <c r="AK75" i="39" s="1"/>
  <c r="AT75" i="39" s="1"/>
  <c r="AX69" i="39"/>
  <c r="S69" i="39" s="1"/>
  <c r="AC69" i="39" s="1"/>
  <c r="AB70" i="39" s="1"/>
  <c r="AX61" i="39"/>
  <c r="S61" i="39" s="1"/>
  <c r="AC61" i="39" s="1"/>
  <c r="AB62" i="39" s="1"/>
  <c r="AK62" i="39" s="1"/>
  <c r="AT62" i="39" s="1"/>
  <c r="AX49" i="39"/>
  <c r="S49" i="39" s="1"/>
  <c r="AC49" i="39" s="1"/>
  <c r="AB50" i="39" s="1"/>
  <c r="AK50" i="39" s="1"/>
  <c r="AT50" i="39" s="1"/>
  <c r="AX34" i="39"/>
  <c r="S34" i="39" s="1"/>
  <c r="AC34" i="39" s="1"/>
  <c r="AB35" i="39" s="1"/>
  <c r="AK35" i="39" s="1"/>
  <c r="AT35" i="39" s="1"/>
  <c r="AX75" i="39"/>
  <c r="S75" i="39" s="1"/>
  <c r="AC75" i="39" s="1"/>
  <c r="AB76" i="39" s="1"/>
  <c r="AK76" i="39" s="1"/>
  <c r="AT76" i="39" s="1"/>
  <c r="AX68" i="39"/>
  <c r="S68" i="39" s="1"/>
  <c r="AC68" i="39" s="1"/>
  <c r="AB69" i="39" s="1"/>
  <c r="AX59" i="39"/>
  <c r="S59" i="39" s="1"/>
  <c r="AC59" i="39" s="1"/>
  <c r="AB60" i="39" s="1"/>
  <c r="AK60" i="39" s="1"/>
  <c r="AT60" i="39" s="1"/>
  <c r="AX47" i="39"/>
  <c r="S47" i="39" s="1"/>
  <c r="AC47" i="39" s="1"/>
  <c r="AB48" i="39" s="1"/>
  <c r="AK48" i="39" s="1"/>
  <c r="AT48" i="39" s="1"/>
  <c r="AX29" i="39"/>
  <c r="S29" i="39" s="1"/>
  <c r="AC29" i="39" s="1"/>
  <c r="AB30" i="39" s="1"/>
  <c r="AK30" i="39" s="1"/>
  <c r="AT30" i="39" s="1"/>
  <c r="W79" i="87"/>
  <c r="X79" i="87" s="1"/>
  <c r="AX58" i="39"/>
  <c r="S58" i="39" s="1"/>
  <c r="AC58" i="39" s="1"/>
  <c r="AB59" i="39" s="1"/>
  <c r="AK59" i="39" s="1"/>
  <c r="AT59" i="39" s="1"/>
  <c r="AX51" i="39"/>
  <c r="S51" i="39" s="1"/>
  <c r="AC51" i="39" s="1"/>
  <c r="AB52" i="39" s="1"/>
  <c r="AK52" i="39" s="1"/>
  <c r="AT52" i="39" s="1"/>
  <c r="AX44" i="39"/>
  <c r="S44" i="39" s="1"/>
  <c r="AC44" i="39" s="1"/>
  <c r="AB45" i="39" s="1"/>
  <c r="AK45" i="39" s="1"/>
  <c r="AT45" i="39" s="1"/>
  <c r="AX28" i="39"/>
  <c r="S28" i="39" s="1"/>
  <c r="AC28" i="39" s="1"/>
  <c r="AB29" i="39" s="1"/>
  <c r="AK29" i="39" s="1"/>
  <c r="AT29" i="39" s="1"/>
  <c r="Z78" i="31"/>
  <c r="AF78" i="31" s="1"/>
  <c r="AO78" i="31" s="1"/>
  <c r="AE78" i="87"/>
  <c r="AN78" i="87" s="1"/>
  <c r="AX64" i="39"/>
  <c r="S64" i="39" s="1"/>
  <c r="AC64" i="39" s="1"/>
  <c r="AB65" i="39" s="1"/>
  <c r="AK65" i="39" s="1"/>
  <c r="AT65" i="39" s="1"/>
  <c r="AX57" i="39"/>
  <c r="S57" i="39" s="1"/>
  <c r="AC57" i="39" s="1"/>
  <c r="AB58" i="39" s="1"/>
  <c r="AK58" i="39" s="1"/>
  <c r="AT58" i="39" s="1"/>
  <c r="AX50" i="39"/>
  <c r="S50" i="39" s="1"/>
  <c r="AC50" i="39" s="1"/>
  <c r="AB51" i="39" s="1"/>
  <c r="AK51" i="39" s="1"/>
  <c r="AT51" i="39" s="1"/>
  <c r="AX41" i="39"/>
  <c r="S41" i="39" s="1"/>
  <c r="AC41" i="39" s="1"/>
  <c r="AB42" i="39" s="1"/>
  <c r="AX23" i="39"/>
  <c r="S23" i="39" s="1"/>
  <c r="AC23" i="39" s="1"/>
  <c r="AB24" i="39" s="1"/>
  <c r="AK24" i="39" s="1"/>
  <c r="AT24" i="39" s="1"/>
  <c r="AG78" i="87"/>
  <c r="AP78" i="87" s="1"/>
  <c r="AX5" i="39"/>
  <c r="S5" i="39" s="1"/>
  <c r="AC5" i="39" s="1"/>
  <c r="AB6" i="39" s="1"/>
  <c r="AK6" i="39" s="1"/>
  <c r="AT6" i="39" s="1"/>
  <c r="AX39" i="39"/>
  <c r="S39" i="39" s="1"/>
  <c r="AC39" i="39" s="1"/>
  <c r="AB40" i="39" s="1"/>
  <c r="AK40" i="39" s="1"/>
  <c r="AT40" i="39" s="1"/>
  <c r="AX33" i="39"/>
  <c r="S33" i="39" s="1"/>
  <c r="AC33" i="39" s="1"/>
  <c r="AB34" i="39" s="1"/>
  <c r="AK34" i="39" s="1"/>
  <c r="AT34" i="39" s="1"/>
  <c r="AX27" i="39"/>
  <c r="S27" i="39" s="1"/>
  <c r="AC27" i="39" s="1"/>
  <c r="AB28" i="39" s="1"/>
  <c r="AJ28" i="39" s="1"/>
  <c r="AX21" i="39"/>
  <c r="S21" i="39" s="1"/>
  <c r="AC21" i="39" s="1"/>
  <c r="AB22" i="39" s="1"/>
  <c r="AK22" i="39" s="1"/>
  <c r="AT22" i="39" s="1"/>
  <c r="AX11" i="39"/>
  <c r="S11" i="39" s="1"/>
  <c r="AC11" i="39" s="1"/>
  <c r="AB12" i="39" s="1"/>
  <c r="AK12" i="39" s="1"/>
  <c r="AT12" i="39" s="1"/>
  <c r="AX3" i="39"/>
  <c r="S3" i="39" s="1"/>
  <c r="AC3" i="39" s="1"/>
  <c r="AJ3" i="39" s="1"/>
  <c r="Z81" i="81"/>
  <c r="AE81" i="81" s="1"/>
  <c r="AX38" i="39"/>
  <c r="S38" i="39" s="1"/>
  <c r="AC38" i="39" s="1"/>
  <c r="AB39" i="39" s="1"/>
  <c r="AX32" i="39"/>
  <c r="S32" i="39" s="1"/>
  <c r="AC32" i="39" s="1"/>
  <c r="AB33" i="39" s="1"/>
  <c r="AK33" i="39" s="1"/>
  <c r="AT33" i="39" s="1"/>
  <c r="AX26" i="39"/>
  <c r="S26" i="39" s="1"/>
  <c r="AC26" i="39" s="1"/>
  <c r="AB27" i="39" s="1"/>
  <c r="AK27" i="39" s="1"/>
  <c r="AT27" i="39" s="1"/>
  <c r="AX20" i="39"/>
  <c r="S20" i="39" s="1"/>
  <c r="AC20" i="39" s="1"/>
  <c r="AB21" i="39" s="1"/>
  <c r="AK21" i="39" s="1"/>
  <c r="AT21" i="39" s="1"/>
  <c r="AX10" i="39"/>
  <c r="S10" i="39" s="1"/>
  <c r="AC10" i="39" s="1"/>
  <c r="AB11" i="39" s="1"/>
  <c r="AK11" i="39" s="1"/>
  <c r="AT11" i="39" s="1"/>
  <c r="AX4" i="39"/>
  <c r="S4" i="39" s="1"/>
  <c r="AC4" i="39" s="1"/>
  <c r="AB5" i="39" s="1"/>
  <c r="AK5" i="39" s="1"/>
  <c r="AT5" i="39" s="1"/>
  <c r="AX43" i="39"/>
  <c r="S43" i="39" s="1"/>
  <c r="AC43" i="39" s="1"/>
  <c r="AB44" i="39" s="1"/>
  <c r="AK44" i="39" s="1"/>
  <c r="AT44" i="39" s="1"/>
  <c r="AX37" i="39"/>
  <c r="S37" i="39" s="1"/>
  <c r="AC37" i="39" s="1"/>
  <c r="AB38" i="39" s="1"/>
  <c r="AX31" i="39"/>
  <c r="S31" i="39" s="1"/>
  <c r="AC31" i="39" s="1"/>
  <c r="AB32" i="39" s="1"/>
  <c r="AX25" i="39"/>
  <c r="S25" i="39" s="1"/>
  <c r="AC25" i="39" s="1"/>
  <c r="AB26" i="39" s="1"/>
  <c r="AK26" i="39" s="1"/>
  <c r="AT26" i="39" s="1"/>
  <c r="AX17" i="39"/>
  <c r="S17" i="39" s="1"/>
  <c r="AC17" i="39" s="1"/>
  <c r="AB18" i="39" s="1"/>
  <c r="AK18" i="39" s="1"/>
  <c r="AT18" i="39" s="1"/>
  <c r="AX9" i="39"/>
  <c r="S9" i="39" s="1"/>
  <c r="AC9" i="39" s="1"/>
  <c r="AB10" i="39" s="1"/>
  <c r="AK10" i="39" s="1"/>
  <c r="AT10" i="39" s="1"/>
  <c r="AX66" i="39"/>
  <c r="S66" i="39" s="1"/>
  <c r="AC66" i="39" s="1"/>
  <c r="AB67" i="39" s="1"/>
  <c r="AX60" i="39"/>
  <c r="S60" i="39" s="1"/>
  <c r="AC60" i="39" s="1"/>
  <c r="AB61" i="39" s="1"/>
  <c r="AX54" i="39"/>
  <c r="S54" i="39" s="1"/>
  <c r="AC54" i="39" s="1"/>
  <c r="AB55" i="39" s="1"/>
  <c r="AK55" i="39" s="1"/>
  <c r="AT55" i="39" s="1"/>
  <c r="AX48" i="39"/>
  <c r="S48" i="39" s="1"/>
  <c r="AC48" i="39" s="1"/>
  <c r="AB49" i="39" s="1"/>
  <c r="AX42" i="39"/>
  <c r="S42" i="39" s="1"/>
  <c r="AC42" i="39" s="1"/>
  <c r="AB43" i="39" s="1"/>
  <c r="AK43" i="39" s="1"/>
  <c r="AT43" i="39" s="1"/>
  <c r="AX36" i="39"/>
  <c r="S36" i="39" s="1"/>
  <c r="AC36" i="39" s="1"/>
  <c r="AB37" i="39" s="1"/>
  <c r="AK37" i="39" s="1"/>
  <c r="AT37" i="39" s="1"/>
  <c r="AX30" i="39"/>
  <c r="S30" i="39" s="1"/>
  <c r="AC30" i="39" s="1"/>
  <c r="AB31" i="39" s="1"/>
  <c r="AX24" i="39"/>
  <c r="S24" i="39" s="1"/>
  <c r="AC24" i="39" s="1"/>
  <c r="AB25" i="39" s="1"/>
  <c r="AX16" i="39"/>
  <c r="S16" i="39" s="1"/>
  <c r="AC16" i="39" s="1"/>
  <c r="AB17" i="39" s="1"/>
  <c r="AK17" i="39" s="1"/>
  <c r="AT17" i="39" s="1"/>
  <c r="AX8" i="39"/>
  <c r="S8" i="39" s="1"/>
  <c r="AC8" i="39" s="1"/>
  <c r="AB9" i="39" s="1"/>
  <c r="AK9" i="39" s="1"/>
  <c r="AT9" i="39" s="1"/>
  <c r="AX79" i="39"/>
  <c r="S79" i="39" s="1"/>
  <c r="AC79" i="39" s="1"/>
  <c r="AG79" i="39"/>
  <c r="AP79" i="39" s="1"/>
  <c r="AP81" i="39" s="1"/>
  <c r="AF79" i="39"/>
  <c r="AO79" i="39" s="1"/>
  <c r="AO81" i="39" s="1"/>
  <c r="AE79" i="39"/>
  <c r="AN79" i="39" s="1"/>
  <c r="AN81" i="39" s="1"/>
  <c r="AX19" i="39"/>
  <c r="S19" i="39" s="1"/>
  <c r="AC19" i="39" s="1"/>
  <c r="AB20" i="39" s="1"/>
  <c r="AX13" i="39"/>
  <c r="S13" i="39" s="1"/>
  <c r="AC13" i="39" s="1"/>
  <c r="AB14" i="39" s="1"/>
  <c r="AK14" i="39" s="1"/>
  <c r="AT14" i="39" s="1"/>
  <c r="AX7" i="39"/>
  <c r="S7" i="39" s="1"/>
  <c r="AC7" i="39" s="1"/>
  <c r="AB8" i="39" s="1"/>
  <c r="AX18" i="39"/>
  <c r="S18" i="39" s="1"/>
  <c r="AC18" i="39" s="1"/>
  <c r="AB19" i="39" s="1"/>
  <c r="AX12" i="39"/>
  <c r="S12" i="39" s="1"/>
  <c r="AC12" i="39" s="1"/>
  <c r="AB13" i="39" s="1"/>
  <c r="AK13" i="39" s="1"/>
  <c r="AT13" i="39" s="1"/>
  <c r="AS4" i="43"/>
  <c r="AL4" i="43"/>
  <c r="AU4" i="43" s="1"/>
  <c r="AR80" i="81"/>
  <c r="AS9" i="43"/>
  <c r="AL9" i="43"/>
  <c r="AU9" i="43" s="1"/>
  <c r="X80" i="89"/>
  <c r="Y80" i="89"/>
  <c r="AS5" i="43"/>
  <c r="AL5" i="43"/>
  <c r="AU5" i="43" s="1"/>
  <c r="AH78" i="31"/>
  <c r="AQ78" i="31" s="1"/>
  <c r="AI79" i="26"/>
  <c r="AN79" i="26"/>
  <c r="AG78" i="95"/>
  <c r="AP78" i="95" s="1"/>
  <c r="AF78" i="95"/>
  <c r="AO78" i="95" s="1"/>
  <c r="AE78" i="95"/>
  <c r="W79" i="95"/>
  <c r="AE78" i="78"/>
  <c r="AF78" i="78"/>
  <c r="AO78" i="78" s="1"/>
  <c r="W79" i="78"/>
  <c r="AG78" i="78"/>
  <c r="AP78" i="78" s="1"/>
  <c r="AH77" i="79"/>
  <c r="AQ77" i="79" s="1"/>
  <c r="AN79" i="89"/>
  <c r="AI79" i="89"/>
  <c r="AR76" i="79"/>
  <c r="AK7" i="39"/>
  <c r="AT7" i="39" s="1"/>
  <c r="AR77" i="31"/>
  <c r="Z77" i="79"/>
  <c r="AH81" i="81"/>
  <c r="AQ81" i="81" s="1"/>
  <c r="AT81" i="43"/>
  <c r="AG78" i="34"/>
  <c r="AP78" i="34" s="1"/>
  <c r="AF78" i="34"/>
  <c r="AO78" i="34" s="1"/>
  <c r="AE78" i="34"/>
  <c r="W79" i="34"/>
  <c r="Y80" i="26"/>
  <c r="X80" i="26"/>
  <c r="AH71" i="74" l="1"/>
  <c r="AQ71" i="74" s="1"/>
  <c r="AG74" i="42"/>
  <c r="AP74" i="42" s="1"/>
  <c r="AE74" i="42"/>
  <c r="AF74" i="42"/>
  <c r="AO74" i="42" s="1"/>
  <c r="W75" i="42"/>
  <c r="AG72" i="27"/>
  <c r="AP72" i="27" s="1"/>
  <c r="W73" i="27"/>
  <c r="AF72" i="27"/>
  <c r="AO72" i="27" s="1"/>
  <c r="AE72" i="27"/>
  <c r="W80" i="33"/>
  <c r="AG79" i="33"/>
  <c r="AP79" i="33" s="1"/>
  <c r="AF79" i="33"/>
  <c r="AO79" i="33" s="1"/>
  <c r="AE79" i="33"/>
  <c r="Z75" i="41"/>
  <c r="AF75" i="41" s="1"/>
  <c r="AO75" i="41" s="1"/>
  <c r="Y75" i="94"/>
  <c r="Z72" i="29"/>
  <c r="W73" i="29" s="1"/>
  <c r="W76" i="41"/>
  <c r="Z72" i="83"/>
  <c r="AG72" i="83" s="1"/>
  <c r="AP72" i="83" s="1"/>
  <c r="AF76" i="25"/>
  <c r="AO76" i="25" s="1"/>
  <c r="W77" i="25"/>
  <c r="AE76" i="25"/>
  <c r="AG76" i="25"/>
  <c r="AP76" i="25" s="1"/>
  <c r="Z70" i="38"/>
  <c r="AE70" i="38" s="1"/>
  <c r="AE76" i="45"/>
  <c r="W77" i="45"/>
  <c r="AG76" i="45"/>
  <c r="AP76" i="45" s="1"/>
  <c r="AF76" i="45"/>
  <c r="AO76" i="45" s="1"/>
  <c r="AG71" i="74"/>
  <c r="AP71" i="74" s="1"/>
  <c r="W72" i="74"/>
  <c r="AE71" i="74"/>
  <c r="AF71" i="74"/>
  <c r="AO71" i="74" s="1"/>
  <c r="AI79" i="77"/>
  <c r="AR79" i="77" s="1"/>
  <c r="AN79" i="77"/>
  <c r="AI76" i="30"/>
  <c r="AR76" i="30" s="1"/>
  <c r="AN76" i="30"/>
  <c r="Y77" i="30"/>
  <c r="Z77" i="30" s="1"/>
  <c r="W78" i="30" s="1"/>
  <c r="X80" i="77"/>
  <c r="AH80" i="77" s="1"/>
  <c r="AQ80" i="77" s="1"/>
  <c r="W79" i="31"/>
  <c r="Y79" i="31" s="1"/>
  <c r="Z74" i="86"/>
  <c r="W75" i="86" s="1"/>
  <c r="X75" i="86" s="1"/>
  <c r="Z74" i="46"/>
  <c r="AJ72" i="39"/>
  <c r="AL72" i="39" s="1"/>
  <c r="AU72" i="39" s="1"/>
  <c r="AI74" i="94"/>
  <c r="AR74" i="94" s="1"/>
  <c r="AE72" i="93"/>
  <c r="AF72" i="93"/>
  <c r="AO72" i="93" s="1"/>
  <c r="W73" i="93"/>
  <c r="AG72" i="93"/>
  <c r="AP72" i="93" s="1"/>
  <c r="AN74" i="73"/>
  <c r="AI74" i="73"/>
  <c r="AR74" i="73" s="1"/>
  <c r="X75" i="73"/>
  <c r="Y75" i="73"/>
  <c r="W82" i="81"/>
  <c r="X82" i="81" s="1"/>
  <c r="Z77" i="91"/>
  <c r="W78" i="91" s="1"/>
  <c r="X78" i="91" s="1"/>
  <c r="Y75" i="47"/>
  <c r="Z75" i="47" s="1"/>
  <c r="X73" i="75"/>
  <c r="AH73" i="75" s="1"/>
  <c r="AQ73" i="75" s="1"/>
  <c r="Y73" i="75"/>
  <c r="AI72" i="75"/>
  <c r="AR72" i="75" s="1"/>
  <c r="AN72" i="75"/>
  <c r="AI74" i="47"/>
  <c r="AR74" i="47" s="1"/>
  <c r="Y81" i="82"/>
  <c r="Z81" i="82" s="1"/>
  <c r="AG81" i="82" s="1"/>
  <c r="AP81" i="82" s="1"/>
  <c r="X77" i="35"/>
  <c r="AH77" i="35" s="1"/>
  <c r="AQ77" i="35" s="1"/>
  <c r="Z75" i="94"/>
  <c r="AE75" i="94" s="1"/>
  <c r="Y73" i="85"/>
  <c r="X73" i="85"/>
  <c r="AI72" i="85"/>
  <c r="AR72" i="85" s="1"/>
  <c r="AF75" i="37"/>
  <c r="AO75" i="37" s="1"/>
  <c r="AE75" i="37"/>
  <c r="AG75" i="37"/>
  <c r="AP75" i="37" s="1"/>
  <c r="W76" i="37"/>
  <c r="AI76" i="35"/>
  <c r="AR76" i="35" s="1"/>
  <c r="AJ47" i="39"/>
  <c r="AS47" i="39" s="1"/>
  <c r="AJ29" i="39"/>
  <c r="AS29" i="39" s="1"/>
  <c r="AK47" i="39"/>
  <c r="AT47" i="39" s="1"/>
  <c r="AJ49" i="39"/>
  <c r="AS49" i="39" s="1"/>
  <c r="AJ76" i="39"/>
  <c r="AS76" i="39" s="1"/>
  <c r="Z76" i="90"/>
  <c r="AJ55" i="39"/>
  <c r="AS55" i="39" s="1"/>
  <c r="AJ71" i="39"/>
  <c r="AS71" i="39" s="1"/>
  <c r="AG78" i="31"/>
  <c r="AP78" i="31" s="1"/>
  <c r="AJ34" i="39"/>
  <c r="AS34" i="39" s="1"/>
  <c r="AJ36" i="39"/>
  <c r="AS36" i="39" s="1"/>
  <c r="AJ35" i="39"/>
  <c r="AS35" i="39" s="1"/>
  <c r="AJ79" i="39"/>
  <c r="AS79" i="39" s="1"/>
  <c r="AJ78" i="39"/>
  <c r="AS78" i="39" s="1"/>
  <c r="AE78" i="31"/>
  <c r="AI78" i="31" s="1"/>
  <c r="AJ12" i="39"/>
  <c r="AS12" i="39" s="1"/>
  <c r="AJ32" i="39"/>
  <c r="AS32" i="39" s="1"/>
  <c r="AJ70" i="39"/>
  <c r="AS70" i="39" s="1"/>
  <c r="AJ21" i="39"/>
  <c r="AL21" i="39" s="1"/>
  <c r="AU21" i="39" s="1"/>
  <c r="AJ5" i="39"/>
  <c r="AS5" i="39" s="1"/>
  <c r="AJ61" i="39"/>
  <c r="AS61" i="39" s="1"/>
  <c r="AJ53" i="39"/>
  <c r="AS53" i="39" s="1"/>
  <c r="AF81" i="81"/>
  <c r="AO81" i="81" s="1"/>
  <c r="AJ33" i="39"/>
  <c r="AS33" i="39" s="1"/>
  <c r="AG81" i="81"/>
  <c r="AP81" i="81" s="1"/>
  <c r="AJ46" i="39"/>
  <c r="AS46" i="39" s="1"/>
  <c r="AS81" i="43"/>
  <c r="AK53" i="39"/>
  <c r="AT53" i="39" s="1"/>
  <c r="AK32" i="39"/>
  <c r="AT32" i="39" s="1"/>
  <c r="AJ7" i="39"/>
  <c r="AS7" i="39" s="1"/>
  <c r="AJ69" i="39"/>
  <c r="AS69" i="39" s="1"/>
  <c r="AJ9" i="39"/>
  <c r="AL9" i="39" s="1"/>
  <c r="AU9" i="39" s="1"/>
  <c r="AJ45" i="39"/>
  <c r="AL45" i="39" s="1"/>
  <c r="AU45" i="39" s="1"/>
  <c r="AK70" i="39"/>
  <c r="AT70" i="39" s="1"/>
  <c r="AK49" i="39"/>
  <c r="AT49" i="39" s="1"/>
  <c r="AK46" i="39"/>
  <c r="AT46" i="39" s="1"/>
  <c r="AJ67" i="39"/>
  <c r="AS67" i="39" s="1"/>
  <c r="AJ51" i="39"/>
  <c r="AS51" i="39" s="1"/>
  <c r="AJ10" i="39"/>
  <c r="AS10" i="39" s="1"/>
  <c r="AJ39" i="39"/>
  <c r="AS39" i="39" s="1"/>
  <c r="AI80" i="82"/>
  <c r="AR80" i="82" s="1"/>
  <c r="AJ48" i="39"/>
  <c r="AL48" i="39" s="1"/>
  <c r="AU48" i="39" s="1"/>
  <c r="AJ42" i="39"/>
  <c r="AS42" i="39" s="1"/>
  <c r="AJ50" i="39"/>
  <c r="AS50" i="39" s="1"/>
  <c r="AN80" i="82"/>
  <c r="AJ17" i="39"/>
  <c r="AS17" i="39" s="1"/>
  <c r="AK78" i="39"/>
  <c r="AT78" i="39" s="1"/>
  <c r="AJ22" i="39"/>
  <c r="AL22" i="39" s="1"/>
  <c r="AU22" i="39" s="1"/>
  <c r="AK42" i="39"/>
  <c r="AT42" i="39" s="1"/>
  <c r="AK39" i="39"/>
  <c r="AT39" i="39" s="1"/>
  <c r="AK28" i="39"/>
  <c r="AT28" i="39" s="1"/>
  <c r="AJ37" i="39"/>
  <c r="AL37" i="39" s="1"/>
  <c r="AU37" i="39" s="1"/>
  <c r="AJ73" i="39"/>
  <c r="AS73" i="39" s="1"/>
  <c r="AJ23" i="39"/>
  <c r="AS23" i="39" s="1"/>
  <c r="AJ77" i="39"/>
  <c r="AL77" i="39" s="1"/>
  <c r="AU77" i="39" s="1"/>
  <c r="AJ25" i="39"/>
  <c r="AS25" i="39" s="1"/>
  <c r="AJ38" i="39"/>
  <c r="AS38" i="39" s="1"/>
  <c r="AJ31" i="39"/>
  <c r="AS31" i="39" s="1"/>
  <c r="AJ27" i="39"/>
  <c r="AS27" i="39" s="1"/>
  <c r="AJ16" i="39"/>
  <c r="AS16" i="39" s="1"/>
  <c r="AJ63" i="39"/>
  <c r="AS63" i="39" s="1"/>
  <c r="AJ68" i="39"/>
  <c r="AS68" i="39" s="1"/>
  <c r="AJ57" i="39"/>
  <c r="AS57" i="39" s="1"/>
  <c r="AI79" i="39"/>
  <c r="AR79" i="39" s="1"/>
  <c r="AR81" i="39" s="1"/>
  <c r="AK63" i="39"/>
  <c r="AT63" i="39" s="1"/>
  <c r="AK79" i="39"/>
  <c r="AT79" i="39" s="1"/>
  <c r="AK67" i="39"/>
  <c r="AT67" i="39" s="1"/>
  <c r="AK16" i="39"/>
  <c r="AT16" i="39" s="1"/>
  <c r="AK25" i="39"/>
  <c r="AT25" i="39" s="1"/>
  <c r="AJ41" i="39"/>
  <c r="AS41" i="39" s="1"/>
  <c r="AJ59" i="39"/>
  <c r="AL59" i="39" s="1"/>
  <c r="AU59" i="39" s="1"/>
  <c r="AJ30" i="39"/>
  <c r="AL30" i="39" s="1"/>
  <c r="AU30" i="39" s="1"/>
  <c r="Y79" i="87"/>
  <c r="Z79" i="87" s="1"/>
  <c r="AK38" i="39"/>
  <c r="AT38" i="39" s="1"/>
  <c r="AJ20" i="39"/>
  <c r="AS20" i="39" s="1"/>
  <c r="AJ52" i="39"/>
  <c r="AL52" i="39" s="1"/>
  <c r="AU52" i="39" s="1"/>
  <c r="AJ6" i="39"/>
  <c r="AS6" i="39" s="1"/>
  <c r="AJ66" i="39"/>
  <c r="AS66" i="39" s="1"/>
  <c r="AK61" i="39"/>
  <c r="AT61" i="39" s="1"/>
  <c r="AJ62" i="39"/>
  <c r="AS62" i="39" s="1"/>
  <c r="AJ26" i="39"/>
  <c r="AS26" i="39" s="1"/>
  <c r="AJ56" i="39"/>
  <c r="AS56" i="39" s="1"/>
  <c r="AJ64" i="39"/>
  <c r="AS64" i="39" s="1"/>
  <c r="AJ60" i="39"/>
  <c r="AS60" i="39" s="1"/>
  <c r="AK69" i="39"/>
  <c r="AT69" i="39" s="1"/>
  <c r="AJ24" i="39"/>
  <c r="AL24" i="39" s="1"/>
  <c r="AU24" i="39" s="1"/>
  <c r="AJ15" i="39"/>
  <c r="AS15" i="39" s="1"/>
  <c r="AI78" i="87"/>
  <c r="AR78" i="87" s="1"/>
  <c r="AK31" i="39"/>
  <c r="AT31" i="39" s="1"/>
  <c r="AJ74" i="39"/>
  <c r="AL74" i="39" s="1"/>
  <c r="AU74" i="39" s="1"/>
  <c r="AB4" i="39"/>
  <c r="AK4" i="39" s="1"/>
  <c r="AT4" i="39" s="1"/>
  <c r="AJ75" i="39"/>
  <c r="AS75" i="39" s="1"/>
  <c r="AJ44" i="39"/>
  <c r="AS44" i="39" s="1"/>
  <c r="AJ65" i="39"/>
  <c r="AL65" i="39" s="1"/>
  <c r="AU65" i="39" s="1"/>
  <c r="AJ54" i="39"/>
  <c r="AL54" i="39" s="1"/>
  <c r="AU54" i="39" s="1"/>
  <c r="AJ40" i="39"/>
  <c r="AL40" i="39" s="1"/>
  <c r="AU40" i="39" s="1"/>
  <c r="AJ58" i="39"/>
  <c r="AS58" i="39" s="1"/>
  <c r="AJ43" i="39"/>
  <c r="AL43" i="39" s="1"/>
  <c r="AU43" i="39" s="1"/>
  <c r="AJ11" i="39"/>
  <c r="AS11" i="39" s="1"/>
  <c r="AJ8" i="39"/>
  <c r="AS8" i="39" s="1"/>
  <c r="Z80" i="89"/>
  <c r="W81" i="89" s="1"/>
  <c r="AJ13" i="39"/>
  <c r="AS13" i="39" s="1"/>
  <c r="AK8" i="39"/>
  <c r="AT8" i="39" s="1"/>
  <c r="AJ14" i="39"/>
  <c r="AS14" i="39" s="1"/>
  <c r="AJ19" i="39"/>
  <c r="AS19" i="39" s="1"/>
  <c r="AJ18" i="39"/>
  <c r="AS18" i="39" s="1"/>
  <c r="AK19" i="39"/>
  <c r="AT19" i="39" s="1"/>
  <c r="AK20" i="39"/>
  <c r="AT20" i="39" s="1"/>
  <c r="Z80" i="26"/>
  <c r="AE80" i="26" s="1"/>
  <c r="AU81" i="43"/>
  <c r="C11" i="43" s="1"/>
  <c r="AS3" i="39"/>
  <c r="AL3" i="39"/>
  <c r="AU3" i="39" s="1"/>
  <c r="AI78" i="78"/>
  <c r="AN78" i="78"/>
  <c r="AR79" i="26"/>
  <c r="AH79" i="87"/>
  <c r="AQ79" i="87" s="1"/>
  <c r="AQ81" i="87" s="1"/>
  <c r="AZ3" i="87"/>
  <c r="AX4" i="87" s="1"/>
  <c r="S4" i="87" s="1"/>
  <c r="AC4" i="87" s="1"/>
  <c r="AB5" i="87" s="1"/>
  <c r="AH80" i="26"/>
  <c r="AQ80" i="26" s="1"/>
  <c r="AN78" i="34"/>
  <c r="AI78" i="34"/>
  <c r="W78" i="79"/>
  <c r="AG77" i="79"/>
  <c r="AP77" i="79" s="1"/>
  <c r="AF77" i="79"/>
  <c r="AO77" i="79" s="1"/>
  <c r="AE77" i="79"/>
  <c r="AR79" i="89"/>
  <c r="X79" i="34"/>
  <c r="Y79" i="34"/>
  <c r="AS28" i="39"/>
  <c r="AN81" i="81"/>
  <c r="X79" i="78"/>
  <c r="Y79" i="78"/>
  <c r="X79" i="95"/>
  <c r="Y79" i="95"/>
  <c r="AN78" i="95"/>
  <c r="AI78" i="95"/>
  <c r="AH81" i="82"/>
  <c r="AQ81" i="82" s="1"/>
  <c r="AH80" i="89"/>
  <c r="AQ80" i="89" s="1"/>
  <c r="AS72" i="39" l="1"/>
  <c r="Y73" i="27"/>
  <c r="X73" i="27"/>
  <c r="AH73" i="27" s="1"/>
  <c r="AQ73" i="27" s="1"/>
  <c r="Y75" i="42"/>
  <c r="X75" i="42"/>
  <c r="AN72" i="27"/>
  <c r="AI72" i="27"/>
  <c r="AR72" i="27" s="1"/>
  <c r="AN74" i="42"/>
  <c r="AI74" i="42"/>
  <c r="AR74" i="42" s="1"/>
  <c r="AG75" i="41"/>
  <c r="AP75" i="41" s="1"/>
  <c r="AI79" i="33"/>
  <c r="AR79" i="33" s="1"/>
  <c r="AN79" i="33"/>
  <c r="AE75" i="41"/>
  <c r="Y80" i="33"/>
  <c r="X80" i="33"/>
  <c r="AH80" i="33" s="1"/>
  <c r="AQ80" i="33" s="1"/>
  <c r="AF72" i="83"/>
  <c r="AO72" i="83" s="1"/>
  <c r="AE72" i="83"/>
  <c r="AI72" i="83" s="1"/>
  <c r="AR72" i="83" s="1"/>
  <c r="AE72" i="29"/>
  <c r="AN72" i="29" s="1"/>
  <c r="AF72" i="29"/>
  <c r="AO72" i="29" s="1"/>
  <c r="AG72" i="29"/>
  <c r="AP72" i="29" s="1"/>
  <c r="AS45" i="39"/>
  <c r="AS30" i="39"/>
  <c r="X76" i="41"/>
  <c r="AH76" i="41" s="1"/>
  <c r="AQ76" i="41" s="1"/>
  <c r="Y76" i="41"/>
  <c r="AN75" i="41"/>
  <c r="W73" i="83"/>
  <c r="Y73" i="83" s="1"/>
  <c r="AN76" i="25"/>
  <c r="AI76" i="25"/>
  <c r="AR76" i="25" s="1"/>
  <c r="X77" i="25"/>
  <c r="AH77" i="25" s="1"/>
  <c r="AQ77" i="25" s="1"/>
  <c r="Y77" i="25"/>
  <c r="AL12" i="39"/>
  <c r="AU12" i="39" s="1"/>
  <c r="AL76" i="39"/>
  <c r="AU76" i="39" s="1"/>
  <c r="X79" i="31"/>
  <c r="AH79" i="31" s="1"/>
  <c r="AQ79" i="31" s="1"/>
  <c r="AQ81" i="31" s="1"/>
  <c r="W71" i="38"/>
  <c r="X71" i="38" s="1"/>
  <c r="AH71" i="38" s="1"/>
  <c r="AQ71" i="38" s="1"/>
  <c r="AL10" i="39"/>
  <c r="AU10" i="39" s="1"/>
  <c r="AL51" i="39"/>
  <c r="AU51" i="39" s="1"/>
  <c r="AL50" i="39"/>
  <c r="AU50" i="39" s="1"/>
  <c r="AG70" i="38"/>
  <c r="AP70" i="38" s="1"/>
  <c r="AF70" i="38"/>
  <c r="AO70" i="38" s="1"/>
  <c r="AN72" i="83"/>
  <c r="Y73" i="29"/>
  <c r="X73" i="29"/>
  <c r="AH73" i="29" s="1"/>
  <c r="AQ73" i="29" s="1"/>
  <c r="Y77" i="45"/>
  <c r="X77" i="45"/>
  <c r="AN76" i="45"/>
  <c r="AI76" i="45"/>
  <c r="AR76" i="45" s="1"/>
  <c r="AN71" i="74"/>
  <c r="AI71" i="74"/>
  <c r="AR71" i="74" s="1"/>
  <c r="Y72" i="74"/>
  <c r="X72" i="74"/>
  <c r="AL33" i="39"/>
  <c r="AU33" i="39" s="1"/>
  <c r="Z80" i="77"/>
  <c r="AF80" i="77" s="1"/>
  <c r="AO80" i="77" s="1"/>
  <c r="Y75" i="86"/>
  <c r="Z75" i="86" s="1"/>
  <c r="AF74" i="86"/>
  <c r="AO74" i="86" s="1"/>
  <c r="AS21" i="39"/>
  <c r="AL42" i="39"/>
  <c r="AU42" i="39" s="1"/>
  <c r="AE74" i="86"/>
  <c r="AN74" i="86" s="1"/>
  <c r="AG77" i="30"/>
  <c r="AP77" i="30" s="1"/>
  <c r="AE77" i="30"/>
  <c r="AN77" i="30" s="1"/>
  <c r="AL34" i="39"/>
  <c r="AU34" i="39" s="1"/>
  <c r="AF77" i="30"/>
  <c r="AO77" i="30" s="1"/>
  <c r="AG74" i="86"/>
  <c r="AP74" i="86" s="1"/>
  <c r="AN70" i="38"/>
  <c r="AF74" i="46"/>
  <c r="AO74" i="46" s="1"/>
  <c r="AE74" i="46"/>
  <c r="AG74" i="46"/>
  <c r="AP74" i="46" s="1"/>
  <c r="W75" i="46"/>
  <c r="Y78" i="91"/>
  <c r="Z78" i="91" s="1"/>
  <c r="AL49" i="39"/>
  <c r="AU49" i="39" s="1"/>
  <c r="AS48" i="39"/>
  <c r="AF77" i="91"/>
  <c r="AO77" i="91" s="1"/>
  <c r="Y82" i="81"/>
  <c r="Z82" i="81" s="1"/>
  <c r="AL32" i="39"/>
  <c r="AU32" i="39" s="1"/>
  <c r="AE77" i="91"/>
  <c r="AN77" i="91" s="1"/>
  <c r="AL36" i="39"/>
  <c r="AU36" i="39" s="1"/>
  <c r="AG77" i="91"/>
  <c r="AP77" i="91" s="1"/>
  <c r="AS77" i="39"/>
  <c r="AL39" i="39"/>
  <c r="AU39" i="39" s="1"/>
  <c r="AL53" i="39"/>
  <c r="AU53" i="39" s="1"/>
  <c r="AL64" i="39"/>
  <c r="AU64" i="39" s="1"/>
  <c r="X78" i="30"/>
  <c r="AH78" i="30" s="1"/>
  <c r="AQ78" i="30" s="1"/>
  <c r="Y78" i="30"/>
  <c r="X73" i="93"/>
  <c r="AH73" i="93" s="1"/>
  <c r="AQ73" i="93" s="1"/>
  <c r="Y73" i="93"/>
  <c r="AN72" i="93"/>
  <c r="AI72" i="93"/>
  <c r="AR72" i="93" s="1"/>
  <c r="Z75" i="73"/>
  <c r="AH75" i="73"/>
  <c r="AQ75" i="73" s="1"/>
  <c r="AH75" i="86"/>
  <c r="AQ75" i="86" s="1"/>
  <c r="Z77" i="35"/>
  <c r="AF77" i="35" s="1"/>
  <c r="AO77" i="35" s="1"/>
  <c r="AS52" i="39"/>
  <c r="AL56" i="39"/>
  <c r="AU56" i="39" s="1"/>
  <c r="AL71" i="39"/>
  <c r="AU71" i="39" s="1"/>
  <c r="AS65" i="39"/>
  <c r="AL27" i="39"/>
  <c r="AU27" i="39" s="1"/>
  <c r="AF75" i="94"/>
  <c r="AO75" i="94" s="1"/>
  <c r="Z73" i="75"/>
  <c r="AG73" i="75" s="1"/>
  <c r="AP73" i="75" s="1"/>
  <c r="AL29" i="39"/>
  <c r="AU29" i="39" s="1"/>
  <c r="AL35" i="39"/>
  <c r="AU35" i="39" s="1"/>
  <c r="AS43" i="39"/>
  <c r="AL62" i="39"/>
  <c r="AU62" i="39" s="1"/>
  <c r="AL7" i="39"/>
  <c r="AU7" i="39" s="1"/>
  <c r="AL28" i="39"/>
  <c r="AU28" i="39" s="1"/>
  <c r="AL68" i="39"/>
  <c r="AU68" i="39" s="1"/>
  <c r="AE80" i="89"/>
  <c r="AS40" i="39"/>
  <c r="AG75" i="47"/>
  <c r="AP75" i="47" s="1"/>
  <c r="W76" i="47"/>
  <c r="AE75" i="47"/>
  <c r="AF75" i="47"/>
  <c r="AO75" i="47" s="1"/>
  <c r="AL70" i="39"/>
  <c r="AU70" i="39" s="1"/>
  <c r="AS37" i="39"/>
  <c r="AL57" i="39"/>
  <c r="AU57" i="39" s="1"/>
  <c r="AL11" i="39"/>
  <c r="AU11" i="39" s="1"/>
  <c r="AG75" i="94"/>
  <c r="AP75" i="94" s="1"/>
  <c r="AL18" i="39"/>
  <c r="AU18" i="39" s="1"/>
  <c r="AL44" i="39"/>
  <c r="AU44" i="39" s="1"/>
  <c r="W76" i="94"/>
  <c r="X76" i="94" s="1"/>
  <c r="AI81" i="81"/>
  <c r="AR81" i="81" s="1"/>
  <c r="AL26" i="39"/>
  <c r="AU26" i="39" s="1"/>
  <c r="AL15" i="39"/>
  <c r="AU15" i="39" s="1"/>
  <c r="AL17" i="39"/>
  <c r="AU17" i="39" s="1"/>
  <c r="AL41" i="39"/>
  <c r="AU41" i="39" s="1"/>
  <c r="AF80" i="89"/>
  <c r="AO80" i="89" s="1"/>
  <c r="AL25" i="39"/>
  <c r="AU25" i="39" s="1"/>
  <c r="AN75" i="94"/>
  <c r="AG80" i="89"/>
  <c r="AP80" i="89" s="1"/>
  <c r="AH73" i="85"/>
  <c r="AQ73" i="85" s="1"/>
  <c r="Z73" i="85"/>
  <c r="AE81" i="82"/>
  <c r="AN81" i="82" s="1"/>
  <c r="Y76" i="37"/>
  <c r="X76" i="37"/>
  <c r="AN75" i="37"/>
  <c r="AI75" i="37"/>
  <c r="AR75" i="37" s="1"/>
  <c r="AL78" i="39"/>
  <c r="AU78" i="39" s="1"/>
  <c r="AL5" i="39"/>
  <c r="AU5" i="39" s="1"/>
  <c r="AS74" i="39"/>
  <c r="AL47" i="39"/>
  <c r="AU47" i="39" s="1"/>
  <c r="AL73" i="39"/>
  <c r="AU73" i="39" s="1"/>
  <c r="AL79" i="39"/>
  <c r="AU79" i="39" s="1"/>
  <c r="AL60" i="39"/>
  <c r="AU60" i="39" s="1"/>
  <c r="AL66" i="39"/>
  <c r="AU66" i="39" s="1"/>
  <c r="AN78" i="31"/>
  <c r="AL46" i="39"/>
  <c r="AU46" i="39" s="1"/>
  <c r="AL55" i="39"/>
  <c r="AU55" i="39" s="1"/>
  <c r="AL69" i="39"/>
  <c r="AU69" i="39" s="1"/>
  <c r="AS9" i="39"/>
  <c r="AF81" i="82"/>
  <c r="AO81" i="82" s="1"/>
  <c r="W82" i="82"/>
  <c r="Y82" i="82" s="1"/>
  <c r="AJ4" i="39"/>
  <c r="AS4" i="39" s="1"/>
  <c r="AS22" i="39"/>
  <c r="AG76" i="90"/>
  <c r="AP76" i="90" s="1"/>
  <c r="AE76" i="90"/>
  <c r="W77" i="90"/>
  <c r="AF76" i="90"/>
  <c r="AO76" i="90" s="1"/>
  <c r="AL13" i="39"/>
  <c r="AU13" i="39" s="1"/>
  <c r="AF80" i="26"/>
  <c r="AO80" i="26" s="1"/>
  <c r="AX75" i="87"/>
  <c r="S75" i="87" s="1"/>
  <c r="AC75" i="87" s="1"/>
  <c r="AB76" i="87" s="1"/>
  <c r="AK76" i="87" s="1"/>
  <c r="AT76" i="87" s="1"/>
  <c r="AG80" i="26"/>
  <c r="AP80" i="26" s="1"/>
  <c r="AL63" i="39"/>
  <c r="AU63" i="39" s="1"/>
  <c r="AS54" i="39"/>
  <c r="AS59" i="39"/>
  <c r="W81" i="26"/>
  <c r="Y81" i="26" s="1"/>
  <c r="AL6" i="39"/>
  <c r="AU6" i="39" s="1"/>
  <c r="AL58" i="39"/>
  <c r="AU58" i="39" s="1"/>
  <c r="AL23" i="39"/>
  <c r="AU23" i="39" s="1"/>
  <c r="AL31" i="39"/>
  <c r="AU31" i="39" s="1"/>
  <c r="AX73" i="87"/>
  <c r="S73" i="87" s="1"/>
  <c r="AC73" i="87" s="1"/>
  <c r="AB74" i="87" s="1"/>
  <c r="AX70" i="87"/>
  <c r="S70" i="87" s="1"/>
  <c r="AC70" i="87" s="1"/>
  <c r="AB71" i="87" s="1"/>
  <c r="AK71" i="87" s="1"/>
  <c r="AT71" i="87" s="1"/>
  <c r="AX64" i="87"/>
  <c r="S64" i="87" s="1"/>
  <c r="AC64" i="87" s="1"/>
  <c r="AB65" i="87" s="1"/>
  <c r="AK65" i="87" s="1"/>
  <c r="AT65" i="87" s="1"/>
  <c r="AX59" i="87"/>
  <c r="S59" i="87" s="1"/>
  <c r="AC59" i="87" s="1"/>
  <c r="AB60" i="87" s="1"/>
  <c r="AK60" i="87" s="1"/>
  <c r="AT60" i="87" s="1"/>
  <c r="AX58" i="87"/>
  <c r="S58" i="87" s="1"/>
  <c r="AC58" i="87" s="1"/>
  <c r="AB59" i="87" s="1"/>
  <c r="AK59" i="87" s="1"/>
  <c r="AT59" i="87" s="1"/>
  <c r="AX72" i="87"/>
  <c r="S72" i="87" s="1"/>
  <c r="AC72" i="87" s="1"/>
  <c r="AB73" i="87" s="1"/>
  <c r="AK73" i="87" s="1"/>
  <c r="AT73" i="87" s="1"/>
  <c r="AX45" i="87"/>
  <c r="S45" i="87" s="1"/>
  <c r="AC45" i="87" s="1"/>
  <c r="AB46" i="87" s="1"/>
  <c r="AK46" i="87" s="1"/>
  <c r="AT46" i="87" s="1"/>
  <c r="AX71" i="87"/>
  <c r="S71" i="87" s="1"/>
  <c r="AC71" i="87" s="1"/>
  <c r="AB72" i="87" s="1"/>
  <c r="AK72" i="87" s="1"/>
  <c r="AT72" i="87" s="1"/>
  <c r="AX39" i="87"/>
  <c r="S39" i="87" s="1"/>
  <c r="AC39" i="87" s="1"/>
  <c r="AB40" i="87" s="1"/>
  <c r="AK40" i="87" s="1"/>
  <c r="AT40" i="87" s="1"/>
  <c r="AX60" i="87"/>
  <c r="S60" i="87" s="1"/>
  <c r="AC60" i="87" s="1"/>
  <c r="AB61" i="87" s="1"/>
  <c r="AK61" i="87" s="1"/>
  <c r="AT61" i="87" s="1"/>
  <c r="AX43" i="87"/>
  <c r="S43" i="87" s="1"/>
  <c r="AC43" i="87" s="1"/>
  <c r="AB44" i="87" s="1"/>
  <c r="AK44" i="87" s="1"/>
  <c r="AT44" i="87" s="1"/>
  <c r="AT81" i="39"/>
  <c r="AX77" i="87"/>
  <c r="S77" i="87" s="1"/>
  <c r="AC77" i="87" s="1"/>
  <c r="AB78" i="87" s="1"/>
  <c r="AK78" i="87" s="1"/>
  <c r="AT78" i="87" s="1"/>
  <c r="AX66" i="87"/>
  <c r="S66" i="87" s="1"/>
  <c r="AC66" i="87" s="1"/>
  <c r="AB67" i="87" s="1"/>
  <c r="AK67" i="87" s="1"/>
  <c r="AT67" i="87" s="1"/>
  <c r="AX53" i="87"/>
  <c r="S53" i="87" s="1"/>
  <c r="AC53" i="87" s="1"/>
  <c r="AB54" i="87" s="1"/>
  <c r="AK54" i="87" s="1"/>
  <c r="AT54" i="87" s="1"/>
  <c r="AX78" i="87"/>
  <c r="S78" i="87" s="1"/>
  <c r="AC78" i="87" s="1"/>
  <c r="AB79" i="87" s="1"/>
  <c r="AX65" i="87"/>
  <c r="S65" i="87" s="1"/>
  <c r="AC65" i="87" s="1"/>
  <c r="AB66" i="87" s="1"/>
  <c r="AK66" i="87" s="1"/>
  <c r="AT66" i="87" s="1"/>
  <c r="AX51" i="87"/>
  <c r="S51" i="87" s="1"/>
  <c r="AC51" i="87" s="1"/>
  <c r="AB52" i="87" s="1"/>
  <c r="AK52" i="87" s="1"/>
  <c r="AT52" i="87" s="1"/>
  <c r="AF79" i="87"/>
  <c r="AO79" i="87" s="1"/>
  <c r="AO81" i="87" s="1"/>
  <c r="AX79" i="87"/>
  <c r="S79" i="87" s="1"/>
  <c r="AC79" i="87" s="1"/>
  <c r="AG79" i="87"/>
  <c r="AP79" i="87" s="1"/>
  <c r="AP81" i="87" s="1"/>
  <c r="AE79" i="87"/>
  <c r="AS24" i="39"/>
  <c r="AL38" i="39"/>
  <c r="AU38" i="39" s="1"/>
  <c r="AL61" i="39"/>
  <c r="AU61" i="39" s="1"/>
  <c r="AE80" i="77"/>
  <c r="AN80" i="77" s="1"/>
  <c r="AL75" i="39"/>
  <c r="AU75" i="39" s="1"/>
  <c r="AL14" i="39"/>
  <c r="AU14" i="39" s="1"/>
  <c r="AL19" i="39"/>
  <c r="AU19" i="39" s="1"/>
  <c r="AL8" i="39"/>
  <c r="AU8" i="39" s="1"/>
  <c r="AX52" i="87"/>
  <c r="S52" i="87" s="1"/>
  <c r="AC52" i="87" s="1"/>
  <c r="AB53" i="87" s="1"/>
  <c r="AX37" i="87"/>
  <c r="S37" i="87" s="1"/>
  <c r="AC37" i="87" s="1"/>
  <c r="AB38" i="87" s="1"/>
  <c r="AK38" i="87" s="1"/>
  <c r="AT38" i="87" s="1"/>
  <c r="AL20" i="39"/>
  <c r="AU20" i="39" s="1"/>
  <c r="AL67" i="39"/>
  <c r="AU67" i="39" s="1"/>
  <c r="Z79" i="95"/>
  <c r="AX79" i="95" s="1"/>
  <c r="S79" i="95" s="1"/>
  <c r="AC79" i="95" s="1"/>
  <c r="AL16" i="39"/>
  <c r="AU16" i="39" s="1"/>
  <c r="AX46" i="87"/>
  <c r="S46" i="87" s="1"/>
  <c r="AC46" i="87" s="1"/>
  <c r="AB47" i="87" s="1"/>
  <c r="AK47" i="87" s="1"/>
  <c r="AT47" i="87" s="1"/>
  <c r="AX67" i="87"/>
  <c r="S67" i="87" s="1"/>
  <c r="AC67" i="87" s="1"/>
  <c r="AB68" i="87" s="1"/>
  <c r="AK68" i="87" s="1"/>
  <c r="AT68" i="87" s="1"/>
  <c r="AX61" i="87"/>
  <c r="S61" i="87" s="1"/>
  <c r="AC61" i="87" s="1"/>
  <c r="AB62" i="87" s="1"/>
  <c r="AK62" i="87" s="1"/>
  <c r="AT62" i="87" s="1"/>
  <c r="AX54" i="87"/>
  <c r="S54" i="87" s="1"/>
  <c r="AC54" i="87" s="1"/>
  <c r="AB55" i="87" s="1"/>
  <c r="AK55" i="87" s="1"/>
  <c r="AT55" i="87" s="1"/>
  <c r="AX47" i="87"/>
  <c r="S47" i="87" s="1"/>
  <c r="AC47" i="87" s="1"/>
  <c r="AB48" i="87" s="1"/>
  <c r="AK48" i="87" s="1"/>
  <c r="AT48" i="87" s="1"/>
  <c r="AX40" i="87"/>
  <c r="S40" i="87" s="1"/>
  <c r="AC40" i="87" s="1"/>
  <c r="AB41" i="87" s="1"/>
  <c r="AK41" i="87" s="1"/>
  <c r="AT41" i="87" s="1"/>
  <c r="AX26" i="87"/>
  <c r="S26" i="87" s="1"/>
  <c r="AC26" i="87" s="1"/>
  <c r="AB27" i="87" s="1"/>
  <c r="AX24" i="87"/>
  <c r="S24" i="87" s="1"/>
  <c r="AC24" i="87" s="1"/>
  <c r="AB25" i="87" s="1"/>
  <c r="AX35" i="87"/>
  <c r="S35" i="87" s="1"/>
  <c r="AC35" i="87" s="1"/>
  <c r="AB36" i="87" s="1"/>
  <c r="AK36" i="87" s="1"/>
  <c r="AT36" i="87" s="1"/>
  <c r="AX76" i="87"/>
  <c r="S76" i="87" s="1"/>
  <c r="AC76" i="87" s="1"/>
  <c r="AB77" i="87" s="1"/>
  <c r="AK77" i="87" s="1"/>
  <c r="AT77" i="87" s="1"/>
  <c r="AX69" i="87"/>
  <c r="S69" i="87" s="1"/>
  <c r="AC69" i="87" s="1"/>
  <c r="AB70" i="87" s="1"/>
  <c r="AX63" i="87"/>
  <c r="S63" i="87" s="1"/>
  <c r="AC63" i="87" s="1"/>
  <c r="AB64" i="87" s="1"/>
  <c r="AX57" i="87"/>
  <c r="S57" i="87" s="1"/>
  <c r="AC57" i="87" s="1"/>
  <c r="AB58" i="87" s="1"/>
  <c r="AK58" i="87" s="1"/>
  <c r="AT58" i="87" s="1"/>
  <c r="AX49" i="87"/>
  <c r="S49" i="87" s="1"/>
  <c r="AC49" i="87" s="1"/>
  <c r="AB50" i="87" s="1"/>
  <c r="AK50" i="87" s="1"/>
  <c r="AT50" i="87" s="1"/>
  <c r="AX42" i="87"/>
  <c r="S42" i="87" s="1"/>
  <c r="AC42" i="87" s="1"/>
  <c r="AB43" i="87" s="1"/>
  <c r="AK43" i="87" s="1"/>
  <c r="AT43" i="87" s="1"/>
  <c r="AX34" i="87"/>
  <c r="S34" i="87" s="1"/>
  <c r="AC34" i="87" s="1"/>
  <c r="AB35" i="87" s="1"/>
  <c r="AK35" i="87" s="1"/>
  <c r="AT35" i="87" s="1"/>
  <c r="AX74" i="87"/>
  <c r="S74" i="87" s="1"/>
  <c r="AC74" i="87" s="1"/>
  <c r="AB75" i="87" s="1"/>
  <c r="AX68" i="87"/>
  <c r="S68" i="87" s="1"/>
  <c r="AC68" i="87" s="1"/>
  <c r="AB69" i="87" s="1"/>
  <c r="AK69" i="87" s="1"/>
  <c r="AT69" i="87" s="1"/>
  <c r="AX62" i="87"/>
  <c r="S62" i="87" s="1"/>
  <c r="AC62" i="87" s="1"/>
  <c r="AB63" i="87" s="1"/>
  <c r="AX55" i="87"/>
  <c r="S55" i="87" s="1"/>
  <c r="AC55" i="87" s="1"/>
  <c r="AB56" i="87" s="1"/>
  <c r="AK56" i="87" s="1"/>
  <c r="AT56" i="87" s="1"/>
  <c r="AX48" i="87"/>
  <c r="S48" i="87" s="1"/>
  <c r="AC48" i="87" s="1"/>
  <c r="AB49" i="87" s="1"/>
  <c r="AK49" i="87" s="1"/>
  <c r="AT49" i="87" s="1"/>
  <c r="AX41" i="87"/>
  <c r="S41" i="87" s="1"/>
  <c r="AC41" i="87" s="1"/>
  <c r="AB42" i="87" s="1"/>
  <c r="AK42" i="87" s="1"/>
  <c r="AT42" i="87" s="1"/>
  <c r="AX32" i="87"/>
  <c r="S32" i="87" s="1"/>
  <c r="AC32" i="87" s="1"/>
  <c r="AB33" i="87" s="1"/>
  <c r="AK33" i="87" s="1"/>
  <c r="AT33" i="87" s="1"/>
  <c r="AX36" i="87"/>
  <c r="S36" i="87" s="1"/>
  <c r="AC36" i="87" s="1"/>
  <c r="AB37" i="87" s="1"/>
  <c r="AX23" i="87"/>
  <c r="S23" i="87" s="1"/>
  <c r="AC23" i="87" s="1"/>
  <c r="AB24" i="87" s="1"/>
  <c r="AK24" i="87" s="1"/>
  <c r="AT24" i="87" s="1"/>
  <c r="AX3" i="87"/>
  <c r="S3" i="87" s="1"/>
  <c r="AC3" i="87" s="1"/>
  <c r="AJ3" i="87" s="1"/>
  <c r="AX56" i="87"/>
  <c r="S56" i="87" s="1"/>
  <c r="AC56" i="87" s="1"/>
  <c r="AB57" i="87" s="1"/>
  <c r="AX50" i="87"/>
  <c r="S50" i="87" s="1"/>
  <c r="AC50" i="87" s="1"/>
  <c r="AB51" i="87" s="1"/>
  <c r="AK51" i="87" s="1"/>
  <c r="AT51" i="87" s="1"/>
  <c r="AX44" i="87"/>
  <c r="S44" i="87" s="1"/>
  <c r="AC44" i="87" s="1"/>
  <c r="AB45" i="87" s="1"/>
  <c r="AX38" i="87"/>
  <c r="S38" i="87" s="1"/>
  <c r="AC38" i="87" s="1"/>
  <c r="AB39" i="87" s="1"/>
  <c r="AK39" i="87" s="1"/>
  <c r="AT39" i="87" s="1"/>
  <c r="AX30" i="87"/>
  <c r="S30" i="87" s="1"/>
  <c r="AC30" i="87" s="1"/>
  <c r="AB31" i="87" s="1"/>
  <c r="AK31" i="87" s="1"/>
  <c r="AT31" i="87" s="1"/>
  <c r="AX22" i="87"/>
  <c r="S22" i="87" s="1"/>
  <c r="AC22" i="87" s="1"/>
  <c r="AB23" i="87" s="1"/>
  <c r="AK23" i="87" s="1"/>
  <c r="AT23" i="87" s="1"/>
  <c r="AX29" i="87"/>
  <c r="S29" i="87" s="1"/>
  <c r="AC29" i="87" s="1"/>
  <c r="AB30" i="87" s="1"/>
  <c r="AK30" i="87" s="1"/>
  <c r="AT30" i="87" s="1"/>
  <c r="AX15" i="87"/>
  <c r="S15" i="87" s="1"/>
  <c r="AC15" i="87" s="1"/>
  <c r="AB16" i="87" s="1"/>
  <c r="AX28" i="87"/>
  <c r="S28" i="87" s="1"/>
  <c r="AC28" i="87" s="1"/>
  <c r="AB29" i="87" s="1"/>
  <c r="AX10" i="87"/>
  <c r="S10" i="87" s="1"/>
  <c r="AC10" i="87" s="1"/>
  <c r="AB11" i="87" s="1"/>
  <c r="AK11" i="87" s="1"/>
  <c r="AT11" i="87" s="1"/>
  <c r="AX31" i="87"/>
  <c r="S31" i="87" s="1"/>
  <c r="AC31" i="87" s="1"/>
  <c r="AB32" i="87" s="1"/>
  <c r="AK32" i="87" s="1"/>
  <c r="AT32" i="87" s="1"/>
  <c r="AX25" i="87"/>
  <c r="S25" i="87" s="1"/>
  <c r="AC25" i="87" s="1"/>
  <c r="AB26" i="87" s="1"/>
  <c r="AX14" i="87"/>
  <c r="S14" i="87" s="1"/>
  <c r="AC14" i="87" s="1"/>
  <c r="AB15" i="87" s="1"/>
  <c r="AX33" i="87"/>
  <c r="S33" i="87" s="1"/>
  <c r="AC33" i="87" s="1"/>
  <c r="AB34" i="87" s="1"/>
  <c r="AX27" i="87"/>
  <c r="S27" i="87" s="1"/>
  <c r="AC27" i="87" s="1"/>
  <c r="AB28" i="87" s="1"/>
  <c r="AK28" i="87" s="1"/>
  <c r="AT28" i="87" s="1"/>
  <c r="AX16" i="87"/>
  <c r="S16" i="87" s="1"/>
  <c r="AC16" i="87" s="1"/>
  <c r="AB17" i="87" s="1"/>
  <c r="AK17" i="87" s="1"/>
  <c r="AT17" i="87" s="1"/>
  <c r="AX21" i="87"/>
  <c r="S21" i="87" s="1"/>
  <c r="AC21" i="87" s="1"/>
  <c r="AB22" i="87" s="1"/>
  <c r="AK22" i="87" s="1"/>
  <c r="AT22" i="87" s="1"/>
  <c r="AX9" i="87"/>
  <c r="S9" i="87" s="1"/>
  <c r="AC9" i="87" s="1"/>
  <c r="AB10" i="87" s="1"/>
  <c r="AK10" i="87" s="1"/>
  <c r="AT10" i="87" s="1"/>
  <c r="AX20" i="87"/>
  <c r="S20" i="87" s="1"/>
  <c r="AC20" i="87" s="1"/>
  <c r="AB21" i="87" s="1"/>
  <c r="AK21" i="87" s="1"/>
  <c r="AT21" i="87" s="1"/>
  <c r="AX8" i="87"/>
  <c r="S8" i="87" s="1"/>
  <c r="AC8" i="87" s="1"/>
  <c r="AB9" i="87" s="1"/>
  <c r="AK9" i="87" s="1"/>
  <c r="AT9" i="87" s="1"/>
  <c r="Z79" i="34"/>
  <c r="AE79" i="34" s="1"/>
  <c r="AX19" i="87"/>
  <c r="S19" i="87" s="1"/>
  <c r="AC19" i="87" s="1"/>
  <c r="AB20" i="87" s="1"/>
  <c r="AK20" i="87" s="1"/>
  <c r="AT20" i="87" s="1"/>
  <c r="AX13" i="87"/>
  <c r="S13" i="87" s="1"/>
  <c r="AC13" i="87" s="1"/>
  <c r="AB14" i="87" s="1"/>
  <c r="AX7" i="87"/>
  <c r="S7" i="87" s="1"/>
  <c r="AC7" i="87" s="1"/>
  <c r="AB8" i="87" s="1"/>
  <c r="AK8" i="87" s="1"/>
  <c r="AT8" i="87" s="1"/>
  <c r="AX18" i="87"/>
  <c r="S18" i="87" s="1"/>
  <c r="AC18" i="87" s="1"/>
  <c r="AB19" i="87" s="1"/>
  <c r="AK19" i="87" s="1"/>
  <c r="AT19" i="87" s="1"/>
  <c r="AX12" i="87"/>
  <c r="S12" i="87" s="1"/>
  <c r="AC12" i="87" s="1"/>
  <c r="AB13" i="87" s="1"/>
  <c r="AK13" i="87" s="1"/>
  <c r="AT13" i="87" s="1"/>
  <c r="AX6" i="87"/>
  <c r="S6" i="87" s="1"/>
  <c r="AC6" i="87" s="1"/>
  <c r="AB7" i="87" s="1"/>
  <c r="AX17" i="87"/>
  <c r="S17" i="87" s="1"/>
  <c r="AC17" i="87" s="1"/>
  <c r="AB18" i="87" s="1"/>
  <c r="AX11" i="87"/>
  <c r="S11" i="87" s="1"/>
  <c r="AC11" i="87" s="1"/>
  <c r="AB12" i="87" s="1"/>
  <c r="AK12" i="87" s="1"/>
  <c r="AT12" i="87" s="1"/>
  <c r="AX5" i="87"/>
  <c r="S5" i="87" s="1"/>
  <c r="AC5" i="87" s="1"/>
  <c r="AB6" i="87" s="1"/>
  <c r="Z79" i="78"/>
  <c r="AG79" i="78" s="1"/>
  <c r="AP79" i="78" s="1"/>
  <c r="AH78" i="91"/>
  <c r="AQ78" i="91" s="1"/>
  <c r="Y81" i="89"/>
  <c r="X81" i="89"/>
  <c r="AR78" i="31"/>
  <c r="AR78" i="95"/>
  <c r="AH79" i="95"/>
  <c r="AQ79" i="95" s="1"/>
  <c r="AQ81" i="95" s="1"/>
  <c r="AZ3" i="95"/>
  <c r="AX6" i="95" s="1"/>
  <c r="S6" i="95" s="1"/>
  <c r="AC6" i="95" s="1"/>
  <c r="AB7" i="95" s="1"/>
  <c r="X78" i="79"/>
  <c r="Y78" i="79"/>
  <c r="AH82" i="81"/>
  <c r="AQ82" i="81" s="1"/>
  <c r="AH79" i="78"/>
  <c r="AQ79" i="78" s="1"/>
  <c r="AN80" i="26"/>
  <c r="AR78" i="34"/>
  <c r="AR78" i="78"/>
  <c r="AH79" i="34"/>
  <c r="AQ79" i="34" s="1"/>
  <c r="AI77" i="79"/>
  <c r="AN77" i="79"/>
  <c r="AK5" i="87"/>
  <c r="AT5" i="87" s="1"/>
  <c r="Z73" i="27" l="1"/>
  <c r="AI75" i="41"/>
  <c r="AR75" i="41" s="1"/>
  <c r="AH75" i="42"/>
  <c r="AQ75" i="42" s="1"/>
  <c r="Z75" i="42"/>
  <c r="AG73" i="27"/>
  <c r="AP73" i="27" s="1"/>
  <c r="AF73" i="27"/>
  <c r="AO73" i="27" s="1"/>
  <c r="AE73" i="27"/>
  <c r="W74" i="27"/>
  <c r="Z80" i="33"/>
  <c r="AI72" i="29"/>
  <c r="AR72" i="29" s="1"/>
  <c r="Z77" i="25"/>
  <c r="W78" i="25" s="1"/>
  <c r="Z76" i="41"/>
  <c r="AF76" i="41" s="1"/>
  <c r="AO76" i="41" s="1"/>
  <c r="AJ71" i="87"/>
  <c r="AS71" i="87" s="1"/>
  <c r="X81" i="26"/>
  <c r="Z81" i="26" s="1"/>
  <c r="AG81" i="26" s="1"/>
  <c r="AP81" i="26" s="1"/>
  <c r="AG80" i="77"/>
  <c r="AP80" i="77" s="1"/>
  <c r="Z79" i="31"/>
  <c r="AX79" i="31" s="1"/>
  <c r="S79" i="31" s="1"/>
  <c r="AC79" i="31" s="1"/>
  <c r="AJ70" i="87"/>
  <c r="AS70" i="87" s="1"/>
  <c r="AZ3" i="31"/>
  <c r="AX5" i="31" s="1"/>
  <c r="S5" i="31" s="1"/>
  <c r="AC5" i="31" s="1"/>
  <c r="AB6" i="31" s="1"/>
  <c r="AK6" i="31" s="1"/>
  <c r="AT6" i="31" s="1"/>
  <c r="X73" i="83"/>
  <c r="AH73" i="83" s="1"/>
  <c r="AQ73" i="83" s="1"/>
  <c r="W81" i="77"/>
  <c r="Y81" i="77" s="1"/>
  <c r="Y71" i="38"/>
  <c r="Z71" i="38" s="1"/>
  <c r="AE71" i="38" s="1"/>
  <c r="AI70" i="38"/>
  <c r="AR70" i="38" s="1"/>
  <c r="AE77" i="35"/>
  <c r="AN77" i="35" s="1"/>
  <c r="Z73" i="29"/>
  <c r="AF73" i="29" s="1"/>
  <c r="AO73" i="29" s="1"/>
  <c r="AH77" i="45"/>
  <c r="AQ77" i="45" s="1"/>
  <c r="Z77" i="45"/>
  <c r="Z72" i="74"/>
  <c r="AH72" i="74"/>
  <c r="AQ72" i="74" s="1"/>
  <c r="AI74" i="86"/>
  <c r="AR74" i="86" s="1"/>
  <c r="X82" i="82"/>
  <c r="Z82" i="82" s="1"/>
  <c r="AF82" i="82" s="1"/>
  <c r="AO82" i="82" s="1"/>
  <c r="AI77" i="30"/>
  <c r="AR77" i="30" s="1"/>
  <c r="AJ64" i="87"/>
  <c r="AN74" i="46"/>
  <c r="AI74" i="46"/>
  <c r="AR74" i="46" s="1"/>
  <c r="Y75" i="46"/>
  <c r="X75" i="46"/>
  <c r="AH75" i="46" s="1"/>
  <c r="AQ75" i="46" s="1"/>
  <c r="AK64" i="87"/>
  <c r="AT64" i="87" s="1"/>
  <c r="AI77" i="91"/>
  <c r="AR77" i="91" s="1"/>
  <c r="AJ46" i="87"/>
  <c r="AL46" i="87" s="1"/>
  <c r="AU46" i="87" s="1"/>
  <c r="AI81" i="82"/>
  <c r="AR81" i="82" s="1"/>
  <c r="AB4" i="87"/>
  <c r="AK4" i="87" s="1"/>
  <c r="AT4" i="87" s="1"/>
  <c r="AJ45" i="87"/>
  <c r="AS45" i="87" s="1"/>
  <c r="AJ75" i="87"/>
  <c r="AS75" i="87" s="1"/>
  <c r="Z78" i="30"/>
  <c r="AF78" i="30" s="1"/>
  <c r="AO78" i="30" s="1"/>
  <c r="AG77" i="35"/>
  <c r="AP77" i="35" s="1"/>
  <c r="W78" i="35"/>
  <c r="X78" i="35" s="1"/>
  <c r="AH78" i="35" s="1"/>
  <c r="AQ78" i="35" s="1"/>
  <c r="Z73" i="93"/>
  <c r="AG75" i="73"/>
  <c r="AP75" i="73" s="1"/>
  <c r="W76" i="73"/>
  <c r="AE75" i="73"/>
  <c r="AF75" i="73"/>
  <c r="AO75" i="73" s="1"/>
  <c r="AF75" i="86"/>
  <c r="AO75" i="86" s="1"/>
  <c r="AE75" i="86"/>
  <c r="AG75" i="86"/>
  <c r="AP75" i="86" s="1"/>
  <c r="W76" i="86"/>
  <c r="AE73" i="75"/>
  <c r="W74" i="75"/>
  <c r="Y74" i="75" s="1"/>
  <c r="AF73" i="75"/>
  <c r="AO73" i="75" s="1"/>
  <c r="AJ5" i="87"/>
  <c r="AS5" i="87" s="1"/>
  <c r="AJ53" i="87"/>
  <c r="AS53" i="87" s="1"/>
  <c r="AK75" i="87"/>
  <c r="AT75" i="87" s="1"/>
  <c r="Y76" i="94"/>
  <c r="Z76" i="94" s="1"/>
  <c r="AI80" i="89"/>
  <c r="AR80" i="89" s="1"/>
  <c r="AN80" i="89"/>
  <c r="AL4" i="39"/>
  <c r="AU4" i="39" s="1"/>
  <c r="AU81" i="39" s="1"/>
  <c r="C11" i="39" s="1"/>
  <c r="AJ78" i="87"/>
  <c r="AS78" i="87" s="1"/>
  <c r="AJ40" i="87"/>
  <c r="AS40" i="87" s="1"/>
  <c r="AI80" i="26"/>
  <c r="AR80" i="26" s="1"/>
  <c r="AI75" i="94"/>
  <c r="AR75" i="94" s="1"/>
  <c r="AN75" i="47"/>
  <c r="AI75" i="47"/>
  <c r="AR75" i="47" s="1"/>
  <c r="X76" i="47"/>
  <c r="AH76" i="47" s="1"/>
  <c r="AQ76" i="47" s="1"/>
  <c r="Y76" i="47"/>
  <c r="AK53" i="87"/>
  <c r="AT53" i="87" s="1"/>
  <c r="W74" i="85"/>
  <c r="AE73" i="85"/>
  <c r="AF73" i="85"/>
  <c r="AO73" i="85" s="1"/>
  <c r="AG73" i="85"/>
  <c r="AP73" i="85" s="1"/>
  <c r="AH76" i="94"/>
  <c r="AQ76" i="94" s="1"/>
  <c r="AJ73" i="87"/>
  <c r="AS73" i="87" s="1"/>
  <c r="AH76" i="37"/>
  <c r="AQ76" i="37" s="1"/>
  <c r="Z76" i="37"/>
  <c r="AJ22" i="87"/>
  <c r="AS22" i="87" s="1"/>
  <c r="AJ74" i="87"/>
  <c r="AS74" i="87" s="1"/>
  <c r="AJ57" i="87"/>
  <c r="AS57" i="87" s="1"/>
  <c r="AK70" i="87"/>
  <c r="AT70" i="87" s="1"/>
  <c r="AK57" i="87"/>
  <c r="AT57" i="87" s="1"/>
  <c r="AJ69" i="87"/>
  <c r="AL69" i="87" s="1"/>
  <c r="AU69" i="87" s="1"/>
  <c r="AJ60" i="87"/>
  <c r="AL60" i="87" s="1"/>
  <c r="AU60" i="87" s="1"/>
  <c r="AK74" i="87"/>
  <c r="AT74" i="87" s="1"/>
  <c r="AF79" i="95"/>
  <c r="AO79" i="95" s="1"/>
  <c r="AO81" i="95" s="1"/>
  <c r="AJ72" i="87"/>
  <c r="AL72" i="87" s="1"/>
  <c r="AU72" i="87" s="1"/>
  <c r="AJ32" i="87"/>
  <c r="AS32" i="87" s="1"/>
  <c r="AJ54" i="87"/>
  <c r="AL54" i="87" s="1"/>
  <c r="AU54" i="87" s="1"/>
  <c r="Y77" i="90"/>
  <c r="X77" i="90"/>
  <c r="AH77" i="90" s="1"/>
  <c r="AQ77" i="90" s="1"/>
  <c r="AN76" i="90"/>
  <c r="AI76" i="90"/>
  <c r="AR76" i="90" s="1"/>
  <c r="AJ18" i="87"/>
  <c r="AS18" i="87" s="1"/>
  <c r="AJ26" i="87"/>
  <c r="AS26" i="87" s="1"/>
  <c r="AJ66" i="87"/>
  <c r="AL66" i="87" s="1"/>
  <c r="AU66" i="87" s="1"/>
  <c r="AJ14" i="87"/>
  <c r="AS14" i="87" s="1"/>
  <c r="AJ79" i="87"/>
  <c r="AS79" i="87" s="1"/>
  <c r="AJ43" i="87"/>
  <c r="AS43" i="87" s="1"/>
  <c r="AJ37" i="87"/>
  <c r="AS37" i="87" s="1"/>
  <c r="AJ68" i="87"/>
  <c r="AS68" i="87" s="1"/>
  <c r="AJ58" i="87"/>
  <c r="AS58" i="87" s="1"/>
  <c r="AJ35" i="87"/>
  <c r="AL35" i="87" s="1"/>
  <c r="AU35" i="87" s="1"/>
  <c r="AJ52" i="87"/>
  <c r="AS52" i="87" s="1"/>
  <c r="AJ51" i="87"/>
  <c r="AS51" i="87" s="1"/>
  <c r="AE79" i="95"/>
  <c r="AN79" i="95" s="1"/>
  <c r="AN81" i="95" s="1"/>
  <c r="AJ77" i="87"/>
  <c r="AS77" i="87" s="1"/>
  <c r="AJ41" i="87"/>
  <c r="AS41" i="87" s="1"/>
  <c r="AK18" i="87"/>
  <c r="AT18" i="87" s="1"/>
  <c r="AJ76" i="87"/>
  <c r="AS76" i="87" s="1"/>
  <c r="AF79" i="31"/>
  <c r="AO79" i="31" s="1"/>
  <c r="AO81" i="31" s="1"/>
  <c r="AG79" i="95"/>
  <c r="AP79" i="95" s="1"/>
  <c r="AP81" i="95" s="1"/>
  <c r="AJ34" i="87"/>
  <c r="AS34" i="87" s="1"/>
  <c r="AJ17" i="87"/>
  <c r="AS17" i="87" s="1"/>
  <c r="AG79" i="31"/>
  <c r="AP79" i="31" s="1"/>
  <c r="AP81" i="31" s="1"/>
  <c r="AJ7" i="87"/>
  <c r="AS7" i="87" s="1"/>
  <c r="AJ29" i="87"/>
  <c r="AS29" i="87" s="1"/>
  <c r="AE79" i="31"/>
  <c r="AN79" i="31" s="1"/>
  <c r="AN81" i="31" s="1"/>
  <c r="AJ16" i="87"/>
  <c r="AS16" i="87" s="1"/>
  <c r="AJ63" i="87"/>
  <c r="AJ47" i="87"/>
  <c r="AS47" i="87" s="1"/>
  <c r="AS81" i="39"/>
  <c r="AJ30" i="87"/>
  <c r="AS30" i="87" s="1"/>
  <c r="AG79" i="34"/>
  <c r="AP79" i="34" s="1"/>
  <c r="AJ8" i="87"/>
  <c r="AS8" i="87" s="1"/>
  <c r="AJ15" i="87"/>
  <c r="AK34" i="87"/>
  <c r="AT34" i="87" s="1"/>
  <c r="AJ39" i="87"/>
  <c r="AS39" i="87" s="1"/>
  <c r="AJ21" i="87"/>
  <c r="AS21" i="87" s="1"/>
  <c r="AJ48" i="87"/>
  <c r="AL48" i="87" s="1"/>
  <c r="AU48" i="87" s="1"/>
  <c r="AJ61" i="87"/>
  <c r="AL61" i="87" s="1"/>
  <c r="AU61" i="87" s="1"/>
  <c r="AK14" i="87"/>
  <c r="AT14" i="87" s="1"/>
  <c r="AJ33" i="87"/>
  <c r="AS33" i="87" s="1"/>
  <c r="AK15" i="87"/>
  <c r="AT15" i="87" s="1"/>
  <c r="AJ11" i="87"/>
  <c r="AS11" i="87" s="1"/>
  <c r="AJ59" i="87"/>
  <c r="AS59" i="87" s="1"/>
  <c r="AJ55" i="87"/>
  <c r="AS55" i="87" s="1"/>
  <c r="AJ13" i="87"/>
  <c r="AS13" i="87" s="1"/>
  <c r="AJ50" i="87"/>
  <c r="AS50" i="87" s="1"/>
  <c r="AJ10" i="87"/>
  <c r="AS10" i="87" s="1"/>
  <c r="AJ19" i="87"/>
  <c r="AL19" i="87" s="1"/>
  <c r="AU19" i="87" s="1"/>
  <c r="AJ65" i="87"/>
  <c r="AS65" i="87" s="1"/>
  <c r="AJ42" i="87"/>
  <c r="AL42" i="87" s="1"/>
  <c r="AU42" i="87" s="1"/>
  <c r="AF79" i="78"/>
  <c r="AO79" i="78" s="1"/>
  <c r="AJ6" i="87"/>
  <c r="AS6" i="87" s="1"/>
  <c r="AJ25" i="87"/>
  <c r="AS25" i="87" s="1"/>
  <c r="AJ27" i="87"/>
  <c r="AI79" i="87"/>
  <c r="AR79" i="87" s="1"/>
  <c r="AR81" i="87" s="1"/>
  <c r="AJ24" i="87"/>
  <c r="AS24" i="87" s="1"/>
  <c r="AK29" i="87"/>
  <c r="AT29" i="87" s="1"/>
  <c r="AK26" i="87"/>
  <c r="AT26" i="87" s="1"/>
  <c r="AF79" i="34"/>
  <c r="AO79" i="34" s="1"/>
  <c r="W80" i="34"/>
  <c r="X80" i="34" s="1"/>
  <c r="AJ49" i="87"/>
  <c r="AS49" i="87" s="1"/>
  <c r="AJ9" i="87"/>
  <c r="AS9" i="87" s="1"/>
  <c r="AK27" i="87"/>
  <c r="AT27" i="87" s="1"/>
  <c r="AK45" i="87"/>
  <c r="AT45" i="87" s="1"/>
  <c r="AK63" i="87"/>
  <c r="AT63" i="87" s="1"/>
  <c r="AJ12" i="87"/>
  <c r="AS12" i="87" s="1"/>
  <c r="AK37" i="87"/>
  <c r="AT37" i="87" s="1"/>
  <c r="AK16" i="87"/>
  <c r="AT16" i="87" s="1"/>
  <c r="AK6" i="87"/>
  <c r="AT6" i="87" s="1"/>
  <c r="AJ23" i="87"/>
  <c r="AL23" i="87" s="1"/>
  <c r="AU23" i="87" s="1"/>
  <c r="AK79" i="87"/>
  <c r="AT79" i="87" s="1"/>
  <c r="AN79" i="87"/>
  <c r="AN81" i="87" s="1"/>
  <c r="AJ20" i="87"/>
  <c r="AS20" i="87" s="1"/>
  <c r="AJ38" i="87"/>
  <c r="AL38" i="87" s="1"/>
  <c r="AU38" i="87" s="1"/>
  <c r="AJ56" i="87"/>
  <c r="AS56" i="87" s="1"/>
  <c r="AJ67" i="87"/>
  <c r="AS67" i="87" s="1"/>
  <c r="AJ31" i="87"/>
  <c r="AS31" i="87" s="1"/>
  <c r="AK25" i="87"/>
  <c r="AT25" i="87" s="1"/>
  <c r="AJ28" i="87"/>
  <c r="AS28" i="87" s="1"/>
  <c r="AJ36" i="87"/>
  <c r="AS36" i="87" s="1"/>
  <c r="AJ44" i="87"/>
  <c r="AS44" i="87" s="1"/>
  <c r="AJ62" i="87"/>
  <c r="AS62" i="87" s="1"/>
  <c r="AX78" i="31"/>
  <c r="S78" i="31" s="1"/>
  <c r="AC78" i="31" s="1"/>
  <c r="AB79" i="31" s="1"/>
  <c r="AJ79" i="31" s="1"/>
  <c r="AS79" i="31" s="1"/>
  <c r="AX57" i="31"/>
  <c r="S57" i="31" s="1"/>
  <c r="AC57" i="31" s="1"/>
  <c r="AB58" i="31" s="1"/>
  <c r="AK58" i="31" s="1"/>
  <c r="AT58" i="31" s="1"/>
  <c r="AK7" i="87"/>
  <c r="AT7" i="87" s="1"/>
  <c r="AE79" i="78"/>
  <c r="AN79" i="78" s="1"/>
  <c r="W80" i="78"/>
  <c r="X80" i="78" s="1"/>
  <c r="AX16" i="31"/>
  <c r="S16" i="31" s="1"/>
  <c r="AC16" i="31" s="1"/>
  <c r="AB17" i="31" s="1"/>
  <c r="AK17" i="31" s="1"/>
  <c r="AT17" i="31" s="1"/>
  <c r="AX12" i="31"/>
  <c r="S12" i="31" s="1"/>
  <c r="AC12" i="31" s="1"/>
  <c r="AB13" i="31" s="1"/>
  <c r="AK13" i="31" s="1"/>
  <c r="AT13" i="31" s="1"/>
  <c r="AX77" i="95"/>
  <c r="S77" i="95" s="1"/>
  <c r="AC77" i="95" s="1"/>
  <c r="AB78" i="95" s="1"/>
  <c r="AK78" i="95" s="1"/>
  <c r="AT78" i="95" s="1"/>
  <c r="AX40" i="95"/>
  <c r="S40" i="95" s="1"/>
  <c r="AC40" i="95" s="1"/>
  <c r="AB41" i="95" s="1"/>
  <c r="AK41" i="95" s="1"/>
  <c r="AT41" i="95" s="1"/>
  <c r="AX46" i="95"/>
  <c r="S46" i="95" s="1"/>
  <c r="AC46" i="95" s="1"/>
  <c r="AB47" i="95" s="1"/>
  <c r="AK47" i="95" s="1"/>
  <c r="AT47" i="95" s="1"/>
  <c r="AX10" i="95"/>
  <c r="S10" i="95" s="1"/>
  <c r="AC10" i="95" s="1"/>
  <c r="AB11" i="95" s="1"/>
  <c r="AK11" i="95" s="1"/>
  <c r="AT11" i="95" s="1"/>
  <c r="AX70" i="95"/>
  <c r="S70" i="95" s="1"/>
  <c r="AC70" i="95" s="1"/>
  <c r="AB71" i="95" s="1"/>
  <c r="AK71" i="95" s="1"/>
  <c r="AT71" i="95" s="1"/>
  <c r="AX34" i="95"/>
  <c r="S34" i="95" s="1"/>
  <c r="AC34" i="95" s="1"/>
  <c r="AB35" i="95" s="1"/>
  <c r="AK35" i="95" s="1"/>
  <c r="AT35" i="95" s="1"/>
  <c r="AX64" i="95"/>
  <c r="S64" i="95" s="1"/>
  <c r="AC64" i="95" s="1"/>
  <c r="AB65" i="95" s="1"/>
  <c r="AK65" i="95" s="1"/>
  <c r="AT65" i="95" s="1"/>
  <c r="AX28" i="95"/>
  <c r="S28" i="95" s="1"/>
  <c r="AC28" i="95" s="1"/>
  <c r="AB29" i="95" s="1"/>
  <c r="AK29" i="95" s="1"/>
  <c r="AT29" i="95" s="1"/>
  <c r="AX3" i="31"/>
  <c r="S3" i="31" s="1"/>
  <c r="AC3" i="31" s="1"/>
  <c r="AJ3" i="31" s="1"/>
  <c r="AX58" i="95"/>
  <c r="S58" i="95" s="1"/>
  <c r="AC58" i="95" s="1"/>
  <c r="AB59" i="95" s="1"/>
  <c r="AK59" i="95" s="1"/>
  <c r="AT59" i="95" s="1"/>
  <c r="AX22" i="95"/>
  <c r="S22" i="95" s="1"/>
  <c r="AC22" i="95" s="1"/>
  <c r="AB23" i="95" s="1"/>
  <c r="Z78" i="79"/>
  <c r="AE78" i="79" s="1"/>
  <c r="AX52" i="95"/>
  <c r="S52" i="95" s="1"/>
  <c r="AC52" i="95" s="1"/>
  <c r="AB53" i="95" s="1"/>
  <c r="AK53" i="95" s="1"/>
  <c r="AT53" i="95" s="1"/>
  <c r="AX16" i="95"/>
  <c r="S16" i="95" s="1"/>
  <c r="AC16" i="95" s="1"/>
  <c r="AB17" i="95" s="1"/>
  <c r="AK17" i="95" s="1"/>
  <c r="AT17" i="95" s="1"/>
  <c r="AK7" i="95"/>
  <c r="AT7" i="95" s="1"/>
  <c r="AS3" i="87"/>
  <c r="AL3" i="87"/>
  <c r="AU3" i="87" s="1"/>
  <c r="AX76" i="95"/>
  <c r="S76" i="95" s="1"/>
  <c r="AC76" i="95" s="1"/>
  <c r="AB77" i="95" s="1"/>
  <c r="AX71" i="95"/>
  <c r="S71" i="95" s="1"/>
  <c r="AC71" i="95" s="1"/>
  <c r="AB72" i="95" s="1"/>
  <c r="AX65" i="95"/>
  <c r="S65" i="95" s="1"/>
  <c r="AC65" i="95" s="1"/>
  <c r="AB66" i="95" s="1"/>
  <c r="AX59" i="95"/>
  <c r="S59" i="95" s="1"/>
  <c r="AC59" i="95" s="1"/>
  <c r="AB60" i="95" s="1"/>
  <c r="AX53" i="95"/>
  <c r="S53" i="95" s="1"/>
  <c r="AC53" i="95" s="1"/>
  <c r="AB54" i="95" s="1"/>
  <c r="AX47" i="95"/>
  <c r="S47" i="95" s="1"/>
  <c r="AC47" i="95" s="1"/>
  <c r="AB48" i="95" s="1"/>
  <c r="AX41" i="95"/>
  <c r="S41" i="95" s="1"/>
  <c r="AC41" i="95" s="1"/>
  <c r="AB42" i="95" s="1"/>
  <c r="AX35" i="95"/>
  <c r="S35" i="95" s="1"/>
  <c r="AC35" i="95" s="1"/>
  <c r="AB36" i="95" s="1"/>
  <c r="AX29" i="95"/>
  <c r="S29" i="95" s="1"/>
  <c r="AC29" i="95" s="1"/>
  <c r="AB30" i="95" s="1"/>
  <c r="AX23" i="95"/>
  <c r="S23" i="95" s="1"/>
  <c r="AC23" i="95" s="1"/>
  <c r="AB24" i="95" s="1"/>
  <c r="AX17" i="95"/>
  <c r="S17" i="95" s="1"/>
  <c r="AC17" i="95" s="1"/>
  <c r="AB18" i="95" s="1"/>
  <c r="AX11" i="95"/>
  <c r="S11" i="95" s="1"/>
  <c r="AC11" i="95" s="1"/>
  <c r="AB12" i="95" s="1"/>
  <c r="AX5" i="95"/>
  <c r="S5" i="95" s="1"/>
  <c r="AC5" i="95" s="1"/>
  <c r="AB6" i="95" s="1"/>
  <c r="AH81" i="89"/>
  <c r="AQ81" i="89" s="1"/>
  <c r="AN79" i="34"/>
  <c r="AF78" i="91"/>
  <c r="AO78" i="91" s="1"/>
  <c r="AE78" i="91"/>
  <c r="AG78" i="91"/>
  <c r="AP78" i="91" s="1"/>
  <c r="W79" i="91"/>
  <c r="AH78" i="79"/>
  <c r="AQ78" i="79" s="1"/>
  <c r="AX74" i="95"/>
  <c r="S74" i="95" s="1"/>
  <c r="AC74" i="95" s="1"/>
  <c r="AB75" i="95" s="1"/>
  <c r="AX69" i="95"/>
  <c r="S69" i="95" s="1"/>
  <c r="AC69" i="95" s="1"/>
  <c r="AB70" i="95" s="1"/>
  <c r="AX63" i="95"/>
  <c r="S63" i="95" s="1"/>
  <c r="AC63" i="95" s="1"/>
  <c r="AB64" i="95" s="1"/>
  <c r="AX57" i="95"/>
  <c r="S57" i="95" s="1"/>
  <c r="AC57" i="95" s="1"/>
  <c r="AB58" i="95" s="1"/>
  <c r="AX51" i="95"/>
  <c r="S51" i="95" s="1"/>
  <c r="AC51" i="95" s="1"/>
  <c r="AB52" i="95" s="1"/>
  <c r="AX45" i="95"/>
  <c r="S45" i="95" s="1"/>
  <c r="AC45" i="95" s="1"/>
  <c r="AB46" i="95" s="1"/>
  <c r="AX39" i="95"/>
  <c r="S39" i="95" s="1"/>
  <c r="AC39" i="95" s="1"/>
  <c r="AB40" i="95" s="1"/>
  <c r="AX33" i="95"/>
  <c r="S33" i="95" s="1"/>
  <c r="AC33" i="95" s="1"/>
  <c r="AB34" i="95" s="1"/>
  <c r="AX27" i="95"/>
  <c r="S27" i="95" s="1"/>
  <c r="AC27" i="95" s="1"/>
  <c r="AB28" i="95" s="1"/>
  <c r="AX21" i="95"/>
  <c r="S21" i="95" s="1"/>
  <c r="AC21" i="95" s="1"/>
  <c r="AB22" i="95" s="1"/>
  <c r="AX15" i="95"/>
  <c r="S15" i="95" s="1"/>
  <c r="AC15" i="95" s="1"/>
  <c r="AB16" i="95" s="1"/>
  <c r="AX9" i="95"/>
  <c r="S9" i="95" s="1"/>
  <c r="AC9" i="95" s="1"/>
  <c r="AB10" i="95" s="1"/>
  <c r="AX4" i="95"/>
  <c r="S4" i="95" s="1"/>
  <c r="AC4" i="95" s="1"/>
  <c r="AB5" i="95" s="1"/>
  <c r="Z81" i="89"/>
  <c r="AL71" i="87"/>
  <c r="AU71" i="87" s="1"/>
  <c r="AX75" i="95"/>
  <c r="S75" i="95" s="1"/>
  <c r="AC75" i="95" s="1"/>
  <c r="AB76" i="95" s="1"/>
  <c r="AX68" i="95"/>
  <c r="S68" i="95" s="1"/>
  <c r="AC68" i="95" s="1"/>
  <c r="AB69" i="95" s="1"/>
  <c r="AX62" i="95"/>
  <c r="S62" i="95" s="1"/>
  <c r="AC62" i="95" s="1"/>
  <c r="AB63" i="95" s="1"/>
  <c r="AX56" i="95"/>
  <c r="S56" i="95" s="1"/>
  <c r="AC56" i="95" s="1"/>
  <c r="AB57" i="95" s="1"/>
  <c r="AX50" i="95"/>
  <c r="S50" i="95" s="1"/>
  <c r="AC50" i="95" s="1"/>
  <c r="AB51" i="95" s="1"/>
  <c r="AX44" i="95"/>
  <c r="S44" i="95" s="1"/>
  <c r="AC44" i="95" s="1"/>
  <c r="AB45" i="95" s="1"/>
  <c r="AX38" i="95"/>
  <c r="S38" i="95" s="1"/>
  <c r="AC38" i="95" s="1"/>
  <c r="AB39" i="95" s="1"/>
  <c r="AX32" i="95"/>
  <c r="S32" i="95" s="1"/>
  <c r="AC32" i="95" s="1"/>
  <c r="AB33" i="95" s="1"/>
  <c r="AX26" i="95"/>
  <c r="S26" i="95" s="1"/>
  <c r="AC26" i="95" s="1"/>
  <c r="AB27" i="95" s="1"/>
  <c r="AX20" i="95"/>
  <c r="S20" i="95" s="1"/>
  <c r="AC20" i="95" s="1"/>
  <c r="AB21" i="95" s="1"/>
  <c r="AX14" i="95"/>
  <c r="S14" i="95" s="1"/>
  <c r="AC14" i="95" s="1"/>
  <c r="AB15" i="95" s="1"/>
  <c r="AX8" i="95"/>
  <c r="S8" i="95" s="1"/>
  <c r="AC8" i="95" s="1"/>
  <c r="AB9" i="95" s="1"/>
  <c r="AX3" i="95"/>
  <c r="S3" i="95" s="1"/>
  <c r="AC3" i="95" s="1"/>
  <c r="AF82" i="81"/>
  <c r="AO82" i="81" s="1"/>
  <c r="AE82" i="81"/>
  <c r="AG82" i="81"/>
  <c r="AP82" i="81" s="1"/>
  <c r="W83" i="81"/>
  <c r="AX73" i="95"/>
  <c r="S73" i="95" s="1"/>
  <c r="AC73" i="95" s="1"/>
  <c r="AB74" i="95" s="1"/>
  <c r="AX67" i="95"/>
  <c r="S67" i="95" s="1"/>
  <c r="AC67" i="95" s="1"/>
  <c r="AB68" i="95" s="1"/>
  <c r="AX61" i="95"/>
  <c r="S61" i="95" s="1"/>
  <c r="AC61" i="95" s="1"/>
  <c r="AB62" i="95" s="1"/>
  <c r="AX55" i="95"/>
  <c r="S55" i="95" s="1"/>
  <c r="AC55" i="95" s="1"/>
  <c r="AB56" i="95" s="1"/>
  <c r="AX49" i="95"/>
  <c r="S49" i="95" s="1"/>
  <c r="AC49" i="95" s="1"/>
  <c r="AB50" i="95" s="1"/>
  <c r="AX43" i="95"/>
  <c r="S43" i="95" s="1"/>
  <c r="AC43" i="95" s="1"/>
  <c r="AB44" i="95" s="1"/>
  <c r="AX37" i="95"/>
  <c r="S37" i="95" s="1"/>
  <c r="AC37" i="95" s="1"/>
  <c r="AB38" i="95" s="1"/>
  <c r="AX31" i="95"/>
  <c r="S31" i="95" s="1"/>
  <c r="AC31" i="95" s="1"/>
  <c r="AB32" i="95" s="1"/>
  <c r="AX25" i="95"/>
  <c r="S25" i="95" s="1"/>
  <c r="AC25" i="95" s="1"/>
  <c r="AB26" i="95" s="1"/>
  <c r="AX19" i="95"/>
  <c r="S19" i="95" s="1"/>
  <c r="AC19" i="95" s="1"/>
  <c r="AB20" i="95" s="1"/>
  <c r="AX13" i="95"/>
  <c r="S13" i="95" s="1"/>
  <c r="AC13" i="95" s="1"/>
  <c r="AB14" i="95" s="1"/>
  <c r="AX7" i="95"/>
  <c r="S7" i="95" s="1"/>
  <c r="AC7" i="95" s="1"/>
  <c r="AB8" i="95" s="1"/>
  <c r="AR77" i="79"/>
  <c r="AX78" i="95"/>
  <c r="S78" i="95" s="1"/>
  <c r="AC78" i="95" s="1"/>
  <c r="AB79" i="95" s="1"/>
  <c r="AX72" i="95"/>
  <c r="S72" i="95" s="1"/>
  <c r="AC72" i="95" s="1"/>
  <c r="AB73" i="95" s="1"/>
  <c r="AX66" i="95"/>
  <c r="S66" i="95" s="1"/>
  <c r="AC66" i="95" s="1"/>
  <c r="AB67" i="95" s="1"/>
  <c r="AX60" i="95"/>
  <c r="S60" i="95" s="1"/>
  <c r="AC60" i="95" s="1"/>
  <c r="AB61" i="95" s="1"/>
  <c r="AX54" i="95"/>
  <c r="S54" i="95" s="1"/>
  <c r="AC54" i="95" s="1"/>
  <c r="AB55" i="95" s="1"/>
  <c r="AX48" i="95"/>
  <c r="S48" i="95" s="1"/>
  <c r="AC48" i="95" s="1"/>
  <c r="AB49" i="95" s="1"/>
  <c r="AX42" i="95"/>
  <c r="S42" i="95" s="1"/>
  <c r="AC42" i="95" s="1"/>
  <c r="AB43" i="95" s="1"/>
  <c r="AX36" i="95"/>
  <c r="S36" i="95" s="1"/>
  <c r="AC36" i="95" s="1"/>
  <c r="AB37" i="95" s="1"/>
  <c r="AX30" i="95"/>
  <c r="S30" i="95" s="1"/>
  <c r="AC30" i="95" s="1"/>
  <c r="AB31" i="95" s="1"/>
  <c r="AX24" i="95"/>
  <c r="S24" i="95" s="1"/>
  <c r="AC24" i="95" s="1"/>
  <c r="AB25" i="95" s="1"/>
  <c r="AX18" i="95"/>
  <c r="S18" i="95" s="1"/>
  <c r="AC18" i="95" s="1"/>
  <c r="AB19" i="95" s="1"/>
  <c r="AX12" i="95"/>
  <c r="S12" i="95" s="1"/>
  <c r="AC12" i="95" s="1"/>
  <c r="AB13" i="95" s="1"/>
  <c r="AX25" i="31" l="1"/>
  <c r="S25" i="31" s="1"/>
  <c r="AC25" i="31" s="1"/>
  <c r="AB26" i="31" s="1"/>
  <c r="AX29" i="31"/>
  <c r="S29" i="31" s="1"/>
  <c r="AC29" i="31" s="1"/>
  <c r="AB30" i="31" s="1"/>
  <c r="AK30" i="31" s="1"/>
  <c r="AT30" i="31" s="1"/>
  <c r="AX45" i="31"/>
  <c r="S45" i="31" s="1"/>
  <c r="AC45" i="31" s="1"/>
  <c r="AB46" i="31" s="1"/>
  <c r="AX50" i="31"/>
  <c r="S50" i="31" s="1"/>
  <c r="AC50" i="31" s="1"/>
  <c r="AB51" i="31" s="1"/>
  <c r="AK51" i="31" s="1"/>
  <c r="AT51" i="31" s="1"/>
  <c r="AX75" i="31"/>
  <c r="S75" i="31" s="1"/>
  <c r="AC75" i="31" s="1"/>
  <c r="AB76" i="31" s="1"/>
  <c r="AK76" i="31" s="1"/>
  <c r="AT76" i="31" s="1"/>
  <c r="AX56" i="31"/>
  <c r="S56" i="31" s="1"/>
  <c r="AC56" i="31" s="1"/>
  <c r="AB57" i="31" s="1"/>
  <c r="AK57" i="31" s="1"/>
  <c r="AT57" i="31" s="1"/>
  <c r="AX22" i="31"/>
  <c r="S22" i="31" s="1"/>
  <c r="AC22" i="31" s="1"/>
  <c r="AB23" i="31" s="1"/>
  <c r="AK23" i="31" s="1"/>
  <c r="AT23" i="31" s="1"/>
  <c r="AX36" i="31"/>
  <c r="S36" i="31" s="1"/>
  <c r="AC36" i="31" s="1"/>
  <c r="AB37" i="31" s="1"/>
  <c r="AK37" i="31" s="1"/>
  <c r="AT37" i="31" s="1"/>
  <c r="AX11" i="31"/>
  <c r="S11" i="31" s="1"/>
  <c r="AC11" i="31" s="1"/>
  <c r="AB12" i="31" s="1"/>
  <c r="AX7" i="31"/>
  <c r="S7" i="31" s="1"/>
  <c r="AC7" i="31" s="1"/>
  <c r="AB8" i="31" s="1"/>
  <c r="AX9" i="31"/>
  <c r="S9" i="31" s="1"/>
  <c r="AC9" i="31" s="1"/>
  <c r="AB10" i="31" s="1"/>
  <c r="AK10" i="31" s="1"/>
  <c r="AT10" i="31" s="1"/>
  <c r="AX14" i="31"/>
  <c r="S14" i="31" s="1"/>
  <c r="AC14" i="31" s="1"/>
  <c r="AB15" i="31" s="1"/>
  <c r="AX42" i="31"/>
  <c r="S42" i="31" s="1"/>
  <c r="AC42" i="31" s="1"/>
  <c r="AB43" i="31" s="1"/>
  <c r="AK43" i="31" s="1"/>
  <c r="AT43" i="31" s="1"/>
  <c r="AX27" i="31"/>
  <c r="S27" i="31" s="1"/>
  <c r="AC27" i="31" s="1"/>
  <c r="AB28" i="31" s="1"/>
  <c r="AK28" i="31" s="1"/>
  <c r="AT28" i="31" s="1"/>
  <c r="AX4" i="31"/>
  <c r="S4" i="31" s="1"/>
  <c r="AC4" i="31" s="1"/>
  <c r="AB5" i="31" s="1"/>
  <c r="AJ5" i="31" s="1"/>
  <c r="AX76" i="31"/>
  <c r="S76" i="31" s="1"/>
  <c r="AC76" i="31" s="1"/>
  <c r="AB77" i="31" s="1"/>
  <c r="AX33" i="31"/>
  <c r="S33" i="31" s="1"/>
  <c r="AC33" i="31" s="1"/>
  <c r="AB34" i="31" s="1"/>
  <c r="AK34" i="31" s="1"/>
  <c r="AT34" i="31" s="1"/>
  <c r="AX17" i="31"/>
  <c r="S17" i="31" s="1"/>
  <c r="AC17" i="31" s="1"/>
  <c r="AB18" i="31" s="1"/>
  <c r="AX13" i="31"/>
  <c r="S13" i="31" s="1"/>
  <c r="AC13" i="31" s="1"/>
  <c r="AB14" i="31" s="1"/>
  <c r="AJ14" i="31" s="1"/>
  <c r="AX18" i="31"/>
  <c r="S18" i="31" s="1"/>
  <c r="AC18" i="31" s="1"/>
  <c r="AB19" i="31" s="1"/>
  <c r="AK19" i="31" s="1"/>
  <c r="AT19" i="31" s="1"/>
  <c r="AX8" i="31"/>
  <c r="S8" i="31" s="1"/>
  <c r="AC8" i="31" s="1"/>
  <c r="AB9" i="31" s="1"/>
  <c r="AK9" i="31" s="1"/>
  <c r="AT9" i="31" s="1"/>
  <c r="AX24" i="31"/>
  <c r="S24" i="31" s="1"/>
  <c r="AC24" i="31" s="1"/>
  <c r="AB25" i="31" s="1"/>
  <c r="AK25" i="31" s="1"/>
  <c r="AT25" i="31" s="1"/>
  <c r="AX6" i="31"/>
  <c r="S6" i="31" s="1"/>
  <c r="AC6" i="31" s="1"/>
  <c r="AB7" i="31" s="1"/>
  <c r="AK7" i="31" s="1"/>
  <c r="AT7" i="31" s="1"/>
  <c r="AX20" i="31"/>
  <c r="S20" i="31" s="1"/>
  <c r="AC20" i="31" s="1"/>
  <c r="AB21" i="31" s="1"/>
  <c r="AK21" i="31" s="1"/>
  <c r="AT21" i="31" s="1"/>
  <c r="AX52" i="31"/>
  <c r="S52" i="31" s="1"/>
  <c r="AC52" i="31" s="1"/>
  <c r="AB53" i="31" s="1"/>
  <c r="AK53" i="31" s="1"/>
  <c r="AT53" i="31" s="1"/>
  <c r="AX10" i="31"/>
  <c r="S10" i="31" s="1"/>
  <c r="AC10" i="31" s="1"/>
  <c r="AB11" i="31" s="1"/>
  <c r="AK11" i="31" s="1"/>
  <c r="AT11" i="31" s="1"/>
  <c r="AX26" i="31"/>
  <c r="S26" i="31" s="1"/>
  <c r="AC26" i="31" s="1"/>
  <c r="AB27" i="31" s="1"/>
  <c r="AK27" i="31" s="1"/>
  <c r="AT27" i="31" s="1"/>
  <c r="AX23" i="31"/>
  <c r="S23" i="31" s="1"/>
  <c r="AC23" i="31" s="1"/>
  <c r="AB24" i="31" s="1"/>
  <c r="AX19" i="31"/>
  <c r="S19" i="31" s="1"/>
  <c r="AC19" i="31" s="1"/>
  <c r="AB20" i="31" s="1"/>
  <c r="AJ20" i="31" s="1"/>
  <c r="AX21" i="31"/>
  <c r="S21" i="31" s="1"/>
  <c r="AC21" i="31" s="1"/>
  <c r="AB22" i="31" s="1"/>
  <c r="AX15" i="31"/>
  <c r="S15" i="31" s="1"/>
  <c r="AC15" i="31" s="1"/>
  <c r="AB16" i="31" s="1"/>
  <c r="AK16" i="31" s="1"/>
  <c r="AT16" i="31" s="1"/>
  <c r="AX34" i="31"/>
  <c r="S34" i="31" s="1"/>
  <c r="AC34" i="31" s="1"/>
  <c r="AB35" i="31" s="1"/>
  <c r="AK35" i="31" s="1"/>
  <c r="AT35" i="31" s="1"/>
  <c r="AX32" i="31"/>
  <c r="S32" i="31" s="1"/>
  <c r="AC32" i="31" s="1"/>
  <c r="AB33" i="31" s="1"/>
  <c r="AX44" i="31"/>
  <c r="S44" i="31" s="1"/>
  <c r="AC44" i="31" s="1"/>
  <c r="AB45" i="31" s="1"/>
  <c r="AK45" i="31" s="1"/>
  <c r="AT45" i="31" s="1"/>
  <c r="AX60" i="31"/>
  <c r="S60" i="31" s="1"/>
  <c r="AC60" i="31" s="1"/>
  <c r="AB61" i="31" s="1"/>
  <c r="AK61" i="31" s="1"/>
  <c r="AT61" i="31" s="1"/>
  <c r="W77" i="41"/>
  <c r="X74" i="27"/>
  <c r="AH74" i="27" s="1"/>
  <c r="AQ74" i="27" s="1"/>
  <c r="Y74" i="27"/>
  <c r="AN73" i="27"/>
  <c r="AI73" i="27"/>
  <c r="AR73" i="27" s="1"/>
  <c r="AG75" i="42"/>
  <c r="AP75" i="42" s="1"/>
  <c r="W76" i="42"/>
  <c r="AE75" i="42"/>
  <c r="AF75" i="42"/>
  <c r="AO75" i="42" s="1"/>
  <c r="AG80" i="33"/>
  <c r="AP80" i="33" s="1"/>
  <c r="W81" i="33"/>
  <c r="AE80" i="33"/>
  <c r="AF80" i="33"/>
  <c r="AO80" i="33" s="1"/>
  <c r="AG77" i="25"/>
  <c r="AP77" i="25" s="1"/>
  <c r="AF77" i="25"/>
  <c r="AO77" i="25" s="1"/>
  <c r="AE77" i="25"/>
  <c r="AL58" i="87"/>
  <c r="AU58" i="87" s="1"/>
  <c r="AG76" i="41"/>
  <c r="AP76" i="41" s="1"/>
  <c r="AH81" i="26"/>
  <c r="AQ81" i="26" s="1"/>
  <c r="AS38" i="87"/>
  <c r="AE76" i="41"/>
  <c r="Z73" i="83"/>
  <c r="AF73" i="83" s="1"/>
  <c r="AO73" i="83" s="1"/>
  <c r="AJ4" i="87"/>
  <c r="AS4" i="87" s="1"/>
  <c r="AL13" i="87"/>
  <c r="AU13" i="87" s="1"/>
  <c r="AL17" i="87"/>
  <c r="AU17" i="87" s="1"/>
  <c r="AI80" i="77"/>
  <c r="AR80" i="77" s="1"/>
  <c r="AS60" i="87"/>
  <c r="AX41" i="31"/>
  <c r="S41" i="31" s="1"/>
  <c r="AC41" i="31" s="1"/>
  <c r="AB42" i="31" s="1"/>
  <c r="AK42" i="31" s="1"/>
  <c r="AT42" i="31" s="1"/>
  <c r="AX37" i="31"/>
  <c r="S37" i="31" s="1"/>
  <c r="AC37" i="31" s="1"/>
  <c r="AB38" i="31" s="1"/>
  <c r="AK38" i="31" s="1"/>
  <c r="AT38" i="31" s="1"/>
  <c r="AX35" i="31"/>
  <c r="S35" i="31" s="1"/>
  <c r="AC35" i="31" s="1"/>
  <c r="AB36" i="31" s="1"/>
  <c r="AK36" i="31" s="1"/>
  <c r="AT36" i="31" s="1"/>
  <c r="AX28" i="31"/>
  <c r="S28" i="31" s="1"/>
  <c r="AC28" i="31" s="1"/>
  <c r="AB29" i="31" s="1"/>
  <c r="AK29" i="31" s="1"/>
  <c r="AT29" i="31" s="1"/>
  <c r="AX38" i="31"/>
  <c r="S38" i="31" s="1"/>
  <c r="AC38" i="31" s="1"/>
  <c r="AB39" i="31" s="1"/>
  <c r="AK39" i="31" s="1"/>
  <c r="AT39" i="31" s="1"/>
  <c r="AX51" i="31"/>
  <c r="S51" i="31" s="1"/>
  <c r="AC51" i="31" s="1"/>
  <c r="AB52" i="31" s="1"/>
  <c r="AK52" i="31" s="1"/>
  <c r="AT52" i="31" s="1"/>
  <c r="AX48" i="31"/>
  <c r="S48" i="31" s="1"/>
  <c r="AC48" i="31" s="1"/>
  <c r="AB49" i="31" s="1"/>
  <c r="AK49" i="31" s="1"/>
  <c r="AT49" i="31" s="1"/>
  <c r="AX69" i="31"/>
  <c r="S69" i="31" s="1"/>
  <c r="AC69" i="31" s="1"/>
  <c r="AB70" i="31" s="1"/>
  <c r="AK70" i="31" s="1"/>
  <c r="AT70" i="31" s="1"/>
  <c r="AX77" i="31"/>
  <c r="S77" i="31" s="1"/>
  <c r="AC77" i="31" s="1"/>
  <c r="AB78" i="31" s="1"/>
  <c r="AK78" i="31" s="1"/>
  <c r="AT78" i="31" s="1"/>
  <c r="AX30" i="31"/>
  <c r="S30" i="31" s="1"/>
  <c r="AC30" i="31" s="1"/>
  <c r="AB31" i="31" s="1"/>
  <c r="AK31" i="31" s="1"/>
  <c r="AT31" i="31" s="1"/>
  <c r="AX40" i="31"/>
  <c r="S40" i="31" s="1"/>
  <c r="AC40" i="31" s="1"/>
  <c r="AB41" i="31" s="1"/>
  <c r="AK41" i="31" s="1"/>
  <c r="AT41" i="31" s="1"/>
  <c r="AX39" i="31"/>
  <c r="S39" i="31" s="1"/>
  <c r="AC39" i="31" s="1"/>
  <c r="AB40" i="31" s="1"/>
  <c r="AK40" i="31" s="1"/>
  <c r="AT40" i="31" s="1"/>
  <c r="AX63" i="31"/>
  <c r="S63" i="31" s="1"/>
  <c r="AC63" i="31" s="1"/>
  <c r="AB64" i="31" s="1"/>
  <c r="AK64" i="31" s="1"/>
  <c r="AT64" i="31" s="1"/>
  <c r="AX31" i="31"/>
  <c r="S31" i="31" s="1"/>
  <c r="AC31" i="31" s="1"/>
  <c r="AB32" i="31" s="1"/>
  <c r="AK32" i="31" s="1"/>
  <c r="AT32" i="31" s="1"/>
  <c r="AX46" i="31"/>
  <c r="S46" i="31" s="1"/>
  <c r="AC46" i="31" s="1"/>
  <c r="AB47" i="31" s="1"/>
  <c r="AK47" i="31" s="1"/>
  <c r="AT47" i="31" s="1"/>
  <c r="AX53" i="31"/>
  <c r="S53" i="31" s="1"/>
  <c r="AC53" i="31" s="1"/>
  <c r="AB54" i="31" s="1"/>
  <c r="AK54" i="31" s="1"/>
  <c r="AT54" i="31" s="1"/>
  <c r="AX73" i="31"/>
  <c r="S73" i="31" s="1"/>
  <c r="AC73" i="31" s="1"/>
  <c r="AB74" i="31" s="1"/>
  <c r="AK74" i="31" s="1"/>
  <c r="AT74" i="31" s="1"/>
  <c r="AX47" i="31"/>
  <c r="S47" i="31" s="1"/>
  <c r="AC47" i="31" s="1"/>
  <c r="AB48" i="31" s="1"/>
  <c r="AK48" i="31" s="1"/>
  <c r="AT48" i="31" s="1"/>
  <c r="AX59" i="31"/>
  <c r="S59" i="31" s="1"/>
  <c r="AC59" i="31" s="1"/>
  <c r="AB60" i="31" s="1"/>
  <c r="AK60" i="31" s="1"/>
  <c r="AT60" i="31" s="1"/>
  <c r="AX68" i="31"/>
  <c r="S68" i="31" s="1"/>
  <c r="AC68" i="31" s="1"/>
  <c r="AB69" i="31" s="1"/>
  <c r="AK69" i="31" s="1"/>
  <c r="AT69" i="31" s="1"/>
  <c r="AX58" i="31"/>
  <c r="S58" i="31" s="1"/>
  <c r="AC58" i="31" s="1"/>
  <c r="AB59" i="31" s="1"/>
  <c r="AX66" i="31"/>
  <c r="S66" i="31" s="1"/>
  <c r="AC66" i="31" s="1"/>
  <c r="AB67" i="31" s="1"/>
  <c r="AK67" i="31" s="1"/>
  <c r="AT67" i="31" s="1"/>
  <c r="AX54" i="31"/>
  <c r="S54" i="31" s="1"/>
  <c r="AC54" i="31" s="1"/>
  <c r="AB55" i="31" s="1"/>
  <c r="AK55" i="31" s="1"/>
  <c r="AT55" i="31" s="1"/>
  <c r="AX43" i="31"/>
  <c r="S43" i="31" s="1"/>
  <c r="AC43" i="31" s="1"/>
  <c r="AB44" i="31" s="1"/>
  <c r="AK44" i="31" s="1"/>
  <c r="AT44" i="31" s="1"/>
  <c r="AX55" i="31"/>
  <c r="S55" i="31" s="1"/>
  <c r="AC55" i="31" s="1"/>
  <c r="AB56" i="31" s="1"/>
  <c r="AK56" i="31" s="1"/>
  <c r="AT56" i="31" s="1"/>
  <c r="AX64" i="31"/>
  <c r="S64" i="31" s="1"/>
  <c r="AC64" i="31" s="1"/>
  <c r="AB65" i="31" s="1"/>
  <c r="AX65" i="31"/>
  <c r="S65" i="31" s="1"/>
  <c r="AC65" i="31" s="1"/>
  <c r="AB66" i="31" s="1"/>
  <c r="AK66" i="31" s="1"/>
  <c r="AT66" i="31" s="1"/>
  <c r="AX72" i="31"/>
  <c r="S72" i="31" s="1"/>
  <c r="AC72" i="31" s="1"/>
  <c r="AB73" i="31" s="1"/>
  <c r="AK73" i="31" s="1"/>
  <c r="AT73" i="31" s="1"/>
  <c r="AX61" i="31"/>
  <c r="S61" i="31" s="1"/>
  <c r="AC61" i="31" s="1"/>
  <c r="AB62" i="31" s="1"/>
  <c r="AK62" i="31" s="1"/>
  <c r="AT62" i="31" s="1"/>
  <c r="AX49" i="31"/>
  <c r="S49" i="31" s="1"/>
  <c r="AC49" i="31" s="1"/>
  <c r="AB50" i="31" s="1"/>
  <c r="AK50" i="31" s="1"/>
  <c r="AT50" i="31" s="1"/>
  <c r="AX62" i="31"/>
  <c r="S62" i="31" s="1"/>
  <c r="AC62" i="31" s="1"/>
  <c r="AB63" i="31" s="1"/>
  <c r="AK63" i="31" s="1"/>
  <c r="AT63" i="31" s="1"/>
  <c r="AX70" i="31"/>
  <c r="S70" i="31" s="1"/>
  <c r="AC70" i="31" s="1"/>
  <c r="AB71" i="31" s="1"/>
  <c r="AK71" i="31" s="1"/>
  <c r="AT71" i="31" s="1"/>
  <c r="AX71" i="31"/>
  <c r="S71" i="31" s="1"/>
  <c r="AC71" i="31" s="1"/>
  <c r="AB72" i="31" s="1"/>
  <c r="AK72" i="31" s="1"/>
  <c r="AT72" i="31" s="1"/>
  <c r="AX74" i="31"/>
  <c r="S74" i="31" s="1"/>
  <c r="AC74" i="31" s="1"/>
  <c r="AB75" i="31" s="1"/>
  <c r="AK75" i="31" s="1"/>
  <c r="AT75" i="31" s="1"/>
  <c r="AX67" i="31"/>
  <c r="S67" i="31" s="1"/>
  <c r="AC67" i="31" s="1"/>
  <c r="AB68" i="31" s="1"/>
  <c r="AK68" i="31" s="1"/>
  <c r="AT68" i="31" s="1"/>
  <c r="X81" i="77"/>
  <c r="AH81" i="77" s="1"/>
  <c r="AQ81" i="77" s="1"/>
  <c r="Y77" i="41"/>
  <c r="X77" i="41"/>
  <c r="AI77" i="25"/>
  <c r="AR77" i="25" s="1"/>
  <c r="AN77" i="25"/>
  <c r="Y78" i="25"/>
  <c r="X78" i="25"/>
  <c r="AL56" i="87"/>
  <c r="AU56" i="87" s="1"/>
  <c r="AL68" i="87"/>
  <c r="AU68" i="87" s="1"/>
  <c r="AS42" i="87"/>
  <c r="AL8" i="87"/>
  <c r="AU8" i="87" s="1"/>
  <c r="AG73" i="29"/>
  <c r="AP73" i="29" s="1"/>
  <c r="W74" i="29"/>
  <c r="Y80" i="34"/>
  <c r="Z80" i="34" s="1"/>
  <c r="AE80" i="34" s="1"/>
  <c r="AI77" i="35"/>
  <c r="AR77" i="35" s="1"/>
  <c r="AH82" i="82"/>
  <c r="AQ82" i="82" s="1"/>
  <c r="AL10" i="87"/>
  <c r="AU10" i="87" s="1"/>
  <c r="AE73" i="29"/>
  <c r="W78" i="45"/>
  <c r="AG77" i="45"/>
  <c r="AP77" i="45" s="1"/>
  <c r="AE77" i="45"/>
  <c r="AF77" i="45"/>
  <c r="AO77" i="45" s="1"/>
  <c r="AF72" i="74"/>
  <c r="AO72" i="74" s="1"/>
  <c r="W73" i="74"/>
  <c r="AG72" i="74"/>
  <c r="AP72" i="74" s="1"/>
  <c r="AE72" i="74"/>
  <c r="AL64" i="87"/>
  <c r="AU64" i="87" s="1"/>
  <c r="AL21" i="87"/>
  <c r="AU21" i="87" s="1"/>
  <c r="AS72" i="87"/>
  <c r="AS46" i="87"/>
  <c r="AL75" i="87"/>
  <c r="AU75" i="87" s="1"/>
  <c r="AL43" i="87"/>
  <c r="AU43" i="87" s="1"/>
  <c r="AS64" i="87"/>
  <c r="AS48" i="87"/>
  <c r="AL67" i="87"/>
  <c r="AU67" i="87" s="1"/>
  <c r="W82" i="26"/>
  <c r="Y82" i="26" s="1"/>
  <c r="W72" i="38"/>
  <c r="Y72" i="38" s="1"/>
  <c r="AE81" i="26"/>
  <c r="AN81" i="26" s="1"/>
  <c r="AL32" i="87"/>
  <c r="AU32" i="87" s="1"/>
  <c r="AF81" i="26"/>
  <c r="AO81" i="26" s="1"/>
  <c r="AL12" i="87"/>
  <c r="AU12" i="87" s="1"/>
  <c r="AL11" i="87"/>
  <c r="AU11" i="87" s="1"/>
  <c r="Y78" i="35"/>
  <c r="Z78" i="35" s="1"/>
  <c r="AE78" i="35" s="1"/>
  <c r="AL51" i="87"/>
  <c r="AU51" i="87" s="1"/>
  <c r="AJ45" i="31"/>
  <c r="AS45" i="31" s="1"/>
  <c r="AG71" i="38"/>
  <c r="AP71" i="38" s="1"/>
  <c r="Z75" i="46"/>
  <c r="AE75" i="46" s="1"/>
  <c r="AL9" i="87"/>
  <c r="AU9" i="87" s="1"/>
  <c r="AK5" i="31"/>
  <c r="AT5" i="31" s="1"/>
  <c r="AL5" i="87"/>
  <c r="AU5" i="87" s="1"/>
  <c r="AF71" i="38"/>
  <c r="AO71" i="38" s="1"/>
  <c r="AG78" i="30"/>
  <c r="AP78" i="30" s="1"/>
  <c r="AE78" i="30"/>
  <c r="W79" i="30"/>
  <c r="X79" i="30" s="1"/>
  <c r="AN71" i="38"/>
  <c r="AS69" i="87"/>
  <c r="AL59" i="87"/>
  <c r="AU59" i="87" s="1"/>
  <c r="AS23" i="87"/>
  <c r="AL36" i="87"/>
  <c r="AU36" i="87" s="1"/>
  <c r="AL70" i="87"/>
  <c r="AU70" i="87" s="1"/>
  <c r="W74" i="93"/>
  <c r="AF73" i="93"/>
  <c r="AO73" i="93" s="1"/>
  <c r="AG73" i="93"/>
  <c r="AP73" i="93" s="1"/>
  <c r="AE73" i="93"/>
  <c r="AN75" i="73"/>
  <c r="AI75" i="73"/>
  <c r="AR75" i="73" s="1"/>
  <c r="X76" i="73"/>
  <c r="Y76" i="73"/>
  <c r="X76" i="86"/>
  <c r="Y76" i="86"/>
  <c r="AI73" i="75"/>
  <c r="AR73" i="75" s="1"/>
  <c r="AI75" i="86"/>
  <c r="AR75" i="86" s="1"/>
  <c r="AN75" i="86"/>
  <c r="AL53" i="87"/>
  <c r="AU53" i="87" s="1"/>
  <c r="AL76" i="87"/>
  <c r="AU76" i="87" s="1"/>
  <c r="AL52" i="87"/>
  <c r="AU52" i="87" s="1"/>
  <c r="AL39" i="87"/>
  <c r="AU39" i="87" s="1"/>
  <c r="Y80" i="78"/>
  <c r="Z80" i="78" s="1"/>
  <c r="W81" i="78" s="1"/>
  <c r="AN73" i="75"/>
  <c r="X74" i="75"/>
  <c r="AH74" i="75" s="1"/>
  <c r="AQ74" i="75" s="1"/>
  <c r="AL15" i="87"/>
  <c r="AU15" i="87" s="1"/>
  <c r="AL63" i="87"/>
  <c r="AU63" i="87" s="1"/>
  <c r="AL74" i="87"/>
  <c r="AU74" i="87" s="1"/>
  <c r="AS15" i="87"/>
  <c r="AS61" i="87"/>
  <c r="AL78" i="87"/>
  <c r="AU78" i="87" s="1"/>
  <c r="AL73" i="87"/>
  <c r="AU73" i="87" s="1"/>
  <c r="AL62" i="87"/>
  <c r="AU62" i="87" s="1"/>
  <c r="AS63" i="87"/>
  <c r="AL57" i="87"/>
  <c r="AU57" i="87" s="1"/>
  <c r="AS35" i="87"/>
  <c r="AL40" i="87"/>
  <c r="AU40" i="87" s="1"/>
  <c r="AL65" i="87"/>
  <c r="AU65" i="87" s="1"/>
  <c r="AL55" i="87"/>
  <c r="AU55" i="87" s="1"/>
  <c r="Z76" i="47"/>
  <c r="AE76" i="47" s="1"/>
  <c r="AN73" i="85"/>
  <c r="AI73" i="85"/>
  <c r="AR73" i="85" s="1"/>
  <c r="AG76" i="94"/>
  <c r="AP76" i="94" s="1"/>
  <c r="W77" i="94"/>
  <c r="AF76" i="94"/>
  <c r="AO76" i="94" s="1"/>
  <c r="AE76" i="94"/>
  <c r="X74" i="85"/>
  <c r="AH74" i="85" s="1"/>
  <c r="AQ74" i="85" s="1"/>
  <c r="Y74" i="85"/>
  <c r="AE76" i="37"/>
  <c r="AG76" i="37"/>
  <c r="AP76" i="37" s="1"/>
  <c r="W77" i="37"/>
  <c r="AF76" i="37"/>
  <c r="AO76" i="37" s="1"/>
  <c r="AS66" i="87"/>
  <c r="AS54" i="87"/>
  <c r="AL79" i="87"/>
  <c r="AU79" i="87" s="1"/>
  <c r="AS19" i="87"/>
  <c r="AL77" i="87"/>
  <c r="AU77" i="87" s="1"/>
  <c r="AI79" i="95"/>
  <c r="AR79" i="95" s="1"/>
  <c r="AR81" i="95" s="1"/>
  <c r="AL14" i="87"/>
  <c r="AU14" i="87" s="1"/>
  <c r="AL22" i="87"/>
  <c r="AU22" i="87" s="1"/>
  <c r="AE82" i="82"/>
  <c r="AN82" i="82" s="1"/>
  <c r="AI79" i="31"/>
  <c r="AR79" i="31" s="1"/>
  <c r="AR81" i="31" s="1"/>
  <c r="AJ63" i="31"/>
  <c r="AS63" i="31" s="1"/>
  <c r="AL18" i="87"/>
  <c r="AU18" i="87" s="1"/>
  <c r="AL7" i="87"/>
  <c r="AU7" i="87" s="1"/>
  <c r="AG82" i="82"/>
  <c r="AP82" i="82" s="1"/>
  <c r="W83" i="82"/>
  <c r="Y83" i="82" s="1"/>
  <c r="AL24" i="87"/>
  <c r="AU24" i="87" s="1"/>
  <c r="AL49" i="87"/>
  <c r="AU49" i="87" s="1"/>
  <c r="AL37" i="87"/>
  <c r="AU37" i="87" s="1"/>
  <c r="Z77" i="90"/>
  <c r="AL27" i="87"/>
  <c r="AU27" i="87" s="1"/>
  <c r="AL29" i="87"/>
  <c r="AU29" i="87" s="1"/>
  <c r="AS27" i="87"/>
  <c r="AL44" i="87"/>
  <c r="AU44" i="87" s="1"/>
  <c r="AL30" i="87"/>
  <c r="AU30" i="87" s="1"/>
  <c r="AL31" i="87"/>
  <c r="AU31" i="87" s="1"/>
  <c r="AL41" i="87"/>
  <c r="AU41" i="87" s="1"/>
  <c r="AB4" i="31"/>
  <c r="AJ4" i="31" s="1"/>
  <c r="AL33" i="87"/>
  <c r="AU33" i="87" s="1"/>
  <c r="AJ57" i="31"/>
  <c r="AL57" i="31" s="1"/>
  <c r="AU57" i="31" s="1"/>
  <c r="AJ27" i="31"/>
  <c r="AS27" i="31" s="1"/>
  <c r="AK33" i="31"/>
  <c r="AT33" i="31" s="1"/>
  <c r="AL34" i="87"/>
  <c r="AU34" i="87" s="1"/>
  <c r="AL28" i="87"/>
  <c r="AU28" i="87" s="1"/>
  <c r="AK79" i="31"/>
  <c r="AT79" i="31" s="1"/>
  <c r="AL26" i="87"/>
  <c r="AU26" i="87" s="1"/>
  <c r="AL47" i="87"/>
  <c r="AU47" i="87" s="1"/>
  <c r="AL50" i="87"/>
  <c r="AU50" i="87" s="1"/>
  <c r="AK77" i="31"/>
  <c r="AT77" i="31" s="1"/>
  <c r="AL16" i="87"/>
  <c r="AU16" i="87" s="1"/>
  <c r="AL6" i="87"/>
  <c r="AU6" i="87" s="1"/>
  <c r="AJ35" i="95"/>
  <c r="AL35" i="95" s="1"/>
  <c r="AU35" i="95" s="1"/>
  <c r="AI79" i="78"/>
  <c r="AR79" i="78" s="1"/>
  <c r="AJ15" i="31"/>
  <c r="AS15" i="31" s="1"/>
  <c r="AJ17" i="95"/>
  <c r="AL17" i="95" s="1"/>
  <c r="AU17" i="95" s="1"/>
  <c r="AJ59" i="95"/>
  <c r="AS59" i="95" s="1"/>
  <c r="AK15" i="31"/>
  <c r="AT15" i="31" s="1"/>
  <c r="AL25" i="87"/>
  <c r="AU25" i="87" s="1"/>
  <c r="AJ6" i="31"/>
  <c r="AS6" i="31" s="1"/>
  <c r="AL20" i="87"/>
  <c r="AU20" i="87" s="1"/>
  <c r="AI79" i="34"/>
  <c r="AR79" i="34" s="1"/>
  <c r="AK46" i="31"/>
  <c r="AT46" i="31" s="1"/>
  <c r="AT81" i="87"/>
  <c r="AJ71" i="95"/>
  <c r="AS71" i="95" s="1"/>
  <c r="AL45" i="87"/>
  <c r="AU45" i="87" s="1"/>
  <c r="AJ13" i="31"/>
  <c r="AS13" i="31" s="1"/>
  <c r="AJ25" i="31"/>
  <c r="AS25" i="31" s="1"/>
  <c r="AF78" i="79"/>
  <c r="AO78" i="79" s="1"/>
  <c r="W79" i="79"/>
  <c r="X79" i="79" s="1"/>
  <c r="AJ23" i="95"/>
  <c r="AS23" i="95" s="1"/>
  <c r="AJ22" i="31"/>
  <c r="AJ17" i="31"/>
  <c r="AS17" i="31" s="1"/>
  <c r="AJ23" i="31"/>
  <c r="AS23" i="31" s="1"/>
  <c r="AJ11" i="95"/>
  <c r="AL11" i="95" s="1"/>
  <c r="AU11" i="95" s="1"/>
  <c r="AK23" i="95"/>
  <c r="AT23" i="95" s="1"/>
  <c r="AJ21" i="31"/>
  <c r="AL21" i="31" s="1"/>
  <c r="AU21" i="31" s="1"/>
  <c r="AJ53" i="95"/>
  <c r="AL53" i="95" s="1"/>
  <c r="AU53" i="95" s="1"/>
  <c r="AJ47" i="95"/>
  <c r="AS47" i="95" s="1"/>
  <c r="AK22" i="31"/>
  <c r="AT22" i="31" s="1"/>
  <c r="AJ19" i="31"/>
  <c r="AS19" i="31" s="1"/>
  <c r="AG78" i="79"/>
  <c r="AP78" i="79" s="1"/>
  <c r="AJ41" i="95"/>
  <c r="AL41" i="95" s="1"/>
  <c r="AU41" i="95" s="1"/>
  <c r="AJ56" i="95"/>
  <c r="AK56" i="95"/>
  <c r="AT56" i="95" s="1"/>
  <c r="AJ27" i="95"/>
  <c r="AK27" i="95"/>
  <c r="AT27" i="95" s="1"/>
  <c r="AK30" i="95"/>
  <c r="AT30" i="95" s="1"/>
  <c r="AJ30" i="95"/>
  <c r="AJ43" i="95"/>
  <c r="AK43" i="95"/>
  <c r="AT43" i="95" s="1"/>
  <c r="AJ79" i="95"/>
  <c r="AS79" i="95" s="1"/>
  <c r="AK79" i="95"/>
  <c r="AT79" i="95" s="1"/>
  <c r="AJ26" i="95"/>
  <c r="AK26" i="95"/>
  <c r="AT26" i="95" s="1"/>
  <c r="AK62" i="95"/>
  <c r="AT62" i="95" s="1"/>
  <c r="AJ62" i="95"/>
  <c r="AK18" i="31"/>
  <c r="AT18" i="31" s="1"/>
  <c r="AJ18" i="31"/>
  <c r="X83" i="81"/>
  <c r="Y83" i="81"/>
  <c r="AJ29" i="95"/>
  <c r="AK33" i="95"/>
  <c r="AT33" i="95" s="1"/>
  <c r="AJ33" i="95"/>
  <c r="AJ69" i="95"/>
  <c r="AK69" i="95"/>
  <c r="AT69" i="95" s="1"/>
  <c r="AE81" i="89"/>
  <c r="W82" i="89"/>
  <c r="AF81" i="89"/>
  <c r="AO81" i="89" s="1"/>
  <c r="AG81" i="89"/>
  <c r="AP81" i="89" s="1"/>
  <c r="AJ28" i="95"/>
  <c r="AK28" i="95"/>
  <c r="AT28" i="95" s="1"/>
  <c r="AJ64" i="95"/>
  <c r="AK64" i="95"/>
  <c r="AT64" i="95" s="1"/>
  <c r="Y79" i="91"/>
  <c r="X79" i="91"/>
  <c r="AJ65" i="95"/>
  <c r="AK36" i="95"/>
  <c r="AT36" i="95" s="1"/>
  <c r="AJ36" i="95"/>
  <c r="AJ72" i="95"/>
  <c r="AK72" i="95"/>
  <c r="AT72" i="95" s="1"/>
  <c r="AJ7" i="95"/>
  <c r="AJ73" i="95"/>
  <c r="AK73" i="95"/>
  <c r="AT73" i="95" s="1"/>
  <c r="AJ63" i="95"/>
  <c r="AK63" i="95"/>
  <c r="AT63" i="95" s="1"/>
  <c r="AJ58" i="95"/>
  <c r="AK58" i="95"/>
  <c r="AT58" i="95" s="1"/>
  <c r="AJ66" i="95"/>
  <c r="AK66" i="95"/>
  <c r="AT66" i="95" s="1"/>
  <c r="AK13" i="95"/>
  <c r="AT13" i="95" s="1"/>
  <c r="AJ13" i="95"/>
  <c r="AJ49" i="95"/>
  <c r="AK49" i="95"/>
  <c r="AT49" i="95" s="1"/>
  <c r="AJ32" i="95"/>
  <c r="AK32" i="95"/>
  <c r="AT32" i="95" s="1"/>
  <c r="AK68" i="95"/>
  <c r="AT68" i="95" s="1"/>
  <c r="AJ68" i="95"/>
  <c r="AK24" i="31"/>
  <c r="AT24" i="31" s="1"/>
  <c r="AJ24" i="31"/>
  <c r="AS3" i="31"/>
  <c r="AL3" i="31"/>
  <c r="AU3" i="31" s="1"/>
  <c r="AJ3" i="95"/>
  <c r="AB4" i="95"/>
  <c r="AK39" i="95"/>
  <c r="AT39" i="95" s="1"/>
  <c r="AJ39" i="95"/>
  <c r="AJ76" i="95"/>
  <c r="AK76" i="95"/>
  <c r="AT76" i="95" s="1"/>
  <c r="AJ34" i="95"/>
  <c r="AK34" i="95"/>
  <c r="AT34" i="95" s="1"/>
  <c r="AJ70" i="95"/>
  <c r="AK70" i="95"/>
  <c r="AT70" i="95" s="1"/>
  <c r="AJ8" i="31"/>
  <c r="AK8" i="31"/>
  <c r="AT8" i="31" s="1"/>
  <c r="AJ78" i="95"/>
  <c r="AJ6" i="95"/>
  <c r="AK6" i="95"/>
  <c r="AT6" i="95" s="1"/>
  <c r="AJ42" i="95"/>
  <c r="AK42" i="95"/>
  <c r="AT42" i="95" s="1"/>
  <c r="AK77" i="95"/>
  <c r="AT77" i="95" s="1"/>
  <c r="AJ77" i="95"/>
  <c r="AJ20" i="95"/>
  <c r="AK20" i="95"/>
  <c r="AT20" i="95" s="1"/>
  <c r="AK22" i="95"/>
  <c r="AT22" i="95" s="1"/>
  <c r="AJ22" i="95"/>
  <c r="AK19" i="95"/>
  <c r="AT19" i="95" s="1"/>
  <c r="AJ19" i="95"/>
  <c r="AJ55" i="95"/>
  <c r="AK55" i="95"/>
  <c r="AT55" i="95" s="1"/>
  <c r="AS5" i="31"/>
  <c r="AH80" i="78"/>
  <c r="AQ80" i="78" s="1"/>
  <c r="AJ38" i="95"/>
  <c r="AK38" i="95"/>
  <c r="AT38" i="95" s="1"/>
  <c r="AK74" i="95"/>
  <c r="AT74" i="95" s="1"/>
  <c r="AJ74" i="95"/>
  <c r="AJ9" i="95"/>
  <c r="AK9" i="95"/>
  <c r="AT9" i="95" s="1"/>
  <c r="AK45" i="95"/>
  <c r="AT45" i="95" s="1"/>
  <c r="AJ45" i="95"/>
  <c r="AJ5" i="95"/>
  <c r="AK5" i="95"/>
  <c r="AT5" i="95" s="1"/>
  <c r="AJ40" i="95"/>
  <c r="AK40" i="95"/>
  <c r="AT40" i="95" s="1"/>
  <c r="AJ75" i="95"/>
  <c r="AK75" i="95"/>
  <c r="AT75" i="95" s="1"/>
  <c r="AK14" i="31"/>
  <c r="AT14" i="31" s="1"/>
  <c r="AN78" i="91"/>
  <c r="AI78" i="91"/>
  <c r="AJ12" i="95"/>
  <c r="AK12" i="95"/>
  <c r="AT12" i="95" s="1"/>
  <c r="AK48" i="95"/>
  <c r="AT48" i="95" s="1"/>
  <c r="AJ48" i="95"/>
  <c r="AJ37" i="95"/>
  <c r="AK37" i="95"/>
  <c r="AT37" i="95" s="1"/>
  <c r="AH80" i="34"/>
  <c r="AQ80" i="34" s="1"/>
  <c r="AJ25" i="95"/>
  <c r="AK25" i="95"/>
  <c r="AT25" i="95" s="1"/>
  <c r="AJ61" i="95"/>
  <c r="AK61" i="95"/>
  <c r="AT61" i="95" s="1"/>
  <c r="AK8" i="95"/>
  <c r="AT8" i="95" s="1"/>
  <c r="AJ8" i="95"/>
  <c r="AJ44" i="95"/>
  <c r="AK44" i="95"/>
  <c r="AT44" i="95" s="1"/>
  <c r="AN82" i="81"/>
  <c r="AI82" i="81"/>
  <c r="AJ15" i="95"/>
  <c r="AK15" i="95"/>
  <c r="AT15" i="95" s="1"/>
  <c r="AK51" i="95"/>
  <c r="AT51" i="95" s="1"/>
  <c r="AJ51" i="95"/>
  <c r="AJ10" i="95"/>
  <c r="AK10" i="95"/>
  <c r="AT10" i="95" s="1"/>
  <c r="AJ46" i="95"/>
  <c r="AK46" i="95"/>
  <c r="AT46" i="95" s="1"/>
  <c r="AJ18" i="95"/>
  <c r="AK18" i="95"/>
  <c r="AT18" i="95" s="1"/>
  <c r="AJ54" i="95"/>
  <c r="AK54" i="95"/>
  <c r="AT54" i="95" s="1"/>
  <c r="AK12" i="31"/>
  <c r="AT12" i="31" s="1"/>
  <c r="AJ12" i="31"/>
  <c r="AJ31" i="95"/>
  <c r="AK31" i="95"/>
  <c r="AT31" i="95" s="1"/>
  <c r="AJ67" i="95"/>
  <c r="AK67" i="95"/>
  <c r="AT67" i="95" s="1"/>
  <c r="AJ11" i="31"/>
  <c r="AJ14" i="95"/>
  <c r="AK14" i="95"/>
  <c r="AT14" i="95" s="1"/>
  <c r="AK50" i="95"/>
  <c r="AT50" i="95" s="1"/>
  <c r="AJ50" i="95"/>
  <c r="AJ21" i="95"/>
  <c r="AK21" i="95"/>
  <c r="AT21" i="95" s="1"/>
  <c r="AJ57" i="95"/>
  <c r="AK57" i="95"/>
  <c r="AT57" i="95" s="1"/>
  <c r="AK16" i="95"/>
  <c r="AT16" i="95" s="1"/>
  <c r="AJ16" i="95"/>
  <c r="AJ52" i="95"/>
  <c r="AK52" i="95"/>
  <c r="AT52" i="95" s="1"/>
  <c r="AJ26" i="31"/>
  <c r="AK26" i="31"/>
  <c r="AT26" i="31" s="1"/>
  <c r="AK24" i="95"/>
  <c r="AT24" i="95" s="1"/>
  <c r="AJ24" i="95"/>
  <c r="AJ60" i="95"/>
  <c r="AK60" i="95"/>
  <c r="AT60" i="95" s="1"/>
  <c r="AN78" i="79"/>
  <c r="AK20" i="31" l="1"/>
  <c r="AT20" i="31" s="1"/>
  <c r="AJ10" i="31"/>
  <c r="AS10" i="31" s="1"/>
  <c r="AJ7" i="31"/>
  <c r="AS7" i="31" s="1"/>
  <c r="AJ34" i="31"/>
  <c r="AS34" i="31" s="1"/>
  <c r="AJ33" i="31"/>
  <c r="AS33" i="31" s="1"/>
  <c r="AJ16" i="31"/>
  <c r="AS16" i="31" s="1"/>
  <c r="AJ76" i="31"/>
  <c r="AS76" i="31" s="1"/>
  <c r="AJ9" i="31"/>
  <c r="AL9" i="31" s="1"/>
  <c r="AU9" i="31" s="1"/>
  <c r="Z74" i="27"/>
  <c r="W75" i="27" s="1"/>
  <c r="Y76" i="42"/>
  <c r="X76" i="42"/>
  <c r="AG74" i="27"/>
  <c r="AP74" i="27" s="1"/>
  <c r="AN75" i="42"/>
  <c r="AI75" i="42"/>
  <c r="AR75" i="42" s="1"/>
  <c r="AN80" i="33"/>
  <c r="AI80" i="33"/>
  <c r="AR80" i="33" s="1"/>
  <c r="X81" i="33"/>
  <c r="AH81" i="33" s="1"/>
  <c r="AQ81" i="33" s="1"/>
  <c r="Y81" i="33"/>
  <c r="AJ78" i="31"/>
  <c r="AS78" i="31" s="1"/>
  <c r="AJ36" i="31"/>
  <c r="AS36" i="31" s="1"/>
  <c r="AJ35" i="31"/>
  <c r="AL35" i="31" s="1"/>
  <c r="AU35" i="31" s="1"/>
  <c r="AJ46" i="31"/>
  <c r="AS46" i="31" s="1"/>
  <c r="AJ77" i="31"/>
  <c r="AS77" i="31" s="1"/>
  <c r="AJ56" i="31"/>
  <c r="AS56" i="31" s="1"/>
  <c r="AI76" i="41"/>
  <c r="AR76" i="41" s="1"/>
  <c r="AJ32" i="31"/>
  <c r="AL32" i="31" s="1"/>
  <c r="AU32" i="31" s="1"/>
  <c r="AJ37" i="31"/>
  <c r="AS37" i="31" s="1"/>
  <c r="AL4" i="87"/>
  <c r="AU4" i="87" s="1"/>
  <c r="AU81" i="87" s="1"/>
  <c r="C11" i="87" s="1"/>
  <c r="F40" i="97" s="1"/>
  <c r="AJ69" i="31"/>
  <c r="AL69" i="31" s="1"/>
  <c r="AU69" i="31" s="1"/>
  <c r="AJ42" i="31"/>
  <c r="AS42" i="31" s="1"/>
  <c r="W74" i="83"/>
  <c r="X74" i="83" s="1"/>
  <c r="AJ60" i="31"/>
  <c r="AS60" i="31" s="1"/>
  <c r="AG73" i="83"/>
  <c r="AP73" i="83" s="1"/>
  <c r="AN76" i="41"/>
  <c r="AE73" i="83"/>
  <c r="AN73" i="83" s="1"/>
  <c r="AJ70" i="31"/>
  <c r="AL70" i="31" s="1"/>
  <c r="AU70" i="31" s="1"/>
  <c r="AJ53" i="31"/>
  <c r="AS53" i="31" s="1"/>
  <c r="AJ75" i="31"/>
  <c r="AS75" i="31" s="1"/>
  <c r="AJ38" i="31"/>
  <c r="AL38" i="31" s="1"/>
  <c r="AU38" i="31" s="1"/>
  <c r="AJ67" i="31"/>
  <c r="AS67" i="31" s="1"/>
  <c r="AJ31" i="31"/>
  <c r="AL31" i="31" s="1"/>
  <c r="AU31" i="31" s="1"/>
  <c r="AJ41" i="31"/>
  <c r="AS41" i="31" s="1"/>
  <c r="AJ30" i="31"/>
  <c r="AS30" i="31" s="1"/>
  <c r="AJ29" i="31"/>
  <c r="AS29" i="31" s="1"/>
  <c r="AJ28" i="31"/>
  <c r="AL28" i="31" s="1"/>
  <c r="AU28" i="31" s="1"/>
  <c r="AJ40" i="31"/>
  <c r="AS40" i="31" s="1"/>
  <c r="AJ55" i="31"/>
  <c r="AS55" i="31" s="1"/>
  <c r="AJ61" i="31"/>
  <c r="AS61" i="31" s="1"/>
  <c r="AJ51" i="31"/>
  <c r="AL51" i="31" s="1"/>
  <c r="AU51" i="31" s="1"/>
  <c r="AJ49" i="31"/>
  <c r="AS49" i="31" s="1"/>
  <c r="AJ73" i="31"/>
  <c r="AS73" i="31" s="1"/>
  <c r="AJ62" i="31"/>
  <c r="AS62" i="31" s="1"/>
  <c r="AJ74" i="31"/>
  <c r="AS74" i="31" s="1"/>
  <c r="AJ48" i="31"/>
  <c r="AL48" i="31" s="1"/>
  <c r="AU48" i="31" s="1"/>
  <c r="AJ54" i="31"/>
  <c r="AL54" i="31" s="1"/>
  <c r="AU54" i="31" s="1"/>
  <c r="AJ68" i="31"/>
  <c r="AL68" i="31" s="1"/>
  <c r="AU68" i="31" s="1"/>
  <c r="AJ59" i="31"/>
  <c r="AS59" i="31" s="1"/>
  <c r="AJ50" i="31"/>
  <c r="AS50" i="31" s="1"/>
  <c r="AJ52" i="31"/>
  <c r="AL52" i="31" s="1"/>
  <c r="AU52" i="31" s="1"/>
  <c r="AJ47" i="31"/>
  <c r="AL47" i="31" s="1"/>
  <c r="AU47" i="31" s="1"/>
  <c r="AJ44" i="31"/>
  <c r="AL44" i="31" s="1"/>
  <c r="AU44" i="31" s="1"/>
  <c r="AJ43" i="31"/>
  <c r="AS43" i="31" s="1"/>
  <c r="AJ39" i="31"/>
  <c r="AS39" i="31" s="1"/>
  <c r="Z81" i="77"/>
  <c r="AG81" i="77" s="1"/>
  <c r="AP81" i="77" s="1"/>
  <c r="AJ72" i="31"/>
  <c r="AS72" i="31" s="1"/>
  <c r="AK59" i="31"/>
  <c r="AT59" i="31" s="1"/>
  <c r="AJ71" i="31"/>
  <c r="AS71" i="31" s="1"/>
  <c r="AJ58" i="31"/>
  <c r="AS58" i="31" s="1"/>
  <c r="AJ66" i="31"/>
  <c r="AS66" i="31" s="1"/>
  <c r="AJ64" i="31"/>
  <c r="AL64" i="31" s="1"/>
  <c r="AU64" i="31" s="1"/>
  <c r="AJ65" i="31"/>
  <c r="AK65" i="31"/>
  <c r="AT65" i="31" s="1"/>
  <c r="AH77" i="41"/>
  <c r="AQ77" i="41" s="1"/>
  <c r="Z77" i="41"/>
  <c r="Z78" i="25"/>
  <c r="AH78" i="25"/>
  <c r="AQ78" i="25" s="1"/>
  <c r="X74" i="29"/>
  <c r="AH74" i="29" s="1"/>
  <c r="AQ74" i="29" s="1"/>
  <c r="Y74" i="29"/>
  <c r="X82" i="26"/>
  <c r="Z82" i="26" s="1"/>
  <c r="AL29" i="31"/>
  <c r="AU29" i="31" s="1"/>
  <c r="AF78" i="35"/>
  <c r="AO78" i="35" s="1"/>
  <c r="AG78" i="35"/>
  <c r="AP78" i="35" s="1"/>
  <c r="W79" i="35"/>
  <c r="Y79" i="35" s="1"/>
  <c r="AL5" i="31"/>
  <c r="AU5" i="31" s="1"/>
  <c r="AN73" i="29"/>
  <c r="AI73" i="29"/>
  <c r="AR73" i="29" s="1"/>
  <c r="AN77" i="45"/>
  <c r="AI77" i="45"/>
  <c r="AR77" i="45" s="1"/>
  <c r="Y78" i="45"/>
  <c r="X78" i="45"/>
  <c r="AH78" i="45" s="1"/>
  <c r="AQ78" i="45" s="1"/>
  <c r="AN72" i="74"/>
  <c r="AI72" i="74"/>
  <c r="AR72" i="74" s="1"/>
  <c r="Y73" i="74"/>
  <c r="X73" i="74"/>
  <c r="AL23" i="31"/>
  <c r="AU23" i="31" s="1"/>
  <c r="AS35" i="95"/>
  <c r="AS57" i="31"/>
  <c r="AL78" i="31"/>
  <c r="AU78" i="31" s="1"/>
  <c r="X72" i="38"/>
  <c r="AH72" i="38" s="1"/>
  <c r="AQ72" i="38" s="1"/>
  <c r="AL45" i="31"/>
  <c r="AU45" i="31" s="1"/>
  <c r="AI81" i="26"/>
  <c r="AR81" i="26" s="1"/>
  <c r="AI71" i="38"/>
  <c r="AR71" i="38" s="1"/>
  <c r="AI78" i="30"/>
  <c r="AR78" i="30" s="1"/>
  <c r="Y79" i="30"/>
  <c r="Z79" i="30" s="1"/>
  <c r="AF75" i="46"/>
  <c r="AO75" i="46" s="1"/>
  <c r="AG75" i="46"/>
  <c r="AP75" i="46" s="1"/>
  <c r="W76" i="46"/>
  <c r="Y76" i="46" s="1"/>
  <c r="AN78" i="30"/>
  <c r="AS53" i="95"/>
  <c r="AN75" i="46"/>
  <c r="AH79" i="30"/>
  <c r="AQ79" i="30" s="1"/>
  <c r="AI82" i="82"/>
  <c r="AR82" i="82" s="1"/>
  <c r="AS11" i="95"/>
  <c r="X74" i="93"/>
  <c r="AH74" i="93" s="1"/>
  <c r="AQ74" i="93" s="1"/>
  <c r="Y74" i="93"/>
  <c r="AI73" i="93"/>
  <c r="AR73" i="93" s="1"/>
  <c r="AN73" i="93"/>
  <c r="AH76" i="73"/>
  <c r="AQ76" i="73" s="1"/>
  <c r="Z76" i="73"/>
  <c r="AH76" i="86"/>
  <c r="AQ76" i="86" s="1"/>
  <c r="Z76" i="86"/>
  <c r="Z74" i="75"/>
  <c r="AE74" i="75" s="1"/>
  <c r="AN74" i="75" s="1"/>
  <c r="AL22" i="31"/>
  <c r="AU22" i="31" s="1"/>
  <c r="AL71" i="95"/>
  <c r="AU71" i="95" s="1"/>
  <c r="AL33" i="31"/>
  <c r="AU33" i="31" s="1"/>
  <c r="AS22" i="31"/>
  <c r="AF80" i="34"/>
  <c r="AO80" i="34" s="1"/>
  <c r="X83" i="82"/>
  <c r="Z83" i="82" s="1"/>
  <c r="AF83" i="82" s="1"/>
  <c r="AO83" i="82" s="1"/>
  <c r="AS9" i="31"/>
  <c r="AG76" i="47"/>
  <c r="AP76" i="47" s="1"/>
  <c r="AS81" i="87"/>
  <c r="AF76" i="47"/>
  <c r="AO76" i="47" s="1"/>
  <c r="AS38" i="31"/>
  <c r="AL27" i="31"/>
  <c r="AU27" i="31" s="1"/>
  <c r="W77" i="47"/>
  <c r="X77" i="47" s="1"/>
  <c r="AH77" i="47" s="1"/>
  <c r="AQ77" i="47" s="1"/>
  <c r="AG80" i="34"/>
  <c r="AP80" i="34" s="1"/>
  <c r="W81" i="34"/>
  <c r="Y81" i="34" s="1"/>
  <c r="AL63" i="31"/>
  <c r="AU63" i="31" s="1"/>
  <c r="AS17" i="95"/>
  <c r="AS21" i="31"/>
  <c r="AL13" i="31"/>
  <c r="AU13" i="31" s="1"/>
  <c r="AS41" i="95"/>
  <c r="AS35" i="31"/>
  <c r="AG80" i="78"/>
  <c r="AP80" i="78" s="1"/>
  <c r="AN76" i="47"/>
  <c r="AN76" i="94"/>
  <c r="AI76" i="94"/>
  <c r="AR76" i="94" s="1"/>
  <c r="X77" i="94"/>
  <c r="AH77" i="94" s="1"/>
  <c r="AQ77" i="94" s="1"/>
  <c r="Y77" i="94"/>
  <c r="AL15" i="31"/>
  <c r="AU15" i="31" s="1"/>
  <c r="AE80" i="78"/>
  <c r="AN80" i="78" s="1"/>
  <c r="Z74" i="85"/>
  <c r="AF80" i="78"/>
  <c r="AO80" i="78" s="1"/>
  <c r="AL79" i="31"/>
  <c r="AU79" i="31" s="1"/>
  <c r="Y77" i="37"/>
  <c r="X77" i="37"/>
  <c r="AH77" i="37" s="1"/>
  <c r="AQ77" i="37" s="1"/>
  <c r="AN76" i="37"/>
  <c r="AI76" i="37"/>
  <c r="AR76" i="37" s="1"/>
  <c r="AN78" i="35"/>
  <c r="W78" i="90"/>
  <c r="AG77" i="90"/>
  <c r="AP77" i="90" s="1"/>
  <c r="AF77" i="90"/>
  <c r="AO77" i="90" s="1"/>
  <c r="AE77" i="90"/>
  <c r="AL79" i="95"/>
  <c r="AU79" i="95" s="1"/>
  <c r="AL60" i="31"/>
  <c r="AU60" i="31" s="1"/>
  <c r="AL37" i="31"/>
  <c r="AU37" i="31" s="1"/>
  <c r="AL59" i="95"/>
  <c r="AU59" i="95" s="1"/>
  <c r="AL25" i="31"/>
  <c r="AU25" i="31" s="1"/>
  <c r="AL19" i="31"/>
  <c r="AU19" i="31" s="1"/>
  <c r="AL34" i="31"/>
  <c r="AU34" i="31" s="1"/>
  <c r="AL7" i="31"/>
  <c r="AU7" i="31" s="1"/>
  <c r="AK4" i="31"/>
  <c r="AT4" i="31" s="1"/>
  <c r="AL16" i="31"/>
  <c r="AU16" i="31" s="1"/>
  <c r="AL17" i="31"/>
  <c r="AU17" i="31" s="1"/>
  <c r="AL10" i="31"/>
  <c r="AU10" i="31" s="1"/>
  <c r="AL6" i="31"/>
  <c r="AU6" i="31" s="1"/>
  <c r="AL76" i="31"/>
  <c r="AU76" i="31" s="1"/>
  <c r="AI78" i="79"/>
  <c r="AR78" i="79" s="1"/>
  <c r="Y79" i="79"/>
  <c r="Z79" i="79" s="1"/>
  <c r="AL23" i="95"/>
  <c r="AU23" i="95" s="1"/>
  <c r="AL47" i="95"/>
  <c r="AU47" i="95" s="1"/>
  <c r="Z83" i="81"/>
  <c r="AG83" i="81" s="1"/>
  <c r="AP83" i="81" s="1"/>
  <c r="Z79" i="91"/>
  <c r="AG79" i="91" s="1"/>
  <c r="AP79" i="91" s="1"/>
  <c r="AP81" i="91" s="1"/>
  <c r="AS60" i="95"/>
  <c r="AL60" i="95"/>
  <c r="AU60" i="95" s="1"/>
  <c r="AS26" i="31"/>
  <c r="AL26" i="31"/>
  <c r="AU26" i="31" s="1"/>
  <c r="AS21" i="95"/>
  <c r="AL21" i="95"/>
  <c r="AU21" i="95" s="1"/>
  <c r="AS10" i="95"/>
  <c r="AL10" i="95"/>
  <c r="AU10" i="95" s="1"/>
  <c r="AS75" i="95"/>
  <c r="AL75" i="95"/>
  <c r="AU75" i="95" s="1"/>
  <c r="AS45" i="95"/>
  <c r="AL45" i="95"/>
  <c r="AU45" i="95" s="1"/>
  <c r="AS42" i="95"/>
  <c r="AL42" i="95"/>
  <c r="AU42" i="95" s="1"/>
  <c r="AS8" i="31"/>
  <c r="AL8" i="31"/>
  <c r="AU8" i="31" s="1"/>
  <c r="AS66" i="95"/>
  <c r="AL66" i="95"/>
  <c r="AU66" i="95" s="1"/>
  <c r="AS72" i="95"/>
  <c r="AL72" i="95"/>
  <c r="AU72" i="95" s="1"/>
  <c r="AS33" i="95"/>
  <c r="AL33" i="95"/>
  <c r="AU33" i="95" s="1"/>
  <c r="AS18" i="95"/>
  <c r="AL18" i="95"/>
  <c r="AU18" i="95" s="1"/>
  <c r="AR82" i="81"/>
  <c r="AR78" i="91"/>
  <c r="AS38" i="95"/>
  <c r="AL38" i="95"/>
  <c r="AU38" i="95" s="1"/>
  <c r="AS68" i="95"/>
  <c r="AL68" i="95"/>
  <c r="AU68" i="95" s="1"/>
  <c r="AS27" i="95"/>
  <c r="AL27" i="95"/>
  <c r="AU27" i="95" s="1"/>
  <c r="AS52" i="95"/>
  <c r="AL52" i="95"/>
  <c r="AU52" i="95" s="1"/>
  <c r="AS12" i="31"/>
  <c r="AL12" i="31"/>
  <c r="AU12" i="31" s="1"/>
  <c r="AS15" i="95"/>
  <c r="AL15" i="95"/>
  <c r="AU15" i="95" s="1"/>
  <c r="AS12" i="95"/>
  <c r="AL12" i="95"/>
  <c r="AU12" i="95" s="1"/>
  <c r="AS40" i="95"/>
  <c r="AL40" i="95"/>
  <c r="AU40" i="95" s="1"/>
  <c r="AS19" i="95"/>
  <c r="AL19" i="95"/>
  <c r="AU19" i="95" s="1"/>
  <c r="AS6" i="95"/>
  <c r="AL6" i="95"/>
  <c r="AU6" i="95" s="1"/>
  <c r="AS78" i="95"/>
  <c r="AL78" i="95"/>
  <c r="AU78" i="95" s="1"/>
  <c r="AS70" i="95"/>
  <c r="AL70" i="95"/>
  <c r="AU70" i="95" s="1"/>
  <c r="AS3" i="95"/>
  <c r="AL3" i="95"/>
  <c r="AU3" i="95" s="1"/>
  <c r="AS13" i="95"/>
  <c r="AL13" i="95"/>
  <c r="AU13" i="95" s="1"/>
  <c r="AS7" i="95"/>
  <c r="AL7" i="95"/>
  <c r="AU7" i="95" s="1"/>
  <c r="AS64" i="95"/>
  <c r="AL64" i="95"/>
  <c r="AU64" i="95" s="1"/>
  <c r="X82" i="89"/>
  <c r="Y82" i="89"/>
  <c r="AS26" i="95"/>
  <c r="AL26" i="95"/>
  <c r="AU26" i="95" s="1"/>
  <c r="AS43" i="95"/>
  <c r="AL43" i="95"/>
  <c r="AU43" i="95" s="1"/>
  <c r="X81" i="78"/>
  <c r="Y81" i="78"/>
  <c r="AS50" i="95"/>
  <c r="AL50" i="95"/>
  <c r="AU50" i="95" s="1"/>
  <c r="AS16" i="95"/>
  <c r="AL16" i="95"/>
  <c r="AU16" i="95" s="1"/>
  <c r="AS11" i="31"/>
  <c r="AL11" i="31"/>
  <c r="AU11" i="31" s="1"/>
  <c r="AH79" i="79"/>
  <c r="AQ79" i="79" s="1"/>
  <c r="AQ81" i="79" s="1"/>
  <c r="AZ3" i="79"/>
  <c r="AX4" i="79" s="1"/>
  <c r="S4" i="79" s="1"/>
  <c r="AC4" i="79" s="1"/>
  <c r="AB5" i="79" s="1"/>
  <c r="AS20" i="31"/>
  <c r="AL20" i="31"/>
  <c r="AU20" i="31" s="1"/>
  <c r="AS25" i="95"/>
  <c r="AL25" i="95"/>
  <c r="AU25" i="95" s="1"/>
  <c r="AS9" i="95"/>
  <c r="AL9" i="95"/>
  <c r="AU9" i="95" s="1"/>
  <c r="AS77" i="95"/>
  <c r="AL77" i="95"/>
  <c r="AU77" i="95" s="1"/>
  <c r="AS65" i="95"/>
  <c r="AL65" i="95"/>
  <c r="AU65" i="95" s="1"/>
  <c r="AI81" i="89"/>
  <c r="AN81" i="89"/>
  <c r="AH83" i="81"/>
  <c r="AQ83" i="81" s="1"/>
  <c r="AS18" i="31"/>
  <c r="AL18" i="31"/>
  <c r="AU18" i="31" s="1"/>
  <c r="AS56" i="95"/>
  <c r="AL56" i="95"/>
  <c r="AU56" i="95" s="1"/>
  <c r="AS24" i="95"/>
  <c r="AL24" i="95"/>
  <c r="AU24" i="95" s="1"/>
  <c r="AS61" i="95"/>
  <c r="AL61" i="95"/>
  <c r="AU61" i="95" s="1"/>
  <c r="AS55" i="95"/>
  <c r="AL55" i="95"/>
  <c r="AU55" i="95" s="1"/>
  <c r="AS20" i="95"/>
  <c r="AL20" i="95"/>
  <c r="AU20" i="95" s="1"/>
  <c r="AJ4" i="95"/>
  <c r="AK4" i="95"/>
  <c r="AT4" i="95" s="1"/>
  <c r="AT81" i="95" s="1"/>
  <c r="AS49" i="95"/>
  <c r="AL49" i="95"/>
  <c r="AU49" i="95" s="1"/>
  <c r="AS73" i="95"/>
  <c r="AL73" i="95"/>
  <c r="AU73" i="95" s="1"/>
  <c r="AS36" i="95"/>
  <c r="AL36" i="95"/>
  <c r="AU36" i="95" s="1"/>
  <c r="AS29" i="95"/>
  <c r="AL29" i="95"/>
  <c r="AU29" i="95" s="1"/>
  <c r="AS57" i="95"/>
  <c r="AL57" i="95"/>
  <c r="AU57" i="95" s="1"/>
  <c r="AS14" i="95"/>
  <c r="AL14" i="95"/>
  <c r="AU14" i="95" s="1"/>
  <c r="AN80" i="34"/>
  <c r="AS46" i="95"/>
  <c r="AL46" i="95"/>
  <c r="AU46" i="95" s="1"/>
  <c r="AS44" i="95"/>
  <c r="AL44" i="95"/>
  <c r="AU44" i="95" s="1"/>
  <c r="AS14" i="31"/>
  <c r="AL14" i="31"/>
  <c r="AU14" i="31" s="1"/>
  <c r="AS5" i="95"/>
  <c r="AL5" i="95"/>
  <c r="AU5" i="95" s="1"/>
  <c r="AS74" i="95"/>
  <c r="AL74" i="95"/>
  <c r="AU74" i="95" s="1"/>
  <c r="AS22" i="95"/>
  <c r="AL22" i="95"/>
  <c r="AU22" i="95" s="1"/>
  <c r="AS34" i="95"/>
  <c r="AL34" i="95"/>
  <c r="AU34" i="95" s="1"/>
  <c r="AS76" i="95"/>
  <c r="AL76" i="95"/>
  <c r="AU76" i="95" s="1"/>
  <c r="AS32" i="95"/>
  <c r="AL32" i="95"/>
  <c r="AU32" i="95" s="1"/>
  <c r="AH79" i="91"/>
  <c r="AQ79" i="91" s="1"/>
  <c r="AQ81" i="91" s="1"/>
  <c r="AZ3" i="91"/>
  <c r="AX3" i="91" s="1"/>
  <c r="S3" i="91" s="1"/>
  <c r="AC3" i="91" s="1"/>
  <c r="AS28" i="95"/>
  <c r="AL28" i="95"/>
  <c r="AU28" i="95" s="1"/>
  <c r="AS30" i="95"/>
  <c r="AL30" i="95"/>
  <c r="AU30" i="95" s="1"/>
  <c r="AS31" i="95"/>
  <c r="AL31" i="95"/>
  <c r="AU31" i="95" s="1"/>
  <c r="AS67" i="95"/>
  <c r="AL67" i="95"/>
  <c r="AU67" i="95" s="1"/>
  <c r="AS54" i="95"/>
  <c r="AL54" i="95"/>
  <c r="AU54" i="95" s="1"/>
  <c r="AS51" i="95"/>
  <c r="AL51" i="95"/>
  <c r="AU51" i="95" s="1"/>
  <c r="AS8" i="95"/>
  <c r="AL8" i="95"/>
  <c r="AU8" i="95" s="1"/>
  <c r="AS37" i="95"/>
  <c r="AL37" i="95"/>
  <c r="AU37" i="95" s="1"/>
  <c r="AS48" i="95"/>
  <c r="AL48" i="95"/>
  <c r="AU48" i="95" s="1"/>
  <c r="AS4" i="31"/>
  <c r="AS39" i="95"/>
  <c r="AL39" i="95"/>
  <c r="AU39" i="95" s="1"/>
  <c r="AS24" i="31"/>
  <c r="AL24" i="31"/>
  <c r="AU24" i="31" s="1"/>
  <c r="AS58" i="95"/>
  <c r="AL58" i="95"/>
  <c r="AU58" i="95" s="1"/>
  <c r="AS63" i="95"/>
  <c r="AL63" i="95"/>
  <c r="AU63" i="95" s="1"/>
  <c r="AS69" i="95"/>
  <c r="AL69" i="95"/>
  <c r="AU69" i="95" s="1"/>
  <c r="AS62" i="95"/>
  <c r="AL62" i="95"/>
  <c r="AU62" i="95" s="1"/>
  <c r="AE74" i="27" l="1"/>
  <c r="AF74" i="27"/>
  <c r="AO74" i="27" s="1"/>
  <c r="AS32" i="31"/>
  <c r="AS68" i="31"/>
  <c r="AL43" i="31"/>
  <c r="AU43" i="31" s="1"/>
  <c r="AL36" i="31"/>
  <c r="AU36" i="31" s="1"/>
  <c r="AL75" i="31"/>
  <c r="AU75" i="31" s="1"/>
  <c r="AL49" i="31"/>
  <c r="AU49" i="31" s="1"/>
  <c r="Z81" i="33"/>
  <c r="W82" i="33" s="1"/>
  <c r="AN74" i="27"/>
  <c r="AI74" i="27"/>
  <c r="AR74" i="27" s="1"/>
  <c r="Y75" i="27"/>
  <c r="X75" i="27"/>
  <c r="AH75" i="27" s="1"/>
  <c r="AQ75" i="27" s="1"/>
  <c r="AH76" i="42"/>
  <c r="AQ76" i="42" s="1"/>
  <c r="Z76" i="42"/>
  <c r="AL46" i="31"/>
  <c r="AU46" i="31" s="1"/>
  <c r="AL77" i="31"/>
  <c r="AU77" i="31" s="1"/>
  <c r="AL61" i="31"/>
  <c r="AU61" i="31" s="1"/>
  <c r="AL56" i="31"/>
  <c r="AU56" i="31" s="1"/>
  <c r="AS70" i="31"/>
  <c r="AS69" i="31"/>
  <c r="AL42" i="31"/>
  <c r="AU42" i="31" s="1"/>
  <c r="AS48" i="31"/>
  <c r="AL41" i="31"/>
  <c r="AU41" i="31" s="1"/>
  <c r="AL58" i="31"/>
  <c r="AU58" i="31" s="1"/>
  <c r="AS28" i="31"/>
  <c r="AL73" i="31"/>
  <c r="AU73" i="31" s="1"/>
  <c r="Y74" i="83"/>
  <c r="Z74" i="83" s="1"/>
  <c r="AL53" i="31"/>
  <c r="AU53" i="31" s="1"/>
  <c r="AI73" i="83"/>
  <c r="AR73" i="83" s="1"/>
  <c r="W82" i="77"/>
  <c r="X82" i="77" s="1"/>
  <c r="AL67" i="31"/>
  <c r="AU67" i="31" s="1"/>
  <c r="AL62" i="31"/>
  <c r="AU62" i="31" s="1"/>
  <c r="AL59" i="31"/>
  <c r="AU59" i="31" s="1"/>
  <c r="AL50" i="31"/>
  <c r="AU50" i="31" s="1"/>
  <c r="AL40" i="31"/>
  <c r="AU40" i="31" s="1"/>
  <c r="AL72" i="31"/>
  <c r="AU72" i="31" s="1"/>
  <c r="AL74" i="31"/>
  <c r="AU74" i="31" s="1"/>
  <c r="AS52" i="31"/>
  <c r="AS31" i="31"/>
  <c r="AL55" i="31"/>
  <c r="AU55" i="31" s="1"/>
  <c r="AE81" i="77"/>
  <c r="AN81" i="77" s="1"/>
  <c r="AS51" i="31"/>
  <c r="AS47" i="31"/>
  <c r="AH82" i="26"/>
  <c r="AQ82" i="26" s="1"/>
  <c r="AS44" i="31"/>
  <c r="AS54" i="31"/>
  <c r="AL30" i="31"/>
  <c r="AU30" i="31" s="1"/>
  <c r="AL71" i="31"/>
  <c r="AU71" i="31" s="1"/>
  <c r="AL39" i="31"/>
  <c r="AU39" i="31" s="1"/>
  <c r="AF81" i="77"/>
  <c r="AO81" i="77" s="1"/>
  <c r="AS64" i="31"/>
  <c r="AL66" i="31"/>
  <c r="AU66" i="31" s="1"/>
  <c r="AT81" i="31"/>
  <c r="AS65" i="31"/>
  <c r="AL65" i="31"/>
  <c r="AU65" i="31" s="1"/>
  <c r="AG77" i="41"/>
  <c r="AP77" i="41" s="1"/>
  <c r="AF77" i="41"/>
  <c r="AO77" i="41" s="1"/>
  <c r="AE77" i="41"/>
  <c r="W78" i="41"/>
  <c r="Z74" i="29"/>
  <c r="AF74" i="29" s="1"/>
  <c r="AO74" i="29" s="1"/>
  <c r="AI78" i="35"/>
  <c r="AR78" i="35" s="1"/>
  <c r="AF78" i="25"/>
  <c r="AO78" i="25" s="1"/>
  <c r="AE78" i="25"/>
  <c r="AG78" i="25"/>
  <c r="AP78" i="25" s="1"/>
  <c r="W79" i="25"/>
  <c r="AL4" i="31"/>
  <c r="AU4" i="31" s="1"/>
  <c r="W84" i="81"/>
  <c r="X84" i="81" s="1"/>
  <c r="AE83" i="81"/>
  <c r="AN83" i="81" s="1"/>
  <c r="X79" i="35"/>
  <c r="Z79" i="35" s="1"/>
  <c r="Z78" i="45"/>
  <c r="AE78" i="45" s="1"/>
  <c r="AH74" i="83"/>
  <c r="AQ74" i="83" s="1"/>
  <c r="AF83" i="81"/>
  <c r="AO83" i="81" s="1"/>
  <c r="AH73" i="74"/>
  <c r="AQ73" i="74" s="1"/>
  <c r="Z73" i="74"/>
  <c r="Z72" i="38"/>
  <c r="AE72" i="38" s="1"/>
  <c r="AN72" i="38" s="1"/>
  <c r="X76" i="46"/>
  <c r="Z76" i="46" s="1"/>
  <c r="AI75" i="46"/>
  <c r="AR75" i="46" s="1"/>
  <c r="Z74" i="93"/>
  <c r="W75" i="93" s="1"/>
  <c r="AH83" i="82"/>
  <c r="AQ83" i="82" s="1"/>
  <c r="X81" i="34"/>
  <c r="Z81" i="34" s="1"/>
  <c r="AE79" i="30"/>
  <c r="W80" i="30"/>
  <c r="AF79" i="30"/>
  <c r="AO79" i="30" s="1"/>
  <c r="AG79" i="30"/>
  <c r="AP79" i="30" s="1"/>
  <c r="W75" i="75"/>
  <c r="X75" i="75" s="1"/>
  <c r="AH75" i="75" s="1"/>
  <c r="AQ75" i="75" s="1"/>
  <c r="Y77" i="47"/>
  <c r="Z77" i="47" s="1"/>
  <c r="AF77" i="47" s="1"/>
  <c r="AO77" i="47" s="1"/>
  <c r="AG76" i="73"/>
  <c r="AP76" i="73" s="1"/>
  <c r="W77" i="73"/>
  <c r="AE76" i="73"/>
  <c r="AF76" i="73"/>
  <c r="AO76" i="73" s="1"/>
  <c r="AG76" i="86"/>
  <c r="AP76" i="86" s="1"/>
  <c r="W77" i="86"/>
  <c r="AF76" i="86"/>
  <c r="AO76" i="86" s="1"/>
  <c r="AE76" i="86"/>
  <c r="AF74" i="75"/>
  <c r="AO74" i="75" s="1"/>
  <c r="AG74" i="75"/>
  <c r="AP74" i="75" s="1"/>
  <c r="AI76" i="47"/>
  <c r="AR76" i="47" s="1"/>
  <c r="AI80" i="78"/>
  <c r="AR80" i="78" s="1"/>
  <c r="AI80" i="34"/>
  <c r="AR80" i="34" s="1"/>
  <c r="Z77" i="94"/>
  <c r="AG77" i="94" s="1"/>
  <c r="AP77" i="94" s="1"/>
  <c r="W75" i="85"/>
  <c r="AE74" i="85"/>
  <c r="AG74" i="85"/>
  <c r="AP74" i="85" s="1"/>
  <c r="AF74" i="85"/>
  <c r="AO74" i="85" s="1"/>
  <c r="Z77" i="37"/>
  <c r="AE77" i="37" s="1"/>
  <c r="AN77" i="90"/>
  <c r="AI77" i="90"/>
  <c r="AR77" i="90" s="1"/>
  <c r="X78" i="90"/>
  <c r="AH78" i="90" s="1"/>
  <c r="AQ78" i="90" s="1"/>
  <c r="Y78" i="90"/>
  <c r="AX79" i="91"/>
  <c r="S79" i="91" s="1"/>
  <c r="AC79" i="91" s="1"/>
  <c r="AX75" i="79"/>
  <c r="S75" i="79" s="1"/>
  <c r="AC75" i="79" s="1"/>
  <c r="AB76" i="79" s="1"/>
  <c r="AK76" i="79" s="1"/>
  <c r="AT76" i="79" s="1"/>
  <c r="AX53" i="79"/>
  <c r="S53" i="79" s="1"/>
  <c r="AC53" i="79" s="1"/>
  <c r="AB54" i="79" s="1"/>
  <c r="AK54" i="79" s="1"/>
  <c r="AT54" i="79" s="1"/>
  <c r="AX76" i="79"/>
  <c r="S76" i="79" s="1"/>
  <c r="AC76" i="79" s="1"/>
  <c r="AB77" i="79" s="1"/>
  <c r="AX69" i="79"/>
  <c r="S69" i="79" s="1"/>
  <c r="AC69" i="79" s="1"/>
  <c r="AB70" i="79" s="1"/>
  <c r="AK70" i="79" s="1"/>
  <c r="AT70" i="79" s="1"/>
  <c r="AX65" i="79"/>
  <c r="S65" i="79" s="1"/>
  <c r="AC65" i="79" s="1"/>
  <c r="AB66" i="79" s="1"/>
  <c r="AX57" i="79"/>
  <c r="S57" i="79" s="1"/>
  <c r="AC57" i="79" s="1"/>
  <c r="AB58" i="79" s="1"/>
  <c r="AK58" i="79" s="1"/>
  <c r="AT58" i="79" s="1"/>
  <c r="AX64" i="79"/>
  <c r="S64" i="79" s="1"/>
  <c r="AC64" i="79" s="1"/>
  <c r="AB65" i="79" s="1"/>
  <c r="AK65" i="79" s="1"/>
  <c r="AT65" i="79" s="1"/>
  <c r="AX52" i="79"/>
  <c r="S52" i="79" s="1"/>
  <c r="AC52" i="79" s="1"/>
  <c r="AB53" i="79" s="1"/>
  <c r="AJ53" i="79" s="1"/>
  <c r="AX78" i="79"/>
  <c r="S78" i="79" s="1"/>
  <c r="AC78" i="79" s="1"/>
  <c r="AB79" i="79" s="1"/>
  <c r="AX63" i="79"/>
  <c r="S63" i="79" s="1"/>
  <c r="AC63" i="79" s="1"/>
  <c r="AB64" i="79" s="1"/>
  <c r="AX51" i="79"/>
  <c r="S51" i="79" s="1"/>
  <c r="AC51" i="79" s="1"/>
  <c r="AB52" i="79" s="1"/>
  <c r="AX71" i="79"/>
  <c r="S71" i="79" s="1"/>
  <c r="AC71" i="79" s="1"/>
  <c r="AB72" i="79" s="1"/>
  <c r="AK72" i="79" s="1"/>
  <c r="AT72" i="79" s="1"/>
  <c r="AX59" i="79"/>
  <c r="S59" i="79" s="1"/>
  <c r="AC59" i="79" s="1"/>
  <c r="AB60" i="79" s="1"/>
  <c r="AK60" i="79" s="1"/>
  <c r="AT60" i="79" s="1"/>
  <c r="AX45" i="79"/>
  <c r="S45" i="79" s="1"/>
  <c r="AC45" i="79" s="1"/>
  <c r="AB46" i="79" s="1"/>
  <c r="AK46" i="79" s="1"/>
  <c r="AT46" i="79" s="1"/>
  <c r="AX70" i="79"/>
  <c r="S70" i="79" s="1"/>
  <c r="AC70" i="79" s="1"/>
  <c r="AB71" i="79" s="1"/>
  <c r="AK71" i="79" s="1"/>
  <c r="AT71" i="79" s="1"/>
  <c r="AX58" i="79"/>
  <c r="S58" i="79" s="1"/>
  <c r="AC58" i="79" s="1"/>
  <c r="AB59" i="79" s="1"/>
  <c r="AK59" i="79" s="1"/>
  <c r="AT59" i="79" s="1"/>
  <c r="AX41" i="79"/>
  <c r="S41" i="79" s="1"/>
  <c r="AC41" i="79" s="1"/>
  <c r="AB42" i="79" s="1"/>
  <c r="AK42" i="79" s="1"/>
  <c r="AT42" i="79" s="1"/>
  <c r="AX74" i="79"/>
  <c r="S74" i="79" s="1"/>
  <c r="AC74" i="79" s="1"/>
  <c r="AB75" i="79" s="1"/>
  <c r="AK75" i="79" s="1"/>
  <c r="AT75" i="79" s="1"/>
  <c r="AX72" i="79"/>
  <c r="S72" i="79" s="1"/>
  <c r="AC72" i="79" s="1"/>
  <c r="AB73" i="79" s="1"/>
  <c r="AK73" i="79" s="1"/>
  <c r="AT73" i="79" s="1"/>
  <c r="AX66" i="79"/>
  <c r="S66" i="79" s="1"/>
  <c r="AC66" i="79" s="1"/>
  <c r="AB67" i="79" s="1"/>
  <c r="AK67" i="79" s="1"/>
  <c r="AT67" i="79" s="1"/>
  <c r="AX60" i="79"/>
  <c r="S60" i="79" s="1"/>
  <c r="AC60" i="79" s="1"/>
  <c r="AB61" i="79" s="1"/>
  <c r="AK61" i="79" s="1"/>
  <c r="AT61" i="79" s="1"/>
  <c r="AX54" i="79"/>
  <c r="S54" i="79" s="1"/>
  <c r="AC54" i="79" s="1"/>
  <c r="AB55" i="79" s="1"/>
  <c r="AK55" i="79" s="1"/>
  <c r="AT55" i="79" s="1"/>
  <c r="AX46" i="79"/>
  <c r="S46" i="79" s="1"/>
  <c r="AC46" i="79" s="1"/>
  <c r="AB47" i="79" s="1"/>
  <c r="AK47" i="79" s="1"/>
  <c r="AT47" i="79" s="1"/>
  <c r="AX35" i="79"/>
  <c r="S35" i="79" s="1"/>
  <c r="AC35" i="79" s="1"/>
  <c r="AB36" i="79" s="1"/>
  <c r="AK36" i="79" s="1"/>
  <c r="AT36" i="79" s="1"/>
  <c r="AX40" i="79"/>
  <c r="S40" i="79" s="1"/>
  <c r="AC40" i="79" s="1"/>
  <c r="AB41" i="79" s="1"/>
  <c r="AK41" i="79" s="1"/>
  <c r="AT41" i="79" s="1"/>
  <c r="AX77" i="79"/>
  <c r="S77" i="79" s="1"/>
  <c r="AC77" i="79" s="1"/>
  <c r="AB78" i="79" s="1"/>
  <c r="AK78" i="79" s="1"/>
  <c r="AT78" i="79" s="1"/>
  <c r="AX68" i="79"/>
  <c r="S68" i="79" s="1"/>
  <c r="AC68" i="79" s="1"/>
  <c r="AB69" i="79" s="1"/>
  <c r="AK69" i="79" s="1"/>
  <c r="AT69" i="79" s="1"/>
  <c r="AX62" i="79"/>
  <c r="S62" i="79" s="1"/>
  <c r="AC62" i="79" s="1"/>
  <c r="AB63" i="79" s="1"/>
  <c r="AX56" i="79"/>
  <c r="S56" i="79" s="1"/>
  <c r="AC56" i="79" s="1"/>
  <c r="AB57" i="79" s="1"/>
  <c r="AK57" i="79" s="1"/>
  <c r="AT57" i="79" s="1"/>
  <c r="AX48" i="79"/>
  <c r="S48" i="79" s="1"/>
  <c r="AC48" i="79" s="1"/>
  <c r="AB49" i="79" s="1"/>
  <c r="AK49" i="79" s="1"/>
  <c r="AT49" i="79" s="1"/>
  <c r="AX39" i="79"/>
  <c r="S39" i="79" s="1"/>
  <c r="AC39" i="79" s="1"/>
  <c r="AB40" i="79" s="1"/>
  <c r="AK40" i="79" s="1"/>
  <c r="AT40" i="79" s="1"/>
  <c r="AX73" i="79"/>
  <c r="S73" i="79" s="1"/>
  <c r="AC73" i="79" s="1"/>
  <c r="AB74" i="79" s="1"/>
  <c r="AK74" i="79" s="1"/>
  <c r="AT74" i="79" s="1"/>
  <c r="AX67" i="79"/>
  <c r="S67" i="79" s="1"/>
  <c r="AC67" i="79" s="1"/>
  <c r="AB68" i="79" s="1"/>
  <c r="AJ68" i="79" s="1"/>
  <c r="AX61" i="79"/>
  <c r="S61" i="79" s="1"/>
  <c r="AC61" i="79" s="1"/>
  <c r="AB62" i="79" s="1"/>
  <c r="AJ62" i="79" s="1"/>
  <c r="AX55" i="79"/>
  <c r="S55" i="79" s="1"/>
  <c r="AC55" i="79" s="1"/>
  <c r="AB56" i="79" s="1"/>
  <c r="AK56" i="79" s="1"/>
  <c r="AT56" i="79" s="1"/>
  <c r="AX47" i="79"/>
  <c r="S47" i="79" s="1"/>
  <c r="AC47" i="79" s="1"/>
  <c r="AB48" i="79" s="1"/>
  <c r="AJ48" i="79" s="1"/>
  <c r="AX36" i="79"/>
  <c r="S36" i="79" s="1"/>
  <c r="AC36" i="79" s="1"/>
  <c r="AB37" i="79" s="1"/>
  <c r="AK37" i="79" s="1"/>
  <c r="AT37" i="79" s="1"/>
  <c r="AX33" i="79"/>
  <c r="S33" i="79" s="1"/>
  <c r="AC33" i="79" s="1"/>
  <c r="AB34" i="79" s="1"/>
  <c r="AX28" i="79"/>
  <c r="S28" i="79" s="1"/>
  <c r="AC28" i="79" s="1"/>
  <c r="AB29" i="79" s="1"/>
  <c r="AX17" i="79"/>
  <c r="S17" i="79" s="1"/>
  <c r="AC17" i="79" s="1"/>
  <c r="AB18" i="79" s="1"/>
  <c r="AK18" i="79" s="1"/>
  <c r="AT18" i="79" s="1"/>
  <c r="AX42" i="79"/>
  <c r="S42" i="79" s="1"/>
  <c r="AC42" i="79" s="1"/>
  <c r="AB43" i="79" s="1"/>
  <c r="AK43" i="79" s="1"/>
  <c r="AT43" i="79" s="1"/>
  <c r="AX34" i="79"/>
  <c r="S34" i="79" s="1"/>
  <c r="AC34" i="79" s="1"/>
  <c r="AB35" i="79" s="1"/>
  <c r="AX27" i="79"/>
  <c r="S27" i="79" s="1"/>
  <c r="AC27" i="79" s="1"/>
  <c r="AB28" i="79" s="1"/>
  <c r="AK28" i="79" s="1"/>
  <c r="AT28" i="79" s="1"/>
  <c r="AX24" i="79"/>
  <c r="S24" i="79" s="1"/>
  <c r="AC24" i="79" s="1"/>
  <c r="AB25" i="79" s="1"/>
  <c r="AK25" i="79" s="1"/>
  <c r="AT25" i="79" s="1"/>
  <c r="AX50" i="79"/>
  <c r="S50" i="79" s="1"/>
  <c r="AC50" i="79" s="1"/>
  <c r="AB51" i="79" s="1"/>
  <c r="AK51" i="79" s="1"/>
  <c r="AT51" i="79" s="1"/>
  <c r="AX44" i="79"/>
  <c r="S44" i="79" s="1"/>
  <c r="AC44" i="79" s="1"/>
  <c r="AB45" i="79" s="1"/>
  <c r="AK45" i="79" s="1"/>
  <c r="AT45" i="79" s="1"/>
  <c r="AX38" i="79"/>
  <c r="S38" i="79" s="1"/>
  <c r="AC38" i="79" s="1"/>
  <c r="AB39" i="79" s="1"/>
  <c r="AK39" i="79" s="1"/>
  <c r="AT39" i="79" s="1"/>
  <c r="AX32" i="79"/>
  <c r="S32" i="79" s="1"/>
  <c r="AC32" i="79" s="1"/>
  <c r="AB33" i="79" s="1"/>
  <c r="AK33" i="79" s="1"/>
  <c r="AT33" i="79" s="1"/>
  <c r="AX6" i="79"/>
  <c r="S6" i="79" s="1"/>
  <c r="AC6" i="79" s="1"/>
  <c r="AB7" i="79" s="1"/>
  <c r="AK7" i="79" s="1"/>
  <c r="AT7" i="79" s="1"/>
  <c r="AX49" i="79"/>
  <c r="S49" i="79" s="1"/>
  <c r="AC49" i="79" s="1"/>
  <c r="AB50" i="79" s="1"/>
  <c r="AK50" i="79" s="1"/>
  <c r="AT50" i="79" s="1"/>
  <c r="AX43" i="79"/>
  <c r="S43" i="79" s="1"/>
  <c r="AC43" i="79" s="1"/>
  <c r="AB44" i="79" s="1"/>
  <c r="AK44" i="79" s="1"/>
  <c r="AT44" i="79" s="1"/>
  <c r="AX37" i="79"/>
  <c r="S37" i="79" s="1"/>
  <c r="AC37" i="79" s="1"/>
  <c r="AB38" i="79" s="1"/>
  <c r="AK38" i="79" s="1"/>
  <c r="AT38" i="79" s="1"/>
  <c r="AX29" i="79"/>
  <c r="S29" i="79" s="1"/>
  <c r="AC29" i="79" s="1"/>
  <c r="AB30" i="79" s="1"/>
  <c r="AK30" i="79" s="1"/>
  <c r="AT30" i="79" s="1"/>
  <c r="AX5" i="79"/>
  <c r="S5" i="79" s="1"/>
  <c r="AC5" i="79" s="1"/>
  <c r="AB6" i="79" s="1"/>
  <c r="AK6" i="79" s="1"/>
  <c r="AT6" i="79" s="1"/>
  <c r="AX31" i="79"/>
  <c r="S31" i="79" s="1"/>
  <c r="AC31" i="79" s="1"/>
  <c r="AB32" i="79" s="1"/>
  <c r="AK32" i="79" s="1"/>
  <c r="AT32" i="79" s="1"/>
  <c r="AX21" i="79"/>
  <c r="S21" i="79" s="1"/>
  <c r="AC21" i="79" s="1"/>
  <c r="AB22" i="79" s="1"/>
  <c r="AK22" i="79" s="1"/>
  <c r="AT22" i="79" s="1"/>
  <c r="AX30" i="79"/>
  <c r="S30" i="79" s="1"/>
  <c r="AC30" i="79" s="1"/>
  <c r="AB31" i="79" s="1"/>
  <c r="AK31" i="79" s="1"/>
  <c r="AT31" i="79" s="1"/>
  <c r="AX18" i="79"/>
  <c r="S18" i="79" s="1"/>
  <c r="AC18" i="79" s="1"/>
  <c r="AB19" i="79" s="1"/>
  <c r="AK19" i="79" s="1"/>
  <c r="AT19" i="79" s="1"/>
  <c r="AE79" i="91"/>
  <c r="AN79" i="91" s="1"/>
  <c r="AN81" i="91" s="1"/>
  <c r="AF79" i="91"/>
  <c r="AO79" i="91" s="1"/>
  <c r="AO81" i="91" s="1"/>
  <c r="AX73" i="91"/>
  <c r="S73" i="91" s="1"/>
  <c r="AC73" i="91" s="1"/>
  <c r="AB74" i="91" s="1"/>
  <c r="AX67" i="91"/>
  <c r="S67" i="91" s="1"/>
  <c r="AC67" i="91" s="1"/>
  <c r="AB68" i="91" s="1"/>
  <c r="AX47" i="91"/>
  <c r="S47" i="91" s="1"/>
  <c r="AC47" i="91" s="1"/>
  <c r="AB48" i="91" s="1"/>
  <c r="AK48" i="91" s="1"/>
  <c r="AT48" i="91" s="1"/>
  <c r="AX68" i="91"/>
  <c r="S68" i="91" s="1"/>
  <c r="AC68" i="91" s="1"/>
  <c r="AB69" i="91" s="1"/>
  <c r="AK69" i="91" s="1"/>
  <c r="AT69" i="91" s="1"/>
  <c r="AX43" i="91"/>
  <c r="S43" i="91" s="1"/>
  <c r="AC43" i="91" s="1"/>
  <c r="AB44" i="91" s="1"/>
  <c r="AX60" i="91"/>
  <c r="S60" i="91" s="1"/>
  <c r="AC60" i="91" s="1"/>
  <c r="AB61" i="91" s="1"/>
  <c r="AK61" i="91" s="1"/>
  <c r="AT61" i="91" s="1"/>
  <c r="AX54" i="91"/>
  <c r="S54" i="91" s="1"/>
  <c r="AC54" i="91" s="1"/>
  <c r="AB55" i="91" s="1"/>
  <c r="AK55" i="91" s="1"/>
  <c r="AT55" i="91" s="1"/>
  <c r="AX26" i="79"/>
  <c r="S26" i="79" s="1"/>
  <c r="AC26" i="79" s="1"/>
  <c r="AB27" i="79" s="1"/>
  <c r="AX16" i="79"/>
  <c r="S16" i="79" s="1"/>
  <c r="AC16" i="79" s="1"/>
  <c r="AB17" i="79" s="1"/>
  <c r="AX76" i="91"/>
  <c r="S76" i="91" s="1"/>
  <c r="AC76" i="91" s="1"/>
  <c r="AB77" i="91" s="1"/>
  <c r="AK77" i="91" s="1"/>
  <c r="AT77" i="91" s="1"/>
  <c r="AX53" i="91"/>
  <c r="S53" i="91" s="1"/>
  <c r="AC53" i="91" s="1"/>
  <c r="AB54" i="91" s="1"/>
  <c r="AK54" i="91" s="1"/>
  <c r="AT54" i="91" s="1"/>
  <c r="AX25" i="79"/>
  <c r="S25" i="79" s="1"/>
  <c r="AC25" i="79" s="1"/>
  <c r="AB26" i="79" s="1"/>
  <c r="AK26" i="79" s="1"/>
  <c r="AT26" i="79" s="1"/>
  <c r="AX10" i="79"/>
  <c r="S10" i="79" s="1"/>
  <c r="AC10" i="79" s="1"/>
  <c r="AB11" i="79" s="1"/>
  <c r="AK11" i="79" s="1"/>
  <c r="AT11" i="79" s="1"/>
  <c r="AX62" i="91"/>
  <c r="S62" i="91" s="1"/>
  <c r="AC62" i="91" s="1"/>
  <c r="AB63" i="91" s="1"/>
  <c r="AK63" i="91" s="1"/>
  <c r="AT63" i="91" s="1"/>
  <c r="AX21" i="91"/>
  <c r="S21" i="91" s="1"/>
  <c r="AC21" i="91" s="1"/>
  <c r="AB22" i="91" s="1"/>
  <c r="AK22" i="91" s="1"/>
  <c r="AT22" i="91" s="1"/>
  <c r="AX23" i="79"/>
  <c r="S23" i="79" s="1"/>
  <c r="AC23" i="79" s="1"/>
  <c r="AB24" i="79" s="1"/>
  <c r="AK24" i="79" s="1"/>
  <c r="AT24" i="79" s="1"/>
  <c r="AX12" i="79"/>
  <c r="S12" i="79" s="1"/>
  <c r="AC12" i="79" s="1"/>
  <c r="AB13" i="79" s="1"/>
  <c r="AK13" i="79" s="1"/>
  <c r="AT13" i="79" s="1"/>
  <c r="AX22" i="79"/>
  <c r="S22" i="79" s="1"/>
  <c r="AC22" i="79" s="1"/>
  <c r="AB23" i="79" s="1"/>
  <c r="AK23" i="79" s="1"/>
  <c r="AT23" i="79" s="1"/>
  <c r="AX11" i="79"/>
  <c r="S11" i="79" s="1"/>
  <c r="AC11" i="79" s="1"/>
  <c r="AB12" i="79" s="1"/>
  <c r="AX78" i="91"/>
  <c r="S78" i="91" s="1"/>
  <c r="AC78" i="91" s="1"/>
  <c r="AB79" i="91" s="1"/>
  <c r="AX72" i="91"/>
  <c r="S72" i="91" s="1"/>
  <c r="AC72" i="91" s="1"/>
  <c r="AB73" i="91" s="1"/>
  <c r="AK73" i="91" s="1"/>
  <c r="AT73" i="91" s="1"/>
  <c r="AX66" i="91"/>
  <c r="S66" i="91" s="1"/>
  <c r="AC66" i="91" s="1"/>
  <c r="AB67" i="91" s="1"/>
  <c r="AK67" i="91" s="1"/>
  <c r="AT67" i="91" s="1"/>
  <c r="AX59" i="91"/>
  <c r="S59" i="91" s="1"/>
  <c r="AC59" i="91" s="1"/>
  <c r="AB60" i="91" s="1"/>
  <c r="AX52" i="91"/>
  <c r="S52" i="91" s="1"/>
  <c r="AC52" i="91" s="1"/>
  <c r="AB53" i="91" s="1"/>
  <c r="AX42" i="91"/>
  <c r="S42" i="91" s="1"/>
  <c r="AC42" i="91" s="1"/>
  <c r="AB43" i="91" s="1"/>
  <c r="AX75" i="91"/>
  <c r="S75" i="91" s="1"/>
  <c r="AC75" i="91" s="1"/>
  <c r="AB76" i="91" s="1"/>
  <c r="AK76" i="91" s="1"/>
  <c r="AT76" i="91" s="1"/>
  <c r="AX71" i="91"/>
  <c r="S71" i="91" s="1"/>
  <c r="AC71" i="91" s="1"/>
  <c r="AB72" i="91" s="1"/>
  <c r="AK72" i="91" s="1"/>
  <c r="AT72" i="91" s="1"/>
  <c r="AX65" i="91"/>
  <c r="S65" i="91" s="1"/>
  <c r="AC65" i="91" s="1"/>
  <c r="AB66" i="91" s="1"/>
  <c r="AK66" i="91" s="1"/>
  <c r="AT66" i="91" s="1"/>
  <c r="AX58" i="91"/>
  <c r="S58" i="91" s="1"/>
  <c r="AC58" i="91" s="1"/>
  <c r="AB59" i="91" s="1"/>
  <c r="AK59" i="91" s="1"/>
  <c r="AT59" i="91" s="1"/>
  <c r="AX51" i="91"/>
  <c r="S51" i="91" s="1"/>
  <c r="AC51" i="91" s="1"/>
  <c r="AB52" i="91" s="1"/>
  <c r="AK52" i="91" s="1"/>
  <c r="AT52" i="91" s="1"/>
  <c r="AX41" i="91"/>
  <c r="S41" i="91" s="1"/>
  <c r="AC41" i="91" s="1"/>
  <c r="AB42" i="91" s="1"/>
  <c r="AK42" i="91" s="1"/>
  <c r="AT42" i="91" s="1"/>
  <c r="AX74" i="91"/>
  <c r="S74" i="91" s="1"/>
  <c r="AC74" i="91" s="1"/>
  <c r="AB75" i="91" s="1"/>
  <c r="AK75" i="91" s="1"/>
  <c r="AT75" i="91" s="1"/>
  <c r="AX70" i="91"/>
  <c r="S70" i="91" s="1"/>
  <c r="AC70" i="91" s="1"/>
  <c r="AB71" i="91" s="1"/>
  <c r="AJ71" i="91" s="1"/>
  <c r="AX64" i="91"/>
  <c r="S64" i="91" s="1"/>
  <c r="AC64" i="91" s="1"/>
  <c r="AB65" i="91" s="1"/>
  <c r="AK65" i="91" s="1"/>
  <c r="AT65" i="91" s="1"/>
  <c r="AX57" i="91"/>
  <c r="S57" i="91" s="1"/>
  <c r="AC57" i="91" s="1"/>
  <c r="AB58" i="91" s="1"/>
  <c r="AK58" i="91" s="1"/>
  <c r="AT58" i="91" s="1"/>
  <c r="AX50" i="91"/>
  <c r="S50" i="91" s="1"/>
  <c r="AC50" i="91" s="1"/>
  <c r="AB51" i="91" s="1"/>
  <c r="AK51" i="91" s="1"/>
  <c r="AT51" i="91" s="1"/>
  <c r="AX33" i="91"/>
  <c r="S33" i="91" s="1"/>
  <c r="AC33" i="91" s="1"/>
  <c r="AB34" i="91" s="1"/>
  <c r="AK34" i="91" s="1"/>
  <c r="AT34" i="91" s="1"/>
  <c r="AX77" i="91"/>
  <c r="S77" i="91" s="1"/>
  <c r="AC77" i="91" s="1"/>
  <c r="AB78" i="91" s="1"/>
  <c r="AK78" i="91" s="1"/>
  <c r="AT78" i="91" s="1"/>
  <c r="AX69" i="91"/>
  <c r="S69" i="91" s="1"/>
  <c r="AC69" i="91" s="1"/>
  <c r="AB70" i="91" s="1"/>
  <c r="AK70" i="91" s="1"/>
  <c r="AT70" i="91" s="1"/>
  <c r="AX63" i="91"/>
  <c r="S63" i="91" s="1"/>
  <c r="AC63" i="91" s="1"/>
  <c r="AB64" i="91" s="1"/>
  <c r="AX56" i="91"/>
  <c r="S56" i="91" s="1"/>
  <c r="AC56" i="91" s="1"/>
  <c r="AB57" i="91" s="1"/>
  <c r="AK57" i="91" s="1"/>
  <c r="AT57" i="91" s="1"/>
  <c r="AX48" i="91"/>
  <c r="S48" i="91" s="1"/>
  <c r="AC48" i="91" s="1"/>
  <c r="AB49" i="91" s="1"/>
  <c r="AK49" i="91" s="1"/>
  <c r="AT49" i="91" s="1"/>
  <c r="AX32" i="91"/>
  <c r="S32" i="91" s="1"/>
  <c r="AC32" i="91" s="1"/>
  <c r="AB33" i="91" s="1"/>
  <c r="AK33" i="91" s="1"/>
  <c r="AT33" i="91" s="1"/>
  <c r="AX20" i="91"/>
  <c r="S20" i="91" s="1"/>
  <c r="AC20" i="91" s="1"/>
  <c r="AB21" i="91" s="1"/>
  <c r="AX61" i="91"/>
  <c r="S61" i="91" s="1"/>
  <c r="AC61" i="91" s="1"/>
  <c r="AB62" i="91" s="1"/>
  <c r="AK62" i="91" s="1"/>
  <c r="AT62" i="91" s="1"/>
  <c r="AX55" i="91"/>
  <c r="S55" i="91" s="1"/>
  <c r="AC55" i="91" s="1"/>
  <c r="AB56" i="91" s="1"/>
  <c r="AX49" i="91"/>
  <c r="S49" i="91" s="1"/>
  <c r="AC49" i="91" s="1"/>
  <c r="AB50" i="91" s="1"/>
  <c r="AK50" i="91" s="1"/>
  <c r="AT50" i="91" s="1"/>
  <c r="AX34" i="91"/>
  <c r="S34" i="91" s="1"/>
  <c r="AC34" i="91" s="1"/>
  <c r="AB35" i="91" s="1"/>
  <c r="W84" i="82"/>
  <c r="Y84" i="82" s="1"/>
  <c r="AG83" i="82"/>
  <c r="AP83" i="82" s="1"/>
  <c r="AX46" i="91"/>
  <c r="S46" i="91" s="1"/>
  <c r="AC46" i="91" s="1"/>
  <c r="AB47" i="91" s="1"/>
  <c r="AK47" i="91" s="1"/>
  <c r="AT47" i="91" s="1"/>
  <c r="AX40" i="91"/>
  <c r="S40" i="91" s="1"/>
  <c r="AC40" i="91" s="1"/>
  <c r="AB41" i="91" s="1"/>
  <c r="AK41" i="91" s="1"/>
  <c r="AT41" i="91" s="1"/>
  <c r="AX28" i="91"/>
  <c r="S28" i="91" s="1"/>
  <c r="AC28" i="91" s="1"/>
  <c r="AB29" i="91" s="1"/>
  <c r="AK29" i="91" s="1"/>
  <c r="AT29" i="91" s="1"/>
  <c r="AX16" i="91"/>
  <c r="S16" i="91" s="1"/>
  <c r="AC16" i="91" s="1"/>
  <c r="AB17" i="91" s="1"/>
  <c r="AK17" i="91" s="1"/>
  <c r="AT17" i="91" s="1"/>
  <c r="AX45" i="91"/>
  <c r="S45" i="91" s="1"/>
  <c r="AC45" i="91" s="1"/>
  <c r="AB46" i="91" s="1"/>
  <c r="AK46" i="91" s="1"/>
  <c r="AT46" i="91" s="1"/>
  <c r="AX39" i="91"/>
  <c r="S39" i="91" s="1"/>
  <c r="AC39" i="91" s="1"/>
  <c r="AB40" i="91" s="1"/>
  <c r="AK40" i="91" s="1"/>
  <c r="AT40" i="91" s="1"/>
  <c r="AX27" i="91"/>
  <c r="S27" i="91" s="1"/>
  <c r="AC27" i="91" s="1"/>
  <c r="AB28" i="91" s="1"/>
  <c r="AK28" i="91" s="1"/>
  <c r="AT28" i="91" s="1"/>
  <c r="AX15" i="91"/>
  <c r="S15" i="91" s="1"/>
  <c r="AC15" i="91" s="1"/>
  <c r="AB16" i="91" s="1"/>
  <c r="AK16" i="91" s="1"/>
  <c r="AT16" i="91" s="1"/>
  <c r="AX44" i="91"/>
  <c r="S44" i="91" s="1"/>
  <c r="AC44" i="91" s="1"/>
  <c r="AB45" i="91" s="1"/>
  <c r="AK45" i="91" s="1"/>
  <c r="AT45" i="91" s="1"/>
  <c r="AX38" i="91"/>
  <c r="S38" i="91" s="1"/>
  <c r="AC38" i="91" s="1"/>
  <c r="AB39" i="91" s="1"/>
  <c r="AK39" i="91" s="1"/>
  <c r="AT39" i="91" s="1"/>
  <c r="AX26" i="91"/>
  <c r="S26" i="91" s="1"/>
  <c r="AC26" i="91" s="1"/>
  <c r="AB27" i="91" s="1"/>
  <c r="AK27" i="91" s="1"/>
  <c r="AT27" i="91" s="1"/>
  <c r="AX14" i="91"/>
  <c r="S14" i="91" s="1"/>
  <c r="AC14" i="91" s="1"/>
  <c r="AB15" i="91" s="1"/>
  <c r="AX22" i="91"/>
  <c r="S22" i="91" s="1"/>
  <c r="AC22" i="91" s="1"/>
  <c r="AB23" i="91" s="1"/>
  <c r="AK23" i="91" s="1"/>
  <c r="AT23" i="91" s="1"/>
  <c r="AX10" i="91"/>
  <c r="S10" i="91" s="1"/>
  <c r="AC10" i="91" s="1"/>
  <c r="AB11" i="91" s="1"/>
  <c r="AK11" i="91" s="1"/>
  <c r="AT11" i="91" s="1"/>
  <c r="AE83" i="82"/>
  <c r="AN83" i="82" s="1"/>
  <c r="Z81" i="78"/>
  <c r="AE81" i="78" s="1"/>
  <c r="AX35" i="91"/>
  <c r="S35" i="91" s="1"/>
  <c r="AC35" i="91" s="1"/>
  <c r="AB36" i="91" s="1"/>
  <c r="AK36" i="91" s="1"/>
  <c r="AT36" i="91" s="1"/>
  <c r="AX29" i="91"/>
  <c r="S29" i="91" s="1"/>
  <c r="AC29" i="91" s="1"/>
  <c r="AB30" i="91" s="1"/>
  <c r="AK30" i="91" s="1"/>
  <c r="AT30" i="91" s="1"/>
  <c r="AX23" i="91"/>
  <c r="S23" i="91" s="1"/>
  <c r="AC23" i="91" s="1"/>
  <c r="AB24" i="91" s="1"/>
  <c r="AK24" i="91" s="1"/>
  <c r="AT24" i="91" s="1"/>
  <c r="AX17" i="91"/>
  <c r="S17" i="91" s="1"/>
  <c r="AC17" i="91" s="1"/>
  <c r="AB18" i="91" s="1"/>
  <c r="AK18" i="91" s="1"/>
  <c r="AT18" i="91" s="1"/>
  <c r="AX11" i="91"/>
  <c r="S11" i="91" s="1"/>
  <c r="AC11" i="91" s="1"/>
  <c r="AB12" i="91" s="1"/>
  <c r="AK12" i="91" s="1"/>
  <c r="AT12" i="91" s="1"/>
  <c r="AX5" i="91"/>
  <c r="S5" i="91" s="1"/>
  <c r="AC5" i="91" s="1"/>
  <c r="AB6" i="91" s="1"/>
  <c r="AK6" i="91" s="1"/>
  <c r="AT6" i="91" s="1"/>
  <c r="AX19" i="79"/>
  <c r="S19" i="79" s="1"/>
  <c r="AC19" i="79" s="1"/>
  <c r="AB20" i="79" s="1"/>
  <c r="AK20" i="79" s="1"/>
  <c r="AT20" i="79" s="1"/>
  <c r="AX13" i="79"/>
  <c r="S13" i="79" s="1"/>
  <c r="AC13" i="79" s="1"/>
  <c r="AB14" i="79" s="1"/>
  <c r="AK14" i="79" s="1"/>
  <c r="AT14" i="79" s="1"/>
  <c r="AX7" i="79"/>
  <c r="S7" i="79" s="1"/>
  <c r="AC7" i="79" s="1"/>
  <c r="AB8" i="79" s="1"/>
  <c r="AX9" i="91"/>
  <c r="S9" i="91" s="1"/>
  <c r="AC9" i="91" s="1"/>
  <c r="AB10" i="91" s="1"/>
  <c r="AK10" i="91" s="1"/>
  <c r="AT10" i="91" s="1"/>
  <c r="AX8" i="91"/>
  <c r="S8" i="91" s="1"/>
  <c r="AC8" i="91" s="1"/>
  <c r="AB9" i="91" s="1"/>
  <c r="AK9" i="91" s="1"/>
  <c r="AT9" i="91" s="1"/>
  <c r="AX37" i="91"/>
  <c r="S37" i="91" s="1"/>
  <c r="AC37" i="91" s="1"/>
  <c r="AB38" i="91" s="1"/>
  <c r="AX31" i="91"/>
  <c r="S31" i="91" s="1"/>
  <c r="AC31" i="91" s="1"/>
  <c r="AB32" i="91" s="1"/>
  <c r="AK32" i="91" s="1"/>
  <c r="AT32" i="91" s="1"/>
  <c r="AX25" i="91"/>
  <c r="S25" i="91" s="1"/>
  <c r="AC25" i="91" s="1"/>
  <c r="AB26" i="91" s="1"/>
  <c r="AX19" i="91"/>
  <c r="S19" i="91" s="1"/>
  <c r="AC19" i="91" s="1"/>
  <c r="AB20" i="91" s="1"/>
  <c r="AK20" i="91" s="1"/>
  <c r="AT20" i="91" s="1"/>
  <c r="AX13" i="91"/>
  <c r="S13" i="91" s="1"/>
  <c r="AC13" i="91" s="1"/>
  <c r="AB14" i="91" s="1"/>
  <c r="AK14" i="91" s="1"/>
  <c r="AT14" i="91" s="1"/>
  <c r="AX7" i="91"/>
  <c r="S7" i="91" s="1"/>
  <c r="AC7" i="91" s="1"/>
  <c r="AB8" i="91" s="1"/>
  <c r="AK8" i="91" s="1"/>
  <c r="AT8" i="91" s="1"/>
  <c r="AX15" i="79"/>
  <c r="S15" i="79" s="1"/>
  <c r="AC15" i="79" s="1"/>
  <c r="AB16" i="79" s="1"/>
  <c r="AK16" i="79" s="1"/>
  <c r="AT16" i="79" s="1"/>
  <c r="AX9" i="79"/>
  <c r="S9" i="79" s="1"/>
  <c r="AC9" i="79" s="1"/>
  <c r="AB10" i="79" s="1"/>
  <c r="AX3" i="79"/>
  <c r="S3" i="79" s="1"/>
  <c r="AC3" i="79" s="1"/>
  <c r="AJ3" i="79" s="1"/>
  <c r="AX36" i="91"/>
  <c r="S36" i="91" s="1"/>
  <c r="AC36" i="91" s="1"/>
  <c r="AB37" i="91" s="1"/>
  <c r="AK37" i="91" s="1"/>
  <c r="AT37" i="91" s="1"/>
  <c r="AX30" i="91"/>
  <c r="S30" i="91" s="1"/>
  <c r="AC30" i="91" s="1"/>
  <c r="AB31" i="91" s="1"/>
  <c r="AX24" i="91"/>
  <c r="S24" i="91" s="1"/>
  <c r="AC24" i="91" s="1"/>
  <c r="AB25" i="91" s="1"/>
  <c r="AX18" i="91"/>
  <c r="S18" i="91" s="1"/>
  <c r="AC18" i="91" s="1"/>
  <c r="AB19" i="91" s="1"/>
  <c r="AX12" i="91"/>
  <c r="S12" i="91" s="1"/>
  <c r="AC12" i="91" s="1"/>
  <c r="AB13" i="91" s="1"/>
  <c r="AK13" i="91" s="1"/>
  <c r="AT13" i="91" s="1"/>
  <c r="AX6" i="91"/>
  <c r="S6" i="91" s="1"/>
  <c r="AC6" i="91" s="1"/>
  <c r="AB7" i="91" s="1"/>
  <c r="AK7" i="91" s="1"/>
  <c r="AT7" i="91" s="1"/>
  <c r="AX20" i="79"/>
  <c r="S20" i="79" s="1"/>
  <c r="AC20" i="79" s="1"/>
  <c r="AB21" i="79" s="1"/>
  <c r="AX14" i="79"/>
  <c r="S14" i="79" s="1"/>
  <c r="AC14" i="79" s="1"/>
  <c r="AB15" i="79" s="1"/>
  <c r="AK15" i="79" s="1"/>
  <c r="AT15" i="79" s="1"/>
  <c r="AX8" i="79"/>
  <c r="S8" i="79" s="1"/>
  <c r="AC8" i="79" s="1"/>
  <c r="AB9" i="79" s="1"/>
  <c r="AK5" i="79"/>
  <c r="AT5" i="79" s="1"/>
  <c r="AB4" i="91"/>
  <c r="AJ3" i="91"/>
  <c r="AR81" i="89"/>
  <c r="W83" i="26"/>
  <c r="AG82" i="26"/>
  <c r="AP82" i="26" s="1"/>
  <c r="AF82" i="26"/>
  <c r="AO82" i="26" s="1"/>
  <c r="AE82" i="26"/>
  <c r="AX4" i="91"/>
  <c r="S4" i="91" s="1"/>
  <c r="AC4" i="91" s="1"/>
  <c r="AB5" i="91" s="1"/>
  <c r="AH82" i="89"/>
  <c r="AQ82" i="89" s="1"/>
  <c r="Z82" i="89"/>
  <c r="AG79" i="79"/>
  <c r="AP79" i="79" s="1"/>
  <c r="AP81" i="79" s="1"/>
  <c r="AF79" i="79"/>
  <c r="AO79" i="79" s="1"/>
  <c r="AO81" i="79" s="1"/>
  <c r="AE79" i="79"/>
  <c r="AX79" i="79"/>
  <c r="S79" i="79" s="1"/>
  <c r="AC79" i="79" s="1"/>
  <c r="AS4" i="95"/>
  <c r="AS81" i="95" s="1"/>
  <c r="AL4" i="95"/>
  <c r="AU4" i="95" s="1"/>
  <c r="AU81" i="95" s="1"/>
  <c r="C11" i="95" s="1"/>
  <c r="F48" i="97" s="1"/>
  <c r="AH81" i="78"/>
  <c r="AQ81" i="78" s="1"/>
  <c r="AG81" i="33" l="1"/>
  <c r="AP81" i="33" s="1"/>
  <c r="AF81" i="33"/>
  <c r="AO81" i="33" s="1"/>
  <c r="AE81" i="33"/>
  <c r="Z75" i="27"/>
  <c r="W76" i="27" s="1"/>
  <c r="AG76" i="42"/>
  <c r="AP76" i="42" s="1"/>
  <c r="AE76" i="42"/>
  <c r="AF76" i="42"/>
  <c r="AO76" i="42" s="1"/>
  <c r="W77" i="42"/>
  <c r="AN81" i="33"/>
  <c r="AI81" i="33"/>
  <c r="AR81" i="33" s="1"/>
  <c r="X82" i="33"/>
  <c r="AH82" i="33" s="1"/>
  <c r="AQ82" i="33" s="1"/>
  <c r="Y82" i="33"/>
  <c r="AJ64" i="91"/>
  <c r="AZ3" i="35"/>
  <c r="AX4" i="35" s="1"/>
  <c r="S4" i="35" s="1"/>
  <c r="AC4" i="35" s="1"/>
  <c r="AB5" i="35" s="1"/>
  <c r="Y82" i="77"/>
  <c r="Z82" i="77" s="1"/>
  <c r="AH79" i="35"/>
  <c r="AQ79" i="35" s="1"/>
  <c r="AQ81" i="35" s="1"/>
  <c r="AJ56" i="79"/>
  <c r="AS56" i="79" s="1"/>
  <c r="AS81" i="31"/>
  <c r="AI81" i="77"/>
  <c r="AR81" i="77" s="1"/>
  <c r="Y84" i="81"/>
  <c r="Z84" i="81" s="1"/>
  <c r="AU81" i="31"/>
  <c r="C11" i="31" s="1"/>
  <c r="W75" i="29"/>
  <c r="X75" i="29" s="1"/>
  <c r="AH75" i="29" s="1"/>
  <c r="AQ75" i="29" s="1"/>
  <c r="AI77" i="41"/>
  <c r="AR77" i="41" s="1"/>
  <c r="AN77" i="41"/>
  <c r="Y78" i="41"/>
  <c r="X78" i="41"/>
  <c r="AE74" i="29"/>
  <c r="AN74" i="29" s="1"/>
  <c r="AG74" i="29"/>
  <c r="AP74" i="29" s="1"/>
  <c r="Y79" i="25"/>
  <c r="X79" i="25"/>
  <c r="AN78" i="25"/>
  <c r="AI78" i="25"/>
  <c r="AR78" i="25" s="1"/>
  <c r="AF78" i="45"/>
  <c r="AO78" i="45" s="1"/>
  <c r="AJ40" i="79"/>
  <c r="AL40" i="79" s="1"/>
  <c r="AU40" i="79" s="1"/>
  <c r="AJ64" i="79"/>
  <c r="AS64" i="79" s="1"/>
  <c r="AI83" i="81"/>
  <c r="AR83" i="81" s="1"/>
  <c r="W79" i="45"/>
  <c r="X79" i="45" s="1"/>
  <c r="AH79" i="45" s="1"/>
  <c r="AQ79" i="45" s="1"/>
  <c r="AG78" i="45"/>
  <c r="AP78" i="45" s="1"/>
  <c r="W73" i="38"/>
  <c r="X73" i="38" s="1"/>
  <c r="AH73" i="38" s="1"/>
  <c r="AQ73" i="38" s="1"/>
  <c r="AK64" i="79"/>
  <c r="AT64" i="79" s="1"/>
  <c r="AG72" i="38"/>
  <c r="AP72" i="38" s="1"/>
  <c r="AE74" i="83"/>
  <c r="AF74" i="83"/>
  <c r="AO74" i="83" s="1"/>
  <c r="AG74" i="83"/>
  <c r="AP74" i="83" s="1"/>
  <c r="W75" i="83"/>
  <c r="AJ33" i="91"/>
  <c r="AL33" i="91" s="1"/>
  <c r="AU33" i="91" s="1"/>
  <c r="AK64" i="91"/>
  <c r="AT64" i="91" s="1"/>
  <c r="AF74" i="93"/>
  <c r="AO74" i="93" s="1"/>
  <c r="AN78" i="45"/>
  <c r="AG74" i="93"/>
  <c r="AP74" i="93" s="1"/>
  <c r="AF72" i="38"/>
  <c r="AO72" i="38" s="1"/>
  <c r="AG73" i="74"/>
  <c r="AP73" i="74" s="1"/>
  <c r="AF73" i="74"/>
  <c r="AO73" i="74" s="1"/>
  <c r="AE73" i="74"/>
  <c r="W74" i="74"/>
  <c r="AE74" i="93"/>
  <c r="AN74" i="93" s="1"/>
  <c r="AJ17" i="79"/>
  <c r="AS17" i="79" s="1"/>
  <c r="AJ28" i="79"/>
  <c r="AL28" i="79" s="1"/>
  <c r="AU28" i="79" s="1"/>
  <c r="AJ41" i="91"/>
  <c r="AL41" i="91" s="1"/>
  <c r="AU41" i="91" s="1"/>
  <c r="AJ55" i="91"/>
  <c r="AS55" i="91" s="1"/>
  <c r="AH76" i="46"/>
  <c r="AQ76" i="46" s="1"/>
  <c r="AJ60" i="79"/>
  <c r="AL60" i="79" s="1"/>
  <c r="AU60" i="79" s="1"/>
  <c r="X84" i="82"/>
  <c r="AH84" i="82" s="1"/>
  <c r="AQ84" i="82" s="1"/>
  <c r="AJ29" i="79"/>
  <c r="AS29" i="79" s="1"/>
  <c r="AK29" i="79"/>
  <c r="AT29" i="79" s="1"/>
  <c r="AH81" i="34"/>
  <c r="AQ81" i="34" s="1"/>
  <c r="AG76" i="46"/>
  <c r="AP76" i="46" s="1"/>
  <c r="W77" i="46"/>
  <c r="AF76" i="46"/>
  <c r="AO76" i="46" s="1"/>
  <c r="AE76" i="46"/>
  <c r="AH82" i="77"/>
  <c r="AQ82" i="77" s="1"/>
  <c r="AJ41" i="79"/>
  <c r="AS41" i="79" s="1"/>
  <c r="X80" i="30"/>
  <c r="AH80" i="30" s="1"/>
  <c r="AQ80" i="30" s="1"/>
  <c r="Y80" i="30"/>
  <c r="AN79" i="30"/>
  <c r="AI79" i="30"/>
  <c r="AR79" i="30" s="1"/>
  <c r="AJ27" i="79"/>
  <c r="AS27" i="79" s="1"/>
  <c r="Y75" i="75"/>
  <c r="Z75" i="75" s="1"/>
  <c r="W76" i="75" s="1"/>
  <c r="Y75" i="93"/>
  <c r="X75" i="93"/>
  <c r="AH75" i="93" s="1"/>
  <c r="AQ75" i="93" s="1"/>
  <c r="AN76" i="73"/>
  <c r="AI76" i="73"/>
  <c r="AR76" i="73" s="1"/>
  <c r="AI74" i="75"/>
  <c r="AR74" i="75" s="1"/>
  <c r="X77" i="73"/>
  <c r="AH77" i="73" s="1"/>
  <c r="AQ77" i="73" s="1"/>
  <c r="Y77" i="73"/>
  <c r="Y77" i="86"/>
  <c r="X77" i="86"/>
  <c r="AH77" i="86" s="1"/>
  <c r="AQ77" i="86" s="1"/>
  <c r="AN76" i="86"/>
  <c r="AI76" i="86"/>
  <c r="AR76" i="86" s="1"/>
  <c r="AK48" i="79"/>
  <c r="AT48" i="79" s="1"/>
  <c r="AJ75" i="79"/>
  <c r="AL75" i="79" s="1"/>
  <c r="AU75" i="79" s="1"/>
  <c r="W78" i="47"/>
  <c r="Y78" i="47" s="1"/>
  <c r="AG77" i="47"/>
  <c r="AP77" i="47" s="1"/>
  <c r="AJ60" i="91"/>
  <c r="AS60" i="91" s="1"/>
  <c r="AI79" i="91"/>
  <c r="AR79" i="91" s="1"/>
  <c r="AR81" i="91" s="1"/>
  <c r="AJ6" i="79"/>
  <c r="AS6" i="79" s="1"/>
  <c r="AE77" i="47"/>
  <c r="AN77" i="47" s="1"/>
  <c r="AJ59" i="91"/>
  <c r="AL59" i="91" s="1"/>
  <c r="AU59" i="91" s="1"/>
  <c r="AJ25" i="79"/>
  <c r="AS25" i="79" s="1"/>
  <c r="AX22" i="35"/>
  <c r="S22" i="35" s="1"/>
  <c r="AC22" i="35" s="1"/>
  <c r="AB23" i="35" s="1"/>
  <c r="AK23" i="35" s="1"/>
  <c r="AT23" i="35" s="1"/>
  <c r="AX23" i="35"/>
  <c r="S23" i="35" s="1"/>
  <c r="AC23" i="35" s="1"/>
  <c r="AB24" i="35" s="1"/>
  <c r="AK24" i="35" s="1"/>
  <c r="AT24" i="35" s="1"/>
  <c r="AX7" i="35"/>
  <c r="S7" i="35" s="1"/>
  <c r="AC7" i="35" s="1"/>
  <c r="AB8" i="35" s="1"/>
  <c r="AK8" i="35" s="1"/>
  <c r="AT8" i="35" s="1"/>
  <c r="AX26" i="35"/>
  <c r="S26" i="35" s="1"/>
  <c r="AC26" i="35" s="1"/>
  <c r="AB27" i="35" s="1"/>
  <c r="AK27" i="35" s="1"/>
  <c r="AT27" i="35" s="1"/>
  <c r="X78" i="47"/>
  <c r="AH78" i="47" s="1"/>
  <c r="AQ78" i="47" s="1"/>
  <c r="AX28" i="35"/>
  <c r="S28" i="35" s="1"/>
  <c r="AC28" i="35" s="1"/>
  <c r="AB29" i="35" s="1"/>
  <c r="AX18" i="35"/>
  <c r="S18" i="35" s="1"/>
  <c r="AC18" i="35" s="1"/>
  <c r="AB19" i="35" s="1"/>
  <c r="AK19" i="35" s="1"/>
  <c r="AT19" i="35" s="1"/>
  <c r="AX58" i="35"/>
  <c r="S58" i="35" s="1"/>
  <c r="AC58" i="35" s="1"/>
  <c r="AB59" i="35" s="1"/>
  <c r="AK59" i="35" s="1"/>
  <c r="AT59" i="35" s="1"/>
  <c r="AX62" i="35"/>
  <c r="S62" i="35" s="1"/>
  <c r="AC62" i="35" s="1"/>
  <c r="AB63" i="35" s="1"/>
  <c r="AK63" i="35" s="1"/>
  <c r="AT63" i="35" s="1"/>
  <c r="AX59" i="35"/>
  <c r="S59" i="35" s="1"/>
  <c r="AC59" i="35" s="1"/>
  <c r="AB60" i="35" s="1"/>
  <c r="AK60" i="35" s="1"/>
  <c r="AT60" i="35" s="1"/>
  <c r="AX72" i="35"/>
  <c r="S72" i="35" s="1"/>
  <c r="AC72" i="35" s="1"/>
  <c r="AB73" i="35" s="1"/>
  <c r="AK73" i="35" s="1"/>
  <c r="AT73" i="35" s="1"/>
  <c r="AX30" i="35"/>
  <c r="S30" i="35" s="1"/>
  <c r="AC30" i="35" s="1"/>
  <c r="AB31" i="35" s="1"/>
  <c r="AK31" i="35" s="1"/>
  <c r="AT31" i="35" s="1"/>
  <c r="AX35" i="35"/>
  <c r="S35" i="35" s="1"/>
  <c r="AC35" i="35" s="1"/>
  <c r="AB36" i="35" s="1"/>
  <c r="AK36" i="35" s="1"/>
  <c r="AT36" i="35" s="1"/>
  <c r="AX5" i="35"/>
  <c r="S5" i="35" s="1"/>
  <c r="AC5" i="35" s="1"/>
  <c r="AB6" i="35" s="1"/>
  <c r="AK6" i="35" s="1"/>
  <c r="AT6" i="35" s="1"/>
  <c r="W78" i="37"/>
  <c r="X78" i="37" s="1"/>
  <c r="AF77" i="94"/>
  <c r="AO77" i="94" s="1"/>
  <c r="AX63" i="35"/>
  <c r="S63" i="35" s="1"/>
  <c r="AC63" i="35" s="1"/>
  <c r="AB64" i="35" s="1"/>
  <c r="AK64" i="35" s="1"/>
  <c r="AT64" i="35" s="1"/>
  <c r="AG77" i="37"/>
  <c r="AP77" i="37" s="1"/>
  <c r="AF77" i="37"/>
  <c r="AO77" i="37" s="1"/>
  <c r="W78" i="94"/>
  <c r="X78" i="94" s="1"/>
  <c r="AH78" i="94" s="1"/>
  <c r="AQ78" i="94" s="1"/>
  <c r="AE77" i="94"/>
  <c r="AX43" i="35"/>
  <c r="S43" i="35" s="1"/>
  <c r="AC43" i="35" s="1"/>
  <c r="AB44" i="35" s="1"/>
  <c r="AK44" i="35" s="1"/>
  <c r="AT44" i="35" s="1"/>
  <c r="AX34" i="35"/>
  <c r="S34" i="35" s="1"/>
  <c r="AC34" i="35" s="1"/>
  <c r="AB35" i="35" s="1"/>
  <c r="AK35" i="35" s="1"/>
  <c r="AT35" i="35" s="1"/>
  <c r="AX66" i="35"/>
  <c r="S66" i="35" s="1"/>
  <c r="AC66" i="35" s="1"/>
  <c r="AB67" i="35" s="1"/>
  <c r="AK67" i="35" s="1"/>
  <c r="AT67" i="35" s="1"/>
  <c r="AX29" i="35"/>
  <c r="S29" i="35" s="1"/>
  <c r="AC29" i="35" s="1"/>
  <c r="AB30" i="35" s="1"/>
  <c r="AK30" i="35" s="1"/>
  <c r="AT30" i="35" s="1"/>
  <c r="AX71" i="35"/>
  <c r="S71" i="35" s="1"/>
  <c r="AC71" i="35" s="1"/>
  <c r="AB72" i="35" s="1"/>
  <c r="AX36" i="35"/>
  <c r="S36" i="35" s="1"/>
  <c r="AC36" i="35" s="1"/>
  <c r="AB37" i="35" s="1"/>
  <c r="AK37" i="35" s="1"/>
  <c r="AT37" i="35" s="1"/>
  <c r="AX3" i="35"/>
  <c r="S3" i="35" s="1"/>
  <c r="AC3" i="35" s="1"/>
  <c r="AB4" i="35" s="1"/>
  <c r="AJ73" i="79"/>
  <c r="AL73" i="79" s="1"/>
  <c r="AU73" i="79" s="1"/>
  <c r="AJ49" i="79"/>
  <c r="AS49" i="79" s="1"/>
  <c r="AJ22" i="79"/>
  <c r="AL22" i="79" s="1"/>
  <c r="AU22" i="79" s="1"/>
  <c r="AK53" i="79"/>
  <c r="AT53" i="79" s="1"/>
  <c r="AJ67" i="79"/>
  <c r="AL67" i="79" s="1"/>
  <c r="AU67" i="79" s="1"/>
  <c r="AJ21" i="79"/>
  <c r="AS21" i="79" s="1"/>
  <c r="AJ32" i="91"/>
  <c r="AL32" i="91" s="1"/>
  <c r="AU32" i="91" s="1"/>
  <c r="AJ58" i="91"/>
  <c r="AS58" i="91" s="1"/>
  <c r="AX55" i="35"/>
  <c r="S55" i="35" s="1"/>
  <c r="AC55" i="35" s="1"/>
  <c r="AB56" i="35" s="1"/>
  <c r="AK56" i="35" s="1"/>
  <c r="AT56" i="35" s="1"/>
  <c r="AX25" i="35"/>
  <c r="S25" i="35" s="1"/>
  <c r="AC25" i="35" s="1"/>
  <c r="AB26" i="35" s="1"/>
  <c r="AK26" i="35" s="1"/>
  <c r="AT26" i="35" s="1"/>
  <c r="AX38" i="35"/>
  <c r="S38" i="35" s="1"/>
  <c r="AC38" i="35" s="1"/>
  <c r="AB39" i="35" s="1"/>
  <c r="AK39" i="35" s="1"/>
  <c r="AT39" i="35" s="1"/>
  <c r="AI74" i="85"/>
  <c r="AR74" i="85" s="1"/>
  <c r="AN74" i="85"/>
  <c r="X75" i="85"/>
  <c r="AH75" i="85" s="1"/>
  <c r="AQ75" i="85" s="1"/>
  <c r="Y75" i="85"/>
  <c r="AX13" i="35"/>
  <c r="S13" i="35" s="1"/>
  <c r="AC13" i="35" s="1"/>
  <c r="AB14" i="35" s="1"/>
  <c r="AK14" i="35" s="1"/>
  <c r="AT14" i="35" s="1"/>
  <c r="AX6" i="35"/>
  <c r="S6" i="35" s="1"/>
  <c r="AC6" i="35" s="1"/>
  <c r="AB7" i="35" s="1"/>
  <c r="AK7" i="35" s="1"/>
  <c r="AT7" i="35" s="1"/>
  <c r="AX41" i="35"/>
  <c r="S41" i="35" s="1"/>
  <c r="AC41" i="35" s="1"/>
  <c r="AB42" i="35" s="1"/>
  <c r="AB4" i="79"/>
  <c r="AJ4" i="79" s="1"/>
  <c r="AX57" i="35"/>
  <c r="S57" i="35" s="1"/>
  <c r="AC57" i="35" s="1"/>
  <c r="AB58" i="35" s="1"/>
  <c r="AK58" i="35" s="1"/>
  <c r="AT58" i="35" s="1"/>
  <c r="AX49" i="35"/>
  <c r="S49" i="35" s="1"/>
  <c r="AC49" i="35" s="1"/>
  <c r="AB50" i="35" s="1"/>
  <c r="AK50" i="35" s="1"/>
  <c r="AT50" i="35" s="1"/>
  <c r="AX19" i="35"/>
  <c r="S19" i="35" s="1"/>
  <c r="AC19" i="35" s="1"/>
  <c r="AB20" i="35" s="1"/>
  <c r="AK20" i="35" s="1"/>
  <c r="AT20" i="35" s="1"/>
  <c r="AX12" i="35"/>
  <c r="S12" i="35" s="1"/>
  <c r="AC12" i="35" s="1"/>
  <c r="AB13" i="35" s="1"/>
  <c r="AK13" i="35" s="1"/>
  <c r="AT13" i="35" s="1"/>
  <c r="W82" i="78"/>
  <c r="Y82" i="78" s="1"/>
  <c r="AJ62" i="91"/>
  <c r="AL62" i="91" s="1"/>
  <c r="AU62" i="91" s="1"/>
  <c r="AX9" i="35"/>
  <c r="S9" i="35" s="1"/>
  <c r="AC9" i="35" s="1"/>
  <c r="AB10" i="35" s="1"/>
  <c r="AK10" i="35" s="1"/>
  <c r="AT10" i="35" s="1"/>
  <c r="AX8" i="35"/>
  <c r="S8" i="35" s="1"/>
  <c r="AC8" i="35" s="1"/>
  <c r="AB9" i="35" s="1"/>
  <c r="AX32" i="35"/>
  <c r="S32" i="35" s="1"/>
  <c r="AC32" i="35" s="1"/>
  <c r="AB33" i="35" s="1"/>
  <c r="AX77" i="35"/>
  <c r="S77" i="35" s="1"/>
  <c r="AC77" i="35" s="1"/>
  <c r="AB78" i="35" s="1"/>
  <c r="AK78" i="35" s="1"/>
  <c r="AT78" i="35" s="1"/>
  <c r="AX40" i="35"/>
  <c r="S40" i="35" s="1"/>
  <c r="AC40" i="35" s="1"/>
  <c r="AB41" i="35" s="1"/>
  <c r="AK41" i="35" s="1"/>
  <c r="AT41" i="35" s="1"/>
  <c r="AX46" i="35"/>
  <c r="S46" i="35" s="1"/>
  <c r="AC46" i="35" s="1"/>
  <c r="AB47" i="35" s="1"/>
  <c r="AK47" i="35" s="1"/>
  <c r="AT47" i="35" s="1"/>
  <c r="AJ23" i="91"/>
  <c r="AL23" i="91" s="1"/>
  <c r="AU23" i="91" s="1"/>
  <c r="AX61" i="35"/>
  <c r="S61" i="35" s="1"/>
  <c r="AC61" i="35" s="1"/>
  <c r="AB62" i="35" s="1"/>
  <c r="AX15" i="35"/>
  <c r="S15" i="35" s="1"/>
  <c r="AC15" i="35" s="1"/>
  <c r="AB16" i="35" s="1"/>
  <c r="AK16" i="35" s="1"/>
  <c r="AT16" i="35" s="1"/>
  <c r="AX45" i="35"/>
  <c r="S45" i="35" s="1"/>
  <c r="AC45" i="35" s="1"/>
  <c r="AB46" i="35" s="1"/>
  <c r="AK46" i="35" s="1"/>
  <c r="AT46" i="35" s="1"/>
  <c r="AK79" i="91"/>
  <c r="AT79" i="91" s="1"/>
  <c r="AX69" i="35"/>
  <c r="S69" i="35" s="1"/>
  <c r="AC69" i="35" s="1"/>
  <c r="AB70" i="35" s="1"/>
  <c r="AX48" i="35"/>
  <c r="S48" i="35" s="1"/>
  <c r="AC48" i="35" s="1"/>
  <c r="AB49" i="35" s="1"/>
  <c r="AX39" i="35"/>
  <c r="S39" i="35" s="1"/>
  <c r="AC39" i="35" s="1"/>
  <c r="AB40" i="35" s="1"/>
  <c r="AK40" i="35" s="1"/>
  <c r="AT40" i="35" s="1"/>
  <c r="AN77" i="37"/>
  <c r="AX65" i="35"/>
  <c r="S65" i="35" s="1"/>
  <c r="AC65" i="35" s="1"/>
  <c r="AB66" i="35" s="1"/>
  <c r="AK66" i="35" s="1"/>
  <c r="AT66" i="35" s="1"/>
  <c r="AX68" i="35"/>
  <c r="S68" i="35" s="1"/>
  <c r="AC68" i="35" s="1"/>
  <c r="AB69" i="35" s="1"/>
  <c r="AK69" i="35" s="1"/>
  <c r="AT69" i="35" s="1"/>
  <c r="AX42" i="35"/>
  <c r="S42" i="35" s="1"/>
  <c r="AC42" i="35" s="1"/>
  <c r="AB43" i="35" s="1"/>
  <c r="AK43" i="35" s="1"/>
  <c r="AT43" i="35" s="1"/>
  <c r="AX74" i="35"/>
  <c r="S74" i="35" s="1"/>
  <c r="AC74" i="35" s="1"/>
  <c r="AB75" i="35" s="1"/>
  <c r="AX75" i="35"/>
  <c r="S75" i="35" s="1"/>
  <c r="AC75" i="35" s="1"/>
  <c r="AB76" i="35" s="1"/>
  <c r="AX44" i="35"/>
  <c r="S44" i="35" s="1"/>
  <c r="AC44" i="35" s="1"/>
  <c r="AB45" i="35" s="1"/>
  <c r="AK45" i="35" s="1"/>
  <c r="AT45" i="35" s="1"/>
  <c r="AX54" i="35"/>
  <c r="S54" i="35" s="1"/>
  <c r="AC54" i="35" s="1"/>
  <c r="AB55" i="35" s="1"/>
  <c r="AK55" i="35" s="1"/>
  <c r="AT55" i="35" s="1"/>
  <c r="AX31" i="35"/>
  <c r="S31" i="35" s="1"/>
  <c r="AC31" i="35" s="1"/>
  <c r="AB32" i="35" s="1"/>
  <c r="AK32" i="35" s="1"/>
  <c r="AT32" i="35" s="1"/>
  <c r="AX14" i="35"/>
  <c r="S14" i="35" s="1"/>
  <c r="AC14" i="35" s="1"/>
  <c r="AB15" i="35" s="1"/>
  <c r="AK15" i="35" s="1"/>
  <c r="AT15" i="35" s="1"/>
  <c r="AX10" i="35"/>
  <c r="S10" i="35" s="1"/>
  <c r="AC10" i="35" s="1"/>
  <c r="AB11" i="35" s="1"/>
  <c r="AK11" i="35" s="1"/>
  <c r="AT11" i="35" s="1"/>
  <c r="AJ72" i="91"/>
  <c r="AS72" i="91" s="1"/>
  <c r="AX33" i="35"/>
  <c r="S33" i="35" s="1"/>
  <c r="AC33" i="35" s="1"/>
  <c r="AB34" i="35" s="1"/>
  <c r="AK34" i="35" s="1"/>
  <c r="AT34" i="35" s="1"/>
  <c r="AX16" i="35"/>
  <c r="S16" i="35" s="1"/>
  <c r="AC16" i="35" s="1"/>
  <c r="AB17" i="35" s="1"/>
  <c r="AK17" i="35" s="1"/>
  <c r="AT17" i="35" s="1"/>
  <c r="AJ47" i="91"/>
  <c r="AL47" i="91" s="1"/>
  <c r="AU47" i="91" s="1"/>
  <c r="AJ28" i="91"/>
  <c r="AS28" i="91" s="1"/>
  <c r="AX11" i="35"/>
  <c r="S11" i="35" s="1"/>
  <c r="AC11" i="35" s="1"/>
  <c r="AB12" i="35" s="1"/>
  <c r="AX50" i="35"/>
  <c r="S50" i="35" s="1"/>
  <c r="AC50" i="35" s="1"/>
  <c r="AB51" i="35" s="1"/>
  <c r="AK51" i="35" s="1"/>
  <c r="AT51" i="35" s="1"/>
  <c r="AJ61" i="91"/>
  <c r="AS61" i="91" s="1"/>
  <c r="AX21" i="35"/>
  <c r="S21" i="35" s="1"/>
  <c r="AC21" i="35" s="1"/>
  <c r="AB22" i="35" s="1"/>
  <c r="AK22" i="35" s="1"/>
  <c r="AT22" i="35" s="1"/>
  <c r="AX47" i="35"/>
  <c r="S47" i="35" s="1"/>
  <c r="AC47" i="35" s="1"/>
  <c r="AB48" i="35" s="1"/>
  <c r="AK48" i="35" s="1"/>
  <c r="AT48" i="35" s="1"/>
  <c r="AX76" i="35"/>
  <c r="S76" i="35" s="1"/>
  <c r="AC76" i="35" s="1"/>
  <c r="AB77" i="35" s="1"/>
  <c r="AK77" i="35" s="1"/>
  <c r="AT77" i="35" s="1"/>
  <c r="AJ10" i="91"/>
  <c r="AS10" i="91" s="1"/>
  <c r="AK21" i="79"/>
  <c r="AT21" i="79" s="1"/>
  <c r="AJ75" i="91"/>
  <c r="AL75" i="91" s="1"/>
  <c r="AU75" i="91" s="1"/>
  <c r="AJ76" i="91"/>
  <c r="AS76" i="91" s="1"/>
  <c r="AJ74" i="79"/>
  <c r="AL74" i="79" s="1"/>
  <c r="AU74" i="79" s="1"/>
  <c r="AJ45" i="79"/>
  <c r="AL45" i="79" s="1"/>
  <c r="AU45" i="79" s="1"/>
  <c r="AJ46" i="79"/>
  <c r="AL46" i="79" s="1"/>
  <c r="AU46" i="79" s="1"/>
  <c r="AJ40" i="91"/>
  <c r="AS40" i="91" s="1"/>
  <c r="AJ79" i="91"/>
  <c r="AS79" i="91" s="1"/>
  <c r="AJ32" i="79"/>
  <c r="AS32" i="79" s="1"/>
  <c r="AJ45" i="91"/>
  <c r="AS45" i="91" s="1"/>
  <c r="AJ47" i="79"/>
  <c r="AS47" i="79" s="1"/>
  <c r="AJ19" i="79"/>
  <c r="AS19" i="79" s="1"/>
  <c r="AJ53" i="91"/>
  <c r="AS53" i="91" s="1"/>
  <c r="AJ5" i="79"/>
  <c r="AL5" i="79" s="1"/>
  <c r="AU5" i="79" s="1"/>
  <c r="AX78" i="35"/>
  <c r="S78" i="35" s="1"/>
  <c r="AC78" i="35" s="1"/>
  <c r="AB79" i="35" s="1"/>
  <c r="AJ43" i="79"/>
  <c r="AS43" i="79" s="1"/>
  <c r="AX17" i="35"/>
  <c r="S17" i="35" s="1"/>
  <c r="AC17" i="35" s="1"/>
  <c r="AB18" i="35" s="1"/>
  <c r="AK18" i="35" s="1"/>
  <c r="AT18" i="35" s="1"/>
  <c r="AX24" i="35"/>
  <c r="S24" i="35" s="1"/>
  <c r="AC24" i="35" s="1"/>
  <c r="AB25" i="35" s="1"/>
  <c r="AK25" i="35" s="1"/>
  <c r="AT25" i="35" s="1"/>
  <c r="AX64" i="35"/>
  <c r="S64" i="35" s="1"/>
  <c r="AC64" i="35" s="1"/>
  <c r="AB65" i="35" s="1"/>
  <c r="AX37" i="35"/>
  <c r="S37" i="35" s="1"/>
  <c r="AC37" i="35" s="1"/>
  <c r="AB38" i="35" s="1"/>
  <c r="AK38" i="35" s="1"/>
  <c r="AT38" i="35" s="1"/>
  <c r="AJ20" i="79"/>
  <c r="AL20" i="79" s="1"/>
  <c r="AU20" i="79" s="1"/>
  <c r="AX67" i="35"/>
  <c r="S67" i="35" s="1"/>
  <c r="AC67" i="35" s="1"/>
  <c r="AB68" i="35" s="1"/>
  <c r="AK68" i="35" s="1"/>
  <c r="AT68" i="35" s="1"/>
  <c r="AX70" i="35"/>
  <c r="S70" i="35" s="1"/>
  <c r="AC70" i="35" s="1"/>
  <c r="AB71" i="35" s="1"/>
  <c r="AK71" i="35" s="1"/>
  <c r="AT71" i="35" s="1"/>
  <c r="AX27" i="35"/>
  <c r="S27" i="35" s="1"/>
  <c r="AC27" i="35" s="1"/>
  <c r="AB28" i="35" s="1"/>
  <c r="AK28" i="35" s="1"/>
  <c r="AT28" i="35" s="1"/>
  <c r="AJ77" i="79"/>
  <c r="AS77" i="79" s="1"/>
  <c r="AX53" i="35"/>
  <c r="S53" i="35" s="1"/>
  <c r="AC53" i="35" s="1"/>
  <c r="AB54" i="35" s="1"/>
  <c r="AX56" i="35"/>
  <c r="S56" i="35" s="1"/>
  <c r="AC56" i="35" s="1"/>
  <c r="AB57" i="35" s="1"/>
  <c r="AX60" i="35"/>
  <c r="S60" i="35" s="1"/>
  <c r="AC60" i="35" s="1"/>
  <c r="AB61" i="35" s="1"/>
  <c r="AK61" i="35" s="1"/>
  <c r="AT61" i="35" s="1"/>
  <c r="AX51" i="35"/>
  <c r="S51" i="35" s="1"/>
  <c r="AC51" i="35" s="1"/>
  <c r="AB52" i="35" s="1"/>
  <c r="AK52" i="35" s="1"/>
  <c r="AT52" i="35" s="1"/>
  <c r="AX52" i="35"/>
  <c r="S52" i="35" s="1"/>
  <c r="AC52" i="35" s="1"/>
  <c r="AB53" i="35" s="1"/>
  <c r="AK53" i="35" s="1"/>
  <c r="AT53" i="35" s="1"/>
  <c r="AX73" i="35"/>
  <c r="S73" i="35" s="1"/>
  <c r="AC73" i="35" s="1"/>
  <c r="AB74" i="35" s="1"/>
  <c r="AK74" i="35" s="1"/>
  <c r="AT74" i="35" s="1"/>
  <c r="AJ34" i="79"/>
  <c r="AS34" i="79" s="1"/>
  <c r="AX20" i="35"/>
  <c r="S20" i="35" s="1"/>
  <c r="AC20" i="35" s="1"/>
  <c r="AB21" i="35" s="1"/>
  <c r="AJ50" i="79"/>
  <c r="AS50" i="79" s="1"/>
  <c r="AJ26" i="79"/>
  <c r="AL26" i="79" s="1"/>
  <c r="AU26" i="79" s="1"/>
  <c r="AK77" i="79"/>
  <c r="AT77" i="79" s="1"/>
  <c r="AJ36" i="79"/>
  <c r="AS36" i="79" s="1"/>
  <c r="AK72" i="35"/>
  <c r="AT72" i="35" s="1"/>
  <c r="AJ79" i="79"/>
  <c r="AS79" i="79" s="1"/>
  <c r="AK27" i="79"/>
  <c r="AT27" i="79" s="1"/>
  <c r="AJ9" i="91"/>
  <c r="AL9" i="91" s="1"/>
  <c r="AU9" i="91" s="1"/>
  <c r="AJ44" i="91"/>
  <c r="AS44" i="91" s="1"/>
  <c r="AJ74" i="91"/>
  <c r="AS74" i="91" s="1"/>
  <c r="AJ42" i="79"/>
  <c r="AS42" i="79" s="1"/>
  <c r="AJ52" i="79"/>
  <c r="AS52" i="79" s="1"/>
  <c r="AJ66" i="79"/>
  <c r="AS66" i="79" s="1"/>
  <c r="AJ78" i="79"/>
  <c r="AS78" i="79" s="1"/>
  <c r="AJ78" i="91"/>
  <c r="AL78" i="91" s="1"/>
  <c r="AU78" i="91" s="1"/>
  <c r="AJ76" i="79"/>
  <c r="AS76" i="79" s="1"/>
  <c r="AJ35" i="79"/>
  <c r="AS35" i="79" s="1"/>
  <c r="AX79" i="35"/>
  <c r="S79" i="35" s="1"/>
  <c r="AC79" i="35" s="1"/>
  <c r="AE79" i="35"/>
  <c r="AF79" i="35"/>
  <c r="AO79" i="35" s="1"/>
  <c r="AO81" i="35" s="1"/>
  <c r="AG79" i="35"/>
  <c r="AP79" i="35" s="1"/>
  <c r="AP81" i="35" s="1"/>
  <c r="AK5" i="35"/>
  <c r="AT5" i="35" s="1"/>
  <c r="AJ38" i="79"/>
  <c r="AS38" i="79" s="1"/>
  <c r="AJ8" i="91"/>
  <c r="AL8" i="91" s="1"/>
  <c r="AU8" i="91" s="1"/>
  <c r="AJ69" i="79"/>
  <c r="AS69" i="79" s="1"/>
  <c r="AJ22" i="91"/>
  <c r="AS22" i="91" s="1"/>
  <c r="AJ65" i="79"/>
  <c r="AS65" i="79" s="1"/>
  <c r="AJ61" i="79"/>
  <c r="AL61" i="79" s="1"/>
  <c r="AU61" i="79" s="1"/>
  <c r="AJ43" i="91"/>
  <c r="AS43" i="91" s="1"/>
  <c r="AK74" i="91"/>
  <c r="AT74" i="91" s="1"/>
  <c r="AK34" i="79"/>
  <c r="AT34" i="79" s="1"/>
  <c r="AK52" i="79"/>
  <c r="AT52" i="79" s="1"/>
  <c r="AJ70" i="79"/>
  <c r="AS70" i="79" s="1"/>
  <c r="AK35" i="79"/>
  <c r="AT35" i="79" s="1"/>
  <c r="AK53" i="91"/>
  <c r="AT53" i="91" s="1"/>
  <c r="AJ18" i="79"/>
  <c r="AS18" i="79" s="1"/>
  <c r="AK66" i="79"/>
  <c r="AT66" i="79" s="1"/>
  <c r="AK44" i="91"/>
  <c r="AT44" i="91" s="1"/>
  <c r="AJ51" i="79"/>
  <c r="AS51" i="79" s="1"/>
  <c r="AJ33" i="79"/>
  <c r="AL33" i="79" s="1"/>
  <c r="AU33" i="79" s="1"/>
  <c r="AJ21" i="91"/>
  <c r="AS21" i="91" s="1"/>
  <c r="AK68" i="79"/>
  <c r="AT68" i="79" s="1"/>
  <c r="AJ44" i="79"/>
  <c r="AS44" i="79" s="1"/>
  <c r="AJ73" i="91"/>
  <c r="AL73" i="91" s="1"/>
  <c r="AU73" i="91" s="1"/>
  <c r="Z78" i="90"/>
  <c r="AJ24" i="79"/>
  <c r="AL24" i="79" s="1"/>
  <c r="AU24" i="79" s="1"/>
  <c r="AJ39" i="79"/>
  <c r="AS39" i="79" s="1"/>
  <c r="AJ63" i="79"/>
  <c r="AS63" i="79" s="1"/>
  <c r="AJ15" i="79"/>
  <c r="AL15" i="79" s="1"/>
  <c r="AU15" i="79" s="1"/>
  <c r="AJ56" i="91"/>
  <c r="AS56" i="91" s="1"/>
  <c r="AJ26" i="91"/>
  <c r="AS26" i="91" s="1"/>
  <c r="AJ31" i="79"/>
  <c r="AS31" i="79" s="1"/>
  <c r="AJ59" i="79"/>
  <c r="AS59" i="79" s="1"/>
  <c r="AJ69" i="91"/>
  <c r="AS69" i="91" s="1"/>
  <c r="AJ72" i="79"/>
  <c r="AS72" i="79" s="1"/>
  <c r="AJ58" i="79"/>
  <c r="AS58" i="79" s="1"/>
  <c r="AJ27" i="91"/>
  <c r="AL27" i="91" s="1"/>
  <c r="AU27" i="91" s="1"/>
  <c r="AJ30" i="79"/>
  <c r="AL30" i="79" s="1"/>
  <c r="AU30" i="79" s="1"/>
  <c r="AK62" i="79"/>
  <c r="AT62" i="79" s="1"/>
  <c r="AJ50" i="91"/>
  <c r="AS50" i="91" s="1"/>
  <c r="AJ57" i="79"/>
  <c r="AL57" i="79" s="1"/>
  <c r="AU57" i="79" s="1"/>
  <c r="AJ54" i="79"/>
  <c r="AS54" i="79" s="1"/>
  <c r="AJ37" i="79"/>
  <c r="AS37" i="79" s="1"/>
  <c r="AJ55" i="79"/>
  <c r="AS55" i="79" s="1"/>
  <c r="AJ15" i="91"/>
  <c r="AS15" i="91" s="1"/>
  <c r="AK63" i="79"/>
  <c r="AT63" i="79" s="1"/>
  <c r="AJ70" i="91"/>
  <c r="AS70" i="91" s="1"/>
  <c r="AJ46" i="91"/>
  <c r="AS46" i="91" s="1"/>
  <c r="AJ71" i="79"/>
  <c r="AS71" i="79" s="1"/>
  <c r="AJ19" i="91"/>
  <c r="AS19" i="91" s="1"/>
  <c r="AJ7" i="91"/>
  <c r="AS7" i="91" s="1"/>
  <c r="AJ18" i="91"/>
  <c r="AS18" i="91" s="1"/>
  <c r="AJ6" i="91"/>
  <c r="AS6" i="91" s="1"/>
  <c r="AJ12" i="79"/>
  <c r="AS12" i="79" s="1"/>
  <c r="AJ17" i="91"/>
  <c r="AL17" i="91" s="1"/>
  <c r="AU17" i="91" s="1"/>
  <c r="AJ63" i="91"/>
  <c r="AS63" i="91" s="1"/>
  <c r="AJ16" i="91"/>
  <c r="AS16" i="91" s="1"/>
  <c r="AJ11" i="91"/>
  <c r="AS11" i="91" s="1"/>
  <c r="AJ48" i="91"/>
  <c r="AL48" i="91" s="1"/>
  <c r="AU48" i="91" s="1"/>
  <c r="AJ66" i="91"/>
  <c r="AL66" i="91" s="1"/>
  <c r="AU66" i="91" s="1"/>
  <c r="AG81" i="78"/>
  <c r="AP81" i="78" s="1"/>
  <c r="AJ49" i="91"/>
  <c r="AL49" i="91" s="1"/>
  <c r="AU49" i="91" s="1"/>
  <c r="AJ38" i="91"/>
  <c r="AS38" i="91" s="1"/>
  <c r="AJ54" i="91"/>
  <c r="AS54" i="91" s="1"/>
  <c r="AF81" i="78"/>
  <c r="AO81" i="78" s="1"/>
  <c r="AJ9" i="79"/>
  <c r="AS9" i="79" s="1"/>
  <c r="AJ65" i="91"/>
  <c r="AS65" i="91" s="1"/>
  <c r="AK60" i="91"/>
  <c r="AT60" i="91" s="1"/>
  <c r="AK56" i="91"/>
  <c r="AT56" i="91" s="1"/>
  <c r="AK71" i="91"/>
  <c r="AT71" i="91" s="1"/>
  <c r="AK12" i="79"/>
  <c r="AT12" i="79" s="1"/>
  <c r="AK19" i="91"/>
  <c r="AT19" i="91" s="1"/>
  <c r="AJ14" i="79"/>
  <c r="AS14" i="79" s="1"/>
  <c r="AJ36" i="91"/>
  <c r="AS36" i="91" s="1"/>
  <c r="AJ35" i="91"/>
  <c r="AS35" i="91" s="1"/>
  <c r="AJ11" i="79"/>
  <c r="AL11" i="79" s="1"/>
  <c r="AU11" i="79" s="1"/>
  <c r="AJ68" i="91"/>
  <c r="AS68" i="91" s="1"/>
  <c r="AJ13" i="91"/>
  <c r="AL13" i="91" s="1"/>
  <c r="AU13" i="91" s="1"/>
  <c r="AJ20" i="91"/>
  <c r="AL20" i="91" s="1"/>
  <c r="AU20" i="91" s="1"/>
  <c r="AK68" i="91"/>
  <c r="AT68" i="91" s="1"/>
  <c r="AJ12" i="91"/>
  <c r="AS12" i="91" s="1"/>
  <c r="AI83" i="82"/>
  <c r="AR83" i="82" s="1"/>
  <c r="AK26" i="91"/>
  <c r="AT26" i="91" s="1"/>
  <c r="AK15" i="91"/>
  <c r="AT15" i="91" s="1"/>
  <c r="AK17" i="79"/>
  <c r="AT17" i="79" s="1"/>
  <c r="AK35" i="91"/>
  <c r="AT35" i="91" s="1"/>
  <c r="AK43" i="91"/>
  <c r="AT43" i="91" s="1"/>
  <c r="AJ25" i="91"/>
  <c r="AS25" i="91" s="1"/>
  <c r="AJ10" i="79"/>
  <c r="AS10" i="79" s="1"/>
  <c r="AJ51" i="91"/>
  <c r="AS51" i="91" s="1"/>
  <c r="AJ16" i="79"/>
  <c r="AL16" i="79" s="1"/>
  <c r="AU16" i="79" s="1"/>
  <c r="AJ52" i="91"/>
  <c r="AL52" i="91" s="1"/>
  <c r="AU52" i="91" s="1"/>
  <c r="AJ42" i="91"/>
  <c r="AS42" i="91" s="1"/>
  <c r="AJ34" i="91"/>
  <c r="AS34" i="91" s="1"/>
  <c r="AK21" i="91"/>
  <c r="AT21" i="91" s="1"/>
  <c r="AJ14" i="91"/>
  <c r="AS14" i="91" s="1"/>
  <c r="AJ39" i="91"/>
  <c r="AS39" i="91" s="1"/>
  <c r="AJ57" i="91"/>
  <c r="AS57" i="91" s="1"/>
  <c r="AJ77" i="91"/>
  <c r="AL77" i="91" s="1"/>
  <c r="AU77" i="91" s="1"/>
  <c r="AJ23" i="79"/>
  <c r="AL23" i="79" s="1"/>
  <c r="AU23" i="79" s="1"/>
  <c r="AJ13" i="79"/>
  <c r="AS13" i="79" s="1"/>
  <c r="AJ67" i="91"/>
  <c r="AL67" i="91" s="1"/>
  <c r="AU67" i="91" s="1"/>
  <c r="AK25" i="91"/>
  <c r="AT25" i="91" s="1"/>
  <c r="AJ24" i="91"/>
  <c r="AS24" i="91" s="1"/>
  <c r="AJ31" i="91"/>
  <c r="AS31" i="91" s="1"/>
  <c r="AJ8" i="79"/>
  <c r="AS8" i="79" s="1"/>
  <c r="AJ30" i="91"/>
  <c r="AS30" i="91" s="1"/>
  <c r="AK8" i="79"/>
  <c r="AT8" i="79" s="1"/>
  <c r="AK9" i="79"/>
  <c r="AT9" i="79" s="1"/>
  <c r="AJ37" i="91"/>
  <c r="AL37" i="91" s="1"/>
  <c r="AU37" i="91" s="1"/>
  <c r="AJ7" i="79"/>
  <c r="AS7" i="79" s="1"/>
  <c r="AK10" i="79"/>
  <c r="AT10" i="79" s="1"/>
  <c r="AJ29" i="91"/>
  <c r="AS29" i="91" s="1"/>
  <c r="AK38" i="91"/>
  <c r="AT38" i="91" s="1"/>
  <c r="AK31" i="91"/>
  <c r="AT31" i="91" s="1"/>
  <c r="AS68" i="79"/>
  <c r="AS64" i="91"/>
  <c r="AN79" i="79"/>
  <c r="AN81" i="79" s="1"/>
  <c r="AI79" i="79"/>
  <c r="AG82" i="89"/>
  <c r="AP82" i="89" s="1"/>
  <c r="AF82" i="89"/>
  <c r="AO82" i="89" s="1"/>
  <c r="AE82" i="89"/>
  <c r="W83" i="89"/>
  <c r="AJ5" i="91"/>
  <c r="AK5" i="91"/>
  <c r="AT5" i="91" s="1"/>
  <c r="AS48" i="79"/>
  <c r="Y83" i="26"/>
  <c r="X83" i="26"/>
  <c r="AS53" i="79"/>
  <c r="AH84" i="81"/>
  <c r="AQ84" i="81" s="1"/>
  <c r="AS3" i="79"/>
  <c r="AL3" i="79"/>
  <c r="AU3" i="79" s="1"/>
  <c r="AK79" i="79"/>
  <c r="AT79" i="79" s="1"/>
  <c r="AI82" i="26"/>
  <c r="AN82" i="26"/>
  <c r="AN81" i="78"/>
  <c r="AS3" i="91"/>
  <c r="AL3" i="91"/>
  <c r="AU3" i="91" s="1"/>
  <c r="AS62" i="79"/>
  <c r="AG81" i="34"/>
  <c r="AP81" i="34" s="1"/>
  <c r="AF81" i="34"/>
  <c r="AO81" i="34" s="1"/>
  <c r="AE81" i="34"/>
  <c r="W82" i="34"/>
  <c r="AJ4" i="91"/>
  <c r="AK4" i="91"/>
  <c r="AT4" i="91" s="1"/>
  <c r="AS28" i="79"/>
  <c r="AS71" i="91"/>
  <c r="AL6" i="79"/>
  <c r="AU6" i="79" s="1"/>
  <c r="AF75" i="27" l="1"/>
  <c r="AO75" i="27" s="1"/>
  <c r="AE75" i="27"/>
  <c r="AN75" i="27" s="1"/>
  <c r="AG75" i="27"/>
  <c r="AP75" i="27" s="1"/>
  <c r="AN76" i="42"/>
  <c r="AI76" i="42"/>
  <c r="AR76" i="42" s="1"/>
  <c r="AI75" i="27"/>
  <c r="AR75" i="27" s="1"/>
  <c r="Y77" i="42"/>
  <c r="X77" i="42"/>
  <c r="Z82" i="33"/>
  <c r="AG82" i="33" s="1"/>
  <c r="AP82" i="33" s="1"/>
  <c r="Y76" i="27"/>
  <c r="X76" i="27"/>
  <c r="AL56" i="79"/>
  <c r="AU56" i="79" s="1"/>
  <c r="AL55" i="91"/>
  <c r="AU55" i="91" s="1"/>
  <c r="AL53" i="79"/>
  <c r="AU53" i="79" s="1"/>
  <c r="AJ5" i="35"/>
  <c r="AJ19" i="35"/>
  <c r="AS19" i="35" s="1"/>
  <c r="AS40" i="79"/>
  <c r="AS9" i="91"/>
  <c r="Y75" i="29"/>
  <c r="Z75" i="29" s="1"/>
  <c r="AE75" i="29" s="1"/>
  <c r="AN75" i="29" s="1"/>
  <c r="AI74" i="29"/>
  <c r="AR74" i="29" s="1"/>
  <c r="AS33" i="91"/>
  <c r="AS75" i="79"/>
  <c r="Z84" i="82"/>
  <c r="AE84" i="82" s="1"/>
  <c r="AH78" i="41"/>
  <c r="AQ78" i="41" s="1"/>
  <c r="Z78" i="41"/>
  <c r="AL64" i="79"/>
  <c r="AU64" i="79" s="1"/>
  <c r="AL64" i="91"/>
  <c r="AU64" i="91" s="1"/>
  <c r="Z79" i="25"/>
  <c r="AH79" i="25"/>
  <c r="AQ79" i="25" s="1"/>
  <c r="AI78" i="45"/>
  <c r="AR78" i="45" s="1"/>
  <c r="Y79" i="45"/>
  <c r="Z79" i="45" s="1"/>
  <c r="AE79" i="45" s="1"/>
  <c r="AL58" i="91"/>
  <c r="AU58" i="91" s="1"/>
  <c r="Y78" i="37"/>
  <c r="Z78" i="37" s="1"/>
  <c r="AS75" i="91"/>
  <c r="Y73" i="38"/>
  <c r="Z73" i="38" s="1"/>
  <c r="W74" i="38" s="1"/>
  <c r="X74" i="38" s="1"/>
  <c r="AH74" i="38" s="1"/>
  <c r="AQ74" i="38" s="1"/>
  <c r="AS41" i="91"/>
  <c r="AL76" i="91"/>
  <c r="AU76" i="91" s="1"/>
  <c r="AS59" i="91"/>
  <c r="AL29" i="79"/>
  <c r="AU29" i="79" s="1"/>
  <c r="AS62" i="91"/>
  <c r="AS20" i="79"/>
  <c r="AJ58" i="35"/>
  <c r="AL58" i="35" s="1"/>
  <c r="AU58" i="35" s="1"/>
  <c r="AL45" i="91"/>
  <c r="AU45" i="91" s="1"/>
  <c r="AL43" i="79"/>
  <c r="AU43" i="79" s="1"/>
  <c r="AJ72" i="35"/>
  <c r="AL72" i="35" s="1"/>
  <c r="AU72" i="35" s="1"/>
  <c r="AS74" i="79"/>
  <c r="AI72" i="38"/>
  <c r="AR72" i="38" s="1"/>
  <c r="Y75" i="83"/>
  <c r="X75" i="83"/>
  <c r="AN74" i="83"/>
  <c r="AI74" i="83"/>
  <c r="AR74" i="83" s="1"/>
  <c r="AS45" i="79"/>
  <c r="AJ48" i="35"/>
  <c r="AL48" i="35" s="1"/>
  <c r="AU48" i="35" s="1"/>
  <c r="AL28" i="91"/>
  <c r="AU28" i="91" s="1"/>
  <c r="AI74" i="93"/>
  <c r="AR74" i="93" s="1"/>
  <c r="X74" i="74"/>
  <c r="AH74" i="74" s="1"/>
  <c r="AQ74" i="74" s="1"/>
  <c r="Y74" i="74"/>
  <c r="AI73" i="74"/>
  <c r="AR73" i="74" s="1"/>
  <c r="AN73" i="74"/>
  <c r="AJ66" i="35"/>
  <c r="AS66" i="35" s="1"/>
  <c r="AS33" i="79"/>
  <c r="X82" i="78"/>
  <c r="Z82" i="78" s="1"/>
  <c r="AS67" i="79"/>
  <c r="AL51" i="79"/>
  <c r="AU51" i="79" s="1"/>
  <c r="AS60" i="79"/>
  <c r="AL22" i="91"/>
  <c r="AU22" i="91" s="1"/>
  <c r="AL36" i="79"/>
  <c r="AU36" i="79" s="1"/>
  <c r="AL65" i="79"/>
  <c r="AU65" i="79" s="1"/>
  <c r="AJ63" i="35"/>
  <c r="AL63" i="35" s="1"/>
  <c r="AU63" i="35" s="1"/>
  <c r="AJ36" i="35"/>
  <c r="AS36" i="35" s="1"/>
  <c r="AJ12" i="35"/>
  <c r="AS12" i="35" s="1"/>
  <c r="AL41" i="79"/>
  <c r="AU41" i="79" s="1"/>
  <c r="AJ6" i="35"/>
  <c r="AL6" i="35" s="1"/>
  <c r="AU6" i="35" s="1"/>
  <c r="AJ62" i="35"/>
  <c r="AL61" i="91"/>
  <c r="AU61" i="91" s="1"/>
  <c r="AL48" i="79"/>
  <c r="AU48" i="79" s="1"/>
  <c r="AJ26" i="35"/>
  <c r="AS26" i="35" s="1"/>
  <c r="AJ59" i="35"/>
  <c r="AL59" i="35" s="1"/>
  <c r="AU59" i="35" s="1"/>
  <c r="AI77" i="94"/>
  <c r="AR77" i="94" s="1"/>
  <c r="AJ49" i="35"/>
  <c r="AS49" i="35" s="1"/>
  <c r="AN76" i="46"/>
  <c r="AI76" i="46"/>
  <c r="AR76" i="46" s="1"/>
  <c r="Y77" i="46"/>
  <c r="X77" i="46"/>
  <c r="AL11" i="91"/>
  <c r="AU11" i="91" s="1"/>
  <c r="AJ23" i="35"/>
  <c r="AL23" i="35" s="1"/>
  <c r="AU23" i="35" s="1"/>
  <c r="AS61" i="79"/>
  <c r="AL50" i="79"/>
  <c r="AU50" i="79" s="1"/>
  <c r="AK49" i="35"/>
  <c r="AT49" i="35" s="1"/>
  <c r="AJ57" i="35"/>
  <c r="AS57" i="35" s="1"/>
  <c r="AL25" i="79"/>
  <c r="AU25" i="79" s="1"/>
  <c r="AL27" i="79"/>
  <c r="AU27" i="79" s="1"/>
  <c r="AJ54" i="35"/>
  <c r="AS54" i="35" s="1"/>
  <c r="AL49" i="79"/>
  <c r="AU49" i="79" s="1"/>
  <c r="AL38" i="79"/>
  <c r="AU38" i="79" s="1"/>
  <c r="AL32" i="79"/>
  <c r="AU32" i="79" s="1"/>
  <c r="AJ35" i="35"/>
  <c r="AS35" i="35" s="1"/>
  <c r="AJ65" i="35"/>
  <c r="AF75" i="75"/>
  <c r="AO75" i="75" s="1"/>
  <c r="AG82" i="77"/>
  <c r="AP82" i="77" s="1"/>
  <c r="W83" i="77"/>
  <c r="AF82" i="77"/>
  <c r="AO82" i="77" s="1"/>
  <c r="AE82" i="77"/>
  <c r="AL70" i="79"/>
  <c r="AU70" i="79" s="1"/>
  <c r="AS23" i="91"/>
  <c r="Z80" i="30"/>
  <c r="W81" i="30" s="1"/>
  <c r="AJ33" i="35"/>
  <c r="AS33" i="35" s="1"/>
  <c r="AG75" i="75"/>
  <c r="AP75" i="75" s="1"/>
  <c r="Y78" i="94"/>
  <c r="Z78" i="94" s="1"/>
  <c r="W79" i="94" s="1"/>
  <c r="Z75" i="93"/>
  <c r="W76" i="93" s="1"/>
  <c r="AL16" i="91"/>
  <c r="AU16" i="91" s="1"/>
  <c r="AL69" i="91"/>
  <c r="AU69" i="91" s="1"/>
  <c r="AS26" i="79"/>
  <c r="AK33" i="35"/>
  <c r="AT33" i="35" s="1"/>
  <c r="AK62" i="35"/>
  <c r="AT62" i="35" s="1"/>
  <c r="AE75" i="75"/>
  <c r="AJ17" i="35"/>
  <c r="AS17" i="35" s="1"/>
  <c r="AJ16" i="35"/>
  <c r="AL16" i="35" s="1"/>
  <c r="AU16" i="35" s="1"/>
  <c r="Z77" i="73"/>
  <c r="AF77" i="73" s="1"/>
  <c r="AO77" i="73" s="1"/>
  <c r="AN77" i="94"/>
  <c r="AJ32" i="35"/>
  <c r="AL32" i="35" s="1"/>
  <c r="AU32" i="35" s="1"/>
  <c r="AJ15" i="35"/>
  <c r="AL15" i="35" s="1"/>
  <c r="AU15" i="35" s="1"/>
  <c r="AL31" i="79"/>
  <c r="AU31" i="79" s="1"/>
  <c r="Z77" i="86"/>
  <c r="AG77" i="86" s="1"/>
  <c r="AP77" i="86" s="1"/>
  <c r="AJ75" i="35"/>
  <c r="AS75" i="35" s="1"/>
  <c r="AL62" i="79"/>
  <c r="AU62" i="79" s="1"/>
  <c r="AJ29" i="35"/>
  <c r="AS29" i="35" s="1"/>
  <c r="AL55" i="79"/>
  <c r="AU55" i="79" s="1"/>
  <c r="AL78" i="79"/>
  <c r="AU78" i="79" s="1"/>
  <c r="AS24" i="79"/>
  <c r="AJ31" i="35"/>
  <c r="AS31" i="35" s="1"/>
  <c r="AJ61" i="35"/>
  <c r="AS61" i="35" s="1"/>
  <c r="AJ10" i="35"/>
  <c r="AS10" i="35" s="1"/>
  <c r="AJ47" i="35"/>
  <c r="AL47" i="35" s="1"/>
  <c r="AU47" i="35" s="1"/>
  <c r="AJ7" i="35"/>
  <c r="AL7" i="35" s="1"/>
  <c r="AU7" i="35" s="1"/>
  <c r="AI77" i="47"/>
  <c r="AR77" i="47" s="1"/>
  <c r="AK12" i="35"/>
  <c r="AT12" i="35" s="1"/>
  <c r="AK75" i="35"/>
  <c r="AT75" i="35" s="1"/>
  <c r="AS47" i="91"/>
  <c r="AL71" i="79"/>
  <c r="AU71" i="79" s="1"/>
  <c r="AL47" i="79"/>
  <c r="AU47" i="79" s="1"/>
  <c r="AJ25" i="35"/>
  <c r="AL25" i="35" s="1"/>
  <c r="AU25" i="35" s="1"/>
  <c r="AJ43" i="35"/>
  <c r="AL43" i="35" s="1"/>
  <c r="AU43" i="35" s="1"/>
  <c r="AJ34" i="35"/>
  <c r="AL34" i="35" s="1"/>
  <c r="AU34" i="35" s="1"/>
  <c r="AJ39" i="35"/>
  <c r="AL39" i="35" s="1"/>
  <c r="AU39" i="35" s="1"/>
  <c r="AJ30" i="35"/>
  <c r="AS30" i="35" s="1"/>
  <c r="AJ46" i="35"/>
  <c r="AS46" i="35" s="1"/>
  <c r="AJ3" i="35"/>
  <c r="AL3" i="35" s="1"/>
  <c r="AU3" i="35" s="1"/>
  <c r="AK29" i="35"/>
  <c r="AT29" i="35" s="1"/>
  <c r="AJ77" i="35"/>
  <c r="AL77" i="35" s="1"/>
  <c r="AU77" i="35" s="1"/>
  <c r="AJ55" i="35"/>
  <c r="AS55" i="35" s="1"/>
  <c r="AK4" i="79"/>
  <c r="AT4" i="79" s="1"/>
  <c r="AT81" i="79" s="1"/>
  <c r="AS73" i="91"/>
  <c r="AJ71" i="35"/>
  <c r="AS71" i="35" s="1"/>
  <c r="AJ68" i="35"/>
  <c r="AS68" i="35" s="1"/>
  <c r="AI77" i="37"/>
  <c r="AR77" i="37" s="1"/>
  <c r="AJ18" i="35"/>
  <c r="AL18" i="35" s="1"/>
  <c r="AU18" i="35" s="1"/>
  <c r="Y76" i="75"/>
  <c r="X76" i="75"/>
  <c r="AH76" i="75" s="1"/>
  <c r="AQ76" i="75" s="1"/>
  <c r="AL60" i="91"/>
  <c r="AU60" i="91" s="1"/>
  <c r="AJ73" i="35"/>
  <c r="AL73" i="35" s="1"/>
  <c r="AU73" i="35" s="1"/>
  <c r="AK65" i="35"/>
  <c r="AT65" i="35" s="1"/>
  <c r="AJ70" i="35"/>
  <c r="AJ9" i="35"/>
  <c r="AS9" i="35" s="1"/>
  <c r="AJ42" i="35"/>
  <c r="AS42" i="35" s="1"/>
  <c r="AK70" i="35"/>
  <c r="AT70" i="35" s="1"/>
  <c r="AJ44" i="35"/>
  <c r="AS44" i="35" s="1"/>
  <c r="AK42" i="35"/>
  <c r="AT42" i="35" s="1"/>
  <c r="AJ45" i="35"/>
  <c r="AS45" i="35" s="1"/>
  <c r="AK9" i="35"/>
  <c r="AT9" i="35" s="1"/>
  <c r="AJ8" i="35"/>
  <c r="AL8" i="35" s="1"/>
  <c r="AU8" i="35" s="1"/>
  <c r="AL40" i="91"/>
  <c r="AU40" i="91" s="1"/>
  <c r="AJ69" i="35"/>
  <c r="AS69" i="35" s="1"/>
  <c r="AS23" i="79"/>
  <c r="AL21" i="79"/>
  <c r="AU21" i="79" s="1"/>
  <c r="AJ79" i="35"/>
  <c r="AS79" i="35" s="1"/>
  <c r="AJ56" i="35"/>
  <c r="AS56" i="35" s="1"/>
  <c r="Z78" i="47"/>
  <c r="AL35" i="79"/>
  <c r="AU35" i="79" s="1"/>
  <c r="AL37" i="79"/>
  <c r="AU37" i="79" s="1"/>
  <c r="AJ78" i="35"/>
  <c r="AL78" i="35" s="1"/>
  <c r="AU78" i="35" s="1"/>
  <c r="AJ74" i="35"/>
  <c r="AS74" i="35" s="1"/>
  <c r="AJ41" i="35"/>
  <c r="AS41" i="35" s="1"/>
  <c r="AJ14" i="35"/>
  <c r="AS14" i="35" s="1"/>
  <c r="AL29" i="91"/>
  <c r="AU29" i="91" s="1"/>
  <c r="AJ76" i="35"/>
  <c r="AS76" i="35" s="1"/>
  <c r="AS46" i="79"/>
  <c r="AS27" i="91"/>
  <c r="AS32" i="91"/>
  <c r="AS22" i="79"/>
  <c r="AS73" i="79"/>
  <c r="AJ27" i="35"/>
  <c r="AL27" i="35" s="1"/>
  <c r="AU27" i="35" s="1"/>
  <c r="AS78" i="91"/>
  <c r="AL54" i="79"/>
  <c r="AU54" i="79" s="1"/>
  <c r="AJ40" i="35"/>
  <c r="AL40" i="35" s="1"/>
  <c r="AU40" i="35" s="1"/>
  <c r="AJ24" i="35"/>
  <c r="AL24" i="35" s="1"/>
  <c r="AU24" i="35" s="1"/>
  <c r="AL68" i="91"/>
  <c r="AU68" i="91" s="1"/>
  <c r="AL72" i="91"/>
  <c r="AU72" i="91" s="1"/>
  <c r="AL77" i="79"/>
  <c r="AU77" i="79" s="1"/>
  <c r="AS15" i="79"/>
  <c r="AL19" i="79"/>
  <c r="AU19" i="79" s="1"/>
  <c r="AL10" i="91"/>
  <c r="AU10" i="91" s="1"/>
  <c r="AJ28" i="35"/>
  <c r="AS28" i="35" s="1"/>
  <c r="AK76" i="35"/>
  <c r="AT76" i="35" s="1"/>
  <c r="AL43" i="91"/>
  <c r="AU43" i="91" s="1"/>
  <c r="AJ13" i="35"/>
  <c r="AS13" i="35" s="1"/>
  <c r="AJ11" i="35"/>
  <c r="AL11" i="35" s="1"/>
  <c r="AU11" i="35" s="1"/>
  <c r="AJ20" i="35"/>
  <c r="AS20" i="35" s="1"/>
  <c r="Z75" i="85"/>
  <c r="AL59" i="79"/>
  <c r="AU59" i="79" s="1"/>
  <c r="AS20" i="91"/>
  <c r="AK57" i="35"/>
  <c r="AT57" i="35" s="1"/>
  <c r="AS49" i="91"/>
  <c r="AL26" i="91"/>
  <c r="AU26" i="91" s="1"/>
  <c r="AS13" i="91"/>
  <c r="AJ50" i="35"/>
  <c r="AL50" i="35" s="1"/>
  <c r="AU50" i="35" s="1"/>
  <c r="AH78" i="37"/>
  <c r="AQ78" i="37" s="1"/>
  <c r="AJ67" i="35"/>
  <c r="AL67" i="35" s="1"/>
  <c r="AU67" i="35" s="1"/>
  <c r="AS8" i="91"/>
  <c r="AS16" i="79"/>
  <c r="AJ21" i="35"/>
  <c r="AS21" i="35" s="1"/>
  <c r="AL42" i="79"/>
  <c r="AU42" i="79" s="1"/>
  <c r="AJ22" i="35"/>
  <c r="AL22" i="35" s="1"/>
  <c r="AU22" i="35" s="1"/>
  <c r="AL53" i="91"/>
  <c r="AU53" i="91" s="1"/>
  <c r="AL50" i="91"/>
  <c r="AU50" i="91" s="1"/>
  <c r="AL76" i="79"/>
  <c r="AU76" i="79" s="1"/>
  <c r="AL18" i="79"/>
  <c r="AU18" i="79" s="1"/>
  <c r="AL36" i="91"/>
  <c r="AU36" i="91" s="1"/>
  <c r="AL79" i="91"/>
  <c r="AU79" i="91" s="1"/>
  <c r="AL7" i="91"/>
  <c r="AU7" i="91" s="1"/>
  <c r="AJ64" i="35"/>
  <c r="AS64" i="35" s="1"/>
  <c r="AL17" i="79"/>
  <c r="AU17" i="79" s="1"/>
  <c r="AL68" i="79"/>
  <c r="AU68" i="79" s="1"/>
  <c r="AL66" i="79"/>
  <c r="AU66" i="79" s="1"/>
  <c r="AS5" i="79"/>
  <c r="AL34" i="79"/>
  <c r="AU34" i="79" s="1"/>
  <c r="AK54" i="35"/>
  <c r="AT54" i="35" s="1"/>
  <c r="AL72" i="79"/>
  <c r="AU72" i="79" s="1"/>
  <c r="AL74" i="91"/>
  <c r="AU74" i="91" s="1"/>
  <c r="AL42" i="91"/>
  <c r="AU42" i="91" s="1"/>
  <c r="AL44" i="79"/>
  <c r="AU44" i="79" s="1"/>
  <c r="AL58" i="79"/>
  <c r="AU58" i="79" s="1"/>
  <c r="AL44" i="91"/>
  <c r="AU44" i="91" s="1"/>
  <c r="AJ51" i="35"/>
  <c r="AL51" i="35" s="1"/>
  <c r="AU51" i="35" s="1"/>
  <c r="AJ53" i="35"/>
  <c r="AS53" i="35" s="1"/>
  <c r="AL69" i="79"/>
  <c r="AU69" i="79" s="1"/>
  <c r="AL70" i="91"/>
  <c r="AU70" i="91" s="1"/>
  <c r="AL52" i="79"/>
  <c r="AU52" i="79" s="1"/>
  <c r="AL63" i="79"/>
  <c r="AU63" i="79" s="1"/>
  <c r="AJ38" i="35"/>
  <c r="AL38" i="35" s="1"/>
  <c r="AU38" i="35" s="1"/>
  <c r="AJ52" i="35"/>
  <c r="AS52" i="35" s="1"/>
  <c r="AL6" i="91"/>
  <c r="AU6" i="91" s="1"/>
  <c r="AJ37" i="35"/>
  <c r="AL37" i="35" s="1"/>
  <c r="AU37" i="35" s="1"/>
  <c r="AL15" i="91"/>
  <c r="AU15" i="91" s="1"/>
  <c r="AL39" i="79"/>
  <c r="AU39" i="79" s="1"/>
  <c r="AK21" i="35"/>
  <c r="AT21" i="35" s="1"/>
  <c r="AJ60" i="35"/>
  <c r="AS60" i="35" s="1"/>
  <c r="AS52" i="91"/>
  <c r="AS48" i="91"/>
  <c r="AN79" i="35"/>
  <c r="AN81" i="35" s="1"/>
  <c r="AI79" i="35"/>
  <c r="AL12" i="79"/>
  <c r="AU12" i="79" s="1"/>
  <c r="AL56" i="91"/>
  <c r="AU56" i="91" s="1"/>
  <c r="AS66" i="91"/>
  <c r="AS5" i="35"/>
  <c r="AL5" i="35"/>
  <c r="AU5" i="35" s="1"/>
  <c r="AL7" i="79"/>
  <c r="AU7" i="79" s="1"/>
  <c r="AK79" i="35"/>
  <c r="AT79" i="35" s="1"/>
  <c r="AL44" i="35"/>
  <c r="AU44" i="35" s="1"/>
  <c r="AK4" i="35"/>
  <c r="AT4" i="35" s="1"/>
  <c r="AJ4" i="35"/>
  <c r="W79" i="90"/>
  <c r="AG78" i="90"/>
  <c r="AP78" i="90" s="1"/>
  <c r="AF78" i="90"/>
  <c r="AO78" i="90" s="1"/>
  <c r="AE78" i="90"/>
  <c r="AL18" i="91"/>
  <c r="AU18" i="91" s="1"/>
  <c r="AL57" i="91"/>
  <c r="AU57" i="91" s="1"/>
  <c r="AS30" i="79"/>
  <c r="AS67" i="91"/>
  <c r="AL51" i="91"/>
  <c r="AU51" i="91" s="1"/>
  <c r="AL14" i="79"/>
  <c r="AU14" i="79" s="1"/>
  <c r="AL38" i="91"/>
  <c r="AU38" i="91" s="1"/>
  <c r="AS17" i="91"/>
  <c r="AI81" i="78"/>
  <c r="AR81" i="78" s="1"/>
  <c r="AL19" i="91"/>
  <c r="AU19" i="91" s="1"/>
  <c r="AS11" i="79"/>
  <c r="AS57" i="79"/>
  <c r="AL14" i="91"/>
  <c r="AU14" i="91" s="1"/>
  <c r="AL12" i="91"/>
  <c r="AU12" i="91" s="1"/>
  <c r="AL46" i="91"/>
  <c r="AU46" i="91" s="1"/>
  <c r="AS37" i="91"/>
  <c r="AL63" i="91"/>
  <c r="AU63" i="91" s="1"/>
  <c r="AL9" i="79"/>
  <c r="AU9" i="79" s="1"/>
  <c r="AL13" i="79"/>
  <c r="AU13" i="79" s="1"/>
  <c r="AL21" i="91"/>
  <c r="AU21" i="91" s="1"/>
  <c r="AS77" i="91"/>
  <c r="AL35" i="91"/>
  <c r="AU35" i="91" s="1"/>
  <c r="AL54" i="91"/>
  <c r="AU54" i="91" s="1"/>
  <c r="AL24" i="91"/>
  <c r="AU24" i="91" s="1"/>
  <c r="AL65" i="91"/>
  <c r="AU65" i="91" s="1"/>
  <c r="AL34" i="91"/>
  <c r="AU34" i="91" s="1"/>
  <c r="AL30" i="91"/>
  <c r="AU30" i="91" s="1"/>
  <c r="AL71" i="91"/>
  <c r="AU71" i="91" s="1"/>
  <c r="AL39" i="91"/>
  <c r="AU39" i="91" s="1"/>
  <c r="AL10" i="79"/>
  <c r="AU10" i="79" s="1"/>
  <c r="AL25" i="91"/>
  <c r="AU25" i="91" s="1"/>
  <c r="AL8" i="79"/>
  <c r="AU8" i="79" s="1"/>
  <c r="AT81" i="91"/>
  <c r="AL31" i="91"/>
  <c r="AU31" i="91" s="1"/>
  <c r="Z83" i="26"/>
  <c r="AE83" i="26" s="1"/>
  <c r="AN82" i="89"/>
  <c r="AI82" i="89"/>
  <c r="AS4" i="91"/>
  <c r="AL4" i="91"/>
  <c r="AU4" i="91" s="1"/>
  <c r="Y82" i="34"/>
  <c r="X82" i="34"/>
  <c r="AN81" i="34"/>
  <c r="AI81" i="34"/>
  <c r="AR82" i="26"/>
  <c r="AR79" i="79"/>
  <c r="AR81" i="79" s="1"/>
  <c r="AL79" i="79"/>
  <c r="AU79" i="79" s="1"/>
  <c r="AS4" i="79"/>
  <c r="AH83" i="26"/>
  <c r="AQ83" i="26" s="1"/>
  <c r="AS5" i="91"/>
  <c r="AL5" i="91"/>
  <c r="AU5" i="91" s="1"/>
  <c r="W85" i="81"/>
  <c r="AE84" i="81"/>
  <c r="AG84" i="81"/>
  <c r="AP84" i="81" s="1"/>
  <c r="AF84" i="81"/>
  <c r="AO84" i="81" s="1"/>
  <c r="X83" i="89"/>
  <c r="Y83" i="89"/>
  <c r="W83" i="33" l="1"/>
  <c r="AF82" i="33"/>
  <c r="AO82" i="33" s="1"/>
  <c r="AE82" i="33"/>
  <c r="AI82" i="33" s="1"/>
  <c r="AR82" i="33" s="1"/>
  <c r="AH77" i="42"/>
  <c r="AQ77" i="42" s="1"/>
  <c r="Z77" i="42"/>
  <c r="AH76" i="27"/>
  <c r="AQ76" i="27" s="1"/>
  <c r="Z76" i="27"/>
  <c r="X83" i="33"/>
  <c r="AH83" i="33" s="1"/>
  <c r="AQ83" i="33" s="1"/>
  <c r="Y83" i="33"/>
  <c r="Z83" i="33"/>
  <c r="AS48" i="35"/>
  <c r="AL19" i="35"/>
  <c r="AU19" i="35" s="1"/>
  <c r="AS72" i="35"/>
  <c r="W85" i="82"/>
  <c r="X85" i="82" s="1"/>
  <c r="AS23" i="35"/>
  <c r="AF84" i="82"/>
  <c r="AO84" i="82" s="1"/>
  <c r="AG84" i="82"/>
  <c r="AP84" i="82" s="1"/>
  <c r="AL66" i="35"/>
  <c r="AU66" i="35" s="1"/>
  <c r="AL55" i="35"/>
  <c r="AU55" i="35" s="1"/>
  <c r="AS59" i="35"/>
  <c r="W79" i="41"/>
  <c r="AG78" i="41"/>
  <c r="AP78" i="41" s="1"/>
  <c r="AF78" i="41"/>
  <c r="AO78" i="41" s="1"/>
  <c r="AE78" i="41"/>
  <c r="AL36" i="35"/>
  <c r="AU36" i="35" s="1"/>
  <c r="AE73" i="38"/>
  <c r="AN73" i="38" s="1"/>
  <c r="Y74" i="38"/>
  <c r="Z74" i="38" s="1"/>
  <c r="AG73" i="38"/>
  <c r="AP73" i="38" s="1"/>
  <c r="AG79" i="25"/>
  <c r="AP79" i="25" s="1"/>
  <c r="AF79" i="25"/>
  <c r="AO79" i="25" s="1"/>
  <c r="AE79" i="25"/>
  <c r="W80" i="25"/>
  <c r="AL30" i="35"/>
  <c r="AU30" i="35" s="1"/>
  <c r="AF75" i="29"/>
  <c r="AG75" i="29"/>
  <c r="AP75" i="29" s="1"/>
  <c r="AS58" i="35"/>
  <c r="W76" i="29"/>
  <c r="AS25" i="35"/>
  <c r="AF73" i="38"/>
  <c r="AO73" i="38" s="1"/>
  <c r="AL71" i="35"/>
  <c r="AU71" i="35" s="1"/>
  <c r="AS16" i="35"/>
  <c r="AS18" i="35"/>
  <c r="AS47" i="35"/>
  <c r="AL17" i="35"/>
  <c r="AU17" i="35" s="1"/>
  <c r="AS7" i="35"/>
  <c r="AL46" i="35"/>
  <c r="AU46" i="35" s="1"/>
  <c r="AL65" i="35"/>
  <c r="AU65" i="35" s="1"/>
  <c r="AS65" i="35"/>
  <c r="AS6" i="35"/>
  <c r="AS39" i="35"/>
  <c r="AH82" i="78"/>
  <c r="AQ82" i="78" s="1"/>
  <c r="AL10" i="35"/>
  <c r="AU10" i="35" s="1"/>
  <c r="AH75" i="83"/>
  <c r="AQ75" i="83" s="1"/>
  <c r="Z75" i="83"/>
  <c r="AG79" i="45"/>
  <c r="AP79" i="45" s="1"/>
  <c r="AF79" i="45"/>
  <c r="AO79" i="45" s="1"/>
  <c r="W80" i="45"/>
  <c r="Y80" i="45" s="1"/>
  <c r="Z74" i="74"/>
  <c r="AN79" i="45"/>
  <c r="AL69" i="35"/>
  <c r="AU69" i="35" s="1"/>
  <c r="AL62" i="35"/>
  <c r="AU62" i="35" s="1"/>
  <c r="AS3" i="35"/>
  <c r="AL42" i="35"/>
  <c r="AU42" i="35" s="1"/>
  <c r="AS62" i="35"/>
  <c r="AI75" i="75"/>
  <c r="AR75" i="75" s="1"/>
  <c r="AS63" i="35"/>
  <c r="AL56" i="35"/>
  <c r="AU56" i="35" s="1"/>
  <c r="AL33" i="35"/>
  <c r="AU33" i="35" s="1"/>
  <c r="AE80" i="30"/>
  <c r="AN80" i="30" s="1"/>
  <c r="AL9" i="35"/>
  <c r="AU9" i="35" s="1"/>
  <c r="AL31" i="35"/>
  <c r="AU31" i="35" s="1"/>
  <c r="AS32" i="35"/>
  <c r="AL26" i="35"/>
  <c r="AU26" i="35" s="1"/>
  <c r="AS43" i="35"/>
  <c r="AL74" i="35"/>
  <c r="AU74" i="35" s="1"/>
  <c r="AL35" i="35"/>
  <c r="AU35" i="35" s="1"/>
  <c r="AN75" i="75"/>
  <c r="AL12" i="35"/>
  <c r="AU12" i="35" s="1"/>
  <c r="AH77" i="46"/>
  <c r="AQ77" i="46" s="1"/>
  <c r="Z77" i="46"/>
  <c r="AL70" i="35"/>
  <c r="AU70" i="35" s="1"/>
  <c r="AE75" i="93"/>
  <c r="AN75" i="93" s="1"/>
  <c r="AG80" i="30"/>
  <c r="AP80" i="30" s="1"/>
  <c r="AS34" i="35"/>
  <c r="AS15" i="35"/>
  <c r="AL61" i="35"/>
  <c r="AU61" i="35" s="1"/>
  <c r="AF80" i="30"/>
  <c r="AO80" i="30" s="1"/>
  <c r="AS77" i="35"/>
  <c r="AL68" i="35"/>
  <c r="AU68" i="35" s="1"/>
  <c r="AN82" i="77"/>
  <c r="AI82" i="77"/>
  <c r="AR82" i="77" s="1"/>
  <c r="AL45" i="35"/>
  <c r="AU45" i="35" s="1"/>
  <c r="AS27" i="35"/>
  <c r="AS70" i="35"/>
  <c r="AL49" i="35"/>
  <c r="AU49" i="35" s="1"/>
  <c r="AG77" i="73"/>
  <c r="AP77" i="73" s="1"/>
  <c r="AE77" i="73"/>
  <c r="AN77" i="73" s="1"/>
  <c r="Y83" i="77"/>
  <c r="X83" i="77"/>
  <c r="W78" i="73"/>
  <c r="X78" i="73" s="1"/>
  <c r="AF75" i="93"/>
  <c r="AO75" i="93" s="1"/>
  <c r="X81" i="30"/>
  <c r="AH81" i="30" s="1"/>
  <c r="AQ81" i="30" s="1"/>
  <c r="Y81" i="30"/>
  <c r="AE78" i="94"/>
  <c r="AN78" i="94" s="1"/>
  <c r="AG78" i="94"/>
  <c r="AP78" i="94" s="1"/>
  <c r="AF78" i="94"/>
  <c r="AO78" i="94" s="1"/>
  <c r="AG75" i="93"/>
  <c r="AP75" i="93" s="1"/>
  <c r="AL13" i="35"/>
  <c r="AU13" i="35" s="1"/>
  <c r="AF77" i="86"/>
  <c r="AO77" i="86" s="1"/>
  <c r="X76" i="93"/>
  <c r="Y76" i="93"/>
  <c r="W78" i="86"/>
  <c r="X78" i="86" s="1"/>
  <c r="AH78" i="86" s="1"/>
  <c r="AQ78" i="86" s="1"/>
  <c r="AE77" i="86"/>
  <c r="AN77" i="86" s="1"/>
  <c r="AL20" i="35"/>
  <c r="AU20" i="35" s="1"/>
  <c r="AL41" i="35"/>
  <c r="AU41" i="35" s="1"/>
  <c r="AS73" i="35"/>
  <c r="AL4" i="79"/>
  <c r="AU4" i="79" s="1"/>
  <c r="AU81" i="79" s="1"/>
  <c r="C11" i="79" s="1"/>
  <c r="F32" i="97" s="1"/>
  <c r="AL75" i="35"/>
  <c r="AU75" i="35" s="1"/>
  <c r="AL29" i="35"/>
  <c r="AU29" i="35" s="1"/>
  <c r="AL76" i="35"/>
  <c r="AU76" i="35" s="1"/>
  <c r="AS24" i="35"/>
  <c r="AL14" i="35"/>
  <c r="AU14" i="35" s="1"/>
  <c r="Z76" i="75"/>
  <c r="AL54" i="35"/>
  <c r="AU54" i="35" s="1"/>
  <c r="AS40" i="35"/>
  <c r="AS78" i="35"/>
  <c r="AS8" i="35"/>
  <c r="AS22" i="35"/>
  <c r="AS11" i="35"/>
  <c r="AF78" i="47"/>
  <c r="AO78" i="47" s="1"/>
  <c r="W79" i="47"/>
  <c r="AE78" i="47"/>
  <c r="AG78" i="47"/>
  <c r="AP78" i="47" s="1"/>
  <c r="AS38" i="35"/>
  <c r="AS37" i="35"/>
  <c r="AS67" i="35"/>
  <c r="AL28" i="35"/>
  <c r="AU28" i="35" s="1"/>
  <c r="AS50" i="35"/>
  <c r="AL57" i="35"/>
  <c r="AU57" i="35" s="1"/>
  <c r="AL53" i="35"/>
  <c r="AU53" i="35" s="1"/>
  <c r="AL60" i="35"/>
  <c r="AU60" i="35" s="1"/>
  <c r="X79" i="94"/>
  <c r="Y79" i="94"/>
  <c r="AG75" i="85"/>
  <c r="AP75" i="85" s="1"/>
  <c r="AE75" i="85"/>
  <c r="AF75" i="85"/>
  <c r="AO75" i="85" s="1"/>
  <c r="W76" i="85"/>
  <c r="AL52" i="35"/>
  <c r="AU52" i="35" s="1"/>
  <c r="AS51" i="35"/>
  <c r="AL21" i="35"/>
  <c r="AU21" i="35" s="1"/>
  <c r="AL64" i="35"/>
  <c r="AU64" i="35" s="1"/>
  <c r="AF78" i="37"/>
  <c r="AO78" i="37" s="1"/>
  <c r="W79" i="37"/>
  <c r="AG78" i="37"/>
  <c r="AP78" i="37" s="1"/>
  <c r="AE78" i="37"/>
  <c r="AT81" i="35"/>
  <c r="AR79" i="35"/>
  <c r="AR81" i="35" s="1"/>
  <c r="AL79" i="35"/>
  <c r="AU79" i="35" s="1"/>
  <c r="AS4" i="35"/>
  <c r="AL4" i="35"/>
  <c r="AU4" i="35" s="1"/>
  <c r="AN78" i="90"/>
  <c r="AI78" i="90"/>
  <c r="AR78" i="90" s="1"/>
  <c r="X79" i="90"/>
  <c r="AH79" i="90" s="1"/>
  <c r="AQ79" i="90" s="1"/>
  <c r="Y79" i="90"/>
  <c r="AS81" i="79"/>
  <c r="AS81" i="91"/>
  <c r="AF83" i="26"/>
  <c r="AO83" i="26" s="1"/>
  <c r="AG83" i="26"/>
  <c r="AP83" i="26" s="1"/>
  <c r="AU81" i="91"/>
  <c r="C11" i="91" s="1"/>
  <c r="F44" i="97" s="1"/>
  <c r="W84" i="26"/>
  <c r="Y84" i="26" s="1"/>
  <c r="Z83" i="89"/>
  <c r="AG83" i="89" s="1"/>
  <c r="AP83" i="89" s="1"/>
  <c r="X85" i="81"/>
  <c r="Y85" i="81"/>
  <c r="AN83" i="26"/>
  <c r="AG82" i="78"/>
  <c r="AP82" i="78" s="1"/>
  <c r="W83" i="78"/>
  <c r="AF82" i="78"/>
  <c r="AO82" i="78" s="1"/>
  <c r="AE82" i="78"/>
  <c r="AR82" i="89"/>
  <c r="AN84" i="82"/>
  <c r="AH82" i="34"/>
  <c r="AQ82" i="34" s="1"/>
  <c r="AI84" i="81"/>
  <c r="AN84" i="81"/>
  <c r="AR81" i="34"/>
  <c r="AH83" i="89"/>
  <c r="AQ83" i="89" s="1"/>
  <c r="Z82" i="34"/>
  <c r="AN82" i="33" l="1"/>
  <c r="W77" i="27"/>
  <c r="AF76" i="27"/>
  <c r="AO76" i="27" s="1"/>
  <c r="AG76" i="27"/>
  <c r="AP76" i="27" s="1"/>
  <c r="AE76" i="27"/>
  <c r="AF77" i="42"/>
  <c r="AO77" i="42" s="1"/>
  <c r="AE77" i="42"/>
  <c r="AG77" i="42"/>
  <c r="AP77" i="42" s="1"/>
  <c r="W78" i="42"/>
  <c r="W84" i="33"/>
  <c r="AG83" i="33"/>
  <c r="AP83" i="33" s="1"/>
  <c r="AF83" i="33"/>
  <c r="AO83" i="33" s="1"/>
  <c r="AE83" i="33"/>
  <c r="Y85" i="82"/>
  <c r="AI84" i="82"/>
  <c r="AI73" i="38"/>
  <c r="AR73" i="38" s="1"/>
  <c r="AI78" i="41"/>
  <c r="AR78" i="41" s="1"/>
  <c r="AN78" i="41"/>
  <c r="Y79" i="41"/>
  <c r="X79" i="41"/>
  <c r="Y80" i="25"/>
  <c r="X80" i="25"/>
  <c r="AI79" i="25"/>
  <c r="AR79" i="25" s="1"/>
  <c r="AN79" i="25"/>
  <c r="AO75" i="29"/>
  <c r="AI75" i="29"/>
  <c r="AR75" i="29" s="1"/>
  <c r="Y76" i="29"/>
  <c r="X76" i="29"/>
  <c r="AH76" i="29" s="1"/>
  <c r="AQ76" i="29" s="1"/>
  <c r="AI79" i="45"/>
  <c r="AR79" i="45" s="1"/>
  <c r="W76" i="83"/>
  <c r="AE75" i="83"/>
  <c r="AG75" i="83"/>
  <c r="AP75" i="83" s="1"/>
  <c r="AF75" i="83"/>
  <c r="AO75" i="83" s="1"/>
  <c r="X80" i="45"/>
  <c r="Z80" i="45" s="1"/>
  <c r="AG74" i="74"/>
  <c r="AP74" i="74" s="1"/>
  <c r="AE74" i="74"/>
  <c r="W75" i="74"/>
  <c r="AF74" i="74"/>
  <c r="AO74" i="74" s="1"/>
  <c r="AI80" i="30"/>
  <c r="AR80" i="30" s="1"/>
  <c r="AI77" i="73"/>
  <c r="AR77" i="73" s="1"/>
  <c r="AG74" i="38"/>
  <c r="AP74" i="38" s="1"/>
  <c r="AF74" i="38"/>
  <c r="AO74" i="38" s="1"/>
  <c r="AE74" i="38"/>
  <c r="W75" i="38"/>
  <c r="AF77" i="46"/>
  <c r="AO77" i="46" s="1"/>
  <c r="AG77" i="46"/>
  <c r="AP77" i="46" s="1"/>
  <c r="AE77" i="46"/>
  <c r="W78" i="46"/>
  <c r="Y78" i="73"/>
  <c r="Z78" i="73" s="1"/>
  <c r="Z81" i="30"/>
  <c r="W82" i="30" s="1"/>
  <c r="AH83" i="77"/>
  <c r="AQ83" i="77" s="1"/>
  <c r="Z83" i="77"/>
  <c r="AI78" i="94"/>
  <c r="AR78" i="94" s="1"/>
  <c r="AI75" i="93"/>
  <c r="AR75" i="93" s="1"/>
  <c r="AI77" i="86"/>
  <c r="AR77" i="86" s="1"/>
  <c r="Y78" i="86"/>
  <c r="Z78" i="86" s="1"/>
  <c r="AE78" i="86" s="1"/>
  <c r="AH76" i="93"/>
  <c r="AQ76" i="93" s="1"/>
  <c r="Z76" i="93"/>
  <c r="AH78" i="73"/>
  <c r="AQ78" i="73" s="1"/>
  <c r="AG76" i="75"/>
  <c r="AP76" i="75" s="1"/>
  <c r="W77" i="75"/>
  <c r="AE76" i="75"/>
  <c r="AF76" i="75"/>
  <c r="AO76" i="75" s="1"/>
  <c r="AI78" i="47"/>
  <c r="AR78" i="47" s="1"/>
  <c r="AN78" i="47"/>
  <c r="X79" i="47"/>
  <c r="Y79" i="47"/>
  <c r="AU81" i="35"/>
  <c r="C11" i="35" s="1"/>
  <c r="AS81" i="35"/>
  <c r="AN75" i="85"/>
  <c r="AI75" i="85"/>
  <c r="AR75" i="85" s="1"/>
  <c r="AH79" i="94"/>
  <c r="AQ79" i="94" s="1"/>
  <c r="Z79" i="94"/>
  <c r="X76" i="85"/>
  <c r="AH76" i="85" s="1"/>
  <c r="AQ76" i="85" s="1"/>
  <c r="Y76" i="85"/>
  <c r="AN78" i="37"/>
  <c r="AI78" i="37"/>
  <c r="AR78" i="37" s="1"/>
  <c r="X79" i="37"/>
  <c r="AH79" i="37" s="1"/>
  <c r="AQ79" i="37" s="1"/>
  <c r="Y79" i="37"/>
  <c r="Z79" i="90"/>
  <c r="W80" i="90" s="1"/>
  <c r="X84" i="26"/>
  <c r="Z84" i="26" s="1"/>
  <c r="AE84" i="26" s="1"/>
  <c r="AI83" i="26"/>
  <c r="AR83" i="26" s="1"/>
  <c r="AF83" i="89"/>
  <c r="AO83" i="89" s="1"/>
  <c r="W84" i="89"/>
  <c r="X84" i="89" s="1"/>
  <c r="AE83" i="89"/>
  <c r="AN83" i="89" s="1"/>
  <c r="W83" i="34"/>
  <c r="AG82" i="34"/>
  <c r="AP82" i="34" s="1"/>
  <c r="AF82" i="34"/>
  <c r="AO82" i="34" s="1"/>
  <c r="AE82" i="34"/>
  <c r="AH85" i="82"/>
  <c r="AQ85" i="82" s="1"/>
  <c r="AH85" i="81"/>
  <c r="AQ85" i="81" s="1"/>
  <c r="Z85" i="82"/>
  <c r="AN82" i="78"/>
  <c r="AI82" i="78"/>
  <c r="Z85" i="81"/>
  <c r="AR84" i="81"/>
  <c r="AR84" i="82"/>
  <c r="X83" i="78"/>
  <c r="Y83" i="78"/>
  <c r="AN77" i="42" l="1"/>
  <c r="AI77" i="42"/>
  <c r="AR77" i="42" s="1"/>
  <c r="AN76" i="27"/>
  <c r="AI76" i="27"/>
  <c r="AR76" i="27" s="1"/>
  <c r="Y78" i="42"/>
  <c r="X78" i="42"/>
  <c r="Y77" i="27"/>
  <c r="X77" i="27"/>
  <c r="AH77" i="27" s="1"/>
  <c r="AQ77" i="27" s="1"/>
  <c r="AI83" i="33"/>
  <c r="AR83" i="33" s="1"/>
  <c r="AN83" i="33"/>
  <c r="X84" i="33"/>
  <c r="Y84" i="33"/>
  <c r="Z76" i="29"/>
  <c r="AE76" i="29" s="1"/>
  <c r="AH79" i="41"/>
  <c r="AQ79" i="41" s="1"/>
  <c r="Z79" i="41"/>
  <c r="AH80" i="25"/>
  <c r="AQ80" i="25" s="1"/>
  <c r="Z80" i="25"/>
  <c r="AH80" i="45"/>
  <c r="AQ80" i="45" s="1"/>
  <c r="AN75" i="83"/>
  <c r="AI75" i="83"/>
  <c r="AR75" i="83" s="1"/>
  <c r="Y76" i="83"/>
  <c r="X76" i="83"/>
  <c r="AH76" i="83" s="1"/>
  <c r="AQ76" i="83" s="1"/>
  <c r="X75" i="74"/>
  <c r="Y75" i="74"/>
  <c r="AI74" i="74"/>
  <c r="AR74" i="74" s="1"/>
  <c r="AN74" i="74"/>
  <c r="AG80" i="45"/>
  <c r="AP80" i="45" s="1"/>
  <c r="AF80" i="45"/>
  <c r="AO80" i="45" s="1"/>
  <c r="W81" i="45"/>
  <c r="AE80" i="45"/>
  <c r="AG81" i="30"/>
  <c r="AP81" i="30" s="1"/>
  <c r="AE81" i="30"/>
  <c r="AN81" i="30" s="1"/>
  <c r="AF81" i="30"/>
  <c r="AO81" i="30" s="1"/>
  <c r="Y75" i="38"/>
  <c r="X75" i="38"/>
  <c r="AH75" i="38" s="1"/>
  <c r="AQ75" i="38" s="1"/>
  <c r="AN74" i="38"/>
  <c r="AI74" i="38"/>
  <c r="AR74" i="38" s="1"/>
  <c r="X78" i="46"/>
  <c r="Y78" i="46"/>
  <c r="AI77" i="46"/>
  <c r="AR77" i="46" s="1"/>
  <c r="AN77" i="46"/>
  <c r="AG83" i="77"/>
  <c r="AP83" i="77" s="1"/>
  <c r="AF83" i="77"/>
  <c r="AO83" i="77" s="1"/>
  <c r="W84" i="77"/>
  <c r="AE83" i="77"/>
  <c r="X82" i="30"/>
  <c r="AH82" i="30" s="1"/>
  <c r="AQ82" i="30" s="1"/>
  <c r="Y82" i="30"/>
  <c r="AF78" i="86"/>
  <c r="AO78" i="86" s="1"/>
  <c r="W79" i="86"/>
  <c r="Y79" i="86" s="1"/>
  <c r="AG78" i="86"/>
  <c r="AP78" i="86" s="1"/>
  <c r="W77" i="93"/>
  <c r="AG76" i="93"/>
  <c r="AP76" i="93" s="1"/>
  <c r="AE76" i="93"/>
  <c r="AF76" i="93"/>
  <c r="AO76" i="93" s="1"/>
  <c r="W79" i="73"/>
  <c r="AG78" i="73"/>
  <c r="AP78" i="73" s="1"/>
  <c r="AF78" i="73"/>
  <c r="AO78" i="73" s="1"/>
  <c r="AE78" i="73"/>
  <c r="AN78" i="86"/>
  <c r="Z79" i="47"/>
  <c r="AX79" i="47" s="1"/>
  <c r="S79" i="47" s="1"/>
  <c r="AC79" i="47" s="1"/>
  <c r="AI76" i="75"/>
  <c r="AR76" i="75" s="1"/>
  <c r="AN76" i="75"/>
  <c r="Y77" i="75"/>
  <c r="X77" i="75"/>
  <c r="AH77" i="75" s="1"/>
  <c r="AQ77" i="75" s="1"/>
  <c r="AZ3" i="47"/>
  <c r="AX5" i="47" s="1"/>
  <c r="S5" i="47" s="1"/>
  <c r="AC5" i="47" s="1"/>
  <c r="AB6" i="47" s="1"/>
  <c r="AH79" i="47"/>
  <c r="AQ79" i="47" s="1"/>
  <c r="AQ81" i="47" s="1"/>
  <c r="AH84" i="26"/>
  <c r="AQ84" i="26" s="1"/>
  <c r="Z76" i="85"/>
  <c r="AG79" i="94"/>
  <c r="AP79" i="94" s="1"/>
  <c r="W80" i="94"/>
  <c r="AF79" i="94"/>
  <c r="AO79" i="94" s="1"/>
  <c r="AE79" i="94"/>
  <c r="Z79" i="37"/>
  <c r="AF79" i="37" s="1"/>
  <c r="AO79" i="37" s="1"/>
  <c r="AE79" i="90"/>
  <c r="AN79" i="90" s="1"/>
  <c r="AF79" i="90"/>
  <c r="AO79" i="90" s="1"/>
  <c r="AG79" i="90"/>
  <c r="AP79" i="90" s="1"/>
  <c r="Y80" i="90"/>
  <c r="X80" i="90"/>
  <c r="AH80" i="90" s="1"/>
  <c r="AQ80" i="90" s="1"/>
  <c r="AG84" i="26"/>
  <c r="AP84" i="26" s="1"/>
  <c r="AI83" i="89"/>
  <c r="AR83" i="89" s="1"/>
  <c r="Y84" i="89"/>
  <c r="Z84" i="89" s="1"/>
  <c r="AF84" i="26"/>
  <c r="AO84" i="26" s="1"/>
  <c r="W85" i="26"/>
  <c r="Y85" i="26" s="1"/>
  <c r="AF85" i="81"/>
  <c r="AO85" i="81" s="1"/>
  <c r="AE85" i="81"/>
  <c r="AG85" i="81"/>
  <c r="AP85" i="81" s="1"/>
  <c r="W86" i="81"/>
  <c r="AH84" i="89"/>
  <c r="AQ84" i="89" s="1"/>
  <c r="Y83" i="34"/>
  <c r="X83" i="34"/>
  <c r="AH83" i="78"/>
  <c r="AQ83" i="78" s="1"/>
  <c r="Z83" i="78"/>
  <c r="AR82" i="78"/>
  <c r="AI82" i="34"/>
  <c r="AN82" i="34"/>
  <c r="AN84" i="26"/>
  <c r="W86" i="82"/>
  <c r="AE85" i="82"/>
  <c r="AF85" i="82"/>
  <c r="AO85" i="82" s="1"/>
  <c r="AG85" i="82"/>
  <c r="AP85" i="82" s="1"/>
  <c r="Z77" i="27" l="1"/>
  <c r="AH78" i="42"/>
  <c r="AQ78" i="42" s="1"/>
  <c r="Z78" i="42"/>
  <c r="W78" i="27"/>
  <c r="AE77" i="27"/>
  <c r="AG77" i="27"/>
  <c r="AP77" i="27" s="1"/>
  <c r="AF77" i="27"/>
  <c r="AO77" i="27" s="1"/>
  <c r="W77" i="29"/>
  <c r="AF76" i="29"/>
  <c r="AO76" i="29" s="1"/>
  <c r="Z84" i="33"/>
  <c r="AH84" i="33"/>
  <c r="AQ84" i="33" s="1"/>
  <c r="AG76" i="29"/>
  <c r="AP76" i="29" s="1"/>
  <c r="AG79" i="41"/>
  <c r="AP79" i="41" s="1"/>
  <c r="W80" i="41"/>
  <c r="AE79" i="41"/>
  <c r="AF79" i="41"/>
  <c r="AO79" i="41" s="1"/>
  <c r="W81" i="25"/>
  <c r="AF80" i="25"/>
  <c r="AO80" i="25" s="1"/>
  <c r="AE80" i="25"/>
  <c r="AG80" i="25"/>
  <c r="AP80" i="25" s="1"/>
  <c r="Y77" i="29"/>
  <c r="X77" i="29"/>
  <c r="AN76" i="29"/>
  <c r="Z76" i="83"/>
  <c r="W77" i="83" s="1"/>
  <c r="AN80" i="45"/>
  <c r="AI80" i="45"/>
  <c r="AR80" i="45" s="1"/>
  <c r="Y81" i="45"/>
  <c r="X81" i="45"/>
  <c r="AH75" i="74"/>
  <c r="AQ75" i="74" s="1"/>
  <c r="Z75" i="74"/>
  <c r="AI81" i="30"/>
  <c r="AR81" i="30" s="1"/>
  <c r="Z75" i="38"/>
  <c r="AE75" i="38" s="1"/>
  <c r="AH78" i="46"/>
  <c r="AQ78" i="46" s="1"/>
  <c r="Z78" i="46"/>
  <c r="X79" i="86"/>
  <c r="AH79" i="86" s="1"/>
  <c r="AQ79" i="86" s="1"/>
  <c r="AN83" i="77"/>
  <c r="AI83" i="77"/>
  <c r="AR83" i="77" s="1"/>
  <c r="Y84" i="77"/>
  <c r="X84" i="77"/>
  <c r="AH84" i="77" s="1"/>
  <c r="AQ84" i="77" s="1"/>
  <c r="Z82" i="30"/>
  <c r="AG82" i="30" s="1"/>
  <c r="AP82" i="30" s="1"/>
  <c r="AX34" i="47"/>
  <c r="S34" i="47" s="1"/>
  <c r="AC34" i="47" s="1"/>
  <c r="AB35" i="47" s="1"/>
  <c r="AK35" i="47" s="1"/>
  <c r="AT35" i="47" s="1"/>
  <c r="AX8" i="47"/>
  <c r="S8" i="47" s="1"/>
  <c r="AC8" i="47" s="1"/>
  <c r="AB9" i="47" s="1"/>
  <c r="AK9" i="47" s="1"/>
  <c r="AT9" i="47" s="1"/>
  <c r="AX22" i="47"/>
  <c r="S22" i="47" s="1"/>
  <c r="AC22" i="47" s="1"/>
  <c r="AB23" i="47" s="1"/>
  <c r="AK23" i="47" s="1"/>
  <c r="AT23" i="47" s="1"/>
  <c r="AX19" i="47"/>
  <c r="S19" i="47" s="1"/>
  <c r="AC19" i="47" s="1"/>
  <c r="AB20" i="47" s="1"/>
  <c r="AK20" i="47" s="1"/>
  <c r="AT20" i="47" s="1"/>
  <c r="AG79" i="47"/>
  <c r="AP79" i="47" s="1"/>
  <c r="AP81" i="47" s="1"/>
  <c r="AX44" i="47"/>
  <c r="S44" i="47" s="1"/>
  <c r="AC44" i="47" s="1"/>
  <c r="AB45" i="47" s="1"/>
  <c r="AK45" i="47" s="1"/>
  <c r="AT45" i="47" s="1"/>
  <c r="AI78" i="86"/>
  <c r="AR78" i="86" s="1"/>
  <c r="AX71" i="47"/>
  <c r="S71" i="47" s="1"/>
  <c r="AC71" i="47" s="1"/>
  <c r="AB72" i="47" s="1"/>
  <c r="AK72" i="47" s="1"/>
  <c r="AT72" i="47" s="1"/>
  <c r="AX10" i="47"/>
  <c r="S10" i="47" s="1"/>
  <c r="AC10" i="47" s="1"/>
  <c r="AB11" i="47" s="1"/>
  <c r="AK11" i="47" s="1"/>
  <c r="AT11" i="47" s="1"/>
  <c r="AN76" i="93"/>
  <c r="AI76" i="93"/>
  <c r="AR76" i="93" s="1"/>
  <c r="AX75" i="47"/>
  <c r="S75" i="47" s="1"/>
  <c r="AC75" i="47" s="1"/>
  <c r="AB76" i="47" s="1"/>
  <c r="AK76" i="47" s="1"/>
  <c r="AT76" i="47" s="1"/>
  <c r="AX13" i="47"/>
  <c r="S13" i="47" s="1"/>
  <c r="AC13" i="47" s="1"/>
  <c r="AB14" i="47" s="1"/>
  <c r="AX69" i="47"/>
  <c r="S69" i="47" s="1"/>
  <c r="AC69" i="47" s="1"/>
  <c r="AB70" i="47" s="1"/>
  <c r="AK70" i="47" s="1"/>
  <c r="AT70" i="47" s="1"/>
  <c r="AX76" i="47"/>
  <c r="S76" i="47" s="1"/>
  <c r="AC76" i="47" s="1"/>
  <c r="AB77" i="47" s="1"/>
  <c r="AK77" i="47" s="1"/>
  <c r="AT77" i="47" s="1"/>
  <c r="X77" i="93"/>
  <c r="AH77" i="93" s="1"/>
  <c r="AQ77" i="93" s="1"/>
  <c r="Y77" i="93"/>
  <c r="AX17" i="47"/>
  <c r="S17" i="47" s="1"/>
  <c r="AC17" i="47" s="1"/>
  <c r="AB18" i="47" s="1"/>
  <c r="AN78" i="73"/>
  <c r="AI78" i="73"/>
  <c r="AR78" i="73" s="1"/>
  <c r="AX57" i="47"/>
  <c r="S57" i="47" s="1"/>
  <c r="AC57" i="47" s="1"/>
  <c r="AB58" i="47" s="1"/>
  <c r="AX24" i="47"/>
  <c r="S24" i="47" s="1"/>
  <c r="AC24" i="47" s="1"/>
  <c r="AB25" i="47" s="1"/>
  <c r="AK25" i="47" s="1"/>
  <c r="AT25" i="47" s="1"/>
  <c r="AX40" i="47"/>
  <c r="S40" i="47" s="1"/>
  <c r="AC40" i="47" s="1"/>
  <c r="AB41" i="47" s="1"/>
  <c r="AK41" i="47" s="1"/>
  <c r="AT41" i="47" s="1"/>
  <c r="X79" i="73"/>
  <c r="Y79" i="73"/>
  <c r="AX63" i="47"/>
  <c r="S63" i="47" s="1"/>
  <c r="AC63" i="47" s="1"/>
  <c r="AB64" i="47" s="1"/>
  <c r="AK64" i="47" s="1"/>
  <c r="AT64" i="47" s="1"/>
  <c r="AX46" i="47"/>
  <c r="S46" i="47" s="1"/>
  <c r="AC46" i="47" s="1"/>
  <c r="AB47" i="47" s="1"/>
  <c r="AK47" i="47" s="1"/>
  <c r="AT47" i="47" s="1"/>
  <c r="AX16" i="47"/>
  <c r="S16" i="47" s="1"/>
  <c r="AC16" i="47" s="1"/>
  <c r="AB17" i="47" s="1"/>
  <c r="AK17" i="47" s="1"/>
  <c r="AT17" i="47" s="1"/>
  <c r="AX6" i="47"/>
  <c r="S6" i="47" s="1"/>
  <c r="AC6" i="47" s="1"/>
  <c r="AB7" i="47" s="1"/>
  <c r="AK7" i="47" s="1"/>
  <c r="AT7" i="47" s="1"/>
  <c r="AX31" i="47"/>
  <c r="S31" i="47" s="1"/>
  <c r="AC31" i="47" s="1"/>
  <c r="AB32" i="47" s="1"/>
  <c r="AK32" i="47" s="1"/>
  <c r="AT32" i="47" s="1"/>
  <c r="AX29" i="47"/>
  <c r="S29" i="47" s="1"/>
  <c r="AC29" i="47" s="1"/>
  <c r="AB30" i="47" s="1"/>
  <c r="AX50" i="47"/>
  <c r="S50" i="47" s="1"/>
  <c r="AC50" i="47" s="1"/>
  <c r="AB51" i="47" s="1"/>
  <c r="AK51" i="47" s="1"/>
  <c r="AT51" i="47" s="1"/>
  <c r="AX37" i="47"/>
  <c r="S37" i="47" s="1"/>
  <c r="AC37" i="47" s="1"/>
  <c r="AB38" i="47" s="1"/>
  <c r="AX56" i="47"/>
  <c r="S56" i="47" s="1"/>
  <c r="AC56" i="47" s="1"/>
  <c r="AB57" i="47" s="1"/>
  <c r="AK57" i="47" s="1"/>
  <c r="AT57" i="47" s="1"/>
  <c r="AX58" i="47"/>
  <c r="S58" i="47" s="1"/>
  <c r="AC58" i="47" s="1"/>
  <c r="AB59" i="47" s="1"/>
  <c r="AK59" i="47" s="1"/>
  <c r="AT59" i="47" s="1"/>
  <c r="AX54" i="47"/>
  <c r="S54" i="47" s="1"/>
  <c r="AC54" i="47" s="1"/>
  <c r="AB55" i="47" s="1"/>
  <c r="AK55" i="47" s="1"/>
  <c r="AT55" i="47" s="1"/>
  <c r="AX68" i="47"/>
  <c r="S68" i="47" s="1"/>
  <c r="AC68" i="47" s="1"/>
  <c r="AB69" i="47" s="1"/>
  <c r="AK69" i="47" s="1"/>
  <c r="AT69" i="47" s="1"/>
  <c r="AX27" i="47"/>
  <c r="S27" i="47" s="1"/>
  <c r="AC27" i="47" s="1"/>
  <c r="AB28" i="47" s="1"/>
  <c r="AK28" i="47" s="1"/>
  <c r="AT28" i="47" s="1"/>
  <c r="AX45" i="47"/>
  <c r="S45" i="47" s="1"/>
  <c r="AC45" i="47" s="1"/>
  <c r="AB46" i="47" s="1"/>
  <c r="AK46" i="47" s="1"/>
  <c r="AT46" i="47" s="1"/>
  <c r="AX65" i="47"/>
  <c r="S65" i="47" s="1"/>
  <c r="AC65" i="47" s="1"/>
  <c r="AB66" i="47" s="1"/>
  <c r="AK66" i="47" s="1"/>
  <c r="AT66" i="47" s="1"/>
  <c r="AX62" i="47"/>
  <c r="S62" i="47" s="1"/>
  <c r="AC62" i="47" s="1"/>
  <c r="AB63" i="47" s="1"/>
  <c r="AK63" i="47" s="1"/>
  <c r="AT63" i="47" s="1"/>
  <c r="AX35" i="47"/>
  <c r="S35" i="47" s="1"/>
  <c r="AC35" i="47" s="1"/>
  <c r="AB36" i="47" s="1"/>
  <c r="AK36" i="47" s="1"/>
  <c r="AT36" i="47" s="1"/>
  <c r="AX43" i="47"/>
  <c r="S43" i="47" s="1"/>
  <c r="AC43" i="47" s="1"/>
  <c r="AB44" i="47" s="1"/>
  <c r="AK44" i="47" s="1"/>
  <c r="AT44" i="47" s="1"/>
  <c r="AX52" i="47"/>
  <c r="S52" i="47" s="1"/>
  <c r="AC52" i="47" s="1"/>
  <c r="AB53" i="47" s="1"/>
  <c r="AK53" i="47" s="1"/>
  <c r="AT53" i="47" s="1"/>
  <c r="AX51" i="47"/>
  <c r="S51" i="47" s="1"/>
  <c r="AC51" i="47" s="1"/>
  <c r="AB52" i="47" s="1"/>
  <c r="AK52" i="47" s="1"/>
  <c r="AT52" i="47" s="1"/>
  <c r="AX36" i="47"/>
  <c r="S36" i="47" s="1"/>
  <c r="AC36" i="47" s="1"/>
  <c r="AB37" i="47" s="1"/>
  <c r="AK37" i="47" s="1"/>
  <c r="AT37" i="47" s="1"/>
  <c r="AX70" i="47"/>
  <c r="S70" i="47" s="1"/>
  <c r="AC70" i="47" s="1"/>
  <c r="AB71" i="47" s="1"/>
  <c r="AK71" i="47" s="1"/>
  <c r="AT71" i="47" s="1"/>
  <c r="AX60" i="47"/>
  <c r="S60" i="47" s="1"/>
  <c r="AC60" i="47" s="1"/>
  <c r="AB61" i="47" s="1"/>
  <c r="AK61" i="47" s="1"/>
  <c r="AT61" i="47" s="1"/>
  <c r="AX55" i="47"/>
  <c r="S55" i="47" s="1"/>
  <c r="AC55" i="47" s="1"/>
  <c r="AB56" i="47" s="1"/>
  <c r="AX32" i="47"/>
  <c r="S32" i="47" s="1"/>
  <c r="AC32" i="47" s="1"/>
  <c r="AB33" i="47" s="1"/>
  <c r="AK33" i="47" s="1"/>
  <c r="AT33" i="47" s="1"/>
  <c r="AX78" i="47"/>
  <c r="S78" i="47" s="1"/>
  <c r="AC78" i="47" s="1"/>
  <c r="AB79" i="47" s="1"/>
  <c r="AJ79" i="47" s="1"/>
  <c r="AS79" i="47" s="1"/>
  <c r="AX15" i="47"/>
  <c r="S15" i="47" s="1"/>
  <c r="AC15" i="47" s="1"/>
  <c r="AB16" i="47" s="1"/>
  <c r="AK16" i="47" s="1"/>
  <c r="AT16" i="47" s="1"/>
  <c r="AX25" i="47"/>
  <c r="S25" i="47" s="1"/>
  <c r="AC25" i="47" s="1"/>
  <c r="AB26" i="47" s="1"/>
  <c r="AK26" i="47" s="1"/>
  <c r="AT26" i="47" s="1"/>
  <c r="AX18" i="47"/>
  <c r="S18" i="47" s="1"/>
  <c r="AC18" i="47" s="1"/>
  <c r="AB19" i="47" s="1"/>
  <c r="AK19" i="47" s="1"/>
  <c r="AT19" i="47" s="1"/>
  <c r="AX41" i="47"/>
  <c r="S41" i="47" s="1"/>
  <c r="AC41" i="47" s="1"/>
  <c r="AB42" i="47" s="1"/>
  <c r="AK42" i="47" s="1"/>
  <c r="AT42" i="47" s="1"/>
  <c r="AX26" i="47"/>
  <c r="S26" i="47" s="1"/>
  <c r="AC26" i="47" s="1"/>
  <c r="AB27" i="47" s="1"/>
  <c r="AK27" i="47" s="1"/>
  <c r="AT27" i="47" s="1"/>
  <c r="AX74" i="47"/>
  <c r="S74" i="47" s="1"/>
  <c r="AC74" i="47" s="1"/>
  <c r="AB75" i="47" s="1"/>
  <c r="Z77" i="75"/>
  <c r="AG77" i="75" s="1"/>
  <c r="AP77" i="75" s="1"/>
  <c r="AX73" i="47"/>
  <c r="S73" i="47" s="1"/>
  <c r="AC73" i="47" s="1"/>
  <c r="AB74" i="47" s="1"/>
  <c r="AK74" i="47" s="1"/>
  <c r="AT74" i="47" s="1"/>
  <c r="AX30" i="47"/>
  <c r="S30" i="47" s="1"/>
  <c r="AC30" i="47" s="1"/>
  <c r="AB31" i="47" s="1"/>
  <c r="AJ31" i="47" s="1"/>
  <c r="AX23" i="47"/>
  <c r="S23" i="47" s="1"/>
  <c r="AC23" i="47" s="1"/>
  <c r="AB24" i="47" s="1"/>
  <c r="AK24" i="47" s="1"/>
  <c r="AT24" i="47" s="1"/>
  <c r="AX28" i="47"/>
  <c r="S28" i="47" s="1"/>
  <c r="AC28" i="47" s="1"/>
  <c r="AB29" i="47" s="1"/>
  <c r="AK29" i="47" s="1"/>
  <c r="AT29" i="47" s="1"/>
  <c r="AX38" i="47"/>
  <c r="S38" i="47" s="1"/>
  <c r="AC38" i="47" s="1"/>
  <c r="AB39" i="47" s="1"/>
  <c r="AK39" i="47" s="1"/>
  <c r="AT39" i="47" s="1"/>
  <c r="AX14" i="47"/>
  <c r="S14" i="47" s="1"/>
  <c r="AC14" i="47" s="1"/>
  <c r="AB15" i="47" s="1"/>
  <c r="AK15" i="47" s="1"/>
  <c r="AT15" i="47" s="1"/>
  <c r="AX67" i="47"/>
  <c r="S67" i="47" s="1"/>
  <c r="AC67" i="47" s="1"/>
  <c r="AB68" i="47" s="1"/>
  <c r="AK68" i="47" s="1"/>
  <c r="AT68" i="47" s="1"/>
  <c r="AX21" i="47"/>
  <c r="S21" i="47" s="1"/>
  <c r="AC21" i="47" s="1"/>
  <c r="AB22" i="47" s="1"/>
  <c r="AK22" i="47" s="1"/>
  <c r="AT22" i="47" s="1"/>
  <c r="AX39" i="47"/>
  <c r="S39" i="47" s="1"/>
  <c r="AC39" i="47" s="1"/>
  <c r="AB40" i="47" s="1"/>
  <c r="AK40" i="47" s="1"/>
  <c r="AT40" i="47" s="1"/>
  <c r="AE79" i="47"/>
  <c r="AN79" i="47" s="1"/>
  <c r="AN81" i="47" s="1"/>
  <c r="AX66" i="47"/>
  <c r="S66" i="47" s="1"/>
  <c r="AC66" i="47" s="1"/>
  <c r="AB67" i="47" s="1"/>
  <c r="AK67" i="47" s="1"/>
  <c r="AT67" i="47" s="1"/>
  <c r="AX53" i="47"/>
  <c r="S53" i="47" s="1"/>
  <c r="AC53" i="47" s="1"/>
  <c r="AB54" i="47" s="1"/>
  <c r="AK54" i="47" s="1"/>
  <c r="AT54" i="47" s="1"/>
  <c r="AX11" i="47"/>
  <c r="S11" i="47" s="1"/>
  <c r="AC11" i="47" s="1"/>
  <c r="AB12" i="47" s="1"/>
  <c r="AK12" i="47" s="1"/>
  <c r="AT12" i="47" s="1"/>
  <c r="AF79" i="47"/>
  <c r="AO79" i="47" s="1"/>
  <c r="AO81" i="47" s="1"/>
  <c r="AX77" i="47"/>
  <c r="S77" i="47" s="1"/>
  <c r="AC77" i="47" s="1"/>
  <c r="AB78" i="47" s="1"/>
  <c r="AK78" i="47" s="1"/>
  <c r="AT78" i="47" s="1"/>
  <c r="AX9" i="47"/>
  <c r="S9" i="47" s="1"/>
  <c r="AC9" i="47" s="1"/>
  <c r="AB10" i="47" s="1"/>
  <c r="AX33" i="47"/>
  <c r="S33" i="47" s="1"/>
  <c r="AC33" i="47" s="1"/>
  <c r="AB34" i="47" s="1"/>
  <c r="AK34" i="47" s="1"/>
  <c r="AT34" i="47" s="1"/>
  <c r="AX49" i="47"/>
  <c r="S49" i="47" s="1"/>
  <c r="AC49" i="47" s="1"/>
  <c r="AB50" i="47" s="1"/>
  <c r="AX4" i="47"/>
  <c r="S4" i="47" s="1"/>
  <c r="AC4" i="47" s="1"/>
  <c r="AB5" i="47" s="1"/>
  <c r="AK5" i="47" s="1"/>
  <c r="AT5" i="47" s="1"/>
  <c r="AX3" i="47"/>
  <c r="S3" i="47" s="1"/>
  <c r="AC3" i="47" s="1"/>
  <c r="AB4" i="47" s="1"/>
  <c r="AX59" i="47"/>
  <c r="S59" i="47" s="1"/>
  <c r="AC59" i="47" s="1"/>
  <c r="AB60" i="47" s="1"/>
  <c r="AX47" i="47"/>
  <c r="S47" i="47" s="1"/>
  <c r="AC47" i="47" s="1"/>
  <c r="AB48" i="47" s="1"/>
  <c r="AK48" i="47" s="1"/>
  <c r="AT48" i="47" s="1"/>
  <c r="AX48" i="47"/>
  <c r="S48" i="47" s="1"/>
  <c r="AC48" i="47" s="1"/>
  <c r="AB49" i="47" s="1"/>
  <c r="AK49" i="47" s="1"/>
  <c r="AT49" i="47" s="1"/>
  <c r="AX12" i="47"/>
  <c r="S12" i="47" s="1"/>
  <c r="AC12" i="47" s="1"/>
  <c r="AB13" i="47" s="1"/>
  <c r="AX7" i="47"/>
  <c r="S7" i="47" s="1"/>
  <c r="AC7" i="47" s="1"/>
  <c r="AB8" i="47" s="1"/>
  <c r="AK8" i="47" s="1"/>
  <c r="AT8" i="47" s="1"/>
  <c r="AK6" i="47"/>
  <c r="AT6" i="47" s="1"/>
  <c r="AK14" i="47"/>
  <c r="AT14" i="47" s="1"/>
  <c r="AX42" i="47"/>
  <c r="S42" i="47" s="1"/>
  <c r="AC42" i="47" s="1"/>
  <c r="AB43" i="47" s="1"/>
  <c r="AK58" i="47"/>
  <c r="AT58" i="47" s="1"/>
  <c r="AX64" i="47"/>
  <c r="S64" i="47" s="1"/>
  <c r="AC64" i="47" s="1"/>
  <c r="AB65" i="47" s="1"/>
  <c r="AX61" i="47"/>
  <c r="S61" i="47" s="1"/>
  <c r="AC61" i="47" s="1"/>
  <c r="AB62" i="47" s="1"/>
  <c r="AX20" i="47"/>
  <c r="S20" i="47" s="1"/>
  <c r="AC20" i="47" s="1"/>
  <c r="AB21" i="47" s="1"/>
  <c r="AX72" i="47"/>
  <c r="S72" i="47" s="1"/>
  <c r="AC72" i="47" s="1"/>
  <c r="AB73" i="47" s="1"/>
  <c r="AN79" i="94"/>
  <c r="AI79" i="94"/>
  <c r="AR79" i="94" s="1"/>
  <c r="W77" i="85"/>
  <c r="AG76" i="85"/>
  <c r="AP76" i="85" s="1"/>
  <c r="AF76" i="85"/>
  <c r="AO76" i="85" s="1"/>
  <c r="AE76" i="85"/>
  <c r="X80" i="94"/>
  <c r="Y80" i="94"/>
  <c r="AE79" i="37"/>
  <c r="AN79" i="37" s="1"/>
  <c r="AG79" i="37"/>
  <c r="AP79" i="37" s="1"/>
  <c r="W80" i="37"/>
  <c r="Y80" i="37" s="1"/>
  <c r="AI79" i="90"/>
  <c r="AR79" i="90" s="1"/>
  <c r="X85" i="26"/>
  <c r="Z85" i="26" s="1"/>
  <c r="AI84" i="26"/>
  <c r="AR84" i="26" s="1"/>
  <c r="Z80" i="90"/>
  <c r="AI85" i="82"/>
  <c r="AN85" i="82"/>
  <c r="AE84" i="89"/>
  <c r="W85" i="89"/>
  <c r="AF84" i="89"/>
  <c r="AO84" i="89" s="1"/>
  <c r="AG84" i="89"/>
  <c r="AP84" i="89" s="1"/>
  <c r="AH83" i="34"/>
  <c r="AQ83" i="34" s="1"/>
  <c r="Y86" i="81"/>
  <c r="X86" i="81"/>
  <c r="X86" i="82"/>
  <c r="Y86" i="82"/>
  <c r="Z83" i="34"/>
  <c r="AN85" i="81"/>
  <c r="AI85" i="81"/>
  <c r="AR82" i="34"/>
  <c r="W84" i="78"/>
  <c r="AF83" i="78"/>
  <c r="AO83" i="78" s="1"/>
  <c r="AG83" i="78"/>
  <c r="AP83" i="78" s="1"/>
  <c r="AE83" i="78"/>
  <c r="AN77" i="27" l="1"/>
  <c r="AI77" i="27"/>
  <c r="AR77" i="27" s="1"/>
  <c r="Y78" i="27"/>
  <c r="X78" i="27"/>
  <c r="AE78" i="42"/>
  <c r="AF78" i="42"/>
  <c r="AO78" i="42" s="1"/>
  <c r="W79" i="42"/>
  <c r="AG78" i="42"/>
  <c r="AP78" i="42" s="1"/>
  <c r="W85" i="33"/>
  <c r="AG84" i="33"/>
  <c r="AP84" i="33" s="1"/>
  <c r="AF84" i="33"/>
  <c r="AO84" i="33" s="1"/>
  <c r="AE84" i="33"/>
  <c r="AI76" i="29"/>
  <c r="AR76" i="29" s="1"/>
  <c r="AJ27" i="47"/>
  <c r="AJ29" i="47"/>
  <c r="AN79" i="41"/>
  <c r="AI79" i="41"/>
  <c r="AR79" i="41" s="1"/>
  <c r="Y80" i="41"/>
  <c r="X80" i="41"/>
  <c r="AJ28" i="47"/>
  <c r="AS28" i="47" s="1"/>
  <c r="AJ50" i="47"/>
  <c r="AN80" i="25"/>
  <c r="AI80" i="25"/>
  <c r="AR80" i="25" s="1"/>
  <c r="Y81" i="25"/>
  <c r="X81" i="25"/>
  <c r="AH81" i="25" s="1"/>
  <c r="AQ81" i="25" s="1"/>
  <c r="AJ63" i="47"/>
  <c r="Z77" i="29"/>
  <c r="AH77" i="29"/>
  <c r="AQ77" i="29" s="1"/>
  <c r="AJ46" i="47"/>
  <c r="AL46" i="47" s="1"/>
  <c r="AU46" i="47" s="1"/>
  <c r="AG76" i="83"/>
  <c r="AP76" i="83" s="1"/>
  <c r="AE76" i="83"/>
  <c r="AN76" i="83" s="1"/>
  <c r="AF76" i="83"/>
  <c r="AO76" i="83" s="1"/>
  <c r="AJ75" i="47"/>
  <c r="AS75" i="47" s="1"/>
  <c r="W76" i="38"/>
  <c r="Y76" i="38" s="1"/>
  <c r="Y77" i="83"/>
  <c r="X77" i="83"/>
  <c r="AH77" i="83" s="1"/>
  <c r="AQ77" i="83" s="1"/>
  <c r="AJ13" i="47"/>
  <c r="AS13" i="47" s="1"/>
  <c r="AJ45" i="47"/>
  <c r="AL45" i="47" s="1"/>
  <c r="AU45" i="47" s="1"/>
  <c r="AK31" i="47"/>
  <c r="AT31" i="47" s="1"/>
  <c r="AJ19" i="47"/>
  <c r="AL19" i="47" s="1"/>
  <c r="AU19" i="47" s="1"/>
  <c r="AI79" i="47"/>
  <c r="AR79" i="47" s="1"/>
  <c r="AR81" i="47" s="1"/>
  <c r="AF75" i="74"/>
  <c r="AO75" i="74" s="1"/>
  <c r="W76" i="74"/>
  <c r="AG75" i="74"/>
  <c r="AP75" i="74" s="1"/>
  <c r="AE75" i="74"/>
  <c r="AH81" i="45"/>
  <c r="AQ81" i="45" s="1"/>
  <c r="Z81" i="45"/>
  <c r="AJ30" i="47"/>
  <c r="AS30" i="47" s="1"/>
  <c r="AF75" i="38"/>
  <c r="AO75" i="38" s="1"/>
  <c r="AJ35" i="47"/>
  <c r="AS35" i="47" s="1"/>
  <c r="AG75" i="38"/>
  <c r="AP75" i="38" s="1"/>
  <c r="AK30" i="47"/>
  <c r="AT30" i="47" s="1"/>
  <c r="AJ68" i="47"/>
  <c r="AL68" i="47" s="1"/>
  <c r="AU68" i="47" s="1"/>
  <c r="AJ24" i="47"/>
  <c r="AL24" i="47" s="1"/>
  <c r="AU24" i="47" s="1"/>
  <c r="AJ22" i="47"/>
  <c r="AS22" i="47" s="1"/>
  <c r="AJ32" i="47"/>
  <c r="AS32" i="47" s="1"/>
  <c r="AJ23" i="47"/>
  <c r="AS23" i="47" s="1"/>
  <c r="AJ60" i="47"/>
  <c r="AJ40" i="47"/>
  <c r="AS40" i="47" s="1"/>
  <c r="AJ70" i="47"/>
  <c r="AL70" i="47" s="1"/>
  <c r="AU70" i="47" s="1"/>
  <c r="AJ34" i="47"/>
  <c r="AL34" i="47" s="1"/>
  <c r="AU34" i="47" s="1"/>
  <c r="AJ58" i="47"/>
  <c r="AS58" i="47" s="1"/>
  <c r="Z79" i="86"/>
  <c r="AF79" i="86" s="1"/>
  <c r="AO79" i="86" s="1"/>
  <c r="AJ71" i="47"/>
  <c r="AS71" i="47" s="1"/>
  <c r="AJ6" i="47"/>
  <c r="AL6" i="47" s="1"/>
  <c r="AU6" i="47" s="1"/>
  <c r="AJ10" i="47"/>
  <c r="AS10" i="47" s="1"/>
  <c r="AJ36" i="47"/>
  <c r="AL36" i="47" s="1"/>
  <c r="AU36" i="47" s="1"/>
  <c r="AJ17" i="47"/>
  <c r="AS17" i="47" s="1"/>
  <c r="AJ39" i="47"/>
  <c r="AL39" i="47" s="1"/>
  <c r="AU39" i="47" s="1"/>
  <c r="AK75" i="47"/>
  <c r="AT75" i="47" s="1"/>
  <c r="AJ51" i="47"/>
  <c r="AS51" i="47" s="1"/>
  <c r="W83" i="30"/>
  <c r="X83" i="30" s="1"/>
  <c r="AH83" i="30" s="1"/>
  <c r="AQ83" i="30" s="1"/>
  <c r="AN75" i="38"/>
  <c r="AG78" i="46"/>
  <c r="AP78" i="46" s="1"/>
  <c r="W79" i="46"/>
  <c r="AE78" i="46"/>
  <c r="AF78" i="46"/>
  <c r="AO78" i="46" s="1"/>
  <c r="AJ77" i="47"/>
  <c r="AS77" i="47" s="1"/>
  <c r="AJ52" i="47"/>
  <c r="AS52" i="47" s="1"/>
  <c r="AJ38" i="47"/>
  <c r="AS38" i="47" s="1"/>
  <c r="AJ18" i="47"/>
  <c r="AS18" i="47" s="1"/>
  <c r="AJ15" i="47"/>
  <c r="AS15" i="47" s="1"/>
  <c r="AK18" i="47"/>
  <c r="AT18" i="47" s="1"/>
  <c r="AJ74" i="47"/>
  <c r="AS74" i="47" s="1"/>
  <c r="AJ44" i="47"/>
  <c r="AS44" i="47" s="1"/>
  <c r="AK38" i="47"/>
  <c r="AT38" i="47" s="1"/>
  <c r="AF82" i="30"/>
  <c r="AO82" i="30" s="1"/>
  <c r="Z84" i="77"/>
  <c r="AE82" i="30"/>
  <c r="AN82" i="30" s="1"/>
  <c r="AJ66" i="47"/>
  <c r="AL66" i="47" s="1"/>
  <c r="AU66" i="47" s="1"/>
  <c r="AJ16" i="47"/>
  <c r="AS16" i="47" s="1"/>
  <c r="AJ69" i="47"/>
  <c r="AL69" i="47" s="1"/>
  <c r="AU69" i="47" s="1"/>
  <c r="AJ41" i="47"/>
  <c r="AL41" i="47" s="1"/>
  <c r="AU41" i="47" s="1"/>
  <c r="AJ11" i="47"/>
  <c r="AS11" i="47" s="1"/>
  <c r="AJ76" i="47"/>
  <c r="AL76" i="47" s="1"/>
  <c r="AU76" i="47" s="1"/>
  <c r="AJ37" i="47"/>
  <c r="AS37" i="47" s="1"/>
  <c r="AJ78" i="47"/>
  <c r="AS78" i="47" s="1"/>
  <c r="AJ57" i="47"/>
  <c r="AS57" i="47" s="1"/>
  <c r="AJ67" i="47"/>
  <c r="AS67" i="47" s="1"/>
  <c r="AJ7" i="47"/>
  <c r="AS7" i="47" s="1"/>
  <c r="AJ3" i="47"/>
  <c r="AL3" i="47" s="1"/>
  <c r="AU3" i="47" s="1"/>
  <c r="AK13" i="47"/>
  <c r="AT13" i="47" s="1"/>
  <c r="AJ56" i="47"/>
  <c r="AS56" i="47" s="1"/>
  <c r="AK79" i="47"/>
  <c r="AT79" i="47" s="1"/>
  <c r="AJ5" i="47"/>
  <c r="AL5" i="47" s="1"/>
  <c r="AU5" i="47" s="1"/>
  <c r="Z77" i="93"/>
  <c r="AJ14" i="47"/>
  <c r="AS14" i="47" s="1"/>
  <c r="AH79" i="73"/>
  <c r="AQ79" i="73" s="1"/>
  <c r="Z79" i="73"/>
  <c r="AJ8" i="47"/>
  <c r="AS8" i="47" s="1"/>
  <c r="AJ49" i="47"/>
  <c r="AS49" i="47" s="1"/>
  <c r="AJ55" i="47"/>
  <c r="AL55" i="47" s="1"/>
  <c r="AU55" i="47" s="1"/>
  <c r="W78" i="75"/>
  <c r="Y78" i="75" s="1"/>
  <c r="AJ26" i="47"/>
  <c r="AS26" i="47" s="1"/>
  <c r="AJ9" i="47"/>
  <c r="AS9" i="47" s="1"/>
  <c r="AK10" i="47"/>
  <c r="AT10" i="47" s="1"/>
  <c r="AJ48" i="47"/>
  <c r="AS48" i="47" s="1"/>
  <c r="AK56" i="47"/>
  <c r="AT56" i="47" s="1"/>
  <c r="AF77" i="75"/>
  <c r="AO77" i="75" s="1"/>
  <c r="AJ47" i="47"/>
  <c r="AS47" i="47" s="1"/>
  <c r="AJ54" i="47"/>
  <c r="AS54" i="47" s="1"/>
  <c r="AE77" i="75"/>
  <c r="AN77" i="75" s="1"/>
  <c r="AJ53" i="47"/>
  <c r="AS53" i="47" s="1"/>
  <c r="AJ25" i="47"/>
  <c r="AL25" i="47" s="1"/>
  <c r="AU25" i="47" s="1"/>
  <c r="AK50" i="47"/>
  <c r="AT50" i="47" s="1"/>
  <c r="AJ12" i="47"/>
  <c r="AL12" i="47" s="1"/>
  <c r="AU12" i="47" s="1"/>
  <c r="AJ33" i="47"/>
  <c r="AS33" i="47" s="1"/>
  <c r="AK60" i="47"/>
  <c r="AT60" i="47" s="1"/>
  <c r="AJ59" i="47"/>
  <c r="AS59" i="47" s="1"/>
  <c r="AJ42" i="47"/>
  <c r="AS42" i="47" s="1"/>
  <c r="AK65" i="47"/>
  <c r="AT65" i="47" s="1"/>
  <c r="AJ65" i="47"/>
  <c r="AJ43" i="47"/>
  <c r="AK43" i="47"/>
  <c r="AT43" i="47" s="1"/>
  <c r="AJ72" i="47"/>
  <c r="AS29" i="47"/>
  <c r="AL29" i="47"/>
  <c r="AU29" i="47" s="1"/>
  <c r="AI79" i="37"/>
  <c r="AR79" i="37" s="1"/>
  <c r="AS27" i="47"/>
  <c r="AL27" i="47"/>
  <c r="AU27" i="47" s="1"/>
  <c r="AL28" i="47"/>
  <c r="AU28" i="47" s="1"/>
  <c r="AJ20" i="47"/>
  <c r="AK73" i="47"/>
  <c r="AT73" i="47" s="1"/>
  <c r="AJ73" i="47"/>
  <c r="AK4" i="47"/>
  <c r="AT4" i="47" s="1"/>
  <c r="AJ4" i="47"/>
  <c r="AK21" i="47"/>
  <c r="AT21" i="47" s="1"/>
  <c r="AJ21" i="47"/>
  <c r="AS31" i="47"/>
  <c r="AK62" i="47"/>
  <c r="AT62" i="47" s="1"/>
  <c r="AJ62" i="47"/>
  <c r="AJ61" i="47"/>
  <c r="AL63" i="47"/>
  <c r="AU63" i="47" s="1"/>
  <c r="AS63" i="47"/>
  <c r="AS50" i="47"/>
  <c r="AS60" i="47"/>
  <c r="AJ64" i="47"/>
  <c r="X80" i="37"/>
  <c r="Z80" i="37" s="1"/>
  <c r="X77" i="85"/>
  <c r="AH77" i="85" s="1"/>
  <c r="AQ77" i="85" s="1"/>
  <c r="Y77" i="85"/>
  <c r="AI76" i="85"/>
  <c r="AR76" i="85" s="1"/>
  <c r="AN76" i="85"/>
  <c r="AH85" i="26"/>
  <c r="AQ85" i="26" s="1"/>
  <c r="AH80" i="94"/>
  <c r="AQ80" i="94" s="1"/>
  <c r="Z80" i="94"/>
  <c r="AG85" i="26"/>
  <c r="AP85" i="26" s="1"/>
  <c r="W86" i="26"/>
  <c r="Y86" i="26" s="1"/>
  <c r="AE85" i="26"/>
  <c r="AN85" i="26" s="1"/>
  <c r="AE80" i="90"/>
  <c r="AF80" i="90"/>
  <c r="AO80" i="90" s="1"/>
  <c r="W81" i="90"/>
  <c r="AG80" i="90"/>
  <c r="AP80" i="90" s="1"/>
  <c r="AF85" i="26"/>
  <c r="AO85" i="26" s="1"/>
  <c r="Z86" i="82"/>
  <c r="AF86" i="82" s="1"/>
  <c r="AO86" i="82" s="1"/>
  <c r="AR85" i="82"/>
  <c r="AI83" i="78"/>
  <c r="AN83" i="78"/>
  <c r="AE83" i="34"/>
  <c r="W84" i="34"/>
  <c r="AG83" i="34"/>
  <c r="AP83" i="34" s="1"/>
  <c r="AF83" i="34"/>
  <c r="AO83" i="34" s="1"/>
  <c r="X85" i="89"/>
  <c r="Y85" i="89"/>
  <c r="AH86" i="82"/>
  <c r="AQ86" i="82" s="1"/>
  <c r="AH86" i="81"/>
  <c r="AQ86" i="81" s="1"/>
  <c r="AI84" i="89"/>
  <c r="AN84" i="89"/>
  <c r="Z86" i="81"/>
  <c r="X84" i="78"/>
  <c r="Y84" i="78"/>
  <c r="AR85" i="81"/>
  <c r="AN78" i="42" l="1"/>
  <c r="AI78" i="42"/>
  <c r="AR78" i="42" s="1"/>
  <c r="AH78" i="27"/>
  <c r="AQ78" i="27" s="1"/>
  <c r="Z78" i="27"/>
  <c r="X79" i="42"/>
  <c r="Y79" i="42"/>
  <c r="AI84" i="33"/>
  <c r="AR84" i="33" s="1"/>
  <c r="AN84" i="33"/>
  <c r="X85" i="33"/>
  <c r="Y85" i="33"/>
  <c r="AS46" i="47"/>
  <c r="AL52" i="47"/>
  <c r="AU52" i="47" s="1"/>
  <c r="Z81" i="25"/>
  <c r="AG81" i="25" s="1"/>
  <c r="AP81" i="25" s="1"/>
  <c r="AL44" i="47"/>
  <c r="AU44" i="47" s="1"/>
  <c r="AS19" i="47"/>
  <c r="X76" i="38"/>
  <c r="AH76" i="38" s="1"/>
  <c r="AQ76" i="38" s="1"/>
  <c r="Z80" i="41"/>
  <c r="AH80" i="41"/>
  <c r="AQ80" i="41" s="1"/>
  <c r="AF77" i="29"/>
  <c r="AO77" i="29" s="1"/>
  <c r="AE77" i="29"/>
  <c r="AG77" i="29"/>
  <c r="AP77" i="29" s="1"/>
  <c r="W78" i="29"/>
  <c r="AL74" i="47"/>
  <c r="AU74" i="47" s="1"/>
  <c r="AL17" i="47"/>
  <c r="AU17" i="47" s="1"/>
  <c r="AL22" i="47"/>
  <c r="AU22" i="47" s="1"/>
  <c r="AL58" i="47"/>
  <c r="AU58" i="47" s="1"/>
  <c r="AL31" i="47"/>
  <c r="AU31" i="47" s="1"/>
  <c r="AL32" i="47"/>
  <c r="AU32" i="47" s="1"/>
  <c r="AS45" i="47"/>
  <c r="AS34" i="47"/>
  <c r="AS36" i="47"/>
  <c r="AI76" i="83"/>
  <c r="AR76" i="83" s="1"/>
  <c r="AL67" i="47"/>
  <c r="AU67" i="47" s="1"/>
  <c r="AS24" i="47"/>
  <c r="AL30" i="47"/>
  <c r="AU30" i="47" s="1"/>
  <c r="AS66" i="47"/>
  <c r="AL13" i="47"/>
  <c r="AU13" i="47" s="1"/>
  <c r="AL40" i="47"/>
  <c r="AU40" i="47" s="1"/>
  <c r="AS5" i="47"/>
  <c r="AL49" i="47"/>
  <c r="AU49" i="47" s="1"/>
  <c r="AS68" i="47"/>
  <c r="Y83" i="30"/>
  <c r="Z83" i="30" s="1"/>
  <c r="AG83" i="30" s="1"/>
  <c r="AP83" i="30" s="1"/>
  <c r="Z77" i="83"/>
  <c r="AE77" i="83" s="1"/>
  <c r="AL53" i="47"/>
  <c r="AU53" i="47" s="1"/>
  <c r="AS39" i="47"/>
  <c r="AL7" i="47"/>
  <c r="AU7" i="47" s="1"/>
  <c r="AL11" i="47"/>
  <c r="AU11" i="47" s="1"/>
  <c r="AL35" i="47"/>
  <c r="AU35" i="47" s="1"/>
  <c r="AS3" i="47"/>
  <c r="AS70" i="47"/>
  <c r="AS76" i="47"/>
  <c r="AL16" i="47"/>
  <c r="AU16" i="47" s="1"/>
  <c r="AL18" i="47"/>
  <c r="AU18" i="47" s="1"/>
  <c r="AL51" i="47"/>
  <c r="AU51" i="47" s="1"/>
  <c r="AL50" i="47"/>
  <c r="AU50" i="47" s="1"/>
  <c r="AG81" i="45"/>
  <c r="AP81" i="45" s="1"/>
  <c r="AF81" i="45"/>
  <c r="AO81" i="45" s="1"/>
  <c r="AE81" i="45"/>
  <c r="W82" i="45"/>
  <c r="AI75" i="74"/>
  <c r="AR75" i="74" s="1"/>
  <c r="AN75" i="74"/>
  <c r="AL8" i="47"/>
  <c r="AU8" i="47" s="1"/>
  <c r="X76" i="74"/>
  <c r="Y76" i="74"/>
  <c r="AI75" i="38"/>
  <c r="AR75" i="38" s="1"/>
  <c r="AE79" i="86"/>
  <c r="AN79" i="86" s="1"/>
  <c r="AG79" i="86"/>
  <c r="AP79" i="86" s="1"/>
  <c r="AL23" i="47"/>
  <c r="AU23" i="47" s="1"/>
  <c r="W80" i="86"/>
  <c r="X80" i="86" s="1"/>
  <c r="AH80" i="86" s="1"/>
  <c r="AQ80" i="86" s="1"/>
  <c r="AL75" i="47"/>
  <c r="AU75" i="47" s="1"/>
  <c r="AL77" i="47"/>
  <c r="AU77" i="47" s="1"/>
  <c r="AS6" i="47"/>
  <c r="AL71" i="47"/>
  <c r="AU71" i="47" s="1"/>
  <c r="AL37" i="47"/>
  <c r="AU37" i="47" s="1"/>
  <c r="AS69" i="47"/>
  <c r="AL15" i="47"/>
  <c r="AU15" i="47" s="1"/>
  <c r="X79" i="46"/>
  <c r="AH79" i="46" s="1"/>
  <c r="AQ79" i="46" s="1"/>
  <c r="Y79" i="46"/>
  <c r="AN78" i="46"/>
  <c r="AI78" i="46"/>
  <c r="AR78" i="46" s="1"/>
  <c r="AL59" i="47"/>
  <c r="AU59" i="47" s="1"/>
  <c r="AS55" i="47"/>
  <c r="AI82" i="30"/>
  <c r="AR82" i="30" s="1"/>
  <c r="AS25" i="47"/>
  <c r="AL48" i="47"/>
  <c r="AU48" i="47" s="1"/>
  <c r="AL78" i="47"/>
  <c r="AU78" i="47" s="1"/>
  <c r="AL60" i="47"/>
  <c r="AU60" i="47" s="1"/>
  <c r="AL56" i="47"/>
  <c r="AU56" i="47" s="1"/>
  <c r="AL26" i="47"/>
  <c r="AU26" i="47" s="1"/>
  <c r="AL14" i="47"/>
  <c r="AU14" i="47" s="1"/>
  <c r="AL38" i="47"/>
  <c r="AU38" i="47" s="1"/>
  <c r="AL57" i="47"/>
  <c r="AU57" i="47" s="1"/>
  <c r="AL47" i="47"/>
  <c r="AU47" i="47" s="1"/>
  <c r="AL79" i="47"/>
  <c r="AU79" i="47" s="1"/>
  <c r="AS41" i="47"/>
  <c r="AF84" i="77"/>
  <c r="AO84" i="77" s="1"/>
  <c r="W85" i="77"/>
  <c r="AG84" i="77"/>
  <c r="AP84" i="77" s="1"/>
  <c r="AE84" i="77"/>
  <c r="AL54" i="47"/>
  <c r="AU54" i="47" s="1"/>
  <c r="X78" i="75"/>
  <c r="AH78" i="75" s="1"/>
  <c r="AQ78" i="75" s="1"/>
  <c r="AE77" i="93"/>
  <c r="W78" i="93"/>
  <c r="AF77" i="93"/>
  <c r="AO77" i="93" s="1"/>
  <c r="AG77" i="93"/>
  <c r="AP77" i="93" s="1"/>
  <c r="W80" i="73"/>
  <c r="AG79" i="73"/>
  <c r="AP79" i="73" s="1"/>
  <c r="AF79" i="73"/>
  <c r="AO79" i="73" s="1"/>
  <c r="AE79" i="73"/>
  <c r="AL33" i="47"/>
  <c r="AU33" i="47" s="1"/>
  <c r="AS12" i="47"/>
  <c r="AL9" i="47"/>
  <c r="AU9" i="47" s="1"/>
  <c r="AI77" i="75"/>
  <c r="AR77" i="75" s="1"/>
  <c r="AL42" i="47"/>
  <c r="AU42" i="47" s="1"/>
  <c r="AH80" i="37"/>
  <c r="AQ80" i="37" s="1"/>
  <c r="AL10" i="47"/>
  <c r="AU10" i="47" s="1"/>
  <c r="AS21" i="47"/>
  <c r="AL21" i="47"/>
  <c r="AU21" i="47" s="1"/>
  <c r="AS43" i="47"/>
  <c r="AL43" i="47"/>
  <c r="AU43" i="47" s="1"/>
  <c r="AS64" i="47"/>
  <c r="AL64" i="47"/>
  <c r="AU64" i="47" s="1"/>
  <c r="AS4" i="47"/>
  <c r="AL4" i="47"/>
  <c r="AU4" i="47" s="1"/>
  <c r="AS73" i="47"/>
  <c r="AL73" i="47"/>
  <c r="AU73" i="47" s="1"/>
  <c r="AL62" i="47"/>
  <c r="AU62" i="47" s="1"/>
  <c r="AS62" i="47"/>
  <c r="AT81" i="47"/>
  <c r="AS65" i="47"/>
  <c r="AL65" i="47"/>
  <c r="AU65" i="47" s="1"/>
  <c r="AL61" i="47"/>
  <c r="AU61" i="47" s="1"/>
  <c r="AS61" i="47"/>
  <c r="AS20" i="47"/>
  <c r="AL20" i="47"/>
  <c r="AU20" i="47" s="1"/>
  <c r="AL72" i="47"/>
  <c r="AU72" i="47" s="1"/>
  <c r="AS72" i="47"/>
  <c r="Z77" i="85"/>
  <c r="AG77" i="85" s="1"/>
  <c r="AP77" i="85" s="1"/>
  <c r="AE80" i="94"/>
  <c r="W81" i="94"/>
  <c r="AG80" i="94"/>
  <c r="AP80" i="94" s="1"/>
  <c r="AF80" i="94"/>
  <c r="AO80" i="94" s="1"/>
  <c r="X86" i="26"/>
  <c r="Z86" i="26" s="1"/>
  <c r="AE80" i="37"/>
  <c r="AG80" i="37"/>
  <c r="AP80" i="37" s="1"/>
  <c r="AF80" i="37"/>
  <c r="AO80" i="37" s="1"/>
  <c r="W81" i="37"/>
  <c r="Y81" i="90"/>
  <c r="X81" i="90"/>
  <c r="AH81" i="90" s="1"/>
  <c r="AQ81" i="90" s="1"/>
  <c r="AN80" i="90"/>
  <c r="AI80" i="90"/>
  <c r="AR80" i="90" s="1"/>
  <c r="AI85" i="26"/>
  <c r="AR85" i="26" s="1"/>
  <c r="W87" i="82"/>
  <c r="X87" i="82" s="1"/>
  <c r="AG86" i="82"/>
  <c r="AP86" i="82" s="1"/>
  <c r="AE86" i="82"/>
  <c r="AN86" i="82" s="1"/>
  <c r="Z85" i="89"/>
  <c r="AG85" i="89" s="1"/>
  <c r="AP85" i="89" s="1"/>
  <c r="AH84" i="78"/>
  <c r="AQ84" i="78" s="1"/>
  <c r="Z84" i="78"/>
  <c r="AG86" i="81"/>
  <c r="AP86" i="81" s="1"/>
  <c r="AF86" i="81"/>
  <c r="AO86" i="81" s="1"/>
  <c r="W87" i="81"/>
  <c r="AE86" i="81"/>
  <c r="AR83" i="78"/>
  <c r="AR84" i="89"/>
  <c r="AH85" i="89"/>
  <c r="AQ85" i="89" s="1"/>
  <c r="Y84" i="34"/>
  <c r="X84" i="34"/>
  <c r="AI83" i="34"/>
  <c r="AN83" i="34"/>
  <c r="AH79" i="42" l="1"/>
  <c r="AQ79" i="42" s="1"/>
  <c r="Z79" i="42"/>
  <c r="AF78" i="27"/>
  <c r="AO78" i="27" s="1"/>
  <c r="AE78" i="27"/>
  <c r="W79" i="27"/>
  <c r="AG78" i="27"/>
  <c r="AP78" i="27" s="1"/>
  <c r="Z85" i="33"/>
  <c r="AH85" i="33"/>
  <c r="AQ85" i="33" s="1"/>
  <c r="AE81" i="25"/>
  <c r="AN81" i="25" s="1"/>
  <c r="Z76" i="38"/>
  <c r="W77" i="38" s="1"/>
  <c r="AF81" i="25"/>
  <c r="AO81" i="25" s="1"/>
  <c r="W82" i="25"/>
  <c r="Y82" i="25" s="1"/>
  <c r="AE80" i="41"/>
  <c r="W81" i="41"/>
  <c r="AG80" i="41"/>
  <c r="AP80" i="41" s="1"/>
  <c r="AF80" i="41"/>
  <c r="AO80" i="41" s="1"/>
  <c r="X78" i="29"/>
  <c r="Y78" i="29"/>
  <c r="AN77" i="29"/>
  <c r="AI77" i="29"/>
  <c r="AR77" i="29" s="1"/>
  <c r="W78" i="83"/>
  <c r="Y78" i="83" s="1"/>
  <c r="AI79" i="86"/>
  <c r="AR79" i="86" s="1"/>
  <c r="AF77" i="83"/>
  <c r="AO77" i="83" s="1"/>
  <c r="AG77" i="83"/>
  <c r="AP77" i="83" s="1"/>
  <c r="AN77" i="83"/>
  <c r="Y80" i="86"/>
  <c r="Z80" i="86" s="1"/>
  <c r="AF83" i="30"/>
  <c r="AO83" i="30" s="1"/>
  <c r="X82" i="45"/>
  <c r="Y82" i="45"/>
  <c r="AI81" i="45"/>
  <c r="AR81" i="45" s="1"/>
  <c r="AN81" i="45"/>
  <c r="AH76" i="74"/>
  <c r="AQ76" i="74" s="1"/>
  <c r="Z76" i="74"/>
  <c r="W84" i="30"/>
  <c r="Y84" i="30" s="1"/>
  <c r="AE83" i="30"/>
  <c r="AN83" i="30" s="1"/>
  <c r="Z79" i="46"/>
  <c r="AF79" i="46" s="1"/>
  <c r="AO79" i="46" s="1"/>
  <c r="Z78" i="75"/>
  <c r="AE78" i="75" s="1"/>
  <c r="X85" i="77"/>
  <c r="AH85" i="77" s="1"/>
  <c r="AQ85" i="77" s="1"/>
  <c r="Y85" i="77"/>
  <c r="AN84" i="77"/>
  <c r="AI84" i="77"/>
  <c r="AR84" i="77" s="1"/>
  <c r="AI77" i="93"/>
  <c r="AR77" i="93" s="1"/>
  <c r="AN77" i="93"/>
  <c r="X78" i="93"/>
  <c r="AH78" i="93" s="1"/>
  <c r="AQ78" i="93" s="1"/>
  <c r="Y78" i="93"/>
  <c r="X80" i="73"/>
  <c r="AH80" i="73" s="1"/>
  <c r="AQ80" i="73" s="1"/>
  <c r="Y80" i="73"/>
  <c r="AN79" i="73"/>
  <c r="AI79" i="73"/>
  <c r="AR79" i="73" s="1"/>
  <c r="AE77" i="85"/>
  <c r="AH86" i="26"/>
  <c r="AQ86" i="26" s="1"/>
  <c r="AF77" i="85"/>
  <c r="AO77" i="85" s="1"/>
  <c r="AU81" i="47"/>
  <c r="C11" i="47" s="1"/>
  <c r="AS81" i="47"/>
  <c r="W78" i="85"/>
  <c r="X78" i="85" s="1"/>
  <c r="AH78" i="85" s="1"/>
  <c r="AQ78" i="85" s="1"/>
  <c r="X81" i="94"/>
  <c r="AH81" i="94" s="1"/>
  <c r="AQ81" i="94" s="1"/>
  <c r="Y81" i="94"/>
  <c r="AN80" i="94"/>
  <c r="AI80" i="94"/>
  <c r="AR80" i="94" s="1"/>
  <c r="Y81" i="37"/>
  <c r="X81" i="37"/>
  <c r="AH81" i="37" s="1"/>
  <c r="AQ81" i="37" s="1"/>
  <c r="AN80" i="37"/>
  <c r="AI80" i="37"/>
  <c r="AR80" i="37" s="1"/>
  <c r="Y87" i="82"/>
  <c r="Z87" i="82" s="1"/>
  <c r="W88" i="82" s="1"/>
  <c r="Z81" i="90"/>
  <c r="AI86" i="82"/>
  <c r="AR86" i="82" s="1"/>
  <c r="W86" i="89"/>
  <c r="Y86" i="89" s="1"/>
  <c r="AE85" i="89"/>
  <c r="AN85" i="89" s="1"/>
  <c r="AF85" i="89"/>
  <c r="AO85" i="89" s="1"/>
  <c r="AR83" i="34"/>
  <c r="AH84" i="34"/>
  <c r="AQ84" i="34" s="1"/>
  <c r="AE86" i="26"/>
  <c r="W87" i="26"/>
  <c r="AF86" i="26"/>
  <c r="AO86" i="26" s="1"/>
  <c r="AG86" i="26"/>
  <c r="AP86" i="26" s="1"/>
  <c r="AE84" i="78"/>
  <c r="AF84" i="78"/>
  <c r="AO84" i="78" s="1"/>
  <c r="W85" i="78"/>
  <c r="AG84" i="78"/>
  <c r="AP84" i="78" s="1"/>
  <c r="Z84" i="34"/>
  <c r="AH87" i="82"/>
  <c r="AQ87" i="82" s="1"/>
  <c r="AN86" i="81"/>
  <c r="AI86" i="81"/>
  <c r="Y87" i="81"/>
  <c r="X87" i="81"/>
  <c r="AG76" i="38" l="1"/>
  <c r="AP76" i="38" s="1"/>
  <c r="AF76" i="38"/>
  <c r="AO76" i="38" s="1"/>
  <c r="AE76" i="38"/>
  <c r="Y79" i="27"/>
  <c r="X79" i="27"/>
  <c r="AN78" i="27"/>
  <c r="AI78" i="27"/>
  <c r="AR78" i="27" s="1"/>
  <c r="W80" i="42"/>
  <c r="AF79" i="42"/>
  <c r="AO79" i="42" s="1"/>
  <c r="AE79" i="42"/>
  <c r="AG79" i="42"/>
  <c r="AP79" i="42" s="1"/>
  <c r="AE85" i="33"/>
  <c r="W86" i="33"/>
  <c r="AG85" i="33"/>
  <c r="AP85" i="33" s="1"/>
  <c r="AF85" i="33"/>
  <c r="AO85" i="33" s="1"/>
  <c r="X82" i="25"/>
  <c r="AH82" i="25" s="1"/>
  <c r="AQ82" i="25" s="1"/>
  <c r="AI81" i="25"/>
  <c r="AR81" i="25" s="1"/>
  <c r="Y81" i="41"/>
  <c r="X81" i="41"/>
  <c r="AH81" i="41" s="1"/>
  <c r="AQ81" i="41" s="1"/>
  <c r="AN80" i="41"/>
  <c r="AI80" i="41"/>
  <c r="AR80" i="41" s="1"/>
  <c r="X78" i="83"/>
  <c r="AH78" i="83" s="1"/>
  <c r="AQ78" i="83" s="1"/>
  <c r="AH78" i="29"/>
  <c r="AQ78" i="29" s="1"/>
  <c r="Z78" i="29"/>
  <c r="X84" i="30"/>
  <c r="AH84" i="30" s="1"/>
  <c r="AQ84" i="30" s="1"/>
  <c r="AI77" i="83"/>
  <c r="AR77" i="83" s="1"/>
  <c r="AI83" i="30"/>
  <c r="AR83" i="30" s="1"/>
  <c r="AE76" i="74"/>
  <c r="W77" i="74"/>
  <c r="AF76" i="74"/>
  <c r="AO76" i="74" s="1"/>
  <c r="AG76" i="74"/>
  <c r="AP76" i="74" s="1"/>
  <c r="AH82" i="45"/>
  <c r="AQ82" i="45" s="1"/>
  <c r="Z82" i="45"/>
  <c r="W80" i="46"/>
  <c r="X80" i="46" s="1"/>
  <c r="AH80" i="46" s="1"/>
  <c r="AQ80" i="46" s="1"/>
  <c r="AE79" i="46"/>
  <c r="AN79" i="46" s="1"/>
  <c r="AG79" i="46"/>
  <c r="AP79" i="46" s="1"/>
  <c r="W79" i="75"/>
  <c r="X79" i="75" s="1"/>
  <c r="AG78" i="75"/>
  <c r="AP78" i="75" s="1"/>
  <c r="AF78" i="75"/>
  <c r="AO78" i="75" s="1"/>
  <c r="Z85" i="77"/>
  <c r="AF85" i="77" s="1"/>
  <c r="AO85" i="77" s="1"/>
  <c r="AN76" i="38"/>
  <c r="AI76" i="38"/>
  <c r="AR76" i="38" s="1"/>
  <c r="X77" i="38"/>
  <c r="Y77" i="38"/>
  <c r="Z80" i="73"/>
  <c r="AE80" i="73" s="1"/>
  <c r="Z78" i="93"/>
  <c r="AE80" i="86"/>
  <c r="W81" i="86"/>
  <c r="AG80" i="86"/>
  <c r="AP80" i="86" s="1"/>
  <c r="AF80" i="86"/>
  <c r="AO80" i="86" s="1"/>
  <c r="AI77" i="85"/>
  <c r="AR77" i="85" s="1"/>
  <c r="AN77" i="85"/>
  <c r="AN78" i="75"/>
  <c r="Y78" i="85"/>
  <c r="Z78" i="85" s="1"/>
  <c r="AF78" i="85" s="1"/>
  <c r="AO78" i="85" s="1"/>
  <c r="Z81" i="94"/>
  <c r="AF81" i="94" s="1"/>
  <c r="AO81" i="94" s="1"/>
  <c r="X86" i="89"/>
  <c r="Z86" i="89" s="1"/>
  <c r="AG86" i="89" s="1"/>
  <c r="AP86" i="89" s="1"/>
  <c r="Z81" i="37"/>
  <c r="AG87" i="82"/>
  <c r="AP87" i="82" s="1"/>
  <c r="AE81" i="90"/>
  <c r="W82" i="90"/>
  <c r="AF81" i="90"/>
  <c r="AO81" i="90" s="1"/>
  <c r="AG81" i="90"/>
  <c r="AP81" i="90" s="1"/>
  <c r="AF87" i="82"/>
  <c r="AO87" i="82" s="1"/>
  <c r="AI85" i="89"/>
  <c r="AR85" i="89" s="1"/>
  <c r="AE87" i="82"/>
  <c r="AN87" i="82" s="1"/>
  <c r="AI84" i="78"/>
  <c r="AN84" i="78"/>
  <c r="AH87" i="81"/>
  <c r="AQ87" i="81" s="1"/>
  <c r="Y88" i="82"/>
  <c r="X88" i="82"/>
  <c r="Z87" i="81"/>
  <c r="AR86" i="81"/>
  <c r="Y87" i="26"/>
  <c r="X87" i="26"/>
  <c r="AG84" i="34"/>
  <c r="AP84" i="34" s="1"/>
  <c r="AF84" i="34"/>
  <c r="AO84" i="34" s="1"/>
  <c r="AE84" i="34"/>
  <c r="W85" i="34"/>
  <c r="X85" i="78"/>
  <c r="Y85" i="78"/>
  <c r="AI86" i="26"/>
  <c r="AN86" i="26"/>
  <c r="Y80" i="42" l="1"/>
  <c r="X80" i="42"/>
  <c r="AH80" i="42" s="1"/>
  <c r="AQ80" i="42" s="1"/>
  <c r="Z80" i="42"/>
  <c r="AG80" i="42" s="1"/>
  <c r="AP80" i="42" s="1"/>
  <c r="AH79" i="27"/>
  <c r="AQ79" i="27" s="1"/>
  <c r="AQ81" i="27" s="1"/>
  <c r="AZ3" i="27"/>
  <c r="AX52" i="27" s="1"/>
  <c r="S52" i="27" s="1"/>
  <c r="AC52" i="27" s="1"/>
  <c r="AB53" i="27" s="1"/>
  <c r="Z79" i="27"/>
  <c r="AN79" i="42"/>
  <c r="AI79" i="42"/>
  <c r="AR79" i="42" s="1"/>
  <c r="X86" i="33"/>
  <c r="Y86" i="33"/>
  <c r="Z82" i="25"/>
  <c r="AG82" i="25" s="1"/>
  <c r="AP82" i="25" s="1"/>
  <c r="AN85" i="33"/>
  <c r="AI85" i="33"/>
  <c r="AR85" i="33" s="1"/>
  <c r="Z81" i="41"/>
  <c r="AG81" i="41" s="1"/>
  <c r="AP81" i="41" s="1"/>
  <c r="Z78" i="83"/>
  <c r="AF78" i="83" s="1"/>
  <c r="AO78" i="83" s="1"/>
  <c r="W81" i="42"/>
  <c r="AF80" i="42"/>
  <c r="AO80" i="42" s="1"/>
  <c r="AE78" i="29"/>
  <c r="AF78" i="29"/>
  <c r="AO78" i="29" s="1"/>
  <c r="AG78" i="29"/>
  <c r="AP78" i="29" s="1"/>
  <c r="W79" i="29"/>
  <c r="W86" i="77"/>
  <c r="Y86" i="77" s="1"/>
  <c r="Z84" i="30"/>
  <c r="AF84" i="30" s="1"/>
  <c r="AO84" i="30" s="1"/>
  <c r="AG85" i="77"/>
  <c r="AP85" i="77" s="1"/>
  <c r="AI78" i="75"/>
  <c r="AR78" i="75" s="1"/>
  <c r="Y80" i="46"/>
  <c r="Z80" i="46" s="1"/>
  <c r="AI79" i="46"/>
  <c r="AR79" i="46" s="1"/>
  <c r="Y79" i="75"/>
  <c r="Z79" i="75" s="1"/>
  <c r="W83" i="45"/>
  <c r="AG82" i="45"/>
  <c r="AP82" i="45" s="1"/>
  <c r="AF82" i="45"/>
  <c r="AO82" i="45" s="1"/>
  <c r="AE82" i="45"/>
  <c r="Y77" i="74"/>
  <c r="X77" i="74"/>
  <c r="AH77" i="74" s="1"/>
  <c r="AQ77" i="74" s="1"/>
  <c r="AI76" i="74"/>
  <c r="AR76" i="74" s="1"/>
  <c r="AN76" i="74"/>
  <c r="AE85" i="77"/>
  <c r="AN85" i="77" s="1"/>
  <c r="AH77" i="38"/>
  <c r="AQ77" i="38" s="1"/>
  <c r="Z77" i="38"/>
  <c r="AF80" i="73"/>
  <c r="AO80" i="73" s="1"/>
  <c r="AG80" i="73"/>
  <c r="AP80" i="73" s="1"/>
  <c r="W81" i="73"/>
  <c r="X81" i="73" s="1"/>
  <c r="AH81" i="73" s="1"/>
  <c r="AQ81" i="73" s="1"/>
  <c r="AE78" i="93"/>
  <c r="AF78" i="93"/>
  <c r="AO78" i="93" s="1"/>
  <c r="W79" i="93"/>
  <c r="AG78" i="93"/>
  <c r="AP78" i="93" s="1"/>
  <c r="AN80" i="73"/>
  <c r="Y81" i="86"/>
  <c r="X81" i="86"/>
  <c r="AH81" i="86" s="1"/>
  <c r="AQ81" i="86" s="1"/>
  <c r="AN80" i="86"/>
  <c r="AI80" i="86"/>
  <c r="AR80" i="86" s="1"/>
  <c r="AH79" i="75"/>
  <c r="AQ79" i="75" s="1"/>
  <c r="AQ81" i="75" s="1"/>
  <c r="AZ3" i="75"/>
  <c r="AX9" i="75" s="1"/>
  <c r="S9" i="75" s="1"/>
  <c r="AC9" i="75" s="1"/>
  <c r="AB10" i="75" s="1"/>
  <c r="AH86" i="89"/>
  <c r="AQ86" i="89" s="1"/>
  <c r="AG81" i="94"/>
  <c r="AP81" i="94" s="1"/>
  <c r="W82" i="94"/>
  <c r="Y82" i="94" s="1"/>
  <c r="AE81" i="94"/>
  <c r="W79" i="85"/>
  <c r="X79" i="85" s="1"/>
  <c r="AH79" i="85" s="1"/>
  <c r="AQ79" i="85" s="1"/>
  <c r="AG78" i="85"/>
  <c r="AP78" i="85" s="1"/>
  <c r="AE78" i="85"/>
  <c r="AE81" i="37"/>
  <c r="AG81" i="37"/>
  <c r="AP81" i="37" s="1"/>
  <c r="AF81" i="37"/>
  <c r="AO81" i="37" s="1"/>
  <c r="W82" i="37"/>
  <c r="Y82" i="90"/>
  <c r="X82" i="90"/>
  <c r="AH82" i="90" s="1"/>
  <c r="AQ82" i="90" s="1"/>
  <c r="AN81" i="90"/>
  <c r="AI81" i="90"/>
  <c r="AR81" i="90" s="1"/>
  <c r="AI87" i="82"/>
  <c r="AR87" i="82" s="1"/>
  <c r="W87" i="89"/>
  <c r="X87" i="89" s="1"/>
  <c r="Z88" i="82"/>
  <c r="W89" i="82" s="1"/>
  <c r="AE86" i="89"/>
  <c r="AN86" i="89" s="1"/>
  <c r="AF86" i="89"/>
  <c r="AO86" i="89" s="1"/>
  <c r="AR86" i="26"/>
  <c r="AR84" i="78"/>
  <c r="Y85" i="34"/>
  <c r="X85" i="34"/>
  <c r="AH87" i="26"/>
  <c r="AQ87" i="26" s="1"/>
  <c r="AH85" i="78"/>
  <c r="AQ85" i="78" s="1"/>
  <c r="AN84" i="34"/>
  <c r="AI84" i="34"/>
  <c r="Z85" i="78"/>
  <c r="Z87" i="26"/>
  <c r="W88" i="81"/>
  <c r="AE87" i="81"/>
  <c r="AF87" i="81"/>
  <c r="AO87" i="81" s="1"/>
  <c r="AG87" i="81"/>
  <c r="AP87" i="81" s="1"/>
  <c r="AH88" i="82"/>
  <c r="AQ88" i="82" s="1"/>
  <c r="AX8" i="27" l="1"/>
  <c r="S8" i="27" s="1"/>
  <c r="AC8" i="27" s="1"/>
  <c r="AB9" i="27" s="1"/>
  <c r="AX7" i="27"/>
  <c r="S7" i="27" s="1"/>
  <c r="AC7" i="27" s="1"/>
  <c r="AB8" i="27" s="1"/>
  <c r="AE80" i="42"/>
  <c r="AX25" i="27"/>
  <c r="S25" i="27" s="1"/>
  <c r="AC25" i="27" s="1"/>
  <c r="AB26" i="27" s="1"/>
  <c r="AX40" i="27"/>
  <c r="S40" i="27" s="1"/>
  <c r="AC40" i="27" s="1"/>
  <c r="AB41" i="27" s="1"/>
  <c r="AX64" i="27"/>
  <c r="S64" i="27" s="1"/>
  <c r="AC64" i="27" s="1"/>
  <c r="AB65" i="27" s="1"/>
  <c r="AX47" i="27"/>
  <c r="S47" i="27" s="1"/>
  <c r="AC47" i="27" s="1"/>
  <c r="AB48" i="27" s="1"/>
  <c r="AX30" i="27"/>
  <c r="S30" i="27" s="1"/>
  <c r="AC30" i="27" s="1"/>
  <c r="AB31" i="27" s="1"/>
  <c r="AX73" i="27"/>
  <c r="S73" i="27" s="1"/>
  <c r="AC73" i="27" s="1"/>
  <c r="AB74" i="27" s="1"/>
  <c r="AX57" i="27"/>
  <c r="S57" i="27" s="1"/>
  <c r="AC57" i="27" s="1"/>
  <c r="AB58" i="27" s="1"/>
  <c r="AX37" i="27"/>
  <c r="S37" i="27" s="1"/>
  <c r="AC37" i="27" s="1"/>
  <c r="AB38" i="27" s="1"/>
  <c r="AX4" i="27"/>
  <c r="S4" i="27" s="1"/>
  <c r="AC4" i="27" s="1"/>
  <c r="AB5" i="27" s="1"/>
  <c r="AX44" i="27"/>
  <c r="S44" i="27" s="1"/>
  <c r="AC44" i="27" s="1"/>
  <c r="AB45" i="27" s="1"/>
  <c r="AX31" i="27"/>
  <c r="S31" i="27" s="1"/>
  <c r="AC31" i="27" s="1"/>
  <c r="AB32" i="27" s="1"/>
  <c r="AX13" i="27"/>
  <c r="S13" i="27" s="1"/>
  <c r="AC13" i="27" s="1"/>
  <c r="AB14" i="27" s="1"/>
  <c r="AX62" i="27"/>
  <c r="S62" i="27" s="1"/>
  <c r="AC62" i="27" s="1"/>
  <c r="AB63" i="27" s="1"/>
  <c r="AX27" i="27"/>
  <c r="S27" i="27" s="1"/>
  <c r="AC27" i="27" s="1"/>
  <c r="AB28" i="27" s="1"/>
  <c r="AX23" i="27"/>
  <c r="S23" i="27" s="1"/>
  <c r="AC23" i="27" s="1"/>
  <c r="AB24" i="27" s="1"/>
  <c r="AX67" i="27"/>
  <c r="S67" i="27" s="1"/>
  <c r="AC67" i="27" s="1"/>
  <c r="AB68" i="27" s="1"/>
  <c r="AX68" i="27"/>
  <c r="S68" i="27" s="1"/>
  <c r="AC68" i="27" s="1"/>
  <c r="AB69" i="27" s="1"/>
  <c r="AX24" i="27"/>
  <c r="S24" i="27" s="1"/>
  <c r="AC24" i="27" s="1"/>
  <c r="AB25" i="27" s="1"/>
  <c r="AK25" i="27" s="1"/>
  <c r="AT25" i="27" s="1"/>
  <c r="AF82" i="25"/>
  <c r="AO82" i="25" s="1"/>
  <c r="AX58" i="27"/>
  <c r="S58" i="27" s="1"/>
  <c r="AC58" i="27" s="1"/>
  <c r="AB59" i="27" s="1"/>
  <c r="AX33" i="27"/>
  <c r="S33" i="27" s="1"/>
  <c r="AC33" i="27" s="1"/>
  <c r="AB34" i="27" s="1"/>
  <c r="AX16" i="27"/>
  <c r="S16" i="27" s="1"/>
  <c r="AC16" i="27" s="1"/>
  <c r="AB17" i="27" s="1"/>
  <c r="AX18" i="27"/>
  <c r="S18" i="27" s="1"/>
  <c r="AC18" i="27" s="1"/>
  <c r="AB19" i="27" s="1"/>
  <c r="AX42" i="27"/>
  <c r="S42" i="27" s="1"/>
  <c r="AC42" i="27" s="1"/>
  <c r="AB43" i="27" s="1"/>
  <c r="AX41" i="27"/>
  <c r="S41" i="27" s="1"/>
  <c r="AC41" i="27" s="1"/>
  <c r="AB42" i="27" s="1"/>
  <c r="AX70" i="27"/>
  <c r="S70" i="27" s="1"/>
  <c r="AC70" i="27" s="1"/>
  <c r="AB71" i="27" s="1"/>
  <c r="AX43" i="27"/>
  <c r="S43" i="27" s="1"/>
  <c r="AC43" i="27" s="1"/>
  <c r="AB44" i="27" s="1"/>
  <c r="AX65" i="27"/>
  <c r="S65" i="27" s="1"/>
  <c r="AC65" i="27" s="1"/>
  <c r="AB66" i="27" s="1"/>
  <c r="AX49" i="27"/>
  <c r="S49" i="27" s="1"/>
  <c r="AC49" i="27" s="1"/>
  <c r="AB50" i="27" s="1"/>
  <c r="AX59" i="27"/>
  <c r="S59" i="27" s="1"/>
  <c r="AC59" i="27" s="1"/>
  <c r="AB60" i="27" s="1"/>
  <c r="AX32" i="27"/>
  <c r="S32" i="27" s="1"/>
  <c r="AC32" i="27" s="1"/>
  <c r="AB33" i="27" s="1"/>
  <c r="AX34" i="27"/>
  <c r="S34" i="27" s="1"/>
  <c r="AC34" i="27" s="1"/>
  <c r="AB35" i="27" s="1"/>
  <c r="AX36" i="27"/>
  <c r="S36" i="27" s="1"/>
  <c r="AC36" i="27" s="1"/>
  <c r="AB37" i="27" s="1"/>
  <c r="AX3" i="27"/>
  <c r="S3" i="27" s="1"/>
  <c r="AC3" i="27" s="1"/>
  <c r="AX55" i="27"/>
  <c r="S55" i="27" s="1"/>
  <c r="AC55" i="27" s="1"/>
  <c r="AB56" i="27" s="1"/>
  <c r="AX53" i="27"/>
  <c r="S53" i="27" s="1"/>
  <c r="AC53" i="27" s="1"/>
  <c r="AB54" i="27" s="1"/>
  <c r="AK54" i="27" s="1"/>
  <c r="AT54" i="27" s="1"/>
  <c r="AX60" i="27"/>
  <c r="S60" i="27" s="1"/>
  <c r="AC60" i="27" s="1"/>
  <c r="AB61" i="27" s="1"/>
  <c r="AX77" i="27"/>
  <c r="S77" i="27" s="1"/>
  <c r="AC77" i="27" s="1"/>
  <c r="AB78" i="27" s="1"/>
  <c r="AX76" i="27"/>
  <c r="S76" i="27" s="1"/>
  <c r="AC76" i="27" s="1"/>
  <c r="AB77" i="27" s="1"/>
  <c r="AX61" i="27"/>
  <c r="S61" i="27" s="1"/>
  <c r="AC61" i="27" s="1"/>
  <c r="AB62" i="27" s="1"/>
  <c r="AX22" i="27"/>
  <c r="S22" i="27" s="1"/>
  <c r="AC22" i="27" s="1"/>
  <c r="AB23" i="27" s="1"/>
  <c r="AX72" i="27"/>
  <c r="S72" i="27" s="1"/>
  <c r="AC72" i="27" s="1"/>
  <c r="AB73" i="27" s="1"/>
  <c r="AJ73" i="27" s="1"/>
  <c r="AX19" i="27"/>
  <c r="S19" i="27" s="1"/>
  <c r="AC19" i="27" s="1"/>
  <c r="AB20" i="27" s="1"/>
  <c r="AX48" i="27"/>
  <c r="S48" i="27" s="1"/>
  <c r="AC48" i="27" s="1"/>
  <c r="AB49" i="27" s="1"/>
  <c r="AX46" i="27"/>
  <c r="S46" i="27" s="1"/>
  <c r="AC46" i="27" s="1"/>
  <c r="AB47" i="27" s="1"/>
  <c r="AX38" i="27"/>
  <c r="S38" i="27" s="1"/>
  <c r="AC38" i="27" s="1"/>
  <c r="AB39" i="27" s="1"/>
  <c r="AX5" i="27"/>
  <c r="S5" i="27" s="1"/>
  <c r="AC5" i="27" s="1"/>
  <c r="AB6" i="27" s="1"/>
  <c r="AX45" i="27"/>
  <c r="S45" i="27" s="1"/>
  <c r="AC45" i="27" s="1"/>
  <c r="AB46" i="27" s="1"/>
  <c r="AK46" i="27" s="1"/>
  <c r="AT46" i="27" s="1"/>
  <c r="AX15" i="27"/>
  <c r="S15" i="27" s="1"/>
  <c r="AC15" i="27" s="1"/>
  <c r="AB16" i="27" s="1"/>
  <c r="AX39" i="27"/>
  <c r="S39" i="27" s="1"/>
  <c r="AC39" i="27" s="1"/>
  <c r="AB40" i="27" s="1"/>
  <c r="AX12" i="27"/>
  <c r="S12" i="27" s="1"/>
  <c r="AC12" i="27" s="1"/>
  <c r="AB13" i="27" s="1"/>
  <c r="AX17" i="27"/>
  <c r="S17" i="27" s="1"/>
  <c r="AC17" i="27" s="1"/>
  <c r="AB18" i="27" s="1"/>
  <c r="AX20" i="27"/>
  <c r="S20" i="27" s="1"/>
  <c r="AC20" i="27" s="1"/>
  <c r="AB21" i="27" s="1"/>
  <c r="AX21" i="27"/>
  <c r="S21" i="27" s="1"/>
  <c r="AC21" i="27" s="1"/>
  <c r="AB22" i="27" s="1"/>
  <c r="AK22" i="27" s="1"/>
  <c r="AT22" i="27" s="1"/>
  <c r="AX10" i="27"/>
  <c r="S10" i="27" s="1"/>
  <c r="AC10" i="27" s="1"/>
  <c r="AB11" i="27" s="1"/>
  <c r="AX75" i="27"/>
  <c r="S75" i="27" s="1"/>
  <c r="AC75" i="27" s="1"/>
  <c r="AB76" i="27" s="1"/>
  <c r="AX50" i="27"/>
  <c r="S50" i="27" s="1"/>
  <c r="AC50" i="27" s="1"/>
  <c r="AB51" i="27" s="1"/>
  <c r="AX9" i="27"/>
  <c r="S9" i="27" s="1"/>
  <c r="AC9" i="27" s="1"/>
  <c r="AB10" i="27" s="1"/>
  <c r="AX14" i="27"/>
  <c r="S14" i="27" s="1"/>
  <c r="AC14" i="27" s="1"/>
  <c r="AB15" i="27" s="1"/>
  <c r="AJ15" i="27" s="1"/>
  <c r="AX71" i="27"/>
  <c r="S71" i="27" s="1"/>
  <c r="AC71" i="27" s="1"/>
  <c r="AB72" i="27" s="1"/>
  <c r="AK72" i="27" s="1"/>
  <c r="AT72" i="27" s="1"/>
  <c r="AX35" i="27"/>
  <c r="S35" i="27" s="1"/>
  <c r="AC35" i="27" s="1"/>
  <c r="AB36" i="27" s="1"/>
  <c r="X86" i="77"/>
  <c r="AH86" i="77" s="1"/>
  <c r="AQ86" i="77" s="1"/>
  <c r="W83" i="25"/>
  <c r="AX66" i="27"/>
  <c r="S66" i="27" s="1"/>
  <c r="AC66" i="27" s="1"/>
  <c r="AB67" i="27" s="1"/>
  <c r="AJ67" i="27" s="1"/>
  <c r="AX26" i="27"/>
  <c r="S26" i="27" s="1"/>
  <c r="AC26" i="27" s="1"/>
  <c r="AB27" i="27" s="1"/>
  <c r="AJ27" i="27" s="1"/>
  <c r="AE82" i="25"/>
  <c r="AI82" i="25" s="1"/>
  <c r="AR82" i="25" s="1"/>
  <c r="AX74" i="27"/>
  <c r="S74" i="27" s="1"/>
  <c r="AC74" i="27" s="1"/>
  <c r="AB75" i="27" s="1"/>
  <c r="AX63" i="27"/>
  <c r="S63" i="27" s="1"/>
  <c r="AC63" i="27" s="1"/>
  <c r="AB64" i="27" s="1"/>
  <c r="AX6" i="27"/>
  <c r="S6" i="27" s="1"/>
  <c r="AC6" i="27" s="1"/>
  <c r="AB7" i="27" s="1"/>
  <c r="AK7" i="27" s="1"/>
  <c r="AT7" i="27" s="1"/>
  <c r="AX51" i="27"/>
  <c r="S51" i="27" s="1"/>
  <c r="AC51" i="27" s="1"/>
  <c r="AB52" i="27" s="1"/>
  <c r="AJ52" i="27" s="1"/>
  <c r="AK41" i="27"/>
  <c r="AT41" i="27" s="1"/>
  <c r="AJ41" i="27"/>
  <c r="AK48" i="27"/>
  <c r="AT48" i="27" s="1"/>
  <c r="AJ48" i="27"/>
  <c r="AK74" i="27"/>
  <c r="AT74" i="27" s="1"/>
  <c r="AJ8" i="27"/>
  <c r="AK8" i="27"/>
  <c r="AT8" i="27" s="1"/>
  <c r="AK9" i="27"/>
  <c r="AT9" i="27" s="1"/>
  <c r="AK65" i="27"/>
  <c r="AT65" i="27" s="1"/>
  <c r="AJ65" i="27"/>
  <c r="AJ31" i="27"/>
  <c r="AK31" i="27"/>
  <c r="AT31" i="27" s="1"/>
  <c r="AK58" i="27"/>
  <c r="AT58" i="27" s="1"/>
  <c r="AJ58" i="27"/>
  <c r="AK26" i="27"/>
  <c r="AT26" i="27" s="1"/>
  <c r="AK62" i="27"/>
  <c r="AT62" i="27" s="1"/>
  <c r="AJ62" i="27"/>
  <c r="AJ36" i="27"/>
  <c r="AK36" i="27"/>
  <c r="AT36" i="27" s="1"/>
  <c r="AX69" i="27"/>
  <c r="S69" i="27" s="1"/>
  <c r="AC69" i="27" s="1"/>
  <c r="AB70" i="27" s="1"/>
  <c r="AX54" i="27"/>
  <c r="S54" i="27" s="1"/>
  <c r="AC54" i="27" s="1"/>
  <c r="AB55" i="27" s="1"/>
  <c r="AK59" i="27"/>
  <c r="AT59" i="27" s="1"/>
  <c r="AK34" i="27"/>
  <c r="AT34" i="27" s="1"/>
  <c r="AJ34" i="27"/>
  <c r="AK17" i="27"/>
  <c r="AT17" i="27" s="1"/>
  <c r="AJ19" i="27"/>
  <c r="AK19" i="27"/>
  <c r="AT19" i="27" s="1"/>
  <c r="AK43" i="27"/>
  <c r="AT43" i="27" s="1"/>
  <c r="AK42" i="27"/>
  <c r="AT42" i="27" s="1"/>
  <c r="AK71" i="27"/>
  <c r="AT71" i="27" s="1"/>
  <c r="AK44" i="27"/>
  <c r="AT44" i="27" s="1"/>
  <c r="AJ44" i="27"/>
  <c r="AK66" i="27"/>
  <c r="AT66" i="27" s="1"/>
  <c r="AK50" i="27"/>
  <c r="AT50" i="27" s="1"/>
  <c r="AJ25" i="27"/>
  <c r="AK53" i="27"/>
  <c r="AT53" i="27" s="1"/>
  <c r="AK60" i="27"/>
  <c r="AT60" i="27" s="1"/>
  <c r="AK33" i="27"/>
  <c r="AT33" i="27" s="1"/>
  <c r="AJ33" i="27"/>
  <c r="AK35" i="27"/>
  <c r="AT35" i="27" s="1"/>
  <c r="AJ35" i="27"/>
  <c r="AJ37" i="27"/>
  <c r="AK37" i="27"/>
  <c r="AT37" i="27" s="1"/>
  <c r="AJ3" i="27"/>
  <c r="AB4" i="27"/>
  <c r="AK56" i="27"/>
  <c r="AT56" i="27" s="1"/>
  <c r="AK61" i="27"/>
  <c r="AT61" i="27" s="1"/>
  <c r="AJ61" i="27"/>
  <c r="AK78" i="27"/>
  <c r="AT78" i="27" s="1"/>
  <c r="AK75" i="27"/>
  <c r="AT75" i="27" s="1"/>
  <c r="AJ75" i="27"/>
  <c r="AJ64" i="27"/>
  <c r="AK64" i="27"/>
  <c r="AT64" i="27" s="1"/>
  <c r="AK23" i="27"/>
  <c r="AT23" i="27" s="1"/>
  <c r="AJ23" i="27"/>
  <c r="AK73" i="27"/>
  <c r="AT73" i="27" s="1"/>
  <c r="AK20" i="27"/>
  <c r="AT20" i="27" s="1"/>
  <c r="AJ49" i="27"/>
  <c r="AK49" i="27"/>
  <c r="AT49" i="27" s="1"/>
  <c r="AK47" i="27"/>
  <c r="AT47" i="27" s="1"/>
  <c r="AJ47" i="27"/>
  <c r="AK39" i="27"/>
  <c r="AT39" i="27" s="1"/>
  <c r="AJ39" i="27"/>
  <c r="AK6" i="27"/>
  <c r="AT6" i="27" s="1"/>
  <c r="AJ6" i="27"/>
  <c r="AJ46" i="27"/>
  <c r="AJ16" i="27"/>
  <c r="AK16" i="27"/>
  <c r="AT16" i="27" s="1"/>
  <c r="AK40" i="27"/>
  <c r="AT40" i="27" s="1"/>
  <c r="AJ40" i="27"/>
  <c r="AK77" i="27"/>
  <c r="AT77" i="27" s="1"/>
  <c r="AJ77" i="27"/>
  <c r="AJ7" i="27"/>
  <c r="AX29" i="27"/>
  <c r="S29" i="27" s="1"/>
  <c r="AC29" i="27" s="1"/>
  <c r="AB30" i="27" s="1"/>
  <c r="AK18" i="27"/>
  <c r="AT18" i="27" s="1"/>
  <c r="AJ18" i="27"/>
  <c r="AK21" i="27"/>
  <c r="AT21" i="27" s="1"/>
  <c r="AK11" i="27"/>
  <c r="AT11" i="27" s="1"/>
  <c r="AG79" i="27"/>
  <c r="AP79" i="27" s="1"/>
  <c r="AP81" i="27" s="1"/>
  <c r="AE79" i="27"/>
  <c r="AF79" i="27"/>
  <c r="AO79" i="27" s="1"/>
  <c r="AO81" i="27" s="1"/>
  <c r="AX79" i="27"/>
  <c r="S79" i="27" s="1"/>
  <c r="AC79" i="27" s="1"/>
  <c r="AK76" i="27"/>
  <c r="AT76" i="27" s="1"/>
  <c r="AJ76" i="27"/>
  <c r="AK51" i="27"/>
  <c r="AT51" i="27" s="1"/>
  <c r="AJ10" i="27"/>
  <c r="AK10" i="27"/>
  <c r="AT10" i="27" s="1"/>
  <c r="AK15" i="27"/>
  <c r="AT15" i="27" s="1"/>
  <c r="AJ72" i="27"/>
  <c r="AK13" i="27"/>
  <c r="AT13" i="27" s="1"/>
  <c r="AX56" i="27"/>
  <c r="S56" i="27" s="1"/>
  <c r="AC56" i="27" s="1"/>
  <c r="AB57" i="27" s="1"/>
  <c r="AX78" i="27"/>
  <c r="S78" i="27" s="1"/>
  <c r="AC78" i="27" s="1"/>
  <c r="AB79" i="27" s="1"/>
  <c r="AK38" i="27"/>
  <c r="AT38" i="27" s="1"/>
  <c r="AJ38" i="27"/>
  <c r="AK5" i="27"/>
  <c r="AT5" i="27" s="1"/>
  <c r="AJ5" i="27"/>
  <c r="AK45" i="27"/>
  <c r="AT45" i="27" s="1"/>
  <c r="AK32" i="27"/>
  <c r="AT32" i="27" s="1"/>
  <c r="AJ32" i="27"/>
  <c r="AK14" i="27"/>
  <c r="AT14" i="27" s="1"/>
  <c r="AJ63" i="27"/>
  <c r="AK63" i="27"/>
  <c r="AT63" i="27" s="1"/>
  <c r="AK28" i="27"/>
  <c r="AT28" i="27" s="1"/>
  <c r="AJ24" i="27"/>
  <c r="AK24" i="27"/>
  <c r="AT24" i="27" s="1"/>
  <c r="AK68" i="27"/>
  <c r="AT68" i="27" s="1"/>
  <c r="AJ68" i="27"/>
  <c r="AJ69" i="27"/>
  <c r="AK69" i="27"/>
  <c r="AT69" i="27" s="1"/>
  <c r="AK67" i="27"/>
  <c r="AT67" i="27" s="1"/>
  <c r="AX11" i="27"/>
  <c r="S11" i="27" s="1"/>
  <c r="AC11" i="27" s="1"/>
  <c r="AB12" i="27" s="1"/>
  <c r="AX28" i="27"/>
  <c r="S28" i="27" s="1"/>
  <c r="AC28" i="27" s="1"/>
  <c r="AB29" i="27" s="1"/>
  <c r="AE84" i="30"/>
  <c r="AN84" i="30" s="1"/>
  <c r="AF81" i="41"/>
  <c r="AO81" i="41" s="1"/>
  <c r="W82" i="41"/>
  <c r="Y82" i="41" s="1"/>
  <c r="AH86" i="33"/>
  <c r="AQ86" i="33" s="1"/>
  <c r="Z86" i="33"/>
  <c r="AE81" i="41"/>
  <c r="AN81" i="41" s="1"/>
  <c r="AG78" i="83"/>
  <c r="AP78" i="83" s="1"/>
  <c r="W79" i="83"/>
  <c r="Y79" i="83" s="1"/>
  <c r="X82" i="41"/>
  <c r="AH82" i="41" s="1"/>
  <c r="AQ82" i="41" s="1"/>
  <c r="AE78" i="83"/>
  <c r="AN80" i="42"/>
  <c r="AI80" i="42"/>
  <c r="AR80" i="42" s="1"/>
  <c r="Y81" i="42"/>
  <c r="X81" i="42"/>
  <c r="X83" i="25"/>
  <c r="Y83" i="25"/>
  <c r="Y79" i="29"/>
  <c r="X79" i="29"/>
  <c r="AH79" i="29" s="1"/>
  <c r="AQ79" i="29" s="1"/>
  <c r="AI78" i="29"/>
  <c r="AR78" i="29" s="1"/>
  <c r="AN78" i="29"/>
  <c r="W85" i="30"/>
  <c r="AG84" i="30"/>
  <c r="AP84" i="30" s="1"/>
  <c r="AI85" i="77"/>
  <c r="AR85" i="77" s="1"/>
  <c r="AN82" i="45"/>
  <c r="AI82" i="45"/>
  <c r="AR82" i="45" s="1"/>
  <c r="Z77" i="74"/>
  <c r="Y83" i="45"/>
  <c r="X83" i="45"/>
  <c r="AH83" i="45" s="1"/>
  <c r="AQ83" i="45" s="1"/>
  <c r="Y81" i="73"/>
  <c r="Z81" i="73" s="1"/>
  <c r="W81" i="46"/>
  <c r="AF80" i="46"/>
  <c r="AO80" i="46" s="1"/>
  <c r="AG80" i="46"/>
  <c r="AP80" i="46" s="1"/>
  <c r="AE80" i="46"/>
  <c r="AG77" i="38"/>
  <c r="AP77" i="38" s="1"/>
  <c r="AF77" i="38"/>
  <c r="AO77" i="38" s="1"/>
  <c r="W78" i="38"/>
  <c r="AE77" i="38"/>
  <c r="Z86" i="77"/>
  <c r="AF86" i="77" s="1"/>
  <c r="AO86" i="77" s="1"/>
  <c r="AI80" i="73"/>
  <c r="AR80" i="73" s="1"/>
  <c r="X82" i="94"/>
  <c r="AH82" i="94" s="1"/>
  <c r="AQ82" i="94" s="1"/>
  <c r="AX66" i="75"/>
  <c r="S66" i="75" s="1"/>
  <c r="AC66" i="75" s="1"/>
  <c r="AB67" i="75" s="1"/>
  <c r="AK67" i="75" s="1"/>
  <c r="AT67" i="75" s="1"/>
  <c r="AX63" i="75"/>
  <c r="S63" i="75" s="1"/>
  <c r="AC63" i="75" s="1"/>
  <c r="AB64" i="75" s="1"/>
  <c r="AK64" i="75" s="1"/>
  <c r="AT64" i="75" s="1"/>
  <c r="AX18" i="75"/>
  <c r="S18" i="75" s="1"/>
  <c r="AC18" i="75" s="1"/>
  <c r="AB19" i="75" s="1"/>
  <c r="AK19" i="75" s="1"/>
  <c r="AT19" i="75" s="1"/>
  <c r="AX36" i="75"/>
  <c r="S36" i="75" s="1"/>
  <c r="AC36" i="75" s="1"/>
  <c r="AB37" i="75" s="1"/>
  <c r="AK37" i="75" s="1"/>
  <c r="AT37" i="75" s="1"/>
  <c r="AX74" i="75"/>
  <c r="S74" i="75" s="1"/>
  <c r="AC74" i="75" s="1"/>
  <c r="AB75" i="75" s="1"/>
  <c r="AK75" i="75" s="1"/>
  <c r="AT75" i="75" s="1"/>
  <c r="AX44" i="75"/>
  <c r="S44" i="75" s="1"/>
  <c r="AC44" i="75" s="1"/>
  <c r="AB45" i="75" s="1"/>
  <c r="AK45" i="75" s="1"/>
  <c r="AT45" i="75" s="1"/>
  <c r="AX54" i="75"/>
  <c r="S54" i="75" s="1"/>
  <c r="AC54" i="75" s="1"/>
  <c r="AB55" i="75" s="1"/>
  <c r="AK55" i="75" s="1"/>
  <c r="AT55" i="75" s="1"/>
  <c r="Y79" i="93"/>
  <c r="X79" i="93"/>
  <c r="AH79" i="93" s="1"/>
  <c r="AQ79" i="93" s="1"/>
  <c r="AX29" i="75"/>
  <c r="S29" i="75" s="1"/>
  <c r="AC29" i="75" s="1"/>
  <c r="AB30" i="75" s="1"/>
  <c r="AX50" i="75"/>
  <c r="S50" i="75" s="1"/>
  <c r="AC50" i="75" s="1"/>
  <c r="AB51" i="75" s="1"/>
  <c r="AK51" i="75" s="1"/>
  <c r="AT51" i="75" s="1"/>
  <c r="AX32" i="75"/>
  <c r="S32" i="75" s="1"/>
  <c r="AC32" i="75" s="1"/>
  <c r="AB33" i="75" s="1"/>
  <c r="AK33" i="75" s="1"/>
  <c r="AT33" i="75" s="1"/>
  <c r="AX38" i="75"/>
  <c r="S38" i="75" s="1"/>
  <c r="AC38" i="75" s="1"/>
  <c r="AB39" i="75" s="1"/>
  <c r="AK39" i="75" s="1"/>
  <c r="AT39" i="75" s="1"/>
  <c r="AN78" i="93"/>
  <c r="AI78" i="93"/>
  <c r="AR78" i="93" s="1"/>
  <c r="AX31" i="75"/>
  <c r="S31" i="75" s="1"/>
  <c r="AC31" i="75" s="1"/>
  <c r="AB32" i="75" s="1"/>
  <c r="AK32" i="75" s="1"/>
  <c r="AT32" i="75" s="1"/>
  <c r="AX25" i="75"/>
  <c r="S25" i="75" s="1"/>
  <c r="AC25" i="75" s="1"/>
  <c r="AB26" i="75" s="1"/>
  <c r="AK26" i="75" s="1"/>
  <c r="AT26" i="75" s="1"/>
  <c r="AX60" i="75"/>
  <c r="S60" i="75" s="1"/>
  <c r="AC60" i="75" s="1"/>
  <c r="AB61" i="75" s="1"/>
  <c r="AK61" i="75" s="1"/>
  <c r="AT61" i="75" s="1"/>
  <c r="AX56" i="75"/>
  <c r="S56" i="75" s="1"/>
  <c r="AC56" i="75" s="1"/>
  <c r="AB57" i="75" s="1"/>
  <c r="AK57" i="75" s="1"/>
  <c r="AT57" i="75" s="1"/>
  <c r="AX27" i="75"/>
  <c r="S27" i="75" s="1"/>
  <c r="AC27" i="75" s="1"/>
  <c r="AB28" i="75" s="1"/>
  <c r="AK28" i="75" s="1"/>
  <c r="AT28" i="75" s="1"/>
  <c r="AX33" i="75"/>
  <c r="S33" i="75" s="1"/>
  <c r="AC33" i="75" s="1"/>
  <c r="AB34" i="75" s="1"/>
  <c r="AK34" i="75" s="1"/>
  <c r="AT34" i="75" s="1"/>
  <c r="AX70" i="75"/>
  <c r="S70" i="75" s="1"/>
  <c r="AC70" i="75" s="1"/>
  <c r="AB71" i="75" s="1"/>
  <c r="AX12" i="75"/>
  <c r="S12" i="75" s="1"/>
  <c r="AC12" i="75" s="1"/>
  <c r="AB13" i="75" s="1"/>
  <c r="AK13" i="75" s="1"/>
  <c r="AT13" i="75" s="1"/>
  <c r="Z81" i="86"/>
  <c r="AE81" i="86" s="1"/>
  <c r="AX4" i="75"/>
  <c r="S4" i="75" s="1"/>
  <c r="AC4" i="75" s="1"/>
  <c r="AB5" i="75" s="1"/>
  <c r="AX23" i="75"/>
  <c r="S23" i="75" s="1"/>
  <c r="AC23" i="75" s="1"/>
  <c r="AB24" i="75" s="1"/>
  <c r="AK24" i="75" s="1"/>
  <c r="AT24" i="75" s="1"/>
  <c r="AX6" i="75"/>
  <c r="S6" i="75" s="1"/>
  <c r="AC6" i="75" s="1"/>
  <c r="AB7" i="75" s="1"/>
  <c r="AX67" i="75"/>
  <c r="S67" i="75" s="1"/>
  <c r="AC67" i="75" s="1"/>
  <c r="AB68" i="75" s="1"/>
  <c r="AK68" i="75" s="1"/>
  <c r="AT68" i="75" s="1"/>
  <c r="AX5" i="75"/>
  <c r="S5" i="75" s="1"/>
  <c r="AC5" i="75" s="1"/>
  <c r="AB6" i="75" s="1"/>
  <c r="AK6" i="75" s="1"/>
  <c r="AT6" i="75" s="1"/>
  <c r="AX8" i="75"/>
  <c r="S8" i="75" s="1"/>
  <c r="AC8" i="75" s="1"/>
  <c r="AB9" i="75" s="1"/>
  <c r="AK9" i="75" s="1"/>
  <c r="AT9" i="75" s="1"/>
  <c r="AX17" i="75"/>
  <c r="S17" i="75" s="1"/>
  <c r="AC17" i="75" s="1"/>
  <c r="AB18" i="75" s="1"/>
  <c r="AK18" i="75" s="1"/>
  <c r="AT18" i="75" s="1"/>
  <c r="AI81" i="94"/>
  <c r="AR81" i="94" s="1"/>
  <c r="AX15" i="75"/>
  <c r="S15" i="75" s="1"/>
  <c r="AC15" i="75" s="1"/>
  <c r="AB16" i="75" s="1"/>
  <c r="AK16" i="75" s="1"/>
  <c r="AT16" i="75" s="1"/>
  <c r="AX10" i="75"/>
  <c r="S10" i="75" s="1"/>
  <c r="AC10" i="75" s="1"/>
  <c r="AB11" i="75" s="1"/>
  <c r="AK11" i="75" s="1"/>
  <c r="AT11" i="75" s="1"/>
  <c r="AX7" i="75"/>
  <c r="S7" i="75" s="1"/>
  <c r="AC7" i="75" s="1"/>
  <c r="AB8" i="75" s="1"/>
  <c r="AK8" i="75" s="1"/>
  <c r="AT8" i="75" s="1"/>
  <c r="AX71" i="75"/>
  <c r="S71" i="75" s="1"/>
  <c r="AC71" i="75" s="1"/>
  <c r="AB72" i="75" s="1"/>
  <c r="AK72" i="75" s="1"/>
  <c r="AT72" i="75" s="1"/>
  <c r="AX40" i="75"/>
  <c r="S40" i="75" s="1"/>
  <c r="AC40" i="75" s="1"/>
  <c r="AB41" i="75" s="1"/>
  <c r="AK41" i="75" s="1"/>
  <c r="AT41" i="75" s="1"/>
  <c r="AX43" i="75"/>
  <c r="S43" i="75" s="1"/>
  <c r="AC43" i="75" s="1"/>
  <c r="AB44" i="75" s="1"/>
  <c r="AK44" i="75" s="1"/>
  <c r="AT44" i="75" s="1"/>
  <c r="AX45" i="75"/>
  <c r="S45" i="75" s="1"/>
  <c r="AC45" i="75" s="1"/>
  <c r="AB46" i="75" s="1"/>
  <c r="AX39" i="75"/>
  <c r="S39" i="75" s="1"/>
  <c r="AC39" i="75" s="1"/>
  <c r="AB40" i="75" s="1"/>
  <c r="AK40" i="75" s="1"/>
  <c r="AT40" i="75" s="1"/>
  <c r="AX73" i="75"/>
  <c r="S73" i="75" s="1"/>
  <c r="AC73" i="75" s="1"/>
  <c r="AB74" i="75" s="1"/>
  <c r="AX28" i="75"/>
  <c r="S28" i="75" s="1"/>
  <c r="AC28" i="75" s="1"/>
  <c r="AB29" i="75" s="1"/>
  <c r="AK29" i="75" s="1"/>
  <c r="AT29" i="75" s="1"/>
  <c r="AX76" i="75"/>
  <c r="S76" i="75" s="1"/>
  <c r="AC76" i="75" s="1"/>
  <c r="AB77" i="75" s="1"/>
  <c r="AK77" i="75" s="1"/>
  <c r="AT77" i="75" s="1"/>
  <c r="AX46" i="75"/>
  <c r="S46" i="75" s="1"/>
  <c r="AC46" i="75" s="1"/>
  <c r="AB47" i="75" s="1"/>
  <c r="AK47" i="75" s="1"/>
  <c r="AT47" i="75" s="1"/>
  <c r="AX58" i="75"/>
  <c r="S58" i="75" s="1"/>
  <c r="AC58" i="75" s="1"/>
  <c r="AB59" i="75" s="1"/>
  <c r="AK59" i="75" s="1"/>
  <c r="AT59" i="75" s="1"/>
  <c r="AX11" i="75"/>
  <c r="S11" i="75" s="1"/>
  <c r="AC11" i="75" s="1"/>
  <c r="AB12" i="75" s="1"/>
  <c r="AK12" i="75" s="1"/>
  <c r="AT12" i="75" s="1"/>
  <c r="AX57" i="75"/>
  <c r="S57" i="75" s="1"/>
  <c r="AC57" i="75" s="1"/>
  <c r="AB58" i="75" s="1"/>
  <c r="AK58" i="75" s="1"/>
  <c r="AT58" i="75" s="1"/>
  <c r="AX69" i="75"/>
  <c r="S69" i="75" s="1"/>
  <c r="AC69" i="75" s="1"/>
  <c r="AB70" i="75" s="1"/>
  <c r="AK70" i="75" s="1"/>
  <c r="AT70" i="75" s="1"/>
  <c r="AX53" i="75"/>
  <c r="S53" i="75" s="1"/>
  <c r="AC53" i="75" s="1"/>
  <c r="AB54" i="75" s="1"/>
  <c r="AK54" i="75" s="1"/>
  <c r="AT54" i="75" s="1"/>
  <c r="AX37" i="75"/>
  <c r="S37" i="75" s="1"/>
  <c r="AC37" i="75" s="1"/>
  <c r="AB38" i="75" s="1"/>
  <c r="AX41" i="75"/>
  <c r="S41" i="75" s="1"/>
  <c r="AC41" i="75" s="1"/>
  <c r="AB42" i="75" s="1"/>
  <c r="AK42" i="75" s="1"/>
  <c r="AT42" i="75" s="1"/>
  <c r="AX48" i="75"/>
  <c r="S48" i="75" s="1"/>
  <c r="AC48" i="75" s="1"/>
  <c r="AB49" i="75" s="1"/>
  <c r="AX22" i="75"/>
  <c r="S22" i="75" s="1"/>
  <c r="AC22" i="75" s="1"/>
  <c r="AB23" i="75" s="1"/>
  <c r="AK23" i="75" s="1"/>
  <c r="AT23" i="75" s="1"/>
  <c r="AX49" i="75"/>
  <c r="S49" i="75" s="1"/>
  <c r="AC49" i="75" s="1"/>
  <c r="AB50" i="75" s="1"/>
  <c r="AK50" i="75" s="1"/>
  <c r="AT50" i="75" s="1"/>
  <c r="AX62" i="75"/>
  <c r="S62" i="75" s="1"/>
  <c r="AC62" i="75" s="1"/>
  <c r="AB63" i="75" s="1"/>
  <c r="AK63" i="75" s="1"/>
  <c r="AT63" i="75" s="1"/>
  <c r="AX30" i="75"/>
  <c r="S30" i="75" s="1"/>
  <c r="AC30" i="75" s="1"/>
  <c r="AB31" i="75" s="1"/>
  <c r="AK31" i="75" s="1"/>
  <c r="AT31" i="75" s="1"/>
  <c r="AX14" i="75"/>
  <c r="S14" i="75" s="1"/>
  <c r="AC14" i="75" s="1"/>
  <c r="AB15" i="75" s="1"/>
  <c r="AK15" i="75" s="1"/>
  <c r="AT15" i="75" s="1"/>
  <c r="AX42" i="75"/>
  <c r="S42" i="75" s="1"/>
  <c r="AC42" i="75" s="1"/>
  <c r="AB43" i="75" s="1"/>
  <c r="AK43" i="75" s="1"/>
  <c r="AT43" i="75" s="1"/>
  <c r="AX78" i="75"/>
  <c r="S78" i="75" s="1"/>
  <c r="AC78" i="75" s="1"/>
  <c r="AB79" i="75" s="1"/>
  <c r="AX35" i="75"/>
  <c r="S35" i="75" s="1"/>
  <c r="AC35" i="75" s="1"/>
  <c r="AB36" i="75" s="1"/>
  <c r="AK36" i="75" s="1"/>
  <c r="AT36" i="75" s="1"/>
  <c r="AX55" i="75"/>
  <c r="S55" i="75" s="1"/>
  <c r="AC55" i="75" s="1"/>
  <c r="AB56" i="75" s="1"/>
  <c r="AK56" i="75" s="1"/>
  <c r="AT56" i="75" s="1"/>
  <c r="AX3" i="75"/>
  <c r="S3" i="75" s="1"/>
  <c r="AC3" i="75" s="1"/>
  <c r="AJ3" i="75" s="1"/>
  <c r="AX61" i="75"/>
  <c r="S61" i="75" s="1"/>
  <c r="AC61" i="75" s="1"/>
  <c r="AB62" i="75" s="1"/>
  <c r="AX20" i="75"/>
  <c r="S20" i="75" s="1"/>
  <c r="AC20" i="75" s="1"/>
  <c r="AB21" i="75" s="1"/>
  <c r="AK21" i="75" s="1"/>
  <c r="AT21" i="75" s="1"/>
  <c r="AX68" i="75"/>
  <c r="S68" i="75" s="1"/>
  <c r="AC68" i="75" s="1"/>
  <c r="AB69" i="75" s="1"/>
  <c r="AX16" i="75"/>
  <c r="S16" i="75" s="1"/>
  <c r="AC16" i="75" s="1"/>
  <c r="AB17" i="75" s="1"/>
  <c r="AX52" i="75"/>
  <c r="S52" i="75" s="1"/>
  <c r="AC52" i="75" s="1"/>
  <c r="AB53" i="75" s="1"/>
  <c r="AK53" i="75" s="1"/>
  <c r="AT53" i="75" s="1"/>
  <c r="AX65" i="75"/>
  <c r="S65" i="75" s="1"/>
  <c r="AC65" i="75" s="1"/>
  <c r="AB66" i="75" s="1"/>
  <c r="AK66" i="75" s="1"/>
  <c r="AT66" i="75" s="1"/>
  <c r="AX77" i="75"/>
  <c r="S77" i="75" s="1"/>
  <c r="AC77" i="75" s="1"/>
  <c r="AB78" i="75" s="1"/>
  <c r="AK78" i="75" s="1"/>
  <c r="AT78" i="75" s="1"/>
  <c r="AX72" i="75"/>
  <c r="S72" i="75" s="1"/>
  <c r="AC72" i="75" s="1"/>
  <c r="AB73" i="75" s="1"/>
  <c r="AX26" i="75"/>
  <c r="S26" i="75" s="1"/>
  <c r="AC26" i="75" s="1"/>
  <c r="AB27" i="75" s="1"/>
  <c r="AK27" i="75" s="1"/>
  <c r="AT27" i="75" s="1"/>
  <c r="AX13" i="75"/>
  <c r="S13" i="75" s="1"/>
  <c r="AC13" i="75" s="1"/>
  <c r="AB14" i="75" s="1"/>
  <c r="AK14" i="75" s="1"/>
  <c r="AT14" i="75" s="1"/>
  <c r="AX19" i="75"/>
  <c r="S19" i="75" s="1"/>
  <c r="AC19" i="75" s="1"/>
  <c r="AB20" i="75" s="1"/>
  <c r="AX24" i="75"/>
  <c r="S24" i="75" s="1"/>
  <c r="AC24" i="75" s="1"/>
  <c r="AB25" i="75" s="1"/>
  <c r="AX79" i="75"/>
  <c r="S79" i="75" s="1"/>
  <c r="AC79" i="75" s="1"/>
  <c r="AF79" i="75"/>
  <c r="AO79" i="75" s="1"/>
  <c r="AO81" i="75" s="1"/>
  <c r="AG79" i="75"/>
  <c r="AP79" i="75" s="1"/>
  <c r="AP81" i="75" s="1"/>
  <c r="AE79" i="75"/>
  <c r="AX64" i="75"/>
  <c r="S64" i="75" s="1"/>
  <c r="AC64" i="75" s="1"/>
  <c r="AB65" i="75" s="1"/>
  <c r="AX59" i="75"/>
  <c r="S59" i="75" s="1"/>
  <c r="AC59" i="75" s="1"/>
  <c r="AB60" i="75" s="1"/>
  <c r="AX75" i="75"/>
  <c r="S75" i="75" s="1"/>
  <c r="AC75" i="75" s="1"/>
  <c r="AB76" i="75" s="1"/>
  <c r="AK10" i="75"/>
  <c r="AT10" i="75" s="1"/>
  <c r="AX34" i="75"/>
  <c r="S34" i="75" s="1"/>
  <c r="AC34" i="75" s="1"/>
  <c r="AB35" i="75" s="1"/>
  <c r="AX51" i="75"/>
  <c r="S51" i="75" s="1"/>
  <c r="AC51" i="75" s="1"/>
  <c r="AB52" i="75" s="1"/>
  <c r="AX21" i="75"/>
  <c r="S21" i="75" s="1"/>
  <c r="AC21" i="75" s="1"/>
  <c r="AB22" i="75" s="1"/>
  <c r="AX47" i="75"/>
  <c r="S47" i="75" s="1"/>
  <c r="AC47" i="75" s="1"/>
  <c r="AB48" i="75" s="1"/>
  <c r="AI78" i="85"/>
  <c r="AR78" i="85" s="1"/>
  <c r="Y79" i="85"/>
  <c r="Z79" i="85" s="1"/>
  <c r="AE79" i="85" s="1"/>
  <c r="AN78" i="85"/>
  <c r="AN81" i="94"/>
  <c r="AI81" i="37"/>
  <c r="AR81" i="37" s="1"/>
  <c r="AN81" i="37"/>
  <c r="X82" i="37"/>
  <c r="Y82" i="37"/>
  <c r="Z82" i="90"/>
  <c r="AE82" i="90" s="1"/>
  <c r="Y87" i="89"/>
  <c r="Z87" i="89" s="1"/>
  <c r="AG88" i="82"/>
  <c r="AP88" i="82" s="1"/>
  <c r="AF88" i="82"/>
  <c r="AO88" i="82" s="1"/>
  <c r="AE88" i="82"/>
  <c r="AN88" i="82" s="1"/>
  <c r="AI86" i="89"/>
  <c r="AR86" i="89" s="1"/>
  <c r="AI87" i="81"/>
  <c r="AN87" i="81"/>
  <c r="AH85" i="34"/>
  <c r="AQ85" i="34" s="1"/>
  <c r="AG85" i="78"/>
  <c r="AP85" i="78" s="1"/>
  <c r="W86" i="78"/>
  <c r="AF85" i="78"/>
  <c r="AO85" i="78" s="1"/>
  <c r="AE85" i="78"/>
  <c r="X88" i="81"/>
  <c r="Y88" i="81"/>
  <c r="AH87" i="89"/>
  <c r="AQ87" i="89" s="1"/>
  <c r="AR84" i="34"/>
  <c r="Z85" i="34"/>
  <c r="X89" i="82"/>
  <c r="Y89" i="82"/>
  <c r="AG87" i="26"/>
  <c r="AP87" i="26" s="1"/>
  <c r="AF87" i="26"/>
  <c r="AO87" i="26" s="1"/>
  <c r="AE87" i="26"/>
  <c r="W88" i="26"/>
  <c r="AJ51" i="27" l="1"/>
  <c r="AJ50" i="27"/>
  <c r="AJ66" i="27"/>
  <c r="AK27" i="27"/>
  <c r="AT27" i="27" s="1"/>
  <c r="AJ17" i="27"/>
  <c r="AS17" i="27" s="1"/>
  <c r="AK52" i="27"/>
  <c r="AT52" i="27" s="1"/>
  <c r="AJ9" i="27"/>
  <c r="AJ60" i="27"/>
  <c r="AJ43" i="27"/>
  <c r="AJ14" i="27"/>
  <c r="AJ21" i="27"/>
  <c r="AN82" i="25"/>
  <c r="AJ53" i="27"/>
  <c r="AJ71" i="27"/>
  <c r="AJ59" i="27"/>
  <c r="AL59" i="27" s="1"/>
  <c r="AU59" i="27" s="1"/>
  <c r="AI81" i="41"/>
  <c r="AR81" i="41" s="1"/>
  <c r="AJ45" i="27"/>
  <c r="AS45" i="27" s="1"/>
  <c r="AJ22" i="27"/>
  <c r="AI78" i="83"/>
  <c r="AR78" i="83" s="1"/>
  <c r="AJ13" i="27"/>
  <c r="AJ20" i="27"/>
  <c r="AL20" i="27" s="1"/>
  <c r="AU20" i="27" s="1"/>
  <c r="AJ42" i="27"/>
  <c r="AS42" i="27" s="1"/>
  <c r="AJ26" i="27"/>
  <c r="AL26" i="27" s="1"/>
  <c r="AU26" i="27" s="1"/>
  <c r="AJ54" i="27"/>
  <c r="AJ74" i="27"/>
  <c r="AL74" i="27" s="1"/>
  <c r="AU74" i="27" s="1"/>
  <c r="AS69" i="27"/>
  <c r="AL69" i="27"/>
  <c r="AU69" i="27" s="1"/>
  <c r="AJ28" i="27"/>
  <c r="AS77" i="27"/>
  <c r="AL77" i="27"/>
  <c r="AU77" i="27" s="1"/>
  <c r="AS46" i="27"/>
  <c r="AL46" i="27"/>
  <c r="AU46" i="27" s="1"/>
  <c r="AS47" i="27"/>
  <c r="AL47" i="27"/>
  <c r="AU47" i="27" s="1"/>
  <c r="AS61" i="27"/>
  <c r="AL61" i="27"/>
  <c r="AU61" i="27" s="1"/>
  <c r="AK4" i="27"/>
  <c r="AT4" i="27" s="1"/>
  <c r="AJ4" i="27"/>
  <c r="AL33" i="27"/>
  <c r="AU33" i="27" s="1"/>
  <c r="AS33" i="27"/>
  <c r="AL66" i="27"/>
  <c r="AU66" i="27" s="1"/>
  <c r="AS66" i="27"/>
  <c r="AK55" i="27"/>
  <c r="AT55" i="27" s="1"/>
  <c r="AJ55" i="27"/>
  <c r="AS65" i="27"/>
  <c r="AL65" i="27"/>
  <c r="AU65" i="27" s="1"/>
  <c r="AK29" i="27"/>
  <c r="AT29" i="27" s="1"/>
  <c r="AJ29" i="27"/>
  <c r="AL68" i="27"/>
  <c r="AU68" i="27" s="1"/>
  <c r="AS68" i="27"/>
  <c r="AK79" i="27"/>
  <c r="AT79" i="27" s="1"/>
  <c r="AJ79" i="27"/>
  <c r="AS79" i="27" s="1"/>
  <c r="AL76" i="27"/>
  <c r="AU76" i="27" s="1"/>
  <c r="AS76" i="27"/>
  <c r="AJ11" i="27"/>
  <c r="AS18" i="27"/>
  <c r="AL18" i="27"/>
  <c r="AU18" i="27" s="1"/>
  <c r="AL73" i="27"/>
  <c r="AU73" i="27" s="1"/>
  <c r="AS73" i="27"/>
  <c r="AL64" i="27"/>
  <c r="AU64" i="27" s="1"/>
  <c r="AS64" i="27"/>
  <c r="AS3" i="27"/>
  <c r="AL3" i="27"/>
  <c r="AU3" i="27" s="1"/>
  <c r="AS52" i="27"/>
  <c r="AL52" i="27"/>
  <c r="AU52" i="27" s="1"/>
  <c r="AJ70" i="27"/>
  <c r="AK70" i="27"/>
  <c r="AT70" i="27" s="1"/>
  <c r="AK12" i="27"/>
  <c r="AT12" i="27" s="1"/>
  <c r="AJ12" i="27"/>
  <c r="AL63" i="27"/>
  <c r="AU63" i="27" s="1"/>
  <c r="AS63" i="27"/>
  <c r="AK57" i="27"/>
  <c r="AT57" i="27" s="1"/>
  <c r="AJ57" i="27"/>
  <c r="AS15" i="27"/>
  <c r="AL15" i="27"/>
  <c r="AU15" i="27" s="1"/>
  <c r="AS40" i="27"/>
  <c r="AL40" i="27"/>
  <c r="AU40" i="27" s="1"/>
  <c r="AS6" i="27"/>
  <c r="AL6" i="27"/>
  <c r="AU6" i="27" s="1"/>
  <c r="AL23" i="27"/>
  <c r="AU23" i="27" s="1"/>
  <c r="AS23" i="27"/>
  <c r="AS75" i="27"/>
  <c r="AL75" i="27"/>
  <c r="AU75" i="27" s="1"/>
  <c r="AS60" i="27"/>
  <c r="AL60" i="27"/>
  <c r="AU60" i="27" s="1"/>
  <c r="AS44" i="27"/>
  <c r="AL44" i="27"/>
  <c r="AU44" i="27" s="1"/>
  <c r="AL43" i="27"/>
  <c r="AU43" i="27" s="1"/>
  <c r="AS43" i="27"/>
  <c r="AS34" i="27"/>
  <c r="AL34" i="27"/>
  <c r="AU34" i="27" s="1"/>
  <c r="AL58" i="27"/>
  <c r="AU58" i="27" s="1"/>
  <c r="AS58" i="27"/>
  <c r="AL9" i="27"/>
  <c r="AU9" i="27" s="1"/>
  <c r="AS9" i="27"/>
  <c r="AS48" i="27"/>
  <c r="AL48" i="27"/>
  <c r="AU48" i="27" s="1"/>
  <c r="AL67" i="27"/>
  <c r="AU67" i="27" s="1"/>
  <c r="AS67" i="27"/>
  <c r="AL14" i="27"/>
  <c r="AU14" i="27" s="1"/>
  <c r="AS14" i="27"/>
  <c r="AL5" i="27"/>
  <c r="AU5" i="27" s="1"/>
  <c r="AS5" i="27"/>
  <c r="AS13" i="27"/>
  <c r="AL13" i="27"/>
  <c r="AU13" i="27" s="1"/>
  <c r="AL22" i="27"/>
  <c r="AU22" i="27" s="1"/>
  <c r="AS22" i="27"/>
  <c r="AK30" i="27"/>
  <c r="AT30" i="27" s="1"/>
  <c r="AJ30" i="27"/>
  <c r="AS49" i="27"/>
  <c r="AL49" i="27"/>
  <c r="AU49" i="27" s="1"/>
  <c r="AS54" i="27"/>
  <c r="AL54" i="27"/>
  <c r="AU54" i="27" s="1"/>
  <c r="AS37" i="27"/>
  <c r="AL37" i="27"/>
  <c r="AU37" i="27" s="1"/>
  <c r="AL25" i="27"/>
  <c r="AU25" i="27" s="1"/>
  <c r="AS25" i="27"/>
  <c r="AS36" i="27"/>
  <c r="AL36" i="27"/>
  <c r="AU36" i="27" s="1"/>
  <c r="AS24" i="27"/>
  <c r="AL24" i="27"/>
  <c r="AU24" i="27" s="1"/>
  <c r="AS10" i="27"/>
  <c r="AL10" i="27"/>
  <c r="AU10" i="27" s="1"/>
  <c r="AL7" i="27"/>
  <c r="AU7" i="27" s="1"/>
  <c r="AS7" i="27"/>
  <c r="AL39" i="27"/>
  <c r="AU39" i="27" s="1"/>
  <c r="AS39" i="27"/>
  <c r="AS27" i="27"/>
  <c r="AL27" i="27"/>
  <c r="AU27" i="27" s="1"/>
  <c r="AJ78" i="27"/>
  <c r="AJ56" i="27"/>
  <c r="AS35" i="27"/>
  <c r="AL35" i="27"/>
  <c r="AU35" i="27" s="1"/>
  <c r="AL53" i="27"/>
  <c r="AU53" i="27" s="1"/>
  <c r="AS53" i="27"/>
  <c r="AL62" i="27"/>
  <c r="AU62" i="27" s="1"/>
  <c r="AS62" i="27"/>
  <c r="AS41" i="27"/>
  <c r="AL41" i="27"/>
  <c r="AU41" i="27" s="1"/>
  <c r="AL32" i="27"/>
  <c r="AU32" i="27" s="1"/>
  <c r="AS32" i="27"/>
  <c r="AL38" i="27"/>
  <c r="AU38" i="27" s="1"/>
  <c r="AS38" i="27"/>
  <c r="AS72" i="27"/>
  <c r="AL72" i="27"/>
  <c r="AU72" i="27" s="1"/>
  <c r="AS51" i="27"/>
  <c r="AL51" i="27"/>
  <c r="AU51" i="27" s="1"/>
  <c r="AN79" i="27"/>
  <c r="AN81" i="27" s="1"/>
  <c r="AI79" i="27"/>
  <c r="AS21" i="27"/>
  <c r="AL21" i="27"/>
  <c r="AU21" i="27" s="1"/>
  <c r="AL16" i="27"/>
  <c r="AU16" i="27" s="1"/>
  <c r="AS16" i="27"/>
  <c r="AS50" i="27"/>
  <c r="AL50" i="27"/>
  <c r="AU50" i="27" s="1"/>
  <c r="AL71" i="27"/>
  <c r="AU71" i="27" s="1"/>
  <c r="AS71" i="27"/>
  <c r="AL19" i="27"/>
  <c r="AU19" i="27" s="1"/>
  <c r="AS19" i="27"/>
  <c r="AS59" i="27"/>
  <c r="AS31" i="27"/>
  <c r="AL31" i="27"/>
  <c r="AU31" i="27" s="1"/>
  <c r="AL8" i="27"/>
  <c r="AU8" i="27" s="1"/>
  <c r="AS8" i="27"/>
  <c r="AF86" i="33"/>
  <c r="AO86" i="33" s="1"/>
  <c r="W87" i="33"/>
  <c r="AE86" i="33"/>
  <c r="AG86" i="33"/>
  <c r="AP86" i="33" s="1"/>
  <c r="X79" i="83"/>
  <c r="Z79" i="83" s="1"/>
  <c r="AF79" i="83" s="1"/>
  <c r="AO79" i="83" s="1"/>
  <c r="AO81" i="83" s="1"/>
  <c r="Z82" i="41"/>
  <c r="W83" i="41" s="1"/>
  <c r="AN78" i="83"/>
  <c r="AH81" i="42"/>
  <c r="AQ81" i="42" s="1"/>
  <c r="Z81" i="42"/>
  <c r="AI84" i="30"/>
  <c r="AR84" i="30" s="1"/>
  <c r="AH83" i="25"/>
  <c r="AQ83" i="25" s="1"/>
  <c r="Z83" i="25"/>
  <c r="Z79" i="29"/>
  <c r="AJ11" i="75"/>
  <c r="AS11" i="75" s="1"/>
  <c r="AJ10" i="75"/>
  <c r="AJ74" i="75"/>
  <c r="AS74" i="75" s="1"/>
  <c r="Y85" i="30"/>
  <c r="X85" i="30"/>
  <c r="Z82" i="94"/>
  <c r="AF82" i="94" s="1"/>
  <c r="AO82" i="94" s="1"/>
  <c r="AK74" i="75"/>
  <c r="AT74" i="75" s="1"/>
  <c r="AJ67" i="75"/>
  <c r="AL67" i="75" s="1"/>
  <c r="AU67" i="75" s="1"/>
  <c r="AJ39" i="75"/>
  <c r="AL39" i="75" s="1"/>
  <c r="AU39" i="75" s="1"/>
  <c r="AJ38" i="75"/>
  <c r="AS38" i="75" s="1"/>
  <c r="AJ17" i="75"/>
  <c r="AS17" i="75" s="1"/>
  <c r="AJ9" i="75"/>
  <c r="AL9" i="75" s="1"/>
  <c r="AU9" i="75" s="1"/>
  <c r="AJ69" i="75"/>
  <c r="AS69" i="75" s="1"/>
  <c r="AJ8" i="75"/>
  <c r="AS8" i="75" s="1"/>
  <c r="AJ50" i="75"/>
  <c r="AL50" i="75" s="1"/>
  <c r="AU50" i="75" s="1"/>
  <c r="AJ53" i="75"/>
  <c r="AS53" i="75" s="1"/>
  <c r="AJ49" i="75"/>
  <c r="AK38" i="75"/>
  <c r="AT38" i="75" s="1"/>
  <c r="AJ12" i="75"/>
  <c r="AS12" i="75" s="1"/>
  <c r="AK49" i="75"/>
  <c r="AT49" i="75" s="1"/>
  <c r="AB4" i="75"/>
  <c r="AK4" i="75" s="1"/>
  <c r="AT4" i="75" s="1"/>
  <c r="AJ66" i="75"/>
  <c r="AL66" i="75" s="1"/>
  <c r="AU66" i="75" s="1"/>
  <c r="AJ19" i="75"/>
  <c r="AJ79" i="75"/>
  <c r="AS79" i="75" s="1"/>
  <c r="AJ73" i="75"/>
  <c r="AJ33" i="75"/>
  <c r="AJ44" i="75"/>
  <c r="AL44" i="75" s="1"/>
  <c r="AU44" i="75" s="1"/>
  <c r="AJ23" i="75"/>
  <c r="AS23" i="75" s="1"/>
  <c r="AJ26" i="75"/>
  <c r="AL26" i="75" s="1"/>
  <c r="AU26" i="75" s="1"/>
  <c r="AJ68" i="75"/>
  <c r="AS68" i="75" s="1"/>
  <c r="AJ43" i="75"/>
  <c r="AL43" i="75" s="1"/>
  <c r="AU43" i="75" s="1"/>
  <c r="AJ57" i="75"/>
  <c r="AL57" i="75" s="1"/>
  <c r="AU57" i="75" s="1"/>
  <c r="AK17" i="75"/>
  <c r="AT17" i="75" s="1"/>
  <c r="AK69" i="75"/>
  <c r="AT69" i="75" s="1"/>
  <c r="AJ20" i="75"/>
  <c r="AS20" i="75" s="1"/>
  <c r="AJ72" i="75"/>
  <c r="AS72" i="75" s="1"/>
  <c r="AK73" i="75"/>
  <c r="AT73" i="75" s="1"/>
  <c r="Z83" i="45"/>
  <c r="W84" i="45" s="1"/>
  <c r="W78" i="74"/>
  <c r="AF77" i="74"/>
  <c r="AO77" i="74" s="1"/>
  <c r="AE77" i="74"/>
  <c r="AG77" i="74"/>
  <c r="AP77" i="74" s="1"/>
  <c r="AJ5" i="75"/>
  <c r="AS5" i="75" s="1"/>
  <c r="AJ28" i="75"/>
  <c r="AL28" i="75" s="1"/>
  <c r="AU28" i="75" s="1"/>
  <c r="AJ40" i="75"/>
  <c r="AS40" i="75" s="1"/>
  <c r="AJ27" i="75"/>
  <c r="AL27" i="75" s="1"/>
  <c r="AU27" i="75" s="1"/>
  <c r="AJ55" i="75"/>
  <c r="AL55" i="75" s="1"/>
  <c r="AU55" i="75" s="1"/>
  <c r="AJ18" i="75"/>
  <c r="AS18" i="75" s="1"/>
  <c r="AJ56" i="75"/>
  <c r="AS56" i="75" s="1"/>
  <c r="AJ54" i="75"/>
  <c r="AS54" i="75" s="1"/>
  <c r="AK5" i="75"/>
  <c r="AT5" i="75" s="1"/>
  <c r="AJ63" i="75"/>
  <c r="AL63" i="75" s="1"/>
  <c r="AU63" i="75" s="1"/>
  <c r="AJ78" i="75"/>
  <c r="AS78" i="75" s="1"/>
  <c r="AJ62" i="75"/>
  <c r="AJ46" i="75"/>
  <c r="AS46" i="75" s="1"/>
  <c r="AK20" i="75"/>
  <c r="AT20" i="75" s="1"/>
  <c r="AJ32" i="75"/>
  <c r="AS32" i="75" s="1"/>
  <c r="AE86" i="77"/>
  <c r="AN86" i="77" s="1"/>
  <c r="AG86" i="77"/>
  <c r="AP86" i="77" s="1"/>
  <c r="AJ7" i="75"/>
  <c r="W87" i="77"/>
  <c r="X87" i="77" s="1"/>
  <c r="AH87" i="77" s="1"/>
  <c r="AQ87" i="77" s="1"/>
  <c r="AJ16" i="75"/>
  <c r="AL16" i="75" s="1"/>
  <c r="AU16" i="75" s="1"/>
  <c r="AJ71" i="75"/>
  <c r="AS71" i="75" s="1"/>
  <c r="AJ30" i="75"/>
  <c r="AS30" i="75" s="1"/>
  <c r="AJ37" i="75"/>
  <c r="AS37" i="75" s="1"/>
  <c r="AK30" i="75"/>
  <c r="AT30" i="75" s="1"/>
  <c r="AK62" i="75"/>
  <c r="AT62" i="75" s="1"/>
  <c r="AK7" i="75"/>
  <c r="AT7" i="75" s="1"/>
  <c r="AJ31" i="75"/>
  <c r="AS31" i="75" s="1"/>
  <c r="AK71" i="75"/>
  <c r="AT71" i="75" s="1"/>
  <c r="AJ6" i="75"/>
  <c r="AL6" i="75" s="1"/>
  <c r="AU6" i="75" s="1"/>
  <c r="AJ36" i="75"/>
  <c r="AS36" i="75" s="1"/>
  <c r="AJ42" i="75"/>
  <c r="AS42" i="75" s="1"/>
  <c r="AJ70" i="75"/>
  <c r="AL70" i="75" s="1"/>
  <c r="AU70" i="75" s="1"/>
  <c r="AK46" i="75"/>
  <c r="AT46" i="75" s="1"/>
  <c r="AJ61" i="75"/>
  <c r="AS61" i="75" s="1"/>
  <c r="AJ41" i="75"/>
  <c r="AL41" i="75" s="1"/>
  <c r="AU41" i="75" s="1"/>
  <c r="AJ15" i="75"/>
  <c r="AL15" i="75" s="1"/>
  <c r="AU15" i="75" s="1"/>
  <c r="AJ29" i="75"/>
  <c r="AS29" i="75" s="1"/>
  <c r="AJ45" i="75"/>
  <c r="AS45" i="75" s="1"/>
  <c r="AJ58" i="75"/>
  <c r="AS58" i="75" s="1"/>
  <c r="AN80" i="46"/>
  <c r="AI80" i="46"/>
  <c r="AR80" i="46" s="1"/>
  <c r="AN77" i="38"/>
  <c r="AI77" i="38"/>
  <c r="AR77" i="38" s="1"/>
  <c r="Y78" i="38"/>
  <c r="X78" i="38"/>
  <c r="Y81" i="46"/>
  <c r="X81" i="46"/>
  <c r="AH81" i="46" s="1"/>
  <c r="AQ81" i="46" s="1"/>
  <c r="AJ24" i="75"/>
  <c r="AS24" i="75" s="1"/>
  <c r="AJ13" i="75"/>
  <c r="AL13" i="75" s="1"/>
  <c r="AU13" i="75" s="1"/>
  <c r="AJ77" i="75"/>
  <c r="AL77" i="75" s="1"/>
  <c r="AU77" i="75" s="1"/>
  <c r="AG81" i="86"/>
  <c r="AP81" i="86" s="1"/>
  <c r="Z79" i="93"/>
  <c r="AF79" i="93" s="1"/>
  <c r="AO79" i="93" s="1"/>
  <c r="AJ75" i="75"/>
  <c r="AS75" i="75" s="1"/>
  <c r="W82" i="86"/>
  <c r="X82" i="86" s="1"/>
  <c r="AF81" i="86"/>
  <c r="AO81" i="86" s="1"/>
  <c r="AE81" i="73"/>
  <c r="W82" i="73"/>
  <c r="AG81" i="73"/>
  <c r="AP81" i="73" s="1"/>
  <c r="AF81" i="73"/>
  <c r="AO81" i="73" s="1"/>
  <c r="AN81" i="86"/>
  <c r="AJ14" i="75"/>
  <c r="AS14" i="75" s="1"/>
  <c r="AJ64" i="75"/>
  <c r="AS64" i="75" s="1"/>
  <c r="AJ21" i="75"/>
  <c r="AL21" i="75" s="1"/>
  <c r="AU21" i="75" s="1"/>
  <c r="AK22" i="75"/>
  <c r="AT22" i="75" s="1"/>
  <c r="AJ22" i="75"/>
  <c r="AJ51" i="75"/>
  <c r="AJ47" i="75"/>
  <c r="AS57" i="75"/>
  <c r="AK52" i="75"/>
  <c r="AT52" i="75" s="1"/>
  <c r="AJ52" i="75"/>
  <c r="AK35" i="75"/>
  <c r="AT35" i="75" s="1"/>
  <c r="AJ35" i="75"/>
  <c r="AS67" i="75"/>
  <c r="AS50" i="75"/>
  <c r="AI79" i="75"/>
  <c r="AN79" i="75"/>
  <c r="AN81" i="75" s="1"/>
  <c r="AS49" i="75"/>
  <c r="AK76" i="75"/>
  <c r="AT76" i="75" s="1"/>
  <c r="AJ76" i="75"/>
  <c r="AS10" i="75"/>
  <c r="AL10" i="75"/>
  <c r="AU10" i="75" s="1"/>
  <c r="AK60" i="75"/>
  <c r="AT60" i="75" s="1"/>
  <c r="AJ60" i="75"/>
  <c r="AS3" i="75"/>
  <c r="AL3" i="75"/>
  <c r="AU3" i="75" s="1"/>
  <c r="AK65" i="75"/>
  <c r="AT65" i="75" s="1"/>
  <c r="AJ65" i="75"/>
  <c r="AK79" i="75"/>
  <c r="AT79" i="75" s="1"/>
  <c r="AJ59" i="75"/>
  <c r="AS33" i="75"/>
  <c r="AL33" i="75"/>
  <c r="AU33" i="75" s="1"/>
  <c r="AK48" i="75"/>
  <c r="AT48" i="75" s="1"/>
  <c r="AJ48" i="75"/>
  <c r="AS19" i="75"/>
  <c r="AL19" i="75"/>
  <c r="AU19" i="75" s="1"/>
  <c r="AJ34" i="75"/>
  <c r="AJ25" i="75"/>
  <c r="AK25" i="75"/>
  <c r="AT25" i="75" s="1"/>
  <c r="W80" i="85"/>
  <c r="Y80" i="85" s="1"/>
  <c r="AG79" i="85"/>
  <c r="AP79" i="85" s="1"/>
  <c r="AF79" i="85"/>
  <c r="AO79" i="85" s="1"/>
  <c r="AN79" i="85"/>
  <c r="AH82" i="37"/>
  <c r="AQ82" i="37" s="1"/>
  <c r="Z82" i="37"/>
  <c r="AF82" i="90"/>
  <c r="AO82" i="90" s="1"/>
  <c r="AG82" i="90"/>
  <c r="AP82" i="90" s="1"/>
  <c r="W83" i="90"/>
  <c r="X83" i="90" s="1"/>
  <c r="AH83" i="90" s="1"/>
  <c r="AQ83" i="90" s="1"/>
  <c r="AN82" i="90"/>
  <c r="AI88" i="82"/>
  <c r="AR88" i="82" s="1"/>
  <c r="Z88" i="81"/>
  <c r="AG88" i="81" s="1"/>
  <c r="AP88" i="81" s="1"/>
  <c r="Z89" i="82"/>
  <c r="AX89" i="82" s="1"/>
  <c r="S89" i="82" s="1"/>
  <c r="AC89" i="82" s="1"/>
  <c r="Y88" i="26"/>
  <c r="X88" i="26"/>
  <c r="AE87" i="89"/>
  <c r="W88" i="89"/>
  <c r="AF87" i="89"/>
  <c r="AO87" i="89" s="1"/>
  <c r="AG87" i="89"/>
  <c r="AP87" i="89" s="1"/>
  <c r="AN87" i="26"/>
  <c r="AI87" i="26"/>
  <c r="AN85" i="78"/>
  <c r="AI85" i="78"/>
  <c r="AR87" i="81"/>
  <c r="AH88" i="81"/>
  <c r="AQ88" i="81" s="1"/>
  <c r="W86" i="34"/>
  <c r="AG85" i="34"/>
  <c r="AP85" i="34" s="1"/>
  <c r="AF85" i="34"/>
  <c r="AO85" i="34" s="1"/>
  <c r="AE85" i="34"/>
  <c r="Y86" i="78"/>
  <c r="X86" i="78"/>
  <c r="AH89" i="82"/>
  <c r="AQ89" i="82" s="1"/>
  <c r="AQ91" i="82" s="1"/>
  <c r="AZ3" i="82"/>
  <c r="AX4" i="82" s="1"/>
  <c r="S4" i="82" s="1"/>
  <c r="AC4" i="82" s="1"/>
  <c r="AB5" i="82" s="1"/>
  <c r="AL49" i="75" l="1"/>
  <c r="AU49" i="75" s="1"/>
  <c r="AS26" i="27"/>
  <c r="AL45" i="27"/>
  <c r="AU45" i="27" s="1"/>
  <c r="AL42" i="27"/>
  <c r="AU42" i="27" s="1"/>
  <c r="AL17" i="27"/>
  <c r="AU17" i="27" s="1"/>
  <c r="AE79" i="83"/>
  <c r="AG79" i="83"/>
  <c r="AP79" i="83" s="1"/>
  <c r="AP81" i="83" s="1"/>
  <c r="AX79" i="83"/>
  <c r="S79" i="83" s="1"/>
  <c r="AC79" i="83" s="1"/>
  <c r="AS74" i="27"/>
  <c r="AH79" i="83"/>
  <c r="AQ79" i="83" s="1"/>
  <c r="AQ81" i="83" s="1"/>
  <c r="AS20" i="27"/>
  <c r="AZ3" i="83"/>
  <c r="AX67" i="83" s="1"/>
  <c r="S67" i="83" s="1"/>
  <c r="AC67" i="83" s="1"/>
  <c r="AB68" i="83" s="1"/>
  <c r="AK68" i="83" s="1"/>
  <c r="AT68" i="83" s="1"/>
  <c r="AT81" i="27"/>
  <c r="AR79" i="27"/>
  <c r="AR81" i="27" s="1"/>
  <c r="AL79" i="27"/>
  <c r="AU79" i="27" s="1"/>
  <c r="AS56" i="27"/>
  <c r="AL56" i="27"/>
  <c r="AU56" i="27" s="1"/>
  <c r="AS30" i="27"/>
  <c r="AL30" i="27"/>
  <c r="AU30" i="27" s="1"/>
  <c r="AL57" i="27"/>
  <c r="AU57" i="27" s="1"/>
  <c r="AS57" i="27"/>
  <c r="AL12" i="27"/>
  <c r="AU12" i="27" s="1"/>
  <c r="AS12" i="27"/>
  <c r="AL78" i="27"/>
  <c r="AU78" i="27" s="1"/>
  <c r="AS78" i="27"/>
  <c r="AS70" i="27"/>
  <c r="AL70" i="27"/>
  <c r="AU70" i="27" s="1"/>
  <c r="AL55" i="27"/>
  <c r="AU55" i="27" s="1"/>
  <c r="AS55" i="27"/>
  <c r="AL28" i="27"/>
  <c r="AU28" i="27" s="1"/>
  <c r="AS28" i="27"/>
  <c r="AS11" i="27"/>
  <c r="AL11" i="27"/>
  <c r="AU11" i="27" s="1"/>
  <c r="AL29" i="27"/>
  <c r="AU29" i="27" s="1"/>
  <c r="AS29" i="27"/>
  <c r="AS4" i="27"/>
  <c r="AL4" i="27"/>
  <c r="AU4" i="27" s="1"/>
  <c r="AN86" i="33"/>
  <c r="AI86" i="33"/>
  <c r="AR86" i="33" s="1"/>
  <c r="Y87" i="33"/>
  <c r="X87" i="33"/>
  <c r="AX8" i="83"/>
  <c r="S8" i="83" s="1"/>
  <c r="AC8" i="83" s="1"/>
  <c r="AB9" i="83" s="1"/>
  <c r="AK9" i="83" s="1"/>
  <c r="AT9" i="83" s="1"/>
  <c r="AL8" i="75"/>
  <c r="AU8" i="75" s="1"/>
  <c r="AG82" i="94"/>
  <c r="AP82" i="94" s="1"/>
  <c r="AG82" i="41"/>
  <c r="AP82" i="41" s="1"/>
  <c r="AE82" i="41"/>
  <c r="AN82" i="41" s="1"/>
  <c r="AF82" i="41"/>
  <c r="AO82" i="41" s="1"/>
  <c r="AS39" i="75"/>
  <c r="AS44" i="75"/>
  <c r="AX11" i="83"/>
  <c r="S11" i="83" s="1"/>
  <c r="AC11" i="83" s="1"/>
  <c r="AB12" i="83" s="1"/>
  <c r="AK12" i="83" s="1"/>
  <c r="AT12" i="83" s="1"/>
  <c r="AJ4" i="75"/>
  <c r="AS4" i="75" s="1"/>
  <c r="AL17" i="75"/>
  <c r="AU17" i="75" s="1"/>
  <c r="AL74" i="75"/>
  <c r="AU74" i="75" s="1"/>
  <c r="AL11" i="75"/>
  <c r="AU11" i="75" s="1"/>
  <c r="Y83" i="41"/>
  <c r="X83" i="41"/>
  <c r="AH83" i="41" s="1"/>
  <c r="AQ83" i="41" s="1"/>
  <c r="W82" i="42"/>
  <c r="AE81" i="42"/>
  <c r="AF81" i="42"/>
  <c r="AO81" i="42" s="1"/>
  <c r="AG81" i="42"/>
  <c r="AP81" i="42" s="1"/>
  <c r="AL40" i="75"/>
  <c r="AU40" i="75" s="1"/>
  <c r="AE83" i="25"/>
  <c r="W84" i="25"/>
  <c r="AF83" i="25"/>
  <c r="AO83" i="25" s="1"/>
  <c r="AG83" i="25"/>
  <c r="AP83" i="25" s="1"/>
  <c r="AS66" i="75"/>
  <c r="AL53" i="75"/>
  <c r="AU53" i="75" s="1"/>
  <c r="AS28" i="75"/>
  <c r="AG79" i="29"/>
  <c r="AP79" i="29" s="1"/>
  <c r="AF79" i="29"/>
  <c r="AO79" i="29" s="1"/>
  <c r="AE79" i="29"/>
  <c r="W80" i="29"/>
  <c r="AS9" i="75"/>
  <c r="AL68" i="75"/>
  <c r="AU68" i="75" s="1"/>
  <c r="AL38" i="75"/>
  <c r="AU38" i="75" s="1"/>
  <c r="W83" i="94"/>
  <c r="X83" i="94" s="1"/>
  <c r="AH83" i="94" s="1"/>
  <c r="AQ83" i="94" s="1"/>
  <c r="AE82" i="94"/>
  <c r="AN82" i="94" s="1"/>
  <c r="AH85" i="30"/>
  <c r="AQ85" i="30" s="1"/>
  <c r="Z85" i="30"/>
  <c r="AS21" i="75"/>
  <c r="AL73" i="75"/>
  <c r="AU73" i="75" s="1"/>
  <c r="AL69" i="75"/>
  <c r="AU69" i="75" s="1"/>
  <c r="AL12" i="75"/>
  <c r="AU12" i="75" s="1"/>
  <c r="AS73" i="75"/>
  <c r="AF83" i="45"/>
  <c r="AO83" i="45" s="1"/>
  <c r="AL5" i="75"/>
  <c r="AU5" i="75" s="1"/>
  <c r="AS63" i="75"/>
  <c r="AL61" i="75"/>
  <c r="AU61" i="75" s="1"/>
  <c r="AL37" i="75"/>
  <c r="AU37" i="75" s="1"/>
  <c r="AL23" i="75"/>
  <c r="AU23" i="75" s="1"/>
  <c r="AL31" i="75"/>
  <c r="AU31" i="75" s="1"/>
  <c r="AL78" i="75"/>
  <c r="AU78" i="75" s="1"/>
  <c r="AS26" i="75"/>
  <c r="AS27" i="75"/>
  <c r="AS55" i="75"/>
  <c r="AL72" i="75"/>
  <c r="AU72" i="75" s="1"/>
  <c r="AS6" i="75"/>
  <c r="AS41" i="75"/>
  <c r="AS43" i="75"/>
  <c r="AL29" i="75"/>
  <c r="AU29" i="75" s="1"/>
  <c r="AL75" i="75"/>
  <c r="AU75" i="75" s="1"/>
  <c r="AL54" i="75"/>
  <c r="AU54" i="75" s="1"/>
  <c r="AL46" i="75"/>
  <c r="AU46" i="75" s="1"/>
  <c r="AG83" i="45"/>
  <c r="AP83" i="45" s="1"/>
  <c r="AL18" i="75"/>
  <c r="AU18" i="75" s="1"/>
  <c r="AL42" i="75"/>
  <c r="AU42" i="75" s="1"/>
  <c r="AL56" i="75"/>
  <c r="AU56" i="75" s="1"/>
  <c r="AL36" i="75"/>
  <c r="AU36" i="75" s="1"/>
  <c r="AE83" i="45"/>
  <c r="AN83" i="45" s="1"/>
  <c r="AL30" i="75"/>
  <c r="AU30" i="75" s="1"/>
  <c r="AS13" i="75"/>
  <c r="Y87" i="77"/>
  <c r="Z87" i="77" s="1"/>
  <c r="AE87" i="77" s="1"/>
  <c r="AL14" i="75"/>
  <c r="AU14" i="75" s="1"/>
  <c r="AN79" i="83"/>
  <c r="AN81" i="83" s="1"/>
  <c r="AI79" i="83"/>
  <c r="AL32" i="75"/>
  <c r="AU32" i="75" s="1"/>
  <c r="AL58" i="75"/>
  <c r="AU58" i="75" s="1"/>
  <c r="AL64" i="75"/>
  <c r="AU64" i="75" s="1"/>
  <c r="AL71" i="75"/>
  <c r="AU71" i="75" s="1"/>
  <c r="X78" i="74"/>
  <c r="AH78" i="74" s="1"/>
  <c r="AQ78" i="74" s="1"/>
  <c r="Y78" i="74"/>
  <c r="X84" i="45"/>
  <c r="AH84" i="45" s="1"/>
  <c r="AQ84" i="45" s="1"/>
  <c r="Y84" i="45"/>
  <c r="AI86" i="77"/>
  <c r="AR86" i="77" s="1"/>
  <c r="AI77" i="74"/>
  <c r="AR77" i="74" s="1"/>
  <c r="AN77" i="74"/>
  <c r="AL62" i="75"/>
  <c r="AU62" i="75" s="1"/>
  <c r="AS62" i="75"/>
  <c r="AS16" i="75"/>
  <c r="AS70" i="75"/>
  <c r="AL45" i="75"/>
  <c r="AU45" i="75" s="1"/>
  <c r="AL20" i="75"/>
  <c r="AU20" i="75" s="1"/>
  <c r="AL7" i="75"/>
  <c r="AU7" i="75" s="1"/>
  <c r="AS15" i="75"/>
  <c r="AS7" i="75"/>
  <c r="AL24" i="75"/>
  <c r="AU24" i="75" s="1"/>
  <c r="AS77" i="75"/>
  <c r="Z81" i="46"/>
  <c r="AF81" i="46" s="1"/>
  <c r="AO81" i="46" s="1"/>
  <c r="AH78" i="38"/>
  <c r="AQ78" i="38" s="1"/>
  <c r="Z78" i="38"/>
  <c r="W80" i="93"/>
  <c r="Y80" i="93" s="1"/>
  <c r="AG79" i="93"/>
  <c r="AP79" i="93" s="1"/>
  <c r="Y82" i="86"/>
  <c r="Z82" i="86" s="1"/>
  <c r="AE79" i="93"/>
  <c r="AN79" i="93" s="1"/>
  <c r="AI81" i="86"/>
  <c r="AR81" i="86" s="1"/>
  <c r="X82" i="73"/>
  <c r="AH82" i="73" s="1"/>
  <c r="AQ82" i="73" s="1"/>
  <c r="Y82" i="73"/>
  <c r="AI81" i="73"/>
  <c r="AR81" i="73" s="1"/>
  <c r="AN81" i="73"/>
  <c r="AH82" i="86"/>
  <c r="AQ82" i="86" s="1"/>
  <c r="X80" i="85"/>
  <c r="AH80" i="85" s="1"/>
  <c r="AQ80" i="85" s="1"/>
  <c r="AL25" i="75"/>
  <c r="AU25" i="75" s="1"/>
  <c r="AS25" i="75"/>
  <c r="AL76" i="75"/>
  <c r="AU76" i="75" s="1"/>
  <c r="AS76" i="75"/>
  <c r="AS35" i="75"/>
  <c r="AL35" i="75"/>
  <c r="AU35" i="75" s="1"/>
  <c r="AS52" i="75"/>
  <c r="AL52" i="75"/>
  <c r="AU52" i="75" s="1"/>
  <c r="AL34" i="75"/>
  <c r="AU34" i="75" s="1"/>
  <c r="AS34" i="75"/>
  <c r="AL48" i="75"/>
  <c r="AU48" i="75" s="1"/>
  <c r="AS48" i="75"/>
  <c r="AS59" i="75"/>
  <c r="AL59" i="75"/>
  <c r="AU59" i="75" s="1"/>
  <c r="AS65" i="75"/>
  <c r="AL65" i="75"/>
  <c r="AU65" i="75" s="1"/>
  <c r="AS51" i="75"/>
  <c r="AL51" i="75"/>
  <c r="AU51" i="75" s="1"/>
  <c r="AS60" i="75"/>
  <c r="AL60" i="75"/>
  <c r="AU60" i="75" s="1"/>
  <c r="AL47" i="75"/>
  <c r="AU47" i="75" s="1"/>
  <c r="AS47" i="75"/>
  <c r="AS22" i="75"/>
  <c r="AL22" i="75"/>
  <c r="AU22" i="75" s="1"/>
  <c r="AT81" i="75"/>
  <c r="AR79" i="75"/>
  <c r="AR81" i="75" s="1"/>
  <c r="AL79" i="75"/>
  <c r="AU79" i="75" s="1"/>
  <c r="AI79" i="85"/>
  <c r="AR79" i="85" s="1"/>
  <c r="AI82" i="90"/>
  <c r="AR82" i="90" s="1"/>
  <c r="Y83" i="90"/>
  <c r="Z83" i="90" s="1"/>
  <c r="AG83" i="90" s="1"/>
  <c r="AP83" i="90" s="1"/>
  <c r="AE82" i="37"/>
  <c r="AG82" i="37"/>
  <c r="AP82" i="37" s="1"/>
  <c r="W83" i="37"/>
  <c r="AF82" i="37"/>
  <c r="AO82" i="37" s="1"/>
  <c r="AE88" i="81"/>
  <c r="AN88" i="81" s="1"/>
  <c r="AF88" i="81"/>
  <c r="AO88" i="81" s="1"/>
  <c r="AF89" i="82"/>
  <c r="AO89" i="82" s="1"/>
  <c r="AO91" i="82" s="1"/>
  <c r="W89" i="81"/>
  <c r="Y89" i="81" s="1"/>
  <c r="AX84" i="82"/>
  <c r="S84" i="82" s="1"/>
  <c r="AC84" i="82" s="1"/>
  <c r="AB85" i="82" s="1"/>
  <c r="AX86" i="82"/>
  <c r="S86" i="82" s="1"/>
  <c r="AC86" i="82" s="1"/>
  <c r="AB87" i="82" s="1"/>
  <c r="AK87" i="82" s="1"/>
  <c r="AT87" i="82" s="1"/>
  <c r="AX88" i="82"/>
  <c r="S88" i="82" s="1"/>
  <c r="AC88" i="82" s="1"/>
  <c r="AB89" i="82" s="1"/>
  <c r="AJ89" i="82" s="1"/>
  <c r="AS89" i="82" s="1"/>
  <c r="AX79" i="82"/>
  <c r="S79" i="82" s="1"/>
  <c r="AC79" i="82" s="1"/>
  <c r="AB80" i="82" s="1"/>
  <c r="AK80" i="82" s="1"/>
  <c r="AT80" i="82" s="1"/>
  <c r="AX67" i="82"/>
  <c r="S67" i="82" s="1"/>
  <c r="AC67" i="82" s="1"/>
  <c r="AB68" i="82" s="1"/>
  <c r="AK68" i="82" s="1"/>
  <c r="AT68" i="82" s="1"/>
  <c r="AX73" i="82"/>
  <c r="S73" i="82" s="1"/>
  <c r="AC73" i="82" s="1"/>
  <c r="AB74" i="82" s="1"/>
  <c r="AK74" i="82" s="1"/>
  <c r="AT74" i="82" s="1"/>
  <c r="AX75" i="82"/>
  <c r="S75" i="82" s="1"/>
  <c r="AC75" i="82" s="1"/>
  <c r="AB76" i="82" s="1"/>
  <c r="AK76" i="82" s="1"/>
  <c r="AT76" i="82" s="1"/>
  <c r="AX83" i="82"/>
  <c r="S83" i="82" s="1"/>
  <c r="AC83" i="82" s="1"/>
  <c r="AB84" i="82" s="1"/>
  <c r="AK84" i="82" s="1"/>
  <c r="AT84" i="82" s="1"/>
  <c r="AX87" i="82"/>
  <c r="S87" i="82" s="1"/>
  <c r="AC87" i="82" s="1"/>
  <c r="AB88" i="82" s="1"/>
  <c r="AX81" i="82"/>
  <c r="S81" i="82" s="1"/>
  <c r="AC81" i="82" s="1"/>
  <c r="AB82" i="82" s="1"/>
  <c r="AK82" i="82" s="1"/>
  <c r="AT82" i="82" s="1"/>
  <c r="AX72" i="82"/>
  <c r="S72" i="82" s="1"/>
  <c r="AC72" i="82" s="1"/>
  <c r="AB73" i="82" s="1"/>
  <c r="AK73" i="82" s="1"/>
  <c r="AT73" i="82" s="1"/>
  <c r="AX74" i="82"/>
  <c r="S74" i="82" s="1"/>
  <c r="AC74" i="82" s="1"/>
  <c r="AB75" i="82" s="1"/>
  <c r="AK75" i="82" s="1"/>
  <c r="AT75" i="82" s="1"/>
  <c r="AX85" i="82"/>
  <c r="S85" i="82" s="1"/>
  <c r="AC85" i="82" s="1"/>
  <c r="AB86" i="82" s="1"/>
  <c r="AK86" i="82" s="1"/>
  <c r="AT86" i="82" s="1"/>
  <c r="AX80" i="82"/>
  <c r="S80" i="82" s="1"/>
  <c r="AC80" i="82" s="1"/>
  <c r="AB81" i="82" s="1"/>
  <c r="AX69" i="82"/>
  <c r="S69" i="82" s="1"/>
  <c r="AC69" i="82" s="1"/>
  <c r="AB70" i="82" s="1"/>
  <c r="AK70" i="82" s="1"/>
  <c r="AT70" i="82" s="1"/>
  <c r="AX66" i="82"/>
  <c r="S66" i="82" s="1"/>
  <c r="AC66" i="82" s="1"/>
  <c r="AB67" i="82" s="1"/>
  <c r="AK67" i="82" s="1"/>
  <c r="AT67" i="82" s="1"/>
  <c r="AX62" i="82"/>
  <c r="S62" i="82" s="1"/>
  <c r="AC62" i="82" s="1"/>
  <c r="AB63" i="82" s="1"/>
  <c r="AK63" i="82" s="1"/>
  <c r="AT63" i="82" s="1"/>
  <c r="AX60" i="82"/>
  <c r="S60" i="82" s="1"/>
  <c r="AC60" i="82" s="1"/>
  <c r="AB61" i="82" s="1"/>
  <c r="AX78" i="82"/>
  <c r="S78" i="82" s="1"/>
  <c r="AC78" i="82" s="1"/>
  <c r="AB79" i="82" s="1"/>
  <c r="AX68" i="82"/>
  <c r="S68" i="82" s="1"/>
  <c r="AC68" i="82" s="1"/>
  <c r="AB69" i="82" s="1"/>
  <c r="AK69" i="82" s="1"/>
  <c r="AT69" i="82" s="1"/>
  <c r="AX63" i="82"/>
  <c r="S63" i="82" s="1"/>
  <c r="AC63" i="82" s="1"/>
  <c r="AB64" i="82" s="1"/>
  <c r="AK64" i="82" s="1"/>
  <c r="AT64" i="82" s="1"/>
  <c r="AX55" i="82"/>
  <c r="S55" i="82" s="1"/>
  <c r="AC55" i="82" s="1"/>
  <c r="AB56" i="82" s="1"/>
  <c r="AK56" i="82" s="1"/>
  <c r="AT56" i="82" s="1"/>
  <c r="AX54" i="82"/>
  <c r="S54" i="82" s="1"/>
  <c r="AC54" i="82" s="1"/>
  <c r="AB55" i="82" s="1"/>
  <c r="AK55" i="82" s="1"/>
  <c r="AT55" i="82" s="1"/>
  <c r="AX61" i="82"/>
  <c r="S61" i="82" s="1"/>
  <c r="AC61" i="82" s="1"/>
  <c r="AB62" i="82" s="1"/>
  <c r="AK62" i="82" s="1"/>
  <c r="AT62" i="82" s="1"/>
  <c r="AX52" i="82"/>
  <c r="S52" i="82" s="1"/>
  <c r="AC52" i="82" s="1"/>
  <c r="AB53" i="82" s="1"/>
  <c r="AK53" i="82" s="1"/>
  <c r="AT53" i="82" s="1"/>
  <c r="AX77" i="82"/>
  <c r="S77" i="82" s="1"/>
  <c r="AC77" i="82" s="1"/>
  <c r="AB78" i="82" s="1"/>
  <c r="AK78" i="82" s="1"/>
  <c r="AT78" i="82" s="1"/>
  <c r="AX71" i="82"/>
  <c r="S71" i="82" s="1"/>
  <c r="AC71" i="82" s="1"/>
  <c r="AB72" i="82" s="1"/>
  <c r="AK72" i="82" s="1"/>
  <c r="AT72" i="82" s="1"/>
  <c r="AX65" i="82"/>
  <c r="S65" i="82" s="1"/>
  <c r="AC65" i="82" s="1"/>
  <c r="AB66" i="82" s="1"/>
  <c r="AK66" i="82" s="1"/>
  <c r="AT66" i="82" s="1"/>
  <c r="AX59" i="82"/>
  <c r="S59" i="82" s="1"/>
  <c r="AC59" i="82" s="1"/>
  <c r="AB60" i="82" s="1"/>
  <c r="AK60" i="82" s="1"/>
  <c r="AT60" i="82" s="1"/>
  <c r="AX82" i="82"/>
  <c r="S82" i="82" s="1"/>
  <c r="AC82" i="82" s="1"/>
  <c r="AB83" i="82" s="1"/>
  <c r="AX76" i="82"/>
  <c r="S76" i="82" s="1"/>
  <c r="AC76" i="82" s="1"/>
  <c r="AB77" i="82" s="1"/>
  <c r="AX70" i="82"/>
  <c r="S70" i="82" s="1"/>
  <c r="AC70" i="82" s="1"/>
  <c r="AB71" i="82" s="1"/>
  <c r="AX64" i="82"/>
  <c r="S64" i="82" s="1"/>
  <c r="AC64" i="82" s="1"/>
  <c r="AB65" i="82" s="1"/>
  <c r="AK65" i="82" s="1"/>
  <c r="AT65" i="82" s="1"/>
  <c r="AX58" i="82"/>
  <c r="S58" i="82" s="1"/>
  <c r="AC58" i="82" s="1"/>
  <c r="AB59" i="82" s="1"/>
  <c r="AX49" i="82"/>
  <c r="S49" i="82" s="1"/>
  <c r="AC49" i="82" s="1"/>
  <c r="AB50" i="82" s="1"/>
  <c r="AK50" i="82" s="1"/>
  <c r="AT50" i="82" s="1"/>
  <c r="AX48" i="82"/>
  <c r="S48" i="82" s="1"/>
  <c r="AC48" i="82" s="1"/>
  <c r="AB49" i="82" s="1"/>
  <c r="AK49" i="82" s="1"/>
  <c r="AT49" i="82" s="1"/>
  <c r="AX41" i="82"/>
  <c r="S41" i="82" s="1"/>
  <c r="AC41" i="82" s="1"/>
  <c r="AB42" i="82" s="1"/>
  <c r="AX53" i="82"/>
  <c r="S53" i="82" s="1"/>
  <c r="AC53" i="82" s="1"/>
  <c r="AB54" i="82" s="1"/>
  <c r="AK54" i="82" s="1"/>
  <c r="AT54" i="82" s="1"/>
  <c r="AX47" i="82"/>
  <c r="S47" i="82" s="1"/>
  <c r="AC47" i="82" s="1"/>
  <c r="AB48" i="82" s="1"/>
  <c r="AK48" i="82" s="1"/>
  <c r="AT48" i="82" s="1"/>
  <c r="AX46" i="82"/>
  <c r="S46" i="82" s="1"/>
  <c r="AC46" i="82" s="1"/>
  <c r="AB47" i="82" s="1"/>
  <c r="AK47" i="82" s="1"/>
  <c r="AT47" i="82" s="1"/>
  <c r="AX42" i="82"/>
  <c r="S42" i="82" s="1"/>
  <c r="AC42" i="82" s="1"/>
  <c r="AB43" i="82" s="1"/>
  <c r="AK43" i="82" s="1"/>
  <c r="AT43" i="82" s="1"/>
  <c r="AX33" i="82"/>
  <c r="S33" i="82" s="1"/>
  <c r="AC33" i="82" s="1"/>
  <c r="AB34" i="82" s="1"/>
  <c r="AK34" i="82" s="1"/>
  <c r="AT34" i="82" s="1"/>
  <c r="AX40" i="82"/>
  <c r="S40" i="82" s="1"/>
  <c r="AC40" i="82" s="1"/>
  <c r="AB41" i="82" s="1"/>
  <c r="AX39" i="82"/>
  <c r="S39" i="82" s="1"/>
  <c r="AC39" i="82" s="1"/>
  <c r="AB40" i="82" s="1"/>
  <c r="AK40" i="82" s="1"/>
  <c r="AT40" i="82" s="1"/>
  <c r="AX57" i="82"/>
  <c r="S57" i="82" s="1"/>
  <c r="AC57" i="82" s="1"/>
  <c r="AB58" i="82" s="1"/>
  <c r="AK58" i="82" s="1"/>
  <c r="AT58" i="82" s="1"/>
  <c r="AX51" i="82"/>
  <c r="S51" i="82" s="1"/>
  <c r="AC51" i="82" s="1"/>
  <c r="AB52" i="82" s="1"/>
  <c r="AK52" i="82" s="1"/>
  <c r="AT52" i="82" s="1"/>
  <c r="AX45" i="82"/>
  <c r="S45" i="82" s="1"/>
  <c r="AC45" i="82" s="1"/>
  <c r="AB46" i="82" s="1"/>
  <c r="AX35" i="82"/>
  <c r="S35" i="82" s="1"/>
  <c r="AC35" i="82" s="1"/>
  <c r="AB36" i="82" s="1"/>
  <c r="AK36" i="82" s="1"/>
  <c r="AT36" i="82" s="1"/>
  <c r="AX56" i="82"/>
  <c r="S56" i="82" s="1"/>
  <c r="AC56" i="82" s="1"/>
  <c r="AB57" i="82" s="1"/>
  <c r="AK57" i="82" s="1"/>
  <c r="AT57" i="82" s="1"/>
  <c r="AX50" i="82"/>
  <c r="S50" i="82" s="1"/>
  <c r="AC50" i="82" s="1"/>
  <c r="AB51" i="82" s="1"/>
  <c r="AK51" i="82" s="1"/>
  <c r="AT51" i="82" s="1"/>
  <c r="AX44" i="82"/>
  <c r="S44" i="82" s="1"/>
  <c r="AC44" i="82" s="1"/>
  <c r="AB45" i="82" s="1"/>
  <c r="AK45" i="82" s="1"/>
  <c r="AT45" i="82" s="1"/>
  <c r="AX34" i="82"/>
  <c r="S34" i="82" s="1"/>
  <c r="AC34" i="82" s="1"/>
  <c r="AB35" i="82" s="1"/>
  <c r="AX36" i="82"/>
  <c r="S36" i="82" s="1"/>
  <c r="AC36" i="82" s="1"/>
  <c r="AB37" i="82" s="1"/>
  <c r="AX30" i="82"/>
  <c r="S30" i="82" s="1"/>
  <c r="AC30" i="82" s="1"/>
  <c r="AB31" i="82" s="1"/>
  <c r="AK31" i="82" s="1"/>
  <c r="AT31" i="82" s="1"/>
  <c r="AX25" i="82"/>
  <c r="S25" i="82" s="1"/>
  <c r="AC25" i="82" s="1"/>
  <c r="AB26" i="82" s="1"/>
  <c r="AK26" i="82" s="1"/>
  <c r="AT26" i="82" s="1"/>
  <c r="AX38" i="82"/>
  <c r="S38" i="82" s="1"/>
  <c r="AC38" i="82" s="1"/>
  <c r="AB39" i="82" s="1"/>
  <c r="AK39" i="82" s="1"/>
  <c r="AT39" i="82" s="1"/>
  <c r="AX32" i="82"/>
  <c r="S32" i="82" s="1"/>
  <c r="AC32" i="82" s="1"/>
  <c r="AB33" i="82" s="1"/>
  <c r="AK33" i="82" s="1"/>
  <c r="AT33" i="82" s="1"/>
  <c r="AX43" i="82"/>
  <c r="S43" i="82" s="1"/>
  <c r="AC43" i="82" s="1"/>
  <c r="AB44" i="82" s="1"/>
  <c r="AK44" i="82" s="1"/>
  <c r="AT44" i="82" s="1"/>
  <c r="AX37" i="82"/>
  <c r="S37" i="82" s="1"/>
  <c r="AC37" i="82" s="1"/>
  <c r="AB38" i="82" s="1"/>
  <c r="AK38" i="82" s="1"/>
  <c r="AT38" i="82" s="1"/>
  <c r="AX31" i="82"/>
  <c r="S31" i="82" s="1"/>
  <c r="AC31" i="82" s="1"/>
  <c r="AB32" i="82" s="1"/>
  <c r="AX16" i="82"/>
  <c r="S16" i="82" s="1"/>
  <c r="AC16" i="82" s="1"/>
  <c r="AB17" i="82" s="1"/>
  <c r="AK17" i="82" s="1"/>
  <c r="AT17" i="82" s="1"/>
  <c r="AX15" i="82"/>
  <c r="S15" i="82" s="1"/>
  <c r="AC15" i="82" s="1"/>
  <c r="AB16" i="82" s="1"/>
  <c r="AK16" i="82" s="1"/>
  <c r="AT16" i="82" s="1"/>
  <c r="AX29" i="82"/>
  <c r="S29" i="82" s="1"/>
  <c r="AC29" i="82" s="1"/>
  <c r="AB30" i="82" s="1"/>
  <c r="AX28" i="82"/>
  <c r="S28" i="82" s="1"/>
  <c r="AC28" i="82" s="1"/>
  <c r="AB29" i="82" s="1"/>
  <c r="AK29" i="82" s="1"/>
  <c r="AT29" i="82" s="1"/>
  <c r="AX24" i="82"/>
  <c r="S24" i="82" s="1"/>
  <c r="AC24" i="82" s="1"/>
  <c r="AB25" i="82" s="1"/>
  <c r="AK25" i="82" s="1"/>
  <c r="AT25" i="82" s="1"/>
  <c r="AG89" i="82"/>
  <c r="AP89" i="82" s="1"/>
  <c r="AP91" i="82" s="1"/>
  <c r="AX22" i="82"/>
  <c r="S22" i="82" s="1"/>
  <c r="AC22" i="82" s="1"/>
  <c r="AB23" i="82" s="1"/>
  <c r="AK23" i="82" s="1"/>
  <c r="AT23" i="82" s="1"/>
  <c r="AE89" i="82"/>
  <c r="AN89" i="82" s="1"/>
  <c r="AN91" i="82" s="1"/>
  <c r="AX23" i="82"/>
  <c r="S23" i="82" s="1"/>
  <c r="AC23" i="82" s="1"/>
  <c r="AB24" i="82" s="1"/>
  <c r="AK24" i="82" s="1"/>
  <c r="AT24" i="82" s="1"/>
  <c r="AX14" i="82"/>
  <c r="S14" i="82" s="1"/>
  <c r="AC14" i="82" s="1"/>
  <c r="AB15" i="82" s="1"/>
  <c r="AX27" i="82"/>
  <c r="S27" i="82" s="1"/>
  <c r="AC27" i="82" s="1"/>
  <c r="AB28" i="82" s="1"/>
  <c r="AK28" i="82" s="1"/>
  <c r="AT28" i="82" s="1"/>
  <c r="AX21" i="82"/>
  <c r="S21" i="82" s="1"/>
  <c r="AC21" i="82" s="1"/>
  <c r="AB22" i="82" s="1"/>
  <c r="AK22" i="82" s="1"/>
  <c r="AT22" i="82" s="1"/>
  <c r="AX26" i="82"/>
  <c r="S26" i="82" s="1"/>
  <c r="AC26" i="82" s="1"/>
  <c r="AB27" i="82" s="1"/>
  <c r="AX20" i="82"/>
  <c r="S20" i="82" s="1"/>
  <c r="AC20" i="82" s="1"/>
  <c r="AB21" i="82" s="1"/>
  <c r="AK21" i="82" s="1"/>
  <c r="AT21" i="82" s="1"/>
  <c r="AX19" i="82"/>
  <c r="S19" i="82" s="1"/>
  <c r="AC19" i="82" s="1"/>
  <c r="AB20" i="82" s="1"/>
  <c r="AK20" i="82" s="1"/>
  <c r="AT20" i="82" s="1"/>
  <c r="AX13" i="82"/>
  <c r="S13" i="82" s="1"/>
  <c r="AC13" i="82" s="1"/>
  <c r="AB14" i="82" s="1"/>
  <c r="AK14" i="82" s="1"/>
  <c r="AT14" i="82" s="1"/>
  <c r="AX18" i="82"/>
  <c r="S18" i="82" s="1"/>
  <c r="AC18" i="82" s="1"/>
  <c r="AB19" i="82" s="1"/>
  <c r="AK19" i="82" s="1"/>
  <c r="AT19" i="82" s="1"/>
  <c r="AX12" i="82"/>
  <c r="S12" i="82" s="1"/>
  <c r="AC12" i="82" s="1"/>
  <c r="AB13" i="82" s="1"/>
  <c r="AK13" i="82" s="1"/>
  <c r="AT13" i="82" s="1"/>
  <c r="AX17" i="82"/>
  <c r="S17" i="82" s="1"/>
  <c r="AC17" i="82" s="1"/>
  <c r="AB18" i="82" s="1"/>
  <c r="AK18" i="82" s="1"/>
  <c r="AT18" i="82" s="1"/>
  <c r="AX11" i="82"/>
  <c r="S11" i="82" s="1"/>
  <c r="AC11" i="82" s="1"/>
  <c r="AB12" i="82" s="1"/>
  <c r="AK12" i="82" s="1"/>
  <c r="AT12" i="82" s="1"/>
  <c r="AX10" i="82"/>
  <c r="S10" i="82" s="1"/>
  <c r="AC10" i="82" s="1"/>
  <c r="AB11" i="82" s="1"/>
  <c r="AX7" i="82"/>
  <c r="S7" i="82" s="1"/>
  <c r="AC7" i="82" s="1"/>
  <c r="AB8" i="82" s="1"/>
  <c r="AX6" i="82"/>
  <c r="S6" i="82" s="1"/>
  <c r="AC6" i="82" s="1"/>
  <c r="AB7" i="82" s="1"/>
  <c r="AK7" i="82" s="1"/>
  <c r="AT7" i="82" s="1"/>
  <c r="AX3" i="82"/>
  <c r="S3" i="82" s="1"/>
  <c r="AC3" i="82" s="1"/>
  <c r="AB4" i="82" s="1"/>
  <c r="AX9" i="82"/>
  <c r="S9" i="82" s="1"/>
  <c r="AC9" i="82" s="1"/>
  <c r="AB10" i="82" s="1"/>
  <c r="AK10" i="82" s="1"/>
  <c r="AT10" i="82" s="1"/>
  <c r="AX8" i="82"/>
  <c r="S8" i="82" s="1"/>
  <c r="AC8" i="82" s="1"/>
  <c r="AB9" i="82" s="1"/>
  <c r="AK9" i="82" s="1"/>
  <c r="AT9" i="82" s="1"/>
  <c r="AK5" i="82"/>
  <c r="AT5" i="82" s="1"/>
  <c r="AH86" i="78"/>
  <c r="AQ86" i="78" s="1"/>
  <c r="Y86" i="34"/>
  <c r="X86" i="34"/>
  <c r="X88" i="89"/>
  <c r="Y88" i="89"/>
  <c r="Z86" i="78"/>
  <c r="AI85" i="34"/>
  <c r="AN85" i="34"/>
  <c r="AR87" i="26"/>
  <c r="AI87" i="89"/>
  <c r="AN87" i="89"/>
  <c r="AR85" i="78"/>
  <c r="AH88" i="26"/>
  <c r="AQ88" i="26" s="1"/>
  <c r="AX5" i="82"/>
  <c r="S5" i="82" s="1"/>
  <c r="AC5" i="82" s="1"/>
  <c r="AB6" i="82" s="1"/>
  <c r="Z88" i="26"/>
  <c r="AX30" i="83" l="1"/>
  <c r="S30" i="83" s="1"/>
  <c r="AC30" i="83" s="1"/>
  <c r="AB31" i="83" s="1"/>
  <c r="AK31" i="83" s="1"/>
  <c r="AT31" i="83" s="1"/>
  <c r="AX65" i="83"/>
  <c r="S65" i="83" s="1"/>
  <c r="AC65" i="83" s="1"/>
  <c r="AB66" i="83" s="1"/>
  <c r="AX61" i="83"/>
  <c r="S61" i="83" s="1"/>
  <c r="AC61" i="83" s="1"/>
  <c r="AB62" i="83" s="1"/>
  <c r="AK62" i="83" s="1"/>
  <c r="AT62" i="83" s="1"/>
  <c r="AX22" i="83"/>
  <c r="S22" i="83" s="1"/>
  <c r="AC22" i="83" s="1"/>
  <c r="AB23" i="83" s="1"/>
  <c r="AX32" i="83"/>
  <c r="S32" i="83" s="1"/>
  <c r="AC32" i="83" s="1"/>
  <c r="AB33" i="83" s="1"/>
  <c r="AX43" i="83"/>
  <c r="S43" i="83" s="1"/>
  <c r="AC43" i="83" s="1"/>
  <c r="AB44" i="83" s="1"/>
  <c r="AK44" i="83" s="1"/>
  <c r="AT44" i="83" s="1"/>
  <c r="AX75" i="83"/>
  <c r="S75" i="83" s="1"/>
  <c r="AC75" i="83" s="1"/>
  <c r="AB76" i="83" s="1"/>
  <c r="AK76" i="83" s="1"/>
  <c r="AT76" i="83" s="1"/>
  <c r="AX24" i="83"/>
  <c r="S24" i="83" s="1"/>
  <c r="AC24" i="83" s="1"/>
  <c r="AB25" i="83" s="1"/>
  <c r="AK25" i="83" s="1"/>
  <c r="AT25" i="83" s="1"/>
  <c r="AX68" i="83"/>
  <c r="S68" i="83" s="1"/>
  <c r="AC68" i="83" s="1"/>
  <c r="AB69" i="83" s="1"/>
  <c r="AX41" i="83"/>
  <c r="S41" i="83" s="1"/>
  <c r="AC41" i="83" s="1"/>
  <c r="AB42" i="83" s="1"/>
  <c r="AX58" i="83"/>
  <c r="S58" i="83" s="1"/>
  <c r="AC58" i="83" s="1"/>
  <c r="AB59" i="83" s="1"/>
  <c r="AX63" i="83"/>
  <c r="S63" i="83" s="1"/>
  <c r="AC63" i="83" s="1"/>
  <c r="AB64" i="83" s="1"/>
  <c r="AK64" i="83" s="1"/>
  <c r="AT64" i="83" s="1"/>
  <c r="AX35" i="83"/>
  <c r="S35" i="83" s="1"/>
  <c r="AC35" i="83" s="1"/>
  <c r="AB36" i="83" s="1"/>
  <c r="AK36" i="83" s="1"/>
  <c r="AT36" i="83" s="1"/>
  <c r="AX72" i="83"/>
  <c r="S72" i="83" s="1"/>
  <c r="AC72" i="83" s="1"/>
  <c r="AB73" i="83" s="1"/>
  <c r="AX26" i="83"/>
  <c r="S26" i="83" s="1"/>
  <c r="AC26" i="83" s="1"/>
  <c r="AB27" i="83" s="1"/>
  <c r="AK27" i="83" s="1"/>
  <c r="AT27" i="83" s="1"/>
  <c r="AX62" i="83"/>
  <c r="S62" i="83" s="1"/>
  <c r="AC62" i="83" s="1"/>
  <c r="AB63" i="83" s="1"/>
  <c r="AK63" i="83" s="1"/>
  <c r="AT63" i="83" s="1"/>
  <c r="AX4" i="83"/>
  <c r="S4" i="83" s="1"/>
  <c r="AC4" i="83" s="1"/>
  <c r="AB5" i="83" s="1"/>
  <c r="AK5" i="83" s="1"/>
  <c r="AT5" i="83" s="1"/>
  <c r="AX28" i="83"/>
  <c r="S28" i="83" s="1"/>
  <c r="AC28" i="83" s="1"/>
  <c r="AB29" i="83" s="1"/>
  <c r="AK29" i="83" s="1"/>
  <c r="AT29" i="83" s="1"/>
  <c r="AX74" i="83"/>
  <c r="S74" i="83" s="1"/>
  <c r="AC74" i="83" s="1"/>
  <c r="AB75" i="83" s="1"/>
  <c r="AK75" i="83" s="1"/>
  <c r="AT75" i="83" s="1"/>
  <c r="AX53" i="83"/>
  <c r="S53" i="83" s="1"/>
  <c r="AC53" i="83" s="1"/>
  <c r="AB54" i="83" s="1"/>
  <c r="AK54" i="83" s="1"/>
  <c r="AT54" i="83" s="1"/>
  <c r="AX69" i="83"/>
  <c r="S69" i="83" s="1"/>
  <c r="AC69" i="83" s="1"/>
  <c r="AB70" i="83" s="1"/>
  <c r="AX3" i="83"/>
  <c r="S3" i="83" s="1"/>
  <c r="AC3" i="83" s="1"/>
  <c r="AX21" i="83"/>
  <c r="S21" i="83" s="1"/>
  <c r="AC21" i="83" s="1"/>
  <c r="AB22" i="83" s="1"/>
  <c r="AJ22" i="83" s="1"/>
  <c r="AX34" i="83"/>
  <c r="S34" i="83" s="1"/>
  <c r="AC34" i="83" s="1"/>
  <c r="AB35" i="83" s="1"/>
  <c r="AK35" i="83" s="1"/>
  <c r="AT35" i="83" s="1"/>
  <c r="AX44" i="83"/>
  <c r="S44" i="83" s="1"/>
  <c r="AC44" i="83" s="1"/>
  <c r="AB45" i="83" s="1"/>
  <c r="AK45" i="83" s="1"/>
  <c r="AT45" i="83" s="1"/>
  <c r="AX46" i="83"/>
  <c r="S46" i="83" s="1"/>
  <c r="AC46" i="83" s="1"/>
  <c r="AB47" i="83" s="1"/>
  <c r="AK47" i="83" s="1"/>
  <c r="AT47" i="83" s="1"/>
  <c r="AX9" i="83"/>
  <c r="S9" i="83" s="1"/>
  <c r="AC9" i="83" s="1"/>
  <c r="AX18" i="83"/>
  <c r="S18" i="83" s="1"/>
  <c r="AC18" i="83" s="1"/>
  <c r="AB19" i="83" s="1"/>
  <c r="AK19" i="83" s="1"/>
  <c r="AT19" i="83" s="1"/>
  <c r="AX56" i="83"/>
  <c r="S56" i="83" s="1"/>
  <c r="AC56" i="83" s="1"/>
  <c r="AB57" i="83" s="1"/>
  <c r="AK57" i="83" s="1"/>
  <c r="AT57" i="83" s="1"/>
  <c r="AU81" i="27"/>
  <c r="C11" i="27" s="1"/>
  <c r="AX66" i="83"/>
  <c r="S66" i="83" s="1"/>
  <c r="AC66" i="83" s="1"/>
  <c r="AB67" i="83" s="1"/>
  <c r="AX16" i="83"/>
  <c r="S16" i="83" s="1"/>
  <c r="AC16" i="83" s="1"/>
  <c r="AB17" i="83" s="1"/>
  <c r="AX52" i="83"/>
  <c r="S52" i="83" s="1"/>
  <c r="AC52" i="83" s="1"/>
  <c r="AB53" i="83" s="1"/>
  <c r="AK53" i="83" s="1"/>
  <c r="AT53" i="83" s="1"/>
  <c r="AX25" i="83"/>
  <c r="S25" i="83" s="1"/>
  <c r="AC25" i="83" s="1"/>
  <c r="AB26" i="83" s="1"/>
  <c r="AK26" i="83" s="1"/>
  <c r="AT26" i="83" s="1"/>
  <c r="AX33" i="83"/>
  <c r="S33" i="83" s="1"/>
  <c r="AC33" i="83" s="1"/>
  <c r="AB34" i="83" s="1"/>
  <c r="AK34" i="83" s="1"/>
  <c r="AT34" i="83" s="1"/>
  <c r="AX23" i="83"/>
  <c r="S23" i="83" s="1"/>
  <c r="AC23" i="83" s="1"/>
  <c r="AB24" i="83" s="1"/>
  <c r="AK24" i="83" s="1"/>
  <c r="AT24" i="83" s="1"/>
  <c r="AX57" i="83"/>
  <c r="S57" i="83" s="1"/>
  <c r="AC57" i="83" s="1"/>
  <c r="AX71" i="83"/>
  <c r="S71" i="83" s="1"/>
  <c r="AC71" i="83" s="1"/>
  <c r="AB72" i="83" s="1"/>
  <c r="AK72" i="83" s="1"/>
  <c r="AT72" i="83" s="1"/>
  <c r="AX6" i="83"/>
  <c r="S6" i="83" s="1"/>
  <c r="AC6" i="83" s="1"/>
  <c r="AB7" i="83" s="1"/>
  <c r="AX14" i="83"/>
  <c r="S14" i="83" s="1"/>
  <c r="AC14" i="83" s="1"/>
  <c r="AB15" i="83" s="1"/>
  <c r="AX13" i="83"/>
  <c r="S13" i="83" s="1"/>
  <c r="AC13" i="83" s="1"/>
  <c r="AB14" i="83" s="1"/>
  <c r="AX10" i="83"/>
  <c r="S10" i="83" s="1"/>
  <c r="AC10" i="83" s="1"/>
  <c r="AX42" i="83"/>
  <c r="S42" i="83" s="1"/>
  <c r="AC42" i="83" s="1"/>
  <c r="AB43" i="83" s="1"/>
  <c r="AX78" i="83"/>
  <c r="S78" i="83" s="1"/>
  <c r="AC78" i="83" s="1"/>
  <c r="AB79" i="83" s="1"/>
  <c r="AX29" i="83"/>
  <c r="S29" i="83" s="1"/>
  <c r="AC29" i="83" s="1"/>
  <c r="AB30" i="83" s="1"/>
  <c r="AX47" i="83"/>
  <c r="S47" i="83" s="1"/>
  <c r="AC47" i="83" s="1"/>
  <c r="AB48" i="83" s="1"/>
  <c r="AX40" i="83"/>
  <c r="S40" i="83" s="1"/>
  <c r="AC40" i="83" s="1"/>
  <c r="AB41" i="83" s="1"/>
  <c r="AK41" i="83" s="1"/>
  <c r="AT41" i="83" s="1"/>
  <c r="AX60" i="83"/>
  <c r="S60" i="83" s="1"/>
  <c r="AC60" i="83" s="1"/>
  <c r="AB61" i="83" s="1"/>
  <c r="AK61" i="83" s="1"/>
  <c r="AT61" i="83" s="1"/>
  <c r="AX48" i="83"/>
  <c r="S48" i="83" s="1"/>
  <c r="AC48" i="83" s="1"/>
  <c r="AB49" i="83" s="1"/>
  <c r="AX70" i="83"/>
  <c r="S70" i="83" s="1"/>
  <c r="AC70" i="83" s="1"/>
  <c r="AB71" i="83" s="1"/>
  <c r="AX20" i="83"/>
  <c r="S20" i="83" s="1"/>
  <c r="AC20" i="83" s="1"/>
  <c r="AB21" i="83" s="1"/>
  <c r="AK21" i="83" s="1"/>
  <c r="AT21" i="83" s="1"/>
  <c r="AX38" i="83"/>
  <c r="S38" i="83" s="1"/>
  <c r="AC38" i="83" s="1"/>
  <c r="AB39" i="83" s="1"/>
  <c r="AX7" i="83"/>
  <c r="S7" i="83" s="1"/>
  <c r="AC7" i="83" s="1"/>
  <c r="AB8" i="83" s="1"/>
  <c r="AX27" i="83"/>
  <c r="S27" i="83" s="1"/>
  <c r="AC27" i="83" s="1"/>
  <c r="AB28" i="83" s="1"/>
  <c r="AK28" i="83" s="1"/>
  <c r="AT28" i="83" s="1"/>
  <c r="AX5" i="83"/>
  <c r="S5" i="83" s="1"/>
  <c r="AC5" i="83" s="1"/>
  <c r="AB6" i="83" s="1"/>
  <c r="AX51" i="83"/>
  <c r="S51" i="83" s="1"/>
  <c r="AC51" i="83" s="1"/>
  <c r="AB52" i="83" s="1"/>
  <c r="AX45" i="83"/>
  <c r="S45" i="83" s="1"/>
  <c r="AC45" i="83" s="1"/>
  <c r="AB46" i="83" s="1"/>
  <c r="AK46" i="83" s="1"/>
  <c r="AT46" i="83" s="1"/>
  <c r="AX19" i="83"/>
  <c r="S19" i="83" s="1"/>
  <c r="AC19" i="83" s="1"/>
  <c r="AX31" i="83"/>
  <c r="S31" i="83" s="1"/>
  <c r="AC31" i="83" s="1"/>
  <c r="AB32" i="83" s="1"/>
  <c r="AK32" i="83" s="1"/>
  <c r="AT32" i="83" s="1"/>
  <c r="AX12" i="83"/>
  <c r="S12" i="83" s="1"/>
  <c r="AC12" i="83" s="1"/>
  <c r="AB13" i="83" s="1"/>
  <c r="AX76" i="83"/>
  <c r="S76" i="83" s="1"/>
  <c r="AC76" i="83" s="1"/>
  <c r="AB77" i="83" s="1"/>
  <c r="AX55" i="83"/>
  <c r="S55" i="83" s="1"/>
  <c r="AC55" i="83" s="1"/>
  <c r="AB56" i="83" s="1"/>
  <c r="AX73" i="83"/>
  <c r="S73" i="83" s="1"/>
  <c r="AC73" i="83" s="1"/>
  <c r="AB74" i="83" s="1"/>
  <c r="AK74" i="83" s="1"/>
  <c r="AT74" i="83" s="1"/>
  <c r="AX49" i="83"/>
  <c r="S49" i="83" s="1"/>
  <c r="AC49" i="83" s="1"/>
  <c r="AB50" i="83" s="1"/>
  <c r="AX37" i="83"/>
  <c r="S37" i="83" s="1"/>
  <c r="AC37" i="83" s="1"/>
  <c r="AB38" i="83" s="1"/>
  <c r="AX64" i="83"/>
  <c r="S64" i="83" s="1"/>
  <c r="AC64" i="83" s="1"/>
  <c r="AB65" i="83" s="1"/>
  <c r="AX17" i="83"/>
  <c r="S17" i="83" s="1"/>
  <c r="AC17" i="83" s="1"/>
  <c r="AB18" i="83" s="1"/>
  <c r="AX50" i="83"/>
  <c r="S50" i="83" s="1"/>
  <c r="AC50" i="83" s="1"/>
  <c r="AB51" i="83" s="1"/>
  <c r="AX36" i="83"/>
  <c r="S36" i="83" s="1"/>
  <c r="AC36" i="83" s="1"/>
  <c r="AB37" i="83" s="1"/>
  <c r="AX77" i="83"/>
  <c r="S77" i="83" s="1"/>
  <c r="AC77" i="83" s="1"/>
  <c r="AB78" i="83" s="1"/>
  <c r="AX59" i="83"/>
  <c r="S59" i="83" s="1"/>
  <c r="AC59" i="83" s="1"/>
  <c r="AB60" i="83" s="1"/>
  <c r="AX15" i="83"/>
  <c r="S15" i="83" s="1"/>
  <c r="AC15" i="83" s="1"/>
  <c r="AB16" i="83" s="1"/>
  <c r="AX54" i="83"/>
  <c r="S54" i="83" s="1"/>
  <c r="AC54" i="83" s="1"/>
  <c r="AB55" i="83" s="1"/>
  <c r="AX39" i="83"/>
  <c r="S39" i="83" s="1"/>
  <c r="AC39" i="83" s="1"/>
  <c r="AB40" i="83" s="1"/>
  <c r="AS81" i="27"/>
  <c r="AH87" i="33"/>
  <c r="AQ87" i="33" s="1"/>
  <c r="Z87" i="33"/>
  <c r="AJ34" i="83"/>
  <c r="AL34" i="83" s="1"/>
  <c r="AU34" i="83" s="1"/>
  <c r="AJ47" i="83"/>
  <c r="AL47" i="83" s="1"/>
  <c r="AU47" i="83" s="1"/>
  <c r="AJ21" i="83"/>
  <c r="AL21" i="83" s="1"/>
  <c r="AU21" i="83" s="1"/>
  <c r="AK70" i="83"/>
  <c r="AT70" i="83" s="1"/>
  <c r="AJ53" i="83"/>
  <c r="AS53" i="83" s="1"/>
  <c r="AJ29" i="83"/>
  <c r="AS29" i="83" s="1"/>
  <c r="AJ69" i="83"/>
  <c r="AJ35" i="83"/>
  <c r="AS35" i="83" s="1"/>
  <c r="AJ26" i="83"/>
  <c r="AS26" i="83" s="1"/>
  <c r="AK59" i="83"/>
  <c r="AT59" i="83" s="1"/>
  <c r="X89" i="81"/>
  <c r="AH89" i="81" s="1"/>
  <c r="AQ89" i="81" s="1"/>
  <c r="AK42" i="83"/>
  <c r="AT42" i="83" s="1"/>
  <c r="AK66" i="83"/>
  <c r="AT66" i="83" s="1"/>
  <c r="AJ62" i="83"/>
  <c r="AS62" i="83" s="1"/>
  <c r="AI82" i="41"/>
  <c r="AR82" i="41" s="1"/>
  <c r="AK69" i="83"/>
  <c r="AT69" i="83" s="1"/>
  <c r="AK73" i="83"/>
  <c r="AT73" i="83" s="1"/>
  <c r="AJ63" i="83"/>
  <c r="AL63" i="83" s="1"/>
  <c r="AU63" i="83" s="1"/>
  <c r="AJ25" i="83"/>
  <c r="AS25" i="83" s="1"/>
  <c r="AJ68" i="83"/>
  <c r="AS68" i="83" s="1"/>
  <c r="AL4" i="75"/>
  <c r="AU4" i="75" s="1"/>
  <c r="AU81" i="75" s="1"/>
  <c r="C11" i="75" s="1"/>
  <c r="F28" i="97" s="1"/>
  <c r="AJ24" i="83"/>
  <c r="AL24" i="83" s="1"/>
  <c r="AU24" i="83" s="1"/>
  <c r="AK23" i="83"/>
  <c r="AT23" i="83" s="1"/>
  <c r="AK33" i="83"/>
  <c r="AT33" i="83" s="1"/>
  <c r="AJ41" i="82"/>
  <c r="AS41" i="82" s="1"/>
  <c r="Z83" i="41"/>
  <c r="AG83" i="41" s="1"/>
  <c r="AP83" i="41" s="1"/>
  <c r="AI81" i="42"/>
  <c r="AR81" i="42" s="1"/>
  <c r="AN81" i="42"/>
  <c r="Y82" i="42"/>
  <c r="X82" i="42"/>
  <c r="X84" i="25"/>
  <c r="Y84" i="25"/>
  <c r="AI83" i="25"/>
  <c r="AR83" i="25" s="1"/>
  <c r="AN83" i="25"/>
  <c r="AN79" i="29"/>
  <c r="AI79" i="29"/>
  <c r="AR79" i="29" s="1"/>
  <c r="X80" i="29"/>
  <c r="AH80" i="29" s="1"/>
  <c r="AQ80" i="29" s="1"/>
  <c r="Y80" i="29"/>
  <c r="AI82" i="94"/>
  <c r="AR82" i="94" s="1"/>
  <c r="Y83" i="94"/>
  <c r="Z83" i="94" s="1"/>
  <c r="W84" i="94" s="1"/>
  <c r="AJ74" i="82"/>
  <c r="AS74" i="82" s="1"/>
  <c r="AF85" i="30"/>
  <c r="AO85" i="30" s="1"/>
  <c r="W86" i="30"/>
  <c r="AE85" i="30"/>
  <c r="AG85" i="30"/>
  <c r="AP85" i="30" s="1"/>
  <c r="AI83" i="45"/>
  <c r="AR83" i="45" s="1"/>
  <c r="AS22" i="83"/>
  <c r="AL53" i="83"/>
  <c r="AU53" i="83" s="1"/>
  <c r="AR79" i="83"/>
  <c r="AR81" i="83" s="1"/>
  <c r="AG81" i="46"/>
  <c r="AP81" i="46" s="1"/>
  <c r="Z78" i="74"/>
  <c r="AE78" i="74" s="1"/>
  <c r="W82" i="46"/>
  <c r="Y82" i="46" s="1"/>
  <c r="AE81" i="46"/>
  <c r="Z84" i="45"/>
  <c r="AF87" i="77"/>
  <c r="AO87" i="77" s="1"/>
  <c r="AG87" i="77"/>
  <c r="AP87" i="77" s="1"/>
  <c r="W88" i="77"/>
  <c r="X88" i="77" s="1"/>
  <c r="AG78" i="38"/>
  <c r="AP78" i="38" s="1"/>
  <c r="AE78" i="38"/>
  <c r="W79" i="38"/>
  <c r="AF78" i="38"/>
  <c r="AO78" i="38" s="1"/>
  <c r="AN87" i="77"/>
  <c r="X80" i="93"/>
  <c r="AH80" i="93" s="1"/>
  <c r="AQ80" i="93" s="1"/>
  <c r="AI79" i="93"/>
  <c r="AR79" i="93" s="1"/>
  <c r="Z82" i="73"/>
  <c r="AF82" i="73" s="1"/>
  <c r="AO82" i="73" s="1"/>
  <c r="Z80" i="85"/>
  <c r="AE80" i="85" s="1"/>
  <c r="AN80" i="85" s="1"/>
  <c r="AJ77" i="82"/>
  <c r="AS77" i="82" s="1"/>
  <c r="AJ79" i="82"/>
  <c r="AS79" i="82" s="1"/>
  <c r="AF82" i="86"/>
  <c r="AO82" i="86" s="1"/>
  <c r="AE82" i="86"/>
  <c r="W83" i="86"/>
  <c r="AG82" i="86"/>
  <c r="AP82" i="86" s="1"/>
  <c r="AI88" i="81"/>
  <c r="AR88" i="81" s="1"/>
  <c r="AS81" i="75"/>
  <c r="AK79" i="82"/>
  <c r="AT79" i="82" s="1"/>
  <c r="AJ83" i="82"/>
  <c r="AJ80" i="82"/>
  <c r="AL80" i="82" s="1"/>
  <c r="AU80" i="82" s="1"/>
  <c r="AJ59" i="82"/>
  <c r="AS59" i="82" s="1"/>
  <c r="AE83" i="90"/>
  <c r="AN83" i="90" s="1"/>
  <c r="AJ42" i="82"/>
  <c r="AS42" i="82" s="1"/>
  <c r="AI82" i="37"/>
  <c r="AR82" i="37" s="1"/>
  <c r="AN82" i="37"/>
  <c r="X83" i="37"/>
  <c r="Y83" i="37"/>
  <c r="AJ85" i="82"/>
  <c r="AS85" i="82" s="1"/>
  <c r="W84" i="90"/>
  <c r="X84" i="90" s="1"/>
  <c r="AH84" i="90" s="1"/>
  <c r="AQ84" i="90" s="1"/>
  <c r="AK85" i="82"/>
  <c r="AT85" i="82" s="1"/>
  <c r="AK83" i="82"/>
  <c r="AT83" i="82" s="1"/>
  <c r="AJ75" i="82"/>
  <c r="AS75" i="82" s="1"/>
  <c r="AJ82" i="82"/>
  <c r="AS82" i="82" s="1"/>
  <c r="AJ71" i="82"/>
  <c r="AS71" i="82" s="1"/>
  <c r="AK42" i="82"/>
  <c r="AT42" i="82" s="1"/>
  <c r="AJ86" i="82"/>
  <c r="AS86" i="82" s="1"/>
  <c r="AK41" i="82"/>
  <c r="AT41" i="82" s="1"/>
  <c r="AJ52" i="82"/>
  <c r="AL52" i="82" s="1"/>
  <c r="AU52" i="82" s="1"/>
  <c r="AJ56" i="82"/>
  <c r="AS56" i="82" s="1"/>
  <c r="AJ73" i="82"/>
  <c r="AL73" i="82" s="1"/>
  <c r="AU73" i="82" s="1"/>
  <c r="AJ55" i="82"/>
  <c r="AS55" i="82" s="1"/>
  <c r="AJ43" i="82"/>
  <c r="AS43" i="82" s="1"/>
  <c r="AJ72" i="82"/>
  <c r="AS72" i="82" s="1"/>
  <c r="AJ58" i="82"/>
  <c r="AS58" i="82" s="1"/>
  <c r="AJ51" i="82"/>
  <c r="AS51" i="82" s="1"/>
  <c r="AJ67" i="82"/>
  <c r="AS67" i="82" s="1"/>
  <c r="AJ65" i="82"/>
  <c r="AS65" i="82" s="1"/>
  <c r="AJ44" i="82"/>
  <c r="AL44" i="82" s="1"/>
  <c r="AU44" i="82" s="1"/>
  <c r="AJ47" i="82"/>
  <c r="AS47" i="82" s="1"/>
  <c r="AJ57" i="82"/>
  <c r="AS57" i="82" s="1"/>
  <c r="AJ48" i="82"/>
  <c r="AL48" i="82" s="1"/>
  <c r="AU48" i="82" s="1"/>
  <c r="AJ15" i="82"/>
  <c r="AS15" i="82" s="1"/>
  <c r="AJ68" i="82"/>
  <c r="AS68" i="82" s="1"/>
  <c r="AK59" i="82"/>
  <c r="AT59" i="82" s="1"/>
  <c r="AJ50" i="82"/>
  <c r="AL50" i="82" s="1"/>
  <c r="AU50" i="82" s="1"/>
  <c r="AF83" i="90"/>
  <c r="AO83" i="90" s="1"/>
  <c r="AJ40" i="82"/>
  <c r="AS40" i="82" s="1"/>
  <c r="AJ62" i="82"/>
  <c r="AL62" i="82" s="1"/>
  <c r="AU62" i="82" s="1"/>
  <c r="AJ66" i="82"/>
  <c r="AS66" i="82" s="1"/>
  <c r="AJ25" i="82"/>
  <c r="AS25" i="82" s="1"/>
  <c r="AJ54" i="82"/>
  <c r="AL54" i="82" s="1"/>
  <c r="AU54" i="82" s="1"/>
  <c r="AK15" i="82"/>
  <c r="AT15" i="82" s="1"/>
  <c r="AJ17" i="82"/>
  <c r="AS17" i="82" s="1"/>
  <c r="AJ14" i="82"/>
  <c r="AS14" i="82" s="1"/>
  <c r="AJ39" i="82"/>
  <c r="AL39" i="82" s="1"/>
  <c r="AU39" i="82" s="1"/>
  <c r="AJ16" i="82"/>
  <c r="AS16" i="82" s="1"/>
  <c r="AJ8" i="82"/>
  <c r="AJ61" i="82"/>
  <c r="AS61" i="82" s="1"/>
  <c r="AJ81" i="82"/>
  <c r="AS81" i="82" s="1"/>
  <c r="AK89" i="82"/>
  <c r="AT89" i="82" s="1"/>
  <c r="AJ84" i="82"/>
  <c r="AS84" i="82" s="1"/>
  <c r="AJ49" i="82"/>
  <c r="AL49" i="82" s="1"/>
  <c r="AU49" i="82" s="1"/>
  <c r="AK8" i="82"/>
  <c r="AT8" i="82" s="1"/>
  <c r="AJ38" i="82"/>
  <c r="AS38" i="82" s="1"/>
  <c r="AJ76" i="82"/>
  <c r="AS76" i="82" s="1"/>
  <c r="AJ88" i="82"/>
  <c r="AS88" i="82" s="1"/>
  <c r="AJ18" i="82"/>
  <c r="AS18" i="82" s="1"/>
  <c r="AJ78" i="82"/>
  <c r="AS78" i="82" s="1"/>
  <c r="AK61" i="82"/>
  <c r="AT61" i="82" s="1"/>
  <c r="AJ20" i="82"/>
  <c r="AS20" i="82" s="1"/>
  <c r="AJ33" i="82"/>
  <c r="AS33" i="82" s="1"/>
  <c r="AK77" i="82"/>
  <c r="AT77" i="82" s="1"/>
  <c r="AJ60" i="82"/>
  <c r="AS60" i="82" s="1"/>
  <c r="AK81" i="82"/>
  <c r="AT81" i="82" s="1"/>
  <c r="AJ70" i="82"/>
  <c r="AS70" i="82" s="1"/>
  <c r="AJ37" i="82"/>
  <c r="AS37" i="82" s="1"/>
  <c r="AJ36" i="82"/>
  <c r="AL36" i="82" s="1"/>
  <c r="AU36" i="82" s="1"/>
  <c r="AJ30" i="82"/>
  <c r="AS30" i="82" s="1"/>
  <c r="AK30" i="82"/>
  <c r="AT30" i="82" s="1"/>
  <c r="AJ64" i="82"/>
  <c r="AL64" i="82" s="1"/>
  <c r="AU64" i="82" s="1"/>
  <c r="AJ87" i="82"/>
  <c r="AS87" i="82" s="1"/>
  <c r="AJ23" i="82"/>
  <c r="AL23" i="82" s="1"/>
  <c r="AU23" i="82" s="1"/>
  <c r="AJ24" i="82"/>
  <c r="AL24" i="82" s="1"/>
  <c r="AU24" i="82" s="1"/>
  <c r="AJ28" i="82"/>
  <c r="AS28" i="82" s="1"/>
  <c r="AK71" i="82"/>
  <c r="AT71" i="82" s="1"/>
  <c r="AK88" i="82"/>
  <c r="AT88" i="82" s="1"/>
  <c r="AK37" i="82"/>
  <c r="AT37" i="82" s="1"/>
  <c r="AJ63" i="82"/>
  <c r="AS63" i="82" s="1"/>
  <c r="AJ29" i="82"/>
  <c r="AL29" i="82" s="1"/>
  <c r="AU29" i="82" s="1"/>
  <c r="AJ53" i="82"/>
  <c r="AS53" i="82" s="1"/>
  <c r="AJ69" i="82"/>
  <c r="AS69" i="82" s="1"/>
  <c r="AJ19" i="82"/>
  <c r="AL19" i="82" s="1"/>
  <c r="AU19" i="82" s="1"/>
  <c r="AJ46" i="82"/>
  <c r="AS46" i="82" s="1"/>
  <c r="AJ7" i="82"/>
  <c r="AS7" i="82" s="1"/>
  <c r="AJ32" i="82"/>
  <c r="AJ11" i="82"/>
  <c r="AS11" i="82" s="1"/>
  <c r="AJ35" i="82"/>
  <c r="AS35" i="82" s="1"/>
  <c r="AJ22" i="82"/>
  <c r="AL22" i="82" s="1"/>
  <c r="AU22" i="82" s="1"/>
  <c r="AJ12" i="82"/>
  <c r="AL12" i="82" s="1"/>
  <c r="AU12" i="82" s="1"/>
  <c r="AI89" i="82"/>
  <c r="AK46" i="82"/>
  <c r="AT46" i="82" s="1"/>
  <c r="AK35" i="82"/>
  <c r="AT35" i="82" s="1"/>
  <c r="AJ31" i="82"/>
  <c r="AS31" i="82" s="1"/>
  <c r="AJ21" i="82"/>
  <c r="AS21" i="82" s="1"/>
  <c r="AK32" i="82"/>
  <c r="AT32" i="82" s="1"/>
  <c r="AJ45" i="82"/>
  <c r="AS45" i="82" s="1"/>
  <c r="AJ34" i="82"/>
  <c r="AL34" i="82" s="1"/>
  <c r="AU34" i="82" s="1"/>
  <c r="AJ27" i="82"/>
  <c r="AS27" i="82" s="1"/>
  <c r="AJ26" i="82"/>
  <c r="AS26" i="82" s="1"/>
  <c r="AK27" i="82"/>
  <c r="AT27" i="82" s="1"/>
  <c r="AJ3" i="82"/>
  <c r="AS3" i="82" s="1"/>
  <c r="AK11" i="82"/>
  <c r="AT11" i="82" s="1"/>
  <c r="AJ13" i="82"/>
  <c r="AL13" i="82" s="1"/>
  <c r="AU13" i="82" s="1"/>
  <c r="AJ10" i="82"/>
  <c r="AL10" i="82" s="1"/>
  <c r="AU10" i="82" s="1"/>
  <c r="AJ9" i="82"/>
  <c r="AL9" i="82" s="1"/>
  <c r="AU9" i="82" s="1"/>
  <c r="AR85" i="34"/>
  <c r="W87" i="78"/>
  <c r="AF86" i="78"/>
  <c r="AO86" i="78" s="1"/>
  <c r="AG86" i="78"/>
  <c r="AP86" i="78" s="1"/>
  <c r="AE86" i="78"/>
  <c r="AH86" i="34"/>
  <c r="AQ86" i="34" s="1"/>
  <c r="AR87" i="89"/>
  <c r="AH88" i="89"/>
  <c r="AQ88" i="89" s="1"/>
  <c r="AJ4" i="82"/>
  <c r="AK4" i="82"/>
  <c r="AT4" i="82" s="1"/>
  <c r="Z88" i="89"/>
  <c r="Z86" i="34"/>
  <c r="AJ5" i="82"/>
  <c r="W89" i="26"/>
  <c r="AG88" i="26"/>
  <c r="AP88" i="26" s="1"/>
  <c r="AF88" i="26"/>
  <c r="AO88" i="26" s="1"/>
  <c r="AE88" i="26"/>
  <c r="AJ6" i="82"/>
  <c r="AK6" i="82"/>
  <c r="AT6" i="82" s="1"/>
  <c r="AJ75" i="83" l="1"/>
  <c r="AL75" i="83" s="1"/>
  <c r="AU75" i="83" s="1"/>
  <c r="AJ66" i="83"/>
  <c r="AS66" i="83" s="1"/>
  <c r="AS34" i="83"/>
  <c r="AJ44" i="83"/>
  <c r="AB4" i="83"/>
  <c r="AJ3" i="83"/>
  <c r="AS21" i="83"/>
  <c r="AJ41" i="83"/>
  <c r="AS41" i="83" s="1"/>
  <c r="AK22" i="83"/>
  <c r="AT22" i="83" s="1"/>
  <c r="AJ45" i="83"/>
  <c r="AS47" i="83"/>
  <c r="AJ5" i="83"/>
  <c r="AJ61" i="83"/>
  <c r="AL61" i="83" s="1"/>
  <c r="AU61" i="83" s="1"/>
  <c r="AJ12" i="83"/>
  <c r="AS12" i="83" s="1"/>
  <c r="AJ64" i="83"/>
  <c r="AS64" i="83" s="1"/>
  <c r="AJ28" i="83"/>
  <c r="AS28" i="83" s="1"/>
  <c r="AJ32" i="83"/>
  <c r="AL32" i="83" s="1"/>
  <c r="AU32" i="83" s="1"/>
  <c r="AJ27" i="83"/>
  <c r="AS27" i="83" s="1"/>
  <c r="AJ74" i="83"/>
  <c r="AS74" i="83" s="1"/>
  <c r="AJ46" i="83"/>
  <c r="AL46" i="83" s="1"/>
  <c r="AU46" i="83" s="1"/>
  <c r="AJ31" i="83"/>
  <c r="AS31" i="83" s="1"/>
  <c r="AB10" i="83"/>
  <c r="AK10" i="83" s="1"/>
  <c r="AT10" i="83" s="1"/>
  <c r="AJ9" i="83"/>
  <c r="AJ37" i="83"/>
  <c r="AK37" i="83"/>
  <c r="AT37" i="83" s="1"/>
  <c r="AK30" i="83"/>
  <c r="AT30" i="83" s="1"/>
  <c r="AJ30" i="83"/>
  <c r="AK7" i="83"/>
  <c r="AT7" i="83" s="1"/>
  <c r="AJ7" i="83"/>
  <c r="AJ54" i="83"/>
  <c r="AK51" i="83"/>
  <c r="AT51" i="83" s="1"/>
  <c r="AJ51" i="83"/>
  <c r="AJ71" i="83"/>
  <c r="AK71" i="83"/>
  <c r="AT71" i="83" s="1"/>
  <c r="AJ79" i="83"/>
  <c r="AK79" i="83"/>
  <c r="AT79" i="83" s="1"/>
  <c r="AJ36" i="83"/>
  <c r="AS36" i="83" s="1"/>
  <c r="AK55" i="83"/>
  <c r="AT55" i="83" s="1"/>
  <c r="AJ55" i="83"/>
  <c r="AK18" i="83"/>
  <c r="AT18" i="83" s="1"/>
  <c r="AJ18" i="83"/>
  <c r="AK77" i="83"/>
  <c r="AT77" i="83" s="1"/>
  <c r="AJ77" i="83"/>
  <c r="AJ6" i="83"/>
  <c r="AK6" i="83"/>
  <c r="AT6" i="83" s="1"/>
  <c r="AK49" i="83"/>
  <c r="AT49" i="83" s="1"/>
  <c r="AJ49" i="83"/>
  <c r="AJ43" i="83"/>
  <c r="AK43" i="83"/>
  <c r="AT43" i="83" s="1"/>
  <c r="AB58" i="83"/>
  <c r="AJ57" i="83"/>
  <c r="AK67" i="83"/>
  <c r="AT67" i="83" s="1"/>
  <c r="AJ67" i="83"/>
  <c r="AJ73" i="83"/>
  <c r="AS73" i="83" s="1"/>
  <c r="AJ52" i="83"/>
  <c r="AK52" i="83"/>
  <c r="AT52" i="83" s="1"/>
  <c r="AL31" i="83"/>
  <c r="AU31" i="83" s="1"/>
  <c r="AJ72" i="83"/>
  <c r="AJ16" i="83"/>
  <c r="AK16" i="83"/>
  <c r="AT16" i="83" s="1"/>
  <c r="AK65" i="83"/>
  <c r="AT65" i="83" s="1"/>
  <c r="AJ65" i="83"/>
  <c r="AJ13" i="83"/>
  <c r="AK13" i="83"/>
  <c r="AT13" i="83" s="1"/>
  <c r="AB11" i="83"/>
  <c r="AJ33" i="83"/>
  <c r="AS33" i="83" s="1"/>
  <c r="AJ59" i="83"/>
  <c r="AS59" i="83" s="1"/>
  <c r="AJ56" i="83"/>
  <c r="AK56" i="83"/>
  <c r="AT56" i="83" s="1"/>
  <c r="AJ17" i="83"/>
  <c r="AK17" i="83"/>
  <c r="AT17" i="83" s="1"/>
  <c r="AK60" i="83"/>
  <c r="AT60" i="83" s="1"/>
  <c r="AJ60" i="83"/>
  <c r="AK38" i="83"/>
  <c r="AT38" i="83" s="1"/>
  <c r="AJ38" i="83"/>
  <c r="AK8" i="83"/>
  <c r="AT8" i="83" s="1"/>
  <c r="AJ8" i="83"/>
  <c r="AK14" i="83"/>
  <c r="AT14" i="83" s="1"/>
  <c r="AJ14" i="83"/>
  <c r="AJ23" i="83"/>
  <c r="AS23" i="83" s="1"/>
  <c r="AJ42" i="83"/>
  <c r="AS42" i="83" s="1"/>
  <c r="AJ40" i="83"/>
  <c r="AK40" i="83"/>
  <c r="AT40" i="83" s="1"/>
  <c r="AJ78" i="83"/>
  <c r="AK78" i="83"/>
  <c r="AT78" i="83" s="1"/>
  <c r="AK50" i="83"/>
  <c r="AT50" i="83" s="1"/>
  <c r="AJ50" i="83"/>
  <c r="AB20" i="83"/>
  <c r="AJ19" i="83"/>
  <c r="AJ39" i="83"/>
  <c r="AK39" i="83"/>
  <c r="AT39" i="83" s="1"/>
  <c r="AK48" i="83"/>
  <c r="AT48" i="83" s="1"/>
  <c r="AJ48" i="83"/>
  <c r="AJ15" i="83"/>
  <c r="AK15" i="83"/>
  <c r="AT15" i="83" s="1"/>
  <c r="AJ70" i="83"/>
  <c r="AJ76" i="83"/>
  <c r="AS76" i="83" s="1"/>
  <c r="W88" i="33"/>
  <c r="AF87" i="33"/>
  <c r="AO87" i="33" s="1"/>
  <c r="AG87" i="33"/>
  <c r="AP87" i="33" s="1"/>
  <c r="AE87" i="33"/>
  <c r="AL29" i="83"/>
  <c r="AU29" i="83" s="1"/>
  <c r="AG83" i="94"/>
  <c r="AP83" i="94" s="1"/>
  <c r="AF83" i="94"/>
  <c r="AO83" i="94" s="1"/>
  <c r="AL22" i="83"/>
  <c r="AU22" i="83" s="1"/>
  <c r="AE83" i="94"/>
  <c r="AS75" i="83"/>
  <c r="AL59" i="83"/>
  <c r="AU59" i="83" s="1"/>
  <c r="AL69" i="83"/>
  <c r="AU69" i="83" s="1"/>
  <c r="AL66" i="83"/>
  <c r="AU66" i="83" s="1"/>
  <c r="AL36" i="83"/>
  <c r="AU36" i="83" s="1"/>
  <c r="AS69" i="83"/>
  <c r="AL68" i="83"/>
  <c r="AU68" i="83" s="1"/>
  <c r="AL74" i="82"/>
  <c r="AU74" i="82" s="1"/>
  <c r="AL74" i="83"/>
  <c r="AU74" i="83" s="1"/>
  <c r="AL27" i="83"/>
  <c r="AU27" i="83" s="1"/>
  <c r="AL35" i="83"/>
  <c r="AU35" i="83" s="1"/>
  <c r="AL26" i="83"/>
  <c r="AU26" i="83" s="1"/>
  <c r="AL41" i="83"/>
  <c r="AU41" i="83" s="1"/>
  <c r="AL62" i="83"/>
  <c r="AU62" i="83" s="1"/>
  <c r="Z89" i="81"/>
  <c r="W90" i="81" s="1"/>
  <c r="AL12" i="83"/>
  <c r="AU12" i="83" s="1"/>
  <c r="AL64" i="83"/>
  <c r="AU64" i="83" s="1"/>
  <c r="AL73" i="83"/>
  <c r="AU73" i="83" s="1"/>
  <c r="AS61" i="83"/>
  <c r="AL25" i="83"/>
  <c r="AU25" i="83" s="1"/>
  <c r="AS63" i="83"/>
  <c r="AS24" i="83"/>
  <c r="AL33" i="83"/>
  <c r="AU33" i="83" s="1"/>
  <c r="AS48" i="82"/>
  <c r="AS73" i="82"/>
  <c r="AF83" i="41"/>
  <c r="AO83" i="41" s="1"/>
  <c r="AE83" i="41"/>
  <c r="AN83" i="41" s="1"/>
  <c r="W84" i="41"/>
  <c r="Y84" i="41" s="1"/>
  <c r="AL55" i="82"/>
  <c r="AU55" i="82" s="1"/>
  <c r="Z80" i="29"/>
  <c r="AG80" i="29" s="1"/>
  <c r="AP80" i="29" s="1"/>
  <c r="AH82" i="42"/>
  <c r="AQ82" i="42" s="1"/>
  <c r="Z82" i="42"/>
  <c r="Z84" i="25"/>
  <c r="AH84" i="25"/>
  <c r="AQ84" i="25" s="1"/>
  <c r="AN85" i="30"/>
  <c r="AI85" i="30"/>
  <c r="AR85" i="30" s="1"/>
  <c r="Y86" i="30"/>
  <c r="X86" i="30"/>
  <c r="Y88" i="77"/>
  <c r="Z88" i="77" s="1"/>
  <c r="AL43" i="82"/>
  <c r="AU43" i="82" s="1"/>
  <c r="X82" i="46"/>
  <c r="AH82" i="46" s="1"/>
  <c r="AQ82" i="46" s="1"/>
  <c r="AL86" i="82"/>
  <c r="AU86" i="82" s="1"/>
  <c r="AL41" i="82"/>
  <c r="AU41" i="82" s="1"/>
  <c r="AL66" i="82"/>
  <c r="AU66" i="82" s="1"/>
  <c r="AS39" i="82"/>
  <c r="AG78" i="74"/>
  <c r="AP78" i="74" s="1"/>
  <c r="AI81" i="46"/>
  <c r="AR81" i="46" s="1"/>
  <c r="W79" i="74"/>
  <c r="Y79" i="74" s="1"/>
  <c r="AS50" i="82"/>
  <c r="AF78" i="74"/>
  <c r="AO78" i="74" s="1"/>
  <c r="AS54" i="82"/>
  <c r="AL58" i="82"/>
  <c r="AU58" i="82" s="1"/>
  <c r="AN78" i="74"/>
  <c r="AN81" i="46"/>
  <c r="W85" i="45"/>
  <c r="AE84" i="45"/>
  <c r="AG84" i="45"/>
  <c r="AP84" i="45" s="1"/>
  <c r="AF84" i="45"/>
  <c r="AO84" i="45" s="1"/>
  <c r="AL71" i="82"/>
  <c r="AU71" i="82" s="1"/>
  <c r="AL85" i="82"/>
  <c r="AU85" i="82" s="1"/>
  <c r="AL38" i="82"/>
  <c r="AU38" i="82" s="1"/>
  <c r="AL15" i="82"/>
  <c r="AU15" i="82" s="1"/>
  <c r="AI87" i="77"/>
  <c r="AR87" i="77" s="1"/>
  <c r="AI78" i="38"/>
  <c r="AR78" i="38" s="1"/>
  <c r="AN78" i="38"/>
  <c r="X79" i="38"/>
  <c r="Y79" i="38"/>
  <c r="AL37" i="82"/>
  <c r="AU37" i="82" s="1"/>
  <c r="Z80" i="93"/>
  <c r="W81" i="93" s="1"/>
  <c r="AH88" i="77"/>
  <c r="AQ88" i="77" s="1"/>
  <c r="AE82" i="73"/>
  <c r="AN82" i="73" s="1"/>
  <c r="AG82" i="73"/>
  <c r="AP82" i="73" s="1"/>
  <c r="W83" i="73"/>
  <c r="Y83" i="73" s="1"/>
  <c r="AL20" i="82"/>
  <c r="AU20" i="82" s="1"/>
  <c r="AF80" i="85"/>
  <c r="AO80" i="85" s="1"/>
  <c r="AG80" i="85"/>
  <c r="AP80" i="85" s="1"/>
  <c r="W81" i="85"/>
  <c r="X81" i="85" s="1"/>
  <c r="AH81" i="85" s="1"/>
  <c r="AQ81" i="85" s="1"/>
  <c r="AL84" i="82"/>
  <c r="AU84" i="82" s="1"/>
  <c r="Y83" i="86"/>
  <c r="X83" i="86"/>
  <c r="AN82" i="86"/>
  <c r="AI82" i="86"/>
  <c r="AR82" i="86" s="1"/>
  <c r="AS29" i="82"/>
  <c r="Y84" i="90"/>
  <c r="Z84" i="90" s="1"/>
  <c r="AF84" i="90" s="1"/>
  <c r="AO84" i="90" s="1"/>
  <c r="AL42" i="82"/>
  <c r="AU42" i="82" s="1"/>
  <c r="AL83" i="82"/>
  <c r="AU83" i="82" s="1"/>
  <c r="AL32" i="82"/>
  <c r="AU32" i="82" s="1"/>
  <c r="AS32" i="82"/>
  <c r="AS24" i="82"/>
  <c r="AS44" i="82"/>
  <c r="AS83" i="82"/>
  <c r="AL82" i="82"/>
  <c r="AU82" i="82" s="1"/>
  <c r="AL33" i="82"/>
  <c r="AU33" i="82" s="1"/>
  <c r="AL17" i="82"/>
  <c r="AU17" i="82" s="1"/>
  <c r="AS62" i="82"/>
  <c r="AL79" i="82"/>
  <c r="AU79" i="82" s="1"/>
  <c r="AL46" i="82"/>
  <c r="AU46" i="82" s="1"/>
  <c r="AS80" i="82"/>
  <c r="AS52" i="82"/>
  <c r="AL65" i="82"/>
  <c r="AU65" i="82" s="1"/>
  <c r="AL25" i="82"/>
  <c r="AU25" i="82" s="1"/>
  <c r="AL78" i="82"/>
  <c r="AU78" i="82" s="1"/>
  <c r="AL21" i="82"/>
  <c r="AU21" i="82" s="1"/>
  <c r="AL87" i="82"/>
  <c r="AU87" i="82" s="1"/>
  <c r="AI83" i="90"/>
  <c r="AR83" i="90" s="1"/>
  <c r="AN83" i="94"/>
  <c r="AS10" i="82"/>
  <c r="Y84" i="94"/>
  <c r="X84" i="94"/>
  <c r="AS34" i="82"/>
  <c r="AL63" i="82"/>
  <c r="AU63" i="82" s="1"/>
  <c r="AH83" i="37"/>
  <c r="AQ83" i="37" s="1"/>
  <c r="Z83" i="37"/>
  <c r="AS19" i="82"/>
  <c r="AS22" i="82"/>
  <c r="AS49" i="82"/>
  <c r="AL8" i="82"/>
  <c r="AU8" i="82" s="1"/>
  <c r="AL69" i="82"/>
  <c r="AU69" i="82" s="1"/>
  <c r="AL16" i="82"/>
  <c r="AU16" i="82" s="1"/>
  <c r="AL75" i="82"/>
  <c r="AU75" i="82" s="1"/>
  <c r="AS64" i="82"/>
  <c r="AL72" i="82"/>
  <c r="AU72" i="82" s="1"/>
  <c r="AL81" i="82"/>
  <c r="AU81" i="82" s="1"/>
  <c r="AL77" i="82"/>
  <c r="AU77" i="82" s="1"/>
  <c r="AS8" i="82"/>
  <c r="AL59" i="82"/>
  <c r="AU59" i="82" s="1"/>
  <c r="AL57" i="82"/>
  <c r="AU57" i="82" s="1"/>
  <c r="AL67" i="82"/>
  <c r="AU67" i="82" s="1"/>
  <c r="AL70" i="82"/>
  <c r="AU70" i="82" s="1"/>
  <c r="AL26" i="82"/>
  <c r="AU26" i="82" s="1"/>
  <c r="AL56" i="82"/>
  <c r="AU56" i="82" s="1"/>
  <c r="AL61" i="82"/>
  <c r="AU61" i="82" s="1"/>
  <c r="AS23" i="82"/>
  <c r="AL53" i="82"/>
  <c r="AU53" i="82" s="1"/>
  <c r="AL47" i="82"/>
  <c r="AU47" i="82" s="1"/>
  <c r="AL14" i="82"/>
  <c r="AU14" i="82" s="1"/>
  <c r="AL88" i="82"/>
  <c r="AU88" i="82" s="1"/>
  <c r="AL40" i="82"/>
  <c r="AU40" i="82" s="1"/>
  <c r="AL51" i="82"/>
  <c r="AU51" i="82" s="1"/>
  <c r="AL68" i="82"/>
  <c r="AU68" i="82" s="1"/>
  <c r="AL89" i="82"/>
  <c r="AU89" i="82" s="1"/>
  <c r="AS12" i="82"/>
  <c r="AL30" i="82"/>
  <c r="AU30" i="82" s="1"/>
  <c r="AS13" i="82"/>
  <c r="AL60" i="82"/>
  <c r="AU60" i="82" s="1"/>
  <c r="AL28" i="82"/>
  <c r="AU28" i="82" s="1"/>
  <c r="AL35" i="82"/>
  <c r="AU35" i="82" s="1"/>
  <c r="AL11" i="82"/>
  <c r="AU11" i="82" s="1"/>
  <c r="AL18" i="82"/>
  <c r="AU18" i="82" s="1"/>
  <c r="AS36" i="82"/>
  <c r="AL7" i="82"/>
  <c r="AU7" i="82" s="1"/>
  <c r="AL45" i="82"/>
  <c r="AU45" i="82" s="1"/>
  <c r="AR89" i="82"/>
  <c r="AR91" i="82" s="1"/>
  <c r="AL76" i="82"/>
  <c r="AU76" i="82" s="1"/>
  <c r="AL27" i="82"/>
  <c r="AU27" i="82" s="1"/>
  <c r="AL31" i="82"/>
  <c r="AU31" i="82" s="1"/>
  <c r="AL3" i="82"/>
  <c r="AU3" i="82" s="1"/>
  <c r="AS9" i="82"/>
  <c r="AS6" i="82"/>
  <c r="AL6" i="82"/>
  <c r="AU6" i="82" s="1"/>
  <c r="AI88" i="26"/>
  <c r="AN88" i="26"/>
  <c r="AS5" i="82"/>
  <c r="AL5" i="82"/>
  <c r="AU5" i="82" s="1"/>
  <c r="X87" i="78"/>
  <c r="Y87" i="78"/>
  <c r="AE86" i="34"/>
  <c r="W87" i="34"/>
  <c r="AG86" i="34"/>
  <c r="AP86" i="34" s="1"/>
  <c r="AF86" i="34"/>
  <c r="AO86" i="34" s="1"/>
  <c r="AI86" i="78"/>
  <c r="AN86" i="78"/>
  <c r="AG88" i="89"/>
  <c r="AP88" i="89" s="1"/>
  <c r="AF88" i="89"/>
  <c r="AO88" i="89" s="1"/>
  <c r="AE88" i="89"/>
  <c r="W89" i="89"/>
  <c r="AT91" i="82"/>
  <c r="Y89" i="26"/>
  <c r="X89" i="26"/>
  <c r="AS4" i="82"/>
  <c r="AL4" i="82"/>
  <c r="AU4" i="82" s="1"/>
  <c r="AJ10" i="83" l="1"/>
  <c r="AL28" i="83"/>
  <c r="AU28" i="83" s="1"/>
  <c r="AS32" i="83"/>
  <c r="AL3" i="83"/>
  <c r="AU3" i="83" s="1"/>
  <c r="AS3" i="83"/>
  <c r="AJ4" i="83"/>
  <c r="AK4" i="83"/>
  <c r="AT4" i="83" s="1"/>
  <c r="AS44" i="83"/>
  <c r="AL44" i="83"/>
  <c r="AU44" i="83" s="1"/>
  <c r="AL45" i="83"/>
  <c r="AU45" i="83" s="1"/>
  <c r="AS45" i="83"/>
  <c r="AS46" i="83"/>
  <c r="AL5" i="83"/>
  <c r="AU5" i="83" s="1"/>
  <c r="AS5" i="83"/>
  <c r="AL76" i="83"/>
  <c r="AU76" i="83" s="1"/>
  <c r="AS9" i="83"/>
  <c r="AL9" i="83"/>
  <c r="AU9" i="83" s="1"/>
  <c r="AL23" i="83"/>
  <c r="AU23" i="83" s="1"/>
  <c r="AS48" i="83"/>
  <c r="AL48" i="83"/>
  <c r="AU48" i="83" s="1"/>
  <c r="AS50" i="83"/>
  <c r="AL50" i="83"/>
  <c r="AU50" i="83" s="1"/>
  <c r="AL38" i="83"/>
  <c r="AU38" i="83" s="1"/>
  <c r="AS38" i="83"/>
  <c r="AL72" i="83"/>
  <c r="AU72" i="83" s="1"/>
  <c r="AS72" i="83"/>
  <c r="AS71" i="83"/>
  <c r="AL71" i="83"/>
  <c r="AU71" i="83" s="1"/>
  <c r="AL42" i="83"/>
  <c r="AU42" i="83" s="1"/>
  <c r="AL14" i="83"/>
  <c r="AU14" i="83" s="1"/>
  <c r="AS14" i="83"/>
  <c r="AS60" i="83"/>
  <c r="AL60" i="83"/>
  <c r="AU60" i="83" s="1"/>
  <c r="AS65" i="83"/>
  <c r="AL65" i="83"/>
  <c r="AU65" i="83" s="1"/>
  <c r="AK58" i="83"/>
  <c r="AT58" i="83" s="1"/>
  <c r="AJ58" i="83"/>
  <c r="AL6" i="83"/>
  <c r="AU6" i="83" s="1"/>
  <c r="AS6" i="83"/>
  <c r="AL51" i="83"/>
  <c r="AU51" i="83" s="1"/>
  <c r="AS51" i="83"/>
  <c r="AL13" i="83"/>
  <c r="AU13" i="83" s="1"/>
  <c r="AS13" i="83"/>
  <c r="AS57" i="83"/>
  <c r="AL57" i="83"/>
  <c r="AU57" i="83" s="1"/>
  <c r="AL55" i="83"/>
  <c r="AU55" i="83" s="1"/>
  <c r="AS55" i="83"/>
  <c r="AI83" i="94"/>
  <c r="AR83" i="94" s="1"/>
  <c r="AL70" i="83"/>
  <c r="AU70" i="83" s="1"/>
  <c r="AS70" i="83"/>
  <c r="AL39" i="83"/>
  <c r="AU39" i="83" s="1"/>
  <c r="AS39" i="83"/>
  <c r="AL78" i="83"/>
  <c r="AU78" i="83" s="1"/>
  <c r="AS78" i="83"/>
  <c r="AS52" i="83"/>
  <c r="AL52" i="83"/>
  <c r="AU52" i="83" s="1"/>
  <c r="AS77" i="83"/>
  <c r="AL77" i="83"/>
  <c r="AU77" i="83" s="1"/>
  <c r="AS56" i="83"/>
  <c r="AL56" i="83"/>
  <c r="AU56" i="83" s="1"/>
  <c r="AS30" i="83"/>
  <c r="AL30" i="83"/>
  <c r="AU30" i="83" s="1"/>
  <c r="AS19" i="83"/>
  <c r="AL19" i="83"/>
  <c r="AU19" i="83" s="1"/>
  <c r="AS8" i="83"/>
  <c r="AL8" i="83"/>
  <c r="AU8" i="83" s="1"/>
  <c r="AL10" i="83"/>
  <c r="AU10" i="83" s="1"/>
  <c r="AS10" i="83"/>
  <c r="AS43" i="83"/>
  <c r="AL43" i="83"/>
  <c r="AU43" i="83" s="1"/>
  <c r="AS54" i="83"/>
  <c r="AL54" i="83"/>
  <c r="AU54" i="83" s="1"/>
  <c r="AL37" i="83"/>
  <c r="AU37" i="83" s="1"/>
  <c r="AS37" i="83"/>
  <c r="AS15" i="83"/>
  <c r="AL15" i="83"/>
  <c r="AU15" i="83" s="1"/>
  <c r="AK20" i="83"/>
  <c r="AT20" i="83" s="1"/>
  <c r="AJ20" i="83"/>
  <c r="AS40" i="83"/>
  <c r="AL40" i="83"/>
  <c r="AU40" i="83" s="1"/>
  <c r="AL17" i="83"/>
  <c r="AU17" i="83" s="1"/>
  <c r="AS17" i="83"/>
  <c r="AK11" i="83"/>
  <c r="AT11" i="83" s="1"/>
  <c r="AT81" i="83" s="1"/>
  <c r="AJ11" i="83"/>
  <c r="AS16" i="83"/>
  <c r="AL16" i="83"/>
  <c r="AU16" i="83" s="1"/>
  <c r="AL67" i="83"/>
  <c r="AU67" i="83" s="1"/>
  <c r="AS67" i="83"/>
  <c r="AS49" i="83"/>
  <c r="AL49" i="83"/>
  <c r="AU49" i="83" s="1"/>
  <c r="AS18" i="83"/>
  <c r="AL18" i="83"/>
  <c r="AU18" i="83" s="1"/>
  <c r="AS79" i="83"/>
  <c r="AL79" i="83"/>
  <c r="AU79" i="83" s="1"/>
  <c r="AL7" i="83"/>
  <c r="AU7" i="83" s="1"/>
  <c r="AS7" i="83"/>
  <c r="AN87" i="33"/>
  <c r="AI87" i="33"/>
  <c r="AR87" i="33" s="1"/>
  <c r="Y88" i="33"/>
  <c r="X88" i="33"/>
  <c r="AH88" i="33" s="1"/>
  <c r="AQ88" i="33" s="1"/>
  <c r="AG89" i="81"/>
  <c r="AP89" i="81" s="1"/>
  <c r="AF89" i="81"/>
  <c r="AO89" i="81" s="1"/>
  <c r="AE89" i="81"/>
  <c r="AN89" i="81" s="1"/>
  <c r="X84" i="41"/>
  <c r="Z84" i="41" s="1"/>
  <c r="AI83" i="41"/>
  <c r="AR83" i="41" s="1"/>
  <c r="AE80" i="29"/>
  <c r="AN80" i="29" s="1"/>
  <c r="W81" i="29"/>
  <c r="X81" i="29" s="1"/>
  <c r="AH81" i="29" s="1"/>
  <c r="AQ81" i="29" s="1"/>
  <c r="AF80" i="29"/>
  <c r="AO80" i="29" s="1"/>
  <c r="Z82" i="46"/>
  <c r="AF82" i="46" s="1"/>
  <c r="AO82" i="46" s="1"/>
  <c r="AF82" i="42"/>
  <c r="AO82" i="42" s="1"/>
  <c r="AE82" i="42"/>
  <c r="AG82" i="42"/>
  <c r="AP82" i="42" s="1"/>
  <c r="W83" i="42"/>
  <c r="AG84" i="25"/>
  <c r="AP84" i="25" s="1"/>
  <c r="W85" i="25"/>
  <c r="AF84" i="25"/>
  <c r="AO84" i="25" s="1"/>
  <c r="AE84" i="25"/>
  <c r="AH86" i="30"/>
  <c r="AQ86" i="30" s="1"/>
  <c r="Z86" i="30"/>
  <c r="X79" i="74"/>
  <c r="AH79" i="74" s="1"/>
  <c r="AQ79" i="74" s="1"/>
  <c r="AI78" i="74"/>
  <c r="AR78" i="74" s="1"/>
  <c r="AN84" i="45"/>
  <c r="AI84" i="45"/>
  <c r="AR84" i="45" s="1"/>
  <c r="X85" i="45"/>
  <c r="AH85" i="45" s="1"/>
  <c r="AQ85" i="45" s="1"/>
  <c r="Y85" i="45"/>
  <c r="AG80" i="93"/>
  <c r="AP80" i="93" s="1"/>
  <c r="AF80" i="93"/>
  <c r="AO80" i="93" s="1"/>
  <c r="AE80" i="93"/>
  <c r="AN80" i="93" s="1"/>
  <c r="AH79" i="38"/>
  <c r="AQ79" i="38" s="1"/>
  <c r="Z79" i="38"/>
  <c r="AI80" i="85"/>
  <c r="AR80" i="85" s="1"/>
  <c r="AF88" i="77"/>
  <c r="AO88" i="77" s="1"/>
  <c r="W89" i="77"/>
  <c r="AG88" i="77"/>
  <c r="AP88" i="77" s="1"/>
  <c r="AE88" i="77"/>
  <c r="AI82" i="73"/>
  <c r="AR82" i="73" s="1"/>
  <c r="X83" i="73"/>
  <c r="AH83" i="73" s="1"/>
  <c r="AQ83" i="73" s="1"/>
  <c r="Y81" i="85"/>
  <c r="Z81" i="85" s="1"/>
  <c r="AF81" i="85" s="1"/>
  <c r="AO81" i="85" s="1"/>
  <c r="Y81" i="93"/>
  <c r="X81" i="93"/>
  <c r="AH81" i="93" s="1"/>
  <c r="AQ81" i="93" s="1"/>
  <c r="Z83" i="86"/>
  <c r="AH83" i="86"/>
  <c r="AQ83" i="86" s="1"/>
  <c r="AH84" i="94"/>
  <c r="AQ84" i="94" s="1"/>
  <c r="Z84" i="94"/>
  <c r="AE83" i="37"/>
  <c r="AG83" i="37"/>
  <c r="AP83" i="37" s="1"/>
  <c r="AF83" i="37"/>
  <c r="AO83" i="37" s="1"/>
  <c r="W84" i="37"/>
  <c r="AE84" i="90"/>
  <c r="AN84" i="90" s="1"/>
  <c r="AG84" i="90"/>
  <c r="AP84" i="90" s="1"/>
  <c r="W85" i="90"/>
  <c r="Y85" i="90" s="1"/>
  <c r="AS91" i="82"/>
  <c r="AU91" i="82"/>
  <c r="C11" i="82" s="1"/>
  <c r="F35" i="97" s="1"/>
  <c r="Z87" i="78"/>
  <c r="AF87" i="78" s="1"/>
  <c r="AO87" i="78" s="1"/>
  <c r="Y87" i="34"/>
  <c r="X87" i="34"/>
  <c r="AR86" i="78"/>
  <c r="AI86" i="34"/>
  <c r="AN86" i="34"/>
  <c r="AH89" i="26"/>
  <c r="AQ89" i="26" s="1"/>
  <c r="AQ91" i="26" s="1"/>
  <c r="AZ3" i="26"/>
  <c r="AX6" i="26" s="1"/>
  <c r="S6" i="26" s="1"/>
  <c r="AC6" i="26" s="1"/>
  <c r="AB7" i="26" s="1"/>
  <c r="X89" i="89"/>
  <c r="Y89" i="89"/>
  <c r="Z89" i="26"/>
  <c r="AN88" i="89"/>
  <c r="AI88" i="89"/>
  <c r="AH87" i="78"/>
  <c r="AQ87" i="78" s="1"/>
  <c r="X90" i="81"/>
  <c r="Y90" i="81"/>
  <c r="AR88" i="26"/>
  <c r="AS4" i="83" l="1"/>
  <c r="AL4" i="83"/>
  <c r="AU4" i="83" s="1"/>
  <c r="AS58" i="83"/>
  <c r="AL58" i="83"/>
  <c r="AU58" i="83" s="1"/>
  <c r="AL11" i="83"/>
  <c r="AU11" i="83" s="1"/>
  <c r="AS11" i="83"/>
  <c r="AL20" i="83"/>
  <c r="AU20" i="83" s="1"/>
  <c r="AS20" i="83"/>
  <c r="AI89" i="81"/>
  <c r="Z88" i="33"/>
  <c r="AF88" i="33" s="1"/>
  <c r="AO88" i="33" s="1"/>
  <c r="AG82" i="46"/>
  <c r="AP82" i="46" s="1"/>
  <c r="AH84" i="41"/>
  <c r="AQ84" i="41" s="1"/>
  <c r="AI80" i="29"/>
  <c r="AR80" i="29" s="1"/>
  <c r="Y81" i="29"/>
  <c r="Z81" i="29" s="1"/>
  <c r="W82" i="29" s="1"/>
  <c r="AE82" i="46"/>
  <c r="AN82" i="46" s="1"/>
  <c r="W83" i="46"/>
  <c r="Y83" i="46" s="1"/>
  <c r="W85" i="41"/>
  <c r="AG84" i="41"/>
  <c r="AP84" i="41" s="1"/>
  <c r="AE84" i="41"/>
  <c r="AF84" i="41"/>
  <c r="AO84" i="41" s="1"/>
  <c r="Y83" i="42"/>
  <c r="X83" i="42"/>
  <c r="AH83" i="42" s="1"/>
  <c r="AQ83" i="42" s="1"/>
  <c r="AN82" i="42"/>
  <c r="AI82" i="42"/>
  <c r="AR82" i="42" s="1"/>
  <c r="AI84" i="25"/>
  <c r="AR84" i="25" s="1"/>
  <c r="AN84" i="25"/>
  <c r="Y85" i="25"/>
  <c r="X85" i="25"/>
  <c r="Z79" i="74"/>
  <c r="AF79" i="74" s="1"/>
  <c r="AO79" i="74" s="1"/>
  <c r="W87" i="30"/>
  <c r="AF86" i="30"/>
  <c r="AO86" i="30" s="1"/>
  <c r="AE86" i="30"/>
  <c r="AG86" i="30"/>
  <c r="AP86" i="30" s="1"/>
  <c r="Z85" i="45"/>
  <c r="AF85" i="45" s="1"/>
  <c r="AO85" i="45" s="1"/>
  <c r="AE81" i="85"/>
  <c r="AN81" i="85" s="1"/>
  <c r="W82" i="85"/>
  <c r="X82" i="85" s="1"/>
  <c r="AH82" i="85" s="1"/>
  <c r="AQ82" i="85" s="1"/>
  <c r="AI80" i="93"/>
  <c r="AR80" i="93" s="1"/>
  <c r="AG81" i="85"/>
  <c r="AP81" i="85" s="1"/>
  <c r="AF79" i="38"/>
  <c r="AO79" i="38" s="1"/>
  <c r="AG79" i="38"/>
  <c r="AP79" i="38" s="1"/>
  <c r="W80" i="38"/>
  <c r="AE79" i="38"/>
  <c r="Z83" i="73"/>
  <c r="AG83" i="73" s="1"/>
  <c r="AP83" i="73" s="1"/>
  <c r="AN88" i="77"/>
  <c r="AI88" i="77"/>
  <c r="AR88" i="77" s="1"/>
  <c r="Y89" i="77"/>
  <c r="X89" i="77"/>
  <c r="AH89" i="77" s="1"/>
  <c r="AQ89" i="77" s="1"/>
  <c r="Z81" i="93"/>
  <c r="AF83" i="86"/>
  <c r="AO83" i="86" s="1"/>
  <c r="W84" i="86"/>
  <c r="AE83" i="86"/>
  <c r="AG83" i="86"/>
  <c r="AP83" i="86" s="1"/>
  <c r="W85" i="94"/>
  <c r="AF84" i="94"/>
  <c r="AO84" i="94" s="1"/>
  <c r="AG84" i="94"/>
  <c r="AP84" i="94" s="1"/>
  <c r="AE84" i="94"/>
  <c r="X85" i="90"/>
  <c r="AH85" i="90" s="1"/>
  <c r="AQ85" i="90" s="1"/>
  <c r="AI83" i="37"/>
  <c r="AR83" i="37" s="1"/>
  <c r="AN83" i="37"/>
  <c r="AI84" i="90"/>
  <c r="AR84" i="90" s="1"/>
  <c r="Y84" i="37"/>
  <c r="X84" i="37"/>
  <c r="AH84" i="37" s="1"/>
  <c r="AQ84" i="37" s="1"/>
  <c r="AX87" i="26"/>
  <c r="S87" i="26" s="1"/>
  <c r="AC87" i="26" s="1"/>
  <c r="AB88" i="26" s="1"/>
  <c r="AK88" i="26" s="1"/>
  <c r="AT88" i="26" s="1"/>
  <c r="AX69" i="26"/>
  <c r="S69" i="26" s="1"/>
  <c r="AC69" i="26" s="1"/>
  <c r="AB70" i="26" s="1"/>
  <c r="AK70" i="26" s="1"/>
  <c r="AT70" i="26" s="1"/>
  <c r="AX82" i="26"/>
  <c r="S82" i="26" s="1"/>
  <c r="AC82" i="26" s="1"/>
  <c r="AB83" i="26" s="1"/>
  <c r="AX64" i="26"/>
  <c r="S64" i="26" s="1"/>
  <c r="AC64" i="26" s="1"/>
  <c r="AB65" i="26" s="1"/>
  <c r="AK65" i="26" s="1"/>
  <c r="AT65" i="26" s="1"/>
  <c r="AX81" i="26"/>
  <c r="S81" i="26" s="1"/>
  <c r="AC81" i="26" s="1"/>
  <c r="AB82" i="26" s="1"/>
  <c r="AK82" i="26" s="1"/>
  <c r="AT82" i="26" s="1"/>
  <c r="AX63" i="26"/>
  <c r="S63" i="26" s="1"/>
  <c r="AC63" i="26" s="1"/>
  <c r="AB64" i="26" s="1"/>
  <c r="AX76" i="26"/>
  <c r="S76" i="26" s="1"/>
  <c r="AC76" i="26" s="1"/>
  <c r="AB77" i="26" s="1"/>
  <c r="AX58" i="26"/>
  <c r="S58" i="26" s="1"/>
  <c r="AC58" i="26" s="1"/>
  <c r="AB59" i="26" s="1"/>
  <c r="AK59" i="26" s="1"/>
  <c r="AT59" i="26" s="1"/>
  <c r="AX75" i="26"/>
  <c r="S75" i="26" s="1"/>
  <c r="AC75" i="26" s="1"/>
  <c r="AB76" i="26" s="1"/>
  <c r="AK76" i="26" s="1"/>
  <c r="AT76" i="26" s="1"/>
  <c r="AX52" i="26"/>
  <c r="S52" i="26" s="1"/>
  <c r="AC52" i="26" s="1"/>
  <c r="AB53" i="26" s="1"/>
  <c r="AK53" i="26" s="1"/>
  <c r="AT53" i="26" s="1"/>
  <c r="AX88" i="26"/>
  <c r="S88" i="26" s="1"/>
  <c r="AC88" i="26" s="1"/>
  <c r="AB89" i="26" s="1"/>
  <c r="AX70" i="26"/>
  <c r="S70" i="26" s="1"/>
  <c r="AC70" i="26" s="1"/>
  <c r="AB71" i="26" s="1"/>
  <c r="AK71" i="26" s="1"/>
  <c r="AT71" i="26" s="1"/>
  <c r="AX22" i="26"/>
  <c r="S22" i="26" s="1"/>
  <c r="AC22" i="26" s="1"/>
  <c r="AB23" i="26" s="1"/>
  <c r="AX16" i="26"/>
  <c r="S16" i="26" s="1"/>
  <c r="AC16" i="26" s="1"/>
  <c r="AB17" i="26" s="1"/>
  <c r="AK17" i="26" s="1"/>
  <c r="AT17" i="26" s="1"/>
  <c r="AX57" i="26"/>
  <c r="S57" i="26" s="1"/>
  <c r="AC57" i="26" s="1"/>
  <c r="AB58" i="26" s="1"/>
  <c r="AK58" i="26" s="1"/>
  <c r="AT58" i="26" s="1"/>
  <c r="AX28" i="26"/>
  <c r="S28" i="26" s="1"/>
  <c r="AC28" i="26" s="1"/>
  <c r="AB29" i="26" s="1"/>
  <c r="AK29" i="26" s="1"/>
  <c r="AT29" i="26" s="1"/>
  <c r="AX46" i="26"/>
  <c r="S46" i="26" s="1"/>
  <c r="AC46" i="26" s="1"/>
  <c r="AB47" i="26" s="1"/>
  <c r="AK47" i="26" s="1"/>
  <c r="AT47" i="26" s="1"/>
  <c r="AX10" i="26"/>
  <c r="S10" i="26" s="1"/>
  <c r="AC10" i="26" s="1"/>
  <c r="AB11" i="26" s="1"/>
  <c r="AK11" i="26" s="1"/>
  <c r="AT11" i="26" s="1"/>
  <c r="AX40" i="26"/>
  <c r="S40" i="26" s="1"/>
  <c r="AC40" i="26" s="1"/>
  <c r="AB41" i="26" s="1"/>
  <c r="AK41" i="26" s="1"/>
  <c r="AT41" i="26" s="1"/>
  <c r="AX9" i="26"/>
  <c r="S9" i="26" s="1"/>
  <c r="AC9" i="26" s="1"/>
  <c r="AB10" i="26" s="1"/>
  <c r="AK10" i="26" s="1"/>
  <c r="AT10" i="26" s="1"/>
  <c r="AX34" i="26"/>
  <c r="S34" i="26" s="1"/>
  <c r="AC34" i="26" s="1"/>
  <c r="AB35" i="26" s="1"/>
  <c r="AX4" i="26"/>
  <c r="S4" i="26" s="1"/>
  <c r="AC4" i="26" s="1"/>
  <c r="AB5" i="26" s="1"/>
  <c r="AK5" i="26" s="1"/>
  <c r="AT5" i="26" s="1"/>
  <c r="AX83" i="26"/>
  <c r="S83" i="26" s="1"/>
  <c r="AC83" i="26" s="1"/>
  <c r="AB84" i="26" s="1"/>
  <c r="AK84" i="26" s="1"/>
  <c r="AT84" i="26" s="1"/>
  <c r="AX77" i="26"/>
  <c r="S77" i="26" s="1"/>
  <c r="AC77" i="26" s="1"/>
  <c r="AB78" i="26" s="1"/>
  <c r="AK78" i="26" s="1"/>
  <c r="AT78" i="26" s="1"/>
  <c r="AX71" i="26"/>
  <c r="S71" i="26" s="1"/>
  <c r="AC71" i="26" s="1"/>
  <c r="AB72" i="26" s="1"/>
  <c r="AK72" i="26" s="1"/>
  <c r="AT72" i="26" s="1"/>
  <c r="AX65" i="26"/>
  <c r="S65" i="26" s="1"/>
  <c r="AC65" i="26" s="1"/>
  <c r="AB66" i="26" s="1"/>
  <c r="AK66" i="26" s="1"/>
  <c r="AT66" i="26" s="1"/>
  <c r="AX59" i="26"/>
  <c r="S59" i="26" s="1"/>
  <c r="AC59" i="26" s="1"/>
  <c r="AB60" i="26" s="1"/>
  <c r="AK60" i="26" s="1"/>
  <c r="AT60" i="26" s="1"/>
  <c r="AX53" i="26"/>
  <c r="S53" i="26" s="1"/>
  <c r="AC53" i="26" s="1"/>
  <c r="AB54" i="26" s="1"/>
  <c r="AK54" i="26" s="1"/>
  <c r="AT54" i="26" s="1"/>
  <c r="AX47" i="26"/>
  <c r="S47" i="26" s="1"/>
  <c r="AC47" i="26" s="1"/>
  <c r="AB48" i="26" s="1"/>
  <c r="AK48" i="26" s="1"/>
  <c r="AT48" i="26" s="1"/>
  <c r="AX41" i="26"/>
  <c r="S41" i="26" s="1"/>
  <c r="AC41" i="26" s="1"/>
  <c r="AB42" i="26" s="1"/>
  <c r="AK42" i="26" s="1"/>
  <c r="AT42" i="26" s="1"/>
  <c r="AX35" i="26"/>
  <c r="S35" i="26" s="1"/>
  <c r="AC35" i="26" s="1"/>
  <c r="AB36" i="26" s="1"/>
  <c r="AK36" i="26" s="1"/>
  <c r="AT36" i="26" s="1"/>
  <c r="AX29" i="26"/>
  <c r="S29" i="26" s="1"/>
  <c r="AC29" i="26" s="1"/>
  <c r="AB30" i="26" s="1"/>
  <c r="AK30" i="26" s="1"/>
  <c r="AT30" i="26" s="1"/>
  <c r="AX23" i="26"/>
  <c r="S23" i="26" s="1"/>
  <c r="AC23" i="26" s="1"/>
  <c r="AB24" i="26" s="1"/>
  <c r="AK24" i="26" s="1"/>
  <c r="AT24" i="26" s="1"/>
  <c r="AX17" i="26"/>
  <c r="S17" i="26" s="1"/>
  <c r="AC17" i="26" s="1"/>
  <c r="AB18" i="26" s="1"/>
  <c r="AK18" i="26" s="1"/>
  <c r="AT18" i="26" s="1"/>
  <c r="AX11" i="26"/>
  <c r="S11" i="26" s="1"/>
  <c r="AC11" i="26" s="1"/>
  <c r="AB12" i="26" s="1"/>
  <c r="AK12" i="26" s="1"/>
  <c r="AT12" i="26" s="1"/>
  <c r="AX5" i="26"/>
  <c r="S5" i="26" s="1"/>
  <c r="AC5" i="26" s="1"/>
  <c r="AB6" i="26" s="1"/>
  <c r="AJ6" i="26" s="1"/>
  <c r="AE87" i="78"/>
  <c r="AN87" i="78" s="1"/>
  <c r="AX51" i="26"/>
  <c r="S51" i="26" s="1"/>
  <c r="AC51" i="26" s="1"/>
  <c r="AB52" i="26" s="1"/>
  <c r="AX39" i="26"/>
  <c r="S39" i="26" s="1"/>
  <c r="AC39" i="26" s="1"/>
  <c r="AB40" i="26" s="1"/>
  <c r="AK40" i="26" s="1"/>
  <c r="AT40" i="26" s="1"/>
  <c r="AX33" i="26"/>
  <c r="S33" i="26" s="1"/>
  <c r="AC33" i="26" s="1"/>
  <c r="AB34" i="26" s="1"/>
  <c r="AX27" i="26"/>
  <c r="S27" i="26" s="1"/>
  <c r="AC27" i="26" s="1"/>
  <c r="AB28" i="26" s="1"/>
  <c r="AX21" i="26"/>
  <c r="S21" i="26" s="1"/>
  <c r="AC21" i="26" s="1"/>
  <c r="AB22" i="26" s="1"/>
  <c r="AX15" i="26"/>
  <c r="S15" i="26" s="1"/>
  <c r="AC15" i="26" s="1"/>
  <c r="AB16" i="26" s="1"/>
  <c r="AX84" i="26"/>
  <c r="S84" i="26" s="1"/>
  <c r="AC84" i="26" s="1"/>
  <c r="AB85" i="26" s="1"/>
  <c r="AK85" i="26" s="1"/>
  <c r="AT85" i="26" s="1"/>
  <c r="AX80" i="26"/>
  <c r="S80" i="26" s="1"/>
  <c r="AC80" i="26" s="1"/>
  <c r="AB81" i="26" s="1"/>
  <c r="AK81" i="26" s="1"/>
  <c r="AT81" i="26" s="1"/>
  <c r="AX74" i="26"/>
  <c r="S74" i="26" s="1"/>
  <c r="AC74" i="26" s="1"/>
  <c r="AB75" i="26" s="1"/>
  <c r="AK75" i="26" s="1"/>
  <c r="AT75" i="26" s="1"/>
  <c r="AX68" i="26"/>
  <c r="S68" i="26" s="1"/>
  <c r="AC68" i="26" s="1"/>
  <c r="AB69" i="26" s="1"/>
  <c r="AK69" i="26" s="1"/>
  <c r="AT69" i="26" s="1"/>
  <c r="AX62" i="26"/>
  <c r="S62" i="26" s="1"/>
  <c r="AC62" i="26" s="1"/>
  <c r="AB63" i="26" s="1"/>
  <c r="AK63" i="26" s="1"/>
  <c r="AT63" i="26" s="1"/>
  <c r="AX56" i="26"/>
  <c r="S56" i="26" s="1"/>
  <c r="AC56" i="26" s="1"/>
  <c r="AB57" i="26" s="1"/>
  <c r="AK57" i="26" s="1"/>
  <c r="AT57" i="26" s="1"/>
  <c r="AX50" i="26"/>
  <c r="S50" i="26" s="1"/>
  <c r="AC50" i="26" s="1"/>
  <c r="AB51" i="26" s="1"/>
  <c r="AK51" i="26" s="1"/>
  <c r="AT51" i="26" s="1"/>
  <c r="AX44" i="26"/>
  <c r="S44" i="26" s="1"/>
  <c r="AC44" i="26" s="1"/>
  <c r="AB45" i="26" s="1"/>
  <c r="AK45" i="26" s="1"/>
  <c r="AT45" i="26" s="1"/>
  <c r="AX38" i="26"/>
  <c r="S38" i="26" s="1"/>
  <c r="AC38" i="26" s="1"/>
  <c r="AB39" i="26" s="1"/>
  <c r="AK39" i="26" s="1"/>
  <c r="AT39" i="26" s="1"/>
  <c r="AX32" i="26"/>
  <c r="S32" i="26" s="1"/>
  <c r="AC32" i="26" s="1"/>
  <c r="AB33" i="26" s="1"/>
  <c r="AK33" i="26" s="1"/>
  <c r="AT33" i="26" s="1"/>
  <c r="AX26" i="26"/>
  <c r="S26" i="26" s="1"/>
  <c r="AC26" i="26" s="1"/>
  <c r="AB27" i="26" s="1"/>
  <c r="AX20" i="26"/>
  <c r="S20" i="26" s="1"/>
  <c r="AC20" i="26" s="1"/>
  <c r="AB21" i="26" s="1"/>
  <c r="AK21" i="26" s="1"/>
  <c r="AT21" i="26" s="1"/>
  <c r="AX14" i="26"/>
  <c r="S14" i="26" s="1"/>
  <c r="AC14" i="26" s="1"/>
  <c r="AB15" i="26" s="1"/>
  <c r="AX8" i="26"/>
  <c r="S8" i="26" s="1"/>
  <c r="AC8" i="26" s="1"/>
  <c r="AB9" i="26" s="1"/>
  <c r="AX3" i="26"/>
  <c r="S3" i="26" s="1"/>
  <c r="AC3" i="26" s="1"/>
  <c r="AB4" i="26" s="1"/>
  <c r="AG87" i="78"/>
  <c r="AP87" i="78" s="1"/>
  <c r="AX45" i="26"/>
  <c r="S45" i="26" s="1"/>
  <c r="AC45" i="26" s="1"/>
  <c r="AB46" i="26" s="1"/>
  <c r="Z90" i="81"/>
  <c r="AF90" i="81" s="1"/>
  <c r="AO90" i="81" s="1"/>
  <c r="AX86" i="26"/>
  <c r="S86" i="26" s="1"/>
  <c r="AC86" i="26" s="1"/>
  <c r="AB87" i="26" s="1"/>
  <c r="AK87" i="26" s="1"/>
  <c r="AT87" i="26" s="1"/>
  <c r="AX79" i="26"/>
  <c r="S79" i="26" s="1"/>
  <c r="AC79" i="26" s="1"/>
  <c r="AB80" i="26" s="1"/>
  <c r="AJ80" i="26" s="1"/>
  <c r="AX73" i="26"/>
  <c r="S73" i="26" s="1"/>
  <c r="AC73" i="26" s="1"/>
  <c r="AB74" i="26" s="1"/>
  <c r="AJ74" i="26" s="1"/>
  <c r="AX67" i="26"/>
  <c r="S67" i="26" s="1"/>
  <c r="AC67" i="26" s="1"/>
  <c r="AB68" i="26" s="1"/>
  <c r="AJ68" i="26" s="1"/>
  <c r="AX61" i="26"/>
  <c r="S61" i="26" s="1"/>
  <c r="AC61" i="26" s="1"/>
  <c r="AB62" i="26" s="1"/>
  <c r="AK62" i="26" s="1"/>
  <c r="AT62" i="26" s="1"/>
  <c r="AX55" i="26"/>
  <c r="S55" i="26" s="1"/>
  <c r="AC55" i="26" s="1"/>
  <c r="AB56" i="26" s="1"/>
  <c r="AJ56" i="26" s="1"/>
  <c r="AX49" i="26"/>
  <c r="S49" i="26" s="1"/>
  <c r="AC49" i="26" s="1"/>
  <c r="AB50" i="26" s="1"/>
  <c r="AK50" i="26" s="1"/>
  <c r="AT50" i="26" s="1"/>
  <c r="AX43" i="26"/>
  <c r="S43" i="26" s="1"/>
  <c r="AC43" i="26" s="1"/>
  <c r="AB44" i="26" s="1"/>
  <c r="AX37" i="26"/>
  <c r="S37" i="26" s="1"/>
  <c r="AC37" i="26" s="1"/>
  <c r="AB38" i="26" s="1"/>
  <c r="AX31" i="26"/>
  <c r="S31" i="26" s="1"/>
  <c r="AC31" i="26" s="1"/>
  <c r="AB32" i="26" s="1"/>
  <c r="AK32" i="26" s="1"/>
  <c r="AT32" i="26" s="1"/>
  <c r="AX25" i="26"/>
  <c r="S25" i="26" s="1"/>
  <c r="AC25" i="26" s="1"/>
  <c r="AB26" i="26" s="1"/>
  <c r="AK26" i="26" s="1"/>
  <c r="AT26" i="26" s="1"/>
  <c r="AX19" i="26"/>
  <c r="S19" i="26" s="1"/>
  <c r="AC19" i="26" s="1"/>
  <c r="AB20" i="26" s="1"/>
  <c r="AJ20" i="26" s="1"/>
  <c r="AX13" i="26"/>
  <c r="S13" i="26" s="1"/>
  <c r="AC13" i="26" s="1"/>
  <c r="AB14" i="26" s="1"/>
  <c r="AK14" i="26" s="1"/>
  <c r="AT14" i="26" s="1"/>
  <c r="AX7" i="26"/>
  <c r="S7" i="26" s="1"/>
  <c r="AC7" i="26" s="1"/>
  <c r="AB8" i="26" s="1"/>
  <c r="AJ8" i="26" s="1"/>
  <c r="W88" i="78"/>
  <c r="Y88" i="78" s="1"/>
  <c r="AX85" i="26"/>
  <c r="S85" i="26" s="1"/>
  <c r="AC85" i="26" s="1"/>
  <c r="AB86" i="26" s="1"/>
  <c r="AK86" i="26" s="1"/>
  <c r="AT86" i="26" s="1"/>
  <c r="AX78" i="26"/>
  <c r="S78" i="26" s="1"/>
  <c r="AC78" i="26" s="1"/>
  <c r="AB79" i="26" s="1"/>
  <c r="AK79" i="26" s="1"/>
  <c r="AT79" i="26" s="1"/>
  <c r="AX72" i="26"/>
  <c r="S72" i="26" s="1"/>
  <c r="AC72" i="26" s="1"/>
  <c r="AB73" i="26" s="1"/>
  <c r="AK73" i="26" s="1"/>
  <c r="AT73" i="26" s="1"/>
  <c r="AX66" i="26"/>
  <c r="S66" i="26" s="1"/>
  <c r="AC66" i="26" s="1"/>
  <c r="AB67" i="26" s="1"/>
  <c r="AX60" i="26"/>
  <c r="S60" i="26" s="1"/>
  <c r="AC60" i="26" s="1"/>
  <c r="AB61" i="26" s="1"/>
  <c r="AK61" i="26" s="1"/>
  <c r="AT61" i="26" s="1"/>
  <c r="AX54" i="26"/>
  <c r="S54" i="26" s="1"/>
  <c r="AC54" i="26" s="1"/>
  <c r="AB55" i="26" s="1"/>
  <c r="AX48" i="26"/>
  <c r="S48" i="26" s="1"/>
  <c r="AC48" i="26" s="1"/>
  <c r="AB49" i="26" s="1"/>
  <c r="AK49" i="26" s="1"/>
  <c r="AT49" i="26" s="1"/>
  <c r="AX42" i="26"/>
  <c r="S42" i="26" s="1"/>
  <c r="AC42" i="26" s="1"/>
  <c r="AB43" i="26" s="1"/>
  <c r="AK43" i="26" s="1"/>
  <c r="AT43" i="26" s="1"/>
  <c r="AX36" i="26"/>
  <c r="S36" i="26" s="1"/>
  <c r="AC36" i="26" s="1"/>
  <c r="AB37" i="26" s="1"/>
  <c r="AK37" i="26" s="1"/>
  <c r="AT37" i="26" s="1"/>
  <c r="AX30" i="26"/>
  <c r="S30" i="26" s="1"/>
  <c r="AC30" i="26" s="1"/>
  <c r="AB31" i="26" s="1"/>
  <c r="AX24" i="26"/>
  <c r="S24" i="26" s="1"/>
  <c r="AC24" i="26" s="1"/>
  <c r="AB25" i="26" s="1"/>
  <c r="AK25" i="26" s="1"/>
  <c r="AT25" i="26" s="1"/>
  <c r="AX18" i="26"/>
  <c r="S18" i="26" s="1"/>
  <c r="AC18" i="26" s="1"/>
  <c r="AB19" i="26" s="1"/>
  <c r="AX12" i="26"/>
  <c r="S12" i="26" s="1"/>
  <c r="AC12" i="26" s="1"/>
  <c r="AB13" i="26" s="1"/>
  <c r="AE89" i="26"/>
  <c r="AX89" i="26"/>
  <c r="S89" i="26" s="1"/>
  <c r="AC89" i="26" s="1"/>
  <c r="AF89" i="26"/>
  <c r="AO89" i="26" s="1"/>
  <c r="AO91" i="26" s="1"/>
  <c r="AG89" i="26"/>
  <c r="AP89" i="26" s="1"/>
  <c r="AP91" i="26" s="1"/>
  <c r="AH90" i="81"/>
  <c r="AQ90" i="81" s="1"/>
  <c r="AK7" i="26"/>
  <c r="AT7" i="26" s="1"/>
  <c r="AR86" i="34"/>
  <c r="AH89" i="89"/>
  <c r="AQ89" i="89" s="1"/>
  <c r="Z89" i="89"/>
  <c r="AH87" i="34"/>
  <c r="AQ87" i="34" s="1"/>
  <c r="AR88" i="89"/>
  <c r="AR89" i="81"/>
  <c r="Z87" i="34"/>
  <c r="AE88" i="33" l="1"/>
  <c r="W89" i="33"/>
  <c r="Y89" i="33" s="1"/>
  <c r="AS81" i="83"/>
  <c r="AU81" i="83"/>
  <c r="C11" i="83" s="1"/>
  <c r="F36" i="97" s="1"/>
  <c r="AG88" i="33"/>
  <c r="AP88" i="33" s="1"/>
  <c r="AN88" i="33"/>
  <c r="AI82" i="46"/>
  <c r="AR82" i="46" s="1"/>
  <c r="X83" i="46"/>
  <c r="AH83" i="46" s="1"/>
  <c r="AQ83" i="46" s="1"/>
  <c r="AJ44" i="26"/>
  <c r="AS44" i="26" s="1"/>
  <c r="AG81" i="29"/>
  <c r="AP81" i="29" s="1"/>
  <c r="AN84" i="41"/>
  <c r="AI84" i="41"/>
  <c r="AR84" i="41" s="1"/>
  <c r="Y85" i="41"/>
  <c r="X85" i="41"/>
  <c r="AH85" i="41" s="1"/>
  <c r="AQ85" i="41" s="1"/>
  <c r="AE79" i="74"/>
  <c r="AN79" i="74" s="1"/>
  <c r="AE81" i="29"/>
  <c r="AN81" i="29" s="1"/>
  <c r="AF81" i="29"/>
  <c r="AO81" i="29" s="1"/>
  <c r="Z83" i="42"/>
  <c r="AG79" i="74"/>
  <c r="AP79" i="74" s="1"/>
  <c r="AH85" i="25"/>
  <c r="AQ85" i="25" s="1"/>
  <c r="Z85" i="25"/>
  <c r="W86" i="45"/>
  <c r="Y86" i="45" s="1"/>
  <c r="W80" i="74"/>
  <c r="AG85" i="45"/>
  <c r="AP85" i="45" s="1"/>
  <c r="AE85" i="45"/>
  <c r="Y82" i="29"/>
  <c r="X82" i="29"/>
  <c r="AN86" i="30"/>
  <c r="AI86" i="30"/>
  <c r="AR86" i="30" s="1"/>
  <c r="X87" i="30"/>
  <c r="Y87" i="30"/>
  <c r="AJ38" i="26"/>
  <c r="Y82" i="85"/>
  <c r="Z82" i="85" s="1"/>
  <c r="AF82" i="85" s="1"/>
  <c r="AO82" i="85" s="1"/>
  <c r="AJ51" i="26"/>
  <c r="AS51" i="26" s="1"/>
  <c r="AJ9" i="26"/>
  <c r="AS9" i="26" s="1"/>
  <c r="AJ16" i="26"/>
  <c r="AS16" i="26" s="1"/>
  <c r="AI81" i="85"/>
  <c r="AR81" i="85" s="1"/>
  <c r="W91" i="81"/>
  <c r="Y91" i="81" s="1"/>
  <c r="AK16" i="26"/>
  <c r="AT16" i="26" s="1"/>
  <c r="AJ72" i="26"/>
  <c r="AL72" i="26" s="1"/>
  <c r="AU72" i="26" s="1"/>
  <c r="AJ70" i="26"/>
  <c r="AS70" i="26" s="1"/>
  <c r="AE90" i="81"/>
  <c r="AN90" i="81" s="1"/>
  <c r="W84" i="73"/>
  <c r="X84" i="73" s="1"/>
  <c r="AH84" i="73" s="1"/>
  <c r="AQ84" i="73" s="1"/>
  <c r="AN79" i="38"/>
  <c r="AI79" i="38"/>
  <c r="AR79" i="38" s="1"/>
  <c r="Y80" i="38"/>
  <c r="X80" i="38"/>
  <c r="Z89" i="77"/>
  <c r="AG89" i="77" s="1"/>
  <c r="AP89" i="77" s="1"/>
  <c r="AF83" i="73"/>
  <c r="AO83" i="73" s="1"/>
  <c r="AE83" i="73"/>
  <c r="AN83" i="73" s="1"/>
  <c r="W82" i="93"/>
  <c r="AE81" i="93"/>
  <c r="AF81" i="93"/>
  <c r="AO81" i="93" s="1"/>
  <c r="AG81" i="93"/>
  <c r="AP81" i="93" s="1"/>
  <c r="AN83" i="86"/>
  <c r="AI83" i="86"/>
  <c r="AR83" i="86" s="1"/>
  <c r="Y84" i="86"/>
  <c r="X84" i="86"/>
  <c r="AH84" i="86" s="1"/>
  <c r="AQ84" i="86" s="1"/>
  <c r="Z85" i="90"/>
  <c r="AG85" i="90" s="1"/>
  <c r="AP85" i="90" s="1"/>
  <c r="AG90" i="81"/>
  <c r="AP90" i="81" s="1"/>
  <c r="AK56" i="26"/>
  <c r="AT56" i="26" s="1"/>
  <c r="AJ57" i="26"/>
  <c r="AS57" i="26" s="1"/>
  <c r="AJ71" i="26"/>
  <c r="AL71" i="26" s="1"/>
  <c r="AU71" i="26" s="1"/>
  <c r="AJ77" i="26"/>
  <c r="AS77" i="26" s="1"/>
  <c r="AK6" i="26"/>
  <c r="AT6" i="26" s="1"/>
  <c r="AJ10" i="26"/>
  <c r="AS10" i="26" s="1"/>
  <c r="AJ76" i="26"/>
  <c r="AL76" i="26" s="1"/>
  <c r="AU76" i="26" s="1"/>
  <c r="AK77" i="26"/>
  <c r="AT77" i="26" s="1"/>
  <c r="X85" i="94"/>
  <c r="AH85" i="94" s="1"/>
  <c r="AQ85" i="94" s="1"/>
  <c r="Y85" i="94"/>
  <c r="AN84" i="94"/>
  <c r="AI84" i="94"/>
  <c r="AR84" i="94" s="1"/>
  <c r="Z84" i="37"/>
  <c r="AG84" i="37" s="1"/>
  <c r="AP84" i="37" s="1"/>
  <c r="AJ35" i="26"/>
  <c r="AS35" i="26" s="1"/>
  <c r="AJ46" i="26"/>
  <c r="AS46" i="26" s="1"/>
  <c r="AK68" i="26"/>
  <c r="AT68" i="26" s="1"/>
  <c r="AJ47" i="26"/>
  <c r="AS47" i="26" s="1"/>
  <c r="AK38" i="26"/>
  <c r="AT38" i="26" s="1"/>
  <c r="AJ58" i="26"/>
  <c r="AS58" i="26" s="1"/>
  <c r="AJ34" i="26"/>
  <c r="AS34" i="26" s="1"/>
  <c r="AK9" i="26"/>
  <c r="AT9" i="26" s="1"/>
  <c r="AJ81" i="26"/>
  <c r="AS81" i="26" s="1"/>
  <c r="AJ73" i="26"/>
  <c r="AS73" i="26" s="1"/>
  <c r="AK35" i="26"/>
  <c r="AT35" i="26" s="1"/>
  <c r="AK34" i="26"/>
  <c r="AT34" i="26" s="1"/>
  <c r="AJ3" i="26"/>
  <c r="AS3" i="26" s="1"/>
  <c r="AJ15" i="26"/>
  <c r="AS15" i="26" s="1"/>
  <c r="AJ37" i="26"/>
  <c r="AS37" i="26" s="1"/>
  <c r="AJ75" i="26"/>
  <c r="AS75" i="26" s="1"/>
  <c r="AJ53" i="26"/>
  <c r="AS53" i="26" s="1"/>
  <c r="AJ36" i="26"/>
  <c r="AS36" i="26" s="1"/>
  <c r="AK20" i="26"/>
  <c r="AT20" i="26" s="1"/>
  <c r="AK74" i="26"/>
  <c r="AT74" i="26" s="1"/>
  <c r="AJ17" i="26"/>
  <c r="AS17" i="26" s="1"/>
  <c r="AJ19" i="26"/>
  <c r="AS19" i="26" s="1"/>
  <c r="AJ55" i="26"/>
  <c r="AS55" i="26" s="1"/>
  <c r="AJ45" i="26"/>
  <c r="AL45" i="26" s="1"/>
  <c r="AU45" i="26" s="1"/>
  <c r="AK89" i="26"/>
  <c r="AT89" i="26" s="1"/>
  <c r="AJ32" i="26"/>
  <c r="AS32" i="26" s="1"/>
  <c r="AJ39" i="26"/>
  <c r="AL39" i="26" s="1"/>
  <c r="AU39" i="26" s="1"/>
  <c r="AJ28" i="26"/>
  <c r="AK44" i="26"/>
  <c r="AT44" i="26" s="1"/>
  <c r="AJ64" i="26"/>
  <c r="AS64" i="26" s="1"/>
  <c r="AJ33" i="26"/>
  <c r="AL33" i="26" s="1"/>
  <c r="AU33" i="26" s="1"/>
  <c r="AJ27" i="26"/>
  <c r="AS27" i="26" s="1"/>
  <c r="AJ11" i="26"/>
  <c r="AS11" i="26" s="1"/>
  <c r="AJ63" i="26"/>
  <c r="AL63" i="26" s="1"/>
  <c r="AU63" i="26" s="1"/>
  <c r="AJ69" i="26"/>
  <c r="AS69" i="26" s="1"/>
  <c r="AK28" i="26"/>
  <c r="AT28" i="26" s="1"/>
  <c r="AJ85" i="26"/>
  <c r="AS85" i="26" s="1"/>
  <c r="X88" i="78"/>
  <c r="AH88" i="78" s="1"/>
  <c r="AQ88" i="78" s="1"/>
  <c r="AK64" i="26"/>
  <c r="AT64" i="26" s="1"/>
  <c r="AJ18" i="26"/>
  <c r="AS18" i="26" s="1"/>
  <c r="AJ54" i="26"/>
  <c r="AL54" i="26" s="1"/>
  <c r="AU54" i="26" s="1"/>
  <c r="AK55" i="26"/>
  <c r="AT55" i="26" s="1"/>
  <c r="AJ31" i="26"/>
  <c r="AS31" i="26" s="1"/>
  <c r="AJ67" i="26"/>
  <c r="AJ52" i="26"/>
  <c r="AS52" i="26" s="1"/>
  <c r="AJ23" i="26"/>
  <c r="AS23" i="26" s="1"/>
  <c r="AJ59" i="26"/>
  <c r="AL59" i="26" s="1"/>
  <c r="AU59" i="26" s="1"/>
  <c r="AJ83" i="26"/>
  <c r="AS83" i="26" s="1"/>
  <c r="AJ40" i="26"/>
  <c r="AL40" i="26" s="1"/>
  <c r="AU40" i="26" s="1"/>
  <c r="AJ82" i="26"/>
  <c r="AS82" i="26" s="1"/>
  <c r="AK83" i="26"/>
  <c r="AT83" i="26" s="1"/>
  <c r="AJ84" i="26"/>
  <c r="AS84" i="26" s="1"/>
  <c r="AJ49" i="26"/>
  <c r="AS49" i="26" s="1"/>
  <c r="AJ50" i="26"/>
  <c r="AL50" i="26" s="1"/>
  <c r="AU50" i="26" s="1"/>
  <c r="AJ22" i="26"/>
  <c r="AK52" i="26"/>
  <c r="AT52" i="26" s="1"/>
  <c r="AK15" i="26"/>
  <c r="AT15" i="26" s="1"/>
  <c r="AK23" i="26"/>
  <c r="AT23" i="26" s="1"/>
  <c r="AJ66" i="26"/>
  <c r="AS66" i="26" s="1"/>
  <c r="AK67" i="26"/>
  <c r="AT67" i="26" s="1"/>
  <c r="AJ14" i="26"/>
  <c r="AS14" i="26" s="1"/>
  <c r="AK31" i="26"/>
  <c r="AT31" i="26" s="1"/>
  <c r="AK19" i="26"/>
  <c r="AT19" i="26" s="1"/>
  <c r="AJ13" i="26"/>
  <c r="AS13" i="26" s="1"/>
  <c r="AJ86" i="26"/>
  <c r="AS86" i="26" s="1"/>
  <c r="AJ42" i="26"/>
  <c r="AS42" i="26" s="1"/>
  <c r="AJ89" i="26"/>
  <c r="AS89" i="26" s="1"/>
  <c r="AJ88" i="26"/>
  <c r="AS88" i="26" s="1"/>
  <c r="AJ48" i="26"/>
  <c r="AS48" i="26" s="1"/>
  <c r="AK27" i="26"/>
  <c r="AT27" i="26" s="1"/>
  <c r="AJ78" i="26"/>
  <c r="AL78" i="26" s="1"/>
  <c r="AU78" i="26" s="1"/>
  <c r="AK80" i="26"/>
  <c r="AT80" i="26" s="1"/>
  <c r="AJ5" i="26"/>
  <c r="AS5" i="26" s="1"/>
  <c r="AJ41" i="26"/>
  <c r="AL41" i="26" s="1"/>
  <c r="AU41" i="26" s="1"/>
  <c r="AJ12" i="26"/>
  <c r="AL12" i="26" s="1"/>
  <c r="AU12" i="26" s="1"/>
  <c r="AJ87" i="26"/>
  <c r="AS87" i="26" s="1"/>
  <c r="AK13" i="26"/>
  <c r="AT13" i="26" s="1"/>
  <c r="AI87" i="78"/>
  <c r="AR87" i="78" s="1"/>
  <c r="AK46" i="26"/>
  <c r="AT46" i="26" s="1"/>
  <c r="AK8" i="26"/>
  <c r="AT8" i="26" s="1"/>
  <c r="AJ30" i="26"/>
  <c r="AS30" i="26" s="1"/>
  <c r="AJ21" i="26"/>
  <c r="AL21" i="26" s="1"/>
  <c r="AU21" i="26" s="1"/>
  <c r="AJ24" i="26"/>
  <c r="AS24" i="26" s="1"/>
  <c r="AJ7" i="26"/>
  <c r="AS7" i="26" s="1"/>
  <c r="AJ25" i="26"/>
  <c r="AL25" i="26" s="1"/>
  <c r="AU25" i="26" s="1"/>
  <c r="AJ43" i="26"/>
  <c r="AS43" i="26" s="1"/>
  <c r="AJ61" i="26"/>
  <c r="AL61" i="26" s="1"/>
  <c r="AU61" i="26" s="1"/>
  <c r="AJ79" i="26"/>
  <c r="AS79" i="26" s="1"/>
  <c r="AJ26" i="26"/>
  <c r="AS26" i="26" s="1"/>
  <c r="AJ62" i="26"/>
  <c r="AL62" i="26" s="1"/>
  <c r="AU62" i="26" s="1"/>
  <c r="AK22" i="26"/>
  <c r="AT22" i="26" s="1"/>
  <c r="AJ29" i="26"/>
  <c r="AS29" i="26" s="1"/>
  <c r="AJ65" i="26"/>
  <c r="AL65" i="26" s="1"/>
  <c r="AU65" i="26" s="1"/>
  <c r="AJ60" i="26"/>
  <c r="AL60" i="26" s="1"/>
  <c r="AU60" i="26" s="1"/>
  <c r="AS20" i="26"/>
  <c r="AS38" i="26"/>
  <c r="AS56" i="26"/>
  <c r="AS74" i="26"/>
  <c r="AI89" i="26"/>
  <c r="AN89" i="26"/>
  <c r="AN91" i="26" s="1"/>
  <c r="AJ4" i="26"/>
  <c r="AK4" i="26"/>
  <c r="AT4" i="26" s="1"/>
  <c r="W90" i="89"/>
  <c r="AG89" i="89"/>
  <c r="AP89" i="89" s="1"/>
  <c r="AF89" i="89"/>
  <c r="AO89" i="89" s="1"/>
  <c r="AE89" i="89"/>
  <c r="AS6" i="26"/>
  <c r="AS8" i="26"/>
  <c r="AS80" i="26"/>
  <c r="AG87" i="34"/>
  <c r="AP87" i="34" s="1"/>
  <c r="AF87" i="34"/>
  <c r="AO87" i="34" s="1"/>
  <c r="AE87" i="34"/>
  <c r="W88" i="34"/>
  <c r="AS68" i="26"/>
  <c r="X89" i="33" l="1"/>
  <c r="AI88" i="33"/>
  <c r="AR88" i="33" s="1"/>
  <c r="Z89" i="33"/>
  <c r="AH89" i="33"/>
  <c r="AQ89" i="33" s="1"/>
  <c r="Z83" i="46"/>
  <c r="W84" i="46" s="1"/>
  <c r="Y84" i="46" s="1"/>
  <c r="X91" i="81"/>
  <c r="Z91" i="81" s="1"/>
  <c r="AS72" i="26"/>
  <c r="AE82" i="85"/>
  <c r="AN82" i="85" s="1"/>
  <c r="AG82" i="85"/>
  <c r="AP82" i="85" s="1"/>
  <c r="W83" i="85"/>
  <c r="X83" i="85" s="1"/>
  <c r="AH83" i="85" s="1"/>
  <c r="AQ83" i="85" s="1"/>
  <c r="AL51" i="26"/>
  <c r="AU51" i="26" s="1"/>
  <c r="AS71" i="26"/>
  <c r="AI85" i="45"/>
  <c r="AR85" i="45" s="1"/>
  <c r="Z85" i="41"/>
  <c r="AG85" i="41" s="1"/>
  <c r="AP85" i="41" s="1"/>
  <c r="X86" i="45"/>
  <c r="AH86" i="45" s="1"/>
  <c r="AQ86" i="45" s="1"/>
  <c r="AL58" i="26"/>
  <c r="AU58" i="26" s="1"/>
  <c r="AL36" i="26"/>
  <c r="AU36" i="26" s="1"/>
  <c r="AN85" i="45"/>
  <c r="AI79" i="74"/>
  <c r="AR79" i="74" s="1"/>
  <c r="W84" i="42"/>
  <c r="AF83" i="42"/>
  <c r="AO83" i="42" s="1"/>
  <c r="AE83" i="42"/>
  <c r="AG83" i="42"/>
  <c r="AP83" i="42" s="1"/>
  <c r="AI81" i="29"/>
  <c r="AR81" i="29" s="1"/>
  <c r="X80" i="74"/>
  <c r="Y80" i="74"/>
  <c r="W86" i="25"/>
  <c r="AG85" i="25"/>
  <c r="AP85" i="25" s="1"/>
  <c r="AE85" i="25"/>
  <c r="AF85" i="25"/>
  <c r="AO85" i="25" s="1"/>
  <c r="AH82" i="29"/>
  <c r="AQ82" i="29" s="1"/>
  <c r="Z82" i="29"/>
  <c r="AS76" i="26"/>
  <c r="AS63" i="26"/>
  <c r="AH87" i="30"/>
  <c r="AQ87" i="30" s="1"/>
  <c r="Z87" i="30"/>
  <c r="AL70" i="26"/>
  <c r="AU70" i="26" s="1"/>
  <c r="AL57" i="26"/>
  <c r="AU57" i="26" s="1"/>
  <c r="AL10" i="26"/>
  <c r="AU10" i="26" s="1"/>
  <c r="AS50" i="26"/>
  <c r="AL16" i="26"/>
  <c r="AU16" i="26" s="1"/>
  <c r="Z88" i="78"/>
  <c r="AE88" i="78" s="1"/>
  <c r="AL37" i="26"/>
  <c r="AU37" i="26" s="1"/>
  <c r="AL56" i="26"/>
  <c r="AU56" i="26" s="1"/>
  <c r="AL32" i="26"/>
  <c r="AU32" i="26" s="1"/>
  <c r="AL6" i="26"/>
  <c r="AU6" i="26" s="1"/>
  <c r="AL74" i="26"/>
  <c r="AU74" i="26" s="1"/>
  <c r="AL47" i="26"/>
  <c r="AU47" i="26" s="1"/>
  <c r="AL68" i="26"/>
  <c r="AU68" i="26" s="1"/>
  <c r="AL11" i="26"/>
  <c r="AU11" i="26" s="1"/>
  <c r="AS33" i="26"/>
  <c r="AL14" i="26"/>
  <c r="AU14" i="26" s="1"/>
  <c r="AS40" i="26"/>
  <c r="AL20" i="26"/>
  <c r="AU20" i="26" s="1"/>
  <c r="AI90" i="81"/>
  <c r="AR90" i="81" s="1"/>
  <c r="AL48" i="26"/>
  <c r="AU48" i="26" s="1"/>
  <c r="AL55" i="26"/>
  <c r="AU55" i="26" s="1"/>
  <c r="AL35" i="26"/>
  <c r="AU35" i="26" s="1"/>
  <c r="AL49" i="26"/>
  <c r="AU49" i="26" s="1"/>
  <c r="AL69" i="26"/>
  <c r="AU69" i="26" s="1"/>
  <c r="AL44" i="26"/>
  <c r="AU44" i="26" s="1"/>
  <c r="AL53" i="26"/>
  <c r="AU53" i="26" s="1"/>
  <c r="Y84" i="73"/>
  <c r="Z84" i="73" s="1"/>
  <c r="AG84" i="73" s="1"/>
  <c r="AP84" i="73" s="1"/>
  <c r="W90" i="77"/>
  <c r="Y90" i="77" s="1"/>
  <c r="AF89" i="77"/>
  <c r="AO89" i="77" s="1"/>
  <c r="AI83" i="73"/>
  <c r="AR83" i="73" s="1"/>
  <c r="X84" i="46"/>
  <c r="AH80" i="38"/>
  <c r="AQ80" i="38" s="1"/>
  <c r="Z80" i="38"/>
  <c r="AE89" i="77"/>
  <c r="AN89" i="77" s="1"/>
  <c r="AS59" i="26"/>
  <c r="W86" i="90"/>
  <c r="Y86" i="90" s="1"/>
  <c r="AN81" i="93"/>
  <c r="AI81" i="93"/>
  <c r="AR81" i="93" s="1"/>
  <c r="Y82" i="93"/>
  <c r="X82" i="93"/>
  <c r="AH82" i="93" s="1"/>
  <c r="AQ82" i="93" s="1"/>
  <c r="AF85" i="90"/>
  <c r="AO85" i="90" s="1"/>
  <c r="AE85" i="90"/>
  <c r="AN85" i="90" s="1"/>
  <c r="Z84" i="86"/>
  <c r="AL8" i="26"/>
  <c r="AU8" i="26" s="1"/>
  <c r="AL17" i="26"/>
  <c r="AU17" i="26" s="1"/>
  <c r="AL38" i="26"/>
  <c r="AU38" i="26" s="1"/>
  <c r="AL77" i="26"/>
  <c r="AU77" i="26" s="1"/>
  <c r="AL30" i="26"/>
  <c r="AU30" i="26" s="1"/>
  <c r="W85" i="37"/>
  <c r="Y85" i="37" s="1"/>
  <c r="AS41" i="26"/>
  <c r="Z85" i="94"/>
  <c r="W86" i="94" s="1"/>
  <c r="AF84" i="37"/>
  <c r="AO84" i="37" s="1"/>
  <c r="AE84" i="37"/>
  <c r="AL34" i="26"/>
  <c r="AU34" i="26" s="1"/>
  <c r="AL67" i="26"/>
  <c r="AU67" i="26" s="1"/>
  <c r="AS60" i="26"/>
  <c r="AS12" i="26"/>
  <c r="AL26" i="26"/>
  <c r="AU26" i="26" s="1"/>
  <c r="AS67" i="26"/>
  <c r="AS65" i="26"/>
  <c r="AS45" i="26"/>
  <c r="AL64" i="26"/>
  <c r="AU64" i="26" s="1"/>
  <c r="AL28" i="26"/>
  <c r="AU28" i="26" s="1"/>
  <c r="AL24" i="26"/>
  <c r="AU24" i="26" s="1"/>
  <c r="AL87" i="26"/>
  <c r="AU87" i="26" s="1"/>
  <c r="AL9" i="26"/>
  <c r="AU9" i="26" s="1"/>
  <c r="AL86" i="26"/>
  <c r="AU86" i="26" s="1"/>
  <c r="AL13" i="26"/>
  <c r="AU13" i="26" s="1"/>
  <c r="AS39" i="26"/>
  <c r="AL82" i="26"/>
  <c r="AU82" i="26" s="1"/>
  <c r="AL85" i="26"/>
  <c r="AU85" i="26" s="1"/>
  <c r="AS21" i="26"/>
  <c r="AL52" i="26"/>
  <c r="AU52" i="26" s="1"/>
  <c r="AL18" i="26"/>
  <c r="AU18" i="26" s="1"/>
  <c r="AL23" i="26"/>
  <c r="AU23" i="26" s="1"/>
  <c r="AL3" i="26"/>
  <c r="AU3" i="26" s="1"/>
  <c r="AS28" i="26"/>
  <c r="AL19" i="26"/>
  <c r="AU19" i="26" s="1"/>
  <c r="AL81" i="26"/>
  <c r="AU81" i="26" s="1"/>
  <c r="AS25" i="26"/>
  <c r="AL73" i="26"/>
  <c r="AU73" i="26" s="1"/>
  <c r="AL42" i="26"/>
  <c r="AU42" i="26" s="1"/>
  <c r="AL75" i="26"/>
  <c r="AU75" i="26" s="1"/>
  <c r="AS78" i="26"/>
  <c r="AS54" i="26"/>
  <c r="AL15" i="26"/>
  <c r="AU15" i="26" s="1"/>
  <c r="AL27" i="26"/>
  <c r="AU27" i="26" s="1"/>
  <c r="AL83" i="26"/>
  <c r="AU83" i="26" s="1"/>
  <c r="AL22" i="26"/>
  <c r="AU22" i="26" s="1"/>
  <c r="AS22" i="26"/>
  <c r="AL84" i="26"/>
  <c r="AU84" i="26" s="1"/>
  <c r="AS61" i="26"/>
  <c r="AL66" i="26"/>
  <c r="AU66" i="26" s="1"/>
  <c r="AL80" i="26"/>
  <c r="AU80" i="26" s="1"/>
  <c r="AL29" i="26"/>
  <c r="AU29" i="26" s="1"/>
  <c r="AL31" i="26"/>
  <c r="AU31" i="26" s="1"/>
  <c r="AS62" i="26"/>
  <c r="AL88" i="26"/>
  <c r="AU88" i="26" s="1"/>
  <c r="AL46" i="26"/>
  <c r="AU46" i="26" s="1"/>
  <c r="AL7" i="26"/>
  <c r="AU7" i="26" s="1"/>
  <c r="AL5" i="26"/>
  <c r="AU5" i="26" s="1"/>
  <c r="AT91" i="26"/>
  <c r="AL43" i="26"/>
  <c r="AU43" i="26" s="1"/>
  <c r="AL79" i="26"/>
  <c r="AU79" i="26" s="1"/>
  <c r="Y88" i="34"/>
  <c r="X88" i="34"/>
  <c r="X90" i="89"/>
  <c r="Y90" i="89"/>
  <c r="AN87" i="34"/>
  <c r="AI87" i="34"/>
  <c r="AS4" i="26"/>
  <c r="AL4" i="26"/>
  <c r="AU4" i="26" s="1"/>
  <c r="AI89" i="89"/>
  <c r="AN89" i="89"/>
  <c r="W89" i="78"/>
  <c r="AF88" i="78"/>
  <c r="AO88" i="78" s="1"/>
  <c r="AR89" i="26"/>
  <c r="AR91" i="26" s="1"/>
  <c r="AL89" i="26"/>
  <c r="AU89" i="26" s="1"/>
  <c r="W90" i="33" l="1"/>
  <c r="AE89" i="33"/>
  <c r="AG89" i="33"/>
  <c r="AP89" i="33" s="1"/>
  <c r="AF89" i="33"/>
  <c r="AO89" i="33" s="1"/>
  <c r="AE83" i="46"/>
  <c r="AN83" i="46" s="1"/>
  <c r="AG83" i="46"/>
  <c r="AP83" i="46" s="1"/>
  <c r="AF83" i="46"/>
  <c r="AO83" i="46" s="1"/>
  <c r="AI82" i="85"/>
  <c r="AR82" i="85" s="1"/>
  <c r="AH91" i="81"/>
  <c r="AQ91" i="81" s="1"/>
  <c r="Y83" i="85"/>
  <c r="Z83" i="85" s="1"/>
  <c r="W84" i="85" s="1"/>
  <c r="AF85" i="41"/>
  <c r="AO85" i="41" s="1"/>
  <c r="AE85" i="41"/>
  <c r="AG88" i="78"/>
  <c r="AP88" i="78" s="1"/>
  <c r="Z86" i="45"/>
  <c r="AE86" i="45" s="1"/>
  <c r="AN86" i="45" s="1"/>
  <c r="W86" i="41"/>
  <c r="X86" i="41" s="1"/>
  <c r="AH86" i="41" s="1"/>
  <c r="AQ86" i="41" s="1"/>
  <c r="AN83" i="42"/>
  <c r="AI83" i="42"/>
  <c r="AR83" i="42" s="1"/>
  <c r="Y84" i="42"/>
  <c r="X84" i="42"/>
  <c r="AH84" i="42" s="1"/>
  <c r="AQ84" i="42" s="1"/>
  <c r="AI85" i="25"/>
  <c r="AR85" i="25" s="1"/>
  <c r="AN85" i="25"/>
  <c r="Y86" i="25"/>
  <c r="X86" i="25"/>
  <c r="AH80" i="74"/>
  <c r="AQ80" i="74" s="1"/>
  <c r="Z80" i="74"/>
  <c r="AF82" i="29"/>
  <c r="AO82" i="29" s="1"/>
  <c r="AE82" i="29"/>
  <c r="W83" i="29"/>
  <c r="AG82" i="29"/>
  <c r="AP82" i="29" s="1"/>
  <c r="AF87" i="30"/>
  <c r="AO87" i="30" s="1"/>
  <c r="AG87" i="30"/>
  <c r="AP87" i="30" s="1"/>
  <c r="W88" i="30"/>
  <c r="AE87" i="30"/>
  <c r="W85" i="73"/>
  <c r="X85" i="73" s="1"/>
  <c r="AH85" i="73" s="1"/>
  <c r="AQ85" i="73" s="1"/>
  <c r="AE84" i="73"/>
  <c r="X90" i="77"/>
  <c r="AH90" i="77" s="1"/>
  <c r="AQ90" i="77" s="1"/>
  <c r="AF84" i="73"/>
  <c r="AO84" i="73" s="1"/>
  <c r="AI89" i="77"/>
  <c r="AR89" i="77" s="1"/>
  <c r="W81" i="38"/>
  <c r="AG80" i="38"/>
  <c r="AP80" i="38" s="1"/>
  <c r="AF80" i="38"/>
  <c r="AO80" i="38" s="1"/>
  <c r="AE80" i="38"/>
  <c r="AH84" i="46"/>
  <c r="AQ84" i="46" s="1"/>
  <c r="Z84" i="46"/>
  <c r="AI85" i="90"/>
  <c r="AR85" i="90" s="1"/>
  <c r="X86" i="90"/>
  <c r="Z82" i="93"/>
  <c r="W83" i="93" s="1"/>
  <c r="AG84" i="86"/>
  <c r="AP84" i="86" s="1"/>
  <c r="W85" i="86"/>
  <c r="AE84" i="86"/>
  <c r="AF84" i="86"/>
  <c r="AO84" i="86" s="1"/>
  <c r="AI84" i="37"/>
  <c r="AR84" i="37" s="1"/>
  <c r="AG85" i="94"/>
  <c r="AP85" i="94" s="1"/>
  <c r="AG83" i="85"/>
  <c r="AP83" i="85" s="1"/>
  <c r="X85" i="37"/>
  <c r="AH85" i="37" s="1"/>
  <c r="AQ85" i="37" s="1"/>
  <c r="AE85" i="94"/>
  <c r="AN85" i="94" s="1"/>
  <c r="AF85" i="94"/>
  <c r="AO85" i="94" s="1"/>
  <c r="AF83" i="85"/>
  <c r="AO83" i="85" s="1"/>
  <c r="AN84" i="37"/>
  <c r="AE83" i="85"/>
  <c r="AN83" i="85" s="1"/>
  <c r="X86" i="94"/>
  <c r="AH86" i="94" s="1"/>
  <c r="AQ86" i="94" s="1"/>
  <c r="Y86" i="94"/>
  <c r="X84" i="85"/>
  <c r="AH84" i="85" s="1"/>
  <c r="AQ84" i="85" s="1"/>
  <c r="Y84" i="85"/>
  <c r="AS91" i="26"/>
  <c r="AU91" i="26"/>
  <c r="C11" i="26" s="1"/>
  <c r="Z88" i="34"/>
  <c r="AF88" i="34" s="1"/>
  <c r="AO88" i="34" s="1"/>
  <c r="AR89" i="89"/>
  <c r="AR87" i="34"/>
  <c r="AN88" i="78"/>
  <c r="AF91" i="81"/>
  <c r="AO91" i="81" s="1"/>
  <c r="AE91" i="81"/>
  <c r="AG91" i="81"/>
  <c r="AP91" i="81" s="1"/>
  <c r="W92" i="81"/>
  <c r="AH90" i="89"/>
  <c r="AQ90" i="89" s="1"/>
  <c r="Z90" i="89"/>
  <c r="Y89" i="78"/>
  <c r="X89" i="78"/>
  <c r="AH88" i="34"/>
  <c r="AQ88" i="34" s="1"/>
  <c r="AI89" i="33" l="1"/>
  <c r="AR89" i="33" s="1"/>
  <c r="AN89" i="33"/>
  <c r="Y90" i="33"/>
  <c r="X90" i="33"/>
  <c r="AI83" i="46"/>
  <c r="AR83" i="46" s="1"/>
  <c r="AI85" i="41"/>
  <c r="AR85" i="41" s="1"/>
  <c r="AI88" i="78"/>
  <c r="AN85" i="41"/>
  <c r="AG86" i="45"/>
  <c r="AP86" i="45" s="1"/>
  <c r="AF86" i="45"/>
  <c r="AO86" i="45" s="1"/>
  <c r="W87" i="45"/>
  <c r="Y87" i="45" s="1"/>
  <c r="Y86" i="41"/>
  <c r="Z86" i="41" s="1"/>
  <c r="AE86" i="41" s="1"/>
  <c r="Z84" i="42"/>
  <c r="AE84" i="42" s="1"/>
  <c r="AE80" i="74"/>
  <c r="AF80" i="74"/>
  <c r="AO80" i="74" s="1"/>
  <c r="AG80" i="74"/>
  <c r="AP80" i="74" s="1"/>
  <c r="W81" i="74"/>
  <c r="Z86" i="25"/>
  <c r="AH86" i="25"/>
  <c r="AQ86" i="25" s="1"/>
  <c r="X83" i="29"/>
  <c r="Y83" i="29"/>
  <c r="AN82" i="29"/>
  <c r="AI82" i="29"/>
  <c r="AR82" i="29" s="1"/>
  <c r="Y85" i="73"/>
  <c r="Z85" i="73" s="1"/>
  <c r="AF85" i="73" s="1"/>
  <c r="AO85" i="73" s="1"/>
  <c r="AN87" i="30"/>
  <c r="AI87" i="30"/>
  <c r="AR87" i="30" s="1"/>
  <c r="X88" i="30"/>
  <c r="AH88" i="30" s="1"/>
  <c r="AQ88" i="30" s="1"/>
  <c r="Y88" i="30"/>
  <c r="X87" i="45"/>
  <c r="AH87" i="45" s="1"/>
  <c r="AQ87" i="45" s="1"/>
  <c r="AI84" i="73"/>
  <c r="AR84" i="73" s="1"/>
  <c r="AN84" i="73"/>
  <c r="Z90" i="77"/>
  <c r="AG90" i="77" s="1"/>
  <c r="AP90" i="77" s="1"/>
  <c r="AF84" i="46"/>
  <c r="AO84" i="46" s="1"/>
  <c r="AG84" i="46"/>
  <c r="AP84" i="46" s="1"/>
  <c r="W85" i="46"/>
  <c r="AE84" i="46"/>
  <c r="AI80" i="38"/>
  <c r="AR80" i="38" s="1"/>
  <c r="AN80" i="38"/>
  <c r="X81" i="38"/>
  <c r="Y81" i="38"/>
  <c r="AH86" i="90"/>
  <c r="AQ86" i="90" s="1"/>
  <c r="Z86" i="90"/>
  <c r="AG82" i="93"/>
  <c r="AP82" i="93" s="1"/>
  <c r="AF82" i="93"/>
  <c r="AO82" i="93" s="1"/>
  <c r="AE82" i="93"/>
  <c r="X83" i="93"/>
  <c r="AH83" i="93" s="1"/>
  <c r="AQ83" i="93" s="1"/>
  <c r="Y83" i="93"/>
  <c r="AN84" i="86"/>
  <c r="AI84" i="86"/>
  <c r="AR84" i="86" s="1"/>
  <c r="Y85" i="86"/>
  <c r="X85" i="86"/>
  <c r="AH85" i="86" s="1"/>
  <c r="AQ85" i="86" s="1"/>
  <c r="Z84" i="85"/>
  <c r="AE84" i="85" s="1"/>
  <c r="AI85" i="94"/>
  <c r="AR85" i="94" s="1"/>
  <c r="Z85" i="37"/>
  <c r="AF85" i="37" s="1"/>
  <c r="AO85" i="37" s="1"/>
  <c r="AI83" i="85"/>
  <c r="AR83" i="85" s="1"/>
  <c r="Z86" i="94"/>
  <c r="W87" i="94" s="1"/>
  <c r="AE88" i="34"/>
  <c r="AN88" i="34" s="1"/>
  <c r="AG88" i="34"/>
  <c r="AP88" i="34" s="1"/>
  <c r="W89" i="34"/>
  <c r="Y89" i="34" s="1"/>
  <c r="AR88" i="78"/>
  <c r="X92" i="81"/>
  <c r="Y92" i="81"/>
  <c r="AH89" i="78"/>
  <c r="AQ89" i="78" s="1"/>
  <c r="AQ91" i="78" s="1"/>
  <c r="AZ3" i="78"/>
  <c r="AX7" i="78" s="1"/>
  <c r="S7" i="78" s="1"/>
  <c r="AC7" i="78" s="1"/>
  <c r="AB8" i="78" s="1"/>
  <c r="AE90" i="89"/>
  <c r="W91" i="89"/>
  <c r="AF90" i="89"/>
  <c r="AO90" i="89" s="1"/>
  <c r="AG90" i="89"/>
  <c r="AP90" i="89" s="1"/>
  <c r="Z89" i="78"/>
  <c r="AN91" i="81"/>
  <c r="AI91" i="81"/>
  <c r="Z90" i="33" l="1"/>
  <c r="AH90" i="33"/>
  <c r="AQ90" i="33" s="1"/>
  <c r="AI86" i="45"/>
  <c r="AR86" i="45" s="1"/>
  <c r="AG84" i="42"/>
  <c r="AP84" i="42" s="1"/>
  <c r="AF84" i="42"/>
  <c r="AO84" i="42" s="1"/>
  <c r="W85" i="42"/>
  <c r="Y85" i="42" s="1"/>
  <c r="AG86" i="41"/>
  <c r="AP86" i="41" s="1"/>
  <c r="W87" i="41"/>
  <c r="X87" i="41" s="1"/>
  <c r="AH87" i="41" s="1"/>
  <c r="AQ87" i="41" s="1"/>
  <c r="AF86" i="41"/>
  <c r="AO86" i="41" s="1"/>
  <c r="AN86" i="41"/>
  <c r="Z88" i="30"/>
  <c r="AF88" i="30" s="1"/>
  <c r="AO88" i="30" s="1"/>
  <c r="AN84" i="42"/>
  <c r="W87" i="25"/>
  <c r="AF86" i="25"/>
  <c r="AO86" i="25" s="1"/>
  <c r="AG86" i="25"/>
  <c r="AP86" i="25" s="1"/>
  <c r="AE86" i="25"/>
  <c r="Y81" i="74"/>
  <c r="X81" i="74"/>
  <c r="AH81" i="74" s="1"/>
  <c r="AQ81" i="74" s="1"/>
  <c r="AN80" i="74"/>
  <c r="AI80" i="74"/>
  <c r="AR80" i="74" s="1"/>
  <c r="AH83" i="29"/>
  <c r="AQ83" i="29" s="1"/>
  <c r="Z83" i="29"/>
  <c r="Z87" i="45"/>
  <c r="W88" i="45" s="1"/>
  <c r="X88" i="45" s="1"/>
  <c r="W91" i="77"/>
  <c r="X91" i="77" s="1"/>
  <c r="AH91" i="77" s="1"/>
  <c r="AQ91" i="77" s="1"/>
  <c r="AE90" i="77"/>
  <c r="AN90" i="77" s="1"/>
  <c r="AF90" i="77"/>
  <c r="AO90" i="77" s="1"/>
  <c r="AI84" i="46"/>
  <c r="AR84" i="46" s="1"/>
  <c r="AN84" i="46"/>
  <c r="X85" i="46"/>
  <c r="AH85" i="46" s="1"/>
  <c r="AQ85" i="46" s="1"/>
  <c r="Y85" i="46"/>
  <c r="AH81" i="38"/>
  <c r="AQ81" i="38" s="1"/>
  <c r="Z81" i="38"/>
  <c r="AE85" i="73"/>
  <c r="AN85" i="73" s="1"/>
  <c r="W85" i="85"/>
  <c r="X85" i="85" s="1"/>
  <c r="AH85" i="85" s="1"/>
  <c r="AQ85" i="85" s="1"/>
  <c r="W86" i="73"/>
  <c r="Y86" i="73" s="1"/>
  <c r="AG85" i="73"/>
  <c r="AP85" i="73" s="1"/>
  <c r="AE86" i="90"/>
  <c r="AG86" i="90"/>
  <c r="AP86" i="90" s="1"/>
  <c r="W87" i="90"/>
  <c r="AF86" i="90"/>
  <c r="AO86" i="90" s="1"/>
  <c r="AI82" i="93"/>
  <c r="AR82" i="93" s="1"/>
  <c r="AN82" i="93"/>
  <c r="AG84" i="85"/>
  <c r="AP84" i="85" s="1"/>
  <c r="AF84" i="85"/>
  <c r="AO84" i="85" s="1"/>
  <c r="Z85" i="86"/>
  <c r="AF85" i="86" s="1"/>
  <c r="AO85" i="86" s="1"/>
  <c r="Z83" i="93"/>
  <c r="W84" i="93" s="1"/>
  <c r="AE85" i="37"/>
  <c r="AN85" i="37" s="1"/>
  <c r="AG85" i="37"/>
  <c r="AP85" i="37" s="1"/>
  <c r="W86" i="37"/>
  <c r="Y86" i="37" s="1"/>
  <c r="AG86" i="94"/>
  <c r="AP86" i="94" s="1"/>
  <c r="AF86" i="94"/>
  <c r="AO86" i="94" s="1"/>
  <c r="AE86" i="94"/>
  <c r="Y87" i="94"/>
  <c r="X87" i="94"/>
  <c r="AN84" i="85"/>
  <c r="AI88" i="34"/>
  <c r="AR88" i="34" s="1"/>
  <c r="AX65" i="78"/>
  <c r="S65" i="78" s="1"/>
  <c r="AC65" i="78" s="1"/>
  <c r="AB66" i="78" s="1"/>
  <c r="AX47" i="78"/>
  <c r="S47" i="78" s="1"/>
  <c r="AC47" i="78" s="1"/>
  <c r="AB48" i="78" s="1"/>
  <c r="X89" i="34"/>
  <c r="AZ3" i="34" s="1"/>
  <c r="AX7" i="34" s="1"/>
  <c r="S7" i="34" s="1"/>
  <c r="AC7" i="34" s="1"/>
  <c r="AB8" i="34" s="1"/>
  <c r="AX83" i="78"/>
  <c r="S83" i="78" s="1"/>
  <c r="AC83" i="78" s="1"/>
  <c r="AB84" i="78" s="1"/>
  <c r="AX78" i="78"/>
  <c r="S78" i="78" s="1"/>
  <c r="AC78" i="78" s="1"/>
  <c r="AB79" i="78" s="1"/>
  <c r="AK79" i="78" s="1"/>
  <c r="AT79" i="78" s="1"/>
  <c r="AX60" i="78"/>
  <c r="S60" i="78" s="1"/>
  <c r="AC60" i="78" s="1"/>
  <c r="AB61" i="78" s="1"/>
  <c r="AK61" i="78" s="1"/>
  <c r="AT61" i="78" s="1"/>
  <c r="AX40" i="78"/>
  <c r="S40" i="78" s="1"/>
  <c r="AC40" i="78" s="1"/>
  <c r="AB41" i="78" s="1"/>
  <c r="AK41" i="78" s="1"/>
  <c r="AT41" i="78" s="1"/>
  <c r="AX77" i="78"/>
  <c r="S77" i="78" s="1"/>
  <c r="AC77" i="78" s="1"/>
  <c r="AB78" i="78" s="1"/>
  <c r="AK78" i="78" s="1"/>
  <c r="AT78" i="78" s="1"/>
  <c r="AX59" i="78"/>
  <c r="S59" i="78" s="1"/>
  <c r="AC59" i="78" s="1"/>
  <c r="AB60" i="78" s="1"/>
  <c r="AK60" i="78" s="1"/>
  <c r="AT60" i="78" s="1"/>
  <c r="AX39" i="78"/>
  <c r="S39" i="78" s="1"/>
  <c r="AC39" i="78" s="1"/>
  <c r="AB40" i="78" s="1"/>
  <c r="AX72" i="78"/>
  <c r="S72" i="78" s="1"/>
  <c r="AC72" i="78" s="1"/>
  <c r="AB73" i="78" s="1"/>
  <c r="AK73" i="78" s="1"/>
  <c r="AT73" i="78" s="1"/>
  <c r="AX54" i="78"/>
  <c r="S54" i="78" s="1"/>
  <c r="AC54" i="78" s="1"/>
  <c r="AB55" i="78" s="1"/>
  <c r="AK55" i="78" s="1"/>
  <c r="AT55" i="78" s="1"/>
  <c r="AX32" i="78"/>
  <c r="S32" i="78" s="1"/>
  <c r="AC32" i="78" s="1"/>
  <c r="AB33" i="78" s="1"/>
  <c r="AK33" i="78" s="1"/>
  <c r="AT33" i="78" s="1"/>
  <c r="AX71" i="78"/>
  <c r="S71" i="78" s="1"/>
  <c r="AC71" i="78" s="1"/>
  <c r="AB72" i="78" s="1"/>
  <c r="AK72" i="78" s="1"/>
  <c r="AT72" i="78" s="1"/>
  <c r="AX53" i="78"/>
  <c r="S53" i="78" s="1"/>
  <c r="AC53" i="78" s="1"/>
  <c r="AB54" i="78" s="1"/>
  <c r="AK54" i="78" s="1"/>
  <c r="AT54" i="78" s="1"/>
  <c r="AX30" i="78"/>
  <c r="S30" i="78" s="1"/>
  <c r="AC30" i="78" s="1"/>
  <c r="AB31" i="78" s="1"/>
  <c r="AK31" i="78" s="1"/>
  <c r="AT31" i="78" s="1"/>
  <c r="AX85" i="78"/>
  <c r="S85" i="78" s="1"/>
  <c r="AC85" i="78" s="1"/>
  <c r="AB86" i="78" s="1"/>
  <c r="AK86" i="78" s="1"/>
  <c r="AT86" i="78" s="1"/>
  <c r="AX66" i="78"/>
  <c r="S66" i="78" s="1"/>
  <c r="AC66" i="78" s="1"/>
  <c r="AB67" i="78" s="1"/>
  <c r="AK67" i="78" s="1"/>
  <c r="AT67" i="78" s="1"/>
  <c r="AX48" i="78"/>
  <c r="S48" i="78" s="1"/>
  <c r="AC48" i="78" s="1"/>
  <c r="AB49" i="78" s="1"/>
  <c r="AK49" i="78" s="1"/>
  <c r="AT49" i="78" s="1"/>
  <c r="AX22" i="78"/>
  <c r="S22" i="78" s="1"/>
  <c r="AC22" i="78" s="1"/>
  <c r="AB23" i="78" s="1"/>
  <c r="AK23" i="78" s="1"/>
  <c r="AT23" i="78" s="1"/>
  <c r="AX21" i="78"/>
  <c r="S21" i="78" s="1"/>
  <c r="AC21" i="78" s="1"/>
  <c r="AB22" i="78" s="1"/>
  <c r="AK22" i="78" s="1"/>
  <c r="AT22" i="78" s="1"/>
  <c r="AX10" i="78"/>
  <c r="S10" i="78" s="1"/>
  <c r="AC10" i="78" s="1"/>
  <c r="AB11" i="78" s="1"/>
  <c r="AK11" i="78" s="1"/>
  <c r="AT11" i="78" s="1"/>
  <c r="AX84" i="78"/>
  <c r="S84" i="78" s="1"/>
  <c r="AC84" i="78" s="1"/>
  <c r="AB85" i="78" s="1"/>
  <c r="AK85" i="78" s="1"/>
  <c r="AT85" i="78" s="1"/>
  <c r="AX79" i="78"/>
  <c r="S79" i="78" s="1"/>
  <c r="AC79" i="78" s="1"/>
  <c r="AB80" i="78" s="1"/>
  <c r="AX73" i="78"/>
  <c r="S73" i="78" s="1"/>
  <c r="AC73" i="78" s="1"/>
  <c r="AB74" i="78" s="1"/>
  <c r="AX67" i="78"/>
  <c r="S67" i="78" s="1"/>
  <c r="AC67" i="78" s="1"/>
  <c r="AB68" i="78" s="1"/>
  <c r="AX61" i="78"/>
  <c r="S61" i="78" s="1"/>
  <c r="AC61" i="78" s="1"/>
  <c r="AB62" i="78" s="1"/>
  <c r="AK62" i="78" s="1"/>
  <c r="AT62" i="78" s="1"/>
  <c r="AX55" i="78"/>
  <c r="S55" i="78" s="1"/>
  <c r="AC55" i="78" s="1"/>
  <c r="AB56" i="78" s="1"/>
  <c r="AK56" i="78" s="1"/>
  <c r="AT56" i="78" s="1"/>
  <c r="AX49" i="78"/>
  <c r="S49" i="78" s="1"/>
  <c r="AC49" i="78" s="1"/>
  <c r="AB50" i="78" s="1"/>
  <c r="AK50" i="78" s="1"/>
  <c r="AT50" i="78" s="1"/>
  <c r="AX42" i="78"/>
  <c r="S42" i="78" s="1"/>
  <c r="AC42" i="78" s="1"/>
  <c r="AB43" i="78" s="1"/>
  <c r="AK43" i="78" s="1"/>
  <c r="AT43" i="78" s="1"/>
  <c r="AX33" i="78"/>
  <c r="S33" i="78" s="1"/>
  <c r="AC33" i="78" s="1"/>
  <c r="AB34" i="78" s="1"/>
  <c r="AX24" i="78"/>
  <c r="S24" i="78" s="1"/>
  <c r="AC24" i="78" s="1"/>
  <c r="AB25" i="78" s="1"/>
  <c r="AX14" i="78"/>
  <c r="S14" i="78" s="1"/>
  <c r="AC14" i="78" s="1"/>
  <c r="AB15" i="78" s="1"/>
  <c r="AK15" i="78" s="1"/>
  <c r="AT15" i="78" s="1"/>
  <c r="AX88" i="78"/>
  <c r="S88" i="78" s="1"/>
  <c r="AC88" i="78" s="1"/>
  <c r="AB89" i="78" s="1"/>
  <c r="AX82" i="78"/>
  <c r="S82" i="78" s="1"/>
  <c r="AC82" i="78" s="1"/>
  <c r="AB83" i="78" s="1"/>
  <c r="AK83" i="78" s="1"/>
  <c r="AT83" i="78" s="1"/>
  <c r="AX76" i="78"/>
  <c r="S76" i="78" s="1"/>
  <c r="AC76" i="78" s="1"/>
  <c r="AB77" i="78" s="1"/>
  <c r="AK77" i="78" s="1"/>
  <c r="AT77" i="78" s="1"/>
  <c r="AX70" i="78"/>
  <c r="S70" i="78" s="1"/>
  <c r="AC70" i="78" s="1"/>
  <c r="AB71" i="78" s="1"/>
  <c r="AK71" i="78" s="1"/>
  <c r="AT71" i="78" s="1"/>
  <c r="AX64" i="78"/>
  <c r="S64" i="78" s="1"/>
  <c r="AC64" i="78" s="1"/>
  <c r="AB65" i="78" s="1"/>
  <c r="AX58" i="78"/>
  <c r="S58" i="78" s="1"/>
  <c r="AC58" i="78" s="1"/>
  <c r="AB59" i="78" s="1"/>
  <c r="AX52" i="78"/>
  <c r="S52" i="78" s="1"/>
  <c r="AC52" i="78" s="1"/>
  <c r="AB53" i="78" s="1"/>
  <c r="AK53" i="78" s="1"/>
  <c r="AT53" i="78" s="1"/>
  <c r="AX46" i="78"/>
  <c r="S46" i="78" s="1"/>
  <c r="AC46" i="78" s="1"/>
  <c r="AB47" i="78" s="1"/>
  <c r="AK47" i="78" s="1"/>
  <c r="AT47" i="78" s="1"/>
  <c r="AX38" i="78"/>
  <c r="S38" i="78" s="1"/>
  <c r="AC38" i="78" s="1"/>
  <c r="AB39" i="78" s="1"/>
  <c r="AX28" i="78"/>
  <c r="S28" i="78" s="1"/>
  <c r="AC28" i="78" s="1"/>
  <c r="AB29" i="78" s="1"/>
  <c r="AK29" i="78" s="1"/>
  <c r="AT29" i="78" s="1"/>
  <c r="AX20" i="78"/>
  <c r="S20" i="78" s="1"/>
  <c r="AC20" i="78" s="1"/>
  <c r="AB21" i="78" s="1"/>
  <c r="AK21" i="78" s="1"/>
  <c r="AT21" i="78" s="1"/>
  <c r="AX3" i="78"/>
  <c r="S3" i="78" s="1"/>
  <c r="AC3" i="78" s="1"/>
  <c r="AJ3" i="78" s="1"/>
  <c r="AX87" i="78"/>
  <c r="S87" i="78" s="1"/>
  <c r="AC87" i="78" s="1"/>
  <c r="AB88" i="78" s="1"/>
  <c r="AX81" i="78"/>
  <c r="S81" i="78" s="1"/>
  <c r="AC81" i="78" s="1"/>
  <c r="AB82" i="78" s="1"/>
  <c r="AK82" i="78" s="1"/>
  <c r="AT82" i="78" s="1"/>
  <c r="AX75" i="78"/>
  <c r="S75" i="78" s="1"/>
  <c r="AC75" i="78" s="1"/>
  <c r="AB76" i="78" s="1"/>
  <c r="AK76" i="78" s="1"/>
  <c r="AT76" i="78" s="1"/>
  <c r="AX69" i="78"/>
  <c r="S69" i="78" s="1"/>
  <c r="AC69" i="78" s="1"/>
  <c r="AB70" i="78" s="1"/>
  <c r="AK70" i="78" s="1"/>
  <c r="AT70" i="78" s="1"/>
  <c r="AX63" i="78"/>
  <c r="S63" i="78" s="1"/>
  <c r="AC63" i="78" s="1"/>
  <c r="AB64" i="78" s="1"/>
  <c r="AK64" i="78" s="1"/>
  <c r="AT64" i="78" s="1"/>
  <c r="AX57" i="78"/>
  <c r="S57" i="78" s="1"/>
  <c r="AC57" i="78" s="1"/>
  <c r="AB58" i="78" s="1"/>
  <c r="AX51" i="78"/>
  <c r="S51" i="78" s="1"/>
  <c r="AC51" i="78" s="1"/>
  <c r="AB52" i="78" s="1"/>
  <c r="AX45" i="78"/>
  <c r="S45" i="78" s="1"/>
  <c r="AC45" i="78" s="1"/>
  <c r="AB46" i="78" s="1"/>
  <c r="AK46" i="78" s="1"/>
  <c r="AT46" i="78" s="1"/>
  <c r="AX36" i="78"/>
  <c r="S36" i="78" s="1"/>
  <c r="AC36" i="78" s="1"/>
  <c r="AB37" i="78" s="1"/>
  <c r="AK37" i="78" s="1"/>
  <c r="AT37" i="78" s="1"/>
  <c r="AX27" i="78"/>
  <c r="S27" i="78" s="1"/>
  <c r="AC27" i="78" s="1"/>
  <c r="AB28" i="78" s="1"/>
  <c r="AK28" i="78" s="1"/>
  <c r="AT28" i="78" s="1"/>
  <c r="AX16" i="78"/>
  <c r="S16" i="78" s="1"/>
  <c r="AC16" i="78" s="1"/>
  <c r="AB17" i="78" s="1"/>
  <c r="AK17" i="78" s="1"/>
  <c r="AT17" i="78" s="1"/>
  <c r="AX86" i="78"/>
  <c r="S86" i="78" s="1"/>
  <c r="AC86" i="78" s="1"/>
  <c r="AB87" i="78" s="1"/>
  <c r="AK87" i="78" s="1"/>
  <c r="AT87" i="78" s="1"/>
  <c r="AX80" i="78"/>
  <c r="S80" i="78" s="1"/>
  <c r="AC80" i="78" s="1"/>
  <c r="AB81" i="78" s="1"/>
  <c r="AK81" i="78" s="1"/>
  <c r="AT81" i="78" s="1"/>
  <c r="AX74" i="78"/>
  <c r="S74" i="78" s="1"/>
  <c r="AC74" i="78" s="1"/>
  <c r="AB75" i="78" s="1"/>
  <c r="AX68" i="78"/>
  <c r="S68" i="78" s="1"/>
  <c r="AC68" i="78" s="1"/>
  <c r="AB69" i="78" s="1"/>
  <c r="AK69" i="78" s="1"/>
  <c r="AT69" i="78" s="1"/>
  <c r="AX62" i="78"/>
  <c r="S62" i="78" s="1"/>
  <c r="AC62" i="78" s="1"/>
  <c r="AB63" i="78" s="1"/>
  <c r="AX56" i="78"/>
  <c r="S56" i="78" s="1"/>
  <c r="AC56" i="78" s="1"/>
  <c r="AB57" i="78" s="1"/>
  <c r="AK57" i="78" s="1"/>
  <c r="AT57" i="78" s="1"/>
  <c r="AX50" i="78"/>
  <c r="S50" i="78" s="1"/>
  <c r="AC50" i="78" s="1"/>
  <c r="AB51" i="78" s="1"/>
  <c r="AK51" i="78" s="1"/>
  <c r="AT51" i="78" s="1"/>
  <c r="AX44" i="78"/>
  <c r="S44" i="78" s="1"/>
  <c r="AC44" i="78" s="1"/>
  <c r="AB45" i="78" s="1"/>
  <c r="AK45" i="78" s="1"/>
  <c r="AT45" i="78" s="1"/>
  <c r="AX34" i="78"/>
  <c r="S34" i="78" s="1"/>
  <c r="AC34" i="78" s="1"/>
  <c r="AB35" i="78" s="1"/>
  <c r="AK35" i="78" s="1"/>
  <c r="AT35" i="78" s="1"/>
  <c r="AX26" i="78"/>
  <c r="S26" i="78" s="1"/>
  <c r="AC26" i="78" s="1"/>
  <c r="AB27" i="78" s="1"/>
  <c r="AX15" i="78"/>
  <c r="S15" i="78" s="1"/>
  <c r="AC15" i="78" s="1"/>
  <c r="AB16" i="78" s="1"/>
  <c r="AX8" i="78"/>
  <c r="S8" i="78" s="1"/>
  <c r="AC8" i="78" s="1"/>
  <c r="AB9" i="78" s="1"/>
  <c r="AK9" i="78" s="1"/>
  <c r="AT9" i="78" s="1"/>
  <c r="AX6" i="78"/>
  <c r="S6" i="78" s="1"/>
  <c r="AC6" i="78" s="1"/>
  <c r="AB7" i="78" s="1"/>
  <c r="AK7" i="78" s="1"/>
  <c r="AT7" i="78" s="1"/>
  <c r="AX12" i="78"/>
  <c r="S12" i="78" s="1"/>
  <c r="AC12" i="78" s="1"/>
  <c r="AB13" i="78" s="1"/>
  <c r="AK13" i="78" s="1"/>
  <c r="AT13" i="78" s="1"/>
  <c r="AX4" i="78"/>
  <c r="S4" i="78" s="1"/>
  <c r="AC4" i="78" s="1"/>
  <c r="AB5" i="78" s="1"/>
  <c r="AX18" i="78"/>
  <c r="S18" i="78" s="1"/>
  <c r="AC18" i="78" s="1"/>
  <c r="AB19" i="78" s="1"/>
  <c r="AX9" i="78"/>
  <c r="S9" i="78" s="1"/>
  <c r="AC9" i="78" s="1"/>
  <c r="AB10" i="78" s="1"/>
  <c r="AK10" i="78" s="1"/>
  <c r="AT10" i="78" s="1"/>
  <c r="AK8" i="78"/>
  <c r="AT8" i="78" s="1"/>
  <c r="AX41" i="78"/>
  <c r="S41" i="78" s="1"/>
  <c r="AC41" i="78" s="1"/>
  <c r="AB42" i="78" s="1"/>
  <c r="AX35" i="78"/>
  <c r="S35" i="78" s="1"/>
  <c r="AC35" i="78" s="1"/>
  <c r="AB36" i="78" s="1"/>
  <c r="AX29" i="78"/>
  <c r="S29" i="78" s="1"/>
  <c r="AC29" i="78" s="1"/>
  <c r="AB30" i="78" s="1"/>
  <c r="AX23" i="78"/>
  <c r="S23" i="78" s="1"/>
  <c r="AC23" i="78" s="1"/>
  <c r="AB24" i="78" s="1"/>
  <c r="AX17" i="78"/>
  <c r="S17" i="78" s="1"/>
  <c r="AC17" i="78" s="1"/>
  <c r="AB18" i="78" s="1"/>
  <c r="AX11" i="78"/>
  <c r="S11" i="78" s="1"/>
  <c r="AC11" i="78" s="1"/>
  <c r="AB12" i="78" s="1"/>
  <c r="AX5" i="78"/>
  <c r="S5" i="78" s="1"/>
  <c r="AC5" i="78" s="1"/>
  <c r="AB6" i="78" s="1"/>
  <c r="AR91" i="81"/>
  <c r="X91" i="89"/>
  <c r="Y91" i="89"/>
  <c r="AH92" i="81"/>
  <c r="AQ92" i="81" s="1"/>
  <c r="AI90" i="89"/>
  <c r="AN90" i="89"/>
  <c r="AX43" i="78"/>
  <c r="S43" i="78" s="1"/>
  <c r="AC43" i="78" s="1"/>
  <c r="AB44" i="78" s="1"/>
  <c r="AX37" i="78"/>
  <c r="S37" i="78" s="1"/>
  <c r="AC37" i="78" s="1"/>
  <c r="AB38" i="78" s="1"/>
  <c r="AX31" i="78"/>
  <c r="S31" i="78" s="1"/>
  <c r="AC31" i="78" s="1"/>
  <c r="AB32" i="78" s="1"/>
  <c r="AX25" i="78"/>
  <c r="S25" i="78" s="1"/>
  <c r="AC25" i="78" s="1"/>
  <c r="AB26" i="78" s="1"/>
  <c r="AX19" i="78"/>
  <c r="S19" i="78" s="1"/>
  <c r="AC19" i="78" s="1"/>
  <c r="AB20" i="78" s="1"/>
  <c r="AX13" i="78"/>
  <c r="S13" i="78" s="1"/>
  <c r="AC13" i="78" s="1"/>
  <c r="AB14" i="78" s="1"/>
  <c r="Z92" i="81"/>
  <c r="AX89" i="78"/>
  <c r="S89" i="78" s="1"/>
  <c r="AC89" i="78" s="1"/>
  <c r="AF89" i="78"/>
  <c r="AO89" i="78" s="1"/>
  <c r="AO91" i="78" s="1"/>
  <c r="AG89" i="78"/>
  <c r="AP89" i="78" s="1"/>
  <c r="AP91" i="78" s="1"/>
  <c r="AE89" i="78"/>
  <c r="AE88" i="30" l="1"/>
  <c r="AI84" i="42"/>
  <c r="AR84" i="42" s="1"/>
  <c r="AG90" i="33"/>
  <c r="AP90" i="33" s="1"/>
  <c r="AE90" i="33"/>
  <c r="W91" i="33"/>
  <c r="AF90" i="33"/>
  <c r="AO90" i="33" s="1"/>
  <c r="X85" i="42"/>
  <c r="AG88" i="30"/>
  <c r="AP88" i="30" s="1"/>
  <c r="Y87" i="41"/>
  <c r="Z87" i="41" s="1"/>
  <c r="AE87" i="41" s="1"/>
  <c r="AI86" i="41"/>
  <c r="AR86" i="41" s="1"/>
  <c r="Y88" i="45"/>
  <c r="Z88" i="45" s="1"/>
  <c r="AJ65" i="78"/>
  <c r="Y91" i="77"/>
  <c r="Z91" i="77" s="1"/>
  <c r="AF91" i="77" s="1"/>
  <c r="AO91" i="77" s="1"/>
  <c r="AE87" i="45"/>
  <c r="AN87" i="45" s="1"/>
  <c r="W89" i="30"/>
  <c r="Y89" i="30" s="1"/>
  <c r="Z85" i="42"/>
  <c r="AH85" i="42"/>
  <c r="AQ85" i="42" s="1"/>
  <c r="AI86" i="25"/>
  <c r="AR86" i="25" s="1"/>
  <c r="AN86" i="25"/>
  <c r="AG87" i="45"/>
  <c r="AP87" i="45" s="1"/>
  <c r="AF87" i="45"/>
  <c r="AO87" i="45" s="1"/>
  <c r="Z81" i="74"/>
  <c r="Y87" i="25"/>
  <c r="X87" i="25"/>
  <c r="AF83" i="29"/>
  <c r="AO83" i="29" s="1"/>
  <c r="AE83" i="29"/>
  <c r="W84" i="29"/>
  <c r="AG83" i="29"/>
  <c r="AP83" i="29" s="1"/>
  <c r="X86" i="73"/>
  <c r="AH86" i="73" s="1"/>
  <c r="AQ86" i="73" s="1"/>
  <c r="AN88" i="30"/>
  <c r="AI88" i="30"/>
  <c r="AR88" i="30" s="1"/>
  <c r="AI90" i="77"/>
  <c r="AR90" i="77" s="1"/>
  <c r="Z85" i="46"/>
  <c r="AE85" i="46" s="1"/>
  <c r="AH88" i="45"/>
  <c r="AQ88" i="45" s="1"/>
  <c r="AI85" i="73"/>
  <c r="AR85" i="73" s="1"/>
  <c r="Y85" i="85"/>
  <c r="Z85" i="85" s="1"/>
  <c r="AE85" i="85" s="1"/>
  <c r="AH89" i="34"/>
  <c r="AQ89" i="34" s="1"/>
  <c r="AQ91" i="34" s="1"/>
  <c r="AG81" i="38"/>
  <c r="AP81" i="38" s="1"/>
  <c r="AF81" i="38"/>
  <c r="AO81" i="38" s="1"/>
  <c r="W82" i="38"/>
  <c r="AE81" i="38"/>
  <c r="AG85" i="86"/>
  <c r="AP85" i="86" s="1"/>
  <c r="W86" i="86"/>
  <c r="X86" i="86" s="1"/>
  <c r="AE83" i="93"/>
  <c r="AN83" i="93" s="1"/>
  <c r="Y87" i="90"/>
  <c r="X87" i="90"/>
  <c r="AI84" i="85"/>
  <c r="AR84" i="85" s="1"/>
  <c r="AE85" i="86"/>
  <c r="AN86" i="90"/>
  <c r="AI86" i="90"/>
  <c r="AR86" i="90" s="1"/>
  <c r="AF83" i="93"/>
  <c r="AO83" i="93" s="1"/>
  <c r="AG83" i="93"/>
  <c r="AP83" i="93" s="1"/>
  <c r="Y84" i="93"/>
  <c r="X84" i="93"/>
  <c r="AH84" i="93" s="1"/>
  <c r="AQ84" i="93" s="1"/>
  <c r="X86" i="37"/>
  <c r="AH86" i="37" s="1"/>
  <c r="AQ86" i="37" s="1"/>
  <c r="AI85" i="37"/>
  <c r="AR85" i="37" s="1"/>
  <c r="AJ27" i="78"/>
  <c r="AS27" i="78" s="1"/>
  <c r="AJ69" i="78"/>
  <c r="AS69" i="78" s="1"/>
  <c r="AJ71" i="78"/>
  <c r="AS71" i="78" s="1"/>
  <c r="AJ59" i="78"/>
  <c r="AS59" i="78" s="1"/>
  <c r="AI86" i="94"/>
  <c r="AR86" i="94" s="1"/>
  <c r="AN86" i="94"/>
  <c r="AH87" i="94"/>
  <c r="AQ87" i="94" s="1"/>
  <c r="Z87" i="94"/>
  <c r="AJ48" i="78"/>
  <c r="AS48" i="78" s="1"/>
  <c r="Z89" i="34"/>
  <c r="AJ78" i="78"/>
  <c r="AL78" i="78" s="1"/>
  <c r="AU78" i="78" s="1"/>
  <c r="AJ66" i="78"/>
  <c r="AJ49" i="78"/>
  <c r="AL49" i="78" s="1"/>
  <c r="AU49" i="78" s="1"/>
  <c r="AK27" i="78"/>
  <c r="AT27" i="78" s="1"/>
  <c r="AK48" i="78"/>
  <c r="AT48" i="78" s="1"/>
  <c r="AJ81" i="78"/>
  <c r="AL81" i="78" s="1"/>
  <c r="AU81" i="78" s="1"/>
  <c r="AJ77" i="78"/>
  <c r="AS77" i="78" s="1"/>
  <c r="AJ22" i="78"/>
  <c r="AS22" i="78" s="1"/>
  <c r="AJ50" i="78"/>
  <c r="AS50" i="78" s="1"/>
  <c r="AK65" i="78"/>
  <c r="AT65" i="78" s="1"/>
  <c r="AJ60" i="78"/>
  <c r="AS60" i="78" s="1"/>
  <c r="AJ16" i="78"/>
  <c r="AS16" i="78" s="1"/>
  <c r="AJ63" i="78"/>
  <c r="AS63" i="78" s="1"/>
  <c r="AK66" i="78"/>
  <c r="AT66" i="78" s="1"/>
  <c r="AJ75" i="78"/>
  <c r="AS75" i="78" s="1"/>
  <c r="AJ40" i="78"/>
  <c r="AS40" i="78" s="1"/>
  <c r="AJ21" i="78"/>
  <c r="AS21" i="78" s="1"/>
  <c r="AK40" i="78"/>
  <c r="AT40" i="78" s="1"/>
  <c r="AJ8" i="78"/>
  <c r="AL8" i="78" s="1"/>
  <c r="AU8" i="78" s="1"/>
  <c r="AJ86" i="78"/>
  <c r="AL86" i="78" s="1"/>
  <c r="AU86" i="78" s="1"/>
  <c r="AJ46" i="78"/>
  <c r="AS46" i="78" s="1"/>
  <c r="AK63" i="78"/>
  <c r="AT63" i="78" s="1"/>
  <c r="AJ23" i="78"/>
  <c r="AS23" i="78" s="1"/>
  <c r="AJ9" i="78"/>
  <c r="AS9" i="78" s="1"/>
  <c r="AK16" i="78"/>
  <c r="AT16" i="78" s="1"/>
  <c r="AJ82" i="78"/>
  <c r="AS82" i="78" s="1"/>
  <c r="AJ39" i="78"/>
  <c r="AS39" i="78" s="1"/>
  <c r="AJ64" i="78"/>
  <c r="AS64" i="78" s="1"/>
  <c r="AJ85" i="78"/>
  <c r="AL85" i="78" s="1"/>
  <c r="AU85" i="78" s="1"/>
  <c r="AJ47" i="78"/>
  <c r="AL47" i="78" s="1"/>
  <c r="AU47" i="78" s="1"/>
  <c r="AJ58" i="78"/>
  <c r="AS58" i="78" s="1"/>
  <c r="AJ53" i="78"/>
  <c r="AS53" i="78" s="1"/>
  <c r="AJ55" i="78"/>
  <c r="AS55" i="78" s="1"/>
  <c r="AK75" i="78"/>
  <c r="AT75" i="78" s="1"/>
  <c r="AJ61" i="78"/>
  <c r="AL61" i="78" s="1"/>
  <c r="AU61" i="78" s="1"/>
  <c r="AJ28" i="78"/>
  <c r="AS28" i="78" s="1"/>
  <c r="AJ70" i="78"/>
  <c r="AS70" i="78" s="1"/>
  <c r="AJ54" i="78"/>
  <c r="AS54" i="78" s="1"/>
  <c r="AJ10" i="78"/>
  <c r="AL10" i="78" s="1"/>
  <c r="AU10" i="78" s="1"/>
  <c r="AJ25" i="78"/>
  <c r="AS25" i="78" s="1"/>
  <c r="AJ68" i="78"/>
  <c r="AS68" i="78" s="1"/>
  <c r="AJ84" i="78"/>
  <c r="AS84" i="78" s="1"/>
  <c r="AX82" i="34"/>
  <c r="S82" i="34" s="1"/>
  <c r="AC82" i="34" s="1"/>
  <c r="AB83" i="34" s="1"/>
  <c r="AX74" i="34"/>
  <c r="S74" i="34" s="1"/>
  <c r="AC74" i="34" s="1"/>
  <c r="AB75" i="34" s="1"/>
  <c r="AK75" i="34" s="1"/>
  <c r="AT75" i="34" s="1"/>
  <c r="AX56" i="34"/>
  <c r="S56" i="34" s="1"/>
  <c r="AC56" i="34" s="1"/>
  <c r="AB57" i="34" s="1"/>
  <c r="AK57" i="34" s="1"/>
  <c r="AT57" i="34" s="1"/>
  <c r="AJ37" i="78"/>
  <c r="AS37" i="78" s="1"/>
  <c r="AX52" i="34"/>
  <c r="S52" i="34" s="1"/>
  <c r="AC52" i="34" s="1"/>
  <c r="AB53" i="34" s="1"/>
  <c r="AK53" i="34" s="1"/>
  <c r="AT53" i="34" s="1"/>
  <c r="AX43" i="34"/>
  <c r="S43" i="34" s="1"/>
  <c r="AC43" i="34" s="1"/>
  <c r="AB44" i="34" s="1"/>
  <c r="AK44" i="34" s="1"/>
  <c r="AT44" i="34" s="1"/>
  <c r="AJ7" i="78"/>
  <c r="AL7" i="78" s="1"/>
  <c r="AU7" i="78" s="1"/>
  <c r="AJ31" i="78"/>
  <c r="AS31" i="78" s="1"/>
  <c r="AJ45" i="78"/>
  <c r="AS45" i="78" s="1"/>
  <c r="AJ76" i="78"/>
  <c r="AS76" i="78" s="1"/>
  <c r="AJ13" i="78"/>
  <c r="AS13" i="78" s="1"/>
  <c r="AK68" i="78"/>
  <c r="AT68" i="78" s="1"/>
  <c r="AJ83" i="78"/>
  <c r="AS83" i="78" s="1"/>
  <c r="AK84" i="78"/>
  <c r="AT84" i="78" s="1"/>
  <c r="AK39" i="78"/>
  <c r="AT39" i="78" s="1"/>
  <c r="AK25" i="78"/>
  <c r="AT25" i="78" s="1"/>
  <c r="AJ67" i="78"/>
  <c r="AL67" i="78" s="1"/>
  <c r="AU67" i="78" s="1"/>
  <c r="AX80" i="34"/>
  <c r="S80" i="34" s="1"/>
  <c r="AC80" i="34" s="1"/>
  <c r="AB81" i="34" s="1"/>
  <c r="AK81" i="34" s="1"/>
  <c r="AT81" i="34" s="1"/>
  <c r="AJ72" i="78"/>
  <c r="AL72" i="78" s="1"/>
  <c r="AU72" i="78" s="1"/>
  <c r="AX70" i="34"/>
  <c r="S70" i="34" s="1"/>
  <c r="AC70" i="34" s="1"/>
  <c r="AB71" i="34" s="1"/>
  <c r="AX64" i="34"/>
  <c r="S64" i="34" s="1"/>
  <c r="AC64" i="34" s="1"/>
  <c r="AB65" i="34" s="1"/>
  <c r="AK65" i="34" s="1"/>
  <c r="AT65" i="34" s="1"/>
  <c r="AX84" i="34"/>
  <c r="S84" i="34" s="1"/>
  <c r="AC84" i="34" s="1"/>
  <c r="AB85" i="34" s="1"/>
  <c r="AK85" i="34" s="1"/>
  <c r="AT85" i="34" s="1"/>
  <c r="AX62" i="34"/>
  <c r="S62" i="34" s="1"/>
  <c r="AC62" i="34" s="1"/>
  <c r="AB63" i="34" s="1"/>
  <c r="AK63" i="34" s="1"/>
  <c r="AT63" i="34" s="1"/>
  <c r="AX88" i="34"/>
  <c r="S88" i="34" s="1"/>
  <c r="AC88" i="34" s="1"/>
  <c r="AB89" i="34" s="1"/>
  <c r="AX77" i="34"/>
  <c r="S77" i="34" s="1"/>
  <c r="AC77" i="34" s="1"/>
  <c r="AB78" i="34" s="1"/>
  <c r="AK78" i="34" s="1"/>
  <c r="AT78" i="34" s="1"/>
  <c r="AX69" i="34"/>
  <c r="S69" i="34" s="1"/>
  <c r="AC69" i="34" s="1"/>
  <c r="AB70" i="34" s="1"/>
  <c r="AK70" i="34" s="1"/>
  <c r="AT70" i="34" s="1"/>
  <c r="AX59" i="34"/>
  <c r="S59" i="34" s="1"/>
  <c r="AC59" i="34" s="1"/>
  <c r="AB60" i="34" s="1"/>
  <c r="AK60" i="34" s="1"/>
  <c r="AT60" i="34" s="1"/>
  <c r="AX51" i="34"/>
  <c r="S51" i="34" s="1"/>
  <c r="AC51" i="34" s="1"/>
  <c r="AB52" i="34" s="1"/>
  <c r="AK52" i="34" s="1"/>
  <c r="AT52" i="34" s="1"/>
  <c r="AX35" i="34"/>
  <c r="S35" i="34" s="1"/>
  <c r="AC35" i="34" s="1"/>
  <c r="AB36" i="34" s="1"/>
  <c r="AK36" i="34" s="1"/>
  <c r="AT36" i="34" s="1"/>
  <c r="AJ19" i="78"/>
  <c r="AS19" i="78" s="1"/>
  <c r="AJ80" i="78"/>
  <c r="AS80" i="78" s="1"/>
  <c r="AX87" i="34"/>
  <c r="S87" i="34" s="1"/>
  <c r="AC87" i="34" s="1"/>
  <c r="AB88" i="34" s="1"/>
  <c r="AK88" i="34" s="1"/>
  <c r="AT88" i="34" s="1"/>
  <c r="AX76" i="34"/>
  <c r="S76" i="34" s="1"/>
  <c r="AC76" i="34" s="1"/>
  <c r="AB77" i="34" s="1"/>
  <c r="AK77" i="34" s="1"/>
  <c r="AT77" i="34" s="1"/>
  <c r="AX68" i="34"/>
  <c r="S68" i="34" s="1"/>
  <c r="AC68" i="34" s="1"/>
  <c r="AB69" i="34" s="1"/>
  <c r="AK69" i="34" s="1"/>
  <c r="AT69" i="34" s="1"/>
  <c r="AX58" i="34"/>
  <c r="S58" i="34" s="1"/>
  <c r="AC58" i="34" s="1"/>
  <c r="AB59" i="34" s="1"/>
  <c r="AX50" i="34"/>
  <c r="S50" i="34" s="1"/>
  <c r="AC50" i="34" s="1"/>
  <c r="AB51" i="34" s="1"/>
  <c r="AK51" i="34" s="1"/>
  <c r="AT51" i="34" s="1"/>
  <c r="AX30" i="34"/>
  <c r="S30" i="34" s="1"/>
  <c r="AC30" i="34" s="1"/>
  <c r="AB31" i="34" s="1"/>
  <c r="AK31" i="34" s="1"/>
  <c r="AT31" i="34" s="1"/>
  <c r="AX83" i="34"/>
  <c r="S83" i="34" s="1"/>
  <c r="AC83" i="34" s="1"/>
  <c r="AB84" i="34" s="1"/>
  <c r="AK84" i="34" s="1"/>
  <c r="AT84" i="34" s="1"/>
  <c r="AX75" i="34"/>
  <c r="S75" i="34" s="1"/>
  <c r="AC75" i="34" s="1"/>
  <c r="AB76" i="34" s="1"/>
  <c r="AK76" i="34" s="1"/>
  <c r="AT76" i="34" s="1"/>
  <c r="AX65" i="34"/>
  <c r="S65" i="34" s="1"/>
  <c r="AC65" i="34" s="1"/>
  <c r="AB66" i="34" s="1"/>
  <c r="AK66" i="34" s="1"/>
  <c r="AT66" i="34" s="1"/>
  <c r="AX57" i="34"/>
  <c r="S57" i="34" s="1"/>
  <c r="AC57" i="34" s="1"/>
  <c r="AB58" i="34" s="1"/>
  <c r="AK58" i="34" s="1"/>
  <c r="AT58" i="34" s="1"/>
  <c r="AX46" i="34"/>
  <c r="S46" i="34" s="1"/>
  <c r="AC46" i="34" s="1"/>
  <c r="AB47" i="34" s="1"/>
  <c r="AK47" i="34" s="1"/>
  <c r="AT47" i="34" s="1"/>
  <c r="AX28" i="34"/>
  <c r="S28" i="34" s="1"/>
  <c r="AC28" i="34" s="1"/>
  <c r="AB29" i="34" s="1"/>
  <c r="AK29" i="34" s="1"/>
  <c r="AT29" i="34" s="1"/>
  <c r="AX45" i="34"/>
  <c r="S45" i="34" s="1"/>
  <c r="AC45" i="34" s="1"/>
  <c r="AB46" i="34" s="1"/>
  <c r="AX22" i="34"/>
  <c r="S22" i="34" s="1"/>
  <c r="AC22" i="34" s="1"/>
  <c r="AB23" i="34" s="1"/>
  <c r="AK23" i="34" s="1"/>
  <c r="AT23" i="34" s="1"/>
  <c r="AX81" i="34"/>
  <c r="S81" i="34" s="1"/>
  <c r="AC81" i="34" s="1"/>
  <c r="AB82" i="34" s="1"/>
  <c r="AK82" i="34" s="1"/>
  <c r="AT82" i="34" s="1"/>
  <c r="AX71" i="34"/>
  <c r="S71" i="34" s="1"/>
  <c r="AC71" i="34" s="1"/>
  <c r="AB72" i="34" s="1"/>
  <c r="AK72" i="34" s="1"/>
  <c r="AT72" i="34" s="1"/>
  <c r="AX63" i="34"/>
  <c r="S63" i="34" s="1"/>
  <c r="AC63" i="34" s="1"/>
  <c r="AB64" i="34" s="1"/>
  <c r="AX53" i="34"/>
  <c r="S53" i="34" s="1"/>
  <c r="AC53" i="34" s="1"/>
  <c r="AB54" i="34" s="1"/>
  <c r="AK54" i="34" s="1"/>
  <c r="AT54" i="34" s="1"/>
  <c r="AX44" i="34"/>
  <c r="S44" i="34" s="1"/>
  <c r="AC44" i="34" s="1"/>
  <c r="AB45" i="34" s="1"/>
  <c r="AK45" i="34" s="1"/>
  <c r="AT45" i="34" s="1"/>
  <c r="AX10" i="34"/>
  <c r="S10" i="34" s="1"/>
  <c r="AC10" i="34" s="1"/>
  <c r="AB11" i="34" s="1"/>
  <c r="AK11" i="34" s="1"/>
  <c r="AT11" i="34" s="1"/>
  <c r="Z91" i="89"/>
  <c r="AE91" i="89" s="1"/>
  <c r="AJ17" i="78"/>
  <c r="AS17" i="78" s="1"/>
  <c r="AJ79" i="78"/>
  <c r="AL79" i="78" s="1"/>
  <c r="AU79" i="78" s="1"/>
  <c r="AX86" i="34"/>
  <c r="S86" i="34" s="1"/>
  <c r="AC86" i="34" s="1"/>
  <c r="AB87" i="34" s="1"/>
  <c r="AX79" i="34"/>
  <c r="S79" i="34" s="1"/>
  <c r="AC79" i="34" s="1"/>
  <c r="AB80" i="34" s="1"/>
  <c r="AK80" i="34" s="1"/>
  <c r="AT80" i="34" s="1"/>
  <c r="AX73" i="34"/>
  <c r="S73" i="34" s="1"/>
  <c r="AC73" i="34" s="1"/>
  <c r="AB74" i="34" s="1"/>
  <c r="AK74" i="34" s="1"/>
  <c r="AT74" i="34" s="1"/>
  <c r="AX67" i="34"/>
  <c r="S67" i="34" s="1"/>
  <c r="AC67" i="34" s="1"/>
  <c r="AB68" i="34" s="1"/>
  <c r="AX61" i="34"/>
  <c r="S61" i="34" s="1"/>
  <c r="AC61" i="34" s="1"/>
  <c r="AB62" i="34" s="1"/>
  <c r="AX55" i="34"/>
  <c r="S55" i="34" s="1"/>
  <c r="AC55" i="34" s="1"/>
  <c r="AB56" i="34" s="1"/>
  <c r="AX49" i="34"/>
  <c r="S49" i="34" s="1"/>
  <c r="AC49" i="34" s="1"/>
  <c r="AB50" i="34" s="1"/>
  <c r="AK50" i="34" s="1"/>
  <c r="AT50" i="34" s="1"/>
  <c r="AX41" i="34"/>
  <c r="S41" i="34" s="1"/>
  <c r="AC41" i="34" s="1"/>
  <c r="AB42" i="34" s="1"/>
  <c r="AK42" i="34" s="1"/>
  <c r="AT42" i="34" s="1"/>
  <c r="AX18" i="34"/>
  <c r="S18" i="34" s="1"/>
  <c r="AC18" i="34" s="1"/>
  <c r="AB19" i="34" s="1"/>
  <c r="AK19" i="34" s="1"/>
  <c r="AT19" i="34" s="1"/>
  <c r="AJ29" i="78"/>
  <c r="AL29" i="78" s="1"/>
  <c r="AU29" i="78" s="1"/>
  <c r="AJ5" i="78"/>
  <c r="AS5" i="78" s="1"/>
  <c r="AJ43" i="78"/>
  <c r="AS43" i="78" s="1"/>
  <c r="AX85" i="34"/>
  <c r="S85" i="34" s="1"/>
  <c r="AC85" i="34" s="1"/>
  <c r="AB86" i="34" s="1"/>
  <c r="AK86" i="34" s="1"/>
  <c r="AT86" i="34" s="1"/>
  <c r="AX78" i="34"/>
  <c r="S78" i="34" s="1"/>
  <c r="AC78" i="34" s="1"/>
  <c r="AB79" i="34" s="1"/>
  <c r="AK79" i="34" s="1"/>
  <c r="AT79" i="34" s="1"/>
  <c r="AX72" i="34"/>
  <c r="S72" i="34" s="1"/>
  <c r="AC72" i="34" s="1"/>
  <c r="AB73" i="34" s="1"/>
  <c r="AK73" i="34" s="1"/>
  <c r="AT73" i="34" s="1"/>
  <c r="AX66" i="34"/>
  <c r="S66" i="34" s="1"/>
  <c r="AC66" i="34" s="1"/>
  <c r="AB67" i="34" s="1"/>
  <c r="AK67" i="34" s="1"/>
  <c r="AT67" i="34" s="1"/>
  <c r="AX60" i="34"/>
  <c r="S60" i="34" s="1"/>
  <c r="AC60" i="34" s="1"/>
  <c r="AB61" i="34" s="1"/>
  <c r="AK61" i="34" s="1"/>
  <c r="AT61" i="34" s="1"/>
  <c r="AX54" i="34"/>
  <c r="S54" i="34" s="1"/>
  <c r="AC54" i="34" s="1"/>
  <c r="AB55" i="34" s="1"/>
  <c r="AX47" i="34"/>
  <c r="S47" i="34" s="1"/>
  <c r="AC47" i="34" s="1"/>
  <c r="AB48" i="34" s="1"/>
  <c r="AK48" i="34" s="1"/>
  <c r="AT48" i="34" s="1"/>
  <c r="AX37" i="34"/>
  <c r="S37" i="34" s="1"/>
  <c r="AC37" i="34" s="1"/>
  <c r="AB38" i="34" s="1"/>
  <c r="AK38" i="34" s="1"/>
  <c r="AT38" i="34" s="1"/>
  <c r="AX12" i="34"/>
  <c r="S12" i="34" s="1"/>
  <c r="AC12" i="34" s="1"/>
  <c r="AB13" i="34" s="1"/>
  <c r="AK13" i="34" s="1"/>
  <c r="AT13" i="34" s="1"/>
  <c r="AJ52" i="78"/>
  <c r="AS52" i="78" s="1"/>
  <c r="AJ88" i="78"/>
  <c r="AS88" i="78" s="1"/>
  <c r="AJ34" i="78"/>
  <c r="AS34" i="78" s="1"/>
  <c r="AJ74" i="78"/>
  <c r="AS74" i="78" s="1"/>
  <c r="AK52" i="78"/>
  <c r="AT52" i="78" s="1"/>
  <c r="AB4" i="78"/>
  <c r="AJ4" i="78" s="1"/>
  <c r="AJ57" i="78"/>
  <c r="AS57" i="78" s="1"/>
  <c r="AK74" i="78"/>
  <c r="AT74" i="78" s="1"/>
  <c r="AK34" i="78"/>
  <c r="AT34" i="78" s="1"/>
  <c r="AK88" i="78"/>
  <c r="AT88" i="78" s="1"/>
  <c r="AJ56" i="78"/>
  <c r="AL56" i="78" s="1"/>
  <c r="AU56" i="78" s="1"/>
  <c r="AK19" i="78"/>
  <c r="AT19" i="78" s="1"/>
  <c r="AK80" i="78"/>
  <c r="AT80" i="78" s="1"/>
  <c r="AJ15" i="78"/>
  <c r="AS15" i="78" s="1"/>
  <c r="AJ33" i="78"/>
  <c r="AL33" i="78" s="1"/>
  <c r="AU33" i="78" s="1"/>
  <c r="AJ51" i="78"/>
  <c r="AS51" i="78" s="1"/>
  <c r="AJ87" i="78"/>
  <c r="AS87" i="78" s="1"/>
  <c r="AK5" i="78"/>
  <c r="AT5" i="78" s="1"/>
  <c r="AK58" i="78"/>
  <c r="AT58" i="78" s="1"/>
  <c r="AJ35" i="78"/>
  <c r="AL35" i="78" s="1"/>
  <c r="AU35" i="78" s="1"/>
  <c r="AK59" i="78"/>
  <c r="AT59" i="78" s="1"/>
  <c r="AJ73" i="78"/>
  <c r="AS73" i="78" s="1"/>
  <c r="AJ89" i="78"/>
  <c r="AS89" i="78" s="1"/>
  <c r="AJ62" i="78"/>
  <c r="AL62" i="78" s="1"/>
  <c r="AU62" i="78" s="1"/>
  <c r="AX40" i="34"/>
  <c r="S40" i="34" s="1"/>
  <c r="AC40" i="34" s="1"/>
  <c r="AB41" i="34" s="1"/>
  <c r="AK41" i="34" s="1"/>
  <c r="AT41" i="34" s="1"/>
  <c r="AX34" i="34"/>
  <c r="S34" i="34" s="1"/>
  <c r="AC34" i="34" s="1"/>
  <c r="AB35" i="34" s="1"/>
  <c r="AJ35" i="34" s="1"/>
  <c r="AX27" i="34"/>
  <c r="S27" i="34" s="1"/>
  <c r="AC27" i="34" s="1"/>
  <c r="AB28" i="34" s="1"/>
  <c r="AX17" i="34"/>
  <c r="S17" i="34" s="1"/>
  <c r="AC17" i="34" s="1"/>
  <c r="AB18" i="34" s="1"/>
  <c r="AK18" i="34" s="1"/>
  <c r="AT18" i="34" s="1"/>
  <c r="AX9" i="34"/>
  <c r="S9" i="34" s="1"/>
  <c r="AC9" i="34" s="1"/>
  <c r="AB10" i="34" s="1"/>
  <c r="AX39" i="34"/>
  <c r="S39" i="34" s="1"/>
  <c r="AC39" i="34" s="1"/>
  <c r="AB40" i="34" s="1"/>
  <c r="AK40" i="34" s="1"/>
  <c r="AT40" i="34" s="1"/>
  <c r="AX33" i="34"/>
  <c r="S33" i="34" s="1"/>
  <c r="AC33" i="34" s="1"/>
  <c r="AB34" i="34" s="1"/>
  <c r="AK34" i="34" s="1"/>
  <c r="AT34" i="34" s="1"/>
  <c r="AX24" i="34"/>
  <c r="S24" i="34" s="1"/>
  <c r="AC24" i="34" s="1"/>
  <c r="AB25" i="34" s="1"/>
  <c r="AK25" i="34" s="1"/>
  <c r="AT25" i="34" s="1"/>
  <c r="AX16" i="34"/>
  <c r="S16" i="34" s="1"/>
  <c r="AC16" i="34" s="1"/>
  <c r="AB17" i="34" s="1"/>
  <c r="AX6" i="34"/>
  <c r="S6" i="34" s="1"/>
  <c r="AC6" i="34" s="1"/>
  <c r="AB7" i="34" s="1"/>
  <c r="AJ7" i="34" s="1"/>
  <c r="AX38" i="34"/>
  <c r="S38" i="34" s="1"/>
  <c r="AC38" i="34" s="1"/>
  <c r="AB39" i="34" s="1"/>
  <c r="AK39" i="34" s="1"/>
  <c r="AT39" i="34" s="1"/>
  <c r="AX32" i="34"/>
  <c r="S32" i="34" s="1"/>
  <c r="AC32" i="34" s="1"/>
  <c r="AB33" i="34" s="1"/>
  <c r="AK33" i="34" s="1"/>
  <c r="AT33" i="34" s="1"/>
  <c r="AX23" i="34"/>
  <c r="S23" i="34" s="1"/>
  <c r="AC23" i="34" s="1"/>
  <c r="AB24" i="34" s="1"/>
  <c r="AX15" i="34"/>
  <c r="S15" i="34" s="1"/>
  <c r="AC15" i="34" s="1"/>
  <c r="AB16" i="34" s="1"/>
  <c r="AX5" i="34"/>
  <c r="S5" i="34" s="1"/>
  <c r="AC5" i="34" s="1"/>
  <c r="AB6" i="34" s="1"/>
  <c r="AK6" i="34" s="1"/>
  <c r="AT6" i="34" s="1"/>
  <c r="AX48" i="34"/>
  <c r="S48" i="34" s="1"/>
  <c r="AC48" i="34" s="1"/>
  <c r="AB49" i="34" s="1"/>
  <c r="AJ49" i="34" s="1"/>
  <c r="AX42" i="34"/>
  <c r="S42" i="34" s="1"/>
  <c r="AC42" i="34" s="1"/>
  <c r="AB43" i="34" s="1"/>
  <c r="AX36" i="34"/>
  <c r="S36" i="34" s="1"/>
  <c r="AC36" i="34" s="1"/>
  <c r="AB37" i="34" s="1"/>
  <c r="AK37" i="34" s="1"/>
  <c r="AT37" i="34" s="1"/>
  <c r="AX29" i="34"/>
  <c r="S29" i="34" s="1"/>
  <c r="AC29" i="34" s="1"/>
  <c r="AB30" i="34" s="1"/>
  <c r="AX21" i="34"/>
  <c r="S21" i="34" s="1"/>
  <c r="AC21" i="34" s="1"/>
  <c r="AB22" i="34" s="1"/>
  <c r="AX11" i="34"/>
  <c r="S11" i="34" s="1"/>
  <c r="AC11" i="34" s="1"/>
  <c r="AB12" i="34" s="1"/>
  <c r="AX4" i="34"/>
  <c r="S4" i="34" s="1"/>
  <c r="AC4" i="34" s="1"/>
  <c r="AB5" i="34" s="1"/>
  <c r="AK5" i="34" s="1"/>
  <c r="AT5" i="34" s="1"/>
  <c r="AK8" i="34"/>
  <c r="AT8" i="34" s="1"/>
  <c r="AJ14" i="78"/>
  <c r="AK14" i="78"/>
  <c r="AT14" i="78" s="1"/>
  <c r="AR90" i="89"/>
  <c r="AH91" i="89"/>
  <c r="AQ91" i="89" s="1"/>
  <c r="AJ36" i="78"/>
  <c r="AK36" i="78"/>
  <c r="AT36" i="78" s="1"/>
  <c r="AJ20" i="78"/>
  <c r="AK20" i="78"/>
  <c r="AT20" i="78" s="1"/>
  <c r="AL22" i="78"/>
  <c r="AU22" i="78" s="1"/>
  <c r="AJ6" i="78"/>
  <c r="AK6" i="78"/>
  <c r="AT6" i="78" s="1"/>
  <c r="AJ42" i="78"/>
  <c r="AK42" i="78"/>
  <c r="AT42" i="78" s="1"/>
  <c r="AJ26" i="78"/>
  <c r="AK26" i="78"/>
  <c r="AT26" i="78" s="1"/>
  <c r="AJ41" i="78"/>
  <c r="AJ12" i="78"/>
  <c r="AK12" i="78"/>
  <c r="AT12" i="78" s="1"/>
  <c r="AI89" i="78"/>
  <c r="AN89" i="78"/>
  <c r="AN91" i="78" s="1"/>
  <c r="AJ32" i="78"/>
  <c r="AK32" i="78"/>
  <c r="AT32" i="78" s="1"/>
  <c r="AJ18" i="78"/>
  <c r="AK18" i="78"/>
  <c r="AT18" i="78" s="1"/>
  <c r="AS66" i="78"/>
  <c r="AX26" i="34"/>
  <c r="S26" i="34" s="1"/>
  <c r="AC26" i="34" s="1"/>
  <c r="AB27" i="34" s="1"/>
  <c r="AX20" i="34"/>
  <c r="S20" i="34" s="1"/>
  <c r="AC20" i="34" s="1"/>
  <c r="AB21" i="34" s="1"/>
  <c r="AX14" i="34"/>
  <c r="S14" i="34" s="1"/>
  <c r="AC14" i="34" s="1"/>
  <c r="AB15" i="34" s="1"/>
  <c r="AX8" i="34"/>
  <c r="S8" i="34" s="1"/>
  <c r="AC8" i="34" s="1"/>
  <c r="AB9" i="34" s="1"/>
  <c r="AX3" i="34"/>
  <c r="S3" i="34" s="1"/>
  <c r="AC3" i="34" s="1"/>
  <c r="AJ38" i="78"/>
  <c r="AK38" i="78"/>
  <c r="AT38" i="78" s="1"/>
  <c r="AS3" i="78"/>
  <c r="AL3" i="78"/>
  <c r="AU3" i="78" s="1"/>
  <c r="AJ11" i="78"/>
  <c r="AS65" i="78"/>
  <c r="AJ24" i="78"/>
  <c r="AK24" i="78"/>
  <c r="AT24" i="78" s="1"/>
  <c r="AX31" i="34"/>
  <c r="S31" i="34" s="1"/>
  <c r="AC31" i="34" s="1"/>
  <c r="AB32" i="34" s="1"/>
  <c r="AX25" i="34"/>
  <c r="S25" i="34" s="1"/>
  <c r="AC25" i="34" s="1"/>
  <c r="AB26" i="34" s="1"/>
  <c r="AX19" i="34"/>
  <c r="S19" i="34" s="1"/>
  <c r="AC19" i="34" s="1"/>
  <c r="AB20" i="34" s="1"/>
  <c r="AX13" i="34"/>
  <c r="S13" i="34" s="1"/>
  <c r="AC13" i="34" s="1"/>
  <c r="AB14" i="34" s="1"/>
  <c r="AG92" i="81"/>
  <c r="AP92" i="81" s="1"/>
  <c r="AF92" i="81"/>
  <c r="AO92" i="81" s="1"/>
  <c r="W93" i="81"/>
  <c r="AE92" i="81"/>
  <c r="AJ44" i="78"/>
  <c r="AK44" i="78"/>
  <c r="AT44" i="78" s="1"/>
  <c r="AK89" i="78"/>
  <c r="AT89" i="78" s="1"/>
  <c r="AJ30" i="78"/>
  <c r="AK30" i="78"/>
  <c r="AT30" i="78" s="1"/>
  <c r="X91" i="33" l="1"/>
  <c r="AH91" i="33" s="1"/>
  <c r="AQ91" i="33" s="1"/>
  <c r="Y91" i="33"/>
  <c r="AN90" i="33"/>
  <c r="AI90" i="33"/>
  <c r="AR90" i="33" s="1"/>
  <c r="AL23" i="78"/>
  <c r="AU23" i="78" s="1"/>
  <c r="AL21" i="78"/>
  <c r="AU21" i="78" s="1"/>
  <c r="AL31" i="78"/>
  <c r="AU31" i="78" s="1"/>
  <c r="AJ57" i="34"/>
  <c r="AG91" i="77"/>
  <c r="AP91" i="77" s="1"/>
  <c r="AE91" i="77"/>
  <c r="AN91" i="77" s="1"/>
  <c r="AL77" i="78"/>
  <c r="AU77" i="78" s="1"/>
  <c r="W88" i="41"/>
  <c r="X88" i="41" s="1"/>
  <c r="AH88" i="41" s="1"/>
  <c r="AQ88" i="41" s="1"/>
  <c r="AF87" i="41"/>
  <c r="AO87" i="41" s="1"/>
  <c r="AG87" i="41"/>
  <c r="AP87" i="41" s="1"/>
  <c r="W92" i="77"/>
  <c r="Y92" i="77" s="1"/>
  <c r="X89" i="30"/>
  <c r="Z89" i="30" s="1"/>
  <c r="AL64" i="78"/>
  <c r="AU64" i="78" s="1"/>
  <c r="Z86" i="73"/>
  <c r="W87" i="73" s="1"/>
  <c r="AS86" i="78"/>
  <c r="AL54" i="78"/>
  <c r="AU54" i="78" s="1"/>
  <c r="AL53" i="78"/>
  <c r="AU53" i="78" s="1"/>
  <c r="AS7" i="78"/>
  <c r="AS67" i="78"/>
  <c r="AN87" i="41"/>
  <c r="AE85" i="42"/>
  <c r="W86" i="42"/>
  <c r="AF85" i="42"/>
  <c r="AO85" i="42" s="1"/>
  <c r="AG85" i="42"/>
  <c r="AP85" i="42" s="1"/>
  <c r="AG81" i="74"/>
  <c r="AP81" i="74" s="1"/>
  <c r="AE81" i="74"/>
  <c r="W82" i="74"/>
  <c r="AF81" i="74"/>
  <c r="AO81" i="74" s="1"/>
  <c r="AI87" i="45"/>
  <c r="AR87" i="45" s="1"/>
  <c r="AH87" i="25"/>
  <c r="AQ87" i="25" s="1"/>
  <c r="Z87" i="25"/>
  <c r="X84" i="29"/>
  <c r="AH84" i="29" s="1"/>
  <c r="AQ84" i="29" s="1"/>
  <c r="Y84" i="29"/>
  <c r="AI83" i="29"/>
  <c r="AR83" i="29" s="1"/>
  <c r="AN83" i="29"/>
  <c r="AS10" i="78"/>
  <c r="AL48" i="78"/>
  <c r="AU48" i="78" s="1"/>
  <c r="AS61" i="78"/>
  <c r="AS85" i="78"/>
  <c r="AS47" i="78"/>
  <c r="AS56" i="78"/>
  <c r="AS81" i="78"/>
  <c r="AL60" i="78"/>
  <c r="AU60" i="78" s="1"/>
  <c r="AL68" i="78"/>
  <c r="AU68" i="78" s="1"/>
  <c r="AJ44" i="34"/>
  <c r="AS44" i="34" s="1"/>
  <c r="AL84" i="78"/>
  <c r="AU84" i="78" s="1"/>
  <c r="AG91" i="89"/>
  <c r="AP91" i="89" s="1"/>
  <c r="AL55" i="78"/>
  <c r="AU55" i="78" s="1"/>
  <c r="AL69" i="78"/>
  <c r="AU69" i="78" s="1"/>
  <c r="AL45" i="78"/>
  <c r="AU45" i="78" s="1"/>
  <c r="AL83" i="78"/>
  <c r="AU83" i="78" s="1"/>
  <c r="AG85" i="46"/>
  <c r="AP85" i="46" s="1"/>
  <c r="AF85" i="46"/>
  <c r="AO85" i="46" s="1"/>
  <c r="W86" i="46"/>
  <c r="Y86" i="46" s="1"/>
  <c r="AJ74" i="34"/>
  <c r="AS74" i="34" s="1"/>
  <c r="AJ56" i="34"/>
  <c r="AS56" i="34" s="1"/>
  <c r="AF88" i="45"/>
  <c r="AO88" i="45" s="1"/>
  <c r="AE88" i="45"/>
  <c r="AG88" i="45"/>
  <c r="AP88" i="45" s="1"/>
  <c r="W89" i="45"/>
  <c r="AS62" i="78"/>
  <c r="AS78" i="78"/>
  <c r="AJ39" i="34"/>
  <c r="AS39" i="34" s="1"/>
  <c r="AJ84" i="34"/>
  <c r="AS84" i="34" s="1"/>
  <c r="AL13" i="78"/>
  <c r="AU13" i="78" s="1"/>
  <c r="AJ22" i="34"/>
  <c r="AS22" i="34" s="1"/>
  <c r="AJ62" i="34"/>
  <c r="AS62" i="34" s="1"/>
  <c r="AL25" i="78"/>
  <c r="AU25" i="78" s="1"/>
  <c r="AJ87" i="34"/>
  <c r="AS87" i="34" s="1"/>
  <c r="AL34" i="78"/>
  <c r="AU34" i="78" s="1"/>
  <c r="AJ88" i="34"/>
  <c r="AS88" i="34" s="1"/>
  <c r="Y86" i="86"/>
  <c r="Z86" i="86" s="1"/>
  <c r="AL71" i="78"/>
  <c r="AU71" i="78" s="1"/>
  <c r="AL75" i="78"/>
  <c r="AU75" i="78" s="1"/>
  <c r="AL46" i="78"/>
  <c r="AU46" i="78" s="1"/>
  <c r="AS33" i="78"/>
  <c r="AL37" i="78"/>
  <c r="AU37" i="78" s="1"/>
  <c r="AJ24" i="34"/>
  <c r="AS24" i="34" s="1"/>
  <c r="AL63" i="78"/>
  <c r="AU63" i="78" s="1"/>
  <c r="AS35" i="78"/>
  <c r="AI81" i="38"/>
  <c r="AR81" i="38" s="1"/>
  <c r="AN81" i="38"/>
  <c r="X82" i="38"/>
  <c r="AH82" i="38" s="1"/>
  <c r="AQ82" i="38" s="1"/>
  <c r="Y82" i="38"/>
  <c r="AN85" i="46"/>
  <c r="AK87" i="34"/>
  <c r="AT87" i="34" s="1"/>
  <c r="AL51" i="78"/>
  <c r="AU51" i="78" s="1"/>
  <c r="AJ16" i="34"/>
  <c r="AS16" i="34" s="1"/>
  <c r="AJ17" i="34"/>
  <c r="AS17" i="34" s="1"/>
  <c r="AI85" i="86"/>
  <c r="AR85" i="86" s="1"/>
  <c r="AJ64" i="34"/>
  <c r="AS64" i="34" s="1"/>
  <c r="AN85" i="86"/>
  <c r="AL59" i="78"/>
  <c r="AU59" i="78" s="1"/>
  <c r="AS49" i="78"/>
  <c r="AK62" i="34"/>
  <c r="AT62" i="34" s="1"/>
  <c r="AH87" i="90"/>
  <c r="AQ87" i="90" s="1"/>
  <c r="Z87" i="90"/>
  <c r="AJ52" i="34"/>
  <c r="AL52" i="34" s="1"/>
  <c r="AU52" i="34" s="1"/>
  <c r="AI83" i="93"/>
  <c r="AR83" i="93" s="1"/>
  <c r="Z84" i="93"/>
  <c r="AF84" i="93" s="1"/>
  <c r="AO84" i="93" s="1"/>
  <c r="Z86" i="37"/>
  <c r="AE86" i="37" s="1"/>
  <c r="AH86" i="86"/>
  <c r="AQ86" i="86" s="1"/>
  <c r="AG85" i="85"/>
  <c r="AP85" i="85" s="1"/>
  <c r="W86" i="85"/>
  <c r="X86" i="85" s="1"/>
  <c r="AF85" i="85"/>
  <c r="AO85" i="85" s="1"/>
  <c r="AN85" i="85"/>
  <c r="AG87" i="94"/>
  <c r="AP87" i="94" s="1"/>
  <c r="W88" i="94"/>
  <c r="AF87" i="94"/>
  <c r="AO87" i="94" s="1"/>
  <c r="AE87" i="94"/>
  <c r="AS79" i="78"/>
  <c r="AL65" i="78"/>
  <c r="AU65" i="78" s="1"/>
  <c r="AL27" i="78"/>
  <c r="AU27" i="78" s="1"/>
  <c r="AJ65" i="34"/>
  <c r="AS65" i="34" s="1"/>
  <c r="AL88" i="78"/>
  <c r="AU88" i="78" s="1"/>
  <c r="AK56" i="34"/>
  <c r="AT56" i="34" s="1"/>
  <c r="AJ45" i="34"/>
  <c r="AS45" i="34" s="1"/>
  <c r="AL82" i="78"/>
  <c r="AU82" i="78" s="1"/>
  <c r="AJ43" i="34"/>
  <c r="AS43" i="34" s="1"/>
  <c r="AJ33" i="34"/>
  <c r="AL33" i="34" s="1"/>
  <c r="AU33" i="34" s="1"/>
  <c r="AJ63" i="34"/>
  <c r="AL63" i="34" s="1"/>
  <c r="AU63" i="34" s="1"/>
  <c r="AJ83" i="34"/>
  <c r="AS83" i="34" s="1"/>
  <c r="AJ28" i="34"/>
  <c r="AS28" i="34" s="1"/>
  <c r="AJ68" i="34"/>
  <c r="AS68" i="34" s="1"/>
  <c r="AJ59" i="34"/>
  <c r="AS59" i="34" s="1"/>
  <c r="AJ78" i="34"/>
  <c r="AS78" i="34" s="1"/>
  <c r="AF89" i="34"/>
  <c r="AO89" i="34" s="1"/>
  <c r="AO91" i="34" s="1"/>
  <c r="AE89" i="34"/>
  <c r="AX89" i="34"/>
  <c r="S89" i="34" s="1"/>
  <c r="AC89" i="34" s="1"/>
  <c r="AJ89" i="34" s="1"/>
  <c r="AS89" i="34" s="1"/>
  <c r="AG89" i="34"/>
  <c r="AP89" i="34" s="1"/>
  <c r="AP91" i="34" s="1"/>
  <c r="AS72" i="78"/>
  <c r="AL39" i="78"/>
  <c r="AU39" i="78" s="1"/>
  <c r="AJ81" i="34"/>
  <c r="AL81" i="34" s="1"/>
  <c r="AU81" i="34" s="1"/>
  <c r="AJ76" i="34"/>
  <c r="AS76" i="34" s="1"/>
  <c r="AF91" i="89"/>
  <c r="AO91" i="89" s="1"/>
  <c r="AL16" i="78"/>
  <c r="AU16" i="78" s="1"/>
  <c r="AJ51" i="34"/>
  <c r="AS51" i="34" s="1"/>
  <c r="AJ82" i="34"/>
  <c r="AS82" i="34" s="1"/>
  <c r="AK68" i="34"/>
  <c r="AT68" i="34" s="1"/>
  <c r="AS29" i="78"/>
  <c r="AK28" i="34"/>
  <c r="AT28" i="34" s="1"/>
  <c r="AJ58" i="34"/>
  <c r="AS58" i="34" s="1"/>
  <c r="AJ53" i="34"/>
  <c r="AL53" i="34" s="1"/>
  <c r="AU53" i="34" s="1"/>
  <c r="AJ77" i="34"/>
  <c r="AS77" i="34" s="1"/>
  <c r="AK24" i="34"/>
  <c r="AT24" i="34" s="1"/>
  <c r="AJ69" i="34"/>
  <c r="AL69" i="34" s="1"/>
  <c r="AU69" i="34" s="1"/>
  <c r="AS8" i="78"/>
  <c r="AL70" i="78"/>
  <c r="AU70" i="78" s="1"/>
  <c r="AK4" i="78"/>
  <c r="AT4" i="78" s="1"/>
  <c r="AT91" i="78" s="1"/>
  <c r="AJ50" i="34"/>
  <c r="AS50" i="34" s="1"/>
  <c r="AJ75" i="34"/>
  <c r="AS75" i="34" s="1"/>
  <c r="AL66" i="78"/>
  <c r="AU66" i="78" s="1"/>
  <c r="AL28" i="78"/>
  <c r="AU28" i="78" s="1"/>
  <c r="AK59" i="34"/>
  <c r="AT59" i="34" s="1"/>
  <c r="AK83" i="34"/>
  <c r="AT83" i="34" s="1"/>
  <c r="W92" i="89"/>
  <c r="Y92" i="89" s="1"/>
  <c r="AL9" i="78"/>
  <c r="AU9" i="78" s="1"/>
  <c r="AL50" i="78"/>
  <c r="AU50" i="78" s="1"/>
  <c r="AJ23" i="34"/>
  <c r="AL23" i="34" s="1"/>
  <c r="AU23" i="34" s="1"/>
  <c r="AL40" i="78"/>
  <c r="AU40" i="78" s="1"/>
  <c r="AJ37" i="34"/>
  <c r="AL37" i="34" s="1"/>
  <c r="AU37" i="34" s="1"/>
  <c r="AJ47" i="34"/>
  <c r="AS47" i="34" s="1"/>
  <c r="AJ85" i="34"/>
  <c r="AL85" i="34" s="1"/>
  <c r="AU85" i="34" s="1"/>
  <c r="AJ36" i="34"/>
  <c r="AS36" i="34" s="1"/>
  <c r="AJ86" i="34"/>
  <c r="AS86" i="34" s="1"/>
  <c r="AJ70" i="34"/>
  <c r="AS70" i="34" s="1"/>
  <c r="AJ10" i="34"/>
  <c r="AS10" i="34" s="1"/>
  <c r="AJ46" i="34"/>
  <c r="AJ18" i="34"/>
  <c r="AL18" i="34" s="1"/>
  <c r="AU18" i="34" s="1"/>
  <c r="AJ73" i="34"/>
  <c r="AL73" i="34" s="1"/>
  <c r="AU73" i="34" s="1"/>
  <c r="AK17" i="34"/>
  <c r="AT17" i="34" s="1"/>
  <c r="AJ61" i="34"/>
  <c r="AS61" i="34" s="1"/>
  <c r="AJ71" i="34"/>
  <c r="AS71" i="34" s="1"/>
  <c r="AL15" i="78"/>
  <c r="AU15" i="78" s="1"/>
  <c r="AJ72" i="34"/>
  <c r="AS72" i="34" s="1"/>
  <c r="AL17" i="78"/>
  <c r="AU17" i="78" s="1"/>
  <c r="AK16" i="34"/>
  <c r="AT16" i="34" s="1"/>
  <c r="AJ29" i="34"/>
  <c r="AS29" i="34" s="1"/>
  <c r="AJ12" i="34"/>
  <c r="AS12" i="34" s="1"/>
  <c r="AJ67" i="34"/>
  <c r="AS67" i="34" s="1"/>
  <c r="AK10" i="34"/>
  <c r="AT10" i="34" s="1"/>
  <c r="AK71" i="34"/>
  <c r="AT71" i="34" s="1"/>
  <c r="AL76" i="78"/>
  <c r="AU76" i="78" s="1"/>
  <c r="AJ60" i="34"/>
  <c r="AL60" i="34" s="1"/>
  <c r="AU60" i="34" s="1"/>
  <c r="AK7" i="34"/>
  <c r="AT7" i="34" s="1"/>
  <c r="AJ30" i="34"/>
  <c r="AS30" i="34" s="1"/>
  <c r="AK46" i="34"/>
  <c r="AT46" i="34" s="1"/>
  <c r="AK64" i="34"/>
  <c r="AT64" i="34" s="1"/>
  <c r="AJ66" i="34"/>
  <c r="AS66" i="34" s="1"/>
  <c r="AJ55" i="34"/>
  <c r="AS55" i="34" s="1"/>
  <c r="AJ80" i="34"/>
  <c r="AS80" i="34" s="1"/>
  <c r="AJ11" i="34"/>
  <c r="AS11" i="34" s="1"/>
  <c r="AK43" i="34"/>
  <c r="AT43" i="34" s="1"/>
  <c r="AJ38" i="34"/>
  <c r="AS38" i="34" s="1"/>
  <c r="AJ48" i="34"/>
  <c r="AS48" i="34" s="1"/>
  <c r="AL57" i="78"/>
  <c r="AU57" i="78" s="1"/>
  <c r="AJ54" i="34"/>
  <c r="AL54" i="34" s="1"/>
  <c r="AU54" i="34" s="1"/>
  <c r="AK55" i="34"/>
  <c r="AT55" i="34" s="1"/>
  <c r="AL43" i="78"/>
  <c r="AU43" i="78" s="1"/>
  <c r="AL52" i="78"/>
  <c r="AU52" i="78" s="1"/>
  <c r="AL87" i="78"/>
  <c r="AU87" i="78" s="1"/>
  <c r="AJ42" i="34"/>
  <c r="AL42" i="34" s="1"/>
  <c r="AU42" i="34" s="1"/>
  <c r="AJ79" i="34"/>
  <c r="AS79" i="34" s="1"/>
  <c r="AJ41" i="34"/>
  <c r="AS41" i="34" s="1"/>
  <c r="AK12" i="34"/>
  <c r="AT12" i="34" s="1"/>
  <c r="AK30" i="34"/>
  <c r="AT30" i="34" s="1"/>
  <c r="AJ34" i="34"/>
  <c r="AL34" i="34" s="1"/>
  <c r="AU34" i="34" s="1"/>
  <c r="AK35" i="34"/>
  <c r="AT35" i="34" s="1"/>
  <c r="AJ6" i="34"/>
  <c r="AS6" i="34" s="1"/>
  <c r="AL80" i="78"/>
  <c r="AU80" i="78" s="1"/>
  <c r="AL74" i="78"/>
  <c r="AU74" i="78" s="1"/>
  <c r="AJ5" i="34"/>
  <c r="AL5" i="34" s="1"/>
  <c r="AU5" i="34" s="1"/>
  <c r="AK22" i="34"/>
  <c r="AT22" i="34" s="1"/>
  <c r="AL73" i="78"/>
  <c r="AU73" i="78" s="1"/>
  <c r="AL19" i="78"/>
  <c r="AU19" i="78" s="1"/>
  <c r="AK49" i="34"/>
  <c r="AT49" i="34" s="1"/>
  <c r="AJ40" i="34"/>
  <c r="AL40" i="34" s="1"/>
  <c r="AU40" i="34" s="1"/>
  <c r="AL58" i="78"/>
  <c r="AU58" i="78" s="1"/>
  <c r="AL5" i="78"/>
  <c r="AU5" i="78" s="1"/>
  <c r="AN92" i="81"/>
  <c r="AI92" i="81"/>
  <c r="AJ20" i="34"/>
  <c r="AK20" i="34"/>
  <c r="AT20" i="34" s="1"/>
  <c r="AS11" i="78"/>
  <c r="AL11" i="78"/>
  <c r="AU11" i="78" s="1"/>
  <c r="AJ9" i="34"/>
  <c r="AK9" i="34"/>
  <c r="AT9" i="34" s="1"/>
  <c r="AS57" i="34"/>
  <c r="AL57" i="34"/>
  <c r="AU57" i="34" s="1"/>
  <c r="AL89" i="78"/>
  <c r="AU89" i="78" s="1"/>
  <c r="AR89" i="78"/>
  <c r="AR91" i="78" s="1"/>
  <c r="AJ26" i="34"/>
  <c r="AK26" i="34"/>
  <c r="AT26" i="34" s="1"/>
  <c r="AK15" i="34"/>
  <c r="AT15" i="34" s="1"/>
  <c r="AJ15" i="34"/>
  <c r="AS6" i="78"/>
  <c r="AL6" i="78"/>
  <c r="AU6" i="78" s="1"/>
  <c r="AN91" i="89"/>
  <c r="AS36" i="78"/>
  <c r="AL36" i="78"/>
  <c r="AU36" i="78" s="1"/>
  <c r="AS7" i="34"/>
  <c r="AJ25" i="34"/>
  <c r="X93" i="81"/>
  <c r="Y93" i="81"/>
  <c r="AJ32" i="34"/>
  <c r="AK32" i="34"/>
  <c r="AT32" i="34" s="1"/>
  <c r="AK21" i="34"/>
  <c r="AT21" i="34" s="1"/>
  <c r="AJ21" i="34"/>
  <c r="AS32" i="78"/>
  <c r="AL32" i="78"/>
  <c r="AU32" i="78" s="1"/>
  <c r="AS26" i="78"/>
  <c r="AL26" i="78"/>
  <c r="AU26" i="78" s="1"/>
  <c r="AS30" i="78"/>
  <c r="AL30" i="78"/>
  <c r="AU30" i="78" s="1"/>
  <c r="AS24" i="78"/>
  <c r="AL24" i="78"/>
  <c r="AU24" i="78" s="1"/>
  <c r="AK27" i="34"/>
  <c r="AT27" i="34" s="1"/>
  <c r="AJ27" i="34"/>
  <c r="AS18" i="78"/>
  <c r="AL18" i="78"/>
  <c r="AU18" i="78" s="1"/>
  <c r="AS35" i="34"/>
  <c r="AS20" i="78"/>
  <c r="AL20" i="78"/>
  <c r="AU20" i="78" s="1"/>
  <c r="AJ13" i="34"/>
  <c r="AJ31" i="34"/>
  <c r="AS49" i="34"/>
  <c r="AS38" i="78"/>
  <c r="AL38" i="78"/>
  <c r="AU38" i="78" s="1"/>
  <c r="AS12" i="78"/>
  <c r="AL12" i="78"/>
  <c r="AU12" i="78" s="1"/>
  <c r="AS41" i="78"/>
  <c r="AL41" i="78"/>
  <c r="AU41" i="78" s="1"/>
  <c r="AS4" i="78"/>
  <c r="AS44" i="78"/>
  <c r="AL44" i="78"/>
  <c r="AU44" i="78" s="1"/>
  <c r="AJ14" i="34"/>
  <c r="AK14" i="34"/>
  <c r="AT14" i="34" s="1"/>
  <c r="AJ3" i="34"/>
  <c r="AB4" i="34"/>
  <c r="AS42" i="78"/>
  <c r="AL42" i="78"/>
  <c r="AU42" i="78" s="1"/>
  <c r="AS14" i="78"/>
  <c r="AL14" i="78"/>
  <c r="AU14" i="78" s="1"/>
  <c r="AJ19" i="34"/>
  <c r="AJ8" i="34"/>
  <c r="Z91" i="33" l="1"/>
  <c r="AF91" i="33" s="1"/>
  <c r="AO91" i="33" s="1"/>
  <c r="X92" i="77"/>
  <c r="Z92" i="77" s="1"/>
  <c r="AE92" i="77" s="1"/>
  <c r="AZ3" i="30"/>
  <c r="AX86" i="30" s="1"/>
  <c r="S86" i="30" s="1"/>
  <c r="AC86" i="30" s="1"/>
  <c r="AB87" i="30" s="1"/>
  <c r="AI91" i="77"/>
  <c r="AR91" i="77" s="1"/>
  <c r="AH89" i="30"/>
  <c r="AQ89" i="30" s="1"/>
  <c r="AQ91" i="30" s="1"/>
  <c r="AG86" i="73"/>
  <c r="AP86" i="73" s="1"/>
  <c r="AE86" i="73"/>
  <c r="AN86" i="73" s="1"/>
  <c r="AF86" i="73"/>
  <c r="AO86" i="73" s="1"/>
  <c r="Y88" i="41"/>
  <c r="Z88" i="41" s="1"/>
  <c r="AI87" i="41"/>
  <c r="AR87" i="41" s="1"/>
  <c r="AL44" i="34"/>
  <c r="AU44" i="34" s="1"/>
  <c r="X86" i="46"/>
  <c r="AH86" i="46" s="1"/>
  <c r="AQ86" i="46" s="1"/>
  <c r="AL84" i="34"/>
  <c r="AU84" i="34" s="1"/>
  <c r="Y86" i="42"/>
  <c r="X86" i="42"/>
  <c r="AH86" i="42" s="1"/>
  <c r="AQ86" i="42" s="1"/>
  <c r="Z84" i="29"/>
  <c r="W85" i="29" s="1"/>
  <c r="AI85" i="42"/>
  <c r="AR85" i="42" s="1"/>
  <c r="AN85" i="42"/>
  <c r="Y82" i="74"/>
  <c r="X82" i="74"/>
  <c r="AN81" i="74"/>
  <c r="AI81" i="74"/>
  <c r="AR81" i="74" s="1"/>
  <c r="AE87" i="25"/>
  <c r="AG87" i="25"/>
  <c r="AP87" i="25" s="1"/>
  <c r="W88" i="25"/>
  <c r="AF87" i="25"/>
  <c r="AO87" i="25" s="1"/>
  <c r="AL39" i="34"/>
  <c r="AU39" i="34" s="1"/>
  <c r="AX4" i="30"/>
  <c r="S4" i="30" s="1"/>
  <c r="AC4" i="30" s="1"/>
  <c r="AB5" i="30" s="1"/>
  <c r="AX15" i="30"/>
  <c r="S15" i="30" s="1"/>
  <c r="AC15" i="30" s="1"/>
  <c r="AB16" i="30" s="1"/>
  <c r="AX25" i="30"/>
  <c r="S25" i="30" s="1"/>
  <c r="AC25" i="30" s="1"/>
  <c r="AB26" i="30" s="1"/>
  <c r="AX19" i="30"/>
  <c r="S19" i="30" s="1"/>
  <c r="AC19" i="30" s="1"/>
  <c r="AB20" i="30" s="1"/>
  <c r="AX9" i="30"/>
  <c r="S9" i="30" s="1"/>
  <c r="AC9" i="30" s="1"/>
  <c r="AB10" i="30" s="1"/>
  <c r="AX22" i="30"/>
  <c r="S22" i="30" s="1"/>
  <c r="AC22" i="30" s="1"/>
  <c r="AB23" i="30" s="1"/>
  <c r="AX30" i="30"/>
  <c r="S30" i="30" s="1"/>
  <c r="AC30" i="30" s="1"/>
  <c r="AB31" i="30" s="1"/>
  <c r="AX72" i="30"/>
  <c r="S72" i="30" s="1"/>
  <c r="AC72" i="30" s="1"/>
  <c r="AB73" i="30" s="1"/>
  <c r="AX62" i="30"/>
  <c r="S62" i="30" s="1"/>
  <c r="AC62" i="30" s="1"/>
  <c r="AB63" i="30" s="1"/>
  <c r="AX63" i="30"/>
  <c r="S63" i="30" s="1"/>
  <c r="AC63" i="30" s="1"/>
  <c r="AB64" i="30" s="1"/>
  <c r="AX42" i="30"/>
  <c r="S42" i="30" s="1"/>
  <c r="AC42" i="30" s="1"/>
  <c r="AB43" i="30" s="1"/>
  <c r="AX44" i="30"/>
  <c r="S44" i="30" s="1"/>
  <c r="AC44" i="30" s="1"/>
  <c r="AB45" i="30" s="1"/>
  <c r="AX59" i="30"/>
  <c r="S59" i="30" s="1"/>
  <c r="AC59" i="30" s="1"/>
  <c r="AB60" i="30" s="1"/>
  <c r="AX8" i="30"/>
  <c r="S8" i="30" s="1"/>
  <c r="AC8" i="30" s="1"/>
  <c r="AB9" i="30" s="1"/>
  <c r="AX76" i="30"/>
  <c r="S76" i="30" s="1"/>
  <c r="AC76" i="30" s="1"/>
  <c r="AB77" i="30" s="1"/>
  <c r="AX36" i="30"/>
  <c r="S36" i="30" s="1"/>
  <c r="AC36" i="30" s="1"/>
  <c r="AB37" i="30" s="1"/>
  <c r="AX85" i="30"/>
  <c r="S85" i="30" s="1"/>
  <c r="AC85" i="30" s="1"/>
  <c r="AB86" i="30" s="1"/>
  <c r="AX46" i="30"/>
  <c r="S46" i="30" s="1"/>
  <c r="AC46" i="30" s="1"/>
  <c r="AB47" i="30" s="1"/>
  <c r="AX24" i="30"/>
  <c r="S24" i="30" s="1"/>
  <c r="AC24" i="30" s="1"/>
  <c r="AB25" i="30" s="1"/>
  <c r="AX60" i="30"/>
  <c r="S60" i="30" s="1"/>
  <c r="AC60" i="30" s="1"/>
  <c r="AB61" i="30" s="1"/>
  <c r="AX18" i="30"/>
  <c r="S18" i="30" s="1"/>
  <c r="AC18" i="30" s="1"/>
  <c r="AB19" i="30" s="1"/>
  <c r="AX69" i="30"/>
  <c r="S69" i="30" s="1"/>
  <c r="AC69" i="30" s="1"/>
  <c r="AB70" i="30" s="1"/>
  <c r="AX49" i="30"/>
  <c r="S49" i="30" s="1"/>
  <c r="AC49" i="30" s="1"/>
  <c r="AB50" i="30" s="1"/>
  <c r="AX87" i="30"/>
  <c r="S87" i="30" s="1"/>
  <c r="AC87" i="30" s="1"/>
  <c r="AB88" i="30" s="1"/>
  <c r="AX31" i="30"/>
  <c r="S31" i="30" s="1"/>
  <c r="AC31" i="30" s="1"/>
  <c r="AB32" i="30" s="1"/>
  <c r="AX14" i="30"/>
  <c r="S14" i="30" s="1"/>
  <c r="AC14" i="30" s="1"/>
  <c r="AB15" i="30" s="1"/>
  <c r="AX81" i="30"/>
  <c r="S81" i="30" s="1"/>
  <c r="AC81" i="30" s="1"/>
  <c r="AB82" i="30" s="1"/>
  <c r="AX33" i="30"/>
  <c r="S33" i="30" s="1"/>
  <c r="AC33" i="30" s="1"/>
  <c r="AB34" i="30" s="1"/>
  <c r="AX5" i="30"/>
  <c r="S5" i="30" s="1"/>
  <c r="AC5" i="30" s="1"/>
  <c r="AB6" i="30" s="1"/>
  <c r="AX70" i="30"/>
  <c r="S70" i="30" s="1"/>
  <c r="AC70" i="30" s="1"/>
  <c r="AB71" i="30" s="1"/>
  <c r="AX17" i="30"/>
  <c r="S17" i="30" s="1"/>
  <c r="AC17" i="30" s="1"/>
  <c r="AB18" i="30" s="1"/>
  <c r="AL45" i="34"/>
  <c r="AU45" i="34" s="1"/>
  <c r="AX89" i="30"/>
  <c r="S89" i="30" s="1"/>
  <c r="AC89" i="30" s="1"/>
  <c r="AF89" i="30"/>
  <c r="AO89" i="30" s="1"/>
  <c r="AO91" i="30" s="1"/>
  <c r="AE89" i="30"/>
  <c r="AG89" i="30"/>
  <c r="AP89" i="30" s="1"/>
  <c r="AP91" i="30" s="1"/>
  <c r="AL65" i="34"/>
  <c r="AU65" i="34" s="1"/>
  <c r="AI85" i="46"/>
  <c r="AR85" i="46" s="1"/>
  <c r="AS53" i="34"/>
  <c r="AL74" i="34"/>
  <c r="AU74" i="34" s="1"/>
  <c r="AS63" i="34"/>
  <c r="AS73" i="34"/>
  <c r="AL88" i="34"/>
  <c r="AU88" i="34" s="1"/>
  <c r="AS52" i="34"/>
  <c r="AL76" i="34"/>
  <c r="AU76" i="34" s="1"/>
  <c r="AS37" i="34"/>
  <c r="AL77" i="34"/>
  <c r="AU77" i="34" s="1"/>
  <c r="AL78" i="34"/>
  <c r="AU78" i="34" s="1"/>
  <c r="AS33" i="34"/>
  <c r="AL50" i="34"/>
  <c r="AU50" i="34" s="1"/>
  <c r="AI88" i="45"/>
  <c r="AR88" i="45" s="1"/>
  <c r="AN88" i="45"/>
  <c r="X89" i="45"/>
  <c r="AH89" i="45" s="1"/>
  <c r="AQ89" i="45" s="1"/>
  <c r="Y89" i="45"/>
  <c r="AL36" i="34"/>
  <c r="AU36" i="34" s="1"/>
  <c r="AI91" i="89"/>
  <c r="AR91" i="89" s="1"/>
  <c r="AL28" i="34"/>
  <c r="AU28" i="34" s="1"/>
  <c r="AL4" i="78"/>
  <c r="AU4" i="78" s="1"/>
  <c r="AU91" i="78" s="1"/>
  <c r="C11" i="78" s="1"/>
  <c r="F31" i="97" s="1"/>
  <c r="AS81" i="34"/>
  <c r="AL51" i="34"/>
  <c r="AU51" i="34" s="1"/>
  <c r="AL82" i="34"/>
  <c r="AU82" i="34" s="1"/>
  <c r="AL24" i="34"/>
  <c r="AU24" i="34" s="1"/>
  <c r="AL75" i="34"/>
  <c r="AU75" i="34" s="1"/>
  <c r="AS69" i="34"/>
  <c r="AL56" i="34"/>
  <c r="AU56" i="34" s="1"/>
  <c r="AL87" i="34"/>
  <c r="AU87" i="34" s="1"/>
  <c r="X92" i="89"/>
  <c r="AH92" i="89" s="1"/>
  <c r="AQ92" i="89" s="1"/>
  <c r="AS23" i="34"/>
  <c r="AL62" i="34"/>
  <c r="AU62" i="34" s="1"/>
  <c r="Z82" i="38"/>
  <c r="AF82" i="38" s="1"/>
  <c r="AO82" i="38" s="1"/>
  <c r="AL6" i="34"/>
  <c r="AU6" i="34" s="1"/>
  <c r="AL86" i="34"/>
  <c r="AU86" i="34" s="1"/>
  <c r="AL17" i="34"/>
  <c r="AU17" i="34" s="1"/>
  <c r="AL83" i="34"/>
  <c r="AU83" i="34" s="1"/>
  <c r="AF86" i="37"/>
  <c r="AO86" i="37" s="1"/>
  <c r="AS40" i="34"/>
  <c r="AL67" i="34"/>
  <c r="AU67" i="34" s="1"/>
  <c r="AG87" i="90"/>
  <c r="AP87" i="90" s="1"/>
  <c r="AE87" i="90"/>
  <c r="W88" i="90"/>
  <c r="AF87" i="90"/>
  <c r="AO87" i="90" s="1"/>
  <c r="AS60" i="34"/>
  <c r="AE84" i="93"/>
  <c r="AN84" i="93" s="1"/>
  <c r="W85" i="93"/>
  <c r="Y85" i="93" s="1"/>
  <c r="AG84" i="93"/>
  <c r="AP84" i="93" s="1"/>
  <c r="AG86" i="37"/>
  <c r="AP86" i="37" s="1"/>
  <c r="W87" i="37"/>
  <c r="Y87" i="37" s="1"/>
  <c r="Y87" i="73"/>
  <c r="X87" i="73"/>
  <c r="AG86" i="86"/>
  <c r="AP86" i="86" s="1"/>
  <c r="AF86" i="86"/>
  <c r="AO86" i="86" s="1"/>
  <c r="AE86" i="86"/>
  <c r="W87" i="86"/>
  <c r="AL58" i="34"/>
  <c r="AU58" i="34" s="1"/>
  <c r="AL61" i="34"/>
  <c r="AU61" i="34" s="1"/>
  <c r="Y86" i="85"/>
  <c r="Z86" i="85" s="1"/>
  <c r="AL71" i="34"/>
  <c r="AU71" i="34" s="1"/>
  <c r="AL29" i="34"/>
  <c r="AU29" i="34" s="1"/>
  <c r="AL22" i="34"/>
  <c r="AU22" i="34" s="1"/>
  <c r="AS18" i="34"/>
  <c r="AI85" i="85"/>
  <c r="AR85" i="85" s="1"/>
  <c r="AL70" i="34"/>
  <c r="AU70" i="34" s="1"/>
  <c r="AL47" i="34"/>
  <c r="AU47" i="34" s="1"/>
  <c r="AI87" i="94"/>
  <c r="AR87" i="94" s="1"/>
  <c r="AN87" i="94"/>
  <c r="AS34" i="34"/>
  <c r="AH86" i="85"/>
  <c r="AQ86" i="85" s="1"/>
  <c r="X88" i="94"/>
  <c r="AH88" i="94" s="1"/>
  <c r="AQ88" i="94" s="1"/>
  <c r="Y88" i="94"/>
  <c r="AL7" i="34"/>
  <c r="AU7" i="34" s="1"/>
  <c r="AL72" i="34"/>
  <c r="AU72" i="34" s="1"/>
  <c r="AN86" i="37"/>
  <c r="AL43" i="34"/>
  <c r="AU43" i="34" s="1"/>
  <c r="AI89" i="34"/>
  <c r="AN89" i="34"/>
  <c r="AN91" i="34" s="1"/>
  <c r="AK89" i="34"/>
  <c r="AT89" i="34" s="1"/>
  <c r="AL30" i="34"/>
  <c r="AU30" i="34" s="1"/>
  <c r="AL46" i="34"/>
  <c r="AU46" i="34" s="1"/>
  <c r="AS85" i="34"/>
  <c r="AL59" i="34"/>
  <c r="AU59" i="34" s="1"/>
  <c r="AS42" i="34"/>
  <c r="AL68" i="34"/>
  <c r="AU68" i="34" s="1"/>
  <c r="AL66" i="34"/>
  <c r="AU66" i="34" s="1"/>
  <c r="AL12" i="34"/>
  <c r="AU12" i="34" s="1"/>
  <c r="AS46" i="34"/>
  <c r="AL10" i="34"/>
  <c r="AU10" i="34" s="1"/>
  <c r="AL64" i="34"/>
  <c r="AU64" i="34" s="1"/>
  <c r="AL48" i="34"/>
  <c r="AU48" i="34" s="1"/>
  <c r="AL16" i="34"/>
  <c r="AU16" i="34" s="1"/>
  <c r="AL80" i="34"/>
  <c r="AU80" i="34" s="1"/>
  <c r="AL79" i="34"/>
  <c r="AU79" i="34" s="1"/>
  <c r="AL11" i="34"/>
  <c r="AU11" i="34" s="1"/>
  <c r="AL55" i="34"/>
  <c r="AU55" i="34" s="1"/>
  <c r="AL49" i="34"/>
  <c r="AU49" i="34" s="1"/>
  <c r="AS5" i="34"/>
  <c r="AL38" i="34"/>
  <c r="AU38" i="34" s="1"/>
  <c r="AS54" i="34"/>
  <c r="Z93" i="81"/>
  <c r="W94" i="81" s="1"/>
  <c r="AL35" i="34"/>
  <c r="AU35" i="34" s="1"/>
  <c r="AL41" i="34"/>
  <c r="AU41" i="34" s="1"/>
  <c r="AS91" i="78"/>
  <c r="AH93" i="81"/>
  <c r="AQ93" i="81" s="1"/>
  <c r="AS8" i="34"/>
  <c r="AL8" i="34"/>
  <c r="AU8" i="34" s="1"/>
  <c r="AS31" i="34"/>
  <c r="AL31" i="34"/>
  <c r="AU31" i="34" s="1"/>
  <c r="AJ4" i="34"/>
  <c r="AK4" i="34"/>
  <c r="AT4" i="34" s="1"/>
  <c r="AS13" i="34"/>
  <c r="AL13" i="34"/>
  <c r="AU13" i="34" s="1"/>
  <c r="AS25" i="34"/>
  <c r="AL25" i="34"/>
  <c r="AU25" i="34" s="1"/>
  <c r="AS15" i="34"/>
  <c r="AL15" i="34"/>
  <c r="AU15" i="34" s="1"/>
  <c r="AS26" i="34"/>
  <c r="AL26" i="34"/>
  <c r="AU26" i="34" s="1"/>
  <c r="AS9" i="34"/>
  <c r="AL9" i="34"/>
  <c r="AU9" i="34" s="1"/>
  <c r="AS3" i="34"/>
  <c r="AL3" i="34"/>
  <c r="AU3" i="34" s="1"/>
  <c r="AS14" i="34"/>
  <c r="AL14" i="34"/>
  <c r="AU14" i="34" s="1"/>
  <c r="AS27" i="34"/>
  <c r="AL27" i="34"/>
  <c r="AU27" i="34" s="1"/>
  <c r="AS19" i="34"/>
  <c r="AL19" i="34"/>
  <c r="AU19" i="34" s="1"/>
  <c r="AS21" i="34"/>
  <c r="AL21" i="34"/>
  <c r="AU21" i="34" s="1"/>
  <c r="AS32" i="34"/>
  <c r="AL32" i="34"/>
  <c r="AU32" i="34" s="1"/>
  <c r="AS20" i="34"/>
  <c r="AL20" i="34"/>
  <c r="AU20" i="34" s="1"/>
  <c r="AR92" i="81"/>
  <c r="AX84" i="30" l="1"/>
  <c r="S84" i="30" s="1"/>
  <c r="AC84" i="30" s="1"/>
  <c r="AB85" i="30" s="1"/>
  <c r="AX55" i="30"/>
  <c r="S55" i="30" s="1"/>
  <c r="AC55" i="30" s="1"/>
  <c r="AB56" i="30" s="1"/>
  <c r="AX34" i="30"/>
  <c r="S34" i="30" s="1"/>
  <c r="AC34" i="30" s="1"/>
  <c r="AB35" i="30" s="1"/>
  <c r="AX80" i="30"/>
  <c r="S80" i="30" s="1"/>
  <c r="AC80" i="30" s="1"/>
  <c r="AB81" i="30" s="1"/>
  <c r="AX45" i="30"/>
  <c r="S45" i="30" s="1"/>
  <c r="AC45" i="30" s="1"/>
  <c r="AB46" i="30" s="1"/>
  <c r="AX20" i="30"/>
  <c r="S20" i="30" s="1"/>
  <c r="AC20" i="30" s="1"/>
  <c r="AB21" i="30" s="1"/>
  <c r="AX39" i="30"/>
  <c r="S39" i="30" s="1"/>
  <c r="AC39" i="30" s="1"/>
  <c r="AB40" i="30" s="1"/>
  <c r="AX77" i="30"/>
  <c r="S77" i="30" s="1"/>
  <c r="AC77" i="30" s="1"/>
  <c r="AB78" i="30" s="1"/>
  <c r="AX61" i="30"/>
  <c r="S61" i="30" s="1"/>
  <c r="AC61" i="30" s="1"/>
  <c r="AB62" i="30" s="1"/>
  <c r="W92" i="33"/>
  <c r="AX48" i="30"/>
  <c r="S48" i="30" s="1"/>
  <c r="AC48" i="30" s="1"/>
  <c r="AB49" i="30" s="1"/>
  <c r="AX67" i="30"/>
  <c r="S67" i="30" s="1"/>
  <c r="AC67" i="30" s="1"/>
  <c r="AB68" i="30" s="1"/>
  <c r="AX57" i="30"/>
  <c r="S57" i="30" s="1"/>
  <c r="AC57" i="30" s="1"/>
  <c r="AB58" i="30" s="1"/>
  <c r="AG91" i="33"/>
  <c r="AP91" i="33" s="1"/>
  <c r="AF92" i="77"/>
  <c r="AO92" i="77" s="1"/>
  <c r="AX26" i="30"/>
  <c r="S26" i="30" s="1"/>
  <c r="AC26" i="30" s="1"/>
  <c r="AB27" i="30" s="1"/>
  <c r="W93" i="77"/>
  <c r="AX79" i="30"/>
  <c r="S79" i="30" s="1"/>
  <c r="AC79" i="30" s="1"/>
  <c r="AB80" i="30" s="1"/>
  <c r="AX83" i="30"/>
  <c r="S83" i="30" s="1"/>
  <c r="AC83" i="30" s="1"/>
  <c r="AB84" i="30" s="1"/>
  <c r="AX16" i="30"/>
  <c r="S16" i="30" s="1"/>
  <c r="AC16" i="30" s="1"/>
  <c r="AB17" i="30" s="1"/>
  <c r="AE91" i="33"/>
  <c r="AG92" i="77"/>
  <c r="AP92" i="77" s="1"/>
  <c r="AX71" i="30"/>
  <c r="S71" i="30" s="1"/>
  <c r="AC71" i="30" s="1"/>
  <c r="AB72" i="30" s="1"/>
  <c r="AX6" i="30"/>
  <c r="S6" i="30" s="1"/>
  <c r="AC6" i="30" s="1"/>
  <c r="AB7" i="30" s="1"/>
  <c r="AX32" i="30"/>
  <c r="S32" i="30" s="1"/>
  <c r="AC32" i="30" s="1"/>
  <c r="AB33" i="30" s="1"/>
  <c r="AX64" i="30"/>
  <c r="S64" i="30" s="1"/>
  <c r="AC64" i="30" s="1"/>
  <c r="AB65" i="30" s="1"/>
  <c r="AX53" i="30"/>
  <c r="S53" i="30" s="1"/>
  <c r="AC53" i="30" s="1"/>
  <c r="AB54" i="30" s="1"/>
  <c r="AX73" i="30"/>
  <c r="S73" i="30" s="1"/>
  <c r="AC73" i="30" s="1"/>
  <c r="AB74" i="30" s="1"/>
  <c r="AX65" i="30"/>
  <c r="S65" i="30" s="1"/>
  <c r="AC65" i="30" s="1"/>
  <c r="AB66" i="30" s="1"/>
  <c r="AX43" i="30"/>
  <c r="S43" i="30" s="1"/>
  <c r="AC43" i="30" s="1"/>
  <c r="AB44" i="30" s="1"/>
  <c r="AX38" i="30"/>
  <c r="S38" i="30" s="1"/>
  <c r="AC38" i="30" s="1"/>
  <c r="AB39" i="30" s="1"/>
  <c r="AX54" i="30"/>
  <c r="S54" i="30" s="1"/>
  <c r="AC54" i="30" s="1"/>
  <c r="AB55" i="30" s="1"/>
  <c r="AX27" i="30"/>
  <c r="S27" i="30" s="1"/>
  <c r="AC27" i="30" s="1"/>
  <c r="AB28" i="30" s="1"/>
  <c r="AX12" i="30"/>
  <c r="S12" i="30" s="1"/>
  <c r="AC12" i="30" s="1"/>
  <c r="AB13" i="30" s="1"/>
  <c r="AX50" i="30"/>
  <c r="S50" i="30" s="1"/>
  <c r="AC50" i="30" s="1"/>
  <c r="AB51" i="30" s="1"/>
  <c r="AX7" i="30"/>
  <c r="S7" i="30" s="1"/>
  <c r="AC7" i="30" s="1"/>
  <c r="AB8" i="30" s="1"/>
  <c r="AX23" i="30"/>
  <c r="S23" i="30" s="1"/>
  <c r="AC23" i="30" s="1"/>
  <c r="AB24" i="30" s="1"/>
  <c r="AX47" i="30"/>
  <c r="S47" i="30" s="1"/>
  <c r="AC47" i="30" s="1"/>
  <c r="AB48" i="30" s="1"/>
  <c r="AX51" i="30"/>
  <c r="S51" i="30" s="1"/>
  <c r="AC51" i="30" s="1"/>
  <c r="AB52" i="30" s="1"/>
  <c r="AX13" i="30"/>
  <c r="S13" i="30" s="1"/>
  <c r="AC13" i="30" s="1"/>
  <c r="AB14" i="30" s="1"/>
  <c r="AX10" i="30"/>
  <c r="S10" i="30" s="1"/>
  <c r="AC10" i="30" s="1"/>
  <c r="AB11" i="30" s="1"/>
  <c r="AX11" i="30"/>
  <c r="S11" i="30" s="1"/>
  <c r="AC11" i="30" s="1"/>
  <c r="AB12" i="30" s="1"/>
  <c r="AX3" i="30"/>
  <c r="S3" i="30" s="1"/>
  <c r="AC3" i="30" s="1"/>
  <c r="AH92" i="77"/>
  <c r="AQ92" i="77" s="1"/>
  <c r="AX28" i="30"/>
  <c r="S28" i="30" s="1"/>
  <c r="AC28" i="30" s="1"/>
  <c r="AB29" i="30" s="1"/>
  <c r="Y92" i="33"/>
  <c r="X92" i="33"/>
  <c r="AN91" i="33"/>
  <c r="AI91" i="33"/>
  <c r="AR91" i="33" s="1"/>
  <c r="AX66" i="30"/>
  <c r="S66" i="30" s="1"/>
  <c r="AC66" i="30" s="1"/>
  <c r="AB67" i="30" s="1"/>
  <c r="AK67" i="30" s="1"/>
  <c r="AT67" i="30" s="1"/>
  <c r="AX21" i="30"/>
  <c r="S21" i="30" s="1"/>
  <c r="AC21" i="30" s="1"/>
  <c r="AB22" i="30" s="1"/>
  <c r="AX52" i="30"/>
  <c r="S52" i="30" s="1"/>
  <c r="AC52" i="30" s="1"/>
  <c r="AB53" i="30" s="1"/>
  <c r="AX29" i="30"/>
  <c r="S29" i="30" s="1"/>
  <c r="AC29" i="30" s="1"/>
  <c r="AB30" i="30" s="1"/>
  <c r="AK30" i="30" s="1"/>
  <c r="AT30" i="30" s="1"/>
  <c r="AX58" i="30"/>
  <c r="S58" i="30" s="1"/>
  <c r="AC58" i="30" s="1"/>
  <c r="AB59" i="30" s="1"/>
  <c r="AJ59" i="30" s="1"/>
  <c r="AX41" i="30"/>
  <c r="S41" i="30" s="1"/>
  <c r="AC41" i="30" s="1"/>
  <c r="AB42" i="30" s="1"/>
  <c r="AJ42" i="30" s="1"/>
  <c r="AX82" i="30"/>
  <c r="S82" i="30" s="1"/>
  <c r="AC82" i="30" s="1"/>
  <c r="AB83" i="30" s="1"/>
  <c r="AK83" i="30" s="1"/>
  <c r="AT83" i="30" s="1"/>
  <c r="AX74" i="30"/>
  <c r="S74" i="30" s="1"/>
  <c r="AC74" i="30" s="1"/>
  <c r="AB75" i="30" s="1"/>
  <c r="AK75" i="30" s="1"/>
  <c r="AT75" i="30" s="1"/>
  <c r="AX35" i="30"/>
  <c r="S35" i="30" s="1"/>
  <c r="AC35" i="30" s="1"/>
  <c r="AB36" i="30" s="1"/>
  <c r="AX40" i="30"/>
  <c r="S40" i="30" s="1"/>
  <c r="AC40" i="30" s="1"/>
  <c r="AB41" i="30" s="1"/>
  <c r="AK41" i="30" s="1"/>
  <c r="AT41" i="30" s="1"/>
  <c r="AX75" i="30"/>
  <c r="S75" i="30" s="1"/>
  <c r="AC75" i="30" s="1"/>
  <c r="AB76" i="30" s="1"/>
  <c r="AK76" i="30" s="1"/>
  <c r="AT76" i="30" s="1"/>
  <c r="AX78" i="30"/>
  <c r="S78" i="30" s="1"/>
  <c r="AC78" i="30" s="1"/>
  <c r="AB79" i="30" s="1"/>
  <c r="AJ79" i="30" s="1"/>
  <c r="AX68" i="30"/>
  <c r="S68" i="30" s="1"/>
  <c r="AC68" i="30" s="1"/>
  <c r="AB69" i="30" s="1"/>
  <c r="AJ69" i="30" s="1"/>
  <c r="AX56" i="30"/>
  <c r="S56" i="30" s="1"/>
  <c r="AC56" i="30" s="1"/>
  <c r="AB57" i="30" s="1"/>
  <c r="AJ57" i="30" s="1"/>
  <c r="AX37" i="30"/>
  <c r="S37" i="30" s="1"/>
  <c r="AC37" i="30" s="1"/>
  <c r="AB38" i="30" s="1"/>
  <c r="AX88" i="30"/>
  <c r="S88" i="30" s="1"/>
  <c r="AC88" i="30" s="1"/>
  <c r="AB89" i="30" s="1"/>
  <c r="AK89" i="30" s="1"/>
  <c r="AT89" i="30" s="1"/>
  <c r="AI86" i="73"/>
  <c r="AR86" i="73" s="1"/>
  <c r="Z86" i="46"/>
  <c r="AE86" i="46" s="1"/>
  <c r="AF84" i="29"/>
  <c r="AO84" i="29" s="1"/>
  <c r="AG84" i="29"/>
  <c r="AP84" i="29" s="1"/>
  <c r="Z92" i="89"/>
  <c r="AF92" i="89" s="1"/>
  <c r="AO92" i="89" s="1"/>
  <c r="Z86" i="42"/>
  <c r="AE86" i="42" s="1"/>
  <c r="AE84" i="29"/>
  <c r="AF88" i="41"/>
  <c r="AO88" i="41" s="1"/>
  <c r="AE88" i="41"/>
  <c r="AG88" i="41"/>
  <c r="AP88" i="41" s="1"/>
  <c r="W89" i="41"/>
  <c r="AG86" i="42"/>
  <c r="AP86" i="42" s="1"/>
  <c r="AI87" i="25"/>
  <c r="AR87" i="25" s="1"/>
  <c r="AN87" i="25"/>
  <c r="AH82" i="74"/>
  <c r="AQ82" i="74" s="1"/>
  <c r="Z82" i="74"/>
  <c r="Y88" i="25"/>
  <c r="X88" i="25"/>
  <c r="X85" i="29"/>
  <c r="Y85" i="29"/>
  <c r="AK6" i="30"/>
  <c r="AT6" i="30" s="1"/>
  <c r="AJ6" i="30"/>
  <c r="AK50" i="30"/>
  <c r="AT50" i="30" s="1"/>
  <c r="AJ50" i="30"/>
  <c r="AJ86" i="30"/>
  <c r="AK86" i="30"/>
  <c r="AT86" i="30" s="1"/>
  <c r="AK43" i="30"/>
  <c r="AT43" i="30" s="1"/>
  <c r="AJ43" i="30"/>
  <c r="AK10" i="30"/>
  <c r="AT10" i="30" s="1"/>
  <c r="AJ10" i="30"/>
  <c r="AK35" i="30"/>
  <c r="AT35" i="30" s="1"/>
  <c r="AJ35" i="30"/>
  <c r="AJ62" i="30"/>
  <c r="AK62" i="30"/>
  <c r="AT62" i="30" s="1"/>
  <c r="AK16" i="30"/>
  <c r="AT16" i="30" s="1"/>
  <c r="AJ16" i="30"/>
  <c r="AJ33" i="30"/>
  <c r="AK33" i="30"/>
  <c r="AT33" i="30" s="1"/>
  <c r="AJ28" i="30"/>
  <c r="AK28" i="30"/>
  <c r="AT28" i="30" s="1"/>
  <c r="AK48" i="30"/>
  <c r="AT48" i="30" s="1"/>
  <c r="AJ48" i="30"/>
  <c r="AK53" i="30"/>
  <c r="AT53" i="30" s="1"/>
  <c r="AJ53" i="30"/>
  <c r="AK37" i="30"/>
  <c r="AT37" i="30" s="1"/>
  <c r="AK5" i="30"/>
  <c r="AT5" i="30" s="1"/>
  <c r="AJ5" i="30"/>
  <c r="AK52" i="30"/>
  <c r="AT52" i="30" s="1"/>
  <c r="AJ52" i="30"/>
  <c r="AK87" i="30"/>
  <c r="AT87" i="30" s="1"/>
  <c r="AJ87" i="30"/>
  <c r="AK82" i="30"/>
  <c r="AT82" i="30" s="1"/>
  <c r="AK19" i="30"/>
  <c r="AT19" i="30" s="1"/>
  <c r="AJ19" i="30"/>
  <c r="AK77" i="30"/>
  <c r="AT77" i="30" s="1"/>
  <c r="AJ77" i="30"/>
  <c r="AK63" i="30"/>
  <c r="AT63" i="30" s="1"/>
  <c r="AJ63" i="30"/>
  <c r="AK85" i="30"/>
  <c r="AT85" i="30" s="1"/>
  <c r="AJ85" i="30"/>
  <c r="AK40" i="30"/>
  <c r="AT40" i="30" s="1"/>
  <c r="AK68" i="30"/>
  <c r="AT68" i="30" s="1"/>
  <c r="AJ54" i="30"/>
  <c r="AK54" i="30"/>
  <c r="AT54" i="30" s="1"/>
  <c r="AK74" i="30"/>
  <c r="AT74" i="30" s="1"/>
  <c r="AJ13" i="30"/>
  <c r="AK13" i="30"/>
  <c r="AT13" i="30" s="1"/>
  <c r="AK14" i="30"/>
  <c r="AT14" i="30" s="1"/>
  <c r="AJ14" i="30"/>
  <c r="AK34" i="30"/>
  <c r="AT34" i="30" s="1"/>
  <c r="AJ34" i="30"/>
  <c r="AJ20" i="30"/>
  <c r="AK20" i="30"/>
  <c r="AT20" i="30" s="1"/>
  <c r="AK49" i="30"/>
  <c r="AT49" i="30" s="1"/>
  <c r="AJ49" i="30"/>
  <c r="AK65" i="30"/>
  <c r="AT65" i="30" s="1"/>
  <c r="AJ65" i="30"/>
  <c r="AJ30" i="30"/>
  <c r="AN89" i="30"/>
  <c r="AN91" i="30" s="1"/>
  <c r="AI89" i="30"/>
  <c r="AJ15" i="30"/>
  <c r="AK15" i="30"/>
  <c r="AT15" i="30" s="1"/>
  <c r="AK61" i="30"/>
  <c r="AT61" i="30" s="1"/>
  <c r="AJ61" i="30"/>
  <c r="AJ9" i="30"/>
  <c r="AK9" i="30"/>
  <c r="AT9" i="30" s="1"/>
  <c r="AK73" i="30"/>
  <c r="AT73" i="30" s="1"/>
  <c r="AJ73" i="30"/>
  <c r="AK56" i="30"/>
  <c r="AT56" i="30" s="1"/>
  <c r="AK80" i="30"/>
  <c r="AT80" i="30" s="1"/>
  <c r="AJ80" i="30"/>
  <c r="AK84" i="30"/>
  <c r="AT84" i="30" s="1"/>
  <c r="AJ84" i="30"/>
  <c r="AK27" i="30"/>
  <c r="AT27" i="30" s="1"/>
  <c r="AJ27" i="30"/>
  <c r="AJ7" i="30"/>
  <c r="AK7" i="30"/>
  <c r="AT7" i="30" s="1"/>
  <c r="AK51" i="30"/>
  <c r="AT51" i="30" s="1"/>
  <c r="AJ51" i="30"/>
  <c r="AK11" i="30"/>
  <c r="AT11" i="30" s="1"/>
  <c r="AJ11" i="30"/>
  <c r="AK12" i="30"/>
  <c r="AT12" i="30" s="1"/>
  <c r="AJ12" i="30"/>
  <c r="AK70" i="30"/>
  <c r="AT70" i="30" s="1"/>
  <c r="AJ70" i="30"/>
  <c r="AK64" i="30"/>
  <c r="AT64" i="30" s="1"/>
  <c r="AJ64" i="30"/>
  <c r="AK46" i="30"/>
  <c r="AT46" i="30" s="1"/>
  <c r="AJ46" i="30"/>
  <c r="AK44" i="30"/>
  <c r="AT44" i="30" s="1"/>
  <c r="AJ44" i="30"/>
  <c r="AJ18" i="30"/>
  <c r="AK18" i="30"/>
  <c r="AT18" i="30" s="1"/>
  <c r="AK32" i="30"/>
  <c r="AT32" i="30" s="1"/>
  <c r="AJ32" i="30"/>
  <c r="AK25" i="30"/>
  <c r="AT25" i="30" s="1"/>
  <c r="AJ25" i="30"/>
  <c r="AK60" i="30"/>
  <c r="AT60" i="30" s="1"/>
  <c r="AJ60" i="30"/>
  <c r="AK31" i="30"/>
  <c r="AT31" i="30" s="1"/>
  <c r="AJ31" i="30"/>
  <c r="AK81" i="30"/>
  <c r="AT81" i="30" s="1"/>
  <c r="AJ81" i="30"/>
  <c r="AK21" i="30"/>
  <c r="AT21" i="30" s="1"/>
  <c r="AJ21" i="30"/>
  <c r="AK72" i="30"/>
  <c r="AT72" i="30" s="1"/>
  <c r="AJ72" i="30"/>
  <c r="AK66" i="30"/>
  <c r="AT66" i="30" s="1"/>
  <c r="AK39" i="30"/>
  <c r="AT39" i="30" s="1"/>
  <c r="AJ39" i="30"/>
  <c r="AK8" i="30"/>
  <c r="AT8" i="30" s="1"/>
  <c r="AJ8" i="30"/>
  <c r="AK29" i="30"/>
  <c r="AT29" i="30" s="1"/>
  <c r="AJ29" i="30"/>
  <c r="AK71" i="30"/>
  <c r="AT71" i="30" s="1"/>
  <c r="AJ71" i="30"/>
  <c r="AK88" i="30"/>
  <c r="AT88" i="30" s="1"/>
  <c r="AJ88" i="30"/>
  <c r="AK47" i="30"/>
  <c r="AT47" i="30" s="1"/>
  <c r="AJ47" i="30"/>
  <c r="AK45" i="30"/>
  <c r="AT45" i="30" s="1"/>
  <c r="AJ45" i="30"/>
  <c r="AK23" i="30"/>
  <c r="AT23" i="30" s="1"/>
  <c r="AJ23" i="30"/>
  <c r="AK78" i="30"/>
  <c r="AT78" i="30" s="1"/>
  <c r="AK26" i="30"/>
  <c r="AT26" i="30" s="1"/>
  <c r="AJ26" i="30"/>
  <c r="AK58" i="30"/>
  <c r="AT58" i="30" s="1"/>
  <c r="AJ17" i="30"/>
  <c r="AK17" i="30"/>
  <c r="AT17" i="30" s="1"/>
  <c r="AK55" i="30"/>
  <c r="AT55" i="30" s="1"/>
  <c r="AJ55" i="30"/>
  <c r="AK24" i="30"/>
  <c r="AT24" i="30" s="1"/>
  <c r="AJ24" i="30"/>
  <c r="AK22" i="30"/>
  <c r="AT22" i="30" s="1"/>
  <c r="AJ22" i="30"/>
  <c r="AJ36" i="30"/>
  <c r="AK36" i="30"/>
  <c r="AT36" i="30" s="1"/>
  <c r="AK38" i="30"/>
  <c r="AT38" i="30" s="1"/>
  <c r="AJ38" i="30"/>
  <c r="AB4" i="30"/>
  <c r="AJ3" i="30"/>
  <c r="Z89" i="45"/>
  <c r="AF89" i="45" s="1"/>
  <c r="AO89" i="45" s="1"/>
  <c r="AT91" i="34"/>
  <c r="AI86" i="37"/>
  <c r="AR86" i="37" s="1"/>
  <c r="AE82" i="38"/>
  <c r="AN82" i="38" s="1"/>
  <c r="W83" i="38"/>
  <c r="Y83" i="38" s="1"/>
  <c r="AG82" i="38"/>
  <c r="AP82" i="38" s="1"/>
  <c r="X93" i="77"/>
  <c r="AH93" i="77" s="1"/>
  <c r="AQ93" i="77" s="1"/>
  <c r="Y93" i="77"/>
  <c r="AN92" i="77"/>
  <c r="X85" i="93"/>
  <c r="AH85" i="93" s="1"/>
  <c r="AQ85" i="93" s="1"/>
  <c r="AI84" i="93"/>
  <c r="AR84" i="93" s="1"/>
  <c r="X88" i="90"/>
  <c r="AH88" i="90" s="1"/>
  <c r="AQ88" i="90" s="1"/>
  <c r="Y88" i="90"/>
  <c r="AN87" i="90"/>
  <c r="AI87" i="90"/>
  <c r="AR87" i="90" s="1"/>
  <c r="X87" i="37"/>
  <c r="AH87" i="37" s="1"/>
  <c r="AQ87" i="37" s="1"/>
  <c r="AH87" i="73"/>
  <c r="AQ87" i="73" s="1"/>
  <c r="Z87" i="73"/>
  <c r="Y87" i="86"/>
  <c r="X87" i="86"/>
  <c r="AH87" i="86" s="1"/>
  <c r="AQ87" i="86" s="1"/>
  <c r="AI86" i="86"/>
  <c r="AR86" i="86" s="1"/>
  <c r="AN86" i="86"/>
  <c r="AG86" i="85"/>
  <c r="AP86" i="85" s="1"/>
  <c r="AF86" i="85"/>
  <c r="AO86" i="85" s="1"/>
  <c r="AE86" i="85"/>
  <c r="W87" i="85"/>
  <c r="Z88" i="94"/>
  <c r="AR89" i="34"/>
  <c r="AR91" i="34" s="1"/>
  <c r="AL89" i="34"/>
  <c r="AU89" i="34" s="1"/>
  <c r="AF93" i="81"/>
  <c r="AO93" i="81" s="1"/>
  <c r="AG93" i="81"/>
  <c r="AP93" i="81" s="1"/>
  <c r="AE93" i="81"/>
  <c r="X94" i="81"/>
  <c r="Y94" i="81"/>
  <c r="AS4" i="34"/>
  <c r="AS91" i="34" s="1"/>
  <c r="AL4" i="34"/>
  <c r="AU4" i="34" s="1"/>
  <c r="AJ37" i="30" l="1"/>
  <c r="AI92" i="77"/>
  <c r="AR92" i="77" s="1"/>
  <c r="AJ66" i="30"/>
  <c r="AJ67" i="30"/>
  <c r="AJ58" i="30"/>
  <c r="AK59" i="30"/>
  <c r="AT59" i="30" s="1"/>
  <c r="AJ76" i="30"/>
  <c r="AH92" i="33"/>
  <c r="AQ92" i="33" s="1"/>
  <c r="Z92" i="33"/>
  <c r="AJ89" i="30"/>
  <c r="AS89" i="30" s="1"/>
  <c r="AK42" i="30"/>
  <c r="AT42" i="30" s="1"/>
  <c r="AJ40" i="30"/>
  <c r="AL40" i="30" s="1"/>
  <c r="AU40" i="30" s="1"/>
  <c r="AK79" i="30"/>
  <c r="AT79" i="30" s="1"/>
  <c r="AJ41" i="30"/>
  <c r="AL41" i="30" s="1"/>
  <c r="AU41" i="30" s="1"/>
  <c r="AJ78" i="30"/>
  <c r="AS78" i="30" s="1"/>
  <c r="AK69" i="30"/>
  <c r="AT69" i="30" s="1"/>
  <c r="AJ75" i="30"/>
  <c r="AS75" i="30" s="1"/>
  <c r="AJ56" i="30"/>
  <c r="AS56" i="30" s="1"/>
  <c r="AJ83" i="30"/>
  <c r="AJ74" i="30"/>
  <c r="AS74" i="30" s="1"/>
  <c r="AJ68" i="30"/>
  <c r="AS68" i="30" s="1"/>
  <c r="AJ82" i="30"/>
  <c r="AK57" i="30"/>
  <c r="AT57" i="30" s="1"/>
  <c r="W87" i="46"/>
  <c r="Y87" i="46" s="1"/>
  <c r="AG86" i="46"/>
  <c r="AP86" i="46" s="1"/>
  <c r="AF86" i="46"/>
  <c r="AO86" i="46" s="1"/>
  <c r="AG92" i="89"/>
  <c r="AP92" i="89" s="1"/>
  <c r="W93" i="89"/>
  <c r="Y93" i="89" s="1"/>
  <c r="AE92" i="89"/>
  <c r="AI84" i="29"/>
  <c r="AR84" i="29" s="1"/>
  <c r="AN84" i="29"/>
  <c r="W87" i="42"/>
  <c r="Y87" i="42" s="1"/>
  <c r="AF86" i="42"/>
  <c r="AO86" i="42" s="1"/>
  <c r="AN88" i="41"/>
  <c r="AI88" i="41"/>
  <c r="AR88" i="41" s="1"/>
  <c r="Y89" i="41"/>
  <c r="X89" i="41"/>
  <c r="AN86" i="42"/>
  <c r="AH88" i="25"/>
  <c r="AQ88" i="25" s="1"/>
  <c r="Z88" i="25"/>
  <c r="AG82" i="74"/>
  <c r="AP82" i="74" s="1"/>
  <c r="AE82" i="74"/>
  <c r="W83" i="74"/>
  <c r="AF82" i="74"/>
  <c r="AO82" i="74" s="1"/>
  <c r="AH85" i="29"/>
  <c r="AQ85" i="29" s="1"/>
  <c r="Z85" i="29"/>
  <c r="AS38" i="30"/>
  <c r="AL38" i="30"/>
  <c r="AU38" i="30" s="1"/>
  <c r="AL24" i="30"/>
  <c r="AU24" i="30" s="1"/>
  <c r="AS24" i="30"/>
  <c r="AL58" i="30"/>
  <c r="AU58" i="30" s="1"/>
  <c r="AS58" i="30"/>
  <c r="AL23" i="30"/>
  <c r="AU23" i="30" s="1"/>
  <c r="AS23" i="30"/>
  <c r="AS88" i="30"/>
  <c r="AL88" i="30"/>
  <c r="AU88" i="30" s="1"/>
  <c r="AS8" i="30"/>
  <c r="AL8" i="30"/>
  <c r="AU8" i="30" s="1"/>
  <c r="AS72" i="30"/>
  <c r="AL72" i="30"/>
  <c r="AU72" i="30" s="1"/>
  <c r="AS31" i="30"/>
  <c r="AL31" i="30"/>
  <c r="AU31" i="30" s="1"/>
  <c r="AL32" i="30"/>
  <c r="AU32" i="30" s="1"/>
  <c r="AS32" i="30"/>
  <c r="AS44" i="30"/>
  <c r="AL44" i="30"/>
  <c r="AU44" i="30" s="1"/>
  <c r="AS70" i="30"/>
  <c r="AL70" i="30"/>
  <c r="AU70" i="30" s="1"/>
  <c r="AS42" i="30"/>
  <c r="AL42" i="30"/>
  <c r="AU42" i="30" s="1"/>
  <c r="AL80" i="30"/>
  <c r="AU80" i="30" s="1"/>
  <c r="AS80" i="30"/>
  <c r="AR89" i="30"/>
  <c r="AR91" i="30" s="1"/>
  <c r="AL89" i="30"/>
  <c r="AU89" i="30" s="1"/>
  <c r="AL49" i="30"/>
  <c r="AU49" i="30" s="1"/>
  <c r="AS49" i="30"/>
  <c r="AS14" i="30"/>
  <c r="AL14" i="30"/>
  <c r="AU14" i="30" s="1"/>
  <c r="AS85" i="30"/>
  <c r="AL85" i="30"/>
  <c r="AU85" i="30" s="1"/>
  <c r="AL19" i="30"/>
  <c r="AU19" i="30" s="1"/>
  <c r="AS19" i="30"/>
  <c r="AL87" i="30"/>
  <c r="AU87" i="30" s="1"/>
  <c r="AS87" i="30"/>
  <c r="AL37" i="30"/>
  <c r="AU37" i="30" s="1"/>
  <c r="AS37" i="30"/>
  <c r="AL53" i="30"/>
  <c r="AU53" i="30" s="1"/>
  <c r="AS53" i="30"/>
  <c r="AS35" i="30"/>
  <c r="AL35" i="30"/>
  <c r="AU35" i="30" s="1"/>
  <c r="AS21" i="30"/>
  <c r="AL21" i="30"/>
  <c r="AU21" i="30" s="1"/>
  <c r="AL46" i="30"/>
  <c r="AU46" i="30" s="1"/>
  <c r="AS46" i="30"/>
  <c r="AS12" i="30"/>
  <c r="AL12" i="30"/>
  <c r="AU12" i="30" s="1"/>
  <c r="AL27" i="30"/>
  <c r="AU27" i="30" s="1"/>
  <c r="AS27" i="30"/>
  <c r="AL63" i="30"/>
  <c r="AU63" i="30" s="1"/>
  <c r="AS63" i="30"/>
  <c r="AL82" i="30"/>
  <c r="AU82" i="30" s="1"/>
  <c r="AS82" i="30"/>
  <c r="AS52" i="30"/>
  <c r="AL52" i="30"/>
  <c r="AU52" i="30" s="1"/>
  <c r="AS57" i="30"/>
  <c r="AL48" i="30"/>
  <c r="AU48" i="30" s="1"/>
  <c r="AS48" i="30"/>
  <c r="AS16" i="30"/>
  <c r="AL16" i="30"/>
  <c r="AU16" i="30" s="1"/>
  <c r="AL10" i="30"/>
  <c r="AU10" i="30" s="1"/>
  <c r="AS10" i="30"/>
  <c r="AS50" i="30"/>
  <c r="AL50" i="30"/>
  <c r="AU50" i="30" s="1"/>
  <c r="AS7" i="30"/>
  <c r="AL7" i="30"/>
  <c r="AU7" i="30" s="1"/>
  <c r="AS9" i="30"/>
  <c r="AL9" i="30"/>
  <c r="AU9" i="30" s="1"/>
  <c r="AS26" i="30"/>
  <c r="AL26" i="30"/>
  <c r="AU26" i="30" s="1"/>
  <c r="AL39" i="30"/>
  <c r="AU39" i="30" s="1"/>
  <c r="AS39" i="30"/>
  <c r="AS61" i="30"/>
  <c r="AL61" i="30"/>
  <c r="AU61" i="30" s="1"/>
  <c r="AS36" i="30"/>
  <c r="AL36" i="30"/>
  <c r="AU36" i="30" s="1"/>
  <c r="AS18" i="30"/>
  <c r="AL18" i="30"/>
  <c r="AU18" i="30" s="1"/>
  <c r="AL20" i="30"/>
  <c r="AU20" i="30" s="1"/>
  <c r="AS20" i="30"/>
  <c r="AS79" i="30"/>
  <c r="AL79" i="30"/>
  <c r="AU79" i="30" s="1"/>
  <c r="AS13" i="30"/>
  <c r="AL13" i="30"/>
  <c r="AU13" i="30" s="1"/>
  <c r="AL54" i="30"/>
  <c r="AU54" i="30" s="1"/>
  <c r="AS54" i="30"/>
  <c r="AS33" i="30"/>
  <c r="AL33" i="30"/>
  <c r="AU33" i="30" s="1"/>
  <c r="AL55" i="30"/>
  <c r="AU55" i="30" s="1"/>
  <c r="AS55" i="30"/>
  <c r="AL71" i="30"/>
  <c r="AU71" i="30" s="1"/>
  <c r="AS71" i="30"/>
  <c r="AL30" i="30"/>
  <c r="AU30" i="30" s="1"/>
  <c r="AS30" i="30"/>
  <c r="AS3" i="30"/>
  <c r="AL3" i="30"/>
  <c r="AU3" i="30" s="1"/>
  <c r="AL22" i="30"/>
  <c r="AU22" i="30" s="1"/>
  <c r="AS22" i="30"/>
  <c r="AS47" i="30"/>
  <c r="AL47" i="30"/>
  <c r="AU47" i="30" s="1"/>
  <c r="AS29" i="30"/>
  <c r="AL29" i="30"/>
  <c r="AU29" i="30" s="1"/>
  <c r="AS83" i="30"/>
  <c r="AL83" i="30"/>
  <c r="AU83" i="30" s="1"/>
  <c r="AS66" i="30"/>
  <c r="AL66" i="30"/>
  <c r="AU66" i="30" s="1"/>
  <c r="AS81" i="30"/>
  <c r="AL81" i="30"/>
  <c r="AU81" i="30" s="1"/>
  <c r="AL25" i="30"/>
  <c r="AU25" i="30" s="1"/>
  <c r="AS25" i="30"/>
  <c r="AL64" i="30"/>
  <c r="AU64" i="30" s="1"/>
  <c r="AS64" i="30"/>
  <c r="AL11" i="30"/>
  <c r="AU11" i="30" s="1"/>
  <c r="AS11" i="30"/>
  <c r="AL51" i="30"/>
  <c r="AU51" i="30" s="1"/>
  <c r="AS51" i="30"/>
  <c r="AL84" i="30"/>
  <c r="AU84" i="30" s="1"/>
  <c r="AS84" i="30"/>
  <c r="AS73" i="30"/>
  <c r="AL73" i="30"/>
  <c r="AU73" i="30" s="1"/>
  <c r="AS65" i="30"/>
  <c r="AL65" i="30"/>
  <c r="AU65" i="30" s="1"/>
  <c r="AL34" i="30"/>
  <c r="AU34" i="30" s="1"/>
  <c r="AS34" i="30"/>
  <c r="AS77" i="30"/>
  <c r="AL77" i="30"/>
  <c r="AU77" i="30" s="1"/>
  <c r="AL5" i="30"/>
  <c r="AU5" i="30" s="1"/>
  <c r="AS5" i="30"/>
  <c r="AS43" i="30"/>
  <c r="AL43" i="30"/>
  <c r="AU43" i="30" s="1"/>
  <c r="AS6" i="30"/>
  <c r="AL6" i="30"/>
  <c r="AU6" i="30" s="1"/>
  <c r="AL69" i="30"/>
  <c r="AU69" i="30" s="1"/>
  <c r="AS69" i="30"/>
  <c r="AS86" i="30"/>
  <c r="AL86" i="30"/>
  <c r="AU86" i="30" s="1"/>
  <c r="AS45" i="30"/>
  <c r="AL45" i="30"/>
  <c r="AU45" i="30" s="1"/>
  <c r="AL60" i="30"/>
  <c r="AU60" i="30" s="1"/>
  <c r="AS60" i="30"/>
  <c r="AS67" i="30"/>
  <c r="AL67" i="30"/>
  <c r="AU67" i="30" s="1"/>
  <c r="AJ4" i="30"/>
  <c r="AK4" i="30"/>
  <c r="AT4" i="30" s="1"/>
  <c r="AL17" i="30"/>
  <c r="AU17" i="30" s="1"/>
  <c r="AS17" i="30"/>
  <c r="AS76" i="30"/>
  <c r="AL76" i="30"/>
  <c r="AU76" i="30" s="1"/>
  <c r="AL15" i="30"/>
  <c r="AU15" i="30" s="1"/>
  <c r="AS15" i="30"/>
  <c r="AS59" i="30"/>
  <c r="AS28" i="30"/>
  <c r="AL28" i="30"/>
  <c r="AU28" i="30" s="1"/>
  <c r="AL62" i="30"/>
  <c r="AU62" i="30" s="1"/>
  <c r="AS62" i="30"/>
  <c r="AG89" i="45"/>
  <c r="AP89" i="45" s="1"/>
  <c r="W90" i="45"/>
  <c r="Y90" i="45" s="1"/>
  <c r="AE89" i="45"/>
  <c r="AN89" i="45" s="1"/>
  <c r="X83" i="38"/>
  <c r="AH83" i="38" s="1"/>
  <c r="AQ83" i="38" s="1"/>
  <c r="AI82" i="38"/>
  <c r="AR82" i="38" s="1"/>
  <c r="Z87" i="37"/>
  <c r="AF87" i="37" s="1"/>
  <c r="AO87" i="37" s="1"/>
  <c r="Z85" i="93"/>
  <c r="AE85" i="93" s="1"/>
  <c r="AN86" i="46"/>
  <c r="X87" i="46"/>
  <c r="AH87" i="46" s="1"/>
  <c r="AQ87" i="46" s="1"/>
  <c r="Z93" i="77"/>
  <c r="AE93" i="77" s="1"/>
  <c r="Z88" i="90"/>
  <c r="AG88" i="90" s="1"/>
  <c r="AP88" i="90" s="1"/>
  <c r="W88" i="73"/>
  <c r="AF87" i="73"/>
  <c r="AO87" i="73" s="1"/>
  <c r="AG87" i="73"/>
  <c r="AP87" i="73" s="1"/>
  <c r="AE87" i="73"/>
  <c r="Z87" i="86"/>
  <c r="X87" i="85"/>
  <c r="Y87" i="85"/>
  <c r="AN86" i="85"/>
  <c r="AI86" i="85"/>
  <c r="AR86" i="85" s="1"/>
  <c r="AE88" i="94"/>
  <c r="AG88" i="94"/>
  <c r="AP88" i="94" s="1"/>
  <c r="AF88" i="94"/>
  <c r="AO88" i="94" s="1"/>
  <c r="W89" i="94"/>
  <c r="AU91" i="34"/>
  <c r="C11" i="34" s="1"/>
  <c r="AI93" i="81"/>
  <c r="AR93" i="81" s="1"/>
  <c r="AN93" i="81"/>
  <c r="AN92" i="89"/>
  <c r="AH94" i="81"/>
  <c r="AQ94" i="81" s="1"/>
  <c r="Z94" i="81"/>
  <c r="AL56" i="30" l="1"/>
  <c r="AU56" i="30" s="1"/>
  <c r="AS40" i="30"/>
  <c r="AL59" i="30"/>
  <c r="AU59" i="30" s="1"/>
  <c r="AE92" i="33"/>
  <c r="AG92" i="33"/>
  <c r="AP92" i="33" s="1"/>
  <c r="W93" i="33"/>
  <c r="AF92" i="33"/>
  <c r="AO92" i="33" s="1"/>
  <c r="AL78" i="30"/>
  <c r="AU78" i="30" s="1"/>
  <c r="AS41" i="30"/>
  <c r="AL75" i="30"/>
  <c r="AU75" i="30" s="1"/>
  <c r="AL57" i="30"/>
  <c r="AU57" i="30" s="1"/>
  <c r="AT91" i="30"/>
  <c r="AI86" i="46"/>
  <c r="AR86" i="46" s="1"/>
  <c r="AL74" i="30"/>
  <c r="AU74" i="30" s="1"/>
  <c r="AL68" i="30"/>
  <c r="AU68" i="30" s="1"/>
  <c r="X87" i="42"/>
  <c r="AH87" i="42" s="1"/>
  <c r="AQ87" i="42" s="1"/>
  <c r="AI92" i="89"/>
  <c r="AR92" i="89" s="1"/>
  <c r="X93" i="89"/>
  <c r="AH93" i="89" s="1"/>
  <c r="AQ93" i="89" s="1"/>
  <c r="AI86" i="42"/>
  <c r="AR86" i="42" s="1"/>
  <c r="Z89" i="41"/>
  <c r="AH89" i="41"/>
  <c r="AQ89" i="41" s="1"/>
  <c r="X83" i="74"/>
  <c r="Y83" i="74"/>
  <c r="AN82" i="74"/>
  <c r="AI82" i="74"/>
  <c r="AR82" i="74" s="1"/>
  <c r="W89" i="25"/>
  <c r="AG88" i="25"/>
  <c r="AP88" i="25" s="1"/>
  <c r="AF88" i="25"/>
  <c r="AO88" i="25" s="1"/>
  <c r="AE88" i="25"/>
  <c r="AE85" i="29"/>
  <c r="AF85" i="29"/>
  <c r="AO85" i="29" s="1"/>
  <c r="AG85" i="29"/>
  <c r="AP85" i="29" s="1"/>
  <c r="W86" i="29"/>
  <c r="AL4" i="30"/>
  <c r="AU4" i="30" s="1"/>
  <c r="AS4" i="30"/>
  <c r="X90" i="45"/>
  <c r="AH90" i="45" s="1"/>
  <c r="AQ90" i="45" s="1"/>
  <c r="AI89" i="45"/>
  <c r="AR89" i="45" s="1"/>
  <c r="Z83" i="38"/>
  <c r="AF83" i="38" s="1"/>
  <c r="AO83" i="38" s="1"/>
  <c r="W88" i="37"/>
  <c r="Y88" i="37" s="1"/>
  <c r="AE87" i="37"/>
  <c r="AG87" i="37"/>
  <c r="AP87" i="37" s="1"/>
  <c r="Z87" i="46"/>
  <c r="AE87" i="46" s="1"/>
  <c r="AG85" i="93"/>
  <c r="AP85" i="93" s="1"/>
  <c r="AF85" i="93"/>
  <c r="AO85" i="93" s="1"/>
  <c r="W86" i="93"/>
  <c r="X86" i="93" s="1"/>
  <c r="AH86" i="93" s="1"/>
  <c r="AQ86" i="93" s="1"/>
  <c r="W94" i="77"/>
  <c r="X94" i="77" s="1"/>
  <c r="AF88" i="90"/>
  <c r="AO88" i="90" s="1"/>
  <c r="AF93" i="77"/>
  <c r="AO93" i="77" s="1"/>
  <c r="AG93" i="77"/>
  <c r="AP93" i="77" s="1"/>
  <c r="AN93" i="77"/>
  <c r="W89" i="90"/>
  <c r="X89" i="90" s="1"/>
  <c r="AE88" i="90"/>
  <c r="AN88" i="90" s="1"/>
  <c r="AN85" i="93"/>
  <c r="Y88" i="73"/>
  <c r="X88" i="73"/>
  <c r="AH88" i="73" s="1"/>
  <c r="AQ88" i="73" s="1"/>
  <c r="AN87" i="73"/>
  <c r="AI87" i="73"/>
  <c r="AR87" i="73" s="1"/>
  <c r="AG87" i="86"/>
  <c r="AP87" i="86" s="1"/>
  <c r="AF87" i="86"/>
  <c r="AO87" i="86" s="1"/>
  <c r="AE87" i="86"/>
  <c r="W88" i="86"/>
  <c r="AH87" i="85"/>
  <c r="AQ87" i="85" s="1"/>
  <c r="Z87" i="85"/>
  <c r="X89" i="94"/>
  <c r="Y89" i="94"/>
  <c r="AN88" i="94"/>
  <c r="AI88" i="94"/>
  <c r="AR88" i="94" s="1"/>
  <c r="AF94" i="81"/>
  <c r="AO94" i="81" s="1"/>
  <c r="AE94" i="81"/>
  <c r="AG94" i="81"/>
  <c r="AP94" i="81" s="1"/>
  <c r="W95" i="81"/>
  <c r="Y93" i="33" l="1"/>
  <c r="X93" i="33"/>
  <c r="AH93" i="33" s="1"/>
  <c r="AQ93" i="33" s="1"/>
  <c r="AS91" i="30"/>
  <c r="AN92" i="33"/>
  <c r="AI92" i="33"/>
  <c r="AR92" i="33" s="1"/>
  <c r="AU91" i="30"/>
  <c r="C11" i="30" s="1"/>
  <c r="Z87" i="42"/>
  <c r="W88" i="42" s="1"/>
  <c r="Z93" i="89"/>
  <c r="AE93" i="89" s="1"/>
  <c r="AE87" i="42"/>
  <c r="AI87" i="37"/>
  <c r="AR87" i="37" s="1"/>
  <c r="W90" i="41"/>
  <c r="AG89" i="41"/>
  <c r="AP89" i="41" s="1"/>
  <c r="AE89" i="41"/>
  <c r="AF89" i="41"/>
  <c r="AO89" i="41" s="1"/>
  <c r="X88" i="42"/>
  <c r="AH88" i="42" s="1"/>
  <c r="AQ88" i="42" s="1"/>
  <c r="Y88" i="42"/>
  <c r="Y89" i="25"/>
  <c r="X89" i="25"/>
  <c r="AI88" i="25"/>
  <c r="AR88" i="25" s="1"/>
  <c r="AN88" i="25"/>
  <c r="Z83" i="74"/>
  <c r="AH83" i="74"/>
  <c r="AQ83" i="74" s="1"/>
  <c r="Y86" i="29"/>
  <c r="X86" i="29"/>
  <c r="Z90" i="45"/>
  <c r="AE90" i="45" s="1"/>
  <c r="AN90" i="45" s="1"/>
  <c r="AN85" i="29"/>
  <c r="AI85" i="29"/>
  <c r="AR85" i="29" s="1"/>
  <c r="AN87" i="37"/>
  <c r="X88" i="37"/>
  <c r="AH88" i="37" s="1"/>
  <c r="AQ88" i="37" s="1"/>
  <c r="AE83" i="38"/>
  <c r="AN83" i="38" s="1"/>
  <c r="W84" i="38"/>
  <c r="Y84" i="38" s="1"/>
  <c r="AG83" i="38"/>
  <c r="AP83" i="38" s="1"/>
  <c r="AI85" i="93"/>
  <c r="AR85" i="93" s="1"/>
  <c r="Y86" i="93"/>
  <c r="Z86" i="93" s="1"/>
  <c r="Y89" i="90"/>
  <c r="Z89" i="90" s="1"/>
  <c r="AG89" i="90" s="1"/>
  <c r="AP89" i="90" s="1"/>
  <c r="AP91" i="90" s="1"/>
  <c r="W88" i="46"/>
  <c r="Y88" i="46" s="1"/>
  <c r="AG87" i="46"/>
  <c r="AP87" i="46" s="1"/>
  <c r="AF87" i="46"/>
  <c r="AO87" i="46" s="1"/>
  <c r="AI88" i="90"/>
  <c r="AR88" i="90" s="1"/>
  <c r="Y94" i="77"/>
  <c r="Z94" i="77" s="1"/>
  <c r="AN87" i="46"/>
  <c r="AI93" i="77"/>
  <c r="AR93" i="77" s="1"/>
  <c r="AH94" i="77"/>
  <c r="AQ94" i="77" s="1"/>
  <c r="AH89" i="90"/>
  <c r="AQ89" i="90" s="1"/>
  <c r="AQ91" i="90" s="1"/>
  <c r="AZ3" i="90"/>
  <c r="AX7" i="90" s="1"/>
  <c r="S7" i="90" s="1"/>
  <c r="AC7" i="90" s="1"/>
  <c r="AB8" i="90" s="1"/>
  <c r="Z88" i="73"/>
  <c r="W89" i="73" s="1"/>
  <c r="X88" i="86"/>
  <c r="Y88" i="86"/>
  <c r="AI87" i="86"/>
  <c r="AR87" i="86" s="1"/>
  <c r="AN87" i="86"/>
  <c r="AH89" i="94"/>
  <c r="AQ89" i="94" s="1"/>
  <c r="AQ91" i="94" s="1"/>
  <c r="AZ3" i="94"/>
  <c r="AX3" i="94" s="1"/>
  <c r="S3" i="94" s="1"/>
  <c r="AC3" i="94" s="1"/>
  <c r="AF87" i="85"/>
  <c r="AO87" i="85" s="1"/>
  <c r="AE87" i="85"/>
  <c r="AG87" i="85"/>
  <c r="AP87" i="85" s="1"/>
  <c r="W88" i="85"/>
  <c r="Z89" i="94"/>
  <c r="W94" i="89"/>
  <c r="AF93" i="89"/>
  <c r="AO93" i="89" s="1"/>
  <c r="AG93" i="89"/>
  <c r="AP93" i="89" s="1"/>
  <c r="AN94" i="81"/>
  <c r="AI94" i="81"/>
  <c r="X95" i="81"/>
  <c r="Y95" i="81"/>
  <c r="Z88" i="37" l="1"/>
  <c r="Z93" i="33"/>
  <c r="AF87" i="42"/>
  <c r="AO87" i="42" s="1"/>
  <c r="AG87" i="42"/>
  <c r="AP87" i="42" s="1"/>
  <c r="X84" i="38"/>
  <c r="AH84" i="38" s="1"/>
  <c r="AQ84" i="38" s="1"/>
  <c r="AN87" i="42"/>
  <c r="Z88" i="42"/>
  <c r="AF88" i="42" s="1"/>
  <c r="AO88" i="42" s="1"/>
  <c r="AF90" i="45"/>
  <c r="AO90" i="45" s="1"/>
  <c r="AI89" i="41"/>
  <c r="AR89" i="41" s="1"/>
  <c r="AN89" i="41"/>
  <c r="AG90" i="45"/>
  <c r="AP90" i="45" s="1"/>
  <c r="W91" i="45"/>
  <c r="X91" i="45" s="1"/>
  <c r="AH91" i="45" s="1"/>
  <c r="AQ91" i="45" s="1"/>
  <c r="Y90" i="41"/>
  <c r="X90" i="41"/>
  <c r="AH90" i="41" s="1"/>
  <c r="AQ90" i="41" s="1"/>
  <c r="AE83" i="74"/>
  <c r="AF83" i="74"/>
  <c r="AO83" i="74" s="1"/>
  <c r="W84" i="74"/>
  <c r="AG83" i="74"/>
  <c r="AP83" i="74" s="1"/>
  <c r="AH89" i="25"/>
  <c r="AQ89" i="25" s="1"/>
  <c r="Z89" i="25"/>
  <c r="Z86" i="29"/>
  <c r="AH86" i="29"/>
  <c r="AQ86" i="29" s="1"/>
  <c r="AI83" i="38"/>
  <c r="AR83" i="38" s="1"/>
  <c r="X88" i="46"/>
  <c r="AH88" i="46" s="1"/>
  <c r="AQ88" i="46" s="1"/>
  <c r="AI87" i="46"/>
  <c r="AR87" i="46" s="1"/>
  <c r="AF89" i="90"/>
  <c r="AO89" i="90" s="1"/>
  <c r="AO91" i="90" s="1"/>
  <c r="AE94" i="77"/>
  <c r="AF94" i="77"/>
  <c r="AO94" i="77" s="1"/>
  <c r="W95" i="77"/>
  <c r="AG94" i="77"/>
  <c r="AP94" i="77" s="1"/>
  <c r="AE89" i="90"/>
  <c r="AN89" i="90" s="1"/>
  <c r="AN91" i="90" s="1"/>
  <c r="AX89" i="90"/>
  <c r="S89" i="90" s="1"/>
  <c r="AC89" i="90" s="1"/>
  <c r="AX9" i="90"/>
  <c r="S9" i="90" s="1"/>
  <c r="AC9" i="90" s="1"/>
  <c r="AB10" i="90" s="1"/>
  <c r="AK10" i="90" s="1"/>
  <c r="AT10" i="90" s="1"/>
  <c r="AX21" i="90"/>
  <c r="S21" i="90" s="1"/>
  <c r="AC21" i="90" s="1"/>
  <c r="AB22" i="90" s="1"/>
  <c r="AK22" i="90" s="1"/>
  <c r="AT22" i="90" s="1"/>
  <c r="AX36" i="90"/>
  <c r="S36" i="90" s="1"/>
  <c r="AC36" i="90" s="1"/>
  <c r="AB37" i="90" s="1"/>
  <c r="AK37" i="90" s="1"/>
  <c r="AT37" i="90" s="1"/>
  <c r="AX3" i="90"/>
  <c r="S3" i="90" s="1"/>
  <c r="AC3" i="90" s="1"/>
  <c r="AJ3" i="90" s="1"/>
  <c r="AX40" i="90"/>
  <c r="S40" i="90" s="1"/>
  <c r="AC40" i="90" s="1"/>
  <c r="AB41" i="90" s="1"/>
  <c r="AK41" i="90" s="1"/>
  <c r="AT41" i="90" s="1"/>
  <c r="AX20" i="90"/>
  <c r="S20" i="90" s="1"/>
  <c r="AC20" i="90" s="1"/>
  <c r="AB21" i="90" s="1"/>
  <c r="AK21" i="90" s="1"/>
  <c r="AT21" i="90" s="1"/>
  <c r="AG88" i="73"/>
  <c r="AP88" i="73" s="1"/>
  <c r="AX28" i="90"/>
  <c r="S28" i="90" s="1"/>
  <c r="AC28" i="90" s="1"/>
  <c r="AB29" i="90" s="1"/>
  <c r="AK29" i="90" s="1"/>
  <c r="AT29" i="90" s="1"/>
  <c r="AX31" i="90"/>
  <c r="S31" i="90" s="1"/>
  <c r="AC31" i="90" s="1"/>
  <c r="AB32" i="90" s="1"/>
  <c r="AK32" i="90" s="1"/>
  <c r="AT32" i="90" s="1"/>
  <c r="AX73" i="90"/>
  <c r="S73" i="90" s="1"/>
  <c r="AC73" i="90" s="1"/>
  <c r="AB74" i="90" s="1"/>
  <c r="AK74" i="90" s="1"/>
  <c r="AT74" i="90" s="1"/>
  <c r="AX52" i="90"/>
  <c r="S52" i="90" s="1"/>
  <c r="AC52" i="90" s="1"/>
  <c r="AB53" i="90" s="1"/>
  <c r="AK53" i="90" s="1"/>
  <c r="AT53" i="90" s="1"/>
  <c r="AX32" i="90"/>
  <c r="S32" i="90" s="1"/>
  <c r="AC32" i="90" s="1"/>
  <c r="AB33" i="90" s="1"/>
  <c r="AK33" i="90" s="1"/>
  <c r="AT33" i="90" s="1"/>
  <c r="AX53" i="90"/>
  <c r="S53" i="90" s="1"/>
  <c r="AC53" i="90" s="1"/>
  <c r="AB54" i="90" s="1"/>
  <c r="AK54" i="90" s="1"/>
  <c r="AT54" i="90" s="1"/>
  <c r="AK8" i="90"/>
  <c r="AT8" i="90" s="1"/>
  <c r="AX54" i="90"/>
  <c r="S54" i="90" s="1"/>
  <c r="AC54" i="90" s="1"/>
  <c r="AB55" i="90" s="1"/>
  <c r="AX12" i="90"/>
  <c r="S12" i="90" s="1"/>
  <c r="AC12" i="90" s="1"/>
  <c r="AB13" i="90" s="1"/>
  <c r="AX60" i="90"/>
  <c r="S60" i="90" s="1"/>
  <c r="AC60" i="90" s="1"/>
  <c r="AB61" i="90" s="1"/>
  <c r="AX57" i="90"/>
  <c r="S57" i="90" s="1"/>
  <c r="AC57" i="90" s="1"/>
  <c r="AB58" i="90" s="1"/>
  <c r="AX79" i="90"/>
  <c r="S79" i="90" s="1"/>
  <c r="AC79" i="90" s="1"/>
  <c r="AB80" i="90" s="1"/>
  <c r="AX46" i="90"/>
  <c r="S46" i="90" s="1"/>
  <c r="AC46" i="90" s="1"/>
  <c r="AB47" i="90" s="1"/>
  <c r="AX55" i="90"/>
  <c r="S55" i="90" s="1"/>
  <c r="AC55" i="90" s="1"/>
  <c r="AB56" i="90" s="1"/>
  <c r="AX45" i="90"/>
  <c r="S45" i="90" s="1"/>
  <c r="AC45" i="90" s="1"/>
  <c r="AB46" i="90" s="1"/>
  <c r="AX39" i="90"/>
  <c r="S39" i="90" s="1"/>
  <c r="AC39" i="90" s="1"/>
  <c r="AB40" i="90" s="1"/>
  <c r="AX16" i="90"/>
  <c r="S16" i="90" s="1"/>
  <c r="AC16" i="90" s="1"/>
  <c r="AB17" i="90" s="1"/>
  <c r="AX42" i="90"/>
  <c r="S42" i="90" s="1"/>
  <c r="AC42" i="90" s="1"/>
  <c r="AB43" i="90" s="1"/>
  <c r="AX4" i="90"/>
  <c r="S4" i="90" s="1"/>
  <c r="AC4" i="90" s="1"/>
  <c r="AB5" i="90" s="1"/>
  <c r="AX81" i="90"/>
  <c r="S81" i="90" s="1"/>
  <c r="AC81" i="90" s="1"/>
  <c r="AB82" i="90" s="1"/>
  <c r="AX15" i="90"/>
  <c r="S15" i="90" s="1"/>
  <c r="AC15" i="90" s="1"/>
  <c r="AB16" i="90" s="1"/>
  <c r="AX10" i="90"/>
  <c r="S10" i="90" s="1"/>
  <c r="AC10" i="90" s="1"/>
  <c r="AB11" i="90" s="1"/>
  <c r="AX8" i="90"/>
  <c r="S8" i="90" s="1"/>
  <c r="AC8" i="90" s="1"/>
  <c r="AB9" i="90" s="1"/>
  <c r="AX44" i="90"/>
  <c r="S44" i="90" s="1"/>
  <c r="AC44" i="90" s="1"/>
  <c r="AB45" i="90" s="1"/>
  <c r="AX24" i="90"/>
  <c r="S24" i="90" s="1"/>
  <c r="AC24" i="90" s="1"/>
  <c r="AB25" i="90" s="1"/>
  <c r="AX27" i="90"/>
  <c r="S27" i="90" s="1"/>
  <c r="AC27" i="90" s="1"/>
  <c r="AB28" i="90" s="1"/>
  <c r="AX17" i="90"/>
  <c r="S17" i="90" s="1"/>
  <c r="AC17" i="90" s="1"/>
  <c r="AB18" i="90" s="1"/>
  <c r="AX64" i="90"/>
  <c r="S64" i="90" s="1"/>
  <c r="AC64" i="90" s="1"/>
  <c r="AB65" i="90" s="1"/>
  <c r="AX51" i="90"/>
  <c r="S51" i="90" s="1"/>
  <c r="AC51" i="90" s="1"/>
  <c r="AB52" i="90" s="1"/>
  <c r="AX80" i="90"/>
  <c r="S80" i="90" s="1"/>
  <c r="AC80" i="90" s="1"/>
  <c r="AB81" i="90" s="1"/>
  <c r="AX71" i="90"/>
  <c r="S71" i="90" s="1"/>
  <c r="AC71" i="90" s="1"/>
  <c r="AB72" i="90" s="1"/>
  <c r="AX14" i="90"/>
  <c r="S14" i="90" s="1"/>
  <c r="AC14" i="90" s="1"/>
  <c r="AB15" i="90" s="1"/>
  <c r="AX70" i="90"/>
  <c r="S70" i="90" s="1"/>
  <c r="AC70" i="90" s="1"/>
  <c r="AB71" i="90" s="1"/>
  <c r="AX66" i="90"/>
  <c r="S66" i="90" s="1"/>
  <c r="AC66" i="90" s="1"/>
  <c r="AB67" i="90" s="1"/>
  <c r="AX41" i="90"/>
  <c r="S41" i="90" s="1"/>
  <c r="AC41" i="90" s="1"/>
  <c r="AB42" i="90" s="1"/>
  <c r="AX74" i="90"/>
  <c r="S74" i="90" s="1"/>
  <c r="AC74" i="90" s="1"/>
  <c r="AB75" i="90" s="1"/>
  <c r="AX61" i="90"/>
  <c r="S61" i="90" s="1"/>
  <c r="AC61" i="90" s="1"/>
  <c r="AB62" i="90" s="1"/>
  <c r="AX29" i="90"/>
  <c r="S29" i="90" s="1"/>
  <c r="AC29" i="90" s="1"/>
  <c r="AB30" i="90" s="1"/>
  <c r="AX19" i="90"/>
  <c r="S19" i="90" s="1"/>
  <c r="AC19" i="90" s="1"/>
  <c r="AB20" i="90" s="1"/>
  <c r="AX87" i="90"/>
  <c r="S87" i="90" s="1"/>
  <c r="AC87" i="90" s="1"/>
  <c r="AB88" i="90" s="1"/>
  <c r="AX48" i="90"/>
  <c r="S48" i="90" s="1"/>
  <c r="AC48" i="90" s="1"/>
  <c r="AB49" i="90" s="1"/>
  <c r="AX26" i="90"/>
  <c r="S26" i="90" s="1"/>
  <c r="AC26" i="90" s="1"/>
  <c r="AB27" i="90" s="1"/>
  <c r="AX65" i="90"/>
  <c r="S65" i="90" s="1"/>
  <c r="AC65" i="90" s="1"/>
  <c r="AB66" i="90" s="1"/>
  <c r="AX43" i="90"/>
  <c r="S43" i="90" s="1"/>
  <c r="AC43" i="90" s="1"/>
  <c r="AB44" i="90" s="1"/>
  <c r="AX33" i="90"/>
  <c r="S33" i="90" s="1"/>
  <c r="AC33" i="90" s="1"/>
  <c r="AB34" i="90" s="1"/>
  <c r="AX69" i="90"/>
  <c r="S69" i="90" s="1"/>
  <c r="AC69" i="90" s="1"/>
  <c r="AB70" i="90" s="1"/>
  <c r="AX34" i="90"/>
  <c r="S34" i="90" s="1"/>
  <c r="AC34" i="90" s="1"/>
  <c r="AB35" i="90" s="1"/>
  <c r="AX76" i="90"/>
  <c r="S76" i="90" s="1"/>
  <c r="AC76" i="90" s="1"/>
  <c r="AB77" i="90" s="1"/>
  <c r="AX84" i="90"/>
  <c r="S84" i="90" s="1"/>
  <c r="AC84" i="90" s="1"/>
  <c r="AB85" i="90" s="1"/>
  <c r="AX47" i="90"/>
  <c r="S47" i="90" s="1"/>
  <c r="AC47" i="90" s="1"/>
  <c r="AB48" i="90" s="1"/>
  <c r="AX88" i="90"/>
  <c r="S88" i="90" s="1"/>
  <c r="AC88" i="90" s="1"/>
  <c r="AB89" i="90" s="1"/>
  <c r="AX38" i="90"/>
  <c r="S38" i="90" s="1"/>
  <c r="AC38" i="90" s="1"/>
  <c r="AB39" i="90" s="1"/>
  <c r="AX22" i="90"/>
  <c r="S22" i="90" s="1"/>
  <c r="AC22" i="90" s="1"/>
  <c r="AB23" i="90" s="1"/>
  <c r="AX50" i="90"/>
  <c r="S50" i="90" s="1"/>
  <c r="AC50" i="90" s="1"/>
  <c r="AB51" i="90" s="1"/>
  <c r="AX49" i="90"/>
  <c r="S49" i="90" s="1"/>
  <c r="AC49" i="90" s="1"/>
  <c r="AB50" i="90" s="1"/>
  <c r="AX72" i="90"/>
  <c r="S72" i="90" s="1"/>
  <c r="AC72" i="90" s="1"/>
  <c r="AB73" i="90" s="1"/>
  <c r="AX18" i="90"/>
  <c r="S18" i="90" s="1"/>
  <c r="AC18" i="90" s="1"/>
  <c r="AB19" i="90" s="1"/>
  <c r="AX75" i="90"/>
  <c r="S75" i="90" s="1"/>
  <c r="AC75" i="90" s="1"/>
  <c r="AB76" i="90" s="1"/>
  <c r="AX82" i="90"/>
  <c r="S82" i="90" s="1"/>
  <c r="AC82" i="90" s="1"/>
  <c r="AB83" i="90" s="1"/>
  <c r="AX23" i="90"/>
  <c r="S23" i="90" s="1"/>
  <c r="AC23" i="90" s="1"/>
  <c r="AB24" i="90" s="1"/>
  <c r="AX56" i="90"/>
  <c r="S56" i="90" s="1"/>
  <c r="AC56" i="90" s="1"/>
  <c r="AB57" i="90" s="1"/>
  <c r="AX30" i="90"/>
  <c r="S30" i="90" s="1"/>
  <c r="AC30" i="90" s="1"/>
  <c r="AB31" i="90" s="1"/>
  <c r="AX62" i="90"/>
  <c r="S62" i="90" s="1"/>
  <c r="AC62" i="90" s="1"/>
  <c r="AB63" i="90" s="1"/>
  <c r="AX59" i="90"/>
  <c r="S59" i="90" s="1"/>
  <c r="AC59" i="90" s="1"/>
  <c r="AB60" i="90" s="1"/>
  <c r="AX83" i="90"/>
  <c r="S83" i="90" s="1"/>
  <c r="AC83" i="90" s="1"/>
  <c r="AB84" i="90" s="1"/>
  <c r="AX58" i="90"/>
  <c r="S58" i="90" s="1"/>
  <c r="AC58" i="90" s="1"/>
  <c r="AB59" i="90" s="1"/>
  <c r="AX37" i="90"/>
  <c r="S37" i="90" s="1"/>
  <c r="AC37" i="90" s="1"/>
  <c r="AB38" i="90" s="1"/>
  <c r="AX86" i="90"/>
  <c r="S86" i="90" s="1"/>
  <c r="AC86" i="90" s="1"/>
  <c r="AB87" i="90" s="1"/>
  <c r="AX78" i="90"/>
  <c r="S78" i="90" s="1"/>
  <c r="AC78" i="90" s="1"/>
  <c r="AB79" i="90" s="1"/>
  <c r="AX85" i="90"/>
  <c r="S85" i="90" s="1"/>
  <c r="AC85" i="90" s="1"/>
  <c r="AB86" i="90" s="1"/>
  <c r="AX67" i="90"/>
  <c r="S67" i="90" s="1"/>
  <c r="AC67" i="90" s="1"/>
  <c r="AB68" i="90" s="1"/>
  <c r="AX77" i="90"/>
  <c r="S77" i="90" s="1"/>
  <c r="AC77" i="90" s="1"/>
  <c r="AB78" i="90" s="1"/>
  <c r="AX6" i="90"/>
  <c r="S6" i="90" s="1"/>
  <c r="AC6" i="90" s="1"/>
  <c r="AB7" i="90" s="1"/>
  <c r="AX11" i="90"/>
  <c r="S11" i="90" s="1"/>
  <c r="AC11" i="90" s="1"/>
  <c r="AB12" i="90" s="1"/>
  <c r="AX13" i="90"/>
  <c r="S13" i="90" s="1"/>
  <c r="AC13" i="90" s="1"/>
  <c r="AB14" i="90" s="1"/>
  <c r="AX5" i="90"/>
  <c r="S5" i="90" s="1"/>
  <c r="AC5" i="90" s="1"/>
  <c r="AB6" i="90" s="1"/>
  <c r="AX63" i="90"/>
  <c r="S63" i="90" s="1"/>
  <c r="AC63" i="90" s="1"/>
  <c r="AB64" i="90" s="1"/>
  <c r="AX35" i="90"/>
  <c r="S35" i="90" s="1"/>
  <c r="AC35" i="90" s="1"/>
  <c r="AB36" i="90" s="1"/>
  <c r="AX25" i="90"/>
  <c r="S25" i="90" s="1"/>
  <c r="AC25" i="90" s="1"/>
  <c r="AB26" i="90" s="1"/>
  <c r="AX68" i="90"/>
  <c r="S68" i="90" s="1"/>
  <c r="AC68" i="90" s="1"/>
  <c r="AB69" i="90" s="1"/>
  <c r="AE88" i="73"/>
  <c r="AF88" i="73"/>
  <c r="AO88" i="73" s="1"/>
  <c r="Z88" i="86"/>
  <c r="AF88" i="86" s="1"/>
  <c r="AO88" i="86" s="1"/>
  <c r="AE86" i="93"/>
  <c r="W87" i="93"/>
  <c r="AF86" i="93"/>
  <c r="AO86" i="93" s="1"/>
  <c r="AG86" i="93"/>
  <c r="AP86" i="93" s="1"/>
  <c r="X89" i="73"/>
  <c r="Y89" i="73"/>
  <c r="AH88" i="86"/>
  <c r="AQ88" i="86" s="1"/>
  <c r="AX9" i="94"/>
  <c r="S9" i="94" s="1"/>
  <c r="AC9" i="94" s="1"/>
  <c r="AB10" i="94" s="1"/>
  <c r="AK10" i="94" s="1"/>
  <c r="AT10" i="94" s="1"/>
  <c r="AX70" i="94"/>
  <c r="S70" i="94" s="1"/>
  <c r="AC70" i="94" s="1"/>
  <c r="AB71" i="94" s="1"/>
  <c r="AK71" i="94" s="1"/>
  <c r="AT71" i="94" s="1"/>
  <c r="AX52" i="94"/>
  <c r="S52" i="94" s="1"/>
  <c r="AC52" i="94" s="1"/>
  <c r="AB53" i="94" s="1"/>
  <c r="AK53" i="94" s="1"/>
  <c r="AT53" i="94" s="1"/>
  <c r="AX76" i="94"/>
  <c r="S76" i="94" s="1"/>
  <c r="AC76" i="94" s="1"/>
  <c r="AB77" i="94" s="1"/>
  <c r="AK77" i="94" s="1"/>
  <c r="AT77" i="94" s="1"/>
  <c r="AX28" i="94"/>
  <c r="S28" i="94" s="1"/>
  <c r="AC28" i="94" s="1"/>
  <c r="AB29" i="94" s="1"/>
  <c r="AK29" i="94" s="1"/>
  <c r="AT29" i="94" s="1"/>
  <c r="AX11" i="94"/>
  <c r="S11" i="94" s="1"/>
  <c r="AC11" i="94" s="1"/>
  <c r="AB12" i="94" s="1"/>
  <c r="AX63" i="94"/>
  <c r="S63" i="94" s="1"/>
  <c r="AC63" i="94" s="1"/>
  <c r="AB64" i="94" s="1"/>
  <c r="AK64" i="94" s="1"/>
  <c r="AT64" i="94" s="1"/>
  <c r="AX23" i="94"/>
  <c r="S23" i="94" s="1"/>
  <c r="AC23" i="94" s="1"/>
  <c r="AB24" i="94" s="1"/>
  <c r="AK24" i="94" s="1"/>
  <c r="AT24" i="94" s="1"/>
  <c r="AX8" i="94"/>
  <c r="S8" i="94" s="1"/>
  <c r="AC8" i="94" s="1"/>
  <c r="AB9" i="94" s="1"/>
  <c r="AK9" i="94" s="1"/>
  <c r="AT9" i="94" s="1"/>
  <c r="AX87" i="94"/>
  <c r="S87" i="94" s="1"/>
  <c r="AC87" i="94" s="1"/>
  <c r="AB88" i="94" s="1"/>
  <c r="AK88" i="94" s="1"/>
  <c r="AT88" i="94" s="1"/>
  <c r="AX49" i="94"/>
  <c r="S49" i="94" s="1"/>
  <c r="AC49" i="94" s="1"/>
  <c r="AB50" i="94" s="1"/>
  <c r="AK50" i="94" s="1"/>
  <c r="AT50" i="94" s="1"/>
  <c r="AX55" i="94"/>
  <c r="S55" i="94" s="1"/>
  <c r="AC55" i="94" s="1"/>
  <c r="AB56" i="94" s="1"/>
  <c r="AX26" i="94"/>
  <c r="S26" i="94" s="1"/>
  <c r="AC26" i="94" s="1"/>
  <c r="AB27" i="94" s="1"/>
  <c r="AK27" i="94" s="1"/>
  <c r="AT27" i="94" s="1"/>
  <c r="AX6" i="94"/>
  <c r="S6" i="94" s="1"/>
  <c r="AC6" i="94" s="1"/>
  <c r="AB7" i="94" s="1"/>
  <c r="AK7" i="94" s="1"/>
  <c r="AT7" i="94" s="1"/>
  <c r="AX34" i="94"/>
  <c r="S34" i="94" s="1"/>
  <c r="AC34" i="94" s="1"/>
  <c r="AB35" i="94" s="1"/>
  <c r="AK35" i="94" s="1"/>
  <c r="AT35" i="94" s="1"/>
  <c r="AX35" i="94"/>
  <c r="S35" i="94" s="1"/>
  <c r="AC35" i="94" s="1"/>
  <c r="AB36" i="94" s="1"/>
  <c r="AK36" i="94" s="1"/>
  <c r="AT36" i="94" s="1"/>
  <c r="AX84" i="94"/>
  <c r="S84" i="94" s="1"/>
  <c r="AC84" i="94" s="1"/>
  <c r="AB85" i="94" s="1"/>
  <c r="AK85" i="94" s="1"/>
  <c r="AT85" i="94" s="1"/>
  <c r="AX82" i="94"/>
  <c r="S82" i="94" s="1"/>
  <c r="AC82" i="94" s="1"/>
  <c r="AB83" i="94" s="1"/>
  <c r="AK83" i="94" s="1"/>
  <c r="AT83" i="94" s="1"/>
  <c r="AX39" i="94"/>
  <c r="S39" i="94" s="1"/>
  <c r="AC39" i="94" s="1"/>
  <c r="AB40" i="94" s="1"/>
  <c r="AK40" i="94" s="1"/>
  <c r="AT40" i="94" s="1"/>
  <c r="AX79" i="94"/>
  <c r="S79" i="94" s="1"/>
  <c r="AC79" i="94" s="1"/>
  <c r="AB80" i="94" s="1"/>
  <c r="AK80" i="94" s="1"/>
  <c r="AT80" i="94" s="1"/>
  <c r="AX43" i="94"/>
  <c r="S43" i="94" s="1"/>
  <c r="AC43" i="94" s="1"/>
  <c r="AB44" i="94" s="1"/>
  <c r="AK44" i="94" s="1"/>
  <c r="AT44" i="94" s="1"/>
  <c r="AX5" i="94"/>
  <c r="S5" i="94" s="1"/>
  <c r="AC5" i="94" s="1"/>
  <c r="AB6" i="94" s="1"/>
  <c r="AK6" i="94" s="1"/>
  <c r="AT6" i="94" s="1"/>
  <c r="AX33" i="94"/>
  <c r="S33" i="94" s="1"/>
  <c r="AC33" i="94" s="1"/>
  <c r="AB34" i="94" s="1"/>
  <c r="AK34" i="94" s="1"/>
  <c r="AT34" i="94" s="1"/>
  <c r="AX75" i="94"/>
  <c r="S75" i="94" s="1"/>
  <c r="AC75" i="94" s="1"/>
  <c r="AB76" i="94" s="1"/>
  <c r="AX4" i="94"/>
  <c r="S4" i="94" s="1"/>
  <c r="AC4" i="94" s="1"/>
  <c r="AB5" i="94" s="1"/>
  <c r="AK5" i="94" s="1"/>
  <c r="AT5" i="94" s="1"/>
  <c r="AX64" i="94"/>
  <c r="S64" i="94" s="1"/>
  <c r="AC64" i="94" s="1"/>
  <c r="AB65" i="94" s="1"/>
  <c r="AK65" i="94" s="1"/>
  <c r="AT65" i="94" s="1"/>
  <c r="AX20" i="94"/>
  <c r="S20" i="94" s="1"/>
  <c r="AC20" i="94" s="1"/>
  <c r="AB21" i="94" s="1"/>
  <c r="AK21" i="94" s="1"/>
  <c r="AT21" i="94" s="1"/>
  <c r="AX40" i="94"/>
  <c r="S40" i="94" s="1"/>
  <c r="AC40" i="94" s="1"/>
  <c r="AB41" i="94" s="1"/>
  <c r="AX68" i="94"/>
  <c r="S68" i="94" s="1"/>
  <c r="AC68" i="94" s="1"/>
  <c r="AB69" i="94" s="1"/>
  <c r="AK69" i="94" s="1"/>
  <c r="AT69" i="94" s="1"/>
  <c r="AX47" i="94"/>
  <c r="S47" i="94" s="1"/>
  <c r="AC47" i="94" s="1"/>
  <c r="AB48" i="94" s="1"/>
  <c r="AX24" i="94"/>
  <c r="S24" i="94" s="1"/>
  <c r="AC24" i="94" s="1"/>
  <c r="AB25" i="94" s="1"/>
  <c r="AX78" i="94"/>
  <c r="S78" i="94" s="1"/>
  <c r="AC78" i="94" s="1"/>
  <c r="AB79" i="94" s="1"/>
  <c r="AJ79" i="94" s="1"/>
  <c r="AX65" i="94"/>
  <c r="S65" i="94" s="1"/>
  <c r="AC65" i="94" s="1"/>
  <c r="AB66" i="94" s="1"/>
  <c r="AK66" i="94" s="1"/>
  <c r="AT66" i="94" s="1"/>
  <c r="AX46" i="94"/>
  <c r="S46" i="94" s="1"/>
  <c r="AC46" i="94" s="1"/>
  <c r="AB47" i="94" s="1"/>
  <c r="AK47" i="94" s="1"/>
  <c r="AT47" i="94" s="1"/>
  <c r="AX77" i="94"/>
  <c r="S77" i="94" s="1"/>
  <c r="AC77" i="94" s="1"/>
  <c r="AB78" i="94" s="1"/>
  <c r="AK78" i="94" s="1"/>
  <c r="AT78" i="94" s="1"/>
  <c r="AX74" i="94"/>
  <c r="S74" i="94" s="1"/>
  <c r="AC74" i="94" s="1"/>
  <c r="AB75" i="94" s="1"/>
  <c r="AJ75" i="94" s="1"/>
  <c r="AX42" i="94"/>
  <c r="S42" i="94" s="1"/>
  <c r="AC42" i="94" s="1"/>
  <c r="AB43" i="94" s="1"/>
  <c r="AK43" i="94" s="1"/>
  <c r="AT43" i="94" s="1"/>
  <c r="AX15" i="94"/>
  <c r="S15" i="94" s="1"/>
  <c r="AC15" i="94" s="1"/>
  <c r="AB16" i="94" s="1"/>
  <c r="AX83" i="94"/>
  <c r="S83" i="94" s="1"/>
  <c r="AC83" i="94" s="1"/>
  <c r="AB84" i="94" s="1"/>
  <c r="AK84" i="94" s="1"/>
  <c r="AT84" i="94" s="1"/>
  <c r="AX12" i="94"/>
  <c r="S12" i="94" s="1"/>
  <c r="AC12" i="94" s="1"/>
  <c r="AB13" i="94" s="1"/>
  <c r="AK13" i="94" s="1"/>
  <c r="AT13" i="94" s="1"/>
  <c r="AX25" i="94"/>
  <c r="S25" i="94" s="1"/>
  <c r="AC25" i="94" s="1"/>
  <c r="AB26" i="94" s="1"/>
  <c r="AK26" i="94" s="1"/>
  <c r="AT26" i="94" s="1"/>
  <c r="AX88" i="94"/>
  <c r="S88" i="94" s="1"/>
  <c r="AC88" i="94" s="1"/>
  <c r="AB89" i="94" s="1"/>
  <c r="AX59" i="94"/>
  <c r="S59" i="94" s="1"/>
  <c r="AC59" i="94" s="1"/>
  <c r="AB60" i="94" s="1"/>
  <c r="AK60" i="94" s="1"/>
  <c r="AT60" i="94" s="1"/>
  <c r="AX58" i="94"/>
  <c r="S58" i="94" s="1"/>
  <c r="AC58" i="94" s="1"/>
  <c r="AB59" i="94" s="1"/>
  <c r="AK59" i="94" s="1"/>
  <c r="AT59" i="94" s="1"/>
  <c r="AX19" i="94"/>
  <c r="S19" i="94" s="1"/>
  <c r="AC19" i="94" s="1"/>
  <c r="AB20" i="94" s="1"/>
  <c r="AJ20" i="94" s="1"/>
  <c r="AX32" i="94"/>
  <c r="S32" i="94" s="1"/>
  <c r="AC32" i="94" s="1"/>
  <c r="AB33" i="94" s="1"/>
  <c r="AK33" i="94" s="1"/>
  <c r="AT33" i="94" s="1"/>
  <c r="AX67" i="94"/>
  <c r="S67" i="94" s="1"/>
  <c r="AC67" i="94" s="1"/>
  <c r="AB68" i="94" s="1"/>
  <c r="AK68" i="94" s="1"/>
  <c r="AT68" i="94" s="1"/>
  <c r="AX86" i="94"/>
  <c r="S86" i="94" s="1"/>
  <c r="AC86" i="94" s="1"/>
  <c r="AB87" i="94" s="1"/>
  <c r="AK87" i="94" s="1"/>
  <c r="AT87" i="94" s="1"/>
  <c r="AX21" i="94"/>
  <c r="S21" i="94" s="1"/>
  <c r="AC21" i="94" s="1"/>
  <c r="AB22" i="94" s="1"/>
  <c r="AK22" i="94" s="1"/>
  <c r="AT22" i="94" s="1"/>
  <c r="AX36" i="94"/>
  <c r="S36" i="94" s="1"/>
  <c r="AC36" i="94" s="1"/>
  <c r="AB37" i="94" s="1"/>
  <c r="AK37" i="94" s="1"/>
  <c r="AT37" i="94" s="1"/>
  <c r="AX38" i="94"/>
  <c r="S38" i="94" s="1"/>
  <c r="AC38" i="94" s="1"/>
  <c r="AB39" i="94" s="1"/>
  <c r="AK39" i="94" s="1"/>
  <c r="AT39" i="94" s="1"/>
  <c r="AX41" i="94"/>
  <c r="S41" i="94" s="1"/>
  <c r="AC41" i="94" s="1"/>
  <c r="AB42" i="94" s="1"/>
  <c r="AK42" i="94" s="1"/>
  <c r="AT42" i="94" s="1"/>
  <c r="AX17" i="94"/>
  <c r="S17" i="94" s="1"/>
  <c r="AC17" i="94" s="1"/>
  <c r="AB18" i="94" s="1"/>
  <c r="AK18" i="94" s="1"/>
  <c r="AT18" i="94" s="1"/>
  <c r="AX14" i="94"/>
  <c r="S14" i="94" s="1"/>
  <c r="AC14" i="94" s="1"/>
  <c r="AB15" i="94" s="1"/>
  <c r="AK15" i="94" s="1"/>
  <c r="AT15" i="94" s="1"/>
  <c r="AX18" i="94"/>
  <c r="S18" i="94" s="1"/>
  <c r="AC18" i="94" s="1"/>
  <c r="AB19" i="94" s="1"/>
  <c r="AK19" i="94" s="1"/>
  <c r="AT19" i="94" s="1"/>
  <c r="AX37" i="94"/>
  <c r="S37" i="94" s="1"/>
  <c r="AC37" i="94" s="1"/>
  <c r="AB38" i="94" s="1"/>
  <c r="AK38" i="94" s="1"/>
  <c r="AT38" i="94" s="1"/>
  <c r="AX51" i="94"/>
  <c r="S51" i="94" s="1"/>
  <c r="AC51" i="94" s="1"/>
  <c r="AB52" i="94" s="1"/>
  <c r="AK52" i="94" s="1"/>
  <c r="AT52" i="94" s="1"/>
  <c r="AX30" i="94"/>
  <c r="S30" i="94" s="1"/>
  <c r="AC30" i="94" s="1"/>
  <c r="AB31" i="94" s="1"/>
  <c r="AK31" i="94" s="1"/>
  <c r="AT31" i="94" s="1"/>
  <c r="AX50" i="94"/>
  <c r="S50" i="94" s="1"/>
  <c r="AC50" i="94" s="1"/>
  <c r="AB51" i="94" s="1"/>
  <c r="AK51" i="94" s="1"/>
  <c r="AT51" i="94" s="1"/>
  <c r="AX57" i="94"/>
  <c r="S57" i="94" s="1"/>
  <c r="AC57" i="94" s="1"/>
  <c r="AB58" i="94" s="1"/>
  <c r="AK58" i="94" s="1"/>
  <c r="AT58" i="94" s="1"/>
  <c r="AX72" i="94"/>
  <c r="S72" i="94" s="1"/>
  <c r="AC72" i="94" s="1"/>
  <c r="AB73" i="94" s="1"/>
  <c r="AK73" i="94" s="1"/>
  <c r="AT73" i="94" s="1"/>
  <c r="AX61" i="94"/>
  <c r="S61" i="94" s="1"/>
  <c r="AC61" i="94" s="1"/>
  <c r="AB62" i="94" s="1"/>
  <c r="AK62" i="94" s="1"/>
  <c r="AT62" i="94" s="1"/>
  <c r="AX16" i="94"/>
  <c r="S16" i="94" s="1"/>
  <c r="AC16" i="94" s="1"/>
  <c r="AB17" i="94" s="1"/>
  <c r="AX56" i="94"/>
  <c r="S56" i="94" s="1"/>
  <c r="AC56" i="94" s="1"/>
  <c r="AB57" i="94" s="1"/>
  <c r="AK57" i="94" s="1"/>
  <c r="AT57" i="94" s="1"/>
  <c r="AX45" i="94"/>
  <c r="S45" i="94" s="1"/>
  <c r="AC45" i="94" s="1"/>
  <c r="AB46" i="94" s="1"/>
  <c r="AX29" i="94"/>
  <c r="S29" i="94" s="1"/>
  <c r="AC29" i="94" s="1"/>
  <c r="AB30" i="94" s="1"/>
  <c r="AK30" i="94" s="1"/>
  <c r="AT30" i="94" s="1"/>
  <c r="AX10" i="94"/>
  <c r="S10" i="94" s="1"/>
  <c r="AC10" i="94" s="1"/>
  <c r="AB11" i="94" s="1"/>
  <c r="AX71" i="94"/>
  <c r="S71" i="94" s="1"/>
  <c r="AC71" i="94" s="1"/>
  <c r="AB72" i="94" s="1"/>
  <c r="AX60" i="94"/>
  <c r="S60" i="94" s="1"/>
  <c r="AC60" i="94" s="1"/>
  <c r="AB61" i="94" s="1"/>
  <c r="AK61" i="94" s="1"/>
  <c r="AT61" i="94" s="1"/>
  <c r="AX27" i="94"/>
  <c r="S27" i="94" s="1"/>
  <c r="AC27" i="94" s="1"/>
  <c r="AB28" i="94" s="1"/>
  <c r="AK28" i="94" s="1"/>
  <c r="AT28" i="94" s="1"/>
  <c r="AX31" i="94"/>
  <c r="S31" i="94" s="1"/>
  <c r="AC31" i="94" s="1"/>
  <c r="AB32" i="94" s="1"/>
  <c r="AX54" i="94"/>
  <c r="S54" i="94" s="1"/>
  <c r="AC54" i="94" s="1"/>
  <c r="AB55" i="94" s="1"/>
  <c r="AJ55" i="94" s="1"/>
  <c r="AX13" i="94"/>
  <c r="S13" i="94" s="1"/>
  <c r="AC13" i="94" s="1"/>
  <c r="AB14" i="94" s="1"/>
  <c r="AX66" i="94"/>
  <c r="S66" i="94" s="1"/>
  <c r="AC66" i="94" s="1"/>
  <c r="AB67" i="94" s="1"/>
  <c r="AK67" i="94" s="1"/>
  <c r="AT67" i="94" s="1"/>
  <c r="AX85" i="94"/>
  <c r="S85" i="94" s="1"/>
  <c r="AC85" i="94" s="1"/>
  <c r="AB86" i="94" s="1"/>
  <c r="AK86" i="94" s="1"/>
  <c r="AT86" i="94" s="1"/>
  <c r="AX7" i="94"/>
  <c r="S7" i="94" s="1"/>
  <c r="AC7" i="94" s="1"/>
  <c r="AB8" i="94" s="1"/>
  <c r="AX81" i="94"/>
  <c r="S81" i="94" s="1"/>
  <c r="AC81" i="94" s="1"/>
  <c r="AB82" i="94" s="1"/>
  <c r="AJ82" i="94" s="1"/>
  <c r="AX48" i="94"/>
  <c r="S48" i="94" s="1"/>
  <c r="AC48" i="94" s="1"/>
  <c r="AB49" i="94" s="1"/>
  <c r="AK49" i="94" s="1"/>
  <c r="AT49" i="94" s="1"/>
  <c r="AX22" i="94"/>
  <c r="S22" i="94" s="1"/>
  <c r="AC22" i="94" s="1"/>
  <c r="AB23" i="94" s="1"/>
  <c r="AK23" i="94" s="1"/>
  <c r="AT23" i="94" s="1"/>
  <c r="AX62" i="94"/>
  <c r="S62" i="94" s="1"/>
  <c r="AC62" i="94" s="1"/>
  <c r="AB63" i="94" s="1"/>
  <c r="AX69" i="94"/>
  <c r="S69" i="94" s="1"/>
  <c r="AC69" i="94" s="1"/>
  <c r="AB70" i="94" s="1"/>
  <c r="AK70" i="94" s="1"/>
  <c r="AT70" i="94" s="1"/>
  <c r="AX80" i="94"/>
  <c r="S80" i="94" s="1"/>
  <c r="AC80" i="94" s="1"/>
  <c r="AB81" i="94" s="1"/>
  <c r="AX44" i="94"/>
  <c r="S44" i="94" s="1"/>
  <c r="AC44" i="94" s="1"/>
  <c r="AB45" i="94" s="1"/>
  <c r="AK45" i="94" s="1"/>
  <c r="AT45" i="94" s="1"/>
  <c r="AX53" i="94"/>
  <c r="S53" i="94" s="1"/>
  <c r="AC53" i="94" s="1"/>
  <c r="AB54" i="94" s="1"/>
  <c r="AK54" i="94" s="1"/>
  <c r="AT54" i="94" s="1"/>
  <c r="AX73" i="94"/>
  <c r="S73" i="94" s="1"/>
  <c r="AC73" i="94" s="1"/>
  <c r="AB74" i="94" s="1"/>
  <c r="X88" i="85"/>
  <c r="AH88" i="85" s="1"/>
  <c r="AQ88" i="85" s="1"/>
  <c r="Y88" i="85"/>
  <c r="AF88" i="37"/>
  <c r="AO88" i="37" s="1"/>
  <c r="AG88" i="37"/>
  <c r="AP88" i="37" s="1"/>
  <c r="W89" i="37"/>
  <c r="AE88" i="37"/>
  <c r="AI87" i="85"/>
  <c r="AR87" i="85" s="1"/>
  <c r="AN87" i="85"/>
  <c r="AK76" i="94"/>
  <c r="AT76" i="94" s="1"/>
  <c r="AK12" i="94"/>
  <c r="AT12" i="94" s="1"/>
  <c r="AK48" i="94"/>
  <c r="AT48" i="94" s="1"/>
  <c r="AX89" i="94"/>
  <c r="S89" i="94" s="1"/>
  <c r="AC89" i="94" s="1"/>
  <c r="AF89" i="94"/>
  <c r="AO89" i="94" s="1"/>
  <c r="AO91" i="94" s="1"/>
  <c r="AG89" i="94"/>
  <c r="AP89" i="94" s="1"/>
  <c r="AP91" i="94" s="1"/>
  <c r="AE89" i="94"/>
  <c r="AK56" i="94"/>
  <c r="AT56" i="94" s="1"/>
  <c r="AJ3" i="94"/>
  <c r="AB4" i="94"/>
  <c r="Z95" i="81"/>
  <c r="W96" i="81" s="1"/>
  <c r="AR94" i="81"/>
  <c r="AH95" i="81"/>
  <c r="AQ95" i="81" s="1"/>
  <c r="X94" i="89"/>
  <c r="Y94" i="89"/>
  <c r="AI93" i="89"/>
  <c r="AN93" i="89"/>
  <c r="Z84" i="38" l="1"/>
  <c r="AF84" i="38" s="1"/>
  <c r="AO84" i="38" s="1"/>
  <c r="AE93" i="33"/>
  <c r="AG93" i="33"/>
  <c r="AP93" i="33" s="1"/>
  <c r="W94" i="33"/>
  <c r="AF93" i="33"/>
  <c r="AO93" i="33" s="1"/>
  <c r="AG88" i="42"/>
  <c r="AP88" i="42" s="1"/>
  <c r="AI87" i="42"/>
  <c r="AR87" i="42" s="1"/>
  <c r="W89" i="42"/>
  <c r="Y89" i="42" s="1"/>
  <c r="AE88" i="42"/>
  <c r="AN88" i="42" s="1"/>
  <c r="AJ35" i="94"/>
  <c r="AL35" i="94" s="1"/>
  <c r="AU35" i="94" s="1"/>
  <c r="AJ8" i="94"/>
  <c r="Z90" i="41"/>
  <c r="AE90" i="41" s="1"/>
  <c r="AK20" i="94"/>
  <c r="AT20" i="94" s="1"/>
  <c r="AJ74" i="94"/>
  <c r="AS74" i="94" s="1"/>
  <c r="AJ11" i="94"/>
  <c r="AS11" i="94" s="1"/>
  <c r="AJ12" i="94"/>
  <c r="AS12" i="94" s="1"/>
  <c r="AI90" i="45"/>
  <c r="AR90" i="45" s="1"/>
  <c r="Y91" i="45"/>
  <c r="Z91" i="45" s="1"/>
  <c r="AF91" i="45" s="1"/>
  <c r="AO91" i="45" s="1"/>
  <c r="AE89" i="25"/>
  <c r="AG89" i="25"/>
  <c r="AP89" i="25" s="1"/>
  <c r="AF89" i="25"/>
  <c r="AO89" i="25" s="1"/>
  <c r="W90" i="25"/>
  <c r="X84" i="74"/>
  <c r="Y84" i="74"/>
  <c r="AI83" i="74"/>
  <c r="AR83" i="74" s="1"/>
  <c r="AN83" i="74"/>
  <c r="AE86" i="29"/>
  <c r="W87" i="29"/>
  <c r="AG86" i="29"/>
  <c r="AP86" i="29" s="1"/>
  <c r="AF86" i="29"/>
  <c r="AO86" i="29" s="1"/>
  <c r="Z88" i="46"/>
  <c r="AE88" i="46" s="1"/>
  <c r="AN88" i="46" s="1"/>
  <c r="AJ89" i="94"/>
  <c r="AS89" i="94" s="1"/>
  <c r="AJ14" i="94"/>
  <c r="AS14" i="94" s="1"/>
  <c r="AK79" i="94"/>
  <c r="AT79" i="94" s="1"/>
  <c r="AJ57" i="94"/>
  <c r="AS57" i="94" s="1"/>
  <c r="AJ83" i="94"/>
  <c r="AS83" i="94" s="1"/>
  <c r="AJ41" i="94"/>
  <c r="AS41" i="94" s="1"/>
  <c r="AJ87" i="94"/>
  <c r="AS87" i="94" s="1"/>
  <c r="AJ76" i="94"/>
  <c r="AS76" i="94" s="1"/>
  <c r="AI89" i="90"/>
  <c r="AR89" i="90" s="1"/>
  <c r="AR91" i="90" s="1"/>
  <c r="AK41" i="94"/>
  <c r="AT41" i="94" s="1"/>
  <c r="AJ46" i="94"/>
  <c r="AS46" i="94" s="1"/>
  <c r="AJ16" i="94"/>
  <c r="AJ27" i="94"/>
  <c r="AS27" i="94" s="1"/>
  <c r="AJ71" i="94"/>
  <c r="AL71" i="94" s="1"/>
  <c r="AU71" i="94" s="1"/>
  <c r="AK16" i="94"/>
  <c r="AT16" i="94" s="1"/>
  <c r="AJ43" i="94"/>
  <c r="AL43" i="94" s="1"/>
  <c r="AU43" i="94" s="1"/>
  <c r="AJ38" i="94"/>
  <c r="AL38" i="94" s="1"/>
  <c r="AU38" i="94" s="1"/>
  <c r="AJ64" i="94"/>
  <c r="AL64" i="94" s="1"/>
  <c r="AU64" i="94" s="1"/>
  <c r="AJ53" i="90"/>
  <c r="AS53" i="90" s="1"/>
  <c r="AJ59" i="94"/>
  <c r="AL59" i="94" s="1"/>
  <c r="AU59" i="94" s="1"/>
  <c r="AJ61" i="94"/>
  <c r="AS61" i="94" s="1"/>
  <c r="AJ65" i="94"/>
  <c r="AS65" i="94" s="1"/>
  <c r="AJ30" i="94"/>
  <c r="AL30" i="94" s="1"/>
  <c r="AU30" i="94" s="1"/>
  <c r="AJ6" i="94"/>
  <c r="AL6" i="94" s="1"/>
  <c r="AU6" i="94" s="1"/>
  <c r="AK75" i="94"/>
  <c r="AT75" i="94" s="1"/>
  <c r="AJ29" i="94"/>
  <c r="AL29" i="94" s="1"/>
  <c r="AU29" i="94" s="1"/>
  <c r="AG84" i="38"/>
  <c r="AP84" i="38" s="1"/>
  <c r="W85" i="38"/>
  <c r="X85" i="38" s="1"/>
  <c r="AH85" i="38" s="1"/>
  <c r="AQ85" i="38" s="1"/>
  <c r="AJ68" i="94"/>
  <c r="AL68" i="94" s="1"/>
  <c r="AU68" i="94" s="1"/>
  <c r="AJ21" i="90"/>
  <c r="AS21" i="90" s="1"/>
  <c r="AJ77" i="94"/>
  <c r="AS77" i="94" s="1"/>
  <c r="AE84" i="38"/>
  <c r="AJ41" i="90"/>
  <c r="AS41" i="90" s="1"/>
  <c r="AK46" i="94"/>
  <c r="AT46" i="94" s="1"/>
  <c r="AJ84" i="94"/>
  <c r="AS84" i="94" s="1"/>
  <c r="AJ51" i="94"/>
  <c r="AS51" i="94" s="1"/>
  <c r="AJ33" i="94"/>
  <c r="AS33" i="94" s="1"/>
  <c r="AJ47" i="94"/>
  <c r="AS47" i="94" s="1"/>
  <c r="AK82" i="94"/>
  <c r="AT82" i="94" s="1"/>
  <c r="AJ34" i="94"/>
  <c r="AL34" i="94" s="1"/>
  <c r="AU34" i="94" s="1"/>
  <c r="AJ10" i="90"/>
  <c r="AL10" i="90" s="1"/>
  <c r="AU10" i="90" s="1"/>
  <c r="AJ50" i="94"/>
  <c r="AS50" i="94" s="1"/>
  <c r="AJ81" i="94"/>
  <c r="AS81" i="94" s="1"/>
  <c r="AJ17" i="94"/>
  <c r="AJ54" i="90"/>
  <c r="AS54" i="90" s="1"/>
  <c r="AJ58" i="94"/>
  <c r="AL58" i="94" s="1"/>
  <c r="AU58" i="94" s="1"/>
  <c r="AJ15" i="94"/>
  <c r="AS15" i="94" s="1"/>
  <c r="AJ56" i="94"/>
  <c r="AS56" i="94" s="1"/>
  <c r="AK11" i="94"/>
  <c r="AT11" i="94" s="1"/>
  <c r="AJ28" i="94"/>
  <c r="AL28" i="94" s="1"/>
  <c r="AU28" i="94" s="1"/>
  <c r="AK17" i="94"/>
  <c r="AT17" i="94" s="1"/>
  <c r="AJ85" i="94"/>
  <c r="AS85" i="94" s="1"/>
  <c r="AJ72" i="94"/>
  <c r="AS72" i="94" s="1"/>
  <c r="AJ25" i="94"/>
  <c r="AJ18" i="94"/>
  <c r="AS18" i="94" s="1"/>
  <c r="AJ39" i="94"/>
  <c r="AS39" i="94" s="1"/>
  <c r="AJ63" i="94"/>
  <c r="AS63" i="94" s="1"/>
  <c r="AK8" i="94"/>
  <c r="AT8" i="94" s="1"/>
  <c r="AJ66" i="94"/>
  <c r="AS66" i="94" s="1"/>
  <c r="AJ5" i="94"/>
  <c r="AL5" i="94" s="1"/>
  <c r="AU5" i="94" s="1"/>
  <c r="AK25" i="94"/>
  <c r="AT25" i="94" s="1"/>
  <c r="AI88" i="73"/>
  <c r="AR88" i="73" s="1"/>
  <c r="AK72" i="94"/>
  <c r="AT72" i="94" s="1"/>
  <c r="AJ42" i="94"/>
  <c r="AS42" i="94" s="1"/>
  <c r="AJ26" i="94"/>
  <c r="AS26" i="94" s="1"/>
  <c r="AJ9" i="94"/>
  <c r="AS9" i="94" s="1"/>
  <c r="AJ40" i="94"/>
  <c r="AS40" i="94" s="1"/>
  <c r="AJ21" i="94"/>
  <c r="AL21" i="94" s="1"/>
  <c r="AU21" i="94" s="1"/>
  <c r="AJ88" i="94"/>
  <c r="AL88" i="94" s="1"/>
  <c r="AU88" i="94" s="1"/>
  <c r="AJ78" i="94"/>
  <c r="AS78" i="94" s="1"/>
  <c r="AJ24" i="94"/>
  <c r="AL24" i="94" s="1"/>
  <c r="AU24" i="94" s="1"/>
  <c r="AJ29" i="90"/>
  <c r="AL29" i="90" s="1"/>
  <c r="AU29" i="90" s="1"/>
  <c r="AJ36" i="94"/>
  <c r="AS36" i="94" s="1"/>
  <c r="AJ67" i="94"/>
  <c r="AS67" i="94" s="1"/>
  <c r="AJ32" i="94"/>
  <c r="AS32" i="94" s="1"/>
  <c r="AJ74" i="90"/>
  <c r="AL74" i="90" s="1"/>
  <c r="AU74" i="90" s="1"/>
  <c r="AJ60" i="94"/>
  <c r="AS60" i="94" s="1"/>
  <c r="AJ52" i="94"/>
  <c r="AS52" i="94" s="1"/>
  <c r="AJ32" i="90"/>
  <c r="AL32" i="90" s="1"/>
  <c r="AU32" i="90" s="1"/>
  <c r="AB4" i="90"/>
  <c r="AK4" i="90" s="1"/>
  <c r="AT4" i="90" s="1"/>
  <c r="X95" i="77"/>
  <c r="Y95" i="77"/>
  <c r="AI94" i="77"/>
  <c r="AR94" i="77" s="1"/>
  <c r="AN94" i="77"/>
  <c r="AK81" i="94"/>
  <c r="AT81" i="94" s="1"/>
  <c r="AJ19" i="94"/>
  <c r="AS19" i="94" s="1"/>
  <c r="AJ86" i="94"/>
  <c r="AL86" i="94" s="1"/>
  <c r="AU86" i="94" s="1"/>
  <c r="AK63" i="94"/>
  <c r="AT63" i="94" s="1"/>
  <c r="AN88" i="73"/>
  <c r="AK69" i="90"/>
  <c r="AT69" i="90" s="1"/>
  <c r="AJ69" i="90"/>
  <c r="AK12" i="90"/>
  <c r="AT12" i="90" s="1"/>
  <c r="AJ12" i="90"/>
  <c r="AK87" i="90"/>
  <c r="AT87" i="90" s="1"/>
  <c r="AJ87" i="90"/>
  <c r="AK31" i="90"/>
  <c r="AT31" i="90" s="1"/>
  <c r="AJ31" i="90"/>
  <c r="AK73" i="90"/>
  <c r="AT73" i="90" s="1"/>
  <c r="AJ73" i="90"/>
  <c r="AJ89" i="90"/>
  <c r="AS89" i="90" s="1"/>
  <c r="AK89" i="90"/>
  <c r="AT89" i="90" s="1"/>
  <c r="AK34" i="90"/>
  <c r="AT34" i="90" s="1"/>
  <c r="AJ34" i="90"/>
  <c r="AK20" i="90"/>
  <c r="AT20" i="90" s="1"/>
  <c r="AJ20" i="90"/>
  <c r="AJ72" i="90"/>
  <c r="AK72" i="90"/>
  <c r="AT72" i="90" s="1"/>
  <c r="AK25" i="90"/>
  <c r="AT25" i="90" s="1"/>
  <c r="AJ25" i="90"/>
  <c r="AK5" i="90"/>
  <c r="AT5" i="90" s="1"/>
  <c r="AJ5" i="90"/>
  <c r="AK47" i="90"/>
  <c r="AT47" i="90" s="1"/>
  <c r="AJ47" i="90"/>
  <c r="AJ8" i="90"/>
  <c r="AK26" i="90"/>
  <c r="AT26" i="90" s="1"/>
  <c r="AJ26" i="90"/>
  <c r="AK7" i="90"/>
  <c r="AT7" i="90" s="1"/>
  <c r="AJ7" i="90"/>
  <c r="AK38" i="90"/>
  <c r="AT38" i="90" s="1"/>
  <c r="AJ38" i="90"/>
  <c r="AK57" i="90"/>
  <c r="AT57" i="90" s="1"/>
  <c r="AJ57" i="90"/>
  <c r="AK50" i="90"/>
  <c r="AT50" i="90" s="1"/>
  <c r="AJ50" i="90"/>
  <c r="AK48" i="90"/>
  <c r="AT48" i="90" s="1"/>
  <c r="AJ48" i="90"/>
  <c r="AK44" i="90"/>
  <c r="AT44" i="90" s="1"/>
  <c r="AJ44" i="90"/>
  <c r="AK30" i="90"/>
  <c r="AT30" i="90" s="1"/>
  <c r="AJ30" i="90"/>
  <c r="AK75" i="90"/>
  <c r="AT75" i="90" s="1"/>
  <c r="AJ75" i="90"/>
  <c r="AK81" i="90"/>
  <c r="AT81" i="90" s="1"/>
  <c r="AJ81" i="90"/>
  <c r="AK45" i="90"/>
  <c r="AT45" i="90" s="1"/>
  <c r="AJ45" i="90"/>
  <c r="AK43" i="90"/>
  <c r="AT43" i="90" s="1"/>
  <c r="AJ43" i="90"/>
  <c r="AJ80" i="90"/>
  <c r="AK80" i="90"/>
  <c r="AT80" i="90" s="1"/>
  <c r="AK36" i="90"/>
  <c r="AT36" i="90" s="1"/>
  <c r="AJ36" i="90"/>
  <c r="AK78" i="90"/>
  <c r="AT78" i="90" s="1"/>
  <c r="AJ78" i="90"/>
  <c r="AJ59" i="90"/>
  <c r="AK59" i="90"/>
  <c r="AT59" i="90" s="1"/>
  <c r="AK24" i="90"/>
  <c r="AT24" i="90" s="1"/>
  <c r="AJ24" i="90"/>
  <c r="AJ51" i="90"/>
  <c r="AK51" i="90"/>
  <c r="AT51" i="90" s="1"/>
  <c r="AK85" i="90"/>
  <c r="AT85" i="90" s="1"/>
  <c r="AJ85" i="90"/>
  <c r="AK66" i="90"/>
  <c r="AT66" i="90" s="1"/>
  <c r="AJ66" i="90"/>
  <c r="AK62" i="90"/>
  <c r="AT62" i="90" s="1"/>
  <c r="AJ62" i="90"/>
  <c r="AK42" i="90"/>
  <c r="AT42" i="90" s="1"/>
  <c r="AJ42" i="90"/>
  <c r="AK52" i="90"/>
  <c r="AT52" i="90" s="1"/>
  <c r="AJ52" i="90"/>
  <c r="AK9" i="90"/>
  <c r="AT9" i="90" s="1"/>
  <c r="AJ9" i="90"/>
  <c r="AK17" i="90"/>
  <c r="AT17" i="90" s="1"/>
  <c r="AJ17" i="90"/>
  <c r="AK58" i="90"/>
  <c r="AT58" i="90" s="1"/>
  <c r="AJ58" i="90"/>
  <c r="AJ33" i="90"/>
  <c r="AJ64" i="90"/>
  <c r="AK64" i="90"/>
  <c r="AT64" i="90" s="1"/>
  <c r="AJ68" i="90"/>
  <c r="AK68" i="90"/>
  <c r="AT68" i="90" s="1"/>
  <c r="AK84" i="90"/>
  <c r="AT84" i="90" s="1"/>
  <c r="AJ84" i="90"/>
  <c r="AK83" i="90"/>
  <c r="AT83" i="90" s="1"/>
  <c r="AJ83" i="90"/>
  <c r="AK23" i="90"/>
  <c r="AT23" i="90" s="1"/>
  <c r="AJ23" i="90"/>
  <c r="AJ22" i="90"/>
  <c r="AK77" i="90"/>
  <c r="AT77" i="90" s="1"/>
  <c r="AJ77" i="90"/>
  <c r="AK27" i="90"/>
  <c r="AT27" i="90" s="1"/>
  <c r="AJ27" i="90"/>
  <c r="AK67" i="90"/>
  <c r="AT67" i="90" s="1"/>
  <c r="AJ67" i="90"/>
  <c r="AK65" i="90"/>
  <c r="AT65" i="90" s="1"/>
  <c r="AJ65" i="90"/>
  <c r="AJ11" i="90"/>
  <c r="AK11" i="90"/>
  <c r="AT11" i="90" s="1"/>
  <c r="AK40" i="90"/>
  <c r="AT40" i="90" s="1"/>
  <c r="AJ40" i="90"/>
  <c r="AK61" i="90"/>
  <c r="AT61" i="90" s="1"/>
  <c r="AJ61" i="90"/>
  <c r="AK6" i="90"/>
  <c r="AT6" i="90" s="1"/>
  <c r="AJ6" i="90"/>
  <c r="AK86" i="90"/>
  <c r="AT86" i="90" s="1"/>
  <c r="AJ86" i="90"/>
  <c r="AK60" i="90"/>
  <c r="AT60" i="90" s="1"/>
  <c r="AJ60" i="90"/>
  <c r="AK76" i="90"/>
  <c r="AT76" i="90" s="1"/>
  <c r="AJ76" i="90"/>
  <c r="AJ39" i="90"/>
  <c r="AK39" i="90"/>
  <c r="AT39" i="90" s="1"/>
  <c r="AK35" i="90"/>
  <c r="AT35" i="90" s="1"/>
  <c r="AJ35" i="90"/>
  <c r="AK49" i="90"/>
  <c r="AT49" i="90" s="1"/>
  <c r="AJ49" i="90"/>
  <c r="AK71" i="90"/>
  <c r="AT71" i="90" s="1"/>
  <c r="AJ71" i="90"/>
  <c r="AK18" i="90"/>
  <c r="AT18" i="90" s="1"/>
  <c r="AJ18" i="90"/>
  <c r="AK16" i="90"/>
  <c r="AT16" i="90" s="1"/>
  <c r="AJ16" i="90"/>
  <c r="AK46" i="90"/>
  <c r="AT46" i="90" s="1"/>
  <c r="AJ46" i="90"/>
  <c r="AK13" i="90"/>
  <c r="AT13" i="90" s="1"/>
  <c r="AJ13" i="90"/>
  <c r="AJ14" i="90"/>
  <c r="AK14" i="90"/>
  <c r="AT14" i="90" s="1"/>
  <c r="AK79" i="90"/>
  <c r="AT79" i="90" s="1"/>
  <c r="AJ79" i="90"/>
  <c r="AK63" i="90"/>
  <c r="AT63" i="90" s="1"/>
  <c r="AJ63" i="90"/>
  <c r="AK19" i="90"/>
  <c r="AT19" i="90" s="1"/>
  <c r="AJ19" i="90"/>
  <c r="AJ70" i="90"/>
  <c r="AK70" i="90"/>
  <c r="AT70" i="90" s="1"/>
  <c r="AK88" i="90"/>
  <c r="AT88" i="90" s="1"/>
  <c r="AJ88" i="90"/>
  <c r="AK15" i="90"/>
  <c r="AT15" i="90" s="1"/>
  <c r="AJ15" i="90"/>
  <c r="AK28" i="90"/>
  <c r="AT28" i="90" s="1"/>
  <c r="AJ28" i="90"/>
  <c r="AJ37" i="90"/>
  <c r="AK82" i="90"/>
  <c r="AT82" i="90" s="1"/>
  <c r="AJ82" i="90"/>
  <c r="AK56" i="90"/>
  <c r="AT56" i="90" s="1"/>
  <c r="AJ56" i="90"/>
  <c r="AJ55" i="90"/>
  <c r="AK55" i="90"/>
  <c r="AT55" i="90" s="1"/>
  <c r="AS3" i="90"/>
  <c r="AL3" i="90"/>
  <c r="AU3" i="90" s="1"/>
  <c r="W89" i="86"/>
  <c r="Y89" i="86" s="1"/>
  <c r="AG88" i="86"/>
  <c r="AP88" i="86" s="1"/>
  <c r="AE88" i="86"/>
  <c r="AN88" i="86" s="1"/>
  <c r="AJ7" i="94"/>
  <c r="AL7" i="94" s="1"/>
  <c r="AU7" i="94" s="1"/>
  <c r="AJ10" i="94"/>
  <c r="AS10" i="94" s="1"/>
  <c r="AK14" i="94"/>
  <c r="AT14" i="94" s="1"/>
  <c r="AJ13" i="94"/>
  <c r="AS13" i="94" s="1"/>
  <c r="AJ31" i="94"/>
  <c r="AS31" i="94" s="1"/>
  <c r="AK32" i="94"/>
  <c r="AT32" i="94" s="1"/>
  <c r="Y87" i="93"/>
  <c r="X87" i="93"/>
  <c r="AH87" i="93" s="1"/>
  <c r="AQ87" i="93" s="1"/>
  <c r="AN86" i="93"/>
  <c r="AI86" i="93"/>
  <c r="AR86" i="93" s="1"/>
  <c r="AH89" i="73"/>
  <c r="AQ89" i="73" s="1"/>
  <c r="Z89" i="73"/>
  <c r="AJ54" i="94"/>
  <c r="AS54" i="94" s="1"/>
  <c r="AJ53" i="94"/>
  <c r="AL53" i="94" s="1"/>
  <c r="AU53" i="94" s="1"/>
  <c r="AJ48" i="94"/>
  <c r="AS48" i="94" s="1"/>
  <c r="AJ49" i="94"/>
  <c r="AL49" i="94" s="1"/>
  <c r="AU49" i="94" s="1"/>
  <c r="AJ37" i="94"/>
  <c r="AL37" i="94" s="1"/>
  <c r="AU37" i="94" s="1"/>
  <c r="AJ69" i="94"/>
  <c r="AS69" i="94" s="1"/>
  <c r="AJ23" i="94"/>
  <c r="AS23" i="94" s="1"/>
  <c r="AJ70" i="94"/>
  <c r="AS70" i="94" s="1"/>
  <c r="AJ62" i="94"/>
  <c r="AS62" i="94" s="1"/>
  <c r="AJ73" i="94"/>
  <c r="AL73" i="94" s="1"/>
  <c r="AU73" i="94" s="1"/>
  <c r="AK55" i="94"/>
  <c r="AT55" i="94" s="1"/>
  <c r="Z88" i="85"/>
  <c r="W89" i="85" s="1"/>
  <c r="AJ80" i="94"/>
  <c r="AS80" i="94" s="1"/>
  <c r="AJ45" i="94"/>
  <c r="AS45" i="94" s="1"/>
  <c r="AJ44" i="94"/>
  <c r="AS44" i="94" s="1"/>
  <c r="AK74" i="94"/>
  <c r="AT74" i="94" s="1"/>
  <c r="AJ22" i="94"/>
  <c r="AS22" i="94" s="1"/>
  <c r="AK89" i="94"/>
  <c r="AT89" i="94" s="1"/>
  <c r="AS82" i="94"/>
  <c r="AS20" i="94"/>
  <c r="AI88" i="37"/>
  <c r="AR88" i="37" s="1"/>
  <c r="AN88" i="37"/>
  <c r="AS75" i="94"/>
  <c r="X89" i="37"/>
  <c r="AH89" i="37" s="1"/>
  <c r="AQ89" i="37" s="1"/>
  <c r="Y89" i="37"/>
  <c r="AS55" i="94"/>
  <c r="AS3" i="94"/>
  <c r="AL3" i="94"/>
  <c r="AU3" i="94" s="1"/>
  <c r="AS8" i="94"/>
  <c r="AS25" i="94"/>
  <c r="AJ4" i="94"/>
  <c r="AK4" i="94"/>
  <c r="AT4" i="94" s="1"/>
  <c r="AN89" i="94"/>
  <c r="AN91" i="94" s="1"/>
  <c r="AI89" i="94"/>
  <c r="AS79" i="94"/>
  <c r="AG95" i="81"/>
  <c r="AP95" i="81" s="1"/>
  <c r="AE95" i="81"/>
  <c r="AN95" i="81" s="1"/>
  <c r="AF95" i="81"/>
  <c r="AO95" i="81" s="1"/>
  <c r="AR93" i="89"/>
  <c r="AH94" i="89"/>
  <c r="AQ94" i="89" s="1"/>
  <c r="X96" i="81"/>
  <c r="Y96" i="81"/>
  <c r="Z94" i="89"/>
  <c r="X94" i="33" l="1"/>
  <c r="AH94" i="33" s="1"/>
  <c r="AQ94" i="33" s="1"/>
  <c r="Y94" i="33"/>
  <c r="Z94" i="33" s="1"/>
  <c r="AN93" i="33"/>
  <c r="AI93" i="33"/>
  <c r="AR93" i="33" s="1"/>
  <c r="AS35" i="94"/>
  <c r="AL12" i="94"/>
  <c r="AU12" i="94" s="1"/>
  <c r="X89" i="42"/>
  <c r="Z89" i="42" s="1"/>
  <c r="AI88" i="42"/>
  <c r="AR88" i="42" s="1"/>
  <c r="AL20" i="94"/>
  <c r="AU20" i="94" s="1"/>
  <c r="AL65" i="94"/>
  <c r="AU65" i="94" s="1"/>
  <c r="AL61" i="94"/>
  <c r="AU61" i="94" s="1"/>
  <c r="AL79" i="94"/>
  <c r="AU79" i="94" s="1"/>
  <c r="AL82" i="94"/>
  <c r="AU82" i="94" s="1"/>
  <c r="AL9" i="94"/>
  <c r="AU9" i="94" s="1"/>
  <c r="AL56" i="94"/>
  <c r="AU56" i="94" s="1"/>
  <c r="W91" i="41"/>
  <c r="X91" i="41" s="1"/>
  <c r="AH91" i="41" s="1"/>
  <c r="AQ91" i="41" s="1"/>
  <c r="AF90" i="41"/>
  <c r="AO90" i="41" s="1"/>
  <c r="AG90" i="41"/>
  <c r="AP90" i="41" s="1"/>
  <c r="AS5" i="94"/>
  <c r="AS29" i="90"/>
  <c r="AG91" i="45"/>
  <c r="AP91" i="45" s="1"/>
  <c r="AE91" i="45"/>
  <c r="AN91" i="45" s="1"/>
  <c r="W92" i="45"/>
  <c r="Y92" i="45" s="1"/>
  <c r="AN90" i="41"/>
  <c r="AS59" i="94"/>
  <c r="AS29" i="94"/>
  <c r="AH89" i="42"/>
  <c r="AQ89" i="42" s="1"/>
  <c r="AQ91" i="42" s="1"/>
  <c r="AZ3" i="42"/>
  <c r="AX77" i="42" s="1"/>
  <c r="S77" i="42" s="1"/>
  <c r="AC77" i="42" s="1"/>
  <c r="AB78" i="42" s="1"/>
  <c r="AK78" i="42" s="1"/>
  <c r="AT78" i="42" s="1"/>
  <c r="AH84" i="74"/>
  <c r="AQ84" i="74" s="1"/>
  <c r="Z84" i="74"/>
  <c r="X90" i="25"/>
  <c r="AH90" i="25" s="1"/>
  <c r="AQ90" i="25" s="1"/>
  <c r="Y90" i="25"/>
  <c r="AN89" i="25"/>
  <c r="AI89" i="25"/>
  <c r="AR89" i="25" s="1"/>
  <c r="AL16" i="94"/>
  <c r="AU16" i="94" s="1"/>
  <c r="AF88" i="46"/>
  <c r="AO88" i="46" s="1"/>
  <c r="AL87" i="94"/>
  <c r="AU87" i="94" s="1"/>
  <c r="AS16" i="94"/>
  <c r="AG88" i="46"/>
  <c r="AP88" i="46" s="1"/>
  <c r="AL66" i="94"/>
  <c r="AU66" i="94" s="1"/>
  <c r="AL26" i="94"/>
  <c r="AU26" i="94" s="1"/>
  <c r="Y87" i="29"/>
  <c r="X87" i="29"/>
  <c r="AH87" i="29" s="1"/>
  <c r="AQ87" i="29" s="1"/>
  <c r="AI86" i="29"/>
  <c r="AR86" i="29" s="1"/>
  <c r="AN86" i="29"/>
  <c r="AS86" i="94"/>
  <c r="AS24" i="94"/>
  <c r="AL41" i="94"/>
  <c r="AU41" i="94" s="1"/>
  <c r="AL11" i="94"/>
  <c r="AU11" i="94" s="1"/>
  <c r="AL54" i="90"/>
  <c r="AU54" i="90" s="1"/>
  <c r="W89" i="46"/>
  <c r="Y89" i="46" s="1"/>
  <c r="AS34" i="94"/>
  <c r="AL57" i="94"/>
  <c r="AU57" i="94" s="1"/>
  <c r="AL83" i="94"/>
  <c r="AU83" i="94" s="1"/>
  <c r="AS28" i="94"/>
  <c r="AL19" i="94"/>
  <c r="AU19" i="94" s="1"/>
  <c r="AS30" i="94"/>
  <c r="AL50" i="94"/>
  <c r="AU50" i="94" s="1"/>
  <c r="AL51" i="94"/>
  <c r="AU51" i="94" s="1"/>
  <c r="AS88" i="94"/>
  <c r="AS58" i="94"/>
  <c r="AS64" i="94"/>
  <c r="AL42" i="94"/>
  <c r="AU42" i="94" s="1"/>
  <c r="AL81" i="94"/>
  <c r="AU81" i="94" s="1"/>
  <c r="AS71" i="94"/>
  <c r="AS74" i="90"/>
  <c r="AL21" i="90"/>
  <c r="AU21" i="90" s="1"/>
  <c r="AS32" i="90"/>
  <c r="AS10" i="90"/>
  <c r="AL27" i="94"/>
  <c r="AU27" i="94" s="1"/>
  <c r="AL33" i="94"/>
  <c r="AU33" i="94" s="1"/>
  <c r="AL77" i="94"/>
  <c r="AU77" i="94" s="1"/>
  <c r="AL75" i="94"/>
  <c r="AU75" i="94" s="1"/>
  <c r="Y85" i="38"/>
  <c r="Z85" i="38" s="1"/>
  <c r="W86" i="38" s="1"/>
  <c r="AL46" i="94"/>
  <c r="AU46" i="94" s="1"/>
  <c r="AS43" i="94"/>
  <c r="AJ4" i="90"/>
  <c r="AS4" i="90" s="1"/>
  <c r="AS38" i="94"/>
  <c r="AS21" i="94"/>
  <c r="AL67" i="94"/>
  <c r="AU67" i="94" s="1"/>
  <c r="AL39" i="94"/>
  <c r="AU39" i="94" s="1"/>
  <c r="AS68" i="94"/>
  <c r="AL76" i="94"/>
  <c r="AU76" i="94" s="1"/>
  <c r="AL84" i="94"/>
  <c r="AU84" i="94" s="1"/>
  <c r="AL52" i="94"/>
  <c r="AU52" i="94" s="1"/>
  <c r="AI84" i="38"/>
  <c r="AR84" i="38" s="1"/>
  <c r="AL41" i="90"/>
  <c r="AU41" i="90" s="1"/>
  <c r="AL62" i="94"/>
  <c r="AU62" i="94" s="1"/>
  <c r="AL60" i="94"/>
  <c r="AU60" i="94" s="1"/>
  <c r="AL17" i="94"/>
  <c r="AU17" i="94" s="1"/>
  <c r="AL63" i="94"/>
  <c r="AU63" i="94" s="1"/>
  <c r="AL8" i="94"/>
  <c r="AU8" i="94" s="1"/>
  <c r="AL15" i="94"/>
  <c r="AU15" i="94" s="1"/>
  <c r="AL78" i="94"/>
  <c r="AU78" i="94" s="1"/>
  <c r="AL72" i="94"/>
  <c r="AU72" i="94" s="1"/>
  <c r="AL53" i="90"/>
  <c r="AU53" i="90" s="1"/>
  <c r="AL85" i="94"/>
  <c r="AU85" i="94" s="1"/>
  <c r="AS6" i="94"/>
  <c r="AL47" i="94"/>
  <c r="AU47" i="94" s="1"/>
  <c r="AL40" i="94"/>
  <c r="AU40" i="94" s="1"/>
  <c r="AS17" i="94"/>
  <c r="AL18" i="94"/>
  <c r="AU18" i="94" s="1"/>
  <c r="AN84" i="38"/>
  <c r="AL89" i="90"/>
  <c r="AU89" i="90" s="1"/>
  <c r="AS37" i="94"/>
  <c r="AL10" i="94"/>
  <c r="AU10" i="94" s="1"/>
  <c r="AL23" i="94"/>
  <c r="AU23" i="94" s="1"/>
  <c r="AL31" i="94"/>
  <c r="AU31" i="94" s="1"/>
  <c r="AL25" i="94"/>
  <c r="AU25" i="94" s="1"/>
  <c r="AL36" i="94"/>
  <c r="AU36" i="94" s="1"/>
  <c r="AS7" i="94"/>
  <c r="AL70" i="94"/>
  <c r="AU70" i="94" s="1"/>
  <c r="AL32" i="94"/>
  <c r="AU32" i="94" s="1"/>
  <c r="Z95" i="77"/>
  <c r="AH95" i="77"/>
  <c r="AQ95" i="77" s="1"/>
  <c r="AS53" i="94"/>
  <c r="AE88" i="85"/>
  <c r="AN88" i="85" s="1"/>
  <c r="AT91" i="94"/>
  <c r="AL80" i="94"/>
  <c r="AU80" i="94" s="1"/>
  <c r="AL13" i="94"/>
  <c r="AU13" i="94" s="1"/>
  <c r="X89" i="86"/>
  <c r="Z89" i="86" s="1"/>
  <c r="AE89" i="86" s="1"/>
  <c r="AI88" i="86"/>
  <c r="AR88" i="86" s="1"/>
  <c r="AL69" i="94"/>
  <c r="AU69" i="94" s="1"/>
  <c r="AG88" i="85"/>
  <c r="AP88" i="85" s="1"/>
  <c r="AF88" i="85"/>
  <c r="AO88" i="85" s="1"/>
  <c r="AL55" i="94"/>
  <c r="AU55" i="94" s="1"/>
  <c r="AL56" i="90"/>
  <c r="AU56" i="90" s="1"/>
  <c r="AS56" i="90"/>
  <c r="AS14" i="90"/>
  <c r="AL14" i="90"/>
  <c r="AU14" i="90" s="1"/>
  <c r="AS39" i="90"/>
  <c r="AL39" i="90"/>
  <c r="AU39" i="90" s="1"/>
  <c r="AL83" i="90"/>
  <c r="AU83" i="90" s="1"/>
  <c r="AS83" i="90"/>
  <c r="AL51" i="90"/>
  <c r="AU51" i="90" s="1"/>
  <c r="AS51" i="90"/>
  <c r="AL5" i="90"/>
  <c r="AU5" i="90" s="1"/>
  <c r="AS5" i="90"/>
  <c r="AL20" i="90"/>
  <c r="AU20" i="90" s="1"/>
  <c r="AS20" i="90"/>
  <c r="AL87" i="90"/>
  <c r="AU87" i="90" s="1"/>
  <c r="AS87" i="90"/>
  <c r="AS49" i="94"/>
  <c r="AL15" i="90"/>
  <c r="AU15" i="90" s="1"/>
  <c r="AS15" i="90"/>
  <c r="AL16" i="90"/>
  <c r="AU16" i="90" s="1"/>
  <c r="AS16" i="90"/>
  <c r="AL49" i="90"/>
  <c r="AU49" i="90" s="1"/>
  <c r="AS49" i="90"/>
  <c r="AL76" i="90"/>
  <c r="AU76" i="90" s="1"/>
  <c r="AS76" i="90"/>
  <c r="AL6" i="90"/>
  <c r="AU6" i="90" s="1"/>
  <c r="AS6" i="90"/>
  <c r="AL67" i="90"/>
  <c r="AU67" i="90" s="1"/>
  <c r="AS67" i="90"/>
  <c r="AL77" i="90"/>
  <c r="AU77" i="90" s="1"/>
  <c r="AS77" i="90"/>
  <c r="AS68" i="90"/>
  <c r="AL68" i="90"/>
  <c r="AU68" i="90" s="1"/>
  <c r="AL17" i="90"/>
  <c r="AU17" i="90" s="1"/>
  <c r="AS17" i="90"/>
  <c r="AS42" i="90"/>
  <c r="AL42" i="90"/>
  <c r="AU42" i="90" s="1"/>
  <c r="AS85" i="90"/>
  <c r="AL85" i="90"/>
  <c r="AU85" i="90" s="1"/>
  <c r="AS24" i="90"/>
  <c r="AL24" i="90"/>
  <c r="AU24" i="90" s="1"/>
  <c r="AS36" i="90"/>
  <c r="AL36" i="90"/>
  <c r="AU36" i="90" s="1"/>
  <c r="AS75" i="90"/>
  <c r="AL75" i="90"/>
  <c r="AU75" i="90" s="1"/>
  <c r="AS48" i="90"/>
  <c r="AL48" i="90"/>
  <c r="AU48" i="90" s="1"/>
  <c r="AS26" i="90"/>
  <c r="AL26" i="90"/>
  <c r="AU26" i="90" s="1"/>
  <c r="AS82" i="90"/>
  <c r="AL82" i="90"/>
  <c r="AU82" i="90" s="1"/>
  <c r="AL70" i="90"/>
  <c r="AU70" i="90" s="1"/>
  <c r="AS70" i="90"/>
  <c r="AT91" i="90"/>
  <c r="AS11" i="90"/>
  <c r="AL11" i="90"/>
  <c r="AU11" i="90" s="1"/>
  <c r="AS84" i="90"/>
  <c r="AL84" i="90"/>
  <c r="AU84" i="90" s="1"/>
  <c r="AL25" i="90"/>
  <c r="AU25" i="90" s="1"/>
  <c r="AS25" i="90"/>
  <c r="AS34" i="90"/>
  <c r="AL34" i="90"/>
  <c r="AU34" i="90" s="1"/>
  <c r="AS73" i="90"/>
  <c r="AL73" i="90"/>
  <c r="AU73" i="90" s="1"/>
  <c r="AL12" i="90"/>
  <c r="AU12" i="90" s="1"/>
  <c r="AS12" i="90"/>
  <c r="AS19" i="90"/>
  <c r="AL19" i="90"/>
  <c r="AU19" i="90" s="1"/>
  <c r="AL79" i="90"/>
  <c r="AU79" i="90" s="1"/>
  <c r="AS79" i="90"/>
  <c r="AL13" i="90"/>
  <c r="AU13" i="90" s="1"/>
  <c r="AS13" i="90"/>
  <c r="AL18" i="90"/>
  <c r="AU18" i="90" s="1"/>
  <c r="AS18" i="90"/>
  <c r="AL35" i="90"/>
  <c r="AU35" i="90" s="1"/>
  <c r="AS35" i="90"/>
  <c r="AS60" i="90"/>
  <c r="AL60" i="90"/>
  <c r="AU60" i="90" s="1"/>
  <c r="AS61" i="90"/>
  <c r="AL61" i="90"/>
  <c r="AU61" i="90" s="1"/>
  <c r="AS22" i="90"/>
  <c r="AL22" i="90"/>
  <c r="AU22" i="90" s="1"/>
  <c r="AS64" i="90"/>
  <c r="AL64" i="90"/>
  <c r="AU64" i="90" s="1"/>
  <c r="AS9" i="90"/>
  <c r="AL9" i="90"/>
  <c r="AU9" i="90" s="1"/>
  <c r="AS62" i="90"/>
  <c r="AL62" i="90"/>
  <c r="AU62" i="90" s="1"/>
  <c r="AS45" i="90"/>
  <c r="AL45" i="90"/>
  <c r="AU45" i="90" s="1"/>
  <c r="AL30" i="90"/>
  <c r="AU30" i="90" s="1"/>
  <c r="AS30" i="90"/>
  <c r="AL50" i="90"/>
  <c r="AU50" i="90" s="1"/>
  <c r="AS50" i="90"/>
  <c r="AL38" i="90"/>
  <c r="AU38" i="90" s="1"/>
  <c r="AS38" i="90"/>
  <c r="AS8" i="90"/>
  <c r="AL8" i="90"/>
  <c r="AU8" i="90" s="1"/>
  <c r="AL74" i="94"/>
  <c r="AU74" i="94" s="1"/>
  <c r="AL44" i="94"/>
  <c r="AU44" i="94" s="1"/>
  <c r="AL48" i="94"/>
  <c r="AU48" i="94" s="1"/>
  <c r="AL54" i="94"/>
  <c r="AU54" i="94" s="1"/>
  <c r="AL14" i="94"/>
  <c r="AU14" i="94" s="1"/>
  <c r="AL37" i="90"/>
  <c r="AU37" i="90" s="1"/>
  <c r="AS37" i="90"/>
  <c r="AL23" i="90"/>
  <c r="AU23" i="90" s="1"/>
  <c r="AS23" i="90"/>
  <c r="AL33" i="90"/>
  <c r="AU33" i="90" s="1"/>
  <c r="AS33" i="90"/>
  <c r="AS59" i="90"/>
  <c r="AL59" i="90"/>
  <c r="AU59" i="90" s="1"/>
  <c r="AL80" i="90"/>
  <c r="AU80" i="90" s="1"/>
  <c r="AS80" i="90"/>
  <c r="AS47" i="90"/>
  <c r="AL47" i="90"/>
  <c r="AU47" i="90" s="1"/>
  <c r="AS31" i="90"/>
  <c r="AL31" i="90"/>
  <c r="AU31" i="90" s="1"/>
  <c r="AS69" i="90"/>
  <c r="AL69" i="90"/>
  <c r="AU69" i="90" s="1"/>
  <c r="AL55" i="90"/>
  <c r="AU55" i="90" s="1"/>
  <c r="AS55" i="90"/>
  <c r="AS28" i="90"/>
  <c r="AL28" i="90"/>
  <c r="AU28" i="90" s="1"/>
  <c r="AL88" i="90"/>
  <c r="AU88" i="90" s="1"/>
  <c r="AS88" i="90"/>
  <c r="AS63" i="90"/>
  <c r="AL63" i="90"/>
  <c r="AU63" i="90" s="1"/>
  <c r="AL46" i="90"/>
  <c r="AU46" i="90" s="1"/>
  <c r="AS46" i="90"/>
  <c r="AS71" i="90"/>
  <c r="AL71" i="90"/>
  <c r="AU71" i="90" s="1"/>
  <c r="AL86" i="90"/>
  <c r="AU86" i="90" s="1"/>
  <c r="AS86" i="90"/>
  <c r="AS40" i="90"/>
  <c r="AL40" i="90"/>
  <c r="AU40" i="90" s="1"/>
  <c r="AS65" i="90"/>
  <c r="AL65" i="90"/>
  <c r="AU65" i="90" s="1"/>
  <c r="AS27" i="90"/>
  <c r="AL27" i="90"/>
  <c r="AU27" i="90" s="1"/>
  <c r="AL58" i="90"/>
  <c r="AU58" i="90" s="1"/>
  <c r="AS58" i="90"/>
  <c r="AS52" i="90"/>
  <c r="AL52" i="90"/>
  <c r="AU52" i="90" s="1"/>
  <c r="AS66" i="90"/>
  <c r="AL66" i="90"/>
  <c r="AU66" i="90" s="1"/>
  <c r="AS78" i="90"/>
  <c r="AL78" i="90"/>
  <c r="AU78" i="90" s="1"/>
  <c r="AL43" i="90"/>
  <c r="AU43" i="90" s="1"/>
  <c r="AS43" i="90"/>
  <c r="AL81" i="90"/>
  <c r="AU81" i="90" s="1"/>
  <c r="AS81" i="90"/>
  <c r="AS44" i="90"/>
  <c r="AL44" i="90"/>
  <c r="AU44" i="90" s="1"/>
  <c r="AS57" i="90"/>
  <c r="AL57" i="90"/>
  <c r="AU57" i="90" s="1"/>
  <c r="AL7" i="90"/>
  <c r="AU7" i="90" s="1"/>
  <c r="AS7" i="90"/>
  <c r="AL72" i="90"/>
  <c r="AU72" i="90" s="1"/>
  <c r="AS72" i="90"/>
  <c r="AS73" i="94"/>
  <c r="AL22" i="94"/>
  <c r="AU22" i="94" s="1"/>
  <c r="AL45" i="94"/>
  <c r="AU45" i="94" s="1"/>
  <c r="Z87" i="93"/>
  <c r="AG87" i="93" s="1"/>
  <c r="AP87" i="93" s="1"/>
  <c r="AF89" i="73"/>
  <c r="AO89" i="73" s="1"/>
  <c r="AG89" i="73"/>
  <c r="AP89" i="73" s="1"/>
  <c r="AE89" i="73"/>
  <c r="W90" i="73"/>
  <c r="AS4" i="94"/>
  <c r="AL4" i="94"/>
  <c r="AU4" i="94" s="1"/>
  <c r="Z89" i="37"/>
  <c r="AR89" i="94"/>
  <c r="AR91" i="94" s="1"/>
  <c r="AL89" i="94"/>
  <c r="AU89" i="94" s="1"/>
  <c r="X89" i="85"/>
  <c r="AH89" i="85" s="1"/>
  <c r="AQ89" i="85" s="1"/>
  <c r="Y89" i="85"/>
  <c r="AI95" i="81"/>
  <c r="AR95" i="81" s="1"/>
  <c r="AH96" i="81"/>
  <c r="AQ96" i="81" s="1"/>
  <c r="Z96" i="81"/>
  <c r="AG94" i="89"/>
  <c r="AP94" i="89" s="1"/>
  <c r="AF94" i="89"/>
  <c r="AO94" i="89" s="1"/>
  <c r="AE94" i="89"/>
  <c r="W95" i="89"/>
  <c r="W95" i="33" l="1"/>
  <c r="AG94" i="33"/>
  <c r="AP94" i="33" s="1"/>
  <c r="AE94" i="33"/>
  <c r="AF94" i="33"/>
  <c r="AO94" i="33" s="1"/>
  <c r="Y91" i="41"/>
  <c r="Z91" i="41" s="1"/>
  <c r="AG91" i="41" s="1"/>
  <c r="AP91" i="41" s="1"/>
  <c r="AI90" i="41"/>
  <c r="AR90" i="41" s="1"/>
  <c r="AI91" i="45"/>
  <c r="AR91" i="45" s="1"/>
  <c r="X92" i="45"/>
  <c r="AX10" i="42"/>
  <c r="S10" i="42" s="1"/>
  <c r="AC10" i="42" s="1"/>
  <c r="AB11" i="42" s="1"/>
  <c r="AK11" i="42" s="1"/>
  <c r="AT11" i="42" s="1"/>
  <c r="AX30" i="42"/>
  <c r="S30" i="42" s="1"/>
  <c r="AC30" i="42" s="1"/>
  <c r="AB31" i="42" s="1"/>
  <c r="AK31" i="42" s="1"/>
  <c r="AT31" i="42" s="1"/>
  <c r="Z90" i="25"/>
  <c r="AE90" i="25" s="1"/>
  <c r="AG89" i="42"/>
  <c r="AP89" i="42" s="1"/>
  <c r="AP91" i="42" s="1"/>
  <c r="AF89" i="42"/>
  <c r="AO89" i="42" s="1"/>
  <c r="AO91" i="42" s="1"/>
  <c r="AE89" i="42"/>
  <c r="AX89" i="42"/>
  <c r="S89" i="42" s="1"/>
  <c r="AC89" i="42" s="1"/>
  <c r="AX75" i="42"/>
  <c r="S75" i="42" s="1"/>
  <c r="AC75" i="42" s="1"/>
  <c r="AB76" i="42" s="1"/>
  <c r="AX80" i="42"/>
  <c r="S80" i="42" s="1"/>
  <c r="AC80" i="42" s="1"/>
  <c r="AB81" i="42" s="1"/>
  <c r="AX67" i="42"/>
  <c r="S67" i="42" s="1"/>
  <c r="AC67" i="42" s="1"/>
  <c r="AB68" i="42" s="1"/>
  <c r="AX88" i="42"/>
  <c r="S88" i="42" s="1"/>
  <c r="AC88" i="42" s="1"/>
  <c r="AB89" i="42" s="1"/>
  <c r="AX57" i="42"/>
  <c r="S57" i="42" s="1"/>
  <c r="AC57" i="42" s="1"/>
  <c r="AB58" i="42" s="1"/>
  <c r="AX79" i="42"/>
  <c r="S79" i="42" s="1"/>
  <c r="AC79" i="42" s="1"/>
  <c r="AB80" i="42" s="1"/>
  <c r="AX14" i="42"/>
  <c r="S14" i="42" s="1"/>
  <c r="AC14" i="42" s="1"/>
  <c r="AB15" i="42" s="1"/>
  <c r="AX85" i="42"/>
  <c r="S85" i="42" s="1"/>
  <c r="AC85" i="42" s="1"/>
  <c r="AB86" i="42" s="1"/>
  <c r="AX28" i="42"/>
  <c r="S28" i="42" s="1"/>
  <c r="AC28" i="42" s="1"/>
  <c r="AB29" i="42" s="1"/>
  <c r="AX66" i="42"/>
  <c r="S66" i="42" s="1"/>
  <c r="AC66" i="42" s="1"/>
  <c r="AB67" i="42" s="1"/>
  <c r="AX39" i="42"/>
  <c r="S39" i="42" s="1"/>
  <c r="AC39" i="42" s="1"/>
  <c r="AB40" i="42" s="1"/>
  <c r="AX55" i="42"/>
  <c r="S55" i="42" s="1"/>
  <c r="AC55" i="42" s="1"/>
  <c r="AB56" i="42" s="1"/>
  <c r="AX49" i="42"/>
  <c r="S49" i="42" s="1"/>
  <c r="AC49" i="42" s="1"/>
  <c r="AB50" i="42" s="1"/>
  <c r="AX46" i="42"/>
  <c r="S46" i="42" s="1"/>
  <c r="AC46" i="42" s="1"/>
  <c r="AB47" i="42" s="1"/>
  <c r="AX64" i="42"/>
  <c r="S64" i="42" s="1"/>
  <c r="AC64" i="42" s="1"/>
  <c r="AB65" i="42" s="1"/>
  <c r="AX71" i="42"/>
  <c r="S71" i="42" s="1"/>
  <c r="AC71" i="42" s="1"/>
  <c r="AB72" i="42" s="1"/>
  <c r="AX18" i="42"/>
  <c r="S18" i="42" s="1"/>
  <c r="AC18" i="42" s="1"/>
  <c r="AB19" i="42" s="1"/>
  <c r="AX70" i="42"/>
  <c r="S70" i="42" s="1"/>
  <c r="AC70" i="42" s="1"/>
  <c r="AB71" i="42" s="1"/>
  <c r="AX50" i="42"/>
  <c r="S50" i="42" s="1"/>
  <c r="AC50" i="42" s="1"/>
  <c r="AB51" i="42" s="1"/>
  <c r="AX27" i="42"/>
  <c r="S27" i="42" s="1"/>
  <c r="AC27" i="42" s="1"/>
  <c r="AB28" i="42" s="1"/>
  <c r="AX83" i="42"/>
  <c r="S83" i="42" s="1"/>
  <c r="AC83" i="42" s="1"/>
  <c r="AB84" i="42" s="1"/>
  <c r="AX38" i="42"/>
  <c r="S38" i="42" s="1"/>
  <c r="AC38" i="42" s="1"/>
  <c r="AB39" i="42" s="1"/>
  <c r="AX65" i="42"/>
  <c r="S65" i="42" s="1"/>
  <c r="AC65" i="42" s="1"/>
  <c r="AB66" i="42" s="1"/>
  <c r="AX12" i="42"/>
  <c r="S12" i="42" s="1"/>
  <c r="AC12" i="42" s="1"/>
  <c r="AB13" i="42" s="1"/>
  <c r="AX4" i="42"/>
  <c r="S4" i="42" s="1"/>
  <c r="AC4" i="42" s="1"/>
  <c r="AB5" i="42" s="1"/>
  <c r="AX45" i="42"/>
  <c r="S45" i="42" s="1"/>
  <c r="AC45" i="42" s="1"/>
  <c r="AB46" i="42" s="1"/>
  <c r="AX63" i="42"/>
  <c r="S63" i="42" s="1"/>
  <c r="AC63" i="42" s="1"/>
  <c r="AB64" i="42" s="1"/>
  <c r="AX34" i="42"/>
  <c r="S34" i="42" s="1"/>
  <c r="AC34" i="42" s="1"/>
  <c r="AB35" i="42" s="1"/>
  <c r="AX26" i="42"/>
  <c r="S26" i="42" s="1"/>
  <c r="AC26" i="42" s="1"/>
  <c r="AB27" i="42" s="1"/>
  <c r="AX51" i="42"/>
  <c r="S51" i="42" s="1"/>
  <c r="AC51" i="42" s="1"/>
  <c r="AB52" i="42" s="1"/>
  <c r="AX78" i="42"/>
  <c r="S78" i="42" s="1"/>
  <c r="AC78" i="42" s="1"/>
  <c r="AX87" i="42"/>
  <c r="S87" i="42" s="1"/>
  <c r="AC87" i="42" s="1"/>
  <c r="AB88" i="42" s="1"/>
  <c r="AX3" i="42"/>
  <c r="S3" i="42" s="1"/>
  <c r="AC3" i="42" s="1"/>
  <c r="AX68" i="42"/>
  <c r="S68" i="42" s="1"/>
  <c r="AC68" i="42" s="1"/>
  <c r="AB69" i="42" s="1"/>
  <c r="AX21" i="42"/>
  <c r="S21" i="42" s="1"/>
  <c r="AC21" i="42" s="1"/>
  <c r="AB22" i="42" s="1"/>
  <c r="AX54" i="42"/>
  <c r="S54" i="42" s="1"/>
  <c r="AC54" i="42" s="1"/>
  <c r="AB55" i="42" s="1"/>
  <c r="AX15" i="42"/>
  <c r="S15" i="42" s="1"/>
  <c r="AC15" i="42" s="1"/>
  <c r="AB16" i="42" s="1"/>
  <c r="AX32" i="42"/>
  <c r="S32" i="42" s="1"/>
  <c r="AC32" i="42" s="1"/>
  <c r="AB33" i="42" s="1"/>
  <c r="AX73" i="42"/>
  <c r="S73" i="42" s="1"/>
  <c r="AC73" i="42" s="1"/>
  <c r="AB74" i="42" s="1"/>
  <c r="AX72" i="42"/>
  <c r="S72" i="42" s="1"/>
  <c r="AC72" i="42" s="1"/>
  <c r="AB73" i="42" s="1"/>
  <c r="AX41" i="42"/>
  <c r="S41" i="42" s="1"/>
  <c r="AC41" i="42" s="1"/>
  <c r="AB42" i="42" s="1"/>
  <c r="AX29" i="42"/>
  <c r="S29" i="42" s="1"/>
  <c r="AC29" i="42" s="1"/>
  <c r="AB30" i="42" s="1"/>
  <c r="AX24" i="42"/>
  <c r="S24" i="42" s="1"/>
  <c r="AC24" i="42" s="1"/>
  <c r="AB25" i="42" s="1"/>
  <c r="AX22" i="42"/>
  <c r="S22" i="42" s="1"/>
  <c r="AC22" i="42" s="1"/>
  <c r="AB23" i="42" s="1"/>
  <c r="AX59" i="42"/>
  <c r="S59" i="42" s="1"/>
  <c r="AC59" i="42" s="1"/>
  <c r="AB60" i="42" s="1"/>
  <c r="AX37" i="42"/>
  <c r="S37" i="42" s="1"/>
  <c r="AC37" i="42" s="1"/>
  <c r="AB38" i="42" s="1"/>
  <c r="AX36" i="42"/>
  <c r="S36" i="42" s="1"/>
  <c r="AC36" i="42" s="1"/>
  <c r="AB37" i="42" s="1"/>
  <c r="AX44" i="42"/>
  <c r="S44" i="42" s="1"/>
  <c r="AC44" i="42" s="1"/>
  <c r="AB45" i="42" s="1"/>
  <c r="AX62" i="42"/>
  <c r="S62" i="42" s="1"/>
  <c r="AC62" i="42" s="1"/>
  <c r="AB63" i="42" s="1"/>
  <c r="AX42" i="42"/>
  <c r="S42" i="42" s="1"/>
  <c r="AC42" i="42" s="1"/>
  <c r="AB43" i="42" s="1"/>
  <c r="AX47" i="42"/>
  <c r="S47" i="42" s="1"/>
  <c r="AC47" i="42" s="1"/>
  <c r="AB48" i="42" s="1"/>
  <c r="AX19" i="42"/>
  <c r="S19" i="42" s="1"/>
  <c r="AC19" i="42" s="1"/>
  <c r="AB20" i="42" s="1"/>
  <c r="AX9" i="42"/>
  <c r="S9" i="42" s="1"/>
  <c r="AC9" i="42" s="1"/>
  <c r="AB10" i="42" s="1"/>
  <c r="AX69" i="42"/>
  <c r="S69" i="42" s="1"/>
  <c r="AC69" i="42" s="1"/>
  <c r="AB70" i="42" s="1"/>
  <c r="AX58" i="42"/>
  <c r="S58" i="42" s="1"/>
  <c r="AC58" i="42" s="1"/>
  <c r="AB59" i="42" s="1"/>
  <c r="AX52" i="42"/>
  <c r="S52" i="42" s="1"/>
  <c r="AC52" i="42" s="1"/>
  <c r="AB53" i="42" s="1"/>
  <c r="AX31" i="42"/>
  <c r="S31" i="42" s="1"/>
  <c r="AC31" i="42" s="1"/>
  <c r="AX6" i="42"/>
  <c r="S6" i="42" s="1"/>
  <c r="AC6" i="42" s="1"/>
  <c r="AB7" i="42" s="1"/>
  <c r="AX25" i="42"/>
  <c r="S25" i="42" s="1"/>
  <c r="AC25" i="42" s="1"/>
  <c r="AB26" i="42" s="1"/>
  <c r="AX23" i="42"/>
  <c r="S23" i="42" s="1"/>
  <c r="AC23" i="42" s="1"/>
  <c r="AB24" i="42" s="1"/>
  <c r="AX53" i="42"/>
  <c r="S53" i="42" s="1"/>
  <c r="AC53" i="42" s="1"/>
  <c r="AB54" i="42" s="1"/>
  <c r="AX7" i="42"/>
  <c r="S7" i="42" s="1"/>
  <c r="AC7" i="42" s="1"/>
  <c r="AB8" i="42" s="1"/>
  <c r="AX35" i="42"/>
  <c r="S35" i="42" s="1"/>
  <c r="AC35" i="42" s="1"/>
  <c r="AB36" i="42" s="1"/>
  <c r="AX82" i="42"/>
  <c r="S82" i="42" s="1"/>
  <c r="AC82" i="42" s="1"/>
  <c r="AB83" i="42" s="1"/>
  <c r="AX86" i="42"/>
  <c r="S86" i="42" s="1"/>
  <c r="AC86" i="42" s="1"/>
  <c r="AB87" i="42" s="1"/>
  <c r="AX74" i="42"/>
  <c r="S74" i="42" s="1"/>
  <c r="AC74" i="42" s="1"/>
  <c r="AB75" i="42" s="1"/>
  <c r="AX20" i="42"/>
  <c r="S20" i="42" s="1"/>
  <c r="AC20" i="42" s="1"/>
  <c r="AB21" i="42" s="1"/>
  <c r="AX13" i="42"/>
  <c r="S13" i="42" s="1"/>
  <c r="AC13" i="42" s="1"/>
  <c r="AB14" i="42" s="1"/>
  <c r="AX33" i="42"/>
  <c r="S33" i="42" s="1"/>
  <c r="AC33" i="42" s="1"/>
  <c r="AB34" i="42" s="1"/>
  <c r="AX84" i="42"/>
  <c r="S84" i="42" s="1"/>
  <c r="AC84" i="42" s="1"/>
  <c r="AB85" i="42" s="1"/>
  <c r="AX8" i="42"/>
  <c r="S8" i="42" s="1"/>
  <c r="AC8" i="42" s="1"/>
  <c r="AB9" i="42" s="1"/>
  <c r="AX11" i="42"/>
  <c r="S11" i="42" s="1"/>
  <c r="AC11" i="42" s="1"/>
  <c r="AB12" i="42" s="1"/>
  <c r="AX43" i="42"/>
  <c r="S43" i="42" s="1"/>
  <c r="AC43" i="42" s="1"/>
  <c r="AB44" i="42" s="1"/>
  <c r="AX16" i="42"/>
  <c r="S16" i="42" s="1"/>
  <c r="AC16" i="42" s="1"/>
  <c r="AB17" i="42" s="1"/>
  <c r="AX56" i="42"/>
  <c r="S56" i="42" s="1"/>
  <c r="AC56" i="42" s="1"/>
  <c r="AB57" i="42" s="1"/>
  <c r="AX61" i="42"/>
  <c r="S61" i="42" s="1"/>
  <c r="AC61" i="42" s="1"/>
  <c r="AB62" i="42" s="1"/>
  <c r="AX76" i="42"/>
  <c r="S76" i="42" s="1"/>
  <c r="AC76" i="42" s="1"/>
  <c r="AB77" i="42" s="1"/>
  <c r="AX48" i="42"/>
  <c r="S48" i="42" s="1"/>
  <c r="AC48" i="42" s="1"/>
  <c r="AB49" i="42" s="1"/>
  <c r="AX60" i="42"/>
  <c r="S60" i="42" s="1"/>
  <c r="AC60" i="42" s="1"/>
  <c r="AB61" i="42" s="1"/>
  <c r="AX17" i="42"/>
  <c r="S17" i="42" s="1"/>
  <c r="AC17" i="42" s="1"/>
  <c r="AB18" i="42" s="1"/>
  <c r="AX81" i="42"/>
  <c r="S81" i="42" s="1"/>
  <c r="AC81" i="42" s="1"/>
  <c r="AB82" i="42" s="1"/>
  <c r="AX40" i="42"/>
  <c r="S40" i="42" s="1"/>
  <c r="AC40" i="42" s="1"/>
  <c r="AB41" i="42" s="1"/>
  <c r="AX5" i="42"/>
  <c r="S5" i="42" s="1"/>
  <c r="AC5" i="42" s="1"/>
  <c r="AB6" i="42" s="1"/>
  <c r="AG84" i="74"/>
  <c r="AP84" i="74" s="1"/>
  <c r="AE84" i="74"/>
  <c r="W85" i="74"/>
  <c r="AF84" i="74"/>
  <c r="AO84" i="74" s="1"/>
  <c r="Z87" i="29"/>
  <c r="AE87" i="29" s="1"/>
  <c r="AI88" i="46"/>
  <c r="AR88" i="46" s="1"/>
  <c r="X89" i="46"/>
  <c r="Z89" i="46" s="1"/>
  <c r="AX89" i="46" s="1"/>
  <c r="S89" i="46" s="1"/>
  <c r="AC89" i="46" s="1"/>
  <c r="AL4" i="90"/>
  <c r="AU4" i="90" s="1"/>
  <c r="AU91" i="90" s="1"/>
  <c r="C11" i="90" s="1"/>
  <c r="F43" i="97" s="1"/>
  <c r="AZ3" i="86"/>
  <c r="AX33" i="86" s="1"/>
  <c r="S33" i="86" s="1"/>
  <c r="AC33" i="86" s="1"/>
  <c r="AB34" i="86" s="1"/>
  <c r="AK34" i="86" s="1"/>
  <c r="AT34" i="86" s="1"/>
  <c r="AH89" i="86"/>
  <c r="AQ89" i="86" s="1"/>
  <c r="AQ91" i="86" s="1"/>
  <c r="AE85" i="38"/>
  <c r="AN85" i="38" s="1"/>
  <c r="AF85" i="38"/>
  <c r="AO85" i="38" s="1"/>
  <c r="AG85" i="38"/>
  <c r="AP85" i="38" s="1"/>
  <c r="AI88" i="85"/>
  <c r="AR88" i="85" s="1"/>
  <c r="X86" i="38"/>
  <c r="AH86" i="38" s="1"/>
  <c r="AQ86" i="38" s="1"/>
  <c r="Y86" i="38"/>
  <c r="AE95" i="77"/>
  <c r="AF95" i="77"/>
  <c r="AO95" i="77" s="1"/>
  <c r="AG95" i="77"/>
  <c r="AP95" i="77" s="1"/>
  <c r="W96" i="77"/>
  <c r="AG89" i="86"/>
  <c r="AP89" i="86" s="1"/>
  <c r="AP91" i="86" s="1"/>
  <c r="AF87" i="93"/>
  <c r="AO87" i="93" s="1"/>
  <c r="AS91" i="90"/>
  <c r="AX89" i="86"/>
  <c r="S89" i="86" s="1"/>
  <c r="AC89" i="86" s="1"/>
  <c r="AS91" i="94"/>
  <c r="W88" i="93"/>
  <c r="X88" i="93" s="1"/>
  <c r="AH88" i="93" s="1"/>
  <c r="AQ88" i="93" s="1"/>
  <c r="AF89" i="86"/>
  <c r="AO89" i="86" s="1"/>
  <c r="AO91" i="86" s="1"/>
  <c r="AE87" i="93"/>
  <c r="AN87" i="93" s="1"/>
  <c r="Y90" i="73"/>
  <c r="X90" i="73"/>
  <c r="AH90" i="73" s="1"/>
  <c r="AQ90" i="73" s="1"/>
  <c r="AN89" i="73"/>
  <c r="AI89" i="73"/>
  <c r="AR89" i="73" s="1"/>
  <c r="AN89" i="86"/>
  <c r="AN91" i="86" s="1"/>
  <c r="AU91" i="94"/>
  <c r="C11" i="94" s="1"/>
  <c r="F47" i="97" s="1"/>
  <c r="Z89" i="85"/>
  <c r="W90" i="37"/>
  <c r="AG89" i="37"/>
  <c r="AP89" i="37" s="1"/>
  <c r="AF89" i="37"/>
  <c r="AO89" i="37" s="1"/>
  <c r="AE89" i="37"/>
  <c r="W97" i="81"/>
  <c r="AE96" i="81"/>
  <c r="AF96" i="81"/>
  <c r="AO96" i="81" s="1"/>
  <c r="AG96" i="81"/>
  <c r="AP96" i="81" s="1"/>
  <c r="X95" i="89"/>
  <c r="Y95" i="89"/>
  <c r="AN94" i="89"/>
  <c r="AI94" i="89"/>
  <c r="AF90" i="25" l="1"/>
  <c r="AO90" i="25" s="1"/>
  <c r="AN94" i="33"/>
  <c r="AI94" i="33"/>
  <c r="AR94" i="33" s="1"/>
  <c r="X95" i="33"/>
  <c r="AH95" i="33" s="1"/>
  <c r="AQ95" i="33" s="1"/>
  <c r="Y95" i="33"/>
  <c r="Z95" i="33" s="1"/>
  <c r="AF91" i="41"/>
  <c r="AO91" i="41" s="1"/>
  <c r="W92" i="41"/>
  <c r="AE91" i="41"/>
  <c r="W91" i="25"/>
  <c r="Y91" i="25" s="1"/>
  <c r="AG90" i="25"/>
  <c r="AP90" i="25" s="1"/>
  <c r="AH92" i="45"/>
  <c r="AQ92" i="45" s="1"/>
  <c r="Z92" i="45"/>
  <c r="AX54" i="86"/>
  <c r="S54" i="86" s="1"/>
  <c r="AC54" i="86" s="1"/>
  <c r="AB55" i="86" s="1"/>
  <c r="AX11" i="86"/>
  <c r="S11" i="86" s="1"/>
  <c r="AC11" i="86" s="1"/>
  <c r="AB12" i="86" s="1"/>
  <c r="AK12" i="86" s="1"/>
  <c r="AT12" i="86" s="1"/>
  <c r="AX7" i="86"/>
  <c r="S7" i="86" s="1"/>
  <c r="AC7" i="86" s="1"/>
  <c r="AB8" i="86" s="1"/>
  <c r="AX45" i="86"/>
  <c r="S45" i="86" s="1"/>
  <c r="AC45" i="86" s="1"/>
  <c r="AB46" i="86" s="1"/>
  <c r="AK46" i="86" s="1"/>
  <c r="AT46" i="86" s="1"/>
  <c r="AX31" i="86"/>
  <c r="S31" i="86" s="1"/>
  <c r="AC31" i="86" s="1"/>
  <c r="AB32" i="86" s="1"/>
  <c r="AX5" i="86"/>
  <c r="S5" i="86" s="1"/>
  <c r="AC5" i="86" s="1"/>
  <c r="AB6" i="86" s="1"/>
  <c r="AK6" i="86" s="1"/>
  <c r="AT6" i="86" s="1"/>
  <c r="AX62" i="86"/>
  <c r="S62" i="86" s="1"/>
  <c r="AC62" i="86" s="1"/>
  <c r="AB63" i="86" s="1"/>
  <c r="AK63" i="86" s="1"/>
  <c r="AT63" i="86" s="1"/>
  <c r="AX27" i="86"/>
  <c r="S27" i="86" s="1"/>
  <c r="AC27" i="86" s="1"/>
  <c r="AB28" i="86" s="1"/>
  <c r="AK28" i="86" s="1"/>
  <c r="AT28" i="86" s="1"/>
  <c r="AX21" i="86"/>
  <c r="S21" i="86" s="1"/>
  <c r="AC21" i="86" s="1"/>
  <c r="AB22" i="86" s="1"/>
  <c r="AX68" i="86"/>
  <c r="S68" i="86" s="1"/>
  <c r="AC68" i="86" s="1"/>
  <c r="AB69" i="86" s="1"/>
  <c r="AK69" i="86" s="1"/>
  <c r="AT69" i="86" s="1"/>
  <c r="AX58" i="86"/>
  <c r="S58" i="86" s="1"/>
  <c r="AC58" i="86" s="1"/>
  <c r="AB59" i="86" s="1"/>
  <c r="AK59" i="86" s="1"/>
  <c r="AT59" i="86" s="1"/>
  <c r="AX70" i="86"/>
  <c r="S70" i="86" s="1"/>
  <c r="AC70" i="86" s="1"/>
  <c r="AB71" i="86" s="1"/>
  <c r="AK71" i="86" s="1"/>
  <c r="AT71" i="86" s="1"/>
  <c r="AX25" i="86"/>
  <c r="S25" i="86" s="1"/>
  <c r="AC25" i="86" s="1"/>
  <c r="AB26" i="86" s="1"/>
  <c r="AK26" i="86" s="1"/>
  <c r="AT26" i="86" s="1"/>
  <c r="AX16" i="86"/>
  <c r="S16" i="86" s="1"/>
  <c r="AC16" i="86" s="1"/>
  <c r="AB17" i="86" s="1"/>
  <c r="AX28" i="86"/>
  <c r="S28" i="86" s="1"/>
  <c r="AC28" i="86" s="1"/>
  <c r="AB29" i="86" s="1"/>
  <c r="AK29" i="86" s="1"/>
  <c r="AT29" i="86" s="1"/>
  <c r="AX81" i="86"/>
  <c r="S81" i="86" s="1"/>
  <c r="AC81" i="86" s="1"/>
  <c r="AB82" i="86" s="1"/>
  <c r="AK82" i="86" s="1"/>
  <c r="AT82" i="86" s="1"/>
  <c r="AF89" i="46"/>
  <c r="AO89" i="46" s="1"/>
  <c r="AO91" i="46" s="1"/>
  <c r="Y92" i="41"/>
  <c r="X92" i="41"/>
  <c r="AH92" i="41" s="1"/>
  <c r="AQ92" i="41" s="1"/>
  <c r="AG87" i="29"/>
  <c r="AP87" i="29" s="1"/>
  <c r="AX57" i="86"/>
  <c r="S57" i="86" s="1"/>
  <c r="AC57" i="86" s="1"/>
  <c r="AB58" i="86" s="1"/>
  <c r="AX61" i="86"/>
  <c r="S61" i="86" s="1"/>
  <c r="AC61" i="86" s="1"/>
  <c r="AB62" i="86" s="1"/>
  <c r="AK62" i="86" s="1"/>
  <c r="AT62" i="86" s="1"/>
  <c r="AX60" i="86"/>
  <c r="S60" i="86" s="1"/>
  <c r="AC60" i="86" s="1"/>
  <c r="AB61" i="86" s="1"/>
  <c r="AK61" i="86" s="1"/>
  <c r="AT61" i="86" s="1"/>
  <c r="W88" i="29"/>
  <c r="Y88" i="29" s="1"/>
  <c r="AF87" i="29"/>
  <c r="AO87" i="29" s="1"/>
  <c r="AX44" i="86"/>
  <c r="S44" i="86" s="1"/>
  <c r="AC44" i="86" s="1"/>
  <c r="AB45" i="86" s="1"/>
  <c r="AK18" i="42"/>
  <c r="AT18" i="42" s="1"/>
  <c r="AJ18" i="42"/>
  <c r="AK49" i="42"/>
  <c r="AT49" i="42" s="1"/>
  <c r="AJ49" i="42"/>
  <c r="AK12" i="42"/>
  <c r="AT12" i="42" s="1"/>
  <c r="AJ12" i="42"/>
  <c r="AK75" i="42"/>
  <c r="AT75" i="42" s="1"/>
  <c r="AJ75" i="42"/>
  <c r="AK24" i="42"/>
  <c r="AT24" i="42" s="1"/>
  <c r="AJ24" i="42"/>
  <c r="AJ70" i="42"/>
  <c r="AK70" i="42"/>
  <c r="AT70" i="42" s="1"/>
  <c r="AK45" i="42"/>
  <c r="AT45" i="42" s="1"/>
  <c r="AJ45" i="42"/>
  <c r="AJ30" i="42"/>
  <c r="AK30" i="42"/>
  <c r="AT30" i="42" s="1"/>
  <c r="AK55" i="42"/>
  <c r="AT55" i="42" s="1"/>
  <c r="AJ55" i="42"/>
  <c r="AK52" i="42"/>
  <c r="AT52" i="42" s="1"/>
  <c r="AJ52" i="42"/>
  <c r="AK13" i="42"/>
  <c r="AT13" i="42" s="1"/>
  <c r="AJ13" i="42"/>
  <c r="AK71" i="42"/>
  <c r="AT71" i="42" s="1"/>
  <c r="AJ71" i="42"/>
  <c r="AK56" i="42"/>
  <c r="AT56" i="42" s="1"/>
  <c r="AJ56" i="42"/>
  <c r="AK80" i="42"/>
  <c r="AT80" i="42" s="1"/>
  <c r="AJ80" i="42"/>
  <c r="AK6" i="42"/>
  <c r="AT6" i="42" s="1"/>
  <c r="AJ6" i="42"/>
  <c r="AK77" i="42"/>
  <c r="AT77" i="42" s="1"/>
  <c r="AJ77" i="42"/>
  <c r="AK9" i="42"/>
  <c r="AT9" i="42" s="1"/>
  <c r="AJ9" i="42"/>
  <c r="AK87" i="42"/>
  <c r="AT87" i="42" s="1"/>
  <c r="AJ87" i="42"/>
  <c r="AK26" i="42"/>
  <c r="AT26" i="42" s="1"/>
  <c r="AJ26" i="42"/>
  <c r="AJ10" i="42"/>
  <c r="AK10" i="42"/>
  <c r="AT10" i="42" s="1"/>
  <c r="AJ37" i="42"/>
  <c r="AK37" i="42"/>
  <c r="AT37" i="42" s="1"/>
  <c r="AJ42" i="42"/>
  <c r="AK42" i="42"/>
  <c r="AT42" i="42" s="1"/>
  <c r="AK22" i="42"/>
  <c r="AT22" i="42" s="1"/>
  <c r="AJ22" i="42"/>
  <c r="AK27" i="42"/>
  <c r="AT27" i="42" s="1"/>
  <c r="AJ27" i="42"/>
  <c r="AK66" i="42"/>
  <c r="AT66" i="42" s="1"/>
  <c r="AJ66" i="42"/>
  <c r="AK19" i="42"/>
  <c r="AT19" i="42" s="1"/>
  <c r="AJ19" i="42"/>
  <c r="AK40" i="42"/>
  <c r="AT40" i="42" s="1"/>
  <c r="AJ40" i="42"/>
  <c r="AK58" i="42"/>
  <c r="AT58" i="42" s="1"/>
  <c r="AJ58" i="42"/>
  <c r="AI89" i="42"/>
  <c r="AN89" i="42"/>
  <c r="AN91" i="42" s="1"/>
  <c r="AK41" i="42"/>
  <c r="AT41" i="42" s="1"/>
  <c r="AJ41" i="42"/>
  <c r="AK62" i="42"/>
  <c r="AT62" i="42" s="1"/>
  <c r="AJ62" i="42"/>
  <c r="AJ85" i="42"/>
  <c r="AK85" i="42"/>
  <c r="AT85" i="42" s="1"/>
  <c r="AK83" i="42"/>
  <c r="AT83" i="42" s="1"/>
  <c r="AJ83" i="42"/>
  <c r="AK7" i="42"/>
  <c r="AT7" i="42" s="1"/>
  <c r="AJ7" i="42"/>
  <c r="AK20" i="42"/>
  <c r="AT20" i="42" s="1"/>
  <c r="AJ20" i="42"/>
  <c r="AK38" i="42"/>
  <c r="AT38" i="42" s="1"/>
  <c r="AJ38" i="42"/>
  <c r="AK73" i="42"/>
  <c r="AT73" i="42" s="1"/>
  <c r="AJ73" i="42"/>
  <c r="AK69" i="42"/>
  <c r="AT69" i="42" s="1"/>
  <c r="AJ69" i="42"/>
  <c r="AK35" i="42"/>
  <c r="AT35" i="42" s="1"/>
  <c r="AJ35" i="42"/>
  <c r="AK39" i="42"/>
  <c r="AT39" i="42" s="1"/>
  <c r="AJ39" i="42"/>
  <c r="AK72" i="42"/>
  <c r="AT72" i="42" s="1"/>
  <c r="AJ72" i="42"/>
  <c r="AK67" i="42"/>
  <c r="AT67" i="42" s="1"/>
  <c r="AJ67" i="42"/>
  <c r="AK89" i="42"/>
  <c r="AT89" i="42" s="1"/>
  <c r="AJ89" i="42"/>
  <c r="AS89" i="42" s="1"/>
  <c r="AK82" i="42"/>
  <c r="AT82" i="42" s="1"/>
  <c r="AJ82" i="42"/>
  <c r="AK57" i="42"/>
  <c r="AT57" i="42" s="1"/>
  <c r="AJ57" i="42"/>
  <c r="AK34" i="42"/>
  <c r="AT34" i="42" s="1"/>
  <c r="AJ34" i="42"/>
  <c r="AK36" i="42"/>
  <c r="AT36" i="42" s="1"/>
  <c r="AJ36" i="42"/>
  <c r="AB32" i="42"/>
  <c r="AJ31" i="42"/>
  <c r="AJ48" i="42"/>
  <c r="AK48" i="42"/>
  <c r="AT48" i="42" s="1"/>
  <c r="AK60" i="42"/>
  <c r="AT60" i="42" s="1"/>
  <c r="AJ60" i="42"/>
  <c r="AK74" i="42"/>
  <c r="AT74" i="42" s="1"/>
  <c r="AJ74" i="42"/>
  <c r="AJ3" i="42"/>
  <c r="AB4" i="42"/>
  <c r="AK64" i="42"/>
  <c r="AT64" i="42" s="1"/>
  <c r="AJ64" i="42"/>
  <c r="AK84" i="42"/>
  <c r="AT84" i="42" s="1"/>
  <c r="AJ84" i="42"/>
  <c r="AJ65" i="42"/>
  <c r="AK65" i="42"/>
  <c r="AT65" i="42" s="1"/>
  <c r="AK29" i="42"/>
  <c r="AT29" i="42" s="1"/>
  <c r="AJ29" i="42"/>
  <c r="AK68" i="42"/>
  <c r="AT68" i="42" s="1"/>
  <c r="AJ68" i="42"/>
  <c r="AK17" i="42"/>
  <c r="AT17" i="42" s="1"/>
  <c r="AJ17" i="42"/>
  <c r="AK14" i="42"/>
  <c r="AT14" i="42" s="1"/>
  <c r="AJ14" i="42"/>
  <c r="AK8" i="42"/>
  <c r="AT8" i="42" s="1"/>
  <c r="AJ8" i="42"/>
  <c r="AK53" i="42"/>
  <c r="AT53" i="42" s="1"/>
  <c r="AJ53" i="42"/>
  <c r="AK43" i="42"/>
  <c r="AT43" i="42" s="1"/>
  <c r="AJ43" i="42"/>
  <c r="AJ23" i="42"/>
  <c r="AK23" i="42"/>
  <c r="AT23" i="42" s="1"/>
  <c r="AK33" i="42"/>
  <c r="AT33" i="42" s="1"/>
  <c r="AJ33" i="42"/>
  <c r="AK88" i="42"/>
  <c r="AT88" i="42" s="1"/>
  <c r="AJ88" i="42"/>
  <c r="AK46" i="42"/>
  <c r="AT46" i="42" s="1"/>
  <c r="AJ46" i="42"/>
  <c r="AK28" i="42"/>
  <c r="AT28" i="42" s="1"/>
  <c r="AJ28" i="42"/>
  <c r="AJ47" i="42"/>
  <c r="AK47" i="42"/>
  <c r="AT47" i="42" s="1"/>
  <c r="AK86" i="42"/>
  <c r="AT86" i="42" s="1"/>
  <c r="AJ86" i="42"/>
  <c r="AK81" i="42"/>
  <c r="AT81" i="42" s="1"/>
  <c r="AJ81" i="42"/>
  <c r="AJ11" i="42"/>
  <c r="AK61" i="42"/>
  <c r="AT61" i="42" s="1"/>
  <c r="AJ61" i="42"/>
  <c r="AK44" i="42"/>
  <c r="AT44" i="42" s="1"/>
  <c r="AJ44" i="42"/>
  <c r="AK21" i="42"/>
  <c r="AT21" i="42" s="1"/>
  <c r="AJ21" i="42"/>
  <c r="AK54" i="42"/>
  <c r="AT54" i="42" s="1"/>
  <c r="AJ54" i="42"/>
  <c r="AK59" i="42"/>
  <c r="AT59" i="42" s="1"/>
  <c r="AJ59" i="42"/>
  <c r="AK63" i="42"/>
  <c r="AT63" i="42" s="1"/>
  <c r="AJ63" i="42"/>
  <c r="AK25" i="42"/>
  <c r="AT25" i="42" s="1"/>
  <c r="AJ25" i="42"/>
  <c r="AK16" i="42"/>
  <c r="AT16" i="42" s="1"/>
  <c r="AJ16" i="42"/>
  <c r="AB79" i="42"/>
  <c r="AJ78" i="42"/>
  <c r="AK5" i="42"/>
  <c r="AT5" i="42" s="1"/>
  <c r="AJ5" i="42"/>
  <c r="AK51" i="42"/>
  <c r="AT51" i="42" s="1"/>
  <c r="AJ51" i="42"/>
  <c r="AJ50" i="42"/>
  <c r="AK50" i="42"/>
  <c r="AT50" i="42" s="1"/>
  <c r="AJ15" i="42"/>
  <c r="AK15" i="42"/>
  <c r="AT15" i="42" s="1"/>
  <c r="AK76" i="42"/>
  <c r="AT76" i="42" s="1"/>
  <c r="AJ76" i="42"/>
  <c r="AI84" i="74"/>
  <c r="AR84" i="74" s="1"/>
  <c r="AN84" i="74"/>
  <c r="AN90" i="25"/>
  <c r="Y85" i="74"/>
  <c r="X85" i="74"/>
  <c r="AZ3" i="46"/>
  <c r="AX15" i="46" s="1"/>
  <c r="S15" i="46" s="1"/>
  <c r="AC15" i="46" s="1"/>
  <c r="AB16" i="46" s="1"/>
  <c r="AE89" i="46"/>
  <c r="AN89" i="46" s="1"/>
  <c r="AN91" i="46" s="1"/>
  <c r="AH89" i="46"/>
  <c r="AQ89" i="46" s="1"/>
  <c r="AQ91" i="46" s="1"/>
  <c r="AG89" i="46"/>
  <c r="AP89" i="46" s="1"/>
  <c r="AP91" i="46" s="1"/>
  <c r="AN87" i="29"/>
  <c r="Y88" i="93"/>
  <c r="Z88" i="93" s="1"/>
  <c r="AF88" i="93" s="1"/>
  <c r="AO88" i="93" s="1"/>
  <c r="AX48" i="86"/>
  <c r="S48" i="86" s="1"/>
  <c r="AC48" i="86" s="1"/>
  <c r="AB49" i="86" s="1"/>
  <c r="AX34" i="86"/>
  <c r="S34" i="86" s="1"/>
  <c r="AC34" i="86" s="1"/>
  <c r="AB35" i="86" s="1"/>
  <c r="AK35" i="86" s="1"/>
  <c r="AT35" i="86" s="1"/>
  <c r="AX82" i="86"/>
  <c r="S82" i="86" s="1"/>
  <c r="AC82" i="86" s="1"/>
  <c r="AB83" i="86" s="1"/>
  <c r="AX36" i="86"/>
  <c r="S36" i="86" s="1"/>
  <c r="AC36" i="86" s="1"/>
  <c r="AB37" i="86" s="1"/>
  <c r="AX23" i="86"/>
  <c r="S23" i="86" s="1"/>
  <c r="AC23" i="86" s="1"/>
  <c r="AB24" i="86" s="1"/>
  <c r="AK24" i="86" s="1"/>
  <c r="AT24" i="86" s="1"/>
  <c r="AX3" i="86"/>
  <c r="S3" i="86" s="1"/>
  <c r="AC3" i="86" s="1"/>
  <c r="AJ3" i="86" s="1"/>
  <c r="AX10" i="86"/>
  <c r="S10" i="86" s="1"/>
  <c r="AC10" i="86" s="1"/>
  <c r="AB11" i="86" s="1"/>
  <c r="AK11" i="86" s="1"/>
  <c r="AT11" i="86" s="1"/>
  <c r="AX24" i="86"/>
  <c r="S24" i="86" s="1"/>
  <c r="AC24" i="86" s="1"/>
  <c r="AB25" i="86" s="1"/>
  <c r="AK25" i="86" s="1"/>
  <c r="AT25" i="86" s="1"/>
  <c r="AX67" i="86"/>
  <c r="S67" i="86" s="1"/>
  <c r="AC67" i="86" s="1"/>
  <c r="AB68" i="86" s="1"/>
  <c r="AK68" i="86" s="1"/>
  <c r="AT68" i="86" s="1"/>
  <c r="AX56" i="86"/>
  <c r="S56" i="86" s="1"/>
  <c r="AC56" i="86" s="1"/>
  <c r="AB57" i="86" s="1"/>
  <c r="AJ57" i="86" s="1"/>
  <c r="AX64" i="86"/>
  <c r="S64" i="86" s="1"/>
  <c r="AC64" i="86" s="1"/>
  <c r="AB65" i="86" s="1"/>
  <c r="AK65" i="86" s="1"/>
  <c r="AT65" i="86" s="1"/>
  <c r="AX51" i="86"/>
  <c r="S51" i="86" s="1"/>
  <c r="AC51" i="86" s="1"/>
  <c r="AB52" i="86" s="1"/>
  <c r="AK52" i="86" s="1"/>
  <c r="AT52" i="86" s="1"/>
  <c r="AX30" i="86"/>
  <c r="S30" i="86" s="1"/>
  <c r="AC30" i="86" s="1"/>
  <c r="AB31" i="86" s="1"/>
  <c r="AX43" i="86"/>
  <c r="S43" i="86" s="1"/>
  <c r="AC43" i="86" s="1"/>
  <c r="AB44" i="86" s="1"/>
  <c r="AK44" i="86" s="1"/>
  <c r="AT44" i="86" s="1"/>
  <c r="AX32" i="86"/>
  <c r="S32" i="86" s="1"/>
  <c r="AC32" i="86" s="1"/>
  <c r="AB33" i="86" s="1"/>
  <c r="AJ33" i="86" s="1"/>
  <c r="AX66" i="86"/>
  <c r="S66" i="86" s="1"/>
  <c r="AC66" i="86" s="1"/>
  <c r="AB67" i="86" s="1"/>
  <c r="AX88" i="86"/>
  <c r="S88" i="86" s="1"/>
  <c r="AC88" i="86" s="1"/>
  <c r="AB89" i="86" s="1"/>
  <c r="AK89" i="86" s="1"/>
  <c r="AT89" i="86" s="1"/>
  <c r="AX77" i="86"/>
  <c r="S77" i="86" s="1"/>
  <c r="AC77" i="86" s="1"/>
  <c r="AB78" i="86" s="1"/>
  <c r="AK78" i="86" s="1"/>
  <c r="AT78" i="86" s="1"/>
  <c r="AX12" i="86"/>
  <c r="S12" i="86" s="1"/>
  <c r="AC12" i="86" s="1"/>
  <c r="AB13" i="86" s="1"/>
  <c r="AK13" i="86" s="1"/>
  <c r="AT13" i="86" s="1"/>
  <c r="AX47" i="86"/>
  <c r="S47" i="86" s="1"/>
  <c r="AC47" i="86" s="1"/>
  <c r="AB48" i="86" s="1"/>
  <c r="AK48" i="86" s="1"/>
  <c r="AT48" i="86" s="1"/>
  <c r="AX29" i="86"/>
  <c r="S29" i="86" s="1"/>
  <c r="AC29" i="86" s="1"/>
  <c r="AB30" i="86" s="1"/>
  <c r="AK30" i="86" s="1"/>
  <c r="AT30" i="86" s="1"/>
  <c r="AX55" i="86"/>
  <c r="S55" i="86" s="1"/>
  <c r="AC55" i="86" s="1"/>
  <c r="AB56" i="86" s="1"/>
  <c r="AJ56" i="86" s="1"/>
  <c r="AX17" i="86"/>
  <c r="S17" i="86" s="1"/>
  <c r="AC17" i="86" s="1"/>
  <c r="AB18" i="86" s="1"/>
  <c r="AK18" i="86" s="1"/>
  <c r="AT18" i="86" s="1"/>
  <c r="AX40" i="86"/>
  <c r="S40" i="86" s="1"/>
  <c r="AC40" i="86" s="1"/>
  <c r="AB41" i="86" s="1"/>
  <c r="AK41" i="86" s="1"/>
  <c r="AT41" i="86" s="1"/>
  <c r="AX71" i="86"/>
  <c r="S71" i="86" s="1"/>
  <c r="AC71" i="86" s="1"/>
  <c r="AB72" i="86" s="1"/>
  <c r="AK72" i="86" s="1"/>
  <c r="AT72" i="86" s="1"/>
  <c r="AX37" i="86"/>
  <c r="S37" i="86" s="1"/>
  <c r="AC37" i="86" s="1"/>
  <c r="AB38" i="86" s="1"/>
  <c r="AK38" i="86" s="1"/>
  <c r="AT38" i="86" s="1"/>
  <c r="AX84" i="86"/>
  <c r="S84" i="86" s="1"/>
  <c r="AC84" i="86" s="1"/>
  <c r="AB85" i="86" s="1"/>
  <c r="AK85" i="86" s="1"/>
  <c r="AT85" i="86" s="1"/>
  <c r="AX14" i="86"/>
  <c r="S14" i="86" s="1"/>
  <c r="AC14" i="86" s="1"/>
  <c r="AB15" i="86" s="1"/>
  <c r="AK15" i="86" s="1"/>
  <c r="AT15" i="86" s="1"/>
  <c r="AX8" i="86"/>
  <c r="S8" i="86" s="1"/>
  <c r="AC8" i="86" s="1"/>
  <c r="AB9" i="86" s="1"/>
  <c r="AX42" i="86"/>
  <c r="S42" i="86" s="1"/>
  <c r="AC42" i="86" s="1"/>
  <c r="AB43" i="86" s="1"/>
  <c r="AX76" i="86"/>
  <c r="S76" i="86" s="1"/>
  <c r="AC76" i="86" s="1"/>
  <c r="AB77" i="86" s="1"/>
  <c r="AK77" i="86" s="1"/>
  <c r="AT77" i="86" s="1"/>
  <c r="AX6" i="86"/>
  <c r="S6" i="86" s="1"/>
  <c r="AC6" i="86" s="1"/>
  <c r="AB7" i="86" s="1"/>
  <c r="AJ7" i="86" s="1"/>
  <c r="AX38" i="86"/>
  <c r="S38" i="86" s="1"/>
  <c r="AC38" i="86" s="1"/>
  <c r="AB39" i="86" s="1"/>
  <c r="AK39" i="86" s="1"/>
  <c r="AT39" i="86" s="1"/>
  <c r="AX18" i="86"/>
  <c r="S18" i="86" s="1"/>
  <c r="AC18" i="86" s="1"/>
  <c r="AB19" i="86" s="1"/>
  <c r="AK19" i="86" s="1"/>
  <c r="AT19" i="86" s="1"/>
  <c r="AX78" i="86"/>
  <c r="S78" i="86" s="1"/>
  <c r="AC78" i="86" s="1"/>
  <c r="AB79" i="86" s="1"/>
  <c r="AK79" i="86" s="1"/>
  <c r="AT79" i="86" s="1"/>
  <c r="AX75" i="86"/>
  <c r="S75" i="86" s="1"/>
  <c r="AC75" i="86" s="1"/>
  <c r="AB76" i="86" s="1"/>
  <c r="AK76" i="86" s="1"/>
  <c r="AT76" i="86" s="1"/>
  <c r="AX65" i="86"/>
  <c r="S65" i="86" s="1"/>
  <c r="AC65" i="86" s="1"/>
  <c r="AB66" i="86" s="1"/>
  <c r="AK66" i="86" s="1"/>
  <c r="AT66" i="86" s="1"/>
  <c r="AX72" i="86"/>
  <c r="S72" i="86" s="1"/>
  <c r="AC72" i="86" s="1"/>
  <c r="AB73" i="86" s="1"/>
  <c r="AK73" i="86" s="1"/>
  <c r="AT73" i="86" s="1"/>
  <c r="AX83" i="86"/>
  <c r="S83" i="86" s="1"/>
  <c r="AC83" i="86" s="1"/>
  <c r="AB84" i="86" s="1"/>
  <c r="AK84" i="86" s="1"/>
  <c r="AT84" i="86" s="1"/>
  <c r="AX13" i="86"/>
  <c r="S13" i="86" s="1"/>
  <c r="AC13" i="86" s="1"/>
  <c r="AB14" i="86" s="1"/>
  <c r="AX39" i="86"/>
  <c r="S39" i="86" s="1"/>
  <c r="AC39" i="86" s="1"/>
  <c r="AB40" i="86" s="1"/>
  <c r="AX19" i="86"/>
  <c r="S19" i="86" s="1"/>
  <c r="AC19" i="86" s="1"/>
  <c r="AB20" i="86" s="1"/>
  <c r="AX26" i="86"/>
  <c r="S26" i="86" s="1"/>
  <c r="AC26" i="86" s="1"/>
  <c r="AB27" i="86" s="1"/>
  <c r="AX46" i="86"/>
  <c r="S46" i="86" s="1"/>
  <c r="AC46" i="86" s="1"/>
  <c r="AB47" i="86" s="1"/>
  <c r="AJ47" i="86" s="1"/>
  <c r="AX80" i="86"/>
  <c r="S80" i="86" s="1"/>
  <c r="AC80" i="86" s="1"/>
  <c r="AB81" i="86" s="1"/>
  <c r="AK81" i="86" s="1"/>
  <c r="AT81" i="86" s="1"/>
  <c r="AX53" i="86"/>
  <c r="S53" i="86" s="1"/>
  <c r="AC53" i="86" s="1"/>
  <c r="AB54" i="86" s="1"/>
  <c r="AX35" i="86"/>
  <c r="S35" i="86" s="1"/>
  <c r="AC35" i="86" s="1"/>
  <c r="AB36" i="86" s="1"/>
  <c r="AX69" i="86"/>
  <c r="S69" i="86" s="1"/>
  <c r="AC69" i="86" s="1"/>
  <c r="AB70" i="86" s="1"/>
  <c r="AK70" i="86" s="1"/>
  <c r="AT70" i="86" s="1"/>
  <c r="AX59" i="86"/>
  <c r="S59" i="86" s="1"/>
  <c r="AC59" i="86" s="1"/>
  <c r="AB60" i="86" s="1"/>
  <c r="AK60" i="86" s="1"/>
  <c r="AT60" i="86" s="1"/>
  <c r="AX85" i="86"/>
  <c r="S85" i="86" s="1"/>
  <c r="AC85" i="86" s="1"/>
  <c r="AB86" i="86" s="1"/>
  <c r="AK86" i="86" s="1"/>
  <c r="AT86" i="86" s="1"/>
  <c r="AX41" i="86"/>
  <c r="S41" i="86" s="1"/>
  <c r="AC41" i="86" s="1"/>
  <c r="AB42" i="86" s="1"/>
  <c r="AK42" i="86" s="1"/>
  <c r="AT42" i="86" s="1"/>
  <c r="AX15" i="86"/>
  <c r="S15" i="86" s="1"/>
  <c r="AC15" i="86" s="1"/>
  <c r="AB16" i="86" s="1"/>
  <c r="AK16" i="86" s="1"/>
  <c r="AT16" i="86" s="1"/>
  <c r="AX52" i="86"/>
  <c r="S52" i="86" s="1"/>
  <c r="AC52" i="86" s="1"/>
  <c r="AB53" i="86" s="1"/>
  <c r="AX22" i="86"/>
  <c r="S22" i="86" s="1"/>
  <c r="AC22" i="86" s="1"/>
  <c r="AB23" i="86" s="1"/>
  <c r="AK23" i="86" s="1"/>
  <c r="AT23" i="86" s="1"/>
  <c r="AX20" i="86"/>
  <c r="S20" i="86" s="1"/>
  <c r="AC20" i="86" s="1"/>
  <c r="AB21" i="86" s="1"/>
  <c r="AK21" i="86" s="1"/>
  <c r="AT21" i="86" s="1"/>
  <c r="AX9" i="86"/>
  <c r="S9" i="86" s="1"/>
  <c r="AC9" i="86" s="1"/>
  <c r="AB10" i="86" s="1"/>
  <c r="AK10" i="86" s="1"/>
  <c r="AT10" i="86" s="1"/>
  <c r="AX4" i="86"/>
  <c r="S4" i="86" s="1"/>
  <c r="AC4" i="86" s="1"/>
  <c r="AB5" i="86" s="1"/>
  <c r="AX50" i="86"/>
  <c r="S50" i="86" s="1"/>
  <c r="AC50" i="86" s="1"/>
  <c r="AB51" i="86" s="1"/>
  <c r="AK51" i="86" s="1"/>
  <c r="AT51" i="86" s="1"/>
  <c r="AX87" i="86"/>
  <c r="S87" i="86" s="1"/>
  <c r="AC87" i="86" s="1"/>
  <c r="AB88" i="86" s="1"/>
  <c r="AK88" i="86" s="1"/>
  <c r="AT88" i="86" s="1"/>
  <c r="AX63" i="86"/>
  <c r="S63" i="86" s="1"/>
  <c r="AC63" i="86" s="1"/>
  <c r="AB64" i="86" s="1"/>
  <c r="AK64" i="86" s="1"/>
  <c r="AT64" i="86" s="1"/>
  <c r="AX74" i="86"/>
  <c r="S74" i="86" s="1"/>
  <c r="AC74" i="86" s="1"/>
  <c r="AB75" i="86" s="1"/>
  <c r="AK75" i="86" s="1"/>
  <c r="AT75" i="86" s="1"/>
  <c r="AX86" i="86"/>
  <c r="S86" i="86" s="1"/>
  <c r="AC86" i="86" s="1"/>
  <c r="AB87" i="86" s="1"/>
  <c r="AK87" i="86" s="1"/>
  <c r="AT87" i="86" s="1"/>
  <c r="AX79" i="86"/>
  <c r="S79" i="86" s="1"/>
  <c r="AC79" i="86" s="1"/>
  <c r="AB80" i="86" s="1"/>
  <c r="AJ80" i="86" s="1"/>
  <c r="AX49" i="86"/>
  <c r="S49" i="86" s="1"/>
  <c r="AC49" i="86" s="1"/>
  <c r="AB50" i="86" s="1"/>
  <c r="AK50" i="86" s="1"/>
  <c r="AT50" i="86" s="1"/>
  <c r="AX73" i="86"/>
  <c r="S73" i="86" s="1"/>
  <c r="AC73" i="86" s="1"/>
  <c r="AB74" i="86" s="1"/>
  <c r="AK74" i="86" s="1"/>
  <c r="AT74" i="86" s="1"/>
  <c r="AI89" i="86"/>
  <c r="AR89" i="86" s="1"/>
  <c r="AR91" i="86" s="1"/>
  <c r="AI85" i="38"/>
  <c r="AR85" i="38" s="1"/>
  <c r="Z86" i="38"/>
  <c r="X96" i="77"/>
  <c r="AH96" i="77" s="1"/>
  <c r="AQ96" i="77" s="1"/>
  <c r="Y96" i="77"/>
  <c r="AN95" i="77"/>
  <c r="AI95" i="77"/>
  <c r="AR95" i="77" s="1"/>
  <c r="AI87" i="93"/>
  <c r="AR87" i="93" s="1"/>
  <c r="Z90" i="73"/>
  <c r="AK17" i="86"/>
  <c r="AT17" i="86" s="1"/>
  <c r="AK22" i="86"/>
  <c r="AT22" i="86" s="1"/>
  <c r="AK8" i="86"/>
  <c r="AT8" i="86" s="1"/>
  <c r="AK55" i="86"/>
  <c r="AT55" i="86" s="1"/>
  <c r="AI89" i="37"/>
  <c r="AR89" i="37" s="1"/>
  <c r="AN89" i="37"/>
  <c r="X90" i="37"/>
  <c r="AH90" i="37" s="1"/>
  <c r="AQ90" i="37" s="1"/>
  <c r="Y90" i="37"/>
  <c r="AE89" i="85"/>
  <c r="AF89" i="85"/>
  <c r="AO89" i="85" s="1"/>
  <c r="W90" i="85"/>
  <c r="AG89" i="85"/>
  <c r="AP89" i="85" s="1"/>
  <c r="AR94" i="89"/>
  <c r="AH95" i="89"/>
  <c r="AQ95" i="89" s="1"/>
  <c r="AI96" i="81"/>
  <c r="AN96" i="81"/>
  <c r="Z95" i="89"/>
  <c r="X97" i="81"/>
  <c r="Y97" i="81"/>
  <c r="AE95" i="33" l="1"/>
  <c r="W96" i="33"/>
  <c r="AG95" i="33"/>
  <c r="AP95" i="33" s="1"/>
  <c r="AF95" i="33"/>
  <c r="AO95" i="33" s="1"/>
  <c r="AI91" i="41"/>
  <c r="AR91" i="41" s="1"/>
  <c r="AK33" i="86"/>
  <c r="AT33" i="86" s="1"/>
  <c r="AJ27" i="86"/>
  <c r="AN91" i="41"/>
  <c r="X91" i="25"/>
  <c r="AI90" i="25"/>
  <c r="AR90" i="25" s="1"/>
  <c r="AG92" i="45"/>
  <c r="AP92" i="45" s="1"/>
  <c r="W93" i="45"/>
  <c r="AE92" i="45"/>
  <c r="AF92" i="45"/>
  <c r="AO92" i="45" s="1"/>
  <c r="AJ54" i="86"/>
  <c r="AS54" i="86" s="1"/>
  <c r="AJ32" i="86"/>
  <c r="AJ83" i="86"/>
  <c r="AS83" i="86" s="1"/>
  <c r="AJ14" i="86"/>
  <c r="AJ45" i="86"/>
  <c r="AS45" i="86" s="1"/>
  <c r="AK83" i="86"/>
  <c r="AT83" i="86" s="1"/>
  <c r="AK45" i="86"/>
  <c r="AT45" i="86" s="1"/>
  <c r="AJ58" i="86"/>
  <c r="AK32" i="86"/>
  <c r="AT32" i="86" s="1"/>
  <c r="AJ84" i="86"/>
  <c r="AJ31" i="86"/>
  <c r="AS31" i="86" s="1"/>
  <c r="AJ61" i="86"/>
  <c r="AL61" i="86" s="1"/>
  <c r="AU61" i="86" s="1"/>
  <c r="AJ62" i="86"/>
  <c r="AL62" i="86" s="1"/>
  <c r="AU62" i="86" s="1"/>
  <c r="AJ5" i="86"/>
  <c r="AJ67" i="86"/>
  <c r="AS67" i="86" s="1"/>
  <c r="AK56" i="86"/>
  <c r="AT56" i="86" s="1"/>
  <c r="AK47" i="86"/>
  <c r="AT47" i="86" s="1"/>
  <c r="AK7" i="86"/>
  <c r="AT7" i="86" s="1"/>
  <c r="AJ70" i="86"/>
  <c r="AS70" i="86" s="1"/>
  <c r="AX7" i="46"/>
  <c r="S7" i="46" s="1"/>
  <c r="AC7" i="46" s="1"/>
  <c r="AB8" i="46" s="1"/>
  <c r="AK8" i="46" s="1"/>
  <c r="AT8" i="46" s="1"/>
  <c r="AJ28" i="86"/>
  <c r="AS28" i="86" s="1"/>
  <c r="AJ44" i="86"/>
  <c r="AJ38" i="86"/>
  <c r="AL38" i="86" s="1"/>
  <c r="AU38" i="86" s="1"/>
  <c r="AJ81" i="86"/>
  <c r="AJ68" i="86"/>
  <c r="AL68" i="86" s="1"/>
  <c r="AU68" i="86" s="1"/>
  <c r="AX29" i="46"/>
  <c r="S29" i="46" s="1"/>
  <c r="AC29" i="46" s="1"/>
  <c r="AB30" i="46" s="1"/>
  <c r="AK30" i="46" s="1"/>
  <c r="AT30" i="46" s="1"/>
  <c r="AX62" i="46"/>
  <c r="S62" i="46" s="1"/>
  <c r="AC62" i="46" s="1"/>
  <c r="AB63" i="46" s="1"/>
  <c r="AK63" i="46" s="1"/>
  <c r="AT63" i="46" s="1"/>
  <c r="AK5" i="86"/>
  <c r="AT5" i="86" s="1"/>
  <c r="AX3" i="46"/>
  <c r="S3" i="46" s="1"/>
  <c r="AC3" i="46" s="1"/>
  <c r="AJ3" i="46" s="1"/>
  <c r="AS3" i="46" s="1"/>
  <c r="AJ46" i="86"/>
  <c r="AL46" i="86" s="1"/>
  <c r="AU46" i="86" s="1"/>
  <c r="AJ86" i="86"/>
  <c r="AS86" i="86" s="1"/>
  <c r="AJ34" i="86"/>
  <c r="AJ10" i="86"/>
  <c r="AS10" i="86" s="1"/>
  <c r="AJ43" i="86"/>
  <c r="AX60" i="46"/>
  <c r="S60" i="46" s="1"/>
  <c r="AC60" i="46" s="1"/>
  <c r="AB61" i="46" s="1"/>
  <c r="AK61" i="46" s="1"/>
  <c r="AT61" i="46" s="1"/>
  <c r="AX9" i="46"/>
  <c r="S9" i="46" s="1"/>
  <c r="AC9" i="46" s="1"/>
  <c r="AB10" i="46" s="1"/>
  <c r="AK10" i="46" s="1"/>
  <c r="AT10" i="46" s="1"/>
  <c r="AX38" i="46"/>
  <c r="S38" i="46" s="1"/>
  <c r="AC38" i="46" s="1"/>
  <c r="AB39" i="46" s="1"/>
  <c r="AK39" i="46" s="1"/>
  <c r="AT39" i="46" s="1"/>
  <c r="AX81" i="46"/>
  <c r="S81" i="46" s="1"/>
  <c r="AC81" i="46" s="1"/>
  <c r="AB82" i="46" s="1"/>
  <c r="AK80" i="86"/>
  <c r="AT80" i="86" s="1"/>
  <c r="AJ25" i="86"/>
  <c r="X88" i="29"/>
  <c r="AH88" i="29" s="1"/>
  <c r="AQ88" i="29" s="1"/>
  <c r="AX73" i="46"/>
  <c r="S73" i="46" s="1"/>
  <c r="AC73" i="46" s="1"/>
  <c r="AB74" i="46" s="1"/>
  <c r="AK74" i="46" s="1"/>
  <c r="AT74" i="46" s="1"/>
  <c r="AX70" i="46"/>
  <c r="S70" i="46" s="1"/>
  <c r="AC70" i="46" s="1"/>
  <c r="AB71" i="46" s="1"/>
  <c r="AK71" i="46" s="1"/>
  <c r="AT71" i="46" s="1"/>
  <c r="AX23" i="46"/>
  <c r="S23" i="46" s="1"/>
  <c r="AC23" i="46" s="1"/>
  <c r="AB24" i="46" s="1"/>
  <c r="AK24" i="46" s="1"/>
  <c r="AT24" i="46" s="1"/>
  <c r="AX55" i="46"/>
  <c r="S55" i="46" s="1"/>
  <c r="AC55" i="46" s="1"/>
  <c r="AB56" i="46" s="1"/>
  <c r="AK56" i="46" s="1"/>
  <c r="AT56" i="46" s="1"/>
  <c r="AX82" i="46"/>
  <c r="S82" i="46" s="1"/>
  <c r="AC82" i="46" s="1"/>
  <c r="AB83" i="46" s="1"/>
  <c r="AK83" i="46" s="1"/>
  <c r="AT83" i="46" s="1"/>
  <c r="AJ85" i="86"/>
  <c r="AS85" i="86" s="1"/>
  <c r="AJ6" i="86"/>
  <c r="AS6" i="86" s="1"/>
  <c r="AI87" i="29"/>
  <c r="AR87" i="29" s="1"/>
  <c r="AX66" i="46"/>
  <c r="S66" i="46" s="1"/>
  <c r="AC66" i="46" s="1"/>
  <c r="AB67" i="46" s="1"/>
  <c r="AK67" i="46" s="1"/>
  <c r="AT67" i="46" s="1"/>
  <c r="AX31" i="46"/>
  <c r="S31" i="46" s="1"/>
  <c r="AC31" i="46" s="1"/>
  <c r="AB32" i="46" s="1"/>
  <c r="AK32" i="46" s="1"/>
  <c r="AT32" i="46" s="1"/>
  <c r="AX53" i="46"/>
  <c r="S53" i="46" s="1"/>
  <c r="AC53" i="46" s="1"/>
  <c r="AB54" i="46" s="1"/>
  <c r="AK54" i="46" s="1"/>
  <c r="AT54" i="46" s="1"/>
  <c r="AX43" i="46"/>
  <c r="S43" i="46" s="1"/>
  <c r="AC43" i="46" s="1"/>
  <c r="AB44" i="46" s="1"/>
  <c r="AK44" i="46" s="1"/>
  <c r="AT44" i="46" s="1"/>
  <c r="AX45" i="46"/>
  <c r="S45" i="46" s="1"/>
  <c r="AC45" i="46" s="1"/>
  <c r="AB46" i="46" s="1"/>
  <c r="AK46" i="46" s="1"/>
  <c r="AT46" i="46" s="1"/>
  <c r="AX56" i="46"/>
  <c r="S56" i="46" s="1"/>
  <c r="AC56" i="46" s="1"/>
  <c r="AB57" i="46" s="1"/>
  <c r="AK57" i="46" s="1"/>
  <c r="AT57" i="46" s="1"/>
  <c r="AJ37" i="86"/>
  <c r="AX40" i="46"/>
  <c r="S40" i="46" s="1"/>
  <c r="AC40" i="46" s="1"/>
  <c r="AB41" i="46" s="1"/>
  <c r="AK41" i="46" s="1"/>
  <c r="AT41" i="46" s="1"/>
  <c r="AX35" i="46"/>
  <c r="S35" i="46" s="1"/>
  <c r="AC35" i="46" s="1"/>
  <c r="AB36" i="46" s="1"/>
  <c r="AK36" i="46" s="1"/>
  <c r="AT36" i="46" s="1"/>
  <c r="AX4" i="46"/>
  <c r="S4" i="46" s="1"/>
  <c r="AC4" i="46" s="1"/>
  <c r="AB5" i="46" s="1"/>
  <c r="AK5" i="46" s="1"/>
  <c r="AT5" i="46" s="1"/>
  <c r="AX58" i="46"/>
  <c r="S58" i="46" s="1"/>
  <c r="AC58" i="46" s="1"/>
  <c r="AB59" i="46" s="1"/>
  <c r="AK59" i="46" s="1"/>
  <c r="AT59" i="46" s="1"/>
  <c r="AX65" i="46"/>
  <c r="S65" i="46" s="1"/>
  <c r="AC65" i="46" s="1"/>
  <c r="AB66" i="46" s="1"/>
  <c r="AK66" i="46" s="1"/>
  <c r="AT66" i="46" s="1"/>
  <c r="AX85" i="46"/>
  <c r="S85" i="46" s="1"/>
  <c r="AC85" i="46" s="1"/>
  <c r="AB86" i="46" s="1"/>
  <c r="AK86" i="46" s="1"/>
  <c r="AT86" i="46" s="1"/>
  <c r="AX34" i="46"/>
  <c r="S34" i="46" s="1"/>
  <c r="AC34" i="46" s="1"/>
  <c r="AB35" i="46" s="1"/>
  <c r="AK35" i="46" s="1"/>
  <c r="AT35" i="46" s="1"/>
  <c r="AX17" i="46"/>
  <c r="S17" i="46" s="1"/>
  <c r="AC17" i="46" s="1"/>
  <c r="AB18" i="46" s="1"/>
  <c r="AK18" i="46" s="1"/>
  <c r="AT18" i="46" s="1"/>
  <c r="AK37" i="86"/>
  <c r="AT37" i="86" s="1"/>
  <c r="AK58" i="86"/>
  <c r="AT58" i="86" s="1"/>
  <c r="AK54" i="86"/>
  <c r="AT54" i="86" s="1"/>
  <c r="AJ36" i="86"/>
  <c r="AJ55" i="86"/>
  <c r="AL55" i="86" s="1"/>
  <c r="AU55" i="86" s="1"/>
  <c r="AK57" i="86"/>
  <c r="AT57" i="86" s="1"/>
  <c r="AJ29" i="86"/>
  <c r="AL29" i="86" s="1"/>
  <c r="AU29" i="86" s="1"/>
  <c r="AK67" i="86"/>
  <c r="AT67" i="86" s="1"/>
  <c r="AJ16" i="86"/>
  <c r="AS16" i="86" s="1"/>
  <c r="AJ82" i="86"/>
  <c r="AS82" i="86" s="1"/>
  <c r="AK14" i="86"/>
  <c r="AT14" i="86" s="1"/>
  <c r="AJ60" i="86"/>
  <c r="AX59" i="46"/>
  <c r="S59" i="46" s="1"/>
  <c r="AC59" i="46" s="1"/>
  <c r="AB60" i="46" s="1"/>
  <c r="AK27" i="86"/>
  <c r="AT27" i="86" s="1"/>
  <c r="AJ72" i="86"/>
  <c r="AL72" i="86" s="1"/>
  <c r="AU72" i="86" s="1"/>
  <c r="AJ49" i="86"/>
  <c r="AS49" i="86" s="1"/>
  <c r="Z92" i="41"/>
  <c r="W93" i="41" s="1"/>
  <c r="AJ21" i="86"/>
  <c r="AL21" i="86" s="1"/>
  <c r="AU21" i="86" s="1"/>
  <c r="AJ26" i="86"/>
  <c r="AL26" i="86" s="1"/>
  <c r="AU26" i="86" s="1"/>
  <c r="AJ13" i="86"/>
  <c r="AS13" i="86" s="1"/>
  <c r="AJ66" i="86"/>
  <c r="AL66" i="86" s="1"/>
  <c r="AU66" i="86" s="1"/>
  <c r="AJ12" i="86"/>
  <c r="AS12" i="86" s="1"/>
  <c r="AJ11" i="86"/>
  <c r="AL11" i="86" s="1"/>
  <c r="AU11" i="86" s="1"/>
  <c r="AJ50" i="86"/>
  <c r="AS50" i="86" s="1"/>
  <c r="AK31" i="86"/>
  <c r="AT31" i="86" s="1"/>
  <c r="AK49" i="86"/>
  <c r="AT49" i="86" s="1"/>
  <c r="AX18" i="46"/>
  <c r="S18" i="46" s="1"/>
  <c r="AC18" i="46" s="1"/>
  <c r="AJ59" i="86"/>
  <c r="AL59" i="86" s="1"/>
  <c r="AU59" i="86" s="1"/>
  <c r="AJ71" i="86"/>
  <c r="AS71" i="86" s="1"/>
  <c r="AJ15" i="86"/>
  <c r="AS15" i="86" s="1"/>
  <c r="AJ30" i="86"/>
  <c r="AS30" i="86" s="1"/>
  <c r="AJ48" i="86"/>
  <c r="AL48" i="86" s="1"/>
  <c r="AU48" i="86" s="1"/>
  <c r="AX11" i="46"/>
  <c r="S11" i="46" s="1"/>
  <c r="AC11" i="46" s="1"/>
  <c r="AB12" i="46" s="1"/>
  <c r="AK12" i="46" s="1"/>
  <c r="AT12" i="46" s="1"/>
  <c r="AX41" i="46"/>
  <c r="S41" i="46" s="1"/>
  <c r="AC41" i="46" s="1"/>
  <c r="AX6" i="46"/>
  <c r="S6" i="46" s="1"/>
  <c r="AC6" i="46" s="1"/>
  <c r="AB7" i="46" s="1"/>
  <c r="AX61" i="46"/>
  <c r="S61" i="46" s="1"/>
  <c r="AC61" i="46" s="1"/>
  <c r="AX36" i="46"/>
  <c r="S36" i="46" s="1"/>
  <c r="AC36" i="46" s="1"/>
  <c r="AX67" i="46"/>
  <c r="S67" i="46" s="1"/>
  <c r="AC67" i="46" s="1"/>
  <c r="AX54" i="46"/>
  <c r="S54" i="46" s="1"/>
  <c r="AC54" i="46" s="1"/>
  <c r="AS86" i="42"/>
  <c r="AL86" i="42"/>
  <c r="AU86" i="42" s="1"/>
  <c r="AL46" i="42"/>
  <c r="AU46" i="42" s="1"/>
  <c r="AS46" i="42"/>
  <c r="AS8" i="42"/>
  <c r="AL8" i="42"/>
  <c r="AU8" i="42" s="1"/>
  <c r="AS68" i="42"/>
  <c r="AL68" i="42"/>
  <c r="AU68" i="42" s="1"/>
  <c r="AL84" i="42"/>
  <c r="AU84" i="42" s="1"/>
  <c r="AS84" i="42"/>
  <c r="AL74" i="42"/>
  <c r="AU74" i="42" s="1"/>
  <c r="AS74" i="42"/>
  <c r="AS31" i="42"/>
  <c r="AL31" i="42"/>
  <c r="AU31" i="42" s="1"/>
  <c r="AL57" i="42"/>
  <c r="AU57" i="42" s="1"/>
  <c r="AS57" i="42"/>
  <c r="AS67" i="42"/>
  <c r="AL67" i="42"/>
  <c r="AU67" i="42" s="1"/>
  <c r="AL35" i="42"/>
  <c r="AU35" i="42" s="1"/>
  <c r="AS35" i="42"/>
  <c r="AS38" i="42"/>
  <c r="AL38" i="42"/>
  <c r="AU38" i="42" s="1"/>
  <c r="AS83" i="42"/>
  <c r="AL83" i="42"/>
  <c r="AU83" i="42" s="1"/>
  <c r="AS41" i="42"/>
  <c r="AL41" i="42"/>
  <c r="AU41" i="42" s="1"/>
  <c r="AL40" i="42"/>
  <c r="AU40" i="42" s="1"/>
  <c r="AS40" i="42"/>
  <c r="AS27" i="42"/>
  <c r="AL27" i="42"/>
  <c r="AU27" i="42" s="1"/>
  <c r="AS87" i="42"/>
  <c r="AL87" i="42"/>
  <c r="AU87" i="42" s="1"/>
  <c r="AS6" i="42"/>
  <c r="AL6" i="42"/>
  <c r="AU6" i="42" s="1"/>
  <c r="AS71" i="42"/>
  <c r="AL71" i="42"/>
  <c r="AU71" i="42" s="1"/>
  <c r="AL55" i="42"/>
  <c r="AU55" i="42" s="1"/>
  <c r="AS55" i="42"/>
  <c r="AS12" i="42"/>
  <c r="AL12" i="42"/>
  <c r="AU12" i="42" s="1"/>
  <c r="AL5" i="42"/>
  <c r="AU5" i="42" s="1"/>
  <c r="AS5" i="42"/>
  <c r="AL25" i="42"/>
  <c r="AU25" i="42" s="1"/>
  <c r="AS25" i="42"/>
  <c r="AL54" i="42"/>
  <c r="AU54" i="42" s="1"/>
  <c r="AS54" i="42"/>
  <c r="AS61" i="42"/>
  <c r="AL61" i="42"/>
  <c r="AU61" i="42" s="1"/>
  <c r="AS23" i="42"/>
  <c r="AL23" i="42"/>
  <c r="AU23" i="42" s="1"/>
  <c r="AK32" i="42"/>
  <c r="AT32" i="42" s="1"/>
  <c r="AJ32" i="42"/>
  <c r="AS37" i="42"/>
  <c r="AL37" i="42"/>
  <c r="AU37" i="42" s="1"/>
  <c r="AL70" i="42"/>
  <c r="AU70" i="42" s="1"/>
  <c r="AS70" i="42"/>
  <c r="AS15" i="42"/>
  <c r="AL15" i="42"/>
  <c r="AU15" i="42" s="1"/>
  <c r="AS88" i="42"/>
  <c r="AL88" i="42"/>
  <c r="AU88" i="42" s="1"/>
  <c r="AL43" i="42"/>
  <c r="AU43" i="42" s="1"/>
  <c r="AS43" i="42"/>
  <c r="AL14" i="42"/>
  <c r="AU14" i="42" s="1"/>
  <c r="AS14" i="42"/>
  <c r="AL29" i="42"/>
  <c r="AU29" i="42" s="1"/>
  <c r="AS29" i="42"/>
  <c r="AL64" i="42"/>
  <c r="AU64" i="42" s="1"/>
  <c r="AS64" i="42"/>
  <c r="AL60" i="42"/>
  <c r="AU60" i="42" s="1"/>
  <c r="AS60" i="42"/>
  <c r="AS36" i="42"/>
  <c r="AL36" i="42"/>
  <c r="AU36" i="42" s="1"/>
  <c r="AS82" i="42"/>
  <c r="AL82" i="42"/>
  <c r="AU82" i="42" s="1"/>
  <c r="AL72" i="42"/>
  <c r="AU72" i="42" s="1"/>
  <c r="AS72" i="42"/>
  <c r="AS69" i="42"/>
  <c r="AL69" i="42"/>
  <c r="AU69" i="42" s="1"/>
  <c r="AS20" i="42"/>
  <c r="AL20" i="42"/>
  <c r="AU20" i="42" s="1"/>
  <c r="AL19" i="42"/>
  <c r="AU19" i="42" s="1"/>
  <c r="AS19" i="42"/>
  <c r="AS22" i="42"/>
  <c r="AL22" i="42"/>
  <c r="AU22" i="42" s="1"/>
  <c r="AS9" i="42"/>
  <c r="AL9" i="42"/>
  <c r="AU9" i="42" s="1"/>
  <c r="AL80" i="42"/>
  <c r="AU80" i="42" s="1"/>
  <c r="AS80" i="42"/>
  <c r="AL13" i="42"/>
  <c r="AU13" i="42" s="1"/>
  <c r="AS13" i="42"/>
  <c r="AL24" i="42"/>
  <c r="AU24" i="42" s="1"/>
  <c r="AS24" i="42"/>
  <c r="AS49" i="42"/>
  <c r="AL49" i="42"/>
  <c r="AU49" i="42" s="1"/>
  <c r="AX26" i="46"/>
  <c r="S26" i="46" s="1"/>
  <c r="AC26" i="46" s="1"/>
  <c r="AB27" i="46" s="1"/>
  <c r="AK27" i="46" s="1"/>
  <c r="AT27" i="46" s="1"/>
  <c r="AL78" i="42"/>
  <c r="AU78" i="42" s="1"/>
  <c r="AS78" i="42"/>
  <c r="AS63" i="42"/>
  <c r="AL63" i="42"/>
  <c r="AU63" i="42" s="1"/>
  <c r="AS21" i="42"/>
  <c r="AL21" i="42"/>
  <c r="AU21" i="42" s="1"/>
  <c r="AS11" i="42"/>
  <c r="AL11" i="42"/>
  <c r="AU11" i="42" s="1"/>
  <c r="AS47" i="42"/>
  <c r="AL47" i="42"/>
  <c r="AU47" i="42" s="1"/>
  <c r="AS85" i="42"/>
  <c r="AL85" i="42"/>
  <c r="AU85" i="42" s="1"/>
  <c r="AR89" i="42"/>
  <c r="AR91" i="42" s="1"/>
  <c r="AL89" i="42"/>
  <c r="AU89" i="42" s="1"/>
  <c r="AS10" i="42"/>
  <c r="AL10" i="42"/>
  <c r="AU10" i="42" s="1"/>
  <c r="AS30" i="42"/>
  <c r="AL30" i="42"/>
  <c r="AU30" i="42" s="1"/>
  <c r="AX49" i="46"/>
  <c r="S49" i="46" s="1"/>
  <c r="AC49" i="46" s="1"/>
  <c r="AB50" i="46" s="1"/>
  <c r="AK50" i="46" s="1"/>
  <c r="AT50" i="46" s="1"/>
  <c r="AS50" i="42"/>
  <c r="AL50" i="42"/>
  <c r="AU50" i="42" s="1"/>
  <c r="AJ79" i="42"/>
  <c r="AK79" i="42"/>
  <c r="AT79" i="42" s="1"/>
  <c r="AS81" i="42"/>
  <c r="AL81" i="42"/>
  <c r="AU81" i="42" s="1"/>
  <c r="AS28" i="42"/>
  <c r="AL28" i="42"/>
  <c r="AU28" i="42" s="1"/>
  <c r="AS33" i="42"/>
  <c r="AL33" i="42"/>
  <c r="AU33" i="42" s="1"/>
  <c r="AS53" i="42"/>
  <c r="AL53" i="42"/>
  <c r="AU53" i="42" s="1"/>
  <c r="AS17" i="42"/>
  <c r="AL17" i="42"/>
  <c r="AU17" i="42" s="1"/>
  <c r="AK4" i="42"/>
  <c r="AT4" i="42" s="1"/>
  <c r="AJ4" i="42"/>
  <c r="AS34" i="42"/>
  <c r="AL34" i="42"/>
  <c r="AU34" i="42" s="1"/>
  <c r="AL39" i="42"/>
  <c r="AU39" i="42" s="1"/>
  <c r="AS39" i="42"/>
  <c r="AL73" i="42"/>
  <c r="AU73" i="42" s="1"/>
  <c r="AS73" i="42"/>
  <c r="AS7" i="42"/>
  <c r="AL7" i="42"/>
  <c r="AU7" i="42" s="1"/>
  <c r="AL62" i="42"/>
  <c r="AU62" i="42" s="1"/>
  <c r="AS62" i="42"/>
  <c r="AL58" i="42"/>
  <c r="AU58" i="42" s="1"/>
  <c r="AS58" i="42"/>
  <c r="AL66" i="42"/>
  <c r="AU66" i="42" s="1"/>
  <c r="AS66" i="42"/>
  <c r="AL26" i="42"/>
  <c r="AU26" i="42" s="1"/>
  <c r="AS26" i="42"/>
  <c r="AS77" i="42"/>
  <c r="AL77" i="42"/>
  <c r="AU77" i="42" s="1"/>
  <c r="AS56" i="42"/>
  <c r="AL56" i="42"/>
  <c r="AU56" i="42" s="1"/>
  <c r="AS52" i="42"/>
  <c r="AL52" i="42"/>
  <c r="AU52" i="42" s="1"/>
  <c r="AS45" i="42"/>
  <c r="AL45" i="42"/>
  <c r="AU45" i="42" s="1"/>
  <c r="AS75" i="42"/>
  <c r="AL75" i="42"/>
  <c r="AU75" i="42" s="1"/>
  <c r="AL18" i="42"/>
  <c r="AU18" i="42" s="1"/>
  <c r="AS18" i="42"/>
  <c r="AX48" i="46"/>
  <c r="S48" i="46" s="1"/>
  <c r="AC48" i="46" s="1"/>
  <c r="AB49" i="46" s="1"/>
  <c r="AK49" i="46" s="1"/>
  <c r="AT49" i="46" s="1"/>
  <c r="AX25" i="46"/>
  <c r="S25" i="46" s="1"/>
  <c r="AC25" i="46" s="1"/>
  <c r="AB26" i="46" s="1"/>
  <c r="AS76" i="42"/>
  <c r="AL76" i="42"/>
  <c r="AU76" i="42" s="1"/>
  <c r="AS51" i="42"/>
  <c r="AL51" i="42"/>
  <c r="AU51" i="42" s="1"/>
  <c r="AS16" i="42"/>
  <c r="AL16" i="42"/>
  <c r="AU16" i="42" s="1"/>
  <c r="AS59" i="42"/>
  <c r="AL59" i="42"/>
  <c r="AU59" i="42" s="1"/>
  <c r="AL44" i="42"/>
  <c r="AU44" i="42" s="1"/>
  <c r="AS44" i="42"/>
  <c r="AS65" i="42"/>
  <c r="AL65" i="42"/>
  <c r="AU65" i="42" s="1"/>
  <c r="AL3" i="42"/>
  <c r="AU3" i="42" s="1"/>
  <c r="AS3" i="42"/>
  <c r="AS48" i="42"/>
  <c r="AL48" i="42"/>
  <c r="AU48" i="42" s="1"/>
  <c r="AS42" i="42"/>
  <c r="AL42" i="42"/>
  <c r="AU42" i="42" s="1"/>
  <c r="AX63" i="46"/>
  <c r="S63" i="46" s="1"/>
  <c r="AC63" i="46" s="1"/>
  <c r="AX19" i="46"/>
  <c r="S19" i="46" s="1"/>
  <c r="AC19" i="46" s="1"/>
  <c r="AX50" i="46"/>
  <c r="S50" i="46" s="1"/>
  <c r="AC50" i="46" s="1"/>
  <c r="AB51" i="46" s="1"/>
  <c r="AK51" i="46" s="1"/>
  <c r="AT51" i="46" s="1"/>
  <c r="Z91" i="25"/>
  <c r="AH91" i="25"/>
  <c r="AQ91" i="25" s="1"/>
  <c r="AX79" i="46"/>
  <c r="S79" i="46" s="1"/>
  <c r="AC79" i="46" s="1"/>
  <c r="AB80" i="46" s="1"/>
  <c r="AK80" i="46" s="1"/>
  <c r="AT80" i="46" s="1"/>
  <c r="AX74" i="46"/>
  <c r="S74" i="46" s="1"/>
  <c r="AC74" i="46" s="1"/>
  <c r="AB75" i="46" s="1"/>
  <c r="AK75" i="46" s="1"/>
  <c r="AT75" i="46" s="1"/>
  <c r="AX51" i="46"/>
  <c r="S51" i="46" s="1"/>
  <c r="AC51" i="46" s="1"/>
  <c r="AB52" i="46" s="1"/>
  <c r="AK52" i="46" s="1"/>
  <c r="AT52" i="46" s="1"/>
  <c r="AH85" i="74"/>
  <c r="AQ85" i="74" s="1"/>
  <c r="Z85" i="74"/>
  <c r="AX86" i="46"/>
  <c r="S86" i="46" s="1"/>
  <c r="AC86" i="46" s="1"/>
  <c r="AX12" i="46"/>
  <c r="S12" i="46" s="1"/>
  <c r="AC12" i="46" s="1"/>
  <c r="AX47" i="46"/>
  <c r="S47" i="46" s="1"/>
  <c r="AC47" i="46" s="1"/>
  <c r="AB48" i="46" s="1"/>
  <c r="AK48" i="46" s="1"/>
  <c r="AT48" i="46" s="1"/>
  <c r="AX44" i="46"/>
  <c r="S44" i="46" s="1"/>
  <c r="AC44" i="46" s="1"/>
  <c r="AX80" i="46"/>
  <c r="S80" i="46" s="1"/>
  <c r="AC80" i="46" s="1"/>
  <c r="AB81" i="46" s="1"/>
  <c r="AX76" i="46"/>
  <c r="S76" i="46" s="1"/>
  <c r="AC76" i="46" s="1"/>
  <c r="AB77" i="46" s="1"/>
  <c r="AK77" i="46" s="1"/>
  <c r="AT77" i="46" s="1"/>
  <c r="AX8" i="46"/>
  <c r="S8" i="46" s="1"/>
  <c r="AC8" i="46" s="1"/>
  <c r="AB9" i="46" s="1"/>
  <c r="AK16" i="46"/>
  <c r="AT16" i="46" s="1"/>
  <c r="AI89" i="46"/>
  <c r="AR89" i="46" s="1"/>
  <c r="AR91" i="46" s="1"/>
  <c r="AX24" i="46"/>
  <c r="S24" i="46" s="1"/>
  <c r="AC24" i="46" s="1"/>
  <c r="AX5" i="46"/>
  <c r="S5" i="46" s="1"/>
  <c r="AC5" i="46" s="1"/>
  <c r="AX20" i="46"/>
  <c r="S20" i="46" s="1"/>
  <c r="AC20" i="46" s="1"/>
  <c r="AX64" i="46"/>
  <c r="S64" i="46" s="1"/>
  <c r="AC64" i="46" s="1"/>
  <c r="AX27" i="46"/>
  <c r="S27" i="46" s="1"/>
  <c r="AC27" i="46" s="1"/>
  <c r="AX16" i="46"/>
  <c r="S16" i="46" s="1"/>
  <c r="AC16" i="46" s="1"/>
  <c r="AB17" i="46" s="1"/>
  <c r="AX78" i="46"/>
  <c r="S78" i="46" s="1"/>
  <c r="AC78" i="46" s="1"/>
  <c r="AB79" i="46" s="1"/>
  <c r="AX87" i="46"/>
  <c r="S87" i="46" s="1"/>
  <c r="AC87" i="46" s="1"/>
  <c r="AX39" i="46"/>
  <c r="S39" i="46" s="1"/>
  <c r="AC39" i="46" s="1"/>
  <c r="AX10" i="46"/>
  <c r="S10" i="46" s="1"/>
  <c r="AC10" i="46" s="1"/>
  <c r="AX77" i="46"/>
  <c r="S77" i="46" s="1"/>
  <c r="AC77" i="46" s="1"/>
  <c r="AB78" i="46" s="1"/>
  <c r="AX14" i="46"/>
  <c r="S14" i="46" s="1"/>
  <c r="AC14" i="46" s="1"/>
  <c r="AB15" i="46" s="1"/>
  <c r="AX84" i="46"/>
  <c r="S84" i="46" s="1"/>
  <c r="AC84" i="46" s="1"/>
  <c r="AB85" i="46" s="1"/>
  <c r="AX46" i="46"/>
  <c r="S46" i="46" s="1"/>
  <c r="AC46" i="46" s="1"/>
  <c r="AX32" i="46"/>
  <c r="S32" i="46" s="1"/>
  <c r="AC32" i="46" s="1"/>
  <c r="AX37" i="46"/>
  <c r="S37" i="46" s="1"/>
  <c r="AC37" i="46" s="1"/>
  <c r="AX22" i="46"/>
  <c r="S22" i="46" s="1"/>
  <c r="AC22" i="46" s="1"/>
  <c r="AB23" i="46" s="1"/>
  <c r="AX13" i="46"/>
  <c r="S13" i="46" s="1"/>
  <c r="AC13" i="46" s="1"/>
  <c r="AJ18" i="86"/>
  <c r="AS18" i="86" s="1"/>
  <c r="AX71" i="46"/>
  <c r="S71" i="46" s="1"/>
  <c r="AC71" i="46" s="1"/>
  <c r="AB72" i="46" s="1"/>
  <c r="AX69" i="46"/>
  <c r="S69" i="46" s="1"/>
  <c r="AC69" i="46" s="1"/>
  <c r="AB70" i="46" s="1"/>
  <c r="AX30" i="46"/>
  <c r="S30" i="46" s="1"/>
  <c r="AC30" i="46" s="1"/>
  <c r="AX88" i="46"/>
  <c r="S88" i="46" s="1"/>
  <c r="AC88" i="46" s="1"/>
  <c r="AB89" i="46" s="1"/>
  <c r="AX75" i="46"/>
  <c r="S75" i="46" s="1"/>
  <c r="AC75" i="46" s="1"/>
  <c r="AB76" i="46" s="1"/>
  <c r="AJ89" i="86"/>
  <c r="AS89" i="86" s="1"/>
  <c r="AX28" i="46"/>
  <c r="S28" i="46" s="1"/>
  <c r="AC28" i="46" s="1"/>
  <c r="AB29" i="46" s="1"/>
  <c r="AX57" i="46"/>
  <c r="S57" i="46" s="1"/>
  <c r="AC57" i="46" s="1"/>
  <c r="AX68" i="46"/>
  <c r="S68" i="46" s="1"/>
  <c r="AC68" i="46" s="1"/>
  <c r="AX52" i="46"/>
  <c r="S52" i="46" s="1"/>
  <c r="AC52" i="46" s="1"/>
  <c r="AB53" i="46" s="1"/>
  <c r="AX21" i="46"/>
  <c r="S21" i="46" s="1"/>
  <c r="AC21" i="46" s="1"/>
  <c r="AB22" i="46" s="1"/>
  <c r="AX33" i="46"/>
  <c r="S33" i="46" s="1"/>
  <c r="AC33" i="46" s="1"/>
  <c r="AB34" i="46" s="1"/>
  <c r="AX72" i="46"/>
  <c r="S72" i="46" s="1"/>
  <c r="AC72" i="46" s="1"/>
  <c r="AB73" i="46" s="1"/>
  <c r="AX42" i="46"/>
  <c r="S42" i="46" s="1"/>
  <c r="AC42" i="46" s="1"/>
  <c r="AX83" i="46"/>
  <c r="S83" i="46" s="1"/>
  <c r="AC83" i="46" s="1"/>
  <c r="Z88" i="29"/>
  <c r="AJ76" i="86"/>
  <c r="AS76" i="86" s="1"/>
  <c r="AJ20" i="86"/>
  <c r="AS20" i="86" s="1"/>
  <c r="AK43" i="86"/>
  <c r="AT43" i="86" s="1"/>
  <c r="AJ41" i="86"/>
  <c r="AL41" i="86" s="1"/>
  <c r="AU41" i="86" s="1"/>
  <c r="AK20" i="86"/>
  <c r="AT20" i="86" s="1"/>
  <c r="AJ64" i="86"/>
  <c r="AS64" i="86" s="1"/>
  <c r="AB4" i="86"/>
  <c r="AK4" i="86" s="1"/>
  <c r="AT4" i="86" s="1"/>
  <c r="AJ63" i="86"/>
  <c r="AS63" i="86" s="1"/>
  <c r="AJ19" i="86"/>
  <c r="AS19" i="86" s="1"/>
  <c r="AJ22" i="86"/>
  <c r="AL22" i="86" s="1"/>
  <c r="AU22" i="86" s="1"/>
  <c r="AJ75" i="86"/>
  <c r="AL75" i="86" s="1"/>
  <c r="AU75" i="86" s="1"/>
  <c r="AJ42" i="86"/>
  <c r="AL42" i="86" s="1"/>
  <c r="AU42" i="86" s="1"/>
  <c r="AJ77" i="86"/>
  <c r="AS77" i="86" s="1"/>
  <c r="AJ51" i="86"/>
  <c r="AL51" i="86" s="1"/>
  <c r="AU51" i="86" s="1"/>
  <c r="AJ53" i="86"/>
  <c r="AJ40" i="86"/>
  <c r="AS40" i="86" s="1"/>
  <c r="AJ69" i="86"/>
  <c r="AS69" i="86" s="1"/>
  <c r="AJ79" i="86"/>
  <c r="AS79" i="86" s="1"/>
  <c r="AJ9" i="86"/>
  <c r="AS9" i="86" s="1"/>
  <c r="AJ73" i="86"/>
  <c r="AL73" i="86" s="1"/>
  <c r="AU73" i="86" s="1"/>
  <c r="AJ35" i="86"/>
  <c r="AL35" i="86" s="1"/>
  <c r="AU35" i="86" s="1"/>
  <c r="AJ74" i="86"/>
  <c r="AJ23" i="86"/>
  <c r="AS23" i="86" s="1"/>
  <c r="AJ8" i="86"/>
  <c r="AS8" i="86" s="1"/>
  <c r="AJ17" i="86"/>
  <c r="AS17" i="86" s="1"/>
  <c r="AK36" i="86"/>
  <c r="AT36" i="86" s="1"/>
  <c r="AK40" i="86"/>
  <c r="AT40" i="86" s="1"/>
  <c r="AJ39" i="86"/>
  <c r="AL39" i="86" s="1"/>
  <c r="AU39" i="86" s="1"/>
  <c r="AJ88" i="86"/>
  <c r="AL88" i="86" s="1"/>
  <c r="AU88" i="86" s="1"/>
  <c r="AK53" i="86"/>
  <c r="AT53" i="86" s="1"/>
  <c r="AJ24" i="86"/>
  <c r="AS24" i="86" s="1"/>
  <c r="AK9" i="86"/>
  <c r="AT9" i="86" s="1"/>
  <c r="AJ87" i="86"/>
  <c r="AL87" i="86" s="1"/>
  <c r="AU87" i="86" s="1"/>
  <c r="AJ78" i="86"/>
  <c r="AL78" i="86" s="1"/>
  <c r="AU78" i="86" s="1"/>
  <c r="AJ52" i="86"/>
  <c r="AL52" i="86" s="1"/>
  <c r="AU52" i="86" s="1"/>
  <c r="AJ65" i="86"/>
  <c r="AL65" i="86" s="1"/>
  <c r="AU65" i="86" s="1"/>
  <c r="AE86" i="38"/>
  <c r="AG86" i="38"/>
  <c r="AP86" i="38" s="1"/>
  <c r="W87" i="38"/>
  <c r="AF86" i="38"/>
  <c r="AO86" i="38" s="1"/>
  <c r="Z96" i="77"/>
  <c r="AG96" i="77" s="1"/>
  <c r="AP96" i="77" s="1"/>
  <c r="W89" i="93"/>
  <c r="X89" i="93" s="1"/>
  <c r="AH89" i="93" s="1"/>
  <c r="AQ89" i="93" s="1"/>
  <c r="AE88" i="93"/>
  <c r="AN88" i="93" s="1"/>
  <c r="AG88" i="93"/>
  <c r="AP88" i="93" s="1"/>
  <c r="AF90" i="73"/>
  <c r="AO90" i="73" s="1"/>
  <c r="AG90" i="73"/>
  <c r="AP90" i="73" s="1"/>
  <c r="AE90" i="73"/>
  <c r="W91" i="73"/>
  <c r="AL3" i="86"/>
  <c r="AU3" i="86" s="1"/>
  <c r="AS3" i="86"/>
  <c r="AS7" i="86"/>
  <c r="AS34" i="86"/>
  <c r="AL34" i="86"/>
  <c r="AU34" i="86" s="1"/>
  <c r="AL56" i="86"/>
  <c r="AU56" i="86" s="1"/>
  <c r="AS56" i="86"/>
  <c r="AS46" i="86"/>
  <c r="AS21" i="86"/>
  <c r="AS59" i="86"/>
  <c r="AS27" i="86"/>
  <c r="AL50" i="86"/>
  <c r="AU50" i="86" s="1"/>
  <c r="AL33" i="86"/>
  <c r="AU33" i="86" s="1"/>
  <c r="AS33" i="86"/>
  <c r="AS14" i="86"/>
  <c r="AS81" i="86"/>
  <c r="AL81" i="86"/>
  <c r="AU81" i="86" s="1"/>
  <c r="AS37" i="86"/>
  <c r="AS32" i="86"/>
  <c r="AS84" i="86"/>
  <c r="AL84" i="86"/>
  <c r="AU84" i="86" s="1"/>
  <c r="AS61" i="86"/>
  <c r="AL25" i="86"/>
  <c r="AU25" i="86" s="1"/>
  <c r="AS25" i="86"/>
  <c r="AL15" i="86"/>
  <c r="AU15" i="86" s="1"/>
  <c r="AS44" i="86"/>
  <c r="AL44" i="86"/>
  <c r="AU44" i="86" s="1"/>
  <c r="AS47" i="86"/>
  <c r="AL57" i="86"/>
  <c r="AU57" i="86" s="1"/>
  <c r="AS57" i="86"/>
  <c r="AS43" i="86"/>
  <c r="AS80" i="86"/>
  <c r="AS60" i="86"/>
  <c r="AL60" i="86"/>
  <c r="AU60" i="86" s="1"/>
  <c r="AS58" i="86"/>
  <c r="AL5" i="86"/>
  <c r="AU5" i="86" s="1"/>
  <c r="AS5" i="86"/>
  <c r="AS36" i="86"/>
  <c r="Z90" i="37"/>
  <c r="AF90" i="37" s="1"/>
  <c r="AO90" i="37" s="1"/>
  <c r="AI89" i="85"/>
  <c r="AR89" i="85" s="1"/>
  <c r="AN89" i="85"/>
  <c r="Y90" i="85"/>
  <c r="X90" i="85"/>
  <c r="AH90" i="85" s="1"/>
  <c r="AQ90" i="85" s="1"/>
  <c r="Z97" i="81"/>
  <c r="W98" i="81" s="1"/>
  <c r="AH97" i="81"/>
  <c r="AQ97" i="81" s="1"/>
  <c r="W96" i="89"/>
  <c r="AG95" i="89"/>
  <c r="AP95" i="89" s="1"/>
  <c r="AF95" i="89"/>
  <c r="AO95" i="89" s="1"/>
  <c r="AE95" i="89"/>
  <c r="AR96" i="81"/>
  <c r="Y96" i="33" l="1"/>
  <c r="X96" i="33"/>
  <c r="AH96" i="33" s="1"/>
  <c r="AQ96" i="33" s="1"/>
  <c r="Z96" i="33"/>
  <c r="AN95" i="33"/>
  <c r="AI95" i="33"/>
  <c r="AR95" i="33" s="1"/>
  <c r="AL28" i="86"/>
  <c r="AU28" i="86" s="1"/>
  <c r="AL32" i="86"/>
  <c r="AU32" i="86" s="1"/>
  <c r="AL71" i="86"/>
  <c r="AU71" i="86" s="1"/>
  <c r="AS11" i="86"/>
  <c r="AL80" i="86"/>
  <c r="AU80" i="86" s="1"/>
  <c r="AL85" i="86"/>
  <c r="AU85" i="86" s="1"/>
  <c r="AS38" i="86"/>
  <c r="AL47" i="86"/>
  <c r="AU47" i="86" s="1"/>
  <c r="AS29" i="86"/>
  <c r="AL67" i="86"/>
  <c r="AU67" i="86" s="1"/>
  <c r="AL58" i="86"/>
  <c r="AU58" i="86" s="1"/>
  <c r="AL83" i="86"/>
  <c r="AU83" i="86" s="1"/>
  <c r="AB4" i="46"/>
  <c r="AK4" i="46" s="1"/>
  <c r="AT4" i="46" s="1"/>
  <c r="AS26" i="86"/>
  <c r="AL86" i="86"/>
  <c r="AU86" i="86" s="1"/>
  <c r="AL70" i="86"/>
  <c r="AU70" i="86" s="1"/>
  <c r="AL18" i="86"/>
  <c r="AU18" i="86" s="1"/>
  <c r="AL45" i="86"/>
  <c r="AU45" i="86" s="1"/>
  <c r="AS68" i="86"/>
  <c r="AI92" i="45"/>
  <c r="AR92" i="45" s="1"/>
  <c r="AN92" i="45"/>
  <c r="Y93" i="45"/>
  <c r="X93" i="45"/>
  <c r="AJ56" i="46"/>
  <c r="AS56" i="46" s="1"/>
  <c r="AS62" i="86"/>
  <c r="AL16" i="86"/>
  <c r="AU16" i="86" s="1"/>
  <c r="AL12" i="86"/>
  <c r="AU12" i="86" s="1"/>
  <c r="AL13" i="86"/>
  <c r="AU13" i="86" s="1"/>
  <c r="AS48" i="86"/>
  <c r="AL27" i="86"/>
  <c r="AU27" i="86" s="1"/>
  <c r="AL14" i="86"/>
  <c r="AU14" i="86" s="1"/>
  <c r="AL10" i="86"/>
  <c r="AU10" i="86" s="1"/>
  <c r="AL54" i="86"/>
  <c r="AU54" i="86" s="1"/>
  <c r="AJ66" i="46"/>
  <c r="AS66" i="46" s="1"/>
  <c r="AL49" i="86"/>
  <c r="AU49" i="86" s="1"/>
  <c r="AL37" i="86"/>
  <c r="AU37" i="86" s="1"/>
  <c r="AL30" i="86"/>
  <c r="AU30" i="86" s="1"/>
  <c r="AL6" i="86"/>
  <c r="AU6" i="86" s="1"/>
  <c r="AL31" i="86"/>
  <c r="AU31" i="86" s="1"/>
  <c r="AL7" i="86"/>
  <c r="AU7" i="86" s="1"/>
  <c r="AJ74" i="46"/>
  <c r="AS74" i="46" s="1"/>
  <c r="AJ4" i="46"/>
  <c r="AS4" i="46" s="1"/>
  <c r="AL3" i="46"/>
  <c r="AU3" i="46" s="1"/>
  <c r="AJ48" i="46"/>
  <c r="AL48" i="46" s="1"/>
  <c r="AU48" i="46" s="1"/>
  <c r="AL76" i="86"/>
  <c r="AU76" i="86" s="1"/>
  <c r="AS51" i="86"/>
  <c r="AL43" i="86"/>
  <c r="AU43" i="86" s="1"/>
  <c r="AL36" i="86"/>
  <c r="AU36" i="86" s="1"/>
  <c r="AS73" i="86"/>
  <c r="AS35" i="86"/>
  <c r="AJ59" i="46"/>
  <c r="AK82" i="46"/>
  <c r="AT82" i="46" s="1"/>
  <c r="AJ82" i="46"/>
  <c r="AT91" i="42"/>
  <c r="AL64" i="86"/>
  <c r="AU64" i="86" s="1"/>
  <c r="AJ77" i="46"/>
  <c r="AS77" i="46" s="1"/>
  <c r="AL63" i="86"/>
  <c r="AU63" i="86" s="1"/>
  <c r="AS87" i="86"/>
  <c r="AS42" i="86"/>
  <c r="AJ35" i="46"/>
  <c r="AS55" i="86"/>
  <c r="AS66" i="86"/>
  <c r="AL82" i="86"/>
  <c r="AU82" i="86" s="1"/>
  <c r="AJ50" i="46"/>
  <c r="AS50" i="46" s="1"/>
  <c r="AS72" i="86"/>
  <c r="AJ51" i="46"/>
  <c r="AL77" i="86"/>
  <c r="AU77" i="86" s="1"/>
  <c r="AL77" i="46"/>
  <c r="AU77" i="46" s="1"/>
  <c r="AK60" i="46"/>
  <c r="AT60" i="46" s="1"/>
  <c r="AJ60" i="46"/>
  <c r="AF92" i="41"/>
  <c r="AO92" i="41" s="1"/>
  <c r="AE92" i="41"/>
  <c r="AN92" i="41" s="1"/>
  <c r="AS39" i="86"/>
  <c r="AG92" i="41"/>
  <c r="AP92" i="41" s="1"/>
  <c r="AL69" i="86"/>
  <c r="AU69" i="86" s="1"/>
  <c r="AJ49" i="46"/>
  <c r="Y93" i="41"/>
  <c r="X93" i="41"/>
  <c r="AB19" i="46"/>
  <c r="AK19" i="46" s="1"/>
  <c r="AT19" i="46" s="1"/>
  <c r="AJ18" i="46"/>
  <c r="AS88" i="86"/>
  <c r="AB37" i="46"/>
  <c r="AK37" i="46" s="1"/>
  <c r="AT37" i="46" s="1"/>
  <c r="AJ36" i="46"/>
  <c r="AB62" i="46"/>
  <c r="AJ61" i="46"/>
  <c r="AJ7" i="46"/>
  <c r="AK7" i="46"/>
  <c r="AT7" i="46" s="1"/>
  <c r="AL17" i="86"/>
  <c r="AU17" i="86" s="1"/>
  <c r="AB42" i="46"/>
  <c r="AK42" i="46" s="1"/>
  <c r="AT42" i="46" s="1"/>
  <c r="AJ41" i="46"/>
  <c r="AJ26" i="46"/>
  <c r="AK26" i="46"/>
  <c r="AT26" i="46" s="1"/>
  <c r="AS4" i="42"/>
  <c r="AL4" i="42"/>
  <c r="AU4" i="42" s="1"/>
  <c r="AS32" i="42"/>
  <c r="AL32" i="42"/>
  <c r="AU32" i="42" s="1"/>
  <c r="AJ80" i="46"/>
  <c r="AS79" i="42"/>
  <c r="AL79" i="42"/>
  <c r="AU79" i="42" s="1"/>
  <c r="AL19" i="86"/>
  <c r="AU19" i="86" s="1"/>
  <c r="AS41" i="86"/>
  <c r="AB55" i="46"/>
  <c r="AJ54" i="46"/>
  <c r="AB68" i="46"/>
  <c r="AK68" i="46" s="1"/>
  <c r="AT68" i="46" s="1"/>
  <c r="AJ67" i="46"/>
  <c r="AG85" i="74"/>
  <c r="AP85" i="74" s="1"/>
  <c r="W86" i="74"/>
  <c r="AF85" i="74"/>
  <c r="AO85" i="74" s="1"/>
  <c r="AE85" i="74"/>
  <c r="AL89" i="86"/>
  <c r="AU89" i="86" s="1"/>
  <c r="AJ52" i="46"/>
  <c r="AL52" i="46" s="1"/>
  <c r="AU52" i="46" s="1"/>
  <c r="AE91" i="25"/>
  <c r="AF91" i="25"/>
  <c r="AO91" i="25" s="1"/>
  <c r="AG91" i="25"/>
  <c r="AP91" i="25" s="1"/>
  <c r="W92" i="25"/>
  <c r="AB13" i="46"/>
  <c r="AK13" i="46" s="1"/>
  <c r="AT13" i="46" s="1"/>
  <c r="AJ12" i="46"/>
  <c r="AB20" i="46"/>
  <c r="AK20" i="46" s="1"/>
  <c r="AT20" i="46" s="1"/>
  <c r="AB87" i="46"/>
  <c r="AK87" i="46" s="1"/>
  <c r="AT87" i="46" s="1"/>
  <c r="AJ86" i="46"/>
  <c r="AB64" i="46"/>
  <c r="AK64" i="46" s="1"/>
  <c r="AT64" i="46" s="1"/>
  <c r="AJ63" i="46"/>
  <c r="AK81" i="46"/>
  <c r="AT81" i="46" s="1"/>
  <c r="AJ81" i="46"/>
  <c r="AB45" i="46"/>
  <c r="AJ44" i="46"/>
  <c r="AJ8" i="46"/>
  <c r="AL53" i="86"/>
  <c r="AU53" i="86" s="1"/>
  <c r="AJ9" i="46"/>
  <c r="AK9" i="46"/>
  <c r="AT9" i="46" s="1"/>
  <c r="AS53" i="86"/>
  <c r="AJ70" i="46"/>
  <c r="AK70" i="46"/>
  <c r="AT70" i="46" s="1"/>
  <c r="AK85" i="46"/>
  <c r="AT85" i="46" s="1"/>
  <c r="AJ85" i="46"/>
  <c r="AK79" i="46"/>
  <c r="AT79" i="46" s="1"/>
  <c r="AJ79" i="46"/>
  <c r="AB84" i="46"/>
  <c r="AJ83" i="46"/>
  <c r="AK17" i="46"/>
  <c r="AT17" i="46" s="1"/>
  <c r="AJ17" i="46"/>
  <c r="AB43" i="46"/>
  <c r="AK53" i="46"/>
  <c r="AT53" i="46" s="1"/>
  <c r="AJ53" i="46"/>
  <c r="AJ23" i="46"/>
  <c r="AK23" i="46"/>
  <c r="AT23" i="46" s="1"/>
  <c r="AK78" i="46"/>
  <c r="AT78" i="46" s="1"/>
  <c r="AJ78" i="46"/>
  <c r="AB28" i="46"/>
  <c r="AJ27" i="46"/>
  <c r="AJ71" i="46"/>
  <c r="AB14" i="46"/>
  <c r="AS78" i="86"/>
  <c r="AK73" i="46"/>
  <c r="AT73" i="46" s="1"/>
  <c r="AJ73" i="46"/>
  <c r="AB69" i="46"/>
  <c r="AK76" i="46"/>
  <c r="AT76" i="46" s="1"/>
  <c r="AJ76" i="46"/>
  <c r="AB38" i="46"/>
  <c r="AB11" i="46"/>
  <c r="AJ10" i="46"/>
  <c r="AB65" i="46"/>
  <c r="AJ75" i="46"/>
  <c r="AJ15" i="46"/>
  <c r="AK15" i="46"/>
  <c r="AT15" i="46" s="1"/>
  <c r="AS22" i="86"/>
  <c r="AL23" i="86"/>
  <c r="AU23" i="86" s="1"/>
  <c r="AJ34" i="46"/>
  <c r="AK34" i="46"/>
  <c r="AT34" i="46" s="1"/>
  <c r="AB58" i="46"/>
  <c r="AJ57" i="46"/>
  <c r="AK89" i="46"/>
  <c r="AT89" i="46" s="1"/>
  <c r="AJ89" i="46"/>
  <c r="AS89" i="46" s="1"/>
  <c r="AB33" i="46"/>
  <c r="AJ32" i="46"/>
  <c r="AB40" i="46"/>
  <c r="AJ39" i="46"/>
  <c r="AB21" i="46"/>
  <c r="AJ72" i="46"/>
  <c r="AK72" i="46"/>
  <c r="AT72" i="46" s="1"/>
  <c r="AJ22" i="46"/>
  <c r="AK22" i="46"/>
  <c r="AT22" i="46" s="1"/>
  <c r="AK29" i="46"/>
  <c r="AT29" i="46" s="1"/>
  <c r="AJ29" i="46"/>
  <c r="AB31" i="46"/>
  <c r="AJ30" i="46"/>
  <c r="AB47" i="46"/>
  <c r="AJ46" i="46"/>
  <c r="AB88" i="46"/>
  <c r="AB6" i="46"/>
  <c r="AJ5" i="46"/>
  <c r="AB25" i="46"/>
  <c r="AJ24" i="46"/>
  <c r="AJ16" i="46"/>
  <c r="AL40" i="86"/>
  <c r="AU40" i="86" s="1"/>
  <c r="AG88" i="29"/>
  <c r="AP88" i="29" s="1"/>
  <c r="W89" i="29"/>
  <c r="AE88" i="29"/>
  <c r="AF88" i="29"/>
  <c r="AO88" i="29" s="1"/>
  <c r="AL79" i="86"/>
  <c r="AU79" i="86" s="1"/>
  <c r="AS75" i="86"/>
  <c r="AL20" i="86"/>
  <c r="AU20" i="86" s="1"/>
  <c r="AL9" i="86"/>
  <c r="AU9" i="86" s="1"/>
  <c r="AJ4" i="86"/>
  <c r="AS4" i="86" s="1"/>
  <c r="AL24" i="86"/>
  <c r="AU24" i="86" s="1"/>
  <c r="AS65" i="86"/>
  <c r="AT91" i="86"/>
  <c r="AS52" i="86"/>
  <c r="AL8" i="86"/>
  <c r="AU8" i="86" s="1"/>
  <c r="AL74" i="86"/>
  <c r="AU74" i="86" s="1"/>
  <c r="AS74" i="86"/>
  <c r="Y89" i="93"/>
  <c r="Z89" i="93" s="1"/>
  <c r="AF89" i="93" s="1"/>
  <c r="AO89" i="93" s="1"/>
  <c r="AF96" i="77"/>
  <c r="AO96" i="77" s="1"/>
  <c r="AI88" i="93"/>
  <c r="AR88" i="93" s="1"/>
  <c r="AE96" i="77"/>
  <c r="AN96" i="77" s="1"/>
  <c r="AI86" i="38"/>
  <c r="AR86" i="38" s="1"/>
  <c r="AN86" i="38"/>
  <c r="W97" i="77"/>
  <c r="X97" i="77" s="1"/>
  <c r="Y87" i="38"/>
  <c r="X87" i="38"/>
  <c r="X91" i="73"/>
  <c r="AH91" i="73" s="1"/>
  <c r="AQ91" i="73" s="1"/>
  <c r="Y91" i="73"/>
  <c r="AN90" i="73"/>
  <c r="AI90" i="73"/>
  <c r="AR90" i="73" s="1"/>
  <c r="AE90" i="37"/>
  <c r="AN90" i="37" s="1"/>
  <c r="AG90" i="37"/>
  <c r="AP90" i="37" s="1"/>
  <c r="W91" i="37"/>
  <c r="X91" i="37" s="1"/>
  <c r="AH91" i="37" s="1"/>
  <c r="AQ91" i="37" s="1"/>
  <c r="Z90" i="85"/>
  <c r="W91" i="85" s="1"/>
  <c r="AG97" i="81"/>
  <c r="AP97" i="81" s="1"/>
  <c r="AE97" i="81"/>
  <c r="AN97" i="81" s="1"/>
  <c r="AF97" i="81"/>
  <c r="AO97" i="81" s="1"/>
  <c r="X96" i="89"/>
  <c r="Y96" i="89"/>
  <c r="X98" i="81"/>
  <c r="Y98" i="81"/>
  <c r="AI95" i="89"/>
  <c r="AN95" i="89"/>
  <c r="AG96" i="33" l="1"/>
  <c r="AP96" i="33" s="1"/>
  <c r="AF96" i="33"/>
  <c r="AO96" i="33" s="1"/>
  <c r="W97" i="33"/>
  <c r="AE96" i="33"/>
  <c r="AL56" i="46"/>
  <c r="AU56" i="46" s="1"/>
  <c r="AJ87" i="46"/>
  <c r="AJ68" i="46"/>
  <c r="AH93" i="45"/>
  <c r="AQ93" i="45" s="1"/>
  <c r="Z93" i="45"/>
  <c r="AL66" i="46"/>
  <c r="AU66" i="46" s="1"/>
  <c r="AS48" i="46"/>
  <c r="AL4" i="46"/>
  <c r="AU4" i="46" s="1"/>
  <c r="AL74" i="46"/>
  <c r="AU74" i="46" s="1"/>
  <c r="AS82" i="46"/>
  <c r="AL82" i="46"/>
  <c r="AU82" i="46" s="1"/>
  <c r="AS59" i="46"/>
  <c r="AL59" i="46"/>
  <c r="AU59" i="46" s="1"/>
  <c r="AL50" i="46"/>
  <c r="AU50" i="46" s="1"/>
  <c r="AJ19" i="46"/>
  <c r="AS19" i="46" s="1"/>
  <c r="AL35" i="46"/>
  <c r="AU35" i="46" s="1"/>
  <c r="AS35" i="46"/>
  <c r="AJ37" i="46"/>
  <c r="AS37" i="46" s="1"/>
  <c r="AJ42" i="46"/>
  <c r="AS42" i="46" s="1"/>
  <c r="AS51" i="46"/>
  <c r="AL51" i="46"/>
  <c r="AU51" i="46" s="1"/>
  <c r="AS91" i="42"/>
  <c r="AI92" i="41"/>
  <c r="AR92" i="41" s="1"/>
  <c r="AL60" i="46"/>
  <c r="AU60" i="46" s="1"/>
  <c r="AS60" i="46"/>
  <c r="AU91" i="42"/>
  <c r="C11" i="42" s="1"/>
  <c r="Z93" i="41"/>
  <c r="AH93" i="41"/>
  <c r="AQ93" i="41" s="1"/>
  <c r="AJ20" i="46"/>
  <c r="AS20" i="46" s="1"/>
  <c r="AJ64" i="46"/>
  <c r="AS64" i="46" s="1"/>
  <c r="AL49" i="46"/>
  <c r="AU49" i="46" s="1"/>
  <c r="AS49" i="46"/>
  <c r="AJ13" i="46"/>
  <c r="AL13" i="46" s="1"/>
  <c r="AU13" i="46" s="1"/>
  <c r="AS18" i="46"/>
  <c r="AL18" i="46"/>
  <c r="AU18" i="46" s="1"/>
  <c r="AL7" i="46"/>
  <c r="AU7" i="46" s="1"/>
  <c r="AS7" i="46"/>
  <c r="AS61" i="46"/>
  <c r="AL61" i="46"/>
  <c r="AU61" i="46" s="1"/>
  <c r="AL41" i="46"/>
  <c r="AU41" i="46" s="1"/>
  <c r="AS41" i="46"/>
  <c r="AK62" i="46"/>
  <c r="AT62" i="46" s="1"/>
  <c r="AJ62" i="46"/>
  <c r="AL4" i="86"/>
  <c r="AU4" i="86" s="1"/>
  <c r="AU91" i="86" s="1"/>
  <c r="C11" i="86" s="1"/>
  <c r="F39" i="97" s="1"/>
  <c r="AS36" i="46"/>
  <c r="AL36" i="46"/>
  <c r="AU36" i="46" s="1"/>
  <c r="AS67" i="46"/>
  <c r="AL67" i="46"/>
  <c r="AU67" i="46" s="1"/>
  <c r="AS52" i="46"/>
  <c r="AL54" i="46"/>
  <c r="AU54" i="46" s="1"/>
  <c r="AS54" i="46"/>
  <c r="AK55" i="46"/>
  <c r="AT55" i="46" s="1"/>
  <c r="AJ55" i="46"/>
  <c r="AS80" i="46"/>
  <c r="AL80" i="46"/>
  <c r="AU80" i="46" s="1"/>
  <c r="AL26" i="46"/>
  <c r="AU26" i="46" s="1"/>
  <c r="AS26" i="46"/>
  <c r="AL86" i="46"/>
  <c r="AU86" i="46" s="1"/>
  <c r="AS86" i="46"/>
  <c r="Y92" i="25"/>
  <c r="X92" i="25"/>
  <c r="AN85" i="74"/>
  <c r="AI85" i="74"/>
  <c r="AR85" i="74" s="1"/>
  <c r="AN91" i="25"/>
  <c r="AI91" i="25"/>
  <c r="AR91" i="25" s="1"/>
  <c r="X86" i="74"/>
  <c r="Y86" i="74"/>
  <c r="AL63" i="46"/>
  <c r="AU63" i="46" s="1"/>
  <c r="AS63" i="46"/>
  <c r="AS12" i="46"/>
  <c r="AL12" i="46"/>
  <c r="AU12" i="46" s="1"/>
  <c r="AL8" i="46"/>
  <c r="AU8" i="46" s="1"/>
  <c r="AS8" i="46"/>
  <c r="AL44" i="46"/>
  <c r="AU44" i="46" s="1"/>
  <c r="AS44" i="46"/>
  <c r="AK45" i="46"/>
  <c r="AT45" i="46" s="1"/>
  <c r="AJ45" i="46"/>
  <c r="AL81" i="46"/>
  <c r="AU81" i="46" s="1"/>
  <c r="AS81" i="46"/>
  <c r="AL9" i="46"/>
  <c r="AU9" i="46" s="1"/>
  <c r="AS9" i="46"/>
  <c r="AK25" i="46"/>
  <c r="AT25" i="46" s="1"/>
  <c r="AJ25" i="46"/>
  <c r="AK47" i="46"/>
  <c r="AT47" i="46" s="1"/>
  <c r="AJ47" i="46"/>
  <c r="AS22" i="46"/>
  <c r="AL22" i="46"/>
  <c r="AU22" i="46" s="1"/>
  <c r="AK40" i="46"/>
  <c r="AT40" i="46" s="1"/>
  <c r="AJ40" i="46"/>
  <c r="AK58" i="46"/>
  <c r="AT58" i="46" s="1"/>
  <c r="AJ58" i="46"/>
  <c r="AS10" i="46"/>
  <c r="AL10" i="46"/>
  <c r="AU10" i="46" s="1"/>
  <c r="AS68" i="46"/>
  <c r="AL68" i="46"/>
  <c r="AU68" i="46" s="1"/>
  <c r="AJ14" i="46"/>
  <c r="AK14" i="46"/>
  <c r="AT14" i="46" s="1"/>
  <c r="AL5" i="46"/>
  <c r="AU5" i="46" s="1"/>
  <c r="AS5" i="46"/>
  <c r="AL32" i="46"/>
  <c r="AU32" i="46" s="1"/>
  <c r="AS32" i="46"/>
  <c r="AS23" i="46"/>
  <c r="AL23" i="46"/>
  <c r="AU23" i="46" s="1"/>
  <c r="AK6" i="46"/>
  <c r="AT6" i="46" s="1"/>
  <c r="AJ6" i="46"/>
  <c r="AK31" i="46"/>
  <c r="AT31" i="46" s="1"/>
  <c r="AJ31" i="46"/>
  <c r="AS72" i="46"/>
  <c r="AL72" i="46"/>
  <c r="AU72" i="46" s="1"/>
  <c r="AJ33" i="46"/>
  <c r="AK33" i="46"/>
  <c r="AT33" i="46" s="1"/>
  <c r="AL34" i="46"/>
  <c r="AU34" i="46" s="1"/>
  <c r="AS34" i="46"/>
  <c r="AS15" i="46"/>
  <c r="AL15" i="46"/>
  <c r="AU15" i="46" s="1"/>
  <c r="AS73" i="46"/>
  <c r="AL73" i="46"/>
  <c r="AU73" i="46" s="1"/>
  <c r="AL27" i="46"/>
  <c r="AU27" i="46" s="1"/>
  <c r="AS27" i="46"/>
  <c r="AS53" i="46"/>
  <c r="AL53" i="46"/>
  <c r="AU53" i="46" s="1"/>
  <c r="AL30" i="46"/>
  <c r="AU30" i="46" s="1"/>
  <c r="AS30" i="46"/>
  <c r="AL71" i="46"/>
  <c r="AU71" i="46" s="1"/>
  <c r="AS71" i="46"/>
  <c r="AS87" i="46"/>
  <c r="AL87" i="46"/>
  <c r="AU87" i="46" s="1"/>
  <c r="AL29" i="46"/>
  <c r="AU29" i="46" s="1"/>
  <c r="AS29" i="46"/>
  <c r="AS75" i="46"/>
  <c r="AL75" i="46"/>
  <c r="AU75" i="46" s="1"/>
  <c r="AK38" i="46"/>
  <c r="AT38" i="46" s="1"/>
  <c r="AJ38" i="46"/>
  <c r="AJ28" i="46"/>
  <c r="AK28" i="46"/>
  <c r="AT28" i="46" s="1"/>
  <c r="AS83" i="46"/>
  <c r="AL83" i="46"/>
  <c r="AU83" i="46" s="1"/>
  <c r="AL17" i="46"/>
  <c r="AU17" i="46" s="1"/>
  <c r="AS17" i="46"/>
  <c r="AS16" i="46"/>
  <c r="AL16" i="46"/>
  <c r="AU16" i="46" s="1"/>
  <c r="AK88" i="46"/>
  <c r="AT88" i="46" s="1"/>
  <c r="AJ88" i="46"/>
  <c r="AJ21" i="46"/>
  <c r="AK21" i="46"/>
  <c r="AT21" i="46" s="1"/>
  <c r="AL89" i="46"/>
  <c r="AU89" i="46" s="1"/>
  <c r="AS76" i="46"/>
  <c r="AL76" i="46"/>
  <c r="AU76" i="46" s="1"/>
  <c r="AS78" i="46"/>
  <c r="AL78" i="46"/>
  <c r="AU78" i="46" s="1"/>
  <c r="AK84" i="46"/>
  <c r="AT84" i="46" s="1"/>
  <c r="AJ84" i="46"/>
  <c r="AL70" i="46"/>
  <c r="AU70" i="46" s="1"/>
  <c r="AS70" i="46"/>
  <c r="AK11" i="46"/>
  <c r="AT11" i="46" s="1"/>
  <c r="AJ11" i="46"/>
  <c r="AJ69" i="46"/>
  <c r="AK69" i="46"/>
  <c r="AT69" i="46" s="1"/>
  <c r="AS85" i="46"/>
  <c r="AL85" i="46"/>
  <c r="AU85" i="46" s="1"/>
  <c r="AL24" i="46"/>
  <c r="AU24" i="46" s="1"/>
  <c r="AS24" i="46"/>
  <c r="AL46" i="46"/>
  <c r="AU46" i="46" s="1"/>
  <c r="AS46" i="46"/>
  <c r="AL39" i="46"/>
  <c r="AU39" i="46" s="1"/>
  <c r="AS39" i="46"/>
  <c r="AL57" i="46"/>
  <c r="AU57" i="46" s="1"/>
  <c r="AS57" i="46"/>
  <c r="AK65" i="46"/>
  <c r="AT65" i="46" s="1"/>
  <c r="AJ65" i="46"/>
  <c r="AS13" i="46"/>
  <c r="AK43" i="46"/>
  <c r="AT43" i="46" s="1"/>
  <c r="AJ43" i="46"/>
  <c r="AS79" i="46"/>
  <c r="AL79" i="46"/>
  <c r="AU79" i="46" s="1"/>
  <c r="AN88" i="29"/>
  <c r="AI88" i="29"/>
  <c r="AR88" i="29" s="1"/>
  <c r="Y89" i="29"/>
  <c r="X89" i="29"/>
  <c r="AS91" i="86"/>
  <c r="AI96" i="77"/>
  <c r="AR96" i="77" s="1"/>
  <c r="AG89" i="93"/>
  <c r="AP89" i="93" s="1"/>
  <c r="AE89" i="93"/>
  <c r="AN89" i="93" s="1"/>
  <c r="W90" i="93"/>
  <c r="X90" i="93" s="1"/>
  <c r="AH90" i="93" s="1"/>
  <c r="AQ90" i="93" s="1"/>
  <c r="Y97" i="77"/>
  <c r="Z97" i="77" s="1"/>
  <c r="Z87" i="38"/>
  <c r="W88" i="38" s="1"/>
  <c r="AH87" i="38"/>
  <c r="AQ87" i="38" s="1"/>
  <c r="AH97" i="77"/>
  <c r="AQ97" i="77" s="1"/>
  <c r="Z91" i="73"/>
  <c r="AE91" i="73" s="1"/>
  <c r="AI90" i="37"/>
  <c r="AR90" i="37" s="1"/>
  <c r="Y91" i="37"/>
  <c r="Z91" i="37" s="1"/>
  <c r="AF91" i="37" s="1"/>
  <c r="AO91" i="37" s="1"/>
  <c r="AG90" i="85"/>
  <c r="AP90" i="85" s="1"/>
  <c r="AE90" i="85"/>
  <c r="AN90" i="85" s="1"/>
  <c r="AF90" i="85"/>
  <c r="AO90" i="85" s="1"/>
  <c r="X91" i="85"/>
  <c r="Y91" i="85"/>
  <c r="AI97" i="81"/>
  <c r="AR97" i="81" s="1"/>
  <c r="AR95" i="89"/>
  <c r="AH98" i="81"/>
  <c r="AQ98" i="81" s="1"/>
  <c r="AQ100" i="81" s="1"/>
  <c r="AZ3" i="81"/>
  <c r="AX6" i="81" s="1"/>
  <c r="S6" i="81" s="1"/>
  <c r="AC6" i="81" s="1"/>
  <c r="AB7" i="81" s="1"/>
  <c r="Z98" i="81"/>
  <c r="AH96" i="89"/>
  <c r="AQ96" i="89" s="1"/>
  <c r="Z96" i="89"/>
  <c r="AI96" i="33" l="1"/>
  <c r="AR96" i="33" s="1"/>
  <c r="AN96" i="33"/>
  <c r="Y97" i="33"/>
  <c r="X97" i="33"/>
  <c r="AL20" i="46"/>
  <c r="AU20" i="46" s="1"/>
  <c r="AF93" i="45"/>
  <c r="AO93" i="45" s="1"/>
  <c r="W94" i="45"/>
  <c r="AE93" i="45"/>
  <c r="AG93" i="45"/>
  <c r="AP93" i="45" s="1"/>
  <c r="AL37" i="46"/>
  <c r="AU37" i="46" s="1"/>
  <c r="AL42" i="46"/>
  <c r="AU42" i="46" s="1"/>
  <c r="AL19" i="46"/>
  <c r="AU19" i="46" s="1"/>
  <c r="AL64" i="46"/>
  <c r="AU64" i="46" s="1"/>
  <c r="AF93" i="41"/>
  <c r="AO93" i="41" s="1"/>
  <c r="AE93" i="41"/>
  <c r="AG93" i="41"/>
  <c r="AP93" i="41" s="1"/>
  <c r="W94" i="41"/>
  <c r="AL62" i="46"/>
  <c r="AU62" i="46" s="1"/>
  <c r="AS62" i="46"/>
  <c r="AS55" i="46"/>
  <c r="AL55" i="46"/>
  <c r="AU55" i="46" s="1"/>
  <c r="AH86" i="74"/>
  <c r="AQ86" i="74" s="1"/>
  <c r="Z86" i="74"/>
  <c r="AH92" i="25"/>
  <c r="AQ92" i="25" s="1"/>
  <c r="Z92" i="25"/>
  <c r="AS45" i="46"/>
  <c r="AL45" i="46"/>
  <c r="AU45" i="46" s="1"/>
  <c r="AT91" i="46"/>
  <c r="AL69" i="46"/>
  <c r="AU69" i="46" s="1"/>
  <c r="AS69" i="46"/>
  <c r="AL88" i="46"/>
  <c r="AU88" i="46" s="1"/>
  <c r="AS88" i="46"/>
  <c r="AS6" i="46"/>
  <c r="AL6" i="46"/>
  <c r="AU6" i="46" s="1"/>
  <c r="AS58" i="46"/>
  <c r="AL58" i="46"/>
  <c r="AU58" i="46" s="1"/>
  <c r="AL47" i="46"/>
  <c r="AU47" i="46" s="1"/>
  <c r="AS47" i="46"/>
  <c r="AL28" i="46"/>
  <c r="AU28" i="46" s="1"/>
  <c r="AS28" i="46"/>
  <c r="AL14" i="46"/>
  <c r="AU14" i="46" s="1"/>
  <c r="AS14" i="46"/>
  <c r="AS38" i="46"/>
  <c r="AL38" i="46"/>
  <c r="AU38" i="46" s="1"/>
  <c r="AL31" i="46"/>
  <c r="AU31" i="46" s="1"/>
  <c r="AS31" i="46"/>
  <c r="AS40" i="46"/>
  <c r="AL40" i="46"/>
  <c r="AU40" i="46" s="1"/>
  <c r="AS25" i="46"/>
  <c r="AL25" i="46"/>
  <c r="AU25" i="46" s="1"/>
  <c r="AL43" i="46"/>
  <c r="AU43" i="46" s="1"/>
  <c r="AS43" i="46"/>
  <c r="AL11" i="46"/>
  <c r="AU11" i="46" s="1"/>
  <c r="AS11" i="46"/>
  <c r="AS33" i="46"/>
  <c r="AL33" i="46"/>
  <c r="AU33" i="46" s="1"/>
  <c r="AL65" i="46"/>
  <c r="AU65" i="46" s="1"/>
  <c r="AS65" i="46"/>
  <c r="AS84" i="46"/>
  <c r="AL84" i="46"/>
  <c r="AU84" i="46" s="1"/>
  <c r="AL21" i="46"/>
  <c r="AU21" i="46" s="1"/>
  <c r="AS21" i="46"/>
  <c r="AH89" i="29"/>
  <c r="AQ89" i="29" s="1"/>
  <c r="Z89" i="29"/>
  <c r="Y90" i="93"/>
  <c r="Z90" i="93" s="1"/>
  <c r="AF90" i="93" s="1"/>
  <c r="AO90" i="93" s="1"/>
  <c r="AI89" i="93"/>
  <c r="AR89" i="93" s="1"/>
  <c r="AF87" i="38"/>
  <c r="AO87" i="38" s="1"/>
  <c r="AE87" i="38"/>
  <c r="AN87" i="38" s="1"/>
  <c r="AG87" i="38"/>
  <c r="AP87" i="38" s="1"/>
  <c r="X88" i="38"/>
  <c r="Y88" i="38"/>
  <c r="AE97" i="77"/>
  <c r="AF97" i="77"/>
  <c r="AO97" i="77" s="1"/>
  <c r="W98" i="77"/>
  <c r="AG97" i="77"/>
  <c r="AP97" i="77" s="1"/>
  <c r="AF91" i="73"/>
  <c r="AO91" i="73" s="1"/>
  <c r="W92" i="73"/>
  <c r="X92" i="73" s="1"/>
  <c r="AH92" i="73" s="1"/>
  <c r="AQ92" i="73" s="1"/>
  <c r="AG91" i="73"/>
  <c r="AP91" i="73" s="1"/>
  <c r="AN91" i="73"/>
  <c r="AI90" i="85"/>
  <c r="AR90" i="85" s="1"/>
  <c r="AE91" i="37"/>
  <c r="AN91" i="37" s="1"/>
  <c r="W92" i="37"/>
  <c r="X92" i="37" s="1"/>
  <c r="AG91" i="37"/>
  <c r="AP91" i="37" s="1"/>
  <c r="Z91" i="85"/>
  <c r="AH91" i="85"/>
  <c r="AQ91" i="85" s="1"/>
  <c r="AX70" i="81"/>
  <c r="S70" i="81" s="1"/>
  <c r="AC70" i="81" s="1"/>
  <c r="AB71" i="81" s="1"/>
  <c r="AX64" i="81"/>
  <c r="S64" i="81" s="1"/>
  <c r="AC64" i="81" s="1"/>
  <c r="AB65" i="81" s="1"/>
  <c r="AK65" i="81" s="1"/>
  <c r="AT65" i="81" s="1"/>
  <c r="AX95" i="81"/>
  <c r="S95" i="81" s="1"/>
  <c r="AC95" i="81" s="1"/>
  <c r="AB96" i="81" s="1"/>
  <c r="AK96" i="81" s="1"/>
  <c r="AT96" i="81" s="1"/>
  <c r="AX58" i="81"/>
  <c r="S58" i="81" s="1"/>
  <c r="AC58" i="81" s="1"/>
  <c r="AB59" i="81" s="1"/>
  <c r="AK59" i="81" s="1"/>
  <c r="AT59" i="81" s="1"/>
  <c r="AX88" i="81"/>
  <c r="S88" i="81" s="1"/>
  <c r="AC88" i="81" s="1"/>
  <c r="AB89" i="81" s="1"/>
  <c r="AX52" i="81"/>
  <c r="S52" i="81" s="1"/>
  <c r="AC52" i="81" s="1"/>
  <c r="AB53" i="81" s="1"/>
  <c r="AK53" i="81" s="1"/>
  <c r="AT53" i="81" s="1"/>
  <c r="AX82" i="81"/>
  <c r="S82" i="81" s="1"/>
  <c r="AC82" i="81" s="1"/>
  <c r="AB83" i="81" s="1"/>
  <c r="AK83" i="81" s="1"/>
  <c r="AT83" i="81" s="1"/>
  <c r="AX46" i="81"/>
  <c r="S46" i="81" s="1"/>
  <c r="AC46" i="81" s="1"/>
  <c r="AB47" i="81" s="1"/>
  <c r="AK47" i="81" s="1"/>
  <c r="AT47" i="81" s="1"/>
  <c r="AX76" i="81"/>
  <c r="S76" i="81" s="1"/>
  <c r="AC76" i="81" s="1"/>
  <c r="AB77" i="81" s="1"/>
  <c r="AK77" i="81" s="1"/>
  <c r="AT77" i="81" s="1"/>
  <c r="AX40" i="81"/>
  <c r="S40" i="81" s="1"/>
  <c r="AC40" i="81" s="1"/>
  <c r="AB41" i="81" s="1"/>
  <c r="AK41" i="81" s="1"/>
  <c r="AT41" i="81" s="1"/>
  <c r="AX22" i="81"/>
  <c r="S22" i="81" s="1"/>
  <c r="AC22" i="81" s="1"/>
  <c r="AB23" i="81" s="1"/>
  <c r="AK23" i="81" s="1"/>
  <c r="AT23" i="81" s="1"/>
  <c r="AX94" i="81"/>
  <c r="S94" i="81" s="1"/>
  <c r="AC94" i="81" s="1"/>
  <c r="AB95" i="81" s="1"/>
  <c r="AK95" i="81" s="1"/>
  <c r="AT95" i="81" s="1"/>
  <c r="AX89" i="81"/>
  <c r="S89" i="81" s="1"/>
  <c r="AC89" i="81" s="1"/>
  <c r="AB90" i="81" s="1"/>
  <c r="AK90" i="81" s="1"/>
  <c r="AT90" i="81" s="1"/>
  <c r="AX83" i="81"/>
  <c r="S83" i="81" s="1"/>
  <c r="AC83" i="81" s="1"/>
  <c r="AB84" i="81" s="1"/>
  <c r="AK84" i="81" s="1"/>
  <c r="AT84" i="81" s="1"/>
  <c r="AX77" i="81"/>
  <c r="S77" i="81" s="1"/>
  <c r="AC77" i="81" s="1"/>
  <c r="AB78" i="81" s="1"/>
  <c r="AK78" i="81" s="1"/>
  <c r="AT78" i="81" s="1"/>
  <c r="AX71" i="81"/>
  <c r="S71" i="81" s="1"/>
  <c r="AC71" i="81" s="1"/>
  <c r="AB72" i="81" s="1"/>
  <c r="AK72" i="81" s="1"/>
  <c r="AT72" i="81" s="1"/>
  <c r="AX65" i="81"/>
  <c r="S65" i="81" s="1"/>
  <c r="AC65" i="81" s="1"/>
  <c r="AB66" i="81" s="1"/>
  <c r="AK66" i="81" s="1"/>
  <c r="AT66" i="81" s="1"/>
  <c r="AX59" i="81"/>
  <c r="S59" i="81" s="1"/>
  <c r="AC59" i="81" s="1"/>
  <c r="AB60" i="81" s="1"/>
  <c r="AK60" i="81" s="1"/>
  <c r="AT60" i="81" s="1"/>
  <c r="AX53" i="81"/>
  <c r="S53" i="81" s="1"/>
  <c r="AC53" i="81" s="1"/>
  <c r="AB54" i="81" s="1"/>
  <c r="AK54" i="81" s="1"/>
  <c r="AT54" i="81" s="1"/>
  <c r="AX47" i="81"/>
  <c r="S47" i="81" s="1"/>
  <c r="AC47" i="81" s="1"/>
  <c r="AB48" i="81" s="1"/>
  <c r="AK48" i="81" s="1"/>
  <c r="AT48" i="81" s="1"/>
  <c r="AX41" i="81"/>
  <c r="S41" i="81" s="1"/>
  <c r="AC41" i="81" s="1"/>
  <c r="AB42" i="81" s="1"/>
  <c r="AK42" i="81" s="1"/>
  <c r="AT42" i="81" s="1"/>
  <c r="AX35" i="81"/>
  <c r="S35" i="81" s="1"/>
  <c r="AC35" i="81" s="1"/>
  <c r="AB36" i="81" s="1"/>
  <c r="AK36" i="81" s="1"/>
  <c r="AT36" i="81" s="1"/>
  <c r="AX29" i="81"/>
  <c r="S29" i="81" s="1"/>
  <c r="AC29" i="81" s="1"/>
  <c r="AB30" i="81" s="1"/>
  <c r="AK30" i="81" s="1"/>
  <c r="AT30" i="81" s="1"/>
  <c r="AX23" i="81"/>
  <c r="S23" i="81" s="1"/>
  <c r="AC23" i="81" s="1"/>
  <c r="AB24" i="81" s="1"/>
  <c r="AK24" i="81" s="1"/>
  <c r="AT24" i="81" s="1"/>
  <c r="AX17" i="81"/>
  <c r="S17" i="81" s="1"/>
  <c r="AC17" i="81" s="1"/>
  <c r="AB18" i="81" s="1"/>
  <c r="AK18" i="81" s="1"/>
  <c r="AT18" i="81" s="1"/>
  <c r="AX10" i="81"/>
  <c r="S10" i="81" s="1"/>
  <c r="AC10" i="81" s="1"/>
  <c r="AB11" i="81" s="1"/>
  <c r="AK11" i="81" s="1"/>
  <c r="AT11" i="81" s="1"/>
  <c r="AX28" i="81"/>
  <c r="S28" i="81" s="1"/>
  <c r="AC28" i="81" s="1"/>
  <c r="AB29" i="81" s="1"/>
  <c r="AK29" i="81" s="1"/>
  <c r="AT29" i="81" s="1"/>
  <c r="AX93" i="81"/>
  <c r="S93" i="81" s="1"/>
  <c r="AC93" i="81" s="1"/>
  <c r="AB94" i="81" s="1"/>
  <c r="AK94" i="81" s="1"/>
  <c r="AT94" i="81" s="1"/>
  <c r="AX87" i="81"/>
  <c r="S87" i="81" s="1"/>
  <c r="AC87" i="81" s="1"/>
  <c r="AB88" i="81" s="1"/>
  <c r="AK88" i="81" s="1"/>
  <c r="AT88" i="81" s="1"/>
  <c r="AX81" i="81"/>
  <c r="S81" i="81" s="1"/>
  <c r="AC81" i="81" s="1"/>
  <c r="AB82" i="81" s="1"/>
  <c r="AK82" i="81" s="1"/>
  <c r="AT82" i="81" s="1"/>
  <c r="AX75" i="81"/>
  <c r="S75" i="81" s="1"/>
  <c r="AC75" i="81" s="1"/>
  <c r="AB76" i="81" s="1"/>
  <c r="AX69" i="81"/>
  <c r="S69" i="81" s="1"/>
  <c r="AC69" i="81" s="1"/>
  <c r="AB70" i="81" s="1"/>
  <c r="AK70" i="81" s="1"/>
  <c r="AT70" i="81" s="1"/>
  <c r="AX63" i="81"/>
  <c r="S63" i="81" s="1"/>
  <c r="AC63" i="81" s="1"/>
  <c r="AB64" i="81" s="1"/>
  <c r="AX57" i="81"/>
  <c r="S57" i="81" s="1"/>
  <c r="AC57" i="81" s="1"/>
  <c r="AB58" i="81" s="1"/>
  <c r="AK58" i="81" s="1"/>
  <c r="AT58" i="81" s="1"/>
  <c r="AX51" i="81"/>
  <c r="S51" i="81" s="1"/>
  <c r="AC51" i="81" s="1"/>
  <c r="AB52" i="81" s="1"/>
  <c r="AK52" i="81" s="1"/>
  <c r="AT52" i="81" s="1"/>
  <c r="AX45" i="81"/>
  <c r="S45" i="81" s="1"/>
  <c r="AC45" i="81" s="1"/>
  <c r="AB46" i="81" s="1"/>
  <c r="AK46" i="81" s="1"/>
  <c r="AT46" i="81" s="1"/>
  <c r="AX39" i="81"/>
  <c r="S39" i="81" s="1"/>
  <c r="AC39" i="81" s="1"/>
  <c r="AB40" i="81" s="1"/>
  <c r="AK40" i="81" s="1"/>
  <c r="AT40" i="81" s="1"/>
  <c r="AX33" i="81"/>
  <c r="S33" i="81" s="1"/>
  <c r="AC33" i="81" s="1"/>
  <c r="AB34" i="81" s="1"/>
  <c r="AK34" i="81" s="1"/>
  <c r="AT34" i="81" s="1"/>
  <c r="AX27" i="81"/>
  <c r="S27" i="81" s="1"/>
  <c r="AC27" i="81" s="1"/>
  <c r="AB28" i="81" s="1"/>
  <c r="AJ28" i="81" s="1"/>
  <c r="AX21" i="81"/>
  <c r="S21" i="81" s="1"/>
  <c r="AC21" i="81" s="1"/>
  <c r="AB22" i="81" s="1"/>
  <c r="AK22" i="81" s="1"/>
  <c r="AT22" i="81" s="1"/>
  <c r="AX15" i="81"/>
  <c r="S15" i="81" s="1"/>
  <c r="AC15" i="81" s="1"/>
  <c r="AB16" i="81" s="1"/>
  <c r="AK16" i="81" s="1"/>
  <c r="AT16" i="81" s="1"/>
  <c r="AX34" i="81"/>
  <c r="S34" i="81" s="1"/>
  <c r="AC34" i="81" s="1"/>
  <c r="AB35" i="81" s="1"/>
  <c r="AK35" i="81" s="1"/>
  <c r="AT35" i="81" s="1"/>
  <c r="AX92" i="81"/>
  <c r="S92" i="81" s="1"/>
  <c r="AC92" i="81" s="1"/>
  <c r="AB93" i="81" s="1"/>
  <c r="AX86" i="81"/>
  <c r="S86" i="81" s="1"/>
  <c r="AC86" i="81" s="1"/>
  <c r="AB87" i="81" s="1"/>
  <c r="AX80" i="81"/>
  <c r="S80" i="81" s="1"/>
  <c r="AC80" i="81" s="1"/>
  <c r="AB81" i="81" s="1"/>
  <c r="AK81" i="81" s="1"/>
  <c r="AT81" i="81" s="1"/>
  <c r="AX74" i="81"/>
  <c r="S74" i="81" s="1"/>
  <c r="AC74" i="81" s="1"/>
  <c r="AB75" i="81" s="1"/>
  <c r="AK75" i="81" s="1"/>
  <c r="AT75" i="81" s="1"/>
  <c r="AX68" i="81"/>
  <c r="S68" i="81" s="1"/>
  <c r="AC68" i="81" s="1"/>
  <c r="AB69" i="81" s="1"/>
  <c r="AK69" i="81" s="1"/>
  <c r="AT69" i="81" s="1"/>
  <c r="AX62" i="81"/>
  <c r="S62" i="81" s="1"/>
  <c r="AC62" i="81" s="1"/>
  <c r="AB63" i="81" s="1"/>
  <c r="AK63" i="81" s="1"/>
  <c r="AT63" i="81" s="1"/>
  <c r="AX56" i="81"/>
  <c r="S56" i="81" s="1"/>
  <c r="AC56" i="81" s="1"/>
  <c r="AB57" i="81" s="1"/>
  <c r="AX50" i="81"/>
  <c r="S50" i="81" s="1"/>
  <c r="AC50" i="81" s="1"/>
  <c r="AB51" i="81" s="1"/>
  <c r="AK51" i="81" s="1"/>
  <c r="AT51" i="81" s="1"/>
  <c r="AX44" i="81"/>
  <c r="S44" i="81" s="1"/>
  <c r="AC44" i="81" s="1"/>
  <c r="AB45" i="81" s="1"/>
  <c r="AK45" i="81" s="1"/>
  <c r="AT45" i="81" s="1"/>
  <c r="AX38" i="81"/>
  <c r="S38" i="81" s="1"/>
  <c r="AC38" i="81" s="1"/>
  <c r="AB39" i="81" s="1"/>
  <c r="AK39" i="81" s="1"/>
  <c r="AT39" i="81" s="1"/>
  <c r="AX32" i="81"/>
  <c r="S32" i="81" s="1"/>
  <c r="AC32" i="81" s="1"/>
  <c r="AB33" i="81" s="1"/>
  <c r="AK33" i="81" s="1"/>
  <c r="AT33" i="81" s="1"/>
  <c r="AX26" i="81"/>
  <c r="S26" i="81" s="1"/>
  <c r="AC26" i="81" s="1"/>
  <c r="AB27" i="81" s="1"/>
  <c r="AK27" i="81" s="1"/>
  <c r="AT27" i="81" s="1"/>
  <c r="AX20" i="81"/>
  <c r="S20" i="81" s="1"/>
  <c r="AC20" i="81" s="1"/>
  <c r="AB21" i="81" s="1"/>
  <c r="AX14" i="81"/>
  <c r="S14" i="81" s="1"/>
  <c r="AC14" i="81" s="1"/>
  <c r="AB15" i="81" s="1"/>
  <c r="AX16" i="81"/>
  <c r="S16" i="81" s="1"/>
  <c r="AC16" i="81" s="1"/>
  <c r="AB17" i="81" s="1"/>
  <c r="AK17" i="81" s="1"/>
  <c r="AT17" i="81" s="1"/>
  <c r="AX96" i="81"/>
  <c r="S96" i="81" s="1"/>
  <c r="AC96" i="81" s="1"/>
  <c r="AB97" i="81" s="1"/>
  <c r="AK97" i="81" s="1"/>
  <c r="AT97" i="81" s="1"/>
  <c r="AX91" i="81"/>
  <c r="S91" i="81" s="1"/>
  <c r="AC91" i="81" s="1"/>
  <c r="AB92" i="81" s="1"/>
  <c r="AK92" i="81" s="1"/>
  <c r="AT92" i="81" s="1"/>
  <c r="AX85" i="81"/>
  <c r="S85" i="81" s="1"/>
  <c r="AC85" i="81" s="1"/>
  <c r="AB86" i="81" s="1"/>
  <c r="AK86" i="81" s="1"/>
  <c r="AT86" i="81" s="1"/>
  <c r="AX79" i="81"/>
  <c r="S79" i="81" s="1"/>
  <c r="AC79" i="81" s="1"/>
  <c r="AB80" i="81" s="1"/>
  <c r="AX73" i="81"/>
  <c r="S73" i="81" s="1"/>
  <c r="AC73" i="81" s="1"/>
  <c r="AB74" i="81" s="1"/>
  <c r="AK74" i="81" s="1"/>
  <c r="AT74" i="81" s="1"/>
  <c r="AX67" i="81"/>
  <c r="S67" i="81" s="1"/>
  <c r="AC67" i="81" s="1"/>
  <c r="AB68" i="81" s="1"/>
  <c r="AK68" i="81" s="1"/>
  <c r="AT68" i="81" s="1"/>
  <c r="AX61" i="81"/>
  <c r="S61" i="81" s="1"/>
  <c r="AC61" i="81" s="1"/>
  <c r="AB62" i="81" s="1"/>
  <c r="AK62" i="81" s="1"/>
  <c r="AT62" i="81" s="1"/>
  <c r="AX55" i="81"/>
  <c r="S55" i="81" s="1"/>
  <c r="AC55" i="81" s="1"/>
  <c r="AB56" i="81" s="1"/>
  <c r="AK56" i="81" s="1"/>
  <c r="AT56" i="81" s="1"/>
  <c r="AX49" i="81"/>
  <c r="S49" i="81" s="1"/>
  <c r="AC49" i="81" s="1"/>
  <c r="AB50" i="81" s="1"/>
  <c r="AK50" i="81" s="1"/>
  <c r="AT50" i="81" s="1"/>
  <c r="AX43" i="81"/>
  <c r="S43" i="81" s="1"/>
  <c r="AC43" i="81" s="1"/>
  <c r="AB44" i="81" s="1"/>
  <c r="AX37" i="81"/>
  <c r="S37" i="81" s="1"/>
  <c r="AC37" i="81" s="1"/>
  <c r="AB38" i="81" s="1"/>
  <c r="AX31" i="81"/>
  <c r="S31" i="81" s="1"/>
  <c r="AC31" i="81" s="1"/>
  <c r="AB32" i="81" s="1"/>
  <c r="AK32" i="81" s="1"/>
  <c r="AT32" i="81" s="1"/>
  <c r="AX25" i="81"/>
  <c r="S25" i="81" s="1"/>
  <c r="AC25" i="81" s="1"/>
  <c r="AB26" i="81" s="1"/>
  <c r="AK26" i="81" s="1"/>
  <c r="AT26" i="81" s="1"/>
  <c r="AX19" i="81"/>
  <c r="S19" i="81" s="1"/>
  <c r="AC19" i="81" s="1"/>
  <c r="AB20" i="81" s="1"/>
  <c r="AK20" i="81" s="1"/>
  <c r="AT20" i="81" s="1"/>
  <c r="AX13" i="81"/>
  <c r="S13" i="81" s="1"/>
  <c r="AC13" i="81" s="1"/>
  <c r="AB14" i="81" s="1"/>
  <c r="AK14" i="81" s="1"/>
  <c r="AT14" i="81" s="1"/>
  <c r="AX97" i="81"/>
  <c r="S97" i="81" s="1"/>
  <c r="AC97" i="81" s="1"/>
  <c r="AB98" i="81" s="1"/>
  <c r="AX90" i="81"/>
  <c r="S90" i="81" s="1"/>
  <c r="AC90" i="81" s="1"/>
  <c r="AB91" i="81" s="1"/>
  <c r="AK91" i="81" s="1"/>
  <c r="AT91" i="81" s="1"/>
  <c r="AX84" i="81"/>
  <c r="S84" i="81" s="1"/>
  <c r="AC84" i="81" s="1"/>
  <c r="AB85" i="81" s="1"/>
  <c r="AK85" i="81" s="1"/>
  <c r="AT85" i="81" s="1"/>
  <c r="AX78" i="81"/>
  <c r="S78" i="81" s="1"/>
  <c r="AC78" i="81" s="1"/>
  <c r="AB79" i="81" s="1"/>
  <c r="AK79" i="81" s="1"/>
  <c r="AT79" i="81" s="1"/>
  <c r="AX72" i="81"/>
  <c r="S72" i="81" s="1"/>
  <c r="AC72" i="81" s="1"/>
  <c r="AB73" i="81" s="1"/>
  <c r="AX66" i="81"/>
  <c r="S66" i="81" s="1"/>
  <c r="AC66" i="81" s="1"/>
  <c r="AB67" i="81" s="1"/>
  <c r="AX60" i="81"/>
  <c r="S60" i="81" s="1"/>
  <c r="AC60" i="81" s="1"/>
  <c r="AB61" i="81" s="1"/>
  <c r="AX54" i="81"/>
  <c r="S54" i="81" s="1"/>
  <c r="AC54" i="81" s="1"/>
  <c r="AB55" i="81" s="1"/>
  <c r="AK55" i="81" s="1"/>
  <c r="AT55" i="81" s="1"/>
  <c r="AX48" i="81"/>
  <c r="S48" i="81" s="1"/>
  <c r="AC48" i="81" s="1"/>
  <c r="AB49" i="81" s="1"/>
  <c r="AK49" i="81" s="1"/>
  <c r="AT49" i="81" s="1"/>
  <c r="AX42" i="81"/>
  <c r="S42" i="81" s="1"/>
  <c r="AC42" i="81" s="1"/>
  <c r="AB43" i="81" s="1"/>
  <c r="AK43" i="81" s="1"/>
  <c r="AT43" i="81" s="1"/>
  <c r="AX36" i="81"/>
  <c r="S36" i="81" s="1"/>
  <c r="AC36" i="81" s="1"/>
  <c r="AB37" i="81" s="1"/>
  <c r="AX30" i="81"/>
  <c r="S30" i="81" s="1"/>
  <c r="AC30" i="81" s="1"/>
  <c r="AB31" i="81" s="1"/>
  <c r="AX24" i="81"/>
  <c r="S24" i="81" s="1"/>
  <c r="AC24" i="81" s="1"/>
  <c r="AB25" i="81" s="1"/>
  <c r="AK25" i="81" s="1"/>
  <c r="AT25" i="81" s="1"/>
  <c r="AX18" i="81"/>
  <c r="S18" i="81" s="1"/>
  <c r="AC18" i="81" s="1"/>
  <c r="AB19" i="81" s="1"/>
  <c r="AK19" i="81" s="1"/>
  <c r="AT19" i="81" s="1"/>
  <c r="AX11" i="81"/>
  <c r="S11" i="81" s="1"/>
  <c r="AC11" i="81" s="1"/>
  <c r="AB12" i="81" s="1"/>
  <c r="AK12" i="81" s="1"/>
  <c r="AT12" i="81" s="1"/>
  <c r="AX9" i="81"/>
  <c r="S9" i="81" s="1"/>
  <c r="AC9" i="81" s="1"/>
  <c r="AB10" i="81" s="1"/>
  <c r="AX8" i="81"/>
  <c r="S8" i="81" s="1"/>
  <c r="AC8" i="81" s="1"/>
  <c r="AB9" i="81" s="1"/>
  <c r="AK9" i="81" s="1"/>
  <c r="AT9" i="81" s="1"/>
  <c r="AK7" i="81"/>
  <c r="AT7" i="81" s="1"/>
  <c r="AE96" i="89"/>
  <c r="W97" i="89"/>
  <c r="AF96" i="89"/>
  <c r="AO96" i="89" s="1"/>
  <c r="AG96" i="89"/>
  <c r="AP96" i="89" s="1"/>
  <c r="AG98" i="81"/>
  <c r="AP98" i="81" s="1"/>
  <c r="AP100" i="81" s="1"/>
  <c r="AF98" i="81"/>
  <c r="AO98" i="81" s="1"/>
  <c r="AO100" i="81" s="1"/>
  <c r="AC98" i="81"/>
  <c r="AE98" i="81"/>
  <c r="AX5" i="81"/>
  <c r="S5" i="81" s="1"/>
  <c r="AC5" i="81" s="1"/>
  <c r="AB6" i="81" s="1"/>
  <c r="AX4" i="81"/>
  <c r="S4" i="81" s="1"/>
  <c r="AC4" i="81" s="1"/>
  <c r="AB5" i="81" s="1"/>
  <c r="AX3" i="81"/>
  <c r="S3" i="81" s="1"/>
  <c r="AC3" i="81" s="1"/>
  <c r="AX7" i="81"/>
  <c r="S7" i="81" s="1"/>
  <c r="AC7" i="81" s="1"/>
  <c r="AB8" i="81" s="1"/>
  <c r="AX12" i="81"/>
  <c r="S12" i="81" s="1"/>
  <c r="AC12" i="81" s="1"/>
  <c r="AB13" i="81" s="1"/>
  <c r="Z97" i="33" l="1"/>
  <c r="AH97" i="33"/>
  <c r="AQ97" i="33" s="1"/>
  <c r="AN93" i="45"/>
  <c r="AI93" i="45"/>
  <c r="AR93" i="45" s="1"/>
  <c r="X94" i="45"/>
  <c r="AH94" i="45" s="1"/>
  <c r="AQ94" i="45" s="1"/>
  <c r="Y94" i="45"/>
  <c r="Y94" i="41"/>
  <c r="X94" i="41"/>
  <c r="AN93" i="41"/>
  <c r="AI93" i="41"/>
  <c r="AR93" i="41" s="1"/>
  <c r="AE92" i="25"/>
  <c r="AG92" i="25"/>
  <c r="AP92" i="25" s="1"/>
  <c r="AF92" i="25"/>
  <c r="AO92" i="25" s="1"/>
  <c r="W93" i="25"/>
  <c r="AE86" i="74"/>
  <c r="AF86" i="74"/>
  <c r="AO86" i="74" s="1"/>
  <c r="AG86" i="74"/>
  <c r="AP86" i="74" s="1"/>
  <c r="W87" i="74"/>
  <c r="AU91" i="46"/>
  <c r="C11" i="46" s="1"/>
  <c r="AS91" i="46"/>
  <c r="AE89" i="29"/>
  <c r="W90" i="29"/>
  <c r="AG89" i="29"/>
  <c r="AP89" i="29" s="1"/>
  <c r="AF89" i="29"/>
  <c r="AO89" i="29" s="1"/>
  <c r="AJ10" i="81"/>
  <c r="AS10" i="81" s="1"/>
  <c r="AI87" i="38"/>
  <c r="AR87" i="38" s="1"/>
  <c r="AJ23" i="81"/>
  <c r="AS23" i="81" s="1"/>
  <c r="Y92" i="73"/>
  <c r="Z92" i="73" s="1"/>
  <c r="AF92" i="73" s="1"/>
  <c r="AO92" i="73" s="1"/>
  <c r="AJ90" i="81"/>
  <c r="AS90" i="81" s="1"/>
  <c r="AG90" i="93"/>
  <c r="AP90" i="93" s="1"/>
  <c r="AJ16" i="81"/>
  <c r="AS16" i="81" s="1"/>
  <c r="AJ76" i="81"/>
  <c r="AS76" i="81" s="1"/>
  <c r="AI91" i="73"/>
  <c r="AR91" i="73" s="1"/>
  <c r="AE90" i="93"/>
  <c r="AN90" i="93" s="1"/>
  <c r="AJ95" i="81"/>
  <c r="AS95" i="81" s="1"/>
  <c r="AJ59" i="81"/>
  <c r="AS59" i="81" s="1"/>
  <c r="AH88" i="38"/>
  <c r="AQ88" i="38" s="1"/>
  <c r="AJ58" i="81"/>
  <c r="AS58" i="81" s="1"/>
  <c r="AJ54" i="81"/>
  <c r="AS54" i="81" s="1"/>
  <c r="AJ74" i="81"/>
  <c r="AS74" i="81" s="1"/>
  <c r="Z88" i="38"/>
  <c r="AJ38" i="81"/>
  <c r="AS38" i="81" s="1"/>
  <c r="Y98" i="77"/>
  <c r="X98" i="77"/>
  <c r="AN97" i="77"/>
  <c r="AI97" i="77"/>
  <c r="AR97" i="77" s="1"/>
  <c r="W91" i="93"/>
  <c r="X91" i="93" s="1"/>
  <c r="AH91" i="93" s="1"/>
  <c r="AQ91" i="93" s="1"/>
  <c r="AJ49" i="81"/>
  <c r="AS49" i="81" s="1"/>
  <c r="AJ61" i="81"/>
  <c r="AS61" i="81" s="1"/>
  <c r="AI91" i="37"/>
  <c r="AR91" i="37" s="1"/>
  <c r="AK61" i="81"/>
  <c r="AT61" i="81" s="1"/>
  <c r="Y92" i="37"/>
  <c r="Z92" i="37" s="1"/>
  <c r="AH92" i="37"/>
  <c r="AQ92" i="37" s="1"/>
  <c r="AJ40" i="81"/>
  <c r="AL40" i="81" s="1"/>
  <c r="AU40" i="81" s="1"/>
  <c r="AJ85" i="81"/>
  <c r="AS85" i="81" s="1"/>
  <c r="AJ31" i="81"/>
  <c r="AS31" i="81" s="1"/>
  <c r="AJ67" i="81"/>
  <c r="AS67" i="81" s="1"/>
  <c r="AJ15" i="81"/>
  <c r="AS15" i="81" s="1"/>
  <c r="AJ87" i="81"/>
  <c r="AS87" i="81" s="1"/>
  <c r="AG91" i="85"/>
  <c r="AP91" i="85" s="1"/>
  <c r="AE91" i="85"/>
  <c r="W92" i="85"/>
  <c r="AF91" i="85"/>
  <c r="AO91" i="85" s="1"/>
  <c r="AJ29" i="81"/>
  <c r="AS29" i="81" s="1"/>
  <c r="AJ83" i="81"/>
  <c r="AL83" i="81" s="1"/>
  <c r="AU83" i="81" s="1"/>
  <c r="AJ98" i="81"/>
  <c r="AS98" i="81" s="1"/>
  <c r="AJ47" i="81"/>
  <c r="AL47" i="81" s="1"/>
  <c r="AU47" i="81" s="1"/>
  <c r="AJ71" i="81"/>
  <c r="AS71" i="81" s="1"/>
  <c r="AJ22" i="81"/>
  <c r="AL22" i="81" s="1"/>
  <c r="AU22" i="81" s="1"/>
  <c r="AJ94" i="81"/>
  <c r="AL94" i="81" s="1"/>
  <c r="AU94" i="81" s="1"/>
  <c r="AJ80" i="81"/>
  <c r="AS80" i="81" s="1"/>
  <c r="AJ70" i="81"/>
  <c r="AL70" i="81" s="1"/>
  <c r="AU70" i="81" s="1"/>
  <c r="AK38" i="81"/>
  <c r="AT38" i="81" s="1"/>
  <c r="AJ35" i="81"/>
  <c r="AS35" i="81" s="1"/>
  <c r="AK71" i="81"/>
  <c r="AT71" i="81" s="1"/>
  <c r="AJ44" i="81"/>
  <c r="AS44" i="81" s="1"/>
  <c r="AJ46" i="81"/>
  <c r="AS46" i="81" s="1"/>
  <c r="AJ52" i="81"/>
  <c r="AS52" i="81" s="1"/>
  <c r="AK67" i="81"/>
  <c r="AT67" i="81" s="1"/>
  <c r="AK87" i="81"/>
  <c r="AT87" i="81" s="1"/>
  <c r="AJ33" i="81"/>
  <c r="AL33" i="81" s="1"/>
  <c r="AU33" i="81" s="1"/>
  <c r="AJ69" i="81"/>
  <c r="AS69" i="81" s="1"/>
  <c r="AJ43" i="81"/>
  <c r="AS43" i="81" s="1"/>
  <c r="AJ53" i="81"/>
  <c r="AL53" i="81" s="1"/>
  <c r="AU53" i="81" s="1"/>
  <c r="AJ17" i="81"/>
  <c r="AL17" i="81" s="1"/>
  <c r="AU17" i="81" s="1"/>
  <c r="AJ26" i="81"/>
  <c r="AS26" i="81" s="1"/>
  <c r="AJ62" i="81"/>
  <c r="AS62" i="81" s="1"/>
  <c r="AJ75" i="81"/>
  <c r="AL75" i="81" s="1"/>
  <c r="AU75" i="81" s="1"/>
  <c r="AJ65" i="81"/>
  <c r="AS65" i="81" s="1"/>
  <c r="AJ55" i="81"/>
  <c r="AS55" i="81" s="1"/>
  <c r="AJ25" i="81"/>
  <c r="AS25" i="81" s="1"/>
  <c r="AJ91" i="81"/>
  <c r="AL91" i="81" s="1"/>
  <c r="AU91" i="81" s="1"/>
  <c r="AJ20" i="81"/>
  <c r="AS20" i="81" s="1"/>
  <c r="AJ56" i="81"/>
  <c r="AS56" i="81" s="1"/>
  <c r="AJ92" i="81"/>
  <c r="AS92" i="81" s="1"/>
  <c r="AJ39" i="81"/>
  <c r="AS39" i="81" s="1"/>
  <c r="AK76" i="81"/>
  <c r="AT76" i="81" s="1"/>
  <c r="AJ72" i="81"/>
  <c r="AS72" i="81" s="1"/>
  <c r="AJ19" i="81"/>
  <c r="AL19" i="81" s="1"/>
  <c r="AU19" i="81" s="1"/>
  <c r="AJ64" i="81"/>
  <c r="AS64" i="81" s="1"/>
  <c r="AK10" i="81"/>
  <c r="AT10" i="81" s="1"/>
  <c r="AJ60" i="81"/>
  <c r="AS60" i="81" s="1"/>
  <c r="AJ9" i="81"/>
  <c r="AL9" i="81" s="1"/>
  <c r="AU9" i="81" s="1"/>
  <c r="AJ42" i="81"/>
  <c r="AL42" i="81" s="1"/>
  <c r="AU42" i="81" s="1"/>
  <c r="AJ89" i="81"/>
  <c r="AS89" i="81" s="1"/>
  <c r="AJ18" i="81"/>
  <c r="AS18" i="81" s="1"/>
  <c r="AJ37" i="81"/>
  <c r="AS37" i="81" s="1"/>
  <c r="AJ73" i="81"/>
  <c r="AS73" i="81" s="1"/>
  <c r="AJ21" i="81"/>
  <c r="AS21" i="81" s="1"/>
  <c r="AJ57" i="81"/>
  <c r="AS57" i="81" s="1"/>
  <c r="AJ93" i="81"/>
  <c r="AS93" i="81" s="1"/>
  <c r="AJ27" i="81"/>
  <c r="AS27" i="81" s="1"/>
  <c r="AJ51" i="81"/>
  <c r="AL51" i="81" s="1"/>
  <c r="AU51" i="81" s="1"/>
  <c r="AJ78" i="81"/>
  <c r="AL78" i="81" s="1"/>
  <c r="AU78" i="81" s="1"/>
  <c r="AK44" i="81"/>
  <c r="AT44" i="81" s="1"/>
  <c r="AJ63" i="81"/>
  <c r="AS63" i="81" s="1"/>
  <c r="AK64" i="81"/>
  <c r="AT64" i="81" s="1"/>
  <c r="AJ82" i="81"/>
  <c r="AS82" i="81" s="1"/>
  <c r="AJ66" i="81"/>
  <c r="AS66" i="81" s="1"/>
  <c r="AK98" i="81"/>
  <c r="AT98" i="81" s="1"/>
  <c r="AK15" i="81"/>
  <c r="AT15" i="81" s="1"/>
  <c r="AK89" i="81"/>
  <c r="AT89" i="81" s="1"/>
  <c r="AJ24" i="81"/>
  <c r="AS24" i="81" s="1"/>
  <c r="AK31" i="81"/>
  <c r="AT31" i="81" s="1"/>
  <c r="AJ79" i="81"/>
  <c r="AS79" i="81" s="1"/>
  <c r="AK80" i="81"/>
  <c r="AT80" i="81" s="1"/>
  <c r="AK28" i="81"/>
  <c r="AT28" i="81" s="1"/>
  <c r="AJ88" i="81"/>
  <c r="AS88" i="81" s="1"/>
  <c r="AJ97" i="81"/>
  <c r="AL97" i="81" s="1"/>
  <c r="AU97" i="81" s="1"/>
  <c r="AJ41" i="81"/>
  <c r="AS41" i="81" s="1"/>
  <c r="AJ77" i="81"/>
  <c r="AL77" i="81" s="1"/>
  <c r="AU77" i="81" s="1"/>
  <c r="AJ30" i="81"/>
  <c r="AS30" i="81" s="1"/>
  <c r="AJ34" i="81"/>
  <c r="AL34" i="81" s="1"/>
  <c r="AU34" i="81" s="1"/>
  <c r="AJ96" i="81"/>
  <c r="AS96" i="81" s="1"/>
  <c r="AJ36" i="81"/>
  <c r="AL36" i="81" s="1"/>
  <c r="AU36" i="81" s="1"/>
  <c r="AJ45" i="81"/>
  <c r="AL45" i="81" s="1"/>
  <c r="AU45" i="81" s="1"/>
  <c r="AJ81" i="81"/>
  <c r="AL81" i="81" s="1"/>
  <c r="AU81" i="81" s="1"/>
  <c r="AK73" i="81"/>
  <c r="AT73" i="81" s="1"/>
  <c r="AK37" i="81"/>
  <c r="AT37" i="81" s="1"/>
  <c r="AJ14" i="81"/>
  <c r="AS14" i="81" s="1"/>
  <c r="AJ32" i="81"/>
  <c r="AS32" i="81" s="1"/>
  <c r="AJ50" i="81"/>
  <c r="AS50" i="81" s="1"/>
  <c r="AJ68" i="81"/>
  <c r="AL68" i="81" s="1"/>
  <c r="AU68" i="81" s="1"/>
  <c r="AJ86" i="81"/>
  <c r="AL86" i="81" s="1"/>
  <c r="AU86" i="81" s="1"/>
  <c r="AK21" i="81"/>
  <c r="AT21" i="81" s="1"/>
  <c r="AK57" i="81"/>
  <c r="AT57" i="81" s="1"/>
  <c r="AK93" i="81"/>
  <c r="AT93" i="81" s="1"/>
  <c r="AJ48" i="81"/>
  <c r="AS48" i="81" s="1"/>
  <c r="AJ84" i="81"/>
  <c r="AS84" i="81" s="1"/>
  <c r="AJ11" i="81"/>
  <c r="AL11" i="81" s="1"/>
  <c r="AU11" i="81" s="1"/>
  <c r="AJ13" i="81"/>
  <c r="AK13" i="81"/>
  <c r="AT13" i="81" s="1"/>
  <c r="AK5" i="81"/>
  <c r="AT5" i="81" s="1"/>
  <c r="AJ5" i="81"/>
  <c r="AI96" i="89"/>
  <c r="AN96" i="89"/>
  <c r="AJ3" i="81"/>
  <c r="AB4" i="81"/>
  <c r="AS28" i="81"/>
  <c r="AJ8" i="81"/>
  <c r="AK8" i="81"/>
  <c r="AT8" i="81" s="1"/>
  <c r="AJ6" i="81"/>
  <c r="AK6" i="81"/>
  <c r="AT6" i="81" s="1"/>
  <c r="AN98" i="81"/>
  <c r="AN100" i="81" s="1"/>
  <c r="AI98" i="81"/>
  <c r="AJ12" i="81"/>
  <c r="X97" i="89"/>
  <c r="Y97" i="89"/>
  <c r="AJ7" i="81"/>
  <c r="Z94" i="45" l="1"/>
  <c r="W95" i="45" s="1"/>
  <c r="AG97" i="33"/>
  <c r="AP97" i="33" s="1"/>
  <c r="W98" i="33"/>
  <c r="AE97" i="33"/>
  <c r="AF97" i="33"/>
  <c r="AO97" i="33" s="1"/>
  <c r="AF94" i="45"/>
  <c r="AO94" i="45" s="1"/>
  <c r="AG94" i="45"/>
  <c r="AP94" i="45" s="1"/>
  <c r="AE94" i="45"/>
  <c r="AL23" i="81"/>
  <c r="AU23" i="81" s="1"/>
  <c r="AS70" i="81"/>
  <c r="AH94" i="41"/>
  <c r="AQ94" i="41" s="1"/>
  <c r="Z94" i="41"/>
  <c r="AN86" i="74"/>
  <c r="AI86" i="74"/>
  <c r="AR86" i="74" s="1"/>
  <c r="Y93" i="25"/>
  <c r="X93" i="25"/>
  <c r="Y87" i="74"/>
  <c r="X87" i="74"/>
  <c r="AH87" i="74" s="1"/>
  <c r="AQ87" i="74" s="1"/>
  <c r="AN92" i="25"/>
  <c r="AI92" i="25"/>
  <c r="AR92" i="25" s="1"/>
  <c r="AL58" i="81"/>
  <c r="AU58" i="81" s="1"/>
  <c r="X90" i="29"/>
  <c r="AH90" i="29" s="1"/>
  <c r="AQ90" i="29" s="1"/>
  <c r="Y90" i="29"/>
  <c r="AN89" i="29"/>
  <c r="AI89" i="29"/>
  <c r="AR89" i="29" s="1"/>
  <c r="AL90" i="81"/>
  <c r="AU90" i="81" s="1"/>
  <c r="AS19" i="81"/>
  <c r="AL16" i="81"/>
  <c r="AU16" i="81" s="1"/>
  <c r="AL59" i="81"/>
  <c r="AU59" i="81" s="1"/>
  <c r="AL49" i="81"/>
  <c r="AU49" i="81" s="1"/>
  <c r="AL69" i="81"/>
  <c r="AU69" i="81" s="1"/>
  <c r="AL56" i="81"/>
  <c r="AU56" i="81" s="1"/>
  <c r="AS53" i="81"/>
  <c r="AS33" i="81"/>
  <c r="AS75" i="81"/>
  <c r="AL20" i="81"/>
  <c r="AU20" i="81" s="1"/>
  <c r="AL61" i="81"/>
  <c r="AU61" i="81" s="1"/>
  <c r="AI90" i="93"/>
  <c r="AR90" i="93" s="1"/>
  <c r="AL74" i="81"/>
  <c r="AU74" i="81" s="1"/>
  <c r="AL54" i="81"/>
  <c r="AU54" i="81" s="1"/>
  <c r="AS42" i="81"/>
  <c r="AL46" i="81"/>
  <c r="AU46" i="81" s="1"/>
  <c r="AL76" i="81"/>
  <c r="AU76" i="81" s="1"/>
  <c r="AL72" i="81"/>
  <c r="AU72" i="81" s="1"/>
  <c r="AS91" i="81"/>
  <c r="AL95" i="81"/>
  <c r="AU95" i="81" s="1"/>
  <c r="AL35" i="81"/>
  <c r="AU35" i="81" s="1"/>
  <c r="AS47" i="81"/>
  <c r="AL92" i="81"/>
  <c r="AU92" i="81" s="1"/>
  <c r="Y91" i="93"/>
  <c r="AE88" i="38"/>
  <c r="AG88" i="38"/>
  <c r="AP88" i="38" s="1"/>
  <c r="W89" i="38"/>
  <c r="AF88" i="38"/>
  <c r="AO88" i="38" s="1"/>
  <c r="AL43" i="81"/>
  <c r="AU43" i="81" s="1"/>
  <c r="Z91" i="93"/>
  <c r="AG91" i="93" s="1"/>
  <c r="AP91" i="93" s="1"/>
  <c r="W93" i="73"/>
  <c r="X93" i="73" s="1"/>
  <c r="AH93" i="73" s="1"/>
  <c r="AQ93" i="73" s="1"/>
  <c r="AE92" i="73"/>
  <c r="AN92" i="73" s="1"/>
  <c r="AG92" i="73"/>
  <c r="AP92" i="73" s="1"/>
  <c r="Z98" i="77"/>
  <c r="AZ3" i="77"/>
  <c r="AX29" i="77" s="1"/>
  <c r="S29" i="77" s="1"/>
  <c r="AC29" i="77" s="1"/>
  <c r="AB30" i="77" s="1"/>
  <c r="AH98" i="77"/>
  <c r="AQ98" i="77" s="1"/>
  <c r="AQ100" i="77" s="1"/>
  <c r="AL63" i="81"/>
  <c r="AU63" i="81" s="1"/>
  <c r="AS40" i="81"/>
  <c r="AL26" i="81"/>
  <c r="AU26" i="81" s="1"/>
  <c r="AL65" i="81"/>
  <c r="AU65" i="81" s="1"/>
  <c r="AS94" i="81"/>
  <c r="AS51" i="81"/>
  <c r="AS9" i="81"/>
  <c r="AS83" i="81"/>
  <c r="AL29" i="81"/>
  <c r="AU29" i="81" s="1"/>
  <c r="AS77" i="81"/>
  <c r="AL38" i="81"/>
  <c r="AU38" i="81" s="1"/>
  <c r="AL31" i="81"/>
  <c r="AU31" i="81" s="1"/>
  <c r="Y93" i="73"/>
  <c r="AS11" i="81"/>
  <c r="AL50" i="81"/>
  <c r="AU50" i="81" s="1"/>
  <c r="AL73" i="81"/>
  <c r="AU73" i="81" s="1"/>
  <c r="AL64" i="81"/>
  <c r="AU64" i="81" s="1"/>
  <c r="AL15" i="81"/>
  <c r="AU15" i="81" s="1"/>
  <c r="AS17" i="81"/>
  <c r="AL52" i="81"/>
  <c r="AU52" i="81" s="1"/>
  <c r="AL84" i="81"/>
  <c r="AU84" i="81" s="1"/>
  <c r="AS97" i="81"/>
  <c r="AL85" i="81"/>
  <c r="AU85" i="81" s="1"/>
  <c r="AL71" i="81"/>
  <c r="AU71" i="81" s="1"/>
  <c r="AS34" i="81"/>
  <c r="AS22" i="81"/>
  <c r="AE92" i="37"/>
  <c r="AN92" i="37" s="1"/>
  <c r="AF92" i="37"/>
  <c r="AO92" i="37" s="1"/>
  <c r="W93" i="37"/>
  <c r="Y93" i="37" s="1"/>
  <c r="AL96" i="81"/>
  <c r="AU96" i="81" s="1"/>
  <c r="AG92" i="37"/>
  <c r="AP92" i="37" s="1"/>
  <c r="X92" i="85"/>
  <c r="AH92" i="85" s="1"/>
  <c r="AQ92" i="85" s="1"/>
  <c r="Y92" i="85"/>
  <c r="AN91" i="85"/>
  <c r="AI91" i="85"/>
  <c r="AR91" i="85" s="1"/>
  <c r="AL66" i="81"/>
  <c r="AU66" i="81" s="1"/>
  <c r="AL87" i="81"/>
  <c r="AU87" i="81" s="1"/>
  <c r="AS81" i="81"/>
  <c r="AS86" i="81"/>
  <c r="AS45" i="81"/>
  <c r="AL39" i="81"/>
  <c r="AU39" i="81" s="1"/>
  <c r="AL88" i="81"/>
  <c r="AU88" i="81" s="1"/>
  <c r="AL67" i="81"/>
  <c r="AU67" i="81" s="1"/>
  <c r="AL55" i="81"/>
  <c r="AU55" i="81" s="1"/>
  <c r="AL82" i="81"/>
  <c r="AU82" i="81" s="1"/>
  <c r="AL30" i="81"/>
  <c r="AU30" i="81" s="1"/>
  <c r="AS78" i="81"/>
  <c r="AL25" i="81"/>
  <c r="AU25" i="81" s="1"/>
  <c r="AL60" i="81"/>
  <c r="AU60" i="81" s="1"/>
  <c r="AL79" i="81"/>
  <c r="AU79" i="81" s="1"/>
  <c r="AL10" i="81"/>
  <c r="AU10" i="81" s="1"/>
  <c r="AL41" i="81"/>
  <c r="AU41" i="81" s="1"/>
  <c r="AL32" i="81"/>
  <c r="AU32" i="81" s="1"/>
  <c r="AL24" i="81"/>
  <c r="AU24" i="81" s="1"/>
  <c r="AL62" i="81"/>
  <c r="AU62" i="81" s="1"/>
  <c r="AL37" i="81"/>
  <c r="AU37" i="81" s="1"/>
  <c r="AL18" i="81"/>
  <c r="AU18" i="81" s="1"/>
  <c r="AL28" i="81"/>
  <c r="AU28" i="81" s="1"/>
  <c r="AL93" i="81"/>
  <c r="AU93" i="81" s="1"/>
  <c r="AL14" i="81"/>
  <c r="AU14" i="81" s="1"/>
  <c r="AL80" i="81"/>
  <c r="AU80" i="81" s="1"/>
  <c r="AL57" i="81"/>
  <c r="AU57" i="81" s="1"/>
  <c r="AS68" i="81"/>
  <c r="AL27" i="81"/>
  <c r="AU27" i="81" s="1"/>
  <c r="AL89" i="81"/>
  <c r="AU89" i="81" s="1"/>
  <c r="AS36" i="81"/>
  <c r="AL48" i="81"/>
  <c r="AU48" i="81" s="1"/>
  <c r="AL21" i="81"/>
  <c r="AU21" i="81" s="1"/>
  <c r="AL44" i="81"/>
  <c r="AU44" i="81" s="1"/>
  <c r="Z97" i="89"/>
  <c r="AE97" i="89" s="1"/>
  <c r="AS7" i="81"/>
  <c r="AL7" i="81"/>
  <c r="AU7" i="81" s="1"/>
  <c r="AS12" i="81"/>
  <c r="AL12" i="81"/>
  <c r="AU12" i="81" s="1"/>
  <c r="AL98" i="81"/>
  <c r="AU98" i="81" s="1"/>
  <c r="AR98" i="81"/>
  <c r="AR100" i="81" s="1"/>
  <c r="AR96" i="89"/>
  <c r="AS8" i="81"/>
  <c r="AL8" i="81"/>
  <c r="AU8" i="81" s="1"/>
  <c r="AS13" i="81"/>
  <c r="AL13" i="81"/>
  <c r="AU13" i="81" s="1"/>
  <c r="AH97" i="89"/>
  <c r="AQ97" i="89" s="1"/>
  <c r="AJ4" i="81"/>
  <c r="AK4" i="81"/>
  <c r="AT4" i="81" s="1"/>
  <c r="AT100" i="81" s="1"/>
  <c r="AS3" i="81"/>
  <c r="AL3" i="81"/>
  <c r="AU3" i="81" s="1"/>
  <c r="AS5" i="81"/>
  <c r="AL5" i="81"/>
  <c r="AU5" i="81" s="1"/>
  <c r="AS6" i="81"/>
  <c r="AL6" i="81"/>
  <c r="AU6" i="81" s="1"/>
  <c r="AN97" i="33" l="1"/>
  <c r="AI97" i="33"/>
  <c r="AR97" i="33" s="1"/>
  <c r="Y98" i="33"/>
  <c r="X98" i="33"/>
  <c r="AN94" i="45"/>
  <c r="AI94" i="45"/>
  <c r="AR94" i="45" s="1"/>
  <c r="Y95" i="45"/>
  <c r="X95" i="45"/>
  <c r="W95" i="41"/>
  <c r="AE94" i="41"/>
  <c r="AG94" i="41"/>
  <c r="AP94" i="41" s="1"/>
  <c r="AF94" i="41"/>
  <c r="AO94" i="41" s="1"/>
  <c r="AH93" i="25"/>
  <c r="AQ93" i="25" s="1"/>
  <c r="Z93" i="25"/>
  <c r="Z90" i="29"/>
  <c r="W91" i="29" s="1"/>
  <c r="Z87" i="74"/>
  <c r="AF91" i="93"/>
  <c r="AO91" i="93" s="1"/>
  <c r="AE91" i="93"/>
  <c r="AN91" i="93" s="1"/>
  <c r="AG97" i="89"/>
  <c r="AP97" i="89" s="1"/>
  <c r="W92" i="93"/>
  <c r="Y92" i="93" s="1"/>
  <c r="AX7" i="77"/>
  <c r="S7" i="77" s="1"/>
  <c r="AC7" i="77" s="1"/>
  <c r="AB8" i="77" s="1"/>
  <c r="AK8" i="77" s="1"/>
  <c r="AT8" i="77" s="1"/>
  <c r="X89" i="38"/>
  <c r="Y89" i="38"/>
  <c r="AF97" i="89"/>
  <c r="AO97" i="89" s="1"/>
  <c r="AN88" i="38"/>
  <c r="AI88" i="38"/>
  <c r="W98" i="89"/>
  <c r="X98" i="89" s="1"/>
  <c r="AI92" i="73"/>
  <c r="AR92" i="73" s="1"/>
  <c r="AX3" i="77"/>
  <c r="S3" i="77" s="1"/>
  <c r="AC3" i="77" s="1"/>
  <c r="AB4" i="77" s="1"/>
  <c r="AX8" i="77"/>
  <c r="S8" i="77" s="1"/>
  <c r="AC8" i="77" s="1"/>
  <c r="AB9" i="77" s="1"/>
  <c r="AK9" i="77" s="1"/>
  <c r="AT9" i="77" s="1"/>
  <c r="AX12" i="77"/>
  <c r="S12" i="77" s="1"/>
  <c r="AC12" i="77" s="1"/>
  <c r="AB13" i="77" s="1"/>
  <c r="AK13" i="77" s="1"/>
  <c r="AT13" i="77" s="1"/>
  <c r="AX4" i="77"/>
  <c r="S4" i="77" s="1"/>
  <c r="AC4" i="77" s="1"/>
  <c r="AB5" i="77" s="1"/>
  <c r="AX14" i="77"/>
  <c r="S14" i="77" s="1"/>
  <c r="AC14" i="77" s="1"/>
  <c r="AB15" i="77" s="1"/>
  <c r="AK15" i="77" s="1"/>
  <c r="AT15" i="77" s="1"/>
  <c r="AX9" i="77"/>
  <c r="S9" i="77" s="1"/>
  <c r="AC9" i="77" s="1"/>
  <c r="AB10" i="77" s="1"/>
  <c r="AX15" i="77"/>
  <c r="S15" i="77" s="1"/>
  <c r="AC15" i="77" s="1"/>
  <c r="AB16" i="77" s="1"/>
  <c r="AK16" i="77" s="1"/>
  <c r="AT16" i="77" s="1"/>
  <c r="AX10" i="77"/>
  <c r="S10" i="77" s="1"/>
  <c r="AC10" i="77" s="1"/>
  <c r="AB11" i="77" s="1"/>
  <c r="AK11" i="77" s="1"/>
  <c r="AT11" i="77" s="1"/>
  <c r="AK30" i="77"/>
  <c r="AT30" i="77" s="1"/>
  <c r="AX6" i="77"/>
  <c r="S6" i="77" s="1"/>
  <c r="AC6" i="77" s="1"/>
  <c r="AB7" i="77" s="1"/>
  <c r="AX17" i="77"/>
  <c r="S17" i="77" s="1"/>
  <c r="AC17" i="77" s="1"/>
  <c r="AB18" i="77" s="1"/>
  <c r="AX42" i="77"/>
  <c r="S42" i="77" s="1"/>
  <c r="AC42" i="77" s="1"/>
  <c r="AB43" i="77" s="1"/>
  <c r="AX18" i="77"/>
  <c r="S18" i="77" s="1"/>
  <c r="AC18" i="77" s="1"/>
  <c r="AB19" i="77" s="1"/>
  <c r="AX89" i="77"/>
  <c r="S89" i="77" s="1"/>
  <c r="AC89" i="77" s="1"/>
  <c r="AB90" i="77" s="1"/>
  <c r="AX60" i="77"/>
  <c r="S60" i="77" s="1"/>
  <c r="AC60" i="77" s="1"/>
  <c r="AB61" i="77" s="1"/>
  <c r="AX90" i="77"/>
  <c r="S90" i="77" s="1"/>
  <c r="AC90" i="77" s="1"/>
  <c r="AB91" i="77" s="1"/>
  <c r="AX26" i="77"/>
  <c r="S26" i="77" s="1"/>
  <c r="AC26" i="77" s="1"/>
  <c r="AB27" i="77" s="1"/>
  <c r="AX85" i="77"/>
  <c r="S85" i="77" s="1"/>
  <c r="AC85" i="77" s="1"/>
  <c r="AB86" i="77" s="1"/>
  <c r="AX32" i="77"/>
  <c r="S32" i="77" s="1"/>
  <c r="AC32" i="77" s="1"/>
  <c r="AB33" i="77" s="1"/>
  <c r="AX50" i="77"/>
  <c r="S50" i="77" s="1"/>
  <c r="AC50" i="77" s="1"/>
  <c r="AB51" i="77" s="1"/>
  <c r="AX44" i="77"/>
  <c r="S44" i="77" s="1"/>
  <c r="AC44" i="77" s="1"/>
  <c r="AB45" i="77" s="1"/>
  <c r="AX22" i="77"/>
  <c r="S22" i="77" s="1"/>
  <c r="AC22" i="77" s="1"/>
  <c r="AB23" i="77" s="1"/>
  <c r="AK23" i="77" s="1"/>
  <c r="AT23" i="77" s="1"/>
  <c r="AX16" i="77"/>
  <c r="S16" i="77" s="1"/>
  <c r="AC16" i="77" s="1"/>
  <c r="AX52" i="77"/>
  <c r="S52" i="77" s="1"/>
  <c r="AC52" i="77" s="1"/>
  <c r="AB53" i="77" s="1"/>
  <c r="AX96" i="77"/>
  <c r="S96" i="77" s="1"/>
  <c r="AC96" i="77" s="1"/>
  <c r="AB97" i="77" s="1"/>
  <c r="AK97" i="77" s="1"/>
  <c r="AT97" i="77" s="1"/>
  <c r="AX59" i="77"/>
  <c r="S59" i="77" s="1"/>
  <c r="AC59" i="77" s="1"/>
  <c r="AB60" i="77" s="1"/>
  <c r="AX24" i="77"/>
  <c r="S24" i="77" s="1"/>
  <c r="AC24" i="77" s="1"/>
  <c r="AB25" i="77" s="1"/>
  <c r="AX30" i="77"/>
  <c r="S30" i="77" s="1"/>
  <c r="AC30" i="77" s="1"/>
  <c r="AB31" i="77" s="1"/>
  <c r="AX66" i="77"/>
  <c r="S66" i="77" s="1"/>
  <c r="AC66" i="77" s="1"/>
  <c r="AB67" i="77" s="1"/>
  <c r="AX25" i="77"/>
  <c r="S25" i="77" s="1"/>
  <c r="AC25" i="77" s="1"/>
  <c r="AB26" i="77" s="1"/>
  <c r="AK26" i="77" s="1"/>
  <c r="AT26" i="77" s="1"/>
  <c r="AX31" i="77"/>
  <c r="S31" i="77" s="1"/>
  <c r="AC31" i="77" s="1"/>
  <c r="AB32" i="77" s="1"/>
  <c r="AX61" i="77"/>
  <c r="S61" i="77" s="1"/>
  <c r="AC61" i="77" s="1"/>
  <c r="AB62" i="77" s="1"/>
  <c r="AK62" i="77" s="1"/>
  <c r="AT62" i="77" s="1"/>
  <c r="AX21" i="77"/>
  <c r="S21" i="77" s="1"/>
  <c r="AC21" i="77" s="1"/>
  <c r="AB22" i="77" s="1"/>
  <c r="AK22" i="77" s="1"/>
  <c r="AT22" i="77" s="1"/>
  <c r="AX86" i="77"/>
  <c r="S86" i="77" s="1"/>
  <c r="AC86" i="77" s="1"/>
  <c r="AB87" i="77" s="1"/>
  <c r="AX70" i="77"/>
  <c r="S70" i="77" s="1"/>
  <c r="AC70" i="77" s="1"/>
  <c r="AB71" i="77" s="1"/>
  <c r="AX64" i="77"/>
  <c r="S64" i="77" s="1"/>
  <c r="AC64" i="77" s="1"/>
  <c r="AB65" i="77" s="1"/>
  <c r="AX76" i="77"/>
  <c r="S76" i="77" s="1"/>
  <c r="AC76" i="77" s="1"/>
  <c r="AB77" i="77" s="1"/>
  <c r="AX88" i="77"/>
  <c r="S88" i="77" s="1"/>
  <c r="AC88" i="77" s="1"/>
  <c r="AB89" i="77" s="1"/>
  <c r="AX81" i="77"/>
  <c r="S81" i="77" s="1"/>
  <c r="AC81" i="77" s="1"/>
  <c r="AB82" i="77" s="1"/>
  <c r="AX83" i="77"/>
  <c r="S83" i="77" s="1"/>
  <c r="AC83" i="77" s="1"/>
  <c r="AB84" i="77" s="1"/>
  <c r="AX97" i="77"/>
  <c r="S97" i="77" s="1"/>
  <c r="AC97" i="77" s="1"/>
  <c r="AB98" i="77" s="1"/>
  <c r="AX27" i="77"/>
  <c r="S27" i="77" s="1"/>
  <c r="AC27" i="77" s="1"/>
  <c r="AB28" i="77" s="1"/>
  <c r="AX49" i="77"/>
  <c r="S49" i="77" s="1"/>
  <c r="AC49" i="77" s="1"/>
  <c r="AB50" i="77" s="1"/>
  <c r="AX73" i="77"/>
  <c r="S73" i="77" s="1"/>
  <c r="AC73" i="77" s="1"/>
  <c r="AB74" i="77" s="1"/>
  <c r="AX20" i="77"/>
  <c r="S20" i="77" s="1"/>
  <c r="AC20" i="77" s="1"/>
  <c r="AB21" i="77" s="1"/>
  <c r="AK21" i="77" s="1"/>
  <c r="AT21" i="77" s="1"/>
  <c r="AX56" i="77"/>
  <c r="S56" i="77" s="1"/>
  <c r="AC56" i="77" s="1"/>
  <c r="AB57" i="77" s="1"/>
  <c r="AK57" i="77" s="1"/>
  <c r="AT57" i="77" s="1"/>
  <c r="AX28" i="77"/>
  <c r="S28" i="77" s="1"/>
  <c r="AC28" i="77" s="1"/>
  <c r="AB29" i="77" s="1"/>
  <c r="AX34" i="77"/>
  <c r="S34" i="77" s="1"/>
  <c r="AC34" i="77" s="1"/>
  <c r="AB35" i="77" s="1"/>
  <c r="AX40" i="77"/>
  <c r="S40" i="77" s="1"/>
  <c r="AC40" i="77" s="1"/>
  <c r="AB41" i="77" s="1"/>
  <c r="AX82" i="77"/>
  <c r="S82" i="77" s="1"/>
  <c r="AC82" i="77" s="1"/>
  <c r="AB83" i="77" s="1"/>
  <c r="AX45" i="77"/>
  <c r="S45" i="77" s="1"/>
  <c r="AC45" i="77" s="1"/>
  <c r="AB46" i="77" s="1"/>
  <c r="AX23" i="77"/>
  <c r="S23" i="77" s="1"/>
  <c r="AC23" i="77" s="1"/>
  <c r="AB24" i="77" s="1"/>
  <c r="AX48" i="77"/>
  <c r="S48" i="77" s="1"/>
  <c r="AC48" i="77" s="1"/>
  <c r="AB49" i="77" s="1"/>
  <c r="AX36" i="77"/>
  <c r="S36" i="77" s="1"/>
  <c r="AC36" i="77" s="1"/>
  <c r="AB37" i="77" s="1"/>
  <c r="AX43" i="77"/>
  <c r="S43" i="77" s="1"/>
  <c r="AC43" i="77" s="1"/>
  <c r="AB44" i="77" s="1"/>
  <c r="AK44" i="77" s="1"/>
  <c r="AT44" i="77" s="1"/>
  <c r="AX55" i="77"/>
  <c r="S55" i="77" s="1"/>
  <c r="AC55" i="77" s="1"/>
  <c r="AB56" i="77" s="1"/>
  <c r="AX37" i="77"/>
  <c r="S37" i="77" s="1"/>
  <c r="AC37" i="77" s="1"/>
  <c r="AB38" i="77" s="1"/>
  <c r="AX95" i="77"/>
  <c r="S95" i="77" s="1"/>
  <c r="AC95" i="77" s="1"/>
  <c r="AB96" i="77" s="1"/>
  <c r="AK96" i="77" s="1"/>
  <c r="AT96" i="77" s="1"/>
  <c r="AX92" i="77"/>
  <c r="S92" i="77" s="1"/>
  <c r="AC92" i="77" s="1"/>
  <c r="AB93" i="77" s="1"/>
  <c r="AK93" i="77" s="1"/>
  <c r="AT93" i="77" s="1"/>
  <c r="AX51" i="77"/>
  <c r="S51" i="77" s="1"/>
  <c r="AC51" i="77" s="1"/>
  <c r="AB52" i="77" s="1"/>
  <c r="AX57" i="77"/>
  <c r="S57" i="77" s="1"/>
  <c r="AC57" i="77" s="1"/>
  <c r="AB58" i="77" s="1"/>
  <c r="AX75" i="77"/>
  <c r="S75" i="77" s="1"/>
  <c r="AC75" i="77" s="1"/>
  <c r="AB76" i="77" s="1"/>
  <c r="AX47" i="77"/>
  <c r="S47" i="77" s="1"/>
  <c r="AC47" i="77" s="1"/>
  <c r="AB48" i="77" s="1"/>
  <c r="AX35" i="77"/>
  <c r="S35" i="77" s="1"/>
  <c r="AC35" i="77" s="1"/>
  <c r="AB36" i="77" s="1"/>
  <c r="AX65" i="77"/>
  <c r="S65" i="77" s="1"/>
  <c r="AC65" i="77" s="1"/>
  <c r="AB66" i="77" s="1"/>
  <c r="AX54" i="77"/>
  <c r="S54" i="77" s="1"/>
  <c r="AC54" i="77" s="1"/>
  <c r="AB55" i="77" s="1"/>
  <c r="AX78" i="77"/>
  <c r="S78" i="77" s="1"/>
  <c r="AC78" i="77" s="1"/>
  <c r="AB79" i="77" s="1"/>
  <c r="AX84" i="77"/>
  <c r="S84" i="77" s="1"/>
  <c r="AC84" i="77" s="1"/>
  <c r="AB85" i="77" s="1"/>
  <c r="AX39" i="77"/>
  <c r="S39" i="77" s="1"/>
  <c r="AC39" i="77" s="1"/>
  <c r="AB40" i="77" s="1"/>
  <c r="AX79" i="77"/>
  <c r="S79" i="77" s="1"/>
  <c r="AC79" i="77" s="1"/>
  <c r="AB80" i="77" s="1"/>
  <c r="AK80" i="77" s="1"/>
  <c r="AT80" i="77" s="1"/>
  <c r="AX62" i="77"/>
  <c r="S62" i="77" s="1"/>
  <c r="AC62" i="77" s="1"/>
  <c r="AB63" i="77" s="1"/>
  <c r="AK63" i="77" s="1"/>
  <c r="AT63" i="77" s="1"/>
  <c r="AX38" i="77"/>
  <c r="S38" i="77" s="1"/>
  <c r="AC38" i="77" s="1"/>
  <c r="AB39" i="77" s="1"/>
  <c r="AK39" i="77" s="1"/>
  <c r="AT39" i="77" s="1"/>
  <c r="AX69" i="77"/>
  <c r="S69" i="77" s="1"/>
  <c r="AC69" i="77" s="1"/>
  <c r="AB70" i="77" s="1"/>
  <c r="AX33" i="77"/>
  <c r="S33" i="77" s="1"/>
  <c r="AC33" i="77" s="1"/>
  <c r="AB34" i="77" s="1"/>
  <c r="AX87" i="77"/>
  <c r="S87" i="77" s="1"/>
  <c r="AC87" i="77" s="1"/>
  <c r="AB88" i="77" s="1"/>
  <c r="AX71" i="77"/>
  <c r="S71" i="77" s="1"/>
  <c r="AC71" i="77" s="1"/>
  <c r="AB72" i="77" s="1"/>
  <c r="AX77" i="77"/>
  <c r="S77" i="77" s="1"/>
  <c r="AC77" i="77" s="1"/>
  <c r="AB78" i="77" s="1"/>
  <c r="AX53" i="77"/>
  <c r="S53" i="77" s="1"/>
  <c r="AC53" i="77" s="1"/>
  <c r="AB54" i="77" s="1"/>
  <c r="AX72" i="77"/>
  <c r="S72" i="77" s="1"/>
  <c r="AC72" i="77" s="1"/>
  <c r="AB73" i="77" s="1"/>
  <c r="AX94" i="77"/>
  <c r="S94" i="77" s="1"/>
  <c r="AC94" i="77" s="1"/>
  <c r="AB95" i="77" s="1"/>
  <c r="AX19" i="77"/>
  <c r="S19" i="77" s="1"/>
  <c r="AC19" i="77" s="1"/>
  <c r="AB20" i="77" s="1"/>
  <c r="AX67" i="77"/>
  <c r="S67" i="77" s="1"/>
  <c r="AC67" i="77" s="1"/>
  <c r="AB68" i="77" s="1"/>
  <c r="AX74" i="77"/>
  <c r="S74" i="77" s="1"/>
  <c r="AC74" i="77" s="1"/>
  <c r="AB75" i="77" s="1"/>
  <c r="AX91" i="77"/>
  <c r="S91" i="77" s="1"/>
  <c r="AC91" i="77" s="1"/>
  <c r="AB92" i="77" s="1"/>
  <c r="AX80" i="77"/>
  <c r="S80" i="77" s="1"/>
  <c r="AC80" i="77" s="1"/>
  <c r="AB81" i="77" s="1"/>
  <c r="AK81" i="77" s="1"/>
  <c r="AT81" i="77" s="1"/>
  <c r="AX68" i="77"/>
  <c r="S68" i="77" s="1"/>
  <c r="AC68" i="77" s="1"/>
  <c r="AB69" i="77" s="1"/>
  <c r="AX46" i="77"/>
  <c r="S46" i="77" s="1"/>
  <c r="AC46" i="77" s="1"/>
  <c r="AB47" i="77" s="1"/>
  <c r="AX63" i="77"/>
  <c r="S63" i="77" s="1"/>
  <c r="AC63" i="77" s="1"/>
  <c r="AB64" i="77" s="1"/>
  <c r="AX93" i="77"/>
  <c r="S93" i="77" s="1"/>
  <c r="AC93" i="77" s="1"/>
  <c r="AB94" i="77" s="1"/>
  <c r="AK94" i="77" s="1"/>
  <c r="AT94" i="77" s="1"/>
  <c r="AX58" i="77"/>
  <c r="S58" i="77" s="1"/>
  <c r="AC58" i="77" s="1"/>
  <c r="AB59" i="77" s="1"/>
  <c r="AX13" i="77"/>
  <c r="S13" i="77" s="1"/>
  <c r="AC13" i="77" s="1"/>
  <c r="AB14" i="77" s="1"/>
  <c r="AX5" i="77"/>
  <c r="S5" i="77" s="1"/>
  <c r="AC5" i="77" s="1"/>
  <c r="AB6" i="77" s="1"/>
  <c r="AX41" i="77"/>
  <c r="S41" i="77" s="1"/>
  <c r="AC41" i="77" s="1"/>
  <c r="AB42" i="77" s="1"/>
  <c r="AK5" i="77"/>
  <c r="AT5" i="77" s="1"/>
  <c r="AX11" i="77"/>
  <c r="S11" i="77" s="1"/>
  <c r="AC11" i="77" s="1"/>
  <c r="AB12" i="77" s="1"/>
  <c r="AC98" i="77"/>
  <c r="AG98" i="77"/>
  <c r="AP98" i="77" s="1"/>
  <c r="AP100" i="77" s="1"/>
  <c r="AF98" i="77"/>
  <c r="AO98" i="77" s="1"/>
  <c r="AO100" i="77" s="1"/>
  <c r="AE98" i="77"/>
  <c r="X93" i="37"/>
  <c r="AH93" i="37" s="1"/>
  <c r="AQ93" i="37" s="1"/>
  <c r="Z93" i="73"/>
  <c r="AF93" i="73" s="1"/>
  <c r="AO93" i="73" s="1"/>
  <c r="Z92" i="85"/>
  <c r="AG92" i="85" s="1"/>
  <c r="AI92" i="37"/>
  <c r="AR92" i="37" s="1"/>
  <c r="AN97" i="89"/>
  <c r="AS4" i="81"/>
  <c r="AS100" i="81" s="1"/>
  <c r="AL4" i="81"/>
  <c r="AU4" i="81" s="1"/>
  <c r="AU100" i="81" s="1"/>
  <c r="C11" i="81" s="1"/>
  <c r="F34" i="97" s="1"/>
  <c r="AZ3" i="33" l="1"/>
  <c r="AX4" i="33" s="1"/>
  <c r="S4" i="33" s="1"/>
  <c r="AC4" i="33" s="1"/>
  <c r="AB5" i="33" s="1"/>
  <c r="AH98" i="33"/>
  <c r="AQ98" i="33" s="1"/>
  <c r="AQ100" i="33" s="1"/>
  <c r="Z98" i="33"/>
  <c r="AX18" i="33"/>
  <c r="S18" i="33" s="1"/>
  <c r="AC18" i="33" s="1"/>
  <c r="AB19" i="33" s="1"/>
  <c r="AX40" i="33"/>
  <c r="S40" i="33" s="1"/>
  <c r="AC40" i="33" s="1"/>
  <c r="AB41" i="33" s="1"/>
  <c r="AX3" i="33"/>
  <c r="S3" i="33" s="1"/>
  <c r="AC3" i="33" s="1"/>
  <c r="AX27" i="33"/>
  <c r="S27" i="33" s="1"/>
  <c r="AC27" i="33" s="1"/>
  <c r="AB28" i="33" s="1"/>
  <c r="AX44" i="33"/>
  <c r="S44" i="33" s="1"/>
  <c r="AC44" i="33" s="1"/>
  <c r="AB45" i="33" s="1"/>
  <c r="AX8" i="33"/>
  <c r="S8" i="33" s="1"/>
  <c r="AC8" i="33" s="1"/>
  <c r="AB9" i="33" s="1"/>
  <c r="AX67" i="33"/>
  <c r="S67" i="33" s="1"/>
  <c r="AC67" i="33" s="1"/>
  <c r="AB68" i="33" s="1"/>
  <c r="AX31" i="33"/>
  <c r="S31" i="33" s="1"/>
  <c r="AC31" i="33" s="1"/>
  <c r="AB32" i="33" s="1"/>
  <c r="AX11" i="33"/>
  <c r="S11" i="33" s="1"/>
  <c r="AC11" i="33" s="1"/>
  <c r="AB12" i="33" s="1"/>
  <c r="AX65" i="33"/>
  <c r="S65" i="33" s="1"/>
  <c r="AC65" i="33" s="1"/>
  <c r="AB66" i="33" s="1"/>
  <c r="AX17" i="33"/>
  <c r="S17" i="33" s="1"/>
  <c r="AC17" i="33" s="1"/>
  <c r="AB18" i="33" s="1"/>
  <c r="AX84" i="33"/>
  <c r="S84" i="33" s="1"/>
  <c r="AC84" i="33" s="1"/>
  <c r="AB85" i="33" s="1"/>
  <c r="AX48" i="33"/>
  <c r="S48" i="33" s="1"/>
  <c r="AC48" i="33" s="1"/>
  <c r="AB49" i="33" s="1"/>
  <c r="AX12" i="33"/>
  <c r="S12" i="33" s="1"/>
  <c r="AC12" i="33" s="1"/>
  <c r="AB13" i="33" s="1"/>
  <c r="AX70" i="33"/>
  <c r="S70" i="33" s="1"/>
  <c r="AC70" i="33" s="1"/>
  <c r="AB71" i="33" s="1"/>
  <c r="AX34" i="33"/>
  <c r="S34" i="33" s="1"/>
  <c r="AC34" i="33" s="1"/>
  <c r="AB35" i="33" s="1"/>
  <c r="AX97" i="33"/>
  <c r="S97" i="33" s="1"/>
  <c r="AC97" i="33" s="1"/>
  <c r="AB98" i="33" s="1"/>
  <c r="AX57" i="33"/>
  <c r="S57" i="33" s="1"/>
  <c r="AC57" i="33" s="1"/>
  <c r="AB58" i="33" s="1"/>
  <c r="AX21" i="33"/>
  <c r="S21" i="33" s="1"/>
  <c r="AC21" i="33" s="1"/>
  <c r="AB22" i="33" s="1"/>
  <c r="AX74" i="33"/>
  <c r="S74" i="33" s="1"/>
  <c r="AC74" i="33" s="1"/>
  <c r="AB75" i="33" s="1"/>
  <c r="AX38" i="33"/>
  <c r="S38" i="33" s="1"/>
  <c r="AC38" i="33" s="1"/>
  <c r="AB39" i="33" s="1"/>
  <c r="AX96" i="33"/>
  <c r="S96" i="33" s="1"/>
  <c r="AC96" i="33" s="1"/>
  <c r="AB97" i="33" s="1"/>
  <c r="AX61" i="33"/>
  <c r="S61" i="33" s="1"/>
  <c r="AC61" i="33" s="1"/>
  <c r="AB62" i="33" s="1"/>
  <c r="AX25" i="33"/>
  <c r="S25" i="33" s="1"/>
  <c r="AC25" i="33" s="1"/>
  <c r="AB26" i="33" s="1"/>
  <c r="AX47" i="33"/>
  <c r="S47" i="33" s="1"/>
  <c r="AC47" i="33" s="1"/>
  <c r="AB48" i="33" s="1"/>
  <c r="AX29" i="33"/>
  <c r="S29" i="33" s="1"/>
  <c r="AC29" i="33" s="1"/>
  <c r="AB30" i="33" s="1"/>
  <c r="AX41" i="33"/>
  <c r="S41" i="33" s="1"/>
  <c r="AC41" i="33" s="1"/>
  <c r="AB42" i="33" s="1"/>
  <c r="AX78" i="33"/>
  <c r="S78" i="33" s="1"/>
  <c r="AC78" i="33" s="1"/>
  <c r="AB79" i="33" s="1"/>
  <c r="AX42" i="33"/>
  <c r="S42" i="33" s="1"/>
  <c r="AC42" i="33" s="1"/>
  <c r="AB43" i="33" s="1"/>
  <c r="AX6" i="33"/>
  <c r="S6" i="33" s="1"/>
  <c r="AC6" i="33" s="1"/>
  <c r="AB7" i="33" s="1"/>
  <c r="AX64" i="33"/>
  <c r="S64" i="33" s="1"/>
  <c r="AC64" i="33" s="1"/>
  <c r="AB65" i="33" s="1"/>
  <c r="AX28" i="33"/>
  <c r="S28" i="33" s="1"/>
  <c r="AC28" i="33" s="1"/>
  <c r="AB29" i="33" s="1"/>
  <c r="AX87" i="33"/>
  <c r="S87" i="33" s="1"/>
  <c r="AC87" i="33" s="1"/>
  <c r="AB88" i="33" s="1"/>
  <c r="AX51" i="33"/>
  <c r="S51" i="33" s="1"/>
  <c r="AC51" i="33" s="1"/>
  <c r="AB52" i="33" s="1"/>
  <c r="AX15" i="33"/>
  <c r="S15" i="33" s="1"/>
  <c r="AC15" i="33" s="1"/>
  <c r="AB16" i="33" s="1"/>
  <c r="AX68" i="33"/>
  <c r="S68" i="33" s="1"/>
  <c r="AC68" i="33" s="1"/>
  <c r="AB69" i="33" s="1"/>
  <c r="AX32" i="33"/>
  <c r="S32" i="33" s="1"/>
  <c r="AC32" i="33" s="1"/>
  <c r="AB33" i="33" s="1"/>
  <c r="AX91" i="33"/>
  <c r="S91" i="33" s="1"/>
  <c r="AC91" i="33" s="1"/>
  <c r="AB92" i="33" s="1"/>
  <c r="AX55" i="33"/>
  <c r="S55" i="33" s="1"/>
  <c r="AC55" i="33" s="1"/>
  <c r="AB56" i="33" s="1"/>
  <c r="AX19" i="33"/>
  <c r="S19" i="33" s="1"/>
  <c r="AC19" i="33" s="1"/>
  <c r="AB20" i="33" s="1"/>
  <c r="X92" i="93"/>
  <c r="AH92" i="93" s="1"/>
  <c r="AQ92" i="93" s="1"/>
  <c r="AH95" i="45"/>
  <c r="AQ95" i="45" s="1"/>
  <c r="Z95" i="45"/>
  <c r="Y98" i="89"/>
  <c r="AI91" i="93"/>
  <c r="AR91" i="93" s="1"/>
  <c r="AN94" i="41"/>
  <c r="AI94" i="41"/>
  <c r="AR94" i="41" s="1"/>
  <c r="Y95" i="41"/>
  <c r="X95" i="41"/>
  <c r="AH95" i="41" s="1"/>
  <c r="AQ95" i="41" s="1"/>
  <c r="AE90" i="29"/>
  <c r="AN90" i="29" s="1"/>
  <c r="W88" i="74"/>
  <c r="AG87" i="74"/>
  <c r="AP87" i="74" s="1"/>
  <c r="AF87" i="74"/>
  <c r="AO87" i="74" s="1"/>
  <c r="AE87" i="74"/>
  <c r="AF90" i="29"/>
  <c r="AO90" i="29" s="1"/>
  <c r="AG90" i="29"/>
  <c r="AP90" i="29" s="1"/>
  <c r="AG93" i="25"/>
  <c r="AP93" i="25" s="1"/>
  <c r="W94" i="25"/>
  <c r="AF93" i="25"/>
  <c r="AO93" i="25" s="1"/>
  <c r="AE93" i="25"/>
  <c r="Y91" i="29"/>
  <c r="X91" i="29"/>
  <c r="AJ63" i="77"/>
  <c r="AS63" i="77" s="1"/>
  <c r="AJ23" i="77"/>
  <c r="AS23" i="77" s="1"/>
  <c r="AI97" i="89"/>
  <c r="AR97" i="89" s="1"/>
  <c r="AJ21" i="77"/>
  <c r="AS21" i="77" s="1"/>
  <c r="AJ22" i="77"/>
  <c r="AS22" i="77" s="1"/>
  <c r="Z89" i="38"/>
  <c r="AE89" i="38" s="1"/>
  <c r="AJ94" i="77"/>
  <c r="AL94" i="77" s="1"/>
  <c r="AU94" i="77" s="1"/>
  <c r="Z93" i="37"/>
  <c r="W94" i="37" s="1"/>
  <c r="Y94" i="37" s="1"/>
  <c r="AJ26" i="77"/>
  <c r="AS26" i="77" s="1"/>
  <c r="AJ3" i="77"/>
  <c r="AS3" i="77" s="1"/>
  <c r="AJ10" i="77"/>
  <c r="AS10" i="77" s="1"/>
  <c r="AJ62" i="77"/>
  <c r="AL62" i="77" s="1"/>
  <c r="AU62" i="77" s="1"/>
  <c r="AJ8" i="77"/>
  <c r="AS8" i="77" s="1"/>
  <c r="AJ93" i="77"/>
  <c r="AS93" i="77" s="1"/>
  <c r="AJ97" i="77"/>
  <c r="AL97" i="77" s="1"/>
  <c r="AU97" i="77" s="1"/>
  <c r="AJ81" i="77"/>
  <c r="AS81" i="77" s="1"/>
  <c r="AR88" i="38"/>
  <c r="AJ80" i="77"/>
  <c r="AL80" i="77" s="1"/>
  <c r="AU80" i="77" s="1"/>
  <c r="AJ39" i="77"/>
  <c r="AL39" i="77" s="1"/>
  <c r="AU39" i="77" s="1"/>
  <c r="AJ44" i="77"/>
  <c r="AL44" i="77" s="1"/>
  <c r="AU44" i="77" s="1"/>
  <c r="AJ57" i="77"/>
  <c r="AL57" i="77" s="1"/>
  <c r="AU57" i="77" s="1"/>
  <c r="AJ96" i="77"/>
  <c r="AS96" i="77" s="1"/>
  <c r="AH89" i="38"/>
  <c r="AQ89" i="38" s="1"/>
  <c r="AQ91" i="38" s="1"/>
  <c r="AZ3" i="38"/>
  <c r="AX70" i="38" s="1"/>
  <c r="S70" i="38" s="1"/>
  <c r="AC70" i="38" s="1"/>
  <c r="AB71" i="38" s="1"/>
  <c r="AJ9" i="77"/>
  <c r="AL9" i="77" s="1"/>
  <c r="AU9" i="77" s="1"/>
  <c r="AJ15" i="77"/>
  <c r="AS15" i="77" s="1"/>
  <c r="AK10" i="77"/>
  <c r="AT10" i="77" s="1"/>
  <c r="AJ13" i="77"/>
  <c r="AS13" i="77" s="1"/>
  <c r="AJ5" i="77"/>
  <c r="AK4" i="77"/>
  <c r="AT4" i="77" s="1"/>
  <c r="AJ4" i="77"/>
  <c r="AJ47" i="77"/>
  <c r="AK47" i="77"/>
  <c r="AT47" i="77" s="1"/>
  <c r="AK20" i="77"/>
  <c r="AT20" i="77" s="1"/>
  <c r="AJ20" i="77"/>
  <c r="AK88" i="77"/>
  <c r="AT88" i="77" s="1"/>
  <c r="AJ88" i="77"/>
  <c r="AK40" i="77"/>
  <c r="AT40" i="77" s="1"/>
  <c r="AJ40" i="77"/>
  <c r="AK48" i="77"/>
  <c r="AT48" i="77" s="1"/>
  <c r="AJ48" i="77"/>
  <c r="AK38" i="77"/>
  <c r="AT38" i="77" s="1"/>
  <c r="AJ38" i="77"/>
  <c r="AK46" i="77"/>
  <c r="AT46" i="77" s="1"/>
  <c r="AJ46" i="77"/>
  <c r="AK82" i="77"/>
  <c r="AT82" i="77" s="1"/>
  <c r="AJ82" i="77"/>
  <c r="AK25" i="77"/>
  <c r="AT25" i="77" s="1"/>
  <c r="AJ25" i="77"/>
  <c r="AK45" i="77"/>
  <c r="AT45" i="77" s="1"/>
  <c r="AJ45" i="77"/>
  <c r="AK61" i="77"/>
  <c r="AT61" i="77" s="1"/>
  <c r="AJ61" i="77"/>
  <c r="AJ11" i="77"/>
  <c r="AN98" i="77"/>
  <c r="AN100" i="77" s="1"/>
  <c r="AI98" i="77"/>
  <c r="AK69" i="77"/>
  <c r="AT69" i="77" s="1"/>
  <c r="AJ69" i="77"/>
  <c r="AK95" i="77"/>
  <c r="AT95" i="77" s="1"/>
  <c r="AJ95" i="77"/>
  <c r="AK34" i="77"/>
  <c r="AT34" i="77" s="1"/>
  <c r="AJ34" i="77"/>
  <c r="AK85" i="77"/>
  <c r="AT85" i="77" s="1"/>
  <c r="AJ85" i="77"/>
  <c r="AK76" i="77"/>
  <c r="AT76" i="77" s="1"/>
  <c r="AJ76" i="77"/>
  <c r="AK56" i="77"/>
  <c r="AT56" i="77" s="1"/>
  <c r="AJ56" i="77"/>
  <c r="AK83" i="77"/>
  <c r="AT83" i="77" s="1"/>
  <c r="AJ83" i="77"/>
  <c r="AK74" i="77"/>
  <c r="AT74" i="77" s="1"/>
  <c r="AJ74" i="77"/>
  <c r="AK89" i="77"/>
  <c r="AT89" i="77" s="1"/>
  <c r="AJ89" i="77"/>
  <c r="AK60" i="77"/>
  <c r="AT60" i="77" s="1"/>
  <c r="AJ60" i="77"/>
  <c r="AK51" i="77"/>
  <c r="AT51" i="77" s="1"/>
  <c r="AJ51" i="77"/>
  <c r="AK90" i="77"/>
  <c r="AT90" i="77" s="1"/>
  <c r="AJ90" i="77"/>
  <c r="AK42" i="77"/>
  <c r="AT42" i="77" s="1"/>
  <c r="AJ42" i="77"/>
  <c r="AK73" i="77"/>
  <c r="AT73" i="77" s="1"/>
  <c r="AJ73" i="77"/>
  <c r="AK70" i="77"/>
  <c r="AT70" i="77" s="1"/>
  <c r="AJ70" i="77"/>
  <c r="AK79" i="77"/>
  <c r="AT79" i="77" s="1"/>
  <c r="AJ79" i="77"/>
  <c r="AK58" i="77"/>
  <c r="AT58" i="77" s="1"/>
  <c r="AJ58" i="77"/>
  <c r="AJ41" i="77"/>
  <c r="AK41" i="77"/>
  <c r="AT41" i="77" s="1"/>
  <c r="AK50" i="77"/>
  <c r="AT50" i="77" s="1"/>
  <c r="AJ50" i="77"/>
  <c r="AJ77" i="77"/>
  <c r="AK77" i="77"/>
  <c r="AT77" i="77" s="1"/>
  <c r="AK32" i="77"/>
  <c r="AT32" i="77" s="1"/>
  <c r="AJ32" i="77"/>
  <c r="AK33" i="77"/>
  <c r="AT33" i="77" s="1"/>
  <c r="AJ33" i="77"/>
  <c r="AK19" i="77"/>
  <c r="AT19" i="77" s="1"/>
  <c r="AJ19" i="77"/>
  <c r="AK6" i="77"/>
  <c r="AT6" i="77" s="1"/>
  <c r="AJ6" i="77"/>
  <c r="AK59" i="77"/>
  <c r="AT59" i="77" s="1"/>
  <c r="AJ59" i="77"/>
  <c r="AK92" i="77"/>
  <c r="AT92" i="77" s="1"/>
  <c r="AJ92" i="77"/>
  <c r="AK54" i="77"/>
  <c r="AT54" i="77" s="1"/>
  <c r="AJ54" i="77"/>
  <c r="AK55" i="77"/>
  <c r="AT55" i="77" s="1"/>
  <c r="AJ55" i="77"/>
  <c r="AK52" i="77"/>
  <c r="AT52" i="77" s="1"/>
  <c r="AJ52" i="77"/>
  <c r="AK37" i="77"/>
  <c r="AT37" i="77" s="1"/>
  <c r="AJ37" i="77"/>
  <c r="AK35" i="77"/>
  <c r="AT35" i="77" s="1"/>
  <c r="AJ35" i="77"/>
  <c r="AK28" i="77"/>
  <c r="AT28" i="77" s="1"/>
  <c r="AJ28" i="77"/>
  <c r="AK65" i="77"/>
  <c r="AT65" i="77" s="1"/>
  <c r="AJ65" i="77"/>
  <c r="AK53" i="77"/>
  <c r="AT53" i="77" s="1"/>
  <c r="AJ53" i="77"/>
  <c r="AK86" i="77"/>
  <c r="AT86" i="77" s="1"/>
  <c r="AJ86" i="77"/>
  <c r="AK43" i="77"/>
  <c r="AT43" i="77" s="1"/>
  <c r="AJ43" i="77"/>
  <c r="AK14" i="77"/>
  <c r="AT14" i="77" s="1"/>
  <c r="AJ14" i="77"/>
  <c r="AK75" i="77"/>
  <c r="AT75" i="77" s="1"/>
  <c r="AJ75" i="77"/>
  <c r="AJ78" i="77"/>
  <c r="AK78" i="77"/>
  <c r="AT78" i="77" s="1"/>
  <c r="AK66" i="77"/>
  <c r="AT66" i="77" s="1"/>
  <c r="AJ66" i="77"/>
  <c r="AK49" i="77"/>
  <c r="AT49" i="77" s="1"/>
  <c r="AJ49" i="77"/>
  <c r="AK29" i="77"/>
  <c r="AT29" i="77" s="1"/>
  <c r="AJ29" i="77"/>
  <c r="AK98" i="77"/>
  <c r="AT98" i="77" s="1"/>
  <c r="AJ98" i="77"/>
  <c r="AS98" i="77" s="1"/>
  <c r="AK71" i="77"/>
  <c r="AT71" i="77" s="1"/>
  <c r="AJ71" i="77"/>
  <c r="AK67" i="77"/>
  <c r="AT67" i="77" s="1"/>
  <c r="AJ67" i="77"/>
  <c r="AB17" i="77"/>
  <c r="AJ16" i="77"/>
  <c r="AK27" i="77"/>
  <c r="AT27" i="77" s="1"/>
  <c r="AJ27" i="77"/>
  <c r="AK18" i="77"/>
  <c r="AT18" i="77" s="1"/>
  <c r="AJ18" i="77"/>
  <c r="AJ30" i="77"/>
  <c r="AK12" i="77"/>
  <c r="AT12" i="77" s="1"/>
  <c r="AJ12" i="77"/>
  <c r="AK64" i="77"/>
  <c r="AT64" i="77" s="1"/>
  <c r="AJ64" i="77"/>
  <c r="AK68" i="77"/>
  <c r="AT68" i="77" s="1"/>
  <c r="AJ68" i="77"/>
  <c r="AK72" i="77"/>
  <c r="AT72" i="77" s="1"/>
  <c r="AJ72" i="77"/>
  <c r="AK36" i="77"/>
  <c r="AT36" i="77" s="1"/>
  <c r="AJ36" i="77"/>
  <c r="AK24" i="77"/>
  <c r="AT24" i="77" s="1"/>
  <c r="AJ24" i="77"/>
  <c r="AK84" i="77"/>
  <c r="AT84" i="77" s="1"/>
  <c r="AJ84" i="77"/>
  <c r="AK87" i="77"/>
  <c r="AT87" i="77" s="1"/>
  <c r="AJ87" i="77"/>
  <c r="AK31" i="77"/>
  <c r="AT31" i="77" s="1"/>
  <c r="AJ31" i="77"/>
  <c r="AK91" i="77"/>
  <c r="AT91" i="77" s="1"/>
  <c r="AJ91" i="77"/>
  <c r="AK7" i="77"/>
  <c r="AT7" i="77" s="1"/>
  <c r="AJ7" i="77"/>
  <c r="W94" i="73"/>
  <c r="Y94" i="73" s="1"/>
  <c r="AE93" i="73"/>
  <c r="AN93" i="73" s="1"/>
  <c r="AG93" i="73"/>
  <c r="AP93" i="73" s="1"/>
  <c r="W93" i="85"/>
  <c r="X93" i="85" s="1"/>
  <c r="AH93" i="85" s="1"/>
  <c r="AQ93" i="85" s="1"/>
  <c r="AF92" i="85"/>
  <c r="AO92" i="85" s="1"/>
  <c r="AE92" i="85"/>
  <c r="AN92" i="85" s="1"/>
  <c r="AP92" i="85"/>
  <c r="AL23" i="77"/>
  <c r="AU23" i="77" s="1"/>
  <c r="AH98" i="89"/>
  <c r="AQ98" i="89" s="1"/>
  <c r="AQ100" i="89" s="1"/>
  <c r="AZ3" i="89"/>
  <c r="AX5" i="89" s="1"/>
  <c r="S5" i="89" s="1"/>
  <c r="AC5" i="89" s="1"/>
  <c r="AB6" i="89" s="1"/>
  <c r="Z98" i="89"/>
  <c r="AX5" i="33" l="1"/>
  <c r="S5" i="33" s="1"/>
  <c r="AC5" i="33" s="1"/>
  <c r="AB6" i="33" s="1"/>
  <c r="AX14" i="33"/>
  <c r="S14" i="33" s="1"/>
  <c r="AC14" i="33" s="1"/>
  <c r="AB15" i="33" s="1"/>
  <c r="AX53" i="33"/>
  <c r="S53" i="33" s="1"/>
  <c r="AC53" i="33" s="1"/>
  <c r="AB54" i="33" s="1"/>
  <c r="AX63" i="33"/>
  <c r="S63" i="33" s="1"/>
  <c r="AC63" i="33" s="1"/>
  <c r="AB64" i="33" s="1"/>
  <c r="AX37" i="33"/>
  <c r="S37" i="33" s="1"/>
  <c r="AC37" i="33" s="1"/>
  <c r="AB38" i="33" s="1"/>
  <c r="AX80" i="33"/>
  <c r="S80" i="33" s="1"/>
  <c r="AC80" i="33" s="1"/>
  <c r="AB81" i="33" s="1"/>
  <c r="AX90" i="33"/>
  <c r="S90" i="33" s="1"/>
  <c r="AC90" i="33" s="1"/>
  <c r="AB91" i="33" s="1"/>
  <c r="Z92" i="93"/>
  <c r="AG92" i="93" s="1"/>
  <c r="AP92" i="93" s="1"/>
  <c r="AX54" i="33"/>
  <c r="S54" i="33" s="1"/>
  <c r="AC54" i="33" s="1"/>
  <c r="AB55" i="33" s="1"/>
  <c r="AX73" i="33"/>
  <c r="S73" i="33" s="1"/>
  <c r="AC73" i="33" s="1"/>
  <c r="AB74" i="33" s="1"/>
  <c r="AX77" i="33"/>
  <c r="S77" i="33" s="1"/>
  <c r="AC77" i="33" s="1"/>
  <c r="AB78" i="33" s="1"/>
  <c r="AX50" i="33"/>
  <c r="S50" i="33" s="1"/>
  <c r="AC50" i="33" s="1"/>
  <c r="AB51" i="33" s="1"/>
  <c r="AJ51" i="33" s="1"/>
  <c r="AX76" i="33"/>
  <c r="S76" i="33" s="1"/>
  <c r="AC76" i="33" s="1"/>
  <c r="AB77" i="33" s="1"/>
  <c r="AX69" i="33"/>
  <c r="S69" i="33" s="1"/>
  <c r="AC69" i="33" s="1"/>
  <c r="AB70" i="33" s="1"/>
  <c r="AJ70" i="33" s="1"/>
  <c r="AX10" i="33"/>
  <c r="S10" i="33" s="1"/>
  <c r="AC10" i="33" s="1"/>
  <c r="AB11" i="33" s="1"/>
  <c r="AX46" i="33"/>
  <c r="S46" i="33" s="1"/>
  <c r="AC46" i="33" s="1"/>
  <c r="AB47" i="33" s="1"/>
  <c r="AX82" i="33"/>
  <c r="S82" i="33" s="1"/>
  <c r="AC82" i="33" s="1"/>
  <c r="AB83" i="33" s="1"/>
  <c r="AX24" i="33"/>
  <c r="S24" i="33" s="1"/>
  <c r="AC24" i="33" s="1"/>
  <c r="AB25" i="33" s="1"/>
  <c r="AK25" i="33" s="1"/>
  <c r="AT25" i="33" s="1"/>
  <c r="AX86" i="33"/>
  <c r="S86" i="33" s="1"/>
  <c r="AC86" i="33" s="1"/>
  <c r="AB87" i="33" s="1"/>
  <c r="AX33" i="33"/>
  <c r="S33" i="33" s="1"/>
  <c r="AC33" i="33" s="1"/>
  <c r="AB34" i="33" s="1"/>
  <c r="AK34" i="33" s="1"/>
  <c r="AT34" i="33" s="1"/>
  <c r="AX95" i="33"/>
  <c r="S95" i="33" s="1"/>
  <c r="AC95" i="33" s="1"/>
  <c r="AB96" i="33" s="1"/>
  <c r="AX7" i="33"/>
  <c r="S7" i="33" s="1"/>
  <c r="AC7" i="33" s="1"/>
  <c r="AB8" i="33" s="1"/>
  <c r="AX20" i="33"/>
  <c r="S20" i="33" s="1"/>
  <c r="AC20" i="33" s="1"/>
  <c r="AB21" i="33" s="1"/>
  <c r="AX89" i="33"/>
  <c r="S89" i="33" s="1"/>
  <c r="AC89" i="33" s="1"/>
  <c r="AB90" i="33" s="1"/>
  <c r="AK90" i="33" s="1"/>
  <c r="AT90" i="33" s="1"/>
  <c r="AX56" i="33"/>
  <c r="S56" i="33" s="1"/>
  <c r="AC56" i="33" s="1"/>
  <c r="AB57" i="33" s="1"/>
  <c r="AX83" i="33"/>
  <c r="S83" i="33" s="1"/>
  <c r="AC83" i="33" s="1"/>
  <c r="AB84" i="33" s="1"/>
  <c r="AK84" i="33" s="1"/>
  <c r="AT84" i="33" s="1"/>
  <c r="AX39" i="33"/>
  <c r="S39" i="33" s="1"/>
  <c r="AC39" i="33" s="1"/>
  <c r="AB40" i="33" s="1"/>
  <c r="AX16" i="33"/>
  <c r="S16" i="33" s="1"/>
  <c r="AC16" i="33" s="1"/>
  <c r="AB17" i="33" s="1"/>
  <c r="AX43" i="33"/>
  <c r="S43" i="33" s="1"/>
  <c r="AC43" i="33" s="1"/>
  <c r="AB44" i="33" s="1"/>
  <c r="AX30" i="33"/>
  <c r="S30" i="33" s="1"/>
  <c r="AC30" i="33" s="1"/>
  <c r="AB31" i="33" s="1"/>
  <c r="AK31" i="33" s="1"/>
  <c r="AT31" i="33" s="1"/>
  <c r="AX60" i="33"/>
  <c r="S60" i="33" s="1"/>
  <c r="AC60" i="33" s="1"/>
  <c r="AB61" i="33" s="1"/>
  <c r="AX79" i="33"/>
  <c r="S79" i="33" s="1"/>
  <c r="AC79" i="33" s="1"/>
  <c r="AB80" i="33" s="1"/>
  <c r="AK80" i="33" s="1"/>
  <c r="AT80" i="33" s="1"/>
  <c r="AX92" i="33"/>
  <c r="S92" i="33" s="1"/>
  <c r="AC92" i="33" s="1"/>
  <c r="AB93" i="33" s="1"/>
  <c r="AX66" i="33"/>
  <c r="S66" i="33" s="1"/>
  <c r="AC66" i="33" s="1"/>
  <c r="AB67" i="33" s="1"/>
  <c r="AK67" i="33" s="1"/>
  <c r="AT67" i="33" s="1"/>
  <c r="AX35" i="33"/>
  <c r="S35" i="33" s="1"/>
  <c r="AC35" i="33" s="1"/>
  <c r="AB36" i="33" s="1"/>
  <c r="AX75" i="33"/>
  <c r="S75" i="33" s="1"/>
  <c r="AC75" i="33" s="1"/>
  <c r="AB76" i="33" s="1"/>
  <c r="AK76" i="33" s="1"/>
  <c r="AT76" i="33" s="1"/>
  <c r="AX59" i="33"/>
  <c r="S59" i="33" s="1"/>
  <c r="AC59" i="33" s="1"/>
  <c r="AB60" i="33" s="1"/>
  <c r="AX23" i="33"/>
  <c r="S23" i="33" s="1"/>
  <c r="AC23" i="33" s="1"/>
  <c r="AB24" i="33" s="1"/>
  <c r="AK24" i="33" s="1"/>
  <c r="AT24" i="33" s="1"/>
  <c r="AX52" i="33"/>
  <c r="S52" i="33" s="1"/>
  <c r="AC52" i="33" s="1"/>
  <c r="AB53" i="33" s="1"/>
  <c r="AX88" i="33"/>
  <c r="S88" i="33" s="1"/>
  <c r="AC88" i="33" s="1"/>
  <c r="AB89" i="33" s="1"/>
  <c r="AX13" i="33"/>
  <c r="S13" i="33" s="1"/>
  <c r="AC13" i="33" s="1"/>
  <c r="AB14" i="33" s="1"/>
  <c r="AX9" i="33"/>
  <c r="S9" i="33" s="1"/>
  <c r="AC9" i="33" s="1"/>
  <c r="AB10" i="33" s="1"/>
  <c r="AJ10" i="33" s="1"/>
  <c r="AX85" i="33"/>
  <c r="S85" i="33" s="1"/>
  <c r="AC85" i="33" s="1"/>
  <c r="AB86" i="33" s="1"/>
  <c r="AX62" i="33"/>
  <c r="S62" i="33" s="1"/>
  <c r="AC62" i="33" s="1"/>
  <c r="AB63" i="33" s="1"/>
  <c r="AJ63" i="33" s="1"/>
  <c r="AX45" i="33"/>
  <c r="S45" i="33" s="1"/>
  <c r="AC45" i="33" s="1"/>
  <c r="AB46" i="33" s="1"/>
  <c r="AX49" i="33"/>
  <c r="S49" i="33" s="1"/>
  <c r="AC49" i="33" s="1"/>
  <c r="AB50" i="33" s="1"/>
  <c r="AK50" i="33" s="1"/>
  <c r="AT50" i="33" s="1"/>
  <c r="AX81" i="33"/>
  <c r="S81" i="33" s="1"/>
  <c r="AC81" i="33" s="1"/>
  <c r="AB82" i="33" s="1"/>
  <c r="AX22" i="33"/>
  <c r="S22" i="33" s="1"/>
  <c r="AC22" i="33" s="1"/>
  <c r="AB23" i="33" s="1"/>
  <c r="AK23" i="33" s="1"/>
  <c r="AT23" i="33" s="1"/>
  <c r="AX26" i="33"/>
  <c r="S26" i="33" s="1"/>
  <c r="AC26" i="33" s="1"/>
  <c r="AB27" i="33" s="1"/>
  <c r="AX58" i="33"/>
  <c r="S58" i="33" s="1"/>
  <c r="AC58" i="33" s="1"/>
  <c r="AB59" i="33" s="1"/>
  <c r="AK59" i="33" s="1"/>
  <c r="AT59" i="33" s="1"/>
  <c r="AX36" i="33"/>
  <c r="S36" i="33" s="1"/>
  <c r="AC36" i="33" s="1"/>
  <c r="AB37" i="33" s="1"/>
  <c r="AK56" i="33"/>
  <c r="AT56" i="33" s="1"/>
  <c r="AJ56" i="33"/>
  <c r="AK88" i="33"/>
  <c r="AT88" i="33" s="1"/>
  <c r="AK42" i="33"/>
  <c r="AT42" i="33" s="1"/>
  <c r="AJ42" i="33"/>
  <c r="AK39" i="33"/>
  <c r="AT39" i="33" s="1"/>
  <c r="AJ39" i="33"/>
  <c r="AK71" i="33"/>
  <c r="AT71" i="33" s="1"/>
  <c r="AJ12" i="33"/>
  <c r="AK12" i="33"/>
  <c r="AT12" i="33" s="1"/>
  <c r="AK28" i="33"/>
  <c r="AT28" i="33" s="1"/>
  <c r="AJ28" i="33"/>
  <c r="AK55" i="33"/>
  <c r="AT55" i="33" s="1"/>
  <c r="AJ55" i="33"/>
  <c r="AK38" i="33"/>
  <c r="AT38" i="33" s="1"/>
  <c r="AJ38" i="33"/>
  <c r="AK70" i="33"/>
  <c r="AT70" i="33" s="1"/>
  <c r="AK96" i="33"/>
  <c r="AT96" i="33" s="1"/>
  <c r="AJ96" i="33"/>
  <c r="AJ21" i="33"/>
  <c r="AK21" i="33"/>
  <c r="AT21" i="33" s="1"/>
  <c r="AK53" i="33"/>
  <c r="AT53" i="33" s="1"/>
  <c r="AJ53" i="33"/>
  <c r="AX94" i="33"/>
  <c r="S94" i="33" s="1"/>
  <c r="AC94" i="33" s="1"/>
  <c r="AB95" i="33" s="1"/>
  <c r="AJ92" i="33"/>
  <c r="AK92" i="33"/>
  <c r="AT92" i="33" s="1"/>
  <c r="AK29" i="33"/>
  <c r="AT29" i="33" s="1"/>
  <c r="AJ29" i="33"/>
  <c r="AK30" i="33"/>
  <c r="AT30" i="33" s="1"/>
  <c r="AK75" i="33"/>
  <c r="AT75" i="33" s="1"/>
  <c r="AK13" i="33"/>
  <c r="AT13" i="33" s="1"/>
  <c r="AJ13" i="33"/>
  <c r="AJ32" i="33"/>
  <c r="AK32" i="33"/>
  <c r="AT32" i="33" s="1"/>
  <c r="AK64" i="33"/>
  <c r="AT64" i="33" s="1"/>
  <c r="AJ64" i="33"/>
  <c r="AK91" i="33"/>
  <c r="AT91" i="33" s="1"/>
  <c r="AJ91" i="33"/>
  <c r="AJ74" i="33"/>
  <c r="AK74" i="33"/>
  <c r="AT74" i="33" s="1"/>
  <c r="AK11" i="33"/>
  <c r="AT11" i="33" s="1"/>
  <c r="AJ11" i="33"/>
  <c r="AK57" i="33"/>
  <c r="AT57" i="33" s="1"/>
  <c r="AJ57" i="33"/>
  <c r="AK37" i="33"/>
  <c r="AT37" i="33" s="1"/>
  <c r="AJ37" i="33"/>
  <c r="AK33" i="33"/>
  <c r="AT33" i="33" s="1"/>
  <c r="AK65" i="33"/>
  <c r="AT65" i="33" s="1"/>
  <c r="AJ65" i="33"/>
  <c r="AK48" i="33"/>
  <c r="AT48" i="33" s="1"/>
  <c r="AJ48" i="33"/>
  <c r="AK22" i="33"/>
  <c r="AT22" i="33" s="1"/>
  <c r="AK49" i="33"/>
  <c r="AT49" i="33" s="1"/>
  <c r="AJ68" i="33"/>
  <c r="AK68" i="33"/>
  <c r="AT68" i="33" s="1"/>
  <c r="AB4" i="33"/>
  <c r="AJ3" i="33"/>
  <c r="AK54" i="33"/>
  <c r="AT54" i="33" s="1"/>
  <c r="AJ54" i="33"/>
  <c r="AK15" i="33"/>
  <c r="AT15" i="33" s="1"/>
  <c r="AJ15" i="33"/>
  <c r="AK47" i="33"/>
  <c r="AT47" i="33" s="1"/>
  <c r="AJ47" i="33"/>
  <c r="AK93" i="33"/>
  <c r="AT93" i="33" s="1"/>
  <c r="AJ14" i="33"/>
  <c r="AK14" i="33"/>
  <c r="AT14" i="33" s="1"/>
  <c r="AJ46" i="33"/>
  <c r="AK46" i="33"/>
  <c r="AT46" i="33" s="1"/>
  <c r="AX72" i="33"/>
  <c r="S72" i="33" s="1"/>
  <c r="AC72" i="33" s="1"/>
  <c r="AB73" i="33" s="1"/>
  <c r="AK69" i="33"/>
  <c r="AT69" i="33" s="1"/>
  <c r="AJ69" i="33"/>
  <c r="AK7" i="33"/>
  <c r="AT7" i="33" s="1"/>
  <c r="AJ7" i="33"/>
  <c r="AK26" i="33"/>
  <c r="AT26" i="33" s="1"/>
  <c r="AJ26" i="33"/>
  <c r="AK58" i="33"/>
  <c r="AT58" i="33" s="1"/>
  <c r="AK85" i="33"/>
  <c r="AT85" i="33" s="1"/>
  <c r="AJ85" i="33"/>
  <c r="AK9" i="33"/>
  <c r="AT9" i="33" s="1"/>
  <c r="AK41" i="33"/>
  <c r="AT41" i="33" s="1"/>
  <c r="AJ41" i="33"/>
  <c r="AK78" i="33"/>
  <c r="AT78" i="33" s="1"/>
  <c r="AJ78" i="33"/>
  <c r="AK83" i="33"/>
  <c r="AT83" i="33" s="1"/>
  <c r="AJ8" i="33"/>
  <c r="AK8" i="33"/>
  <c r="AT8" i="33" s="1"/>
  <c r="AK40" i="33"/>
  <c r="AT40" i="33" s="1"/>
  <c r="AJ40" i="33"/>
  <c r="AJ82" i="33"/>
  <c r="AK82" i="33"/>
  <c r="AT82" i="33" s="1"/>
  <c r="AX71" i="33"/>
  <c r="S71" i="33" s="1"/>
  <c r="AC71" i="33" s="1"/>
  <c r="AB72" i="33" s="1"/>
  <c r="AK16" i="33"/>
  <c r="AT16" i="33" s="1"/>
  <c r="AJ16" i="33"/>
  <c r="AK43" i="33"/>
  <c r="AT43" i="33" s="1"/>
  <c r="AJ43" i="33"/>
  <c r="AK62" i="33"/>
  <c r="AT62" i="33" s="1"/>
  <c r="AK18" i="33"/>
  <c r="AT18" i="33" s="1"/>
  <c r="AJ18" i="33"/>
  <c r="AK45" i="33"/>
  <c r="AT45" i="33" s="1"/>
  <c r="AJ45" i="33"/>
  <c r="AK77" i="33"/>
  <c r="AT77" i="33" s="1"/>
  <c r="AJ77" i="33"/>
  <c r="AC98" i="33"/>
  <c r="AJ98" i="33" s="1"/>
  <c r="AS98" i="33" s="1"/>
  <c r="AE98" i="33"/>
  <c r="AF98" i="33"/>
  <c r="AO98" i="33" s="1"/>
  <c r="AO100" i="33" s="1"/>
  <c r="AG98" i="33"/>
  <c r="AP98" i="33" s="1"/>
  <c r="AP100" i="33" s="1"/>
  <c r="AK87" i="33"/>
  <c r="AT87" i="33" s="1"/>
  <c r="AJ87" i="33"/>
  <c r="AJ25" i="33"/>
  <c r="AK44" i="33"/>
  <c r="AT44" i="33" s="1"/>
  <c r="AJ44" i="33"/>
  <c r="AK36" i="33"/>
  <c r="AT36" i="33" s="1"/>
  <c r="AJ36" i="33"/>
  <c r="AJ86" i="33"/>
  <c r="AK86" i="33"/>
  <c r="AT86" i="33" s="1"/>
  <c r="AX93" i="33"/>
  <c r="S93" i="33" s="1"/>
  <c r="AC93" i="33" s="1"/>
  <c r="AB94" i="33" s="1"/>
  <c r="AJ20" i="33"/>
  <c r="AK20" i="33"/>
  <c r="AT20" i="33" s="1"/>
  <c r="AK52" i="33"/>
  <c r="AT52" i="33" s="1"/>
  <c r="AJ52" i="33"/>
  <c r="AK79" i="33"/>
  <c r="AT79" i="33" s="1"/>
  <c r="AK97" i="33"/>
  <c r="AT97" i="33" s="1"/>
  <c r="AJ97" i="33"/>
  <c r="AK35" i="33"/>
  <c r="AT35" i="33" s="1"/>
  <c r="AJ35" i="33"/>
  <c r="AK66" i="33"/>
  <c r="AT66" i="33" s="1"/>
  <c r="AK81" i="33"/>
  <c r="AT81" i="33" s="1"/>
  <c r="AJ81" i="33"/>
  <c r="AK19" i="33"/>
  <c r="AT19" i="33" s="1"/>
  <c r="AJ19" i="33"/>
  <c r="AK6" i="33"/>
  <c r="AT6" i="33" s="1"/>
  <c r="AJ6" i="33"/>
  <c r="AK61" i="33"/>
  <c r="AT61" i="33" s="1"/>
  <c r="AJ61" i="33"/>
  <c r="AK17" i="33"/>
  <c r="AT17" i="33" s="1"/>
  <c r="AJ17" i="33"/>
  <c r="AK60" i="33"/>
  <c r="AT60" i="33" s="1"/>
  <c r="AJ60" i="33"/>
  <c r="AK27" i="33"/>
  <c r="AT27" i="33" s="1"/>
  <c r="AJ27" i="33"/>
  <c r="AK5" i="33"/>
  <c r="AT5" i="33" s="1"/>
  <c r="AJ5" i="33"/>
  <c r="AG95" i="45"/>
  <c r="AP95" i="45" s="1"/>
  <c r="W96" i="45"/>
  <c r="AE95" i="45"/>
  <c r="AF95" i="45"/>
  <c r="AO95" i="45" s="1"/>
  <c r="AG93" i="37"/>
  <c r="AP93" i="37" s="1"/>
  <c r="Z95" i="41"/>
  <c r="AF95" i="41" s="1"/>
  <c r="AO95" i="41" s="1"/>
  <c r="AL21" i="77"/>
  <c r="AU21" i="77" s="1"/>
  <c r="AI90" i="29"/>
  <c r="AR90" i="29" s="1"/>
  <c r="AN93" i="25"/>
  <c r="AI93" i="25"/>
  <c r="AR93" i="25" s="1"/>
  <c r="AN87" i="74"/>
  <c r="AI87" i="74"/>
  <c r="AR87" i="74" s="1"/>
  <c r="X94" i="25"/>
  <c r="Y94" i="25"/>
  <c r="X88" i="74"/>
  <c r="Y88" i="74"/>
  <c r="AH91" i="29"/>
  <c r="AQ91" i="29" s="1"/>
  <c r="Z91" i="29"/>
  <c r="AE93" i="37"/>
  <c r="AN93" i="37" s="1"/>
  <c r="AL26" i="77"/>
  <c r="AU26" i="77" s="1"/>
  <c r="AS97" i="77"/>
  <c r="AS62" i="77"/>
  <c r="AL8" i="77"/>
  <c r="AU8" i="77" s="1"/>
  <c r="AL63" i="77"/>
  <c r="AU63" i="77" s="1"/>
  <c r="X94" i="37"/>
  <c r="AH94" i="37" s="1"/>
  <c r="AQ94" i="37" s="1"/>
  <c r="AF93" i="37"/>
  <c r="AO93" i="37" s="1"/>
  <c r="AS44" i="77"/>
  <c r="AS39" i="77"/>
  <c r="AL22" i="77"/>
  <c r="AU22" i="77" s="1"/>
  <c r="AS80" i="77"/>
  <c r="AS94" i="77"/>
  <c r="AF89" i="38"/>
  <c r="AO89" i="38" s="1"/>
  <c r="AO91" i="38" s="1"/>
  <c r="AX89" i="38"/>
  <c r="S89" i="38" s="1"/>
  <c r="AC89" i="38" s="1"/>
  <c r="AG89" i="38"/>
  <c r="AP89" i="38" s="1"/>
  <c r="AP91" i="38" s="1"/>
  <c r="AL15" i="77"/>
  <c r="AU15" i="77" s="1"/>
  <c r="AS57" i="77"/>
  <c r="AS9" i="77"/>
  <c r="AL81" i="77"/>
  <c r="AU81" i="77" s="1"/>
  <c r="AL3" i="77"/>
  <c r="AU3" i="77" s="1"/>
  <c r="AL93" i="77"/>
  <c r="AU93" i="77" s="1"/>
  <c r="AL96" i="77"/>
  <c r="AU96" i="77" s="1"/>
  <c r="AX88" i="38"/>
  <c r="S88" i="38" s="1"/>
  <c r="AC88" i="38" s="1"/>
  <c r="AB89" i="38" s="1"/>
  <c r="AX38" i="38"/>
  <c r="S38" i="38" s="1"/>
  <c r="AC38" i="38" s="1"/>
  <c r="AB39" i="38" s="1"/>
  <c r="AK39" i="38" s="1"/>
  <c r="AT39" i="38" s="1"/>
  <c r="AX10" i="38"/>
  <c r="S10" i="38" s="1"/>
  <c r="AC10" i="38" s="1"/>
  <c r="AB11" i="38" s="1"/>
  <c r="AX51" i="38"/>
  <c r="S51" i="38" s="1"/>
  <c r="AC51" i="38" s="1"/>
  <c r="AB52" i="38" s="1"/>
  <c r="AK52" i="38" s="1"/>
  <c r="AT52" i="38" s="1"/>
  <c r="AX57" i="38"/>
  <c r="S57" i="38" s="1"/>
  <c r="AC57" i="38" s="1"/>
  <c r="AB58" i="38" s="1"/>
  <c r="AK58" i="38" s="1"/>
  <c r="AT58" i="38" s="1"/>
  <c r="AX12" i="38"/>
  <c r="S12" i="38" s="1"/>
  <c r="AC12" i="38" s="1"/>
  <c r="AB13" i="38" s="1"/>
  <c r="AK13" i="38" s="1"/>
  <c r="AT13" i="38" s="1"/>
  <c r="AX47" i="38"/>
  <c r="S47" i="38" s="1"/>
  <c r="AC47" i="38" s="1"/>
  <c r="AB48" i="38" s="1"/>
  <c r="AK48" i="38" s="1"/>
  <c r="AT48" i="38" s="1"/>
  <c r="AX44" i="38"/>
  <c r="S44" i="38" s="1"/>
  <c r="AC44" i="38" s="1"/>
  <c r="AB45" i="38" s="1"/>
  <c r="AK45" i="38" s="1"/>
  <c r="AT45" i="38" s="1"/>
  <c r="AX39" i="38"/>
  <c r="S39" i="38" s="1"/>
  <c r="AC39" i="38" s="1"/>
  <c r="AB40" i="38" s="1"/>
  <c r="AX23" i="38"/>
  <c r="S23" i="38" s="1"/>
  <c r="AC23" i="38" s="1"/>
  <c r="AB24" i="38" s="1"/>
  <c r="AK24" i="38" s="1"/>
  <c r="AT24" i="38" s="1"/>
  <c r="AX19" i="38"/>
  <c r="S19" i="38" s="1"/>
  <c r="AC19" i="38" s="1"/>
  <c r="AB20" i="38" s="1"/>
  <c r="AK20" i="38" s="1"/>
  <c r="AT20" i="38" s="1"/>
  <c r="AX8" i="38"/>
  <c r="S8" i="38" s="1"/>
  <c r="AC8" i="38" s="1"/>
  <c r="AB9" i="38" s="1"/>
  <c r="AK9" i="38" s="1"/>
  <c r="AT9" i="38" s="1"/>
  <c r="AX49" i="38"/>
  <c r="S49" i="38" s="1"/>
  <c r="AC49" i="38" s="1"/>
  <c r="AB50" i="38" s="1"/>
  <c r="AK50" i="38" s="1"/>
  <c r="AT50" i="38" s="1"/>
  <c r="AX81" i="38"/>
  <c r="S81" i="38" s="1"/>
  <c r="AC81" i="38" s="1"/>
  <c r="AB82" i="38" s="1"/>
  <c r="AK82" i="38" s="1"/>
  <c r="AT82" i="38" s="1"/>
  <c r="AX64" i="38"/>
  <c r="S64" i="38" s="1"/>
  <c r="AC64" i="38" s="1"/>
  <c r="AB65" i="38" s="1"/>
  <c r="AK65" i="38" s="1"/>
  <c r="AT65" i="38" s="1"/>
  <c r="AX61" i="38"/>
  <c r="S61" i="38" s="1"/>
  <c r="AC61" i="38" s="1"/>
  <c r="AB62" i="38" s="1"/>
  <c r="AK62" i="38" s="1"/>
  <c r="AT62" i="38" s="1"/>
  <c r="AX46" i="38"/>
  <c r="S46" i="38" s="1"/>
  <c r="AC46" i="38" s="1"/>
  <c r="AB47" i="38" s="1"/>
  <c r="AK47" i="38" s="1"/>
  <c r="AT47" i="38" s="1"/>
  <c r="AX42" i="38"/>
  <c r="S42" i="38" s="1"/>
  <c r="AC42" i="38" s="1"/>
  <c r="AB43" i="38" s="1"/>
  <c r="AK43" i="38" s="1"/>
  <c r="AT43" i="38" s="1"/>
  <c r="AX14" i="38"/>
  <c r="S14" i="38" s="1"/>
  <c r="AC14" i="38" s="1"/>
  <c r="AB15" i="38" s="1"/>
  <c r="AK15" i="38" s="1"/>
  <c r="AT15" i="38" s="1"/>
  <c r="AX40" i="38"/>
  <c r="S40" i="38" s="1"/>
  <c r="AC40" i="38" s="1"/>
  <c r="AB41" i="38" s="1"/>
  <c r="AK41" i="38" s="1"/>
  <c r="AT41" i="38" s="1"/>
  <c r="AX37" i="38"/>
  <c r="S37" i="38" s="1"/>
  <c r="AC37" i="38" s="1"/>
  <c r="AB38" i="38" s="1"/>
  <c r="AK38" i="38" s="1"/>
  <c r="AT38" i="38" s="1"/>
  <c r="AX54" i="38"/>
  <c r="S54" i="38" s="1"/>
  <c r="AC54" i="38" s="1"/>
  <c r="AB55" i="38" s="1"/>
  <c r="AK55" i="38" s="1"/>
  <c r="AT55" i="38" s="1"/>
  <c r="AX5" i="38"/>
  <c r="S5" i="38" s="1"/>
  <c r="AC5" i="38" s="1"/>
  <c r="AB6" i="38" s="1"/>
  <c r="AX86" i="38"/>
  <c r="S86" i="38" s="1"/>
  <c r="AC86" i="38" s="1"/>
  <c r="AB87" i="38" s="1"/>
  <c r="AX18" i="38"/>
  <c r="S18" i="38" s="1"/>
  <c r="AC18" i="38" s="1"/>
  <c r="AB19" i="38" s="1"/>
  <c r="AX9" i="38"/>
  <c r="S9" i="38" s="1"/>
  <c r="AC9" i="38" s="1"/>
  <c r="AB10" i="38" s="1"/>
  <c r="AK10" i="38" s="1"/>
  <c r="AT10" i="38" s="1"/>
  <c r="AX63" i="38"/>
  <c r="S63" i="38" s="1"/>
  <c r="AC63" i="38" s="1"/>
  <c r="AB64" i="38" s="1"/>
  <c r="AK64" i="38" s="1"/>
  <c r="AT64" i="38" s="1"/>
  <c r="AX73" i="38"/>
  <c r="S73" i="38" s="1"/>
  <c r="AC73" i="38" s="1"/>
  <c r="AB74" i="38" s="1"/>
  <c r="AK74" i="38" s="1"/>
  <c r="AT74" i="38" s="1"/>
  <c r="AX41" i="38"/>
  <c r="S41" i="38" s="1"/>
  <c r="AC41" i="38" s="1"/>
  <c r="AB42" i="38" s="1"/>
  <c r="AK42" i="38" s="1"/>
  <c r="AT42" i="38" s="1"/>
  <c r="AX4" i="38"/>
  <c r="S4" i="38" s="1"/>
  <c r="AC4" i="38" s="1"/>
  <c r="AB5" i="38" s="1"/>
  <c r="AX21" i="38"/>
  <c r="S21" i="38" s="1"/>
  <c r="AC21" i="38" s="1"/>
  <c r="AB22" i="38" s="1"/>
  <c r="AK22" i="38" s="1"/>
  <c r="AT22" i="38" s="1"/>
  <c r="AX25" i="38"/>
  <c r="S25" i="38" s="1"/>
  <c r="AC25" i="38" s="1"/>
  <c r="AB26" i="38" s="1"/>
  <c r="AK26" i="38" s="1"/>
  <c r="AT26" i="38" s="1"/>
  <c r="AX7" i="38"/>
  <c r="S7" i="38" s="1"/>
  <c r="AC7" i="38" s="1"/>
  <c r="AB8" i="38" s="1"/>
  <c r="AK8" i="38" s="1"/>
  <c r="AT8" i="38" s="1"/>
  <c r="AX6" i="38"/>
  <c r="S6" i="38" s="1"/>
  <c r="AC6" i="38" s="1"/>
  <c r="AB7" i="38" s="1"/>
  <c r="AK7" i="38" s="1"/>
  <c r="AT7" i="38" s="1"/>
  <c r="AX16" i="38"/>
  <c r="S16" i="38" s="1"/>
  <c r="AC16" i="38" s="1"/>
  <c r="AB17" i="38" s="1"/>
  <c r="AK17" i="38" s="1"/>
  <c r="AT17" i="38" s="1"/>
  <c r="AX85" i="38"/>
  <c r="S85" i="38" s="1"/>
  <c r="AC85" i="38" s="1"/>
  <c r="AB86" i="38" s="1"/>
  <c r="AK86" i="38" s="1"/>
  <c r="AT86" i="38" s="1"/>
  <c r="AX84" i="38"/>
  <c r="S84" i="38" s="1"/>
  <c r="AC84" i="38" s="1"/>
  <c r="AB85" i="38" s="1"/>
  <c r="AK85" i="38" s="1"/>
  <c r="AT85" i="38" s="1"/>
  <c r="AF92" i="93"/>
  <c r="AO92" i="93" s="1"/>
  <c r="AX22" i="38"/>
  <c r="S22" i="38" s="1"/>
  <c r="AC22" i="38" s="1"/>
  <c r="AB23" i="38" s="1"/>
  <c r="AJ23" i="38" s="1"/>
  <c r="AX68" i="38"/>
  <c r="S68" i="38" s="1"/>
  <c r="AC68" i="38" s="1"/>
  <c r="AB69" i="38" s="1"/>
  <c r="AK69" i="38" s="1"/>
  <c r="AT69" i="38" s="1"/>
  <c r="AX3" i="38"/>
  <c r="S3" i="38" s="1"/>
  <c r="AC3" i="38" s="1"/>
  <c r="AB4" i="38" s="1"/>
  <c r="AX72" i="38"/>
  <c r="S72" i="38" s="1"/>
  <c r="AC72" i="38" s="1"/>
  <c r="AB73" i="38" s="1"/>
  <c r="AK73" i="38" s="1"/>
  <c r="AT73" i="38" s="1"/>
  <c r="AX34" i="38"/>
  <c r="S34" i="38" s="1"/>
  <c r="AC34" i="38" s="1"/>
  <c r="AB35" i="38" s="1"/>
  <c r="AK35" i="38" s="1"/>
  <c r="AT35" i="38" s="1"/>
  <c r="AX29" i="38"/>
  <c r="S29" i="38" s="1"/>
  <c r="AC29" i="38" s="1"/>
  <c r="AB30" i="38" s="1"/>
  <c r="AK30" i="38" s="1"/>
  <c r="AT30" i="38" s="1"/>
  <c r="AX32" i="38"/>
  <c r="S32" i="38" s="1"/>
  <c r="AC32" i="38" s="1"/>
  <c r="AB33" i="38" s="1"/>
  <c r="AK33" i="38" s="1"/>
  <c r="AT33" i="38" s="1"/>
  <c r="AX60" i="38"/>
  <c r="S60" i="38" s="1"/>
  <c r="AC60" i="38" s="1"/>
  <c r="AB61" i="38" s="1"/>
  <c r="AK61" i="38" s="1"/>
  <c r="AT61" i="38" s="1"/>
  <c r="AX52" i="38"/>
  <c r="S52" i="38" s="1"/>
  <c r="AC52" i="38" s="1"/>
  <c r="AB53" i="38" s="1"/>
  <c r="AK53" i="38" s="1"/>
  <c r="AT53" i="38" s="1"/>
  <c r="AX28" i="38"/>
  <c r="S28" i="38" s="1"/>
  <c r="AC28" i="38" s="1"/>
  <c r="AB29" i="38" s="1"/>
  <c r="AK29" i="38" s="1"/>
  <c r="AT29" i="38" s="1"/>
  <c r="AX80" i="38"/>
  <c r="S80" i="38" s="1"/>
  <c r="AC80" i="38" s="1"/>
  <c r="AB81" i="38" s="1"/>
  <c r="AX71" i="38"/>
  <c r="S71" i="38" s="1"/>
  <c r="AC71" i="38" s="1"/>
  <c r="AB72" i="38" s="1"/>
  <c r="AK72" i="38" s="1"/>
  <c r="AT72" i="38" s="1"/>
  <c r="AX75" i="38"/>
  <c r="S75" i="38" s="1"/>
  <c r="AC75" i="38" s="1"/>
  <c r="AB76" i="38" s="1"/>
  <c r="AK76" i="38" s="1"/>
  <c r="AT76" i="38" s="1"/>
  <c r="AX31" i="38"/>
  <c r="S31" i="38" s="1"/>
  <c r="AC31" i="38" s="1"/>
  <c r="AB32" i="38" s="1"/>
  <c r="AX58" i="38"/>
  <c r="S58" i="38" s="1"/>
  <c r="AC58" i="38" s="1"/>
  <c r="AB59" i="38" s="1"/>
  <c r="AK59" i="38" s="1"/>
  <c r="AT59" i="38" s="1"/>
  <c r="AX20" i="38"/>
  <c r="S20" i="38" s="1"/>
  <c r="AC20" i="38" s="1"/>
  <c r="AB21" i="38" s="1"/>
  <c r="AK21" i="38" s="1"/>
  <c r="AT21" i="38" s="1"/>
  <c r="AX24" i="38"/>
  <c r="S24" i="38" s="1"/>
  <c r="AC24" i="38" s="1"/>
  <c r="AB25" i="38" s="1"/>
  <c r="AK25" i="38" s="1"/>
  <c r="AT25" i="38" s="1"/>
  <c r="AX79" i="38"/>
  <c r="S79" i="38" s="1"/>
  <c r="AC79" i="38" s="1"/>
  <c r="AB80" i="38" s="1"/>
  <c r="AK80" i="38" s="1"/>
  <c r="AT80" i="38" s="1"/>
  <c r="AK11" i="38"/>
  <c r="AT11" i="38" s="1"/>
  <c r="AX35" i="38"/>
  <c r="S35" i="38" s="1"/>
  <c r="AC35" i="38" s="1"/>
  <c r="AB36" i="38" s="1"/>
  <c r="AX87" i="38"/>
  <c r="S87" i="38" s="1"/>
  <c r="AC87" i="38" s="1"/>
  <c r="AB88" i="38" s="1"/>
  <c r="AX59" i="38"/>
  <c r="S59" i="38" s="1"/>
  <c r="AC59" i="38" s="1"/>
  <c r="AB60" i="38" s="1"/>
  <c r="AX69" i="38"/>
  <c r="S69" i="38" s="1"/>
  <c r="AC69" i="38" s="1"/>
  <c r="AB70" i="38" s="1"/>
  <c r="AX27" i="38"/>
  <c r="S27" i="38" s="1"/>
  <c r="AC27" i="38" s="1"/>
  <c r="AB28" i="38" s="1"/>
  <c r="AK40" i="38"/>
  <c r="AT40" i="38" s="1"/>
  <c r="AX66" i="38"/>
  <c r="S66" i="38" s="1"/>
  <c r="AC66" i="38" s="1"/>
  <c r="AB67" i="38" s="1"/>
  <c r="AX82" i="38"/>
  <c r="S82" i="38" s="1"/>
  <c r="AC82" i="38" s="1"/>
  <c r="AB83" i="38" s="1"/>
  <c r="AX43" i="38"/>
  <c r="S43" i="38" s="1"/>
  <c r="AC43" i="38" s="1"/>
  <c r="AB44" i="38" s="1"/>
  <c r="AX55" i="38"/>
  <c r="S55" i="38" s="1"/>
  <c r="AC55" i="38" s="1"/>
  <c r="AB56" i="38" s="1"/>
  <c r="AX30" i="38"/>
  <c r="S30" i="38" s="1"/>
  <c r="AC30" i="38" s="1"/>
  <c r="AB31" i="38" s="1"/>
  <c r="AX65" i="38"/>
  <c r="S65" i="38" s="1"/>
  <c r="AC65" i="38" s="1"/>
  <c r="AB66" i="38" s="1"/>
  <c r="AX77" i="38"/>
  <c r="S77" i="38" s="1"/>
  <c r="AC77" i="38" s="1"/>
  <c r="AB78" i="38" s="1"/>
  <c r="AX36" i="38"/>
  <c r="S36" i="38" s="1"/>
  <c r="AC36" i="38" s="1"/>
  <c r="AB37" i="38" s="1"/>
  <c r="AX56" i="38"/>
  <c r="S56" i="38" s="1"/>
  <c r="AC56" i="38" s="1"/>
  <c r="AB57" i="38" s="1"/>
  <c r="AX78" i="38"/>
  <c r="S78" i="38" s="1"/>
  <c r="AC78" i="38" s="1"/>
  <c r="AB79" i="38" s="1"/>
  <c r="AX83" i="38"/>
  <c r="S83" i="38" s="1"/>
  <c r="AC83" i="38" s="1"/>
  <c r="AB84" i="38" s="1"/>
  <c r="AX15" i="38"/>
  <c r="S15" i="38" s="1"/>
  <c r="AC15" i="38" s="1"/>
  <c r="AB16" i="38" s="1"/>
  <c r="AK71" i="38"/>
  <c r="AT71" i="38" s="1"/>
  <c r="AX76" i="38"/>
  <c r="S76" i="38" s="1"/>
  <c r="AC76" i="38" s="1"/>
  <c r="AB77" i="38" s="1"/>
  <c r="AX48" i="38"/>
  <c r="S48" i="38" s="1"/>
  <c r="AC48" i="38" s="1"/>
  <c r="AB49" i="38" s="1"/>
  <c r="AX50" i="38"/>
  <c r="S50" i="38" s="1"/>
  <c r="AC50" i="38" s="1"/>
  <c r="AB51" i="38" s="1"/>
  <c r="AX11" i="38"/>
  <c r="S11" i="38" s="1"/>
  <c r="AC11" i="38" s="1"/>
  <c r="AB12" i="38" s="1"/>
  <c r="AX53" i="38"/>
  <c r="S53" i="38" s="1"/>
  <c r="AC53" i="38" s="1"/>
  <c r="AB54" i="38" s="1"/>
  <c r="AL10" i="77"/>
  <c r="AU10" i="77" s="1"/>
  <c r="AX67" i="38"/>
  <c r="S67" i="38" s="1"/>
  <c r="AC67" i="38" s="1"/>
  <c r="AB68" i="38" s="1"/>
  <c r="AX74" i="38"/>
  <c r="S74" i="38" s="1"/>
  <c r="AC74" i="38" s="1"/>
  <c r="AB75" i="38" s="1"/>
  <c r="AX26" i="38"/>
  <c r="S26" i="38" s="1"/>
  <c r="AC26" i="38" s="1"/>
  <c r="AB27" i="38" s="1"/>
  <c r="AX13" i="38"/>
  <c r="S13" i="38" s="1"/>
  <c r="AC13" i="38" s="1"/>
  <c r="AB14" i="38" s="1"/>
  <c r="AX62" i="38"/>
  <c r="S62" i="38" s="1"/>
  <c r="AC62" i="38" s="1"/>
  <c r="AB63" i="38" s="1"/>
  <c r="AX17" i="38"/>
  <c r="S17" i="38" s="1"/>
  <c r="AC17" i="38" s="1"/>
  <c r="AB18" i="38" s="1"/>
  <c r="AX33" i="38"/>
  <c r="S33" i="38" s="1"/>
  <c r="AC33" i="38" s="1"/>
  <c r="AB34" i="38" s="1"/>
  <c r="AX45" i="38"/>
  <c r="S45" i="38" s="1"/>
  <c r="AC45" i="38" s="1"/>
  <c r="AB46" i="38" s="1"/>
  <c r="AN89" i="38"/>
  <c r="AN91" i="38" s="1"/>
  <c r="AL13" i="77"/>
  <c r="AU13" i="77" s="1"/>
  <c r="AS31" i="77"/>
  <c r="AL31" i="77"/>
  <c r="AU31" i="77" s="1"/>
  <c r="AS24" i="77"/>
  <c r="AL24" i="77"/>
  <c r="AU24" i="77" s="1"/>
  <c r="AL68" i="77"/>
  <c r="AU68" i="77" s="1"/>
  <c r="AS68" i="77"/>
  <c r="AS12" i="77"/>
  <c r="AL12" i="77"/>
  <c r="AU12" i="77" s="1"/>
  <c r="AS78" i="77"/>
  <c r="AL78" i="77"/>
  <c r="AU78" i="77" s="1"/>
  <c r="AL43" i="77"/>
  <c r="AU43" i="77" s="1"/>
  <c r="AS43" i="77"/>
  <c r="AS65" i="77"/>
  <c r="AL65" i="77"/>
  <c r="AU65" i="77" s="1"/>
  <c r="AS37" i="77"/>
  <c r="AL37" i="77"/>
  <c r="AU37" i="77" s="1"/>
  <c r="AS54" i="77"/>
  <c r="AL54" i="77"/>
  <c r="AU54" i="77" s="1"/>
  <c r="AS6" i="77"/>
  <c r="AL6" i="77"/>
  <c r="AU6" i="77" s="1"/>
  <c r="AS19" i="77"/>
  <c r="AL19" i="77"/>
  <c r="AU19" i="77" s="1"/>
  <c r="AL58" i="77"/>
  <c r="AU58" i="77" s="1"/>
  <c r="AS58" i="77"/>
  <c r="AS73" i="77"/>
  <c r="AL73" i="77"/>
  <c r="AU73" i="77" s="1"/>
  <c r="AS51" i="77"/>
  <c r="AL51" i="77"/>
  <c r="AU51" i="77" s="1"/>
  <c r="AS74" i="77"/>
  <c r="AL74" i="77"/>
  <c r="AU74" i="77" s="1"/>
  <c r="AS76" i="77"/>
  <c r="AL76" i="77"/>
  <c r="AU76" i="77" s="1"/>
  <c r="AS95" i="77"/>
  <c r="AL95" i="77"/>
  <c r="AU95" i="77" s="1"/>
  <c r="AR98" i="77"/>
  <c r="AR100" i="77" s="1"/>
  <c r="AL98" i="77"/>
  <c r="AU98" i="77" s="1"/>
  <c r="AS27" i="77"/>
  <c r="AL27" i="77"/>
  <c r="AU27" i="77" s="1"/>
  <c r="AL71" i="77"/>
  <c r="AU71" i="77" s="1"/>
  <c r="AS71" i="77"/>
  <c r="AS49" i="77"/>
  <c r="AL49" i="77"/>
  <c r="AU49" i="77" s="1"/>
  <c r="AS75" i="77"/>
  <c r="AL75" i="77"/>
  <c r="AU75" i="77" s="1"/>
  <c r="AL77" i="77"/>
  <c r="AU77" i="77" s="1"/>
  <c r="AS77" i="77"/>
  <c r="AS45" i="77"/>
  <c r="AL45" i="77"/>
  <c r="AU45" i="77" s="1"/>
  <c r="AL46" i="77"/>
  <c r="AU46" i="77" s="1"/>
  <c r="AS46" i="77"/>
  <c r="AS40" i="77"/>
  <c r="AL40" i="77"/>
  <c r="AU40" i="77" s="1"/>
  <c r="AS7" i="77"/>
  <c r="AL7" i="77"/>
  <c r="AU7" i="77" s="1"/>
  <c r="AS87" i="77"/>
  <c r="AL87" i="77"/>
  <c r="AU87" i="77" s="1"/>
  <c r="AS36" i="77"/>
  <c r="AL36" i="77"/>
  <c r="AU36" i="77" s="1"/>
  <c r="AS64" i="77"/>
  <c r="AL64" i="77"/>
  <c r="AU64" i="77" s="1"/>
  <c r="AS30" i="77"/>
  <c r="AL30" i="77"/>
  <c r="AU30" i="77" s="1"/>
  <c r="AS86" i="77"/>
  <c r="AL86" i="77"/>
  <c r="AU86" i="77" s="1"/>
  <c r="AS28" i="77"/>
  <c r="AL28" i="77"/>
  <c r="AU28" i="77" s="1"/>
  <c r="AS52" i="77"/>
  <c r="AL52" i="77"/>
  <c r="AU52" i="77" s="1"/>
  <c r="AL92" i="77"/>
  <c r="AU92" i="77" s="1"/>
  <c r="AS92" i="77"/>
  <c r="AL33" i="77"/>
  <c r="AU33" i="77" s="1"/>
  <c r="AS33" i="77"/>
  <c r="AS50" i="77"/>
  <c r="AL50" i="77"/>
  <c r="AU50" i="77" s="1"/>
  <c r="AS79" i="77"/>
  <c r="AL79" i="77"/>
  <c r="AU79" i="77" s="1"/>
  <c r="AS42" i="77"/>
  <c r="AL42" i="77"/>
  <c r="AU42" i="77" s="1"/>
  <c r="AS60" i="77"/>
  <c r="AL60" i="77"/>
  <c r="AU60" i="77" s="1"/>
  <c r="AS83" i="77"/>
  <c r="AL83" i="77"/>
  <c r="AU83" i="77" s="1"/>
  <c r="AS85" i="77"/>
  <c r="AL85" i="77"/>
  <c r="AU85" i="77" s="1"/>
  <c r="AS69" i="77"/>
  <c r="AL69" i="77"/>
  <c r="AU69" i="77" s="1"/>
  <c r="AS47" i="77"/>
  <c r="AL47" i="77"/>
  <c r="AU47" i="77" s="1"/>
  <c r="AS16" i="77"/>
  <c r="AL16" i="77"/>
  <c r="AU16" i="77" s="1"/>
  <c r="AS66" i="77"/>
  <c r="AL66" i="77"/>
  <c r="AU66" i="77" s="1"/>
  <c r="AL14" i="77"/>
  <c r="AU14" i="77" s="1"/>
  <c r="AS14" i="77"/>
  <c r="AS25" i="77"/>
  <c r="AL25" i="77"/>
  <c r="AU25" i="77" s="1"/>
  <c r="AS38" i="77"/>
  <c r="AL38" i="77"/>
  <c r="AU38" i="77" s="1"/>
  <c r="AS88" i="77"/>
  <c r="AL88" i="77"/>
  <c r="AU88" i="77" s="1"/>
  <c r="AL4" i="77"/>
  <c r="AU4" i="77" s="1"/>
  <c r="AS4" i="77"/>
  <c r="AS91" i="77"/>
  <c r="AL91" i="77"/>
  <c r="AU91" i="77" s="1"/>
  <c r="AS84" i="77"/>
  <c r="AL84" i="77"/>
  <c r="AU84" i="77" s="1"/>
  <c r="AS72" i="77"/>
  <c r="AL72" i="77"/>
  <c r="AU72" i="77" s="1"/>
  <c r="AK17" i="77"/>
  <c r="AT17" i="77" s="1"/>
  <c r="AT100" i="77" s="1"/>
  <c r="AJ17" i="77"/>
  <c r="AS53" i="77"/>
  <c r="AL53" i="77"/>
  <c r="AU53" i="77" s="1"/>
  <c r="AS35" i="77"/>
  <c r="AL35" i="77"/>
  <c r="AU35" i="77" s="1"/>
  <c r="AS55" i="77"/>
  <c r="AL55" i="77"/>
  <c r="AU55" i="77" s="1"/>
  <c r="AL59" i="77"/>
  <c r="AU59" i="77" s="1"/>
  <c r="AS59" i="77"/>
  <c r="AS32" i="77"/>
  <c r="AL32" i="77"/>
  <c r="AU32" i="77" s="1"/>
  <c r="AL70" i="77"/>
  <c r="AU70" i="77" s="1"/>
  <c r="AS70" i="77"/>
  <c r="AS90" i="77"/>
  <c r="AL90" i="77"/>
  <c r="AU90" i="77" s="1"/>
  <c r="AS89" i="77"/>
  <c r="AL89" i="77"/>
  <c r="AU89" i="77" s="1"/>
  <c r="AL56" i="77"/>
  <c r="AU56" i="77" s="1"/>
  <c r="AS56" i="77"/>
  <c r="AL34" i="77"/>
  <c r="AU34" i="77" s="1"/>
  <c r="AS34" i="77"/>
  <c r="AS11" i="77"/>
  <c r="AL11" i="77"/>
  <c r="AU11" i="77" s="1"/>
  <c r="AS18" i="77"/>
  <c r="AL18" i="77"/>
  <c r="AU18" i="77" s="1"/>
  <c r="AS67" i="77"/>
  <c r="AL67" i="77"/>
  <c r="AU67" i="77" s="1"/>
  <c r="AS29" i="77"/>
  <c r="AL29" i="77"/>
  <c r="AU29" i="77" s="1"/>
  <c r="AL41" i="77"/>
  <c r="AU41" i="77" s="1"/>
  <c r="AS41" i="77"/>
  <c r="AS61" i="77"/>
  <c r="AL61" i="77"/>
  <c r="AU61" i="77" s="1"/>
  <c r="AS82" i="77"/>
  <c r="AL82" i="77"/>
  <c r="AU82" i="77" s="1"/>
  <c r="AS48" i="77"/>
  <c r="AL48" i="77"/>
  <c r="AU48" i="77" s="1"/>
  <c r="AS20" i="77"/>
  <c r="AL20" i="77"/>
  <c r="AU20" i="77" s="1"/>
  <c r="AS5" i="77"/>
  <c r="AL5" i="77"/>
  <c r="AU5" i="77" s="1"/>
  <c r="X94" i="73"/>
  <c r="AH94" i="73" s="1"/>
  <c r="AQ94" i="73" s="1"/>
  <c r="AI93" i="73"/>
  <c r="AR93" i="73" s="1"/>
  <c r="Y93" i="85"/>
  <c r="Z93" i="85" s="1"/>
  <c r="AG93" i="85" s="1"/>
  <c r="AP93" i="85" s="1"/>
  <c r="AI92" i="85"/>
  <c r="AR92" i="85" s="1"/>
  <c r="AX93" i="89"/>
  <c r="S93" i="89" s="1"/>
  <c r="AC93" i="89" s="1"/>
  <c r="AB94" i="89" s="1"/>
  <c r="AK94" i="89" s="1"/>
  <c r="AT94" i="89" s="1"/>
  <c r="AX76" i="89"/>
  <c r="S76" i="89" s="1"/>
  <c r="AC76" i="89" s="1"/>
  <c r="AB77" i="89" s="1"/>
  <c r="AX64" i="89"/>
  <c r="S64" i="89" s="1"/>
  <c r="AC64" i="89" s="1"/>
  <c r="AB65" i="89" s="1"/>
  <c r="AX59" i="89"/>
  <c r="S59" i="89" s="1"/>
  <c r="AC59" i="89" s="1"/>
  <c r="AB60" i="89" s="1"/>
  <c r="AK60" i="89" s="1"/>
  <c r="AT60" i="89" s="1"/>
  <c r="AX95" i="89"/>
  <c r="S95" i="89" s="1"/>
  <c r="AC95" i="89" s="1"/>
  <c r="AB96" i="89" s="1"/>
  <c r="AK96" i="89" s="1"/>
  <c r="AT96" i="89" s="1"/>
  <c r="AX58" i="89"/>
  <c r="S58" i="89" s="1"/>
  <c r="AC58" i="89" s="1"/>
  <c r="AB59" i="89" s="1"/>
  <c r="AX82" i="89"/>
  <c r="S82" i="89" s="1"/>
  <c r="AC82" i="89" s="1"/>
  <c r="AB83" i="89" s="1"/>
  <c r="AK83" i="89" s="1"/>
  <c r="AT83" i="89" s="1"/>
  <c r="AX46" i="89"/>
  <c r="S46" i="89" s="1"/>
  <c r="AC46" i="89" s="1"/>
  <c r="AB47" i="89" s="1"/>
  <c r="AK47" i="89" s="1"/>
  <c r="AT47" i="89" s="1"/>
  <c r="AX77" i="89"/>
  <c r="S77" i="89" s="1"/>
  <c r="AC77" i="89" s="1"/>
  <c r="AB78" i="89" s="1"/>
  <c r="AK78" i="89" s="1"/>
  <c r="AT78" i="89" s="1"/>
  <c r="AX41" i="89"/>
  <c r="S41" i="89" s="1"/>
  <c r="AC41" i="89" s="1"/>
  <c r="AB42" i="89" s="1"/>
  <c r="AK42" i="89" s="1"/>
  <c r="AT42" i="89" s="1"/>
  <c r="AX40" i="89"/>
  <c r="S40" i="89" s="1"/>
  <c r="AC40" i="89" s="1"/>
  <c r="AB41" i="89" s="1"/>
  <c r="AK41" i="89" s="1"/>
  <c r="AT41" i="89" s="1"/>
  <c r="AX83" i="89"/>
  <c r="S83" i="89" s="1"/>
  <c r="AC83" i="89" s="1"/>
  <c r="AB84" i="89" s="1"/>
  <c r="AX65" i="89"/>
  <c r="S65" i="89" s="1"/>
  <c r="AC65" i="89" s="1"/>
  <c r="AB66" i="89" s="1"/>
  <c r="AK66" i="89" s="1"/>
  <c r="AT66" i="89" s="1"/>
  <c r="AX47" i="89"/>
  <c r="S47" i="89" s="1"/>
  <c r="AC47" i="89" s="1"/>
  <c r="AB48" i="89" s="1"/>
  <c r="AK48" i="89" s="1"/>
  <c r="AT48" i="89" s="1"/>
  <c r="AX29" i="89"/>
  <c r="S29" i="89" s="1"/>
  <c r="AC29" i="89" s="1"/>
  <c r="AB30" i="89" s="1"/>
  <c r="AX23" i="89"/>
  <c r="S23" i="89" s="1"/>
  <c r="AC23" i="89" s="1"/>
  <c r="AB24" i="89" s="1"/>
  <c r="AK24" i="89" s="1"/>
  <c r="AT24" i="89" s="1"/>
  <c r="AX14" i="89"/>
  <c r="S14" i="89" s="1"/>
  <c r="AC14" i="89" s="1"/>
  <c r="AB15" i="89" s="1"/>
  <c r="AK15" i="89" s="1"/>
  <c r="AT15" i="89" s="1"/>
  <c r="AX89" i="89"/>
  <c r="S89" i="89" s="1"/>
  <c r="AC89" i="89" s="1"/>
  <c r="AB90" i="89" s="1"/>
  <c r="AK90" i="89" s="1"/>
  <c r="AT90" i="89" s="1"/>
  <c r="AX71" i="89"/>
  <c r="S71" i="89" s="1"/>
  <c r="AC71" i="89" s="1"/>
  <c r="AB72" i="89" s="1"/>
  <c r="AK72" i="89" s="1"/>
  <c r="AT72" i="89" s="1"/>
  <c r="AX53" i="89"/>
  <c r="S53" i="89" s="1"/>
  <c r="AC53" i="89" s="1"/>
  <c r="AB54" i="89" s="1"/>
  <c r="AK54" i="89" s="1"/>
  <c r="AT54" i="89" s="1"/>
  <c r="AX35" i="89"/>
  <c r="S35" i="89" s="1"/>
  <c r="AC35" i="89" s="1"/>
  <c r="AB36" i="89" s="1"/>
  <c r="AK36" i="89" s="1"/>
  <c r="AT36" i="89" s="1"/>
  <c r="AX88" i="89"/>
  <c r="S88" i="89" s="1"/>
  <c r="AC88" i="89" s="1"/>
  <c r="AB89" i="89" s="1"/>
  <c r="AK89" i="89" s="1"/>
  <c r="AT89" i="89" s="1"/>
  <c r="AX70" i="89"/>
  <c r="S70" i="89" s="1"/>
  <c r="AC70" i="89" s="1"/>
  <c r="AB71" i="89" s="1"/>
  <c r="AX52" i="89"/>
  <c r="S52" i="89" s="1"/>
  <c r="AC52" i="89" s="1"/>
  <c r="AB53" i="89" s="1"/>
  <c r="AX34" i="89"/>
  <c r="S34" i="89" s="1"/>
  <c r="AC34" i="89" s="1"/>
  <c r="AB35" i="89" s="1"/>
  <c r="AK35" i="89" s="1"/>
  <c r="AT35" i="89" s="1"/>
  <c r="AX94" i="89"/>
  <c r="S94" i="89" s="1"/>
  <c r="AC94" i="89" s="1"/>
  <c r="AB95" i="89" s="1"/>
  <c r="AK95" i="89" s="1"/>
  <c r="AT95" i="89" s="1"/>
  <c r="AX90" i="89"/>
  <c r="S90" i="89" s="1"/>
  <c r="AC90" i="89" s="1"/>
  <c r="AB91" i="89" s="1"/>
  <c r="AK91" i="89" s="1"/>
  <c r="AT91" i="89" s="1"/>
  <c r="AX84" i="89"/>
  <c r="S84" i="89" s="1"/>
  <c r="AC84" i="89" s="1"/>
  <c r="AB85" i="89" s="1"/>
  <c r="AK85" i="89" s="1"/>
  <c r="AT85" i="89" s="1"/>
  <c r="AX78" i="89"/>
  <c r="S78" i="89" s="1"/>
  <c r="AC78" i="89" s="1"/>
  <c r="AB79" i="89" s="1"/>
  <c r="AK79" i="89" s="1"/>
  <c r="AT79" i="89" s="1"/>
  <c r="AX72" i="89"/>
  <c r="S72" i="89" s="1"/>
  <c r="AC72" i="89" s="1"/>
  <c r="AB73" i="89" s="1"/>
  <c r="AK73" i="89" s="1"/>
  <c r="AT73" i="89" s="1"/>
  <c r="AX66" i="89"/>
  <c r="S66" i="89" s="1"/>
  <c r="AC66" i="89" s="1"/>
  <c r="AB67" i="89" s="1"/>
  <c r="AK67" i="89" s="1"/>
  <c r="AT67" i="89" s="1"/>
  <c r="AX60" i="89"/>
  <c r="S60" i="89" s="1"/>
  <c r="AC60" i="89" s="1"/>
  <c r="AB61" i="89" s="1"/>
  <c r="AK61" i="89" s="1"/>
  <c r="AT61" i="89" s="1"/>
  <c r="AX54" i="89"/>
  <c r="S54" i="89" s="1"/>
  <c r="AC54" i="89" s="1"/>
  <c r="AB55" i="89" s="1"/>
  <c r="AK55" i="89" s="1"/>
  <c r="AT55" i="89" s="1"/>
  <c r="AX48" i="89"/>
  <c r="S48" i="89" s="1"/>
  <c r="AC48" i="89" s="1"/>
  <c r="AB49" i="89" s="1"/>
  <c r="AK49" i="89" s="1"/>
  <c r="AT49" i="89" s="1"/>
  <c r="AX42" i="89"/>
  <c r="S42" i="89" s="1"/>
  <c r="AC42" i="89" s="1"/>
  <c r="AB43" i="89" s="1"/>
  <c r="AK43" i="89" s="1"/>
  <c r="AT43" i="89" s="1"/>
  <c r="AX36" i="89"/>
  <c r="S36" i="89" s="1"/>
  <c r="AC36" i="89" s="1"/>
  <c r="AB37" i="89" s="1"/>
  <c r="AK37" i="89" s="1"/>
  <c r="AT37" i="89" s="1"/>
  <c r="AX30" i="89"/>
  <c r="S30" i="89" s="1"/>
  <c r="AC30" i="89" s="1"/>
  <c r="AB31" i="89" s="1"/>
  <c r="AK31" i="89" s="1"/>
  <c r="AT31" i="89" s="1"/>
  <c r="AX24" i="89"/>
  <c r="S24" i="89" s="1"/>
  <c r="AC24" i="89" s="1"/>
  <c r="AB25" i="89" s="1"/>
  <c r="AK25" i="89" s="1"/>
  <c r="AT25" i="89" s="1"/>
  <c r="AX15" i="89"/>
  <c r="S15" i="89" s="1"/>
  <c r="AC15" i="89" s="1"/>
  <c r="AB16" i="89" s="1"/>
  <c r="AK16" i="89" s="1"/>
  <c r="AT16" i="89" s="1"/>
  <c r="AX28" i="89"/>
  <c r="S28" i="89" s="1"/>
  <c r="AC28" i="89" s="1"/>
  <c r="AB29" i="89" s="1"/>
  <c r="AK29" i="89" s="1"/>
  <c r="AT29" i="89" s="1"/>
  <c r="AX97" i="89"/>
  <c r="S97" i="89" s="1"/>
  <c r="AC97" i="89" s="1"/>
  <c r="AB98" i="89" s="1"/>
  <c r="AX87" i="89"/>
  <c r="S87" i="89" s="1"/>
  <c r="AC87" i="89" s="1"/>
  <c r="AB88" i="89" s="1"/>
  <c r="AK88" i="89" s="1"/>
  <c r="AT88" i="89" s="1"/>
  <c r="AX81" i="89"/>
  <c r="S81" i="89" s="1"/>
  <c r="AC81" i="89" s="1"/>
  <c r="AB82" i="89" s="1"/>
  <c r="AK82" i="89" s="1"/>
  <c r="AT82" i="89" s="1"/>
  <c r="AX75" i="89"/>
  <c r="S75" i="89" s="1"/>
  <c r="AC75" i="89" s="1"/>
  <c r="AB76" i="89" s="1"/>
  <c r="AJ76" i="89" s="1"/>
  <c r="AX69" i="89"/>
  <c r="S69" i="89" s="1"/>
  <c r="AC69" i="89" s="1"/>
  <c r="AB70" i="89" s="1"/>
  <c r="AK70" i="89" s="1"/>
  <c r="AT70" i="89" s="1"/>
  <c r="AX63" i="89"/>
  <c r="S63" i="89" s="1"/>
  <c r="AC63" i="89" s="1"/>
  <c r="AB64" i="89" s="1"/>
  <c r="AX57" i="89"/>
  <c r="S57" i="89" s="1"/>
  <c r="AC57" i="89" s="1"/>
  <c r="AB58" i="89" s="1"/>
  <c r="AK58" i="89" s="1"/>
  <c r="AT58" i="89" s="1"/>
  <c r="AX51" i="89"/>
  <c r="S51" i="89" s="1"/>
  <c r="AC51" i="89" s="1"/>
  <c r="AB52" i="89" s="1"/>
  <c r="AK52" i="89" s="1"/>
  <c r="AT52" i="89" s="1"/>
  <c r="AX45" i="89"/>
  <c r="S45" i="89" s="1"/>
  <c r="AC45" i="89" s="1"/>
  <c r="AB46" i="89" s="1"/>
  <c r="AK46" i="89" s="1"/>
  <c r="AT46" i="89" s="1"/>
  <c r="AX39" i="89"/>
  <c r="S39" i="89" s="1"/>
  <c r="AC39" i="89" s="1"/>
  <c r="AB40" i="89" s="1"/>
  <c r="AK40" i="89" s="1"/>
  <c r="AT40" i="89" s="1"/>
  <c r="AX33" i="89"/>
  <c r="S33" i="89" s="1"/>
  <c r="AC33" i="89" s="1"/>
  <c r="AB34" i="89" s="1"/>
  <c r="AX27" i="89"/>
  <c r="S27" i="89" s="1"/>
  <c r="AC27" i="89" s="1"/>
  <c r="AB28" i="89" s="1"/>
  <c r="AK28" i="89" s="1"/>
  <c r="AT28" i="89" s="1"/>
  <c r="AX21" i="89"/>
  <c r="S21" i="89" s="1"/>
  <c r="AC21" i="89" s="1"/>
  <c r="AB22" i="89" s="1"/>
  <c r="AK22" i="89" s="1"/>
  <c r="AT22" i="89" s="1"/>
  <c r="AX92" i="89"/>
  <c r="S92" i="89" s="1"/>
  <c r="AC92" i="89" s="1"/>
  <c r="AB93" i="89" s="1"/>
  <c r="AX86" i="89"/>
  <c r="S86" i="89" s="1"/>
  <c r="AC86" i="89" s="1"/>
  <c r="AB87" i="89" s="1"/>
  <c r="AK87" i="89" s="1"/>
  <c r="AT87" i="89" s="1"/>
  <c r="AX80" i="89"/>
  <c r="S80" i="89" s="1"/>
  <c r="AC80" i="89" s="1"/>
  <c r="AB81" i="89" s="1"/>
  <c r="AK81" i="89" s="1"/>
  <c r="AT81" i="89" s="1"/>
  <c r="AX74" i="89"/>
  <c r="S74" i="89" s="1"/>
  <c r="AC74" i="89" s="1"/>
  <c r="AB75" i="89" s="1"/>
  <c r="AK75" i="89" s="1"/>
  <c r="AT75" i="89" s="1"/>
  <c r="AX68" i="89"/>
  <c r="S68" i="89" s="1"/>
  <c r="AC68" i="89" s="1"/>
  <c r="AB69" i="89" s="1"/>
  <c r="AK69" i="89" s="1"/>
  <c r="AT69" i="89" s="1"/>
  <c r="AX62" i="89"/>
  <c r="S62" i="89" s="1"/>
  <c r="AC62" i="89" s="1"/>
  <c r="AB63" i="89" s="1"/>
  <c r="AK63" i="89" s="1"/>
  <c r="AT63" i="89" s="1"/>
  <c r="AX56" i="89"/>
  <c r="S56" i="89" s="1"/>
  <c r="AC56" i="89" s="1"/>
  <c r="AB57" i="89" s="1"/>
  <c r="AX50" i="89"/>
  <c r="S50" i="89" s="1"/>
  <c r="AC50" i="89" s="1"/>
  <c r="AB51" i="89" s="1"/>
  <c r="AX44" i="89"/>
  <c r="S44" i="89" s="1"/>
  <c r="AC44" i="89" s="1"/>
  <c r="AB45" i="89" s="1"/>
  <c r="AK45" i="89" s="1"/>
  <c r="AT45" i="89" s="1"/>
  <c r="AX38" i="89"/>
  <c r="S38" i="89" s="1"/>
  <c r="AC38" i="89" s="1"/>
  <c r="AB39" i="89" s="1"/>
  <c r="AK39" i="89" s="1"/>
  <c r="AT39" i="89" s="1"/>
  <c r="AX32" i="89"/>
  <c r="S32" i="89" s="1"/>
  <c r="AC32" i="89" s="1"/>
  <c r="AB33" i="89" s="1"/>
  <c r="AX26" i="89"/>
  <c r="S26" i="89" s="1"/>
  <c r="AC26" i="89" s="1"/>
  <c r="AB27" i="89" s="1"/>
  <c r="AK27" i="89" s="1"/>
  <c r="AT27" i="89" s="1"/>
  <c r="AX20" i="89"/>
  <c r="S20" i="89" s="1"/>
  <c r="AC20" i="89" s="1"/>
  <c r="AB21" i="89" s="1"/>
  <c r="AX22" i="89"/>
  <c r="S22" i="89" s="1"/>
  <c r="AC22" i="89" s="1"/>
  <c r="AB23" i="89" s="1"/>
  <c r="AX96" i="89"/>
  <c r="S96" i="89" s="1"/>
  <c r="AC96" i="89" s="1"/>
  <c r="AB97" i="89" s="1"/>
  <c r="AK97" i="89" s="1"/>
  <c r="AT97" i="89" s="1"/>
  <c r="AX91" i="89"/>
  <c r="S91" i="89" s="1"/>
  <c r="AC91" i="89" s="1"/>
  <c r="AB92" i="89" s="1"/>
  <c r="AK92" i="89" s="1"/>
  <c r="AT92" i="89" s="1"/>
  <c r="AX85" i="89"/>
  <c r="S85" i="89" s="1"/>
  <c r="AC85" i="89" s="1"/>
  <c r="AB86" i="89" s="1"/>
  <c r="AX79" i="89"/>
  <c r="S79" i="89" s="1"/>
  <c r="AC79" i="89" s="1"/>
  <c r="AB80" i="89" s="1"/>
  <c r="AK80" i="89" s="1"/>
  <c r="AT80" i="89" s="1"/>
  <c r="AX73" i="89"/>
  <c r="S73" i="89" s="1"/>
  <c r="AC73" i="89" s="1"/>
  <c r="AB74" i="89" s="1"/>
  <c r="AK74" i="89" s="1"/>
  <c r="AT74" i="89" s="1"/>
  <c r="AX67" i="89"/>
  <c r="S67" i="89" s="1"/>
  <c r="AC67" i="89" s="1"/>
  <c r="AB68" i="89" s="1"/>
  <c r="AK68" i="89" s="1"/>
  <c r="AT68" i="89" s="1"/>
  <c r="AX61" i="89"/>
  <c r="S61" i="89" s="1"/>
  <c r="AC61" i="89" s="1"/>
  <c r="AB62" i="89" s="1"/>
  <c r="AX55" i="89"/>
  <c r="S55" i="89" s="1"/>
  <c r="AC55" i="89" s="1"/>
  <c r="AB56" i="89" s="1"/>
  <c r="AK56" i="89" s="1"/>
  <c r="AT56" i="89" s="1"/>
  <c r="AX49" i="89"/>
  <c r="S49" i="89" s="1"/>
  <c r="AC49" i="89" s="1"/>
  <c r="AB50" i="89" s="1"/>
  <c r="AK50" i="89" s="1"/>
  <c r="AT50" i="89" s="1"/>
  <c r="AX43" i="89"/>
  <c r="S43" i="89" s="1"/>
  <c r="AC43" i="89" s="1"/>
  <c r="AB44" i="89" s="1"/>
  <c r="AX37" i="89"/>
  <c r="S37" i="89" s="1"/>
  <c r="AC37" i="89" s="1"/>
  <c r="AB38" i="89" s="1"/>
  <c r="AK38" i="89" s="1"/>
  <c r="AT38" i="89" s="1"/>
  <c r="AX31" i="89"/>
  <c r="S31" i="89" s="1"/>
  <c r="AC31" i="89" s="1"/>
  <c r="AB32" i="89" s="1"/>
  <c r="AK32" i="89" s="1"/>
  <c r="AT32" i="89" s="1"/>
  <c r="AX25" i="89"/>
  <c r="S25" i="89" s="1"/>
  <c r="AC25" i="89" s="1"/>
  <c r="AB26" i="89" s="1"/>
  <c r="AK26" i="89" s="1"/>
  <c r="AT26" i="89" s="1"/>
  <c r="AX19" i="89"/>
  <c r="S19" i="89" s="1"/>
  <c r="AC19" i="89" s="1"/>
  <c r="AB20" i="89" s="1"/>
  <c r="AX8" i="89"/>
  <c r="S8" i="89" s="1"/>
  <c r="AC8" i="89" s="1"/>
  <c r="AB9" i="89" s="1"/>
  <c r="AK9" i="89" s="1"/>
  <c r="AT9" i="89" s="1"/>
  <c r="AX7" i="89"/>
  <c r="S7" i="89" s="1"/>
  <c r="AC7" i="89" s="1"/>
  <c r="AB8" i="89" s="1"/>
  <c r="AK8" i="89" s="1"/>
  <c r="AT8" i="89" s="1"/>
  <c r="AX13" i="89"/>
  <c r="S13" i="89" s="1"/>
  <c r="AC13" i="89" s="1"/>
  <c r="AB14" i="89" s="1"/>
  <c r="AK14" i="89" s="1"/>
  <c r="AT14" i="89" s="1"/>
  <c r="AX9" i="89"/>
  <c r="S9" i="89" s="1"/>
  <c r="AC9" i="89" s="1"/>
  <c r="AB10" i="89" s="1"/>
  <c r="AK10" i="89" s="1"/>
  <c r="AT10" i="89" s="1"/>
  <c r="AK6" i="89"/>
  <c r="AT6" i="89" s="1"/>
  <c r="AX16" i="89"/>
  <c r="S16" i="89" s="1"/>
  <c r="AC16" i="89" s="1"/>
  <c r="AB17" i="89" s="1"/>
  <c r="AX10" i="89"/>
  <c r="S10" i="89" s="1"/>
  <c r="AC10" i="89" s="1"/>
  <c r="AB11" i="89" s="1"/>
  <c r="AX4" i="89"/>
  <c r="S4" i="89" s="1"/>
  <c r="AC4" i="89" s="1"/>
  <c r="AB5" i="89" s="1"/>
  <c r="AX3" i="89"/>
  <c r="S3" i="89" s="1"/>
  <c r="AC3" i="89" s="1"/>
  <c r="AG98" i="89"/>
  <c r="AP98" i="89" s="1"/>
  <c r="AP100" i="89" s="1"/>
  <c r="AF98" i="89"/>
  <c r="AO98" i="89" s="1"/>
  <c r="AO100" i="89" s="1"/>
  <c r="AE98" i="89"/>
  <c r="AC98" i="89"/>
  <c r="AX18" i="89"/>
  <c r="S18" i="89" s="1"/>
  <c r="AC18" i="89" s="1"/>
  <c r="AB19" i="89" s="1"/>
  <c r="AX12" i="89"/>
  <c r="S12" i="89" s="1"/>
  <c r="AC12" i="89" s="1"/>
  <c r="AB13" i="89" s="1"/>
  <c r="AX6" i="89"/>
  <c r="S6" i="89" s="1"/>
  <c r="AC6" i="89" s="1"/>
  <c r="AB7" i="89" s="1"/>
  <c r="AK30" i="89"/>
  <c r="AT30" i="89" s="1"/>
  <c r="AX17" i="89"/>
  <c r="S17" i="89" s="1"/>
  <c r="AC17" i="89" s="1"/>
  <c r="AB18" i="89" s="1"/>
  <c r="AX11" i="89"/>
  <c r="S11" i="89" s="1"/>
  <c r="AC11" i="89" s="1"/>
  <c r="AB12" i="89" s="1"/>
  <c r="AE92" i="93" l="1"/>
  <c r="AJ34" i="33"/>
  <c r="AJ79" i="33"/>
  <c r="AJ84" i="33"/>
  <c r="AJ80" i="33"/>
  <c r="AL80" i="33" s="1"/>
  <c r="AU80" i="33" s="1"/>
  <c r="AJ22" i="33"/>
  <c r="AJ33" i="33"/>
  <c r="W93" i="93"/>
  <c r="X93" i="93" s="1"/>
  <c r="AJ83" i="33"/>
  <c r="AK51" i="33"/>
  <c r="AT51" i="33" s="1"/>
  <c r="AJ9" i="33"/>
  <c r="AS9" i="33" s="1"/>
  <c r="AK10" i="33"/>
  <c r="AT10" i="33" s="1"/>
  <c r="AJ30" i="33"/>
  <c r="AJ23" i="33"/>
  <c r="AL23" i="33" s="1"/>
  <c r="AU23" i="33" s="1"/>
  <c r="AJ76" i="33"/>
  <c r="AJ24" i="33"/>
  <c r="AJ31" i="33"/>
  <c r="AL31" i="33" s="1"/>
  <c r="AU31" i="33" s="1"/>
  <c r="AJ90" i="33"/>
  <c r="AJ89" i="33"/>
  <c r="AJ50" i="33"/>
  <c r="AS50" i="33" s="1"/>
  <c r="AJ75" i="33"/>
  <c r="AK98" i="33"/>
  <c r="AT98" i="33" s="1"/>
  <c r="AJ67" i="33"/>
  <c r="AS67" i="33" s="1"/>
  <c r="AK89" i="33"/>
  <c r="AT89" i="33" s="1"/>
  <c r="AJ66" i="33"/>
  <c r="AL66" i="33" s="1"/>
  <c r="AU66" i="33" s="1"/>
  <c r="AJ88" i="33"/>
  <c r="AS88" i="33" s="1"/>
  <c r="Z94" i="37"/>
  <c r="AJ49" i="33"/>
  <c r="AJ59" i="33"/>
  <c r="AS59" i="33" s="1"/>
  <c r="AK63" i="33"/>
  <c r="AT63" i="33" s="1"/>
  <c r="AJ62" i="33"/>
  <c r="AJ58" i="33"/>
  <c r="AS58" i="33" s="1"/>
  <c r="AS27" i="33"/>
  <c r="AL27" i="33"/>
  <c r="AU27" i="33" s="1"/>
  <c r="AS80" i="33"/>
  <c r="AS6" i="33"/>
  <c r="AL6" i="33"/>
  <c r="AU6" i="33" s="1"/>
  <c r="AS66" i="33"/>
  <c r="AS79" i="33"/>
  <c r="AL79" i="33"/>
  <c r="AU79" i="33" s="1"/>
  <c r="AK94" i="33"/>
  <c r="AT94" i="33" s="1"/>
  <c r="AJ94" i="33"/>
  <c r="AS25" i="33"/>
  <c r="AL25" i="33"/>
  <c r="AU25" i="33" s="1"/>
  <c r="AS78" i="33"/>
  <c r="AL78" i="33"/>
  <c r="AU78" i="33" s="1"/>
  <c r="AS85" i="33"/>
  <c r="AL85" i="33"/>
  <c r="AU85" i="33" s="1"/>
  <c r="AL7" i="33"/>
  <c r="AU7" i="33" s="1"/>
  <c r="AS7" i="33"/>
  <c r="AS46" i="33"/>
  <c r="AL46" i="33"/>
  <c r="AU46" i="33" s="1"/>
  <c r="AS68" i="33"/>
  <c r="AL68" i="33"/>
  <c r="AU68" i="33" s="1"/>
  <c r="AS74" i="33"/>
  <c r="AL74" i="33"/>
  <c r="AU74" i="33" s="1"/>
  <c r="AS32" i="33"/>
  <c r="AL32" i="33"/>
  <c r="AU32" i="33" s="1"/>
  <c r="AL63" i="33"/>
  <c r="AU63" i="33" s="1"/>
  <c r="AS63" i="33"/>
  <c r="AS38" i="33"/>
  <c r="AL38" i="33"/>
  <c r="AU38" i="33" s="1"/>
  <c r="AL42" i="33"/>
  <c r="AU42" i="33" s="1"/>
  <c r="AS42" i="33"/>
  <c r="AS23" i="33"/>
  <c r="AS76" i="33"/>
  <c r="AL76" i="33"/>
  <c r="AU76" i="33" s="1"/>
  <c r="AL87" i="33"/>
  <c r="AU87" i="33" s="1"/>
  <c r="AS87" i="33"/>
  <c r="AS77" i="33"/>
  <c r="AL77" i="33"/>
  <c r="AU77" i="33" s="1"/>
  <c r="AS16" i="33"/>
  <c r="AL16" i="33"/>
  <c r="AU16" i="33" s="1"/>
  <c r="AS8" i="33"/>
  <c r="AL8" i="33"/>
  <c r="AU8" i="33" s="1"/>
  <c r="AL84" i="33"/>
  <c r="AU84" i="33" s="1"/>
  <c r="AS84" i="33"/>
  <c r="AS54" i="33"/>
  <c r="AL54" i="33"/>
  <c r="AU54" i="33" s="1"/>
  <c r="AS49" i="33"/>
  <c r="AL49" i="33"/>
  <c r="AU49" i="33" s="1"/>
  <c r="AS65" i="33"/>
  <c r="AL65" i="33"/>
  <c r="AU65" i="33" s="1"/>
  <c r="AL10" i="33"/>
  <c r="AU10" i="33" s="1"/>
  <c r="AS10" i="33"/>
  <c r="AS90" i="33"/>
  <c r="AL90" i="33"/>
  <c r="AU90" i="33" s="1"/>
  <c r="AL91" i="33"/>
  <c r="AU91" i="33" s="1"/>
  <c r="AS91" i="33"/>
  <c r="AS13" i="33"/>
  <c r="AL13" i="33"/>
  <c r="AU13" i="33" s="1"/>
  <c r="AS29" i="33"/>
  <c r="AL29" i="33"/>
  <c r="AU29" i="33" s="1"/>
  <c r="AS21" i="33"/>
  <c r="AL21" i="33"/>
  <c r="AU21" i="33" s="1"/>
  <c r="AS12" i="33"/>
  <c r="AL12" i="33"/>
  <c r="AU12" i="33" s="1"/>
  <c r="AS5" i="33"/>
  <c r="AL5" i="33"/>
  <c r="AU5" i="33" s="1"/>
  <c r="AS60" i="33"/>
  <c r="AL60" i="33"/>
  <c r="AU60" i="33" s="1"/>
  <c r="AS61" i="33"/>
  <c r="AL61" i="33"/>
  <c r="AU61" i="33" s="1"/>
  <c r="AL19" i="33"/>
  <c r="AU19" i="33" s="1"/>
  <c r="AS19" i="33"/>
  <c r="AS35" i="33"/>
  <c r="AL35" i="33"/>
  <c r="AU35" i="33" s="1"/>
  <c r="AL52" i="33"/>
  <c r="AU52" i="33" s="1"/>
  <c r="AS52" i="33"/>
  <c r="AL83" i="33"/>
  <c r="AU83" i="33" s="1"/>
  <c r="AS83" i="33"/>
  <c r="AL41" i="33"/>
  <c r="AU41" i="33" s="1"/>
  <c r="AS41" i="33"/>
  <c r="AL69" i="33"/>
  <c r="AU69" i="33" s="1"/>
  <c r="AS69" i="33"/>
  <c r="AS14" i="33"/>
  <c r="AL14" i="33"/>
  <c r="AU14" i="33" s="1"/>
  <c r="AS24" i="33"/>
  <c r="AL24" i="33"/>
  <c r="AU24" i="33" s="1"/>
  <c r="AS96" i="33"/>
  <c r="AL96" i="33"/>
  <c r="AU96" i="33" s="1"/>
  <c r="AL55" i="33"/>
  <c r="AU55" i="33" s="1"/>
  <c r="AS55" i="33"/>
  <c r="AJ71" i="33"/>
  <c r="AL44" i="33"/>
  <c r="AU44" i="33" s="1"/>
  <c r="AS44" i="33"/>
  <c r="AL45" i="33"/>
  <c r="AU45" i="33" s="1"/>
  <c r="AS45" i="33"/>
  <c r="AS62" i="33"/>
  <c r="AL62" i="33"/>
  <c r="AU62" i="33" s="1"/>
  <c r="AK72" i="33"/>
  <c r="AT72" i="33" s="1"/>
  <c r="AJ72" i="33"/>
  <c r="AS47" i="33"/>
  <c r="AL47" i="33"/>
  <c r="AU47" i="33" s="1"/>
  <c r="AL3" i="33"/>
  <c r="AU3" i="33" s="1"/>
  <c r="AS3" i="33"/>
  <c r="AS22" i="33"/>
  <c r="AL22" i="33"/>
  <c r="AU22" i="33" s="1"/>
  <c r="AL33" i="33"/>
  <c r="AU33" i="33" s="1"/>
  <c r="AS33" i="33"/>
  <c r="AS89" i="33"/>
  <c r="AL89" i="33"/>
  <c r="AU89" i="33" s="1"/>
  <c r="AL11" i="33"/>
  <c r="AU11" i="33" s="1"/>
  <c r="AS11" i="33"/>
  <c r="AL64" i="33"/>
  <c r="AU64" i="33" s="1"/>
  <c r="AS64" i="33"/>
  <c r="AS75" i="33"/>
  <c r="AL75" i="33"/>
  <c r="AU75" i="33" s="1"/>
  <c r="AL59" i="33"/>
  <c r="AU59" i="33" s="1"/>
  <c r="AS17" i="33"/>
  <c r="AL17" i="33"/>
  <c r="AU17" i="33" s="1"/>
  <c r="AS34" i="33"/>
  <c r="AL34" i="33"/>
  <c r="AU34" i="33" s="1"/>
  <c r="AS81" i="33"/>
  <c r="AL81" i="33"/>
  <c r="AU81" i="33" s="1"/>
  <c r="AS97" i="33"/>
  <c r="AL97" i="33"/>
  <c r="AU97" i="33" s="1"/>
  <c r="AS86" i="33"/>
  <c r="AL86" i="33"/>
  <c r="AU86" i="33" s="1"/>
  <c r="AL40" i="33"/>
  <c r="AU40" i="33" s="1"/>
  <c r="AS40" i="33"/>
  <c r="AS51" i="33"/>
  <c r="AL51" i="33"/>
  <c r="AU51" i="33" s="1"/>
  <c r="AL26" i="33"/>
  <c r="AU26" i="33" s="1"/>
  <c r="AS26" i="33"/>
  <c r="AK73" i="33"/>
  <c r="AT73" i="33" s="1"/>
  <c r="AJ73" i="33"/>
  <c r="AJ4" i="33"/>
  <c r="AK4" i="33"/>
  <c r="AT4" i="33" s="1"/>
  <c r="AS92" i="33"/>
  <c r="AL92" i="33"/>
  <c r="AU92" i="33" s="1"/>
  <c r="AS53" i="33"/>
  <c r="AL53" i="33"/>
  <c r="AU53" i="33" s="1"/>
  <c r="AS70" i="33"/>
  <c r="AL70" i="33"/>
  <c r="AU70" i="33" s="1"/>
  <c r="AS28" i="33"/>
  <c r="AL28" i="33"/>
  <c r="AU28" i="33" s="1"/>
  <c r="AS39" i="33"/>
  <c r="AL39" i="33"/>
  <c r="AU39" i="33" s="1"/>
  <c r="AS56" i="33"/>
  <c r="AL56" i="33"/>
  <c r="AU56" i="33" s="1"/>
  <c r="AS20" i="33"/>
  <c r="AL20" i="33"/>
  <c r="AU20" i="33" s="1"/>
  <c r="AS36" i="33"/>
  <c r="AL36" i="33"/>
  <c r="AU36" i="33" s="1"/>
  <c r="AI98" i="33"/>
  <c r="AN98" i="33"/>
  <c r="AN100" i="33" s="1"/>
  <c r="AL18" i="33"/>
  <c r="AU18" i="33" s="1"/>
  <c r="AS18" i="33"/>
  <c r="AS43" i="33"/>
  <c r="AL43" i="33"/>
  <c r="AU43" i="33" s="1"/>
  <c r="AS82" i="33"/>
  <c r="AL82" i="33"/>
  <c r="AU82" i="33" s="1"/>
  <c r="AJ93" i="33"/>
  <c r="AS15" i="33"/>
  <c r="AL15" i="33"/>
  <c r="AU15" i="33" s="1"/>
  <c r="AS48" i="33"/>
  <c r="AL48" i="33"/>
  <c r="AU48" i="33" s="1"/>
  <c r="AS37" i="33"/>
  <c r="AL37" i="33"/>
  <c r="AU37" i="33" s="1"/>
  <c r="AS57" i="33"/>
  <c r="AL57" i="33"/>
  <c r="AU57" i="33" s="1"/>
  <c r="AS30" i="33"/>
  <c r="AL30" i="33"/>
  <c r="AU30" i="33" s="1"/>
  <c r="AK95" i="33"/>
  <c r="AT95" i="33" s="1"/>
  <c r="AJ95" i="33"/>
  <c r="AG95" i="41"/>
  <c r="AP95" i="41" s="1"/>
  <c r="AE95" i="41"/>
  <c r="AN95" i="45"/>
  <c r="AI95" i="45"/>
  <c r="AR95" i="45" s="1"/>
  <c r="AI92" i="93"/>
  <c r="AR92" i="93" s="1"/>
  <c r="W96" i="41"/>
  <c r="Y96" i="41" s="1"/>
  <c r="X96" i="45"/>
  <c r="Y96" i="45"/>
  <c r="Z88" i="74"/>
  <c r="AE88" i="74" s="1"/>
  <c r="AJ85" i="38"/>
  <c r="AS85" i="38" s="1"/>
  <c r="Z94" i="25"/>
  <c r="AH94" i="25"/>
  <c r="AQ94" i="25" s="1"/>
  <c r="AH88" i="74"/>
  <c r="AQ88" i="74" s="1"/>
  <c r="AN92" i="93"/>
  <c r="AF91" i="29"/>
  <c r="AO91" i="29" s="1"/>
  <c r="AE91" i="29"/>
  <c r="W92" i="29"/>
  <c r="AG91" i="29"/>
  <c r="AP91" i="29" s="1"/>
  <c r="AI93" i="37"/>
  <c r="AR93" i="37" s="1"/>
  <c r="AJ61" i="38"/>
  <c r="AS61" i="38" s="1"/>
  <c r="AK23" i="38"/>
  <c r="AT23" i="38" s="1"/>
  <c r="AJ89" i="38"/>
  <c r="AS89" i="38" s="1"/>
  <c r="AJ6" i="38"/>
  <c r="AS6" i="38" s="1"/>
  <c r="AJ5" i="38"/>
  <c r="AS5" i="38" s="1"/>
  <c r="AJ47" i="38"/>
  <c r="AL47" i="38" s="1"/>
  <c r="AU47" i="38" s="1"/>
  <c r="AJ7" i="38"/>
  <c r="AL7" i="38" s="1"/>
  <c r="AU7" i="38" s="1"/>
  <c r="AK6" i="38"/>
  <c r="AT6" i="38" s="1"/>
  <c r="AJ19" i="38"/>
  <c r="AS19" i="38" s="1"/>
  <c r="AK89" i="38"/>
  <c r="AT89" i="38" s="1"/>
  <c r="AI89" i="38"/>
  <c r="AR89" i="38" s="1"/>
  <c r="AR91" i="38" s="1"/>
  <c r="AJ38" i="38"/>
  <c r="AL38" i="38" s="1"/>
  <c r="AU38" i="38" s="1"/>
  <c r="AJ9" i="38"/>
  <c r="AL9" i="38" s="1"/>
  <c r="AU9" i="38" s="1"/>
  <c r="AJ87" i="38"/>
  <c r="AS87" i="38" s="1"/>
  <c r="AK5" i="38"/>
  <c r="AT5" i="38" s="1"/>
  <c r="AK87" i="38"/>
  <c r="AT87" i="38" s="1"/>
  <c r="AJ20" i="38"/>
  <c r="AL20" i="38" s="1"/>
  <c r="AU20" i="38" s="1"/>
  <c r="AJ8" i="38"/>
  <c r="AS8" i="38" s="1"/>
  <c r="AJ66" i="89"/>
  <c r="AL66" i="89" s="1"/>
  <c r="AU66" i="89" s="1"/>
  <c r="AJ41" i="38"/>
  <c r="AS41" i="38" s="1"/>
  <c r="AK19" i="38"/>
  <c r="AT19" i="38" s="1"/>
  <c r="AJ22" i="38"/>
  <c r="AL22" i="38" s="1"/>
  <c r="AU22" i="38" s="1"/>
  <c r="AJ40" i="38"/>
  <c r="AL40" i="38" s="1"/>
  <c r="AU40" i="38" s="1"/>
  <c r="AJ93" i="89"/>
  <c r="AS93" i="89" s="1"/>
  <c r="AJ73" i="38"/>
  <c r="AS73" i="38" s="1"/>
  <c r="AJ24" i="38"/>
  <c r="AL24" i="38" s="1"/>
  <c r="AU24" i="38" s="1"/>
  <c r="AJ21" i="38"/>
  <c r="AL21" i="38" s="1"/>
  <c r="AU21" i="38" s="1"/>
  <c r="AJ42" i="38"/>
  <c r="AL42" i="38" s="1"/>
  <c r="AU42" i="38" s="1"/>
  <c r="AJ64" i="38"/>
  <c r="AL64" i="38" s="1"/>
  <c r="AU64" i="38" s="1"/>
  <c r="AJ39" i="38"/>
  <c r="AS39" i="38" s="1"/>
  <c r="AJ81" i="38"/>
  <c r="AS81" i="38" s="1"/>
  <c r="AJ86" i="38"/>
  <c r="AL86" i="38" s="1"/>
  <c r="AU86" i="38" s="1"/>
  <c r="AJ10" i="38"/>
  <c r="AL10" i="38" s="1"/>
  <c r="AU10" i="38" s="1"/>
  <c r="AJ3" i="38"/>
  <c r="AS3" i="38" s="1"/>
  <c r="AJ32" i="38"/>
  <c r="AS32" i="38" s="1"/>
  <c r="AJ25" i="38"/>
  <c r="AS25" i="38" s="1"/>
  <c r="AJ43" i="38"/>
  <c r="AL43" i="38" s="1"/>
  <c r="AU43" i="38" s="1"/>
  <c r="AJ58" i="38"/>
  <c r="AS58" i="38" s="1"/>
  <c r="AJ71" i="38"/>
  <c r="AS71" i="38" s="1"/>
  <c r="AJ35" i="38"/>
  <c r="AS35" i="38" s="1"/>
  <c r="AJ29" i="38"/>
  <c r="AS29" i="38" s="1"/>
  <c r="AJ72" i="38"/>
  <c r="AL72" i="38" s="1"/>
  <c r="AU72" i="38" s="1"/>
  <c r="AK32" i="38"/>
  <c r="AT32" i="38" s="1"/>
  <c r="AJ53" i="38"/>
  <c r="AL53" i="38" s="1"/>
  <c r="AU53" i="38" s="1"/>
  <c r="AJ26" i="89"/>
  <c r="AS26" i="89" s="1"/>
  <c r="AJ46" i="89"/>
  <c r="AL46" i="89" s="1"/>
  <c r="AU46" i="89" s="1"/>
  <c r="AJ60" i="89"/>
  <c r="AS60" i="89" s="1"/>
  <c r="AJ61" i="89"/>
  <c r="AL61" i="89" s="1"/>
  <c r="AU61" i="89" s="1"/>
  <c r="AJ80" i="38"/>
  <c r="AS80" i="38" s="1"/>
  <c r="AK81" i="38"/>
  <c r="AT81" i="38" s="1"/>
  <c r="AJ80" i="89"/>
  <c r="AL80" i="89" s="1"/>
  <c r="AU80" i="89" s="1"/>
  <c r="AJ59" i="38"/>
  <c r="AS59" i="38" s="1"/>
  <c r="AJ65" i="38"/>
  <c r="AS65" i="38" s="1"/>
  <c r="AJ52" i="38"/>
  <c r="AL52" i="38" s="1"/>
  <c r="AU52" i="38" s="1"/>
  <c r="AJ76" i="38"/>
  <c r="AL76" i="38" s="1"/>
  <c r="AU76" i="38" s="1"/>
  <c r="AJ26" i="38"/>
  <c r="AS26" i="38" s="1"/>
  <c r="AJ13" i="38"/>
  <c r="AS13" i="38" s="1"/>
  <c r="AK27" i="38"/>
  <c r="AT27" i="38" s="1"/>
  <c r="AJ27" i="38"/>
  <c r="AJ51" i="38"/>
  <c r="AK51" i="38"/>
  <c r="AT51" i="38" s="1"/>
  <c r="AJ57" i="38"/>
  <c r="AK57" i="38"/>
  <c r="AT57" i="38" s="1"/>
  <c r="AK44" i="38"/>
  <c r="AT44" i="38" s="1"/>
  <c r="AJ44" i="38"/>
  <c r="AJ55" i="38"/>
  <c r="AJ74" i="38"/>
  <c r="AJ69" i="38"/>
  <c r="AK46" i="38"/>
  <c r="AT46" i="38" s="1"/>
  <c r="AJ46" i="38"/>
  <c r="AJ48" i="38"/>
  <c r="AJ44" i="89"/>
  <c r="AS44" i="89" s="1"/>
  <c r="AK34" i="38"/>
  <c r="AT34" i="38" s="1"/>
  <c r="AJ34" i="38"/>
  <c r="AJ68" i="38"/>
  <c r="AK68" i="38"/>
  <c r="AT68" i="38" s="1"/>
  <c r="AJ77" i="38"/>
  <c r="AK77" i="38"/>
  <c r="AT77" i="38" s="1"/>
  <c r="AJ17" i="38"/>
  <c r="AK78" i="38"/>
  <c r="AT78" i="38" s="1"/>
  <c r="AJ78" i="38"/>
  <c r="AJ67" i="38"/>
  <c r="AK67" i="38"/>
  <c r="AT67" i="38" s="1"/>
  <c r="AJ50" i="38"/>
  <c r="AJ70" i="38"/>
  <c r="AK70" i="38"/>
  <c r="AT70" i="38" s="1"/>
  <c r="AJ30" i="38"/>
  <c r="AJ11" i="38"/>
  <c r="AK49" i="38"/>
  <c r="AT49" i="38" s="1"/>
  <c r="AJ49" i="38"/>
  <c r="AJ45" i="38"/>
  <c r="AJ83" i="38"/>
  <c r="AK83" i="38"/>
  <c r="AT83" i="38" s="1"/>
  <c r="Y93" i="93"/>
  <c r="Z93" i="93" s="1"/>
  <c r="AJ18" i="38"/>
  <c r="AK18" i="38"/>
  <c r="AT18" i="38" s="1"/>
  <c r="AJ33" i="38"/>
  <c r="AJ16" i="38"/>
  <c r="AK16" i="38"/>
  <c r="AT16" i="38" s="1"/>
  <c r="AJ66" i="38"/>
  <c r="AK66" i="38"/>
  <c r="AT66" i="38" s="1"/>
  <c r="AJ60" i="38"/>
  <c r="AK60" i="38"/>
  <c r="AT60" i="38" s="1"/>
  <c r="AJ75" i="38"/>
  <c r="AK75" i="38"/>
  <c r="AT75" i="38" s="1"/>
  <c r="AJ28" i="38"/>
  <c r="AK28" i="38"/>
  <c r="AT28" i="38" s="1"/>
  <c r="AJ25" i="89"/>
  <c r="AS25" i="89" s="1"/>
  <c r="AJ63" i="38"/>
  <c r="AK63" i="38"/>
  <c r="AT63" i="38" s="1"/>
  <c r="AJ4" i="38"/>
  <c r="AK4" i="38"/>
  <c r="AT4" i="38" s="1"/>
  <c r="AK54" i="38"/>
  <c r="AT54" i="38" s="1"/>
  <c r="AJ54" i="38"/>
  <c r="AK84" i="38"/>
  <c r="AT84" i="38" s="1"/>
  <c r="AJ84" i="38"/>
  <c r="AS23" i="38"/>
  <c r="AJ15" i="38"/>
  <c r="AJ31" i="38"/>
  <c r="AK31" i="38"/>
  <c r="AT31" i="38" s="1"/>
  <c r="AK88" i="38"/>
  <c r="AT88" i="38" s="1"/>
  <c r="AJ88" i="38"/>
  <c r="AJ37" i="38"/>
  <c r="AK37" i="38"/>
  <c r="AT37" i="38" s="1"/>
  <c r="AK14" i="38"/>
  <c r="AT14" i="38" s="1"/>
  <c r="AJ14" i="38"/>
  <c r="AJ12" i="38"/>
  <c r="AK12" i="38"/>
  <c r="AT12" i="38" s="1"/>
  <c r="AJ79" i="38"/>
  <c r="AK79" i="38"/>
  <c r="AT79" i="38" s="1"/>
  <c r="AJ62" i="38"/>
  <c r="AJ82" i="38"/>
  <c r="AK56" i="38"/>
  <c r="AT56" i="38" s="1"/>
  <c r="AJ56" i="38"/>
  <c r="AK36" i="38"/>
  <c r="AT36" i="38" s="1"/>
  <c r="AJ36" i="38"/>
  <c r="AS17" i="77"/>
  <c r="AS100" i="77" s="1"/>
  <c r="AL17" i="77"/>
  <c r="AU17" i="77" s="1"/>
  <c r="AU100" i="77" s="1"/>
  <c r="C11" i="77" s="1"/>
  <c r="F30" i="97" s="1"/>
  <c r="AE93" i="85"/>
  <c r="AN93" i="85" s="1"/>
  <c r="Z94" i="73"/>
  <c r="W95" i="73" s="1"/>
  <c r="W94" i="85"/>
  <c r="Y94" i="85" s="1"/>
  <c r="AF93" i="85"/>
  <c r="AO93" i="85" s="1"/>
  <c r="AJ84" i="89"/>
  <c r="AJ87" i="89"/>
  <c r="AS87" i="89" s="1"/>
  <c r="AJ51" i="89"/>
  <c r="AS51" i="89" s="1"/>
  <c r="AK84" i="89"/>
  <c r="AT84" i="89" s="1"/>
  <c r="AH93" i="93"/>
  <c r="AQ93" i="93" s="1"/>
  <c r="AJ28" i="89"/>
  <c r="AS28" i="89" s="1"/>
  <c r="AJ23" i="89"/>
  <c r="AS23" i="89" s="1"/>
  <c r="AJ48" i="89"/>
  <c r="AS48" i="89" s="1"/>
  <c r="AJ88" i="89"/>
  <c r="AS88" i="89" s="1"/>
  <c r="AF94" i="37"/>
  <c r="AO94" i="37" s="1"/>
  <c r="AG94" i="37"/>
  <c r="AP94" i="37" s="1"/>
  <c r="W95" i="37"/>
  <c r="AE94" i="37"/>
  <c r="AK51" i="89"/>
  <c r="AT51" i="89" s="1"/>
  <c r="AJ71" i="89"/>
  <c r="AS71" i="89" s="1"/>
  <c r="AJ50" i="89"/>
  <c r="AS50" i="89" s="1"/>
  <c r="AJ86" i="89"/>
  <c r="AS86" i="89" s="1"/>
  <c r="AJ82" i="89"/>
  <c r="AS82" i="89" s="1"/>
  <c r="AJ34" i="89"/>
  <c r="AS34" i="89" s="1"/>
  <c r="AJ54" i="89"/>
  <c r="AS54" i="89" s="1"/>
  <c r="AJ30" i="89"/>
  <c r="AS30" i="89" s="1"/>
  <c r="AJ65" i="89"/>
  <c r="AS65" i="89" s="1"/>
  <c r="AK34" i="89"/>
  <c r="AT34" i="89" s="1"/>
  <c r="AJ29" i="89"/>
  <c r="AS29" i="89" s="1"/>
  <c r="AJ64" i="89"/>
  <c r="AS64" i="89" s="1"/>
  <c r="AJ91" i="89"/>
  <c r="AS91" i="89" s="1"/>
  <c r="AK65" i="89"/>
  <c r="AT65" i="89" s="1"/>
  <c r="AJ43" i="89"/>
  <c r="AL43" i="89" s="1"/>
  <c r="AU43" i="89" s="1"/>
  <c r="AJ70" i="89"/>
  <c r="AS70" i="89" s="1"/>
  <c r="AJ41" i="89"/>
  <c r="AS41" i="89" s="1"/>
  <c r="AK44" i="89"/>
  <c r="AT44" i="89" s="1"/>
  <c r="AJ33" i="89"/>
  <c r="AJ78" i="89"/>
  <c r="AS78" i="89" s="1"/>
  <c r="AJ27" i="89"/>
  <c r="AL27" i="89" s="1"/>
  <c r="AU27" i="89" s="1"/>
  <c r="AK71" i="89"/>
  <c r="AT71" i="89" s="1"/>
  <c r="AJ62" i="89"/>
  <c r="AS62" i="89" s="1"/>
  <c r="AJ95" i="89"/>
  <c r="AS95" i="89" s="1"/>
  <c r="AJ15" i="89"/>
  <c r="AS15" i="89" s="1"/>
  <c r="AJ42" i="89"/>
  <c r="AS42" i="89" s="1"/>
  <c r="AJ74" i="89"/>
  <c r="AS74" i="89" s="1"/>
  <c r="AK62" i="89"/>
  <c r="AT62" i="89" s="1"/>
  <c r="AJ47" i="89"/>
  <c r="AL47" i="89" s="1"/>
  <c r="AU47" i="89" s="1"/>
  <c r="AJ24" i="89"/>
  <c r="AL24" i="89" s="1"/>
  <c r="AU24" i="89" s="1"/>
  <c r="AJ94" i="89"/>
  <c r="AS94" i="89" s="1"/>
  <c r="AJ97" i="89"/>
  <c r="AS97" i="89" s="1"/>
  <c r="AJ45" i="89"/>
  <c r="AL45" i="89" s="1"/>
  <c r="AU45" i="89" s="1"/>
  <c r="AJ81" i="89"/>
  <c r="AS81" i="89" s="1"/>
  <c r="AJ22" i="89"/>
  <c r="AS22" i="89" s="1"/>
  <c r="AJ20" i="89"/>
  <c r="AS20" i="89" s="1"/>
  <c r="AJ49" i="89"/>
  <c r="AL49" i="89" s="1"/>
  <c r="AU49" i="89" s="1"/>
  <c r="AJ53" i="89"/>
  <c r="AS53" i="89" s="1"/>
  <c r="AK20" i="89"/>
  <c r="AT20" i="89" s="1"/>
  <c r="AJ69" i="89"/>
  <c r="AS69" i="89" s="1"/>
  <c r="AK64" i="89"/>
  <c r="AT64" i="89" s="1"/>
  <c r="AJ89" i="89"/>
  <c r="AL89" i="89" s="1"/>
  <c r="AU89" i="89" s="1"/>
  <c r="AK33" i="89"/>
  <c r="AT33" i="89" s="1"/>
  <c r="AJ36" i="89"/>
  <c r="AL36" i="89" s="1"/>
  <c r="AU36" i="89" s="1"/>
  <c r="AJ72" i="89"/>
  <c r="AL72" i="89" s="1"/>
  <c r="AU72" i="89" s="1"/>
  <c r="AJ90" i="89"/>
  <c r="AL90" i="89" s="1"/>
  <c r="AU90" i="89" s="1"/>
  <c r="AJ55" i="89"/>
  <c r="AL55" i="89" s="1"/>
  <c r="AU55" i="89" s="1"/>
  <c r="AJ79" i="89"/>
  <c r="AS79" i="89" s="1"/>
  <c r="AJ98" i="89"/>
  <c r="AS98" i="89" s="1"/>
  <c r="AK53" i="89"/>
  <c r="AT53" i="89" s="1"/>
  <c r="AJ38" i="89"/>
  <c r="AS38" i="89" s="1"/>
  <c r="AK86" i="89"/>
  <c r="AT86" i="89" s="1"/>
  <c r="AJ63" i="89"/>
  <c r="AL63" i="89" s="1"/>
  <c r="AU63" i="89" s="1"/>
  <c r="AJ83" i="89"/>
  <c r="AL83" i="89" s="1"/>
  <c r="AU83" i="89" s="1"/>
  <c r="AJ14" i="89"/>
  <c r="AL14" i="89" s="1"/>
  <c r="AU14" i="89" s="1"/>
  <c r="AJ52" i="89"/>
  <c r="AL52" i="89" s="1"/>
  <c r="AU52" i="89" s="1"/>
  <c r="AJ85" i="89"/>
  <c r="AS85" i="89" s="1"/>
  <c r="AJ8" i="89"/>
  <c r="AS8" i="89" s="1"/>
  <c r="AJ21" i="89"/>
  <c r="AS21" i="89" s="1"/>
  <c r="AJ57" i="89"/>
  <c r="AS57" i="89" s="1"/>
  <c r="AK23" i="89"/>
  <c r="AT23" i="89" s="1"/>
  <c r="AJ10" i="89"/>
  <c r="AS10" i="89" s="1"/>
  <c r="AJ16" i="89"/>
  <c r="AS16" i="89" s="1"/>
  <c r="AJ37" i="89"/>
  <c r="AL37" i="89" s="1"/>
  <c r="AU37" i="89" s="1"/>
  <c r="AJ73" i="89"/>
  <c r="AS73" i="89" s="1"/>
  <c r="AJ59" i="89"/>
  <c r="AS59" i="89" s="1"/>
  <c r="AJ77" i="89"/>
  <c r="AS77" i="89" s="1"/>
  <c r="AJ32" i="89"/>
  <c r="AS32" i="89" s="1"/>
  <c r="AJ68" i="89"/>
  <c r="AS68" i="89" s="1"/>
  <c r="AJ40" i="89"/>
  <c r="AS40" i="89" s="1"/>
  <c r="AK76" i="89"/>
  <c r="AT76" i="89" s="1"/>
  <c r="AJ56" i="89"/>
  <c r="AS56" i="89" s="1"/>
  <c r="AJ92" i="89"/>
  <c r="AL92" i="89" s="1"/>
  <c r="AU92" i="89" s="1"/>
  <c r="AK21" i="89"/>
  <c r="AT21" i="89" s="1"/>
  <c r="AK57" i="89"/>
  <c r="AT57" i="89" s="1"/>
  <c r="AK93" i="89"/>
  <c r="AT93" i="89" s="1"/>
  <c r="AJ35" i="89"/>
  <c r="AS35" i="89" s="1"/>
  <c r="AJ67" i="89"/>
  <c r="AS67" i="89" s="1"/>
  <c r="AJ39" i="89"/>
  <c r="AS39" i="89" s="1"/>
  <c r="AJ75" i="89"/>
  <c r="AL75" i="89" s="1"/>
  <c r="AU75" i="89" s="1"/>
  <c r="AK59" i="89"/>
  <c r="AT59" i="89" s="1"/>
  <c r="AK77" i="89"/>
  <c r="AT77" i="89" s="1"/>
  <c r="AJ31" i="89"/>
  <c r="AS31" i="89" s="1"/>
  <c r="AJ9" i="89"/>
  <c r="AS9" i="89" s="1"/>
  <c r="AJ58" i="89"/>
  <c r="AS58" i="89" s="1"/>
  <c r="AJ96" i="89"/>
  <c r="AS96" i="89" s="1"/>
  <c r="AJ7" i="89"/>
  <c r="AK7" i="89"/>
  <c r="AT7" i="89" s="1"/>
  <c r="AJ12" i="89"/>
  <c r="AK12" i="89"/>
  <c r="AT12" i="89" s="1"/>
  <c r="AJ13" i="89"/>
  <c r="AK13" i="89"/>
  <c r="AT13" i="89" s="1"/>
  <c r="AB4" i="89"/>
  <c r="AJ3" i="89"/>
  <c r="AK5" i="89"/>
  <c r="AT5" i="89" s="1"/>
  <c r="AJ5" i="89"/>
  <c r="AJ18" i="89"/>
  <c r="AK18" i="89"/>
  <c r="AT18" i="89" s="1"/>
  <c r="AJ19" i="89"/>
  <c r="AK19" i="89"/>
  <c r="AT19" i="89" s="1"/>
  <c r="AJ11" i="89"/>
  <c r="AK11" i="89"/>
  <c r="AT11" i="89" s="1"/>
  <c r="AI98" i="89"/>
  <c r="AN98" i="89"/>
  <c r="AN100" i="89" s="1"/>
  <c r="AS76" i="89"/>
  <c r="AK98" i="89"/>
  <c r="AT98" i="89" s="1"/>
  <c r="AK17" i="89"/>
  <c r="AT17" i="89" s="1"/>
  <c r="AJ17" i="89"/>
  <c r="AJ6" i="89"/>
  <c r="AS31" i="33" l="1"/>
  <c r="AL67" i="33"/>
  <c r="AU67" i="33" s="1"/>
  <c r="AL9" i="33"/>
  <c r="AU9" i="33" s="1"/>
  <c r="AI95" i="41"/>
  <c r="AR95" i="41" s="1"/>
  <c r="AL50" i="33"/>
  <c r="AU50" i="33" s="1"/>
  <c r="W89" i="74"/>
  <c r="Y89" i="74" s="1"/>
  <c r="AL88" i="33"/>
  <c r="AU88" i="33" s="1"/>
  <c r="AL58" i="33"/>
  <c r="AU58" i="33" s="1"/>
  <c r="AF88" i="74"/>
  <c r="AO88" i="74" s="1"/>
  <c r="AG88" i="74"/>
  <c r="AP88" i="74" s="1"/>
  <c r="AR98" i="33"/>
  <c r="AR100" i="33" s="1"/>
  <c r="AL98" i="33"/>
  <c r="AU98" i="33" s="1"/>
  <c r="AL4" i="33"/>
  <c r="AU4" i="33" s="1"/>
  <c r="AS4" i="33"/>
  <c r="AS94" i="33"/>
  <c r="AL94" i="33"/>
  <c r="AU94" i="33" s="1"/>
  <c r="AS73" i="33"/>
  <c r="AL73" i="33"/>
  <c r="AU73" i="33" s="1"/>
  <c r="AN95" i="41"/>
  <c r="AS95" i="33"/>
  <c r="AL95" i="33"/>
  <c r="AU95" i="33" s="1"/>
  <c r="AL93" i="33"/>
  <c r="AU93" i="33" s="1"/>
  <c r="AS93" i="33"/>
  <c r="AS71" i="33"/>
  <c r="AL71" i="33"/>
  <c r="AU71" i="33" s="1"/>
  <c r="AT100" i="33"/>
  <c r="AS72" i="33"/>
  <c r="AL72" i="33"/>
  <c r="AU72" i="33" s="1"/>
  <c r="AL3" i="38"/>
  <c r="AU3" i="38" s="1"/>
  <c r="AS22" i="38"/>
  <c r="AS21" i="38"/>
  <c r="AL85" i="38"/>
  <c r="AU85" i="38" s="1"/>
  <c r="AS46" i="89"/>
  <c r="X96" i="41"/>
  <c r="Z96" i="41" s="1"/>
  <c r="AH96" i="45"/>
  <c r="AQ96" i="45" s="1"/>
  <c r="Z96" i="45"/>
  <c r="AL59" i="38"/>
  <c r="AU59" i="38" s="1"/>
  <c r="AL8" i="38"/>
  <c r="AU8" i="38" s="1"/>
  <c r="AS61" i="89"/>
  <c r="AS47" i="38"/>
  <c r="AL39" i="38"/>
  <c r="AU39" i="38" s="1"/>
  <c r="AL61" i="38"/>
  <c r="AU61" i="38" s="1"/>
  <c r="AS7" i="38"/>
  <c r="AS42" i="38"/>
  <c r="AS80" i="89"/>
  <c r="AL71" i="38"/>
  <c r="AU71" i="38" s="1"/>
  <c r="AL26" i="89"/>
  <c r="AU26" i="89" s="1"/>
  <c r="AS10" i="38"/>
  <c r="AN88" i="74"/>
  <c r="AG94" i="25"/>
  <c r="AP94" i="25" s="1"/>
  <c r="AF94" i="25"/>
  <c r="AO94" i="25" s="1"/>
  <c r="AE94" i="25"/>
  <c r="W95" i="25"/>
  <c r="AL73" i="38"/>
  <c r="AU73" i="38" s="1"/>
  <c r="AS9" i="38"/>
  <c r="AL25" i="38"/>
  <c r="AU25" i="38" s="1"/>
  <c r="AS66" i="89"/>
  <c r="X92" i="29"/>
  <c r="AH92" i="29" s="1"/>
  <c r="AQ92" i="29" s="1"/>
  <c r="Y92" i="29"/>
  <c r="AN91" i="29"/>
  <c r="AI91" i="29"/>
  <c r="AR91" i="29" s="1"/>
  <c r="AL23" i="38"/>
  <c r="AU23" i="38" s="1"/>
  <c r="AS38" i="38"/>
  <c r="AL58" i="38"/>
  <c r="AU58" i="38" s="1"/>
  <c r="AL81" i="38"/>
  <c r="AU81" i="38" s="1"/>
  <c r="AL19" i="38"/>
  <c r="AU19" i="38" s="1"/>
  <c r="AS40" i="38"/>
  <c r="AL89" i="38"/>
  <c r="AU89" i="38" s="1"/>
  <c r="AL29" i="38"/>
  <c r="AU29" i="38" s="1"/>
  <c r="AL60" i="89"/>
  <c r="AU60" i="89" s="1"/>
  <c r="AL6" i="38"/>
  <c r="AU6" i="38" s="1"/>
  <c r="AS86" i="38"/>
  <c r="AL87" i="38"/>
  <c r="AU87" i="38" s="1"/>
  <c r="AL32" i="38"/>
  <c r="AU32" i="38" s="1"/>
  <c r="AL80" i="38"/>
  <c r="AU80" i="38" s="1"/>
  <c r="AL26" i="38"/>
  <c r="AU26" i="38" s="1"/>
  <c r="AL41" i="38"/>
  <c r="AU41" i="38" s="1"/>
  <c r="AS20" i="38"/>
  <c r="AL5" i="38"/>
  <c r="AU5" i="38" s="1"/>
  <c r="AL65" i="38"/>
  <c r="AU65" i="38" s="1"/>
  <c r="AS72" i="38"/>
  <c r="AS52" i="38"/>
  <c r="AS76" i="38"/>
  <c r="AS24" i="38"/>
  <c r="AS64" i="38"/>
  <c r="AL35" i="38"/>
  <c r="AU35" i="38" s="1"/>
  <c r="AS43" i="38"/>
  <c r="AS53" i="38"/>
  <c r="AL51" i="89"/>
  <c r="AU51" i="89" s="1"/>
  <c r="AS43" i="89"/>
  <c r="AL50" i="89"/>
  <c r="AU50" i="89" s="1"/>
  <c r="AL84" i="89"/>
  <c r="AU84" i="89" s="1"/>
  <c r="AS63" i="89"/>
  <c r="AL30" i="89"/>
  <c r="AU30" i="89" s="1"/>
  <c r="AL78" i="89"/>
  <c r="AU78" i="89" s="1"/>
  <c r="AL91" i="89"/>
  <c r="AU91" i="89" s="1"/>
  <c r="AL29" i="89"/>
  <c r="AU29" i="89" s="1"/>
  <c r="AL65" i="89"/>
  <c r="AU65" i="89" s="1"/>
  <c r="AL54" i="89"/>
  <c r="AU54" i="89" s="1"/>
  <c r="AL28" i="89"/>
  <c r="AU28" i="89" s="1"/>
  <c r="AL48" i="89"/>
  <c r="AU48" i="89" s="1"/>
  <c r="AS27" i="89"/>
  <c r="AS47" i="89"/>
  <c r="AS84" i="89"/>
  <c r="AL13" i="38"/>
  <c r="AU13" i="38" s="1"/>
  <c r="AL82" i="89"/>
  <c r="AU82" i="89" s="1"/>
  <c r="AL87" i="89"/>
  <c r="AU87" i="89" s="1"/>
  <c r="AT91" i="38"/>
  <c r="AS45" i="89"/>
  <c r="AL69" i="89"/>
  <c r="AU69" i="89" s="1"/>
  <c r="AS83" i="89"/>
  <c r="AS34" i="38"/>
  <c r="AL34" i="38"/>
  <c r="AU34" i="38" s="1"/>
  <c r="AS46" i="38"/>
  <c r="AL46" i="38"/>
  <c r="AU46" i="38" s="1"/>
  <c r="AS82" i="38"/>
  <c r="AL82" i="38"/>
  <c r="AU82" i="38" s="1"/>
  <c r="AL63" i="38"/>
  <c r="AU63" i="38" s="1"/>
  <c r="AS63" i="38"/>
  <c r="AL33" i="38"/>
  <c r="AU33" i="38" s="1"/>
  <c r="AS33" i="38"/>
  <c r="AS77" i="38"/>
  <c r="AL77" i="38"/>
  <c r="AU77" i="38" s="1"/>
  <c r="AS68" i="38"/>
  <c r="AL68" i="38"/>
  <c r="AU68" i="38" s="1"/>
  <c r="AS48" i="38"/>
  <c r="AL48" i="38"/>
  <c r="AU48" i="38" s="1"/>
  <c r="AL27" i="38"/>
  <c r="AU27" i="38" s="1"/>
  <c r="AS27" i="38"/>
  <c r="AL62" i="38"/>
  <c r="AU62" i="38" s="1"/>
  <c r="AS62" i="38"/>
  <c r="AS31" i="38"/>
  <c r="AL31" i="38"/>
  <c r="AU31" i="38" s="1"/>
  <c r="AL88" i="89"/>
  <c r="AU88" i="89" s="1"/>
  <c r="AS36" i="38"/>
  <c r="AL36" i="38"/>
  <c r="AU36" i="38" s="1"/>
  <c r="AL56" i="38"/>
  <c r="AU56" i="38" s="1"/>
  <c r="AS56" i="38"/>
  <c r="AS14" i="38"/>
  <c r="AL14" i="38"/>
  <c r="AU14" i="38" s="1"/>
  <c r="AS88" i="38"/>
  <c r="AL88" i="38"/>
  <c r="AU88" i="38" s="1"/>
  <c r="AS15" i="38"/>
  <c r="AL15" i="38"/>
  <c r="AU15" i="38" s="1"/>
  <c r="AS4" i="38"/>
  <c r="AL4" i="38"/>
  <c r="AU4" i="38" s="1"/>
  <c r="AL18" i="38"/>
  <c r="AU18" i="38" s="1"/>
  <c r="AS18" i="38"/>
  <c r="AL30" i="38"/>
  <c r="AU30" i="38" s="1"/>
  <c r="AS30" i="38"/>
  <c r="AS78" i="38"/>
  <c r="AL78" i="38"/>
  <c r="AU78" i="38" s="1"/>
  <c r="AS44" i="38"/>
  <c r="AL44" i="38"/>
  <c r="AU44" i="38" s="1"/>
  <c r="AL62" i="89"/>
  <c r="AU62" i="89" s="1"/>
  <c r="AS75" i="38"/>
  <c r="AL75" i="38"/>
  <c r="AU75" i="38" s="1"/>
  <c r="AL60" i="38"/>
  <c r="AU60" i="38" s="1"/>
  <c r="AS60" i="38"/>
  <c r="AL83" i="38"/>
  <c r="AU83" i="38" s="1"/>
  <c r="AS83" i="38"/>
  <c r="AS69" i="38"/>
  <c r="AL69" i="38"/>
  <c r="AU69" i="38" s="1"/>
  <c r="AS67" i="38"/>
  <c r="AL67" i="38"/>
  <c r="AU67" i="38" s="1"/>
  <c r="AS45" i="38"/>
  <c r="AL45" i="38"/>
  <c r="AU45" i="38" s="1"/>
  <c r="AL70" i="38"/>
  <c r="AU70" i="38" s="1"/>
  <c r="AS70" i="38"/>
  <c r="AS17" i="38"/>
  <c r="AL17" i="38"/>
  <c r="AU17" i="38" s="1"/>
  <c r="AL74" i="38"/>
  <c r="AU74" i="38" s="1"/>
  <c r="AS74" i="38"/>
  <c r="AS28" i="38"/>
  <c r="AL28" i="38"/>
  <c r="AU28" i="38" s="1"/>
  <c r="AS11" i="38"/>
  <c r="AL11" i="38"/>
  <c r="AU11" i="38" s="1"/>
  <c r="AL25" i="89"/>
  <c r="AU25" i="89" s="1"/>
  <c r="AL41" i="89"/>
  <c r="AU41" i="89" s="1"/>
  <c r="AL79" i="38"/>
  <c r="AU79" i="38" s="1"/>
  <c r="AS79" i="38"/>
  <c r="AL12" i="38"/>
  <c r="AU12" i="38" s="1"/>
  <c r="AS12" i="38"/>
  <c r="AS37" i="38"/>
  <c r="AL37" i="38"/>
  <c r="AU37" i="38" s="1"/>
  <c r="AS84" i="38"/>
  <c r="AL84" i="38"/>
  <c r="AU84" i="38" s="1"/>
  <c r="AL54" i="38"/>
  <c r="AU54" i="38" s="1"/>
  <c r="AS54" i="38"/>
  <c r="AS66" i="38"/>
  <c r="AL66" i="38"/>
  <c r="AU66" i="38" s="1"/>
  <c r="AL16" i="38"/>
  <c r="AU16" i="38" s="1"/>
  <c r="AS16" i="38"/>
  <c r="AL49" i="38"/>
  <c r="AU49" i="38" s="1"/>
  <c r="AS49" i="38"/>
  <c r="AL50" i="38"/>
  <c r="AU50" i="38" s="1"/>
  <c r="AS50" i="38"/>
  <c r="AL55" i="38"/>
  <c r="AU55" i="38" s="1"/>
  <c r="AS55" i="38"/>
  <c r="AS57" i="38"/>
  <c r="AL57" i="38"/>
  <c r="AU57" i="38" s="1"/>
  <c r="AL51" i="38"/>
  <c r="AU51" i="38" s="1"/>
  <c r="AS51" i="38"/>
  <c r="AG94" i="73"/>
  <c r="AP94" i="73" s="1"/>
  <c r="AF94" i="73"/>
  <c r="AO94" i="73" s="1"/>
  <c r="AE94" i="73"/>
  <c r="AN94" i="73" s="1"/>
  <c r="X94" i="85"/>
  <c r="AI93" i="85"/>
  <c r="AR93" i="85" s="1"/>
  <c r="AL95" i="89"/>
  <c r="AU95" i="89" s="1"/>
  <c r="AS24" i="89"/>
  <c r="W94" i="93"/>
  <c r="AG93" i="93"/>
  <c r="AP93" i="93" s="1"/>
  <c r="AE93" i="93"/>
  <c r="AF93" i="93"/>
  <c r="AO93" i="93" s="1"/>
  <c r="X95" i="73"/>
  <c r="AH95" i="73" s="1"/>
  <c r="AQ95" i="73" s="1"/>
  <c r="Y95" i="73"/>
  <c r="AL8" i="89"/>
  <c r="AU8" i="89" s="1"/>
  <c r="AL71" i="89"/>
  <c r="AU71" i="89" s="1"/>
  <c r="AL42" i="89"/>
  <c r="AU42" i="89" s="1"/>
  <c r="AL34" i="89"/>
  <c r="AU34" i="89" s="1"/>
  <c r="AL44" i="89"/>
  <c r="AU44" i="89" s="1"/>
  <c r="AS89" i="89"/>
  <c r="AL70" i="89"/>
  <c r="AU70" i="89" s="1"/>
  <c r="AS37" i="89"/>
  <c r="AS49" i="89"/>
  <c r="AL68" i="89"/>
  <c r="AU68" i="89" s="1"/>
  <c r="AS72" i="89"/>
  <c r="AN94" i="37"/>
  <c r="AI94" i="37"/>
  <c r="AR94" i="37" s="1"/>
  <c r="X95" i="37"/>
  <c r="AH95" i="37" s="1"/>
  <c r="AQ95" i="37" s="1"/>
  <c r="Y95" i="37"/>
  <c r="AL86" i="89"/>
  <c r="AU86" i="89" s="1"/>
  <c r="AL97" i="89"/>
  <c r="AU97" i="89" s="1"/>
  <c r="AL33" i="89"/>
  <c r="AU33" i="89" s="1"/>
  <c r="AL20" i="89"/>
  <c r="AU20" i="89" s="1"/>
  <c r="AL15" i="89"/>
  <c r="AU15" i="89" s="1"/>
  <c r="AL81" i="89"/>
  <c r="AU81" i="89" s="1"/>
  <c r="AS36" i="89"/>
  <c r="AL9" i="89"/>
  <c r="AU9" i="89" s="1"/>
  <c r="AL85" i="89"/>
  <c r="AU85" i="89" s="1"/>
  <c r="AS33" i="89"/>
  <c r="AS14" i="89"/>
  <c r="AS90" i="89"/>
  <c r="AL22" i="89"/>
  <c r="AU22" i="89" s="1"/>
  <c r="AL53" i="89"/>
  <c r="AU53" i="89" s="1"/>
  <c r="AS55" i="89"/>
  <c r="AL67" i="89"/>
  <c r="AU67" i="89" s="1"/>
  <c r="AS52" i="89"/>
  <c r="AL94" i="89"/>
  <c r="AU94" i="89" s="1"/>
  <c r="AL23" i="89"/>
  <c r="AU23" i="89" s="1"/>
  <c r="AL64" i="89"/>
  <c r="AU64" i="89" s="1"/>
  <c r="AL38" i="89"/>
  <c r="AU38" i="89" s="1"/>
  <c r="AL32" i="89"/>
  <c r="AU32" i="89" s="1"/>
  <c r="AL10" i="89"/>
  <c r="AU10" i="89" s="1"/>
  <c r="AL74" i="89"/>
  <c r="AU74" i="89" s="1"/>
  <c r="AL40" i="89"/>
  <c r="AU40" i="89" s="1"/>
  <c r="AL57" i="89"/>
  <c r="AU57" i="89" s="1"/>
  <c r="AL31" i="89"/>
  <c r="AU31" i="89" s="1"/>
  <c r="AL56" i="89"/>
  <c r="AU56" i="89" s="1"/>
  <c r="AS92" i="89"/>
  <c r="AL39" i="89"/>
  <c r="AU39" i="89" s="1"/>
  <c r="AS75" i="89"/>
  <c r="AL73" i="89"/>
  <c r="AU73" i="89" s="1"/>
  <c r="AL79" i="89"/>
  <c r="AU79" i="89" s="1"/>
  <c r="AL93" i="89"/>
  <c r="AU93" i="89" s="1"/>
  <c r="AL16" i="89"/>
  <c r="AU16" i="89" s="1"/>
  <c r="AL35" i="89"/>
  <c r="AU35" i="89" s="1"/>
  <c r="AL76" i="89"/>
  <c r="AU76" i="89" s="1"/>
  <c r="AL77" i="89"/>
  <c r="AU77" i="89" s="1"/>
  <c r="AL96" i="89"/>
  <c r="AU96" i="89" s="1"/>
  <c r="AL58" i="89"/>
  <c r="AU58" i="89" s="1"/>
  <c r="AL59" i="89"/>
  <c r="AU59" i="89" s="1"/>
  <c r="AL21" i="89"/>
  <c r="AU21" i="89" s="1"/>
  <c r="AS17" i="89"/>
  <c r="AL17" i="89"/>
  <c r="AU17" i="89" s="1"/>
  <c r="AL98" i="89"/>
  <c r="AU98" i="89" s="1"/>
  <c r="AR98" i="89"/>
  <c r="AR100" i="89" s="1"/>
  <c r="AS19" i="89"/>
  <c r="AL19" i="89"/>
  <c r="AU19" i="89" s="1"/>
  <c r="AS12" i="89"/>
  <c r="AL12" i="89"/>
  <c r="AU12" i="89" s="1"/>
  <c r="AS6" i="89"/>
  <c r="AL6" i="89"/>
  <c r="AU6" i="89" s="1"/>
  <c r="AS11" i="89"/>
  <c r="AL11" i="89"/>
  <c r="AU11" i="89" s="1"/>
  <c r="AS7" i="89"/>
  <c r="AL7" i="89"/>
  <c r="AU7" i="89" s="1"/>
  <c r="AS13" i="89"/>
  <c r="AL13" i="89"/>
  <c r="AU13" i="89" s="1"/>
  <c r="AS5" i="89"/>
  <c r="AL5" i="89"/>
  <c r="AU5" i="89" s="1"/>
  <c r="AS3" i="89"/>
  <c r="AL3" i="89"/>
  <c r="AU3" i="89" s="1"/>
  <c r="AS18" i="89"/>
  <c r="AL18" i="89"/>
  <c r="AU18" i="89" s="1"/>
  <c r="AJ4" i="89"/>
  <c r="AK4" i="89"/>
  <c r="AT4" i="89" s="1"/>
  <c r="AT100" i="89" s="1"/>
  <c r="X89" i="74" l="1"/>
  <c r="AU100" i="33"/>
  <c r="C11" i="33" s="1"/>
  <c r="AI88" i="74"/>
  <c r="AS100" i="33"/>
  <c r="AH96" i="41"/>
  <c r="AQ96" i="41" s="1"/>
  <c r="AF96" i="45"/>
  <c r="AO96" i="45" s="1"/>
  <c r="AG96" i="45"/>
  <c r="AP96" i="45" s="1"/>
  <c r="W97" i="45"/>
  <c r="AE96" i="45"/>
  <c r="AF96" i="41"/>
  <c r="AO96" i="41" s="1"/>
  <c r="AG96" i="41"/>
  <c r="AP96" i="41" s="1"/>
  <c r="AE96" i="41"/>
  <c r="W97" i="41"/>
  <c r="AN94" i="25"/>
  <c r="AI94" i="25"/>
  <c r="AR94" i="25" s="1"/>
  <c r="AH89" i="74"/>
  <c r="AQ89" i="74" s="1"/>
  <c r="AQ91" i="74" s="1"/>
  <c r="AZ3" i="74"/>
  <c r="AX68" i="74" s="1"/>
  <c r="S68" i="74" s="1"/>
  <c r="AC68" i="74" s="1"/>
  <c r="AB69" i="74" s="1"/>
  <c r="AR88" i="74"/>
  <c r="Y95" i="25"/>
  <c r="X95" i="25"/>
  <c r="Z89" i="74"/>
  <c r="Z92" i="29"/>
  <c r="AG92" i="29" s="1"/>
  <c r="AP92" i="29" s="1"/>
  <c r="AS91" i="38"/>
  <c r="AU91" i="38"/>
  <c r="C11" i="38" s="1"/>
  <c r="AI94" i="73"/>
  <c r="AR94" i="73" s="1"/>
  <c r="AH94" i="85"/>
  <c r="AQ94" i="85" s="1"/>
  <c r="Z94" i="85"/>
  <c r="Z95" i="73"/>
  <c r="AE95" i="73" s="1"/>
  <c r="AN93" i="93"/>
  <c r="AI93" i="93"/>
  <c r="AR93" i="93" s="1"/>
  <c r="Y94" i="93"/>
  <c r="X94" i="93"/>
  <c r="Z95" i="37"/>
  <c r="AS4" i="89"/>
  <c r="AS100" i="89" s="1"/>
  <c r="AL4" i="89"/>
  <c r="AU4" i="89" s="1"/>
  <c r="AU100" i="89" s="1"/>
  <c r="C11" i="89" s="1"/>
  <c r="F42" i="97" s="1"/>
  <c r="X97" i="45" l="1"/>
  <c r="Y97" i="45"/>
  <c r="AI96" i="45"/>
  <c r="AR96" i="45" s="1"/>
  <c r="AN96" i="45"/>
  <c r="AX63" i="74"/>
  <c r="S63" i="74" s="1"/>
  <c r="AC63" i="74" s="1"/>
  <c r="AB64" i="74" s="1"/>
  <c r="AK64" i="74" s="1"/>
  <c r="AT64" i="74" s="1"/>
  <c r="AX11" i="74"/>
  <c r="S11" i="74" s="1"/>
  <c r="AC11" i="74" s="1"/>
  <c r="AB12" i="74" s="1"/>
  <c r="AX43" i="74"/>
  <c r="S43" i="74" s="1"/>
  <c r="AC43" i="74" s="1"/>
  <c r="AB44" i="74" s="1"/>
  <c r="AX64" i="74"/>
  <c r="S64" i="74" s="1"/>
  <c r="AC64" i="74" s="1"/>
  <c r="AB65" i="74" s="1"/>
  <c r="AX47" i="74"/>
  <c r="S47" i="74" s="1"/>
  <c r="AC47" i="74" s="1"/>
  <c r="AB48" i="74" s="1"/>
  <c r="AK48" i="74" s="1"/>
  <c r="AT48" i="74" s="1"/>
  <c r="AX46" i="74"/>
  <c r="S46" i="74" s="1"/>
  <c r="AC46" i="74" s="1"/>
  <c r="AB47" i="74" s="1"/>
  <c r="AK47" i="74" s="1"/>
  <c r="AT47" i="74" s="1"/>
  <c r="AX51" i="74"/>
  <c r="S51" i="74" s="1"/>
  <c r="AC51" i="74" s="1"/>
  <c r="AB52" i="74" s="1"/>
  <c r="AK52" i="74" s="1"/>
  <c r="AT52" i="74" s="1"/>
  <c r="AX4" i="74"/>
  <c r="S4" i="74" s="1"/>
  <c r="AC4" i="74" s="1"/>
  <c r="AB5" i="74" s="1"/>
  <c r="AX9" i="74"/>
  <c r="S9" i="74" s="1"/>
  <c r="AC9" i="74" s="1"/>
  <c r="AB10" i="74" s="1"/>
  <c r="AX20" i="74"/>
  <c r="S20" i="74" s="1"/>
  <c r="AC20" i="74" s="1"/>
  <c r="AB21" i="74" s="1"/>
  <c r="AK21" i="74" s="1"/>
  <c r="AT21" i="74" s="1"/>
  <c r="AX34" i="74"/>
  <c r="S34" i="74" s="1"/>
  <c r="AC34" i="74" s="1"/>
  <c r="AB35" i="74" s="1"/>
  <c r="AK35" i="74" s="1"/>
  <c r="AT35" i="74" s="1"/>
  <c r="AX74" i="74"/>
  <c r="S74" i="74" s="1"/>
  <c r="AC74" i="74" s="1"/>
  <c r="AB75" i="74" s="1"/>
  <c r="AX73" i="74"/>
  <c r="S73" i="74" s="1"/>
  <c r="AC73" i="74" s="1"/>
  <c r="AB74" i="74" s="1"/>
  <c r="AK74" i="74" s="1"/>
  <c r="AT74" i="74" s="1"/>
  <c r="AX7" i="74"/>
  <c r="S7" i="74" s="1"/>
  <c r="AC7" i="74" s="1"/>
  <c r="AB8" i="74" s="1"/>
  <c r="AX60" i="74"/>
  <c r="S60" i="74" s="1"/>
  <c r="AC60" i="74" s="1"/>
  <c r="AB61" i="74" s="1"/>
  <c r="AX40" i="74"/>
  <c r="S40" i="74" s="1"/>
  <c r="AC40" i="74" s="1"/>
  <c r="AB41" i="74" s="1"/>
  <c r="AK41" i="74" s="1"/>
  <c r="AT41" i="74" s="1"/>
  <c r="AX44" i="74"/>
  <c r="S44" i="74" s="1"/>
  <c r="AC44" i="74" s="1"/>
  <c r="AB45" i="74" s="1"/>
  <c r="AK45" i="74" s="1"/>
  <c r="AT45" i="74" s="1"/>
  <c r="AX75" i="74"/>
  <c r="S75" i="74" s="1"/>
  <c r="AC75" i="74" s="1"/>
  <c r="AB76" i="74" s="1"/>
  <c r="AK76" i="74" s="1"/>
  <c r="AT76" i="74" s="1"/>
  <c r="AX56" i="74"/>
  <c r="S56" i="74" s="1"/>
  <c r="AC56" i="74" s="1"/>
  <c r="AB57" i="74" s="1"/>
  <c r="AK57" i="74" s="1"/>
  <c r="AT57" i="74" s="1"/>
  <c r="AX39" i="74"/>
  <c r="S39" i="74" s="1"/>
  <c r="AC39" i="74" s="1"/>
  <c r="AB40" i="74" s="1"/>
  <c r="AX62" i="74"/>
  <c r="S62" i="74" s="1"/>
  <c r="AC62" i="74" s="1"/>
  <c r="AB63" i="74" s="1"/>
  <c r="AX50" i="74"/>
  <c r="S50" i="74" s="1"/>
  <c r="AC50" i="74" s="1"/>
  <c r="AB51" i="74" s="1"/>
  <c r="AK51" i="74" s="1"/>
  <c r="AT51" i="74" s="1"/>
  <c r="AX67" i="74"/>
  <c r="S67" i="74" s="1"/>
  <c r="AC67" i="74" s="1"/>
  <c r="AB68" i="74" s="1"/>
  <c r="AJ68" i="74" s="1"/>
  <c r="AX87" i="74"/>
  <c r="S87" i="74" s="1"/>
  <c r="AC87" i="74" s="1"/>
  <c r="AB88" i="74" s="1"/>
  <c r="AK88" i="74" s="1"/>
  <c r="AT88" i="74" s="1"/>
  <c r="AX42" i="74"/>
  <c r="S42" i="74" s="1"/>
  <c r="AC42" i="74" s="1"/>
  <c r="AB43" i="74" s="1"/>
  <c r="AJ43" i="74" s="1"/>
  <c r="AX27" i="74"/>
  <c r="S27" i="74" s="1"/>
  <c r="AC27" i="74" s="1"/>
  <c r="AB28" i="74" s="1"/>
  <c r="AK28" i="74" s="1"/>
  <c r="AT28" i="74" s="1"/>
  <c r="AX70" i="74"/>
  <c r="S70" i="74" s="1"/>
  <c r="AC70" i="74" s="1"/>
  <c r="AB71" i="74" s="1"/>
  <c r="AX25" i="74"/>
  <c r="S25" i="74" s="1"/>
  <c r="AC25" i="74" s="1"/>
  <c r="AB26" i="74" s="1"/>
  <c r="AK26" i="74" s="1"/>
  <c r="AT26" i="74" s="1"/>
  <c r="AX38" i="74"/>
  <c r="S38" i="74" s="1"/>
  <c r="AC38" i="74" s="1"/>
  <c r="AB39" i="74" s="1"/>
  <c r="AK39" i="74" s="1"/>
  <c r="AT39" i="74" s="1"/>
  <c r="AX77" i="74"/>
  <c r="S77" i="74" s="1"/>
  <c r="AC77" i="74" s="1"/>
  <c r="AB78" i="74" s="1"/>
  <c r="AK78" i="74" s="1"/>
  <c r="AT78" i="74" s="1"/>
  <c r="AX10" i="74"/>
  <c r="S10" i="74" s="1"/>
  <c r="AC10" i="74" s="1"/>
  <c r="AB11" i="74" s="1"/>
  <c r="AK11" i="74" s="1"/>
  <c r="AT11" i="74" s="1"/>
  <c r="AX71" i="74"/>
  <c r="S71" i="74" s="1"/>
  <c r="AC71" i="74" s="1"/>
  <c r="AB72" i="74" s="1"/>
  <c r="AK72" i="74" s="1"/>
  <c r="AT72" i="74" s="1"/>
  <c r="AX76" i="74"/>
  <c r="S76" i="74" s="1"/>
  <c r="AC76" i="74" s="1"/>
  <c r="AB77" i="74" s="1"/>
  <c r="AX26" i="74"/>
  <c r="S26" i="74" s="1"/>
  <c r="AC26" i="74" s="1"/>
  <c r="AB27" i="74" s="1"/>
  <c r="AX16" i="74"/>
  <c r="S16" i="74" s="1"/>
  <c r="AC16" i="74" s="1"/>
  <c r="AB17" i="74" s="1"/>
  <c r="AK17" i="74" s="1"/>
  <c r="AT17" i="74" s="1"/>
  <c r="AX58" i="74"/>
  <c r="S58" i="74" s="1"/>
  <c r="AC58" i="74" s="1"/>
  <c r="AB59" i="74" s="1"/>
  <c r="AK59" i="74" s="1"/>
  <c r="AT59" i="74" s="1"/>
  <c r="AX6" i="74"/>
  <c r="S6" i="74" s="1"/>
  <c r="AC6" i="74" s="1"/>
  <c r="AB7" i="74" s="1"/>
  <c r="AK7" i="74" s="1"/>
  <c r="AT7" i="74" s="1"/>
  <c r="AX23" i="74"/>
  <c r="S23" i="74" s="1"/>
  <c r="AC23" i="74" s="1"/>
  <c r="AB24" i="74" s="1"/>
  <c r="AK24" i="74" s="1"/>
  <c r="AT24" i="74" s="1"/>
  <c r="X97" i="41"/>
  <c r="AH97" i="41" s="1"/>
  <c r="AQ97" i="41" s="1"/>
  <c r="Y97" i="41"/>
  <c r="AX15" i="74"/>
  <c r="S15" i="74" s="1"/>
  <c r="AC15" i="74" s="1"/>
  <c r="AB16" i="74" s="1"/>
  <c r="AJ16" i="74" s="1"/>
  <c r="AN96" i="41"/>
  <c r="AI96" i="41"/>
  <c r="AR96" i="41" s="1"/>
  <c r="AX55" i="74"/>
  <c r="S55" i="74" s="1"/>
  <c r="AC55" i="74" s="1"/>
  <c r="AB56" i="74" s="1"/>
  <c r="AX24" i="74"/>
  <c r="S24" i="74" s="1"/>
  <c r="AC24" i="74" s="1"/>
  <c r="AB25" i="74" s="1"/>
  <c r="AX84" i="74"/>
  <c r="S84" i="74" s="1"/>
  <c r="AC84" i="74" s="1"/>
  <c r="AB85" i="74" s="1"/>
  <c r="AK85" i="74" s="1"/>
  <c r="AT85" i="74" s="1"/>
  <c r="AX22" i="74"/>
  <c r="S22" i="74" s="1"/>
  <c r="AC22" i="74" s="1"/>
  <c r="AB23" i="74" s="1"/>
  <c r="AK23" i="74" s="1"/>
  <c r="AT23" i="74" s="1"/>
  <c r="AX8" i="74"/>
  <c r="S8" i="74" s="1"/>
  <c r="AC8" i="74" s="1"/>
  <c r="AB9" i="74" s="1"/>
  <c r="AK9" i="74" s="1"/>
  <c r="AT9" i="74" s="1"/>
  <c r="AX48" i="74"/>
  <c r="S48" i="74" s="1"/>
  <c r="AC48" i="74" s="1"/>
  <c r="AB49" i="74" s="1"/>
  <c r="AK49" i="74" s="1"/>
  <c r="AT49" i="74" s="1"/>
  <c r="AX53" i="74"/>
  <c r="S53" i="74" s="1"/>
  <c r="AC53" i="74" s="1"/>
  <c r="AB54" i="74" s="1"/>
  <c r="AK54" i="74" s="1"/>
  <c r="AT54" i="74" s="1"/>
  <c r="AX21" i="74"/>
  <c r="S21" i="74" s="1"/>
  <c r="AC21" i="74" s="1"/>
  <c r="AB22" i="74" s="1"/>
  <c r="AK22" i="74" s="1"/>
  <c r="AT22" i="74" s="1"/>
  <c r="AE92" i="29"/>
  <c r="AX82" i="74"/>
  <c r="S82" i="74" s="1"/>
  <c r="AC82" i="74" s="1"/>
  <c r="AB83" i="74" s="1"/>
  <c r="AK83" i="74" s="1"/>
  <c r="AT83" i="74" s="1"/>
  <c r="AX78" i="74"/>
  <c r="S78" i="74" s="1"/>
  <c r="AC78" i="74" s="1"/>
  <c r="AB79" i="74" s="1"/>
  <c r="AK79" i="74" s="1"/>
  <c r="AT79" i="74" s="1"/>
  <c r="AX19" i="74"/>
  <c r="S19" i="74" s="1"/>
  <c r="AC19" i="74" s="1"/>
  <c r="AB20" i="74" s="1"/>
  <c r="AX31" i="74"/>
  <c r="S31" i="74" s="1"/>
  <c r="AC31" i="74" s="1"/>
  <c r="AB32" i="74" s="1"/>
  <c r="AK32" i="74" s="1"/>
  <c r="AT32" i="74" s="1"/>
  <c r="AX41" i="74"/>
  <c r="S41" i="74" s="1"/>
  <c r="AC41" i="74" s="1"/>
  <c r="AB42" i="74" s="1"/>
  <c r="AK42" i="74" s="1"/>
  <c r="AT42" i="74" s="1"/>
  <c r="AE89" i="74"/>
  <c r="AF89" i="74"/>
  <c r="AO89" i="74" s="1"/>
  <c r="AO91" i="74" s="1"/>
  <c r="AX89" i="74"/>
  <c r="S89" i="74" s="1"/>
  <c r="AC89" i="74" s="1"/>
  <c r="AG89" i="74"/>
  <c r="AP89" i="74" s="1"/>
  <c r="AP91" i="74" s="1"/>
  <c r="AX32" i="74"/>
  <c r="S32" i="74" s="1"/>
  <c r="AC32" i="74" s="1"/>
  <c r="AB33" i="74" s="1"/>
  <c r="AX5" i="74"/>
  <c r="S5" i="74" s="1"/>
  <c r="AC5" i="74" s="1"/>
  <c r="AB6" i="74" s="1"/>
  <c r="AX3" i="74"/>
  <c r="S3" i="74" s="1"/>
  <c r="AC3" i="74" s="1"/>
  <c r="AX18" i="74"/>
  <c r="S18" i="74" s="1"/>
  <c r="AC18" i="74" s="1"/>
  <c r="AB19" i="74" s="1"/>
  <c r="AK61" i="74"/>
  <c r="AT61" i="74" s="1"/>
  <c r="AX65" i="74"/>
  <c r="S65" i="74" s="1"/>
  <c r="AC65" i="74" s="1"/>
  <c r="AB66" i="74" s="1"/>
  <c r="AX69" i="74"/>
  <c r="S69" i="74" s="1"/>
  <c r="AC69" i="74" s="1"/>
  <c r="AB70" i="74" s="1"/>
  <c r="AX37" i="74"/>
  <c r="S37" i="74" s="1"/>
  <c r="AC37" i="74" s="1"/>
  <c r="AB38" i="74" s="1"/>
  <c r="AX33" i="74"/>
  <c r="S33" i="74" s="1"/>
  <c r="AC33" i="74" s="1"/>
  <c r="AB34" i="74" s="1"/>
  <c r="AX59" i="74"/>
  <c r="S59" i="74" s="1"/>
  <c r="AC59" i="74" s="1"/>
  <c r="AB60" i="74" s="1"/>
  <c r="AX57" i="74"/>
  <c r="S57" i="74" s="1"/>
  <c r="AC57" i="74" s="1"/>
  <c r="AB58" i="74" s="1"/>
  <c r="AF92" i="29"/>
  <c r="AO92" i="29" s="1"/>
  <c r="AH95" i="25"/>
  <c r="AQ95" i="25" s="1"/>
  <c r="Z95" i="25"/>
  <c r="W93" i="29"/>
  <c r="Y93" i="29" s="1"/>
  <c r="AX45" i="74"/>
  <c r="S45" i="74" s="1"/>
  <c r="AC45" i="74" s="1"/>
  <c r="AB46" i="74" s="1"/>
  <c r="AX28" i="74"/>
  <c r="S28" i="74" s="1"/>
  <c r="AC28" i="74" s="1"/>
  <c r="AB29" i="74" s="1"/>
  <c r="AX61" i="74"/>
  <c r="S61" i="74" s="1"/>
  <c r="AC61" i="74" s="1"/>
  <c r="AB62" i="74" s="1"/>
  <c r="AX83" i="74"/>
  <c r="S83" i="74" s="1"/>
  <c r="AC83" i="74" s="1"/>
  <c r="AB84" i="74" s="1"/>
  <c r="AX81" i="74"/>
  <c r="S81" i="74" s="1"/>
  <c r="AC81" i="74" s="1"/>
  <c r="AB82" i="74" s="1"/>
  <c r="AX52" i="74"/>
  <c r="S52" i="74" s="1"/>
  <c r="AC52" i="74" s="1"/>
  <c r="AB53" i="74" s="1"/>
  <c r="AX88" i="74"/>
  <c r="S88" i="74" s="1"/>
  <c r="AC88" i="74" s="1"/>
  <c r="AB89" i="74" s="1"/>
  <c r="AK44" i="74"/>
  <c r="AT44" i="74" s="1"/>
  <c r="AK5" i="74"/>
  <c r="AT5" i="74" s="1"/>
  <c r="AK40" i="74"/>
  <c r="AT40" i="74" s="1"/>
  <c r="AJ40" i="74"/>
  <c r="AK25" i="74"/>
  <c r="AT25" i="74" s="1"/>
  <c r="AK69" i="74"/>
  <c r="AT69" i="74" s="1"/>
  <c r="AX14" i="74"/>
  <c r="S14" i="74" s="1"/>
  <c r="AC14" i="74" s="1"/>
  <c r="AB15" i="74" s="1"/>
  <c r="AX49" i="74"/>
  <c r="S49" i="74" s="1"/>
  <c r="AC49" i="74" s="1"/>
  <c r="AB50" i="74" s="1"/>
  <c r="AX72" i="74"/>
  <c r="S72" i="74" s="1"/>
  <c r="AC72" i="74" s="1"/>
  <c r="AB73" i="74" s="1"/>
  <c r="AX17" i="74"/>
  <c r="S17" i="74" s="1"/>
  <c r="AC17" i="74" s="1"/>
  <c r="AB18" i="74" s="1"/>
  <c r="AK12" i="74"/>
  <c r="AT12" i="74" s="1"/>
  <c r="AK63" i="74"/>
  <c r="AT63" i="74" s="1"/>
  <c r="AK77" i="74"/>
  <c r="AT77" i="74" s="1"/>
  <c r="AX12" i="74"/>
  <c r="S12" i="74" s="1"/>
  <c r="AC12" i="74" s="1"/>
  <c r="AB13" i="74" s="1"/>
  <c r="AX80" i="74"/>
  <c r="S80" i="74" s="1"/>
  <c r="AC80" i="74" s="1"/>
  <c r="AB81" i="74" s="1"/>
  <c r="AX35" i="74"/>
  <c r="S35" i="74" s="1"/>
  <c r="AC35" i="74" s="1"/>
  <c r="AB36" i="74" s="1"/>
  <c r="AX66" i="74"/>
  <c r="S66" i="74" s="1"/>
  <c r="AC66" i="74" s="1"/>
  <c r="AB67" i="74" s="1"/>
  <c r="AX36" i="74"/>
  <c r="S36" i="74" s="1"/>
  <c r="AC36" i="74" s="1"/>
  <c r="AB37" i="74" s="1"/>
  <c r="AX86" i="74"/>
  <c r="S86" i="74" s="1"/>
  <c r="AC86" i="74" s="1"/>
  <c r="AB87" i="74" s="1"/>
  <c r="AK65" i="74"/>
  <c r="AT65" i="74" s="1"/>
  <c r="AK10" i="74"/>
  <c r="AT10" i="74" s="1"/>
  <c r="AK8" i="74"/>
  <c r="AT8" i="74" s="1"/>
  <c r="AK71" i="74"/>
  <c r="AT71" i="74" s="1"/>
  <c r="AJ71" i="74"/>
  <c r="AK27" i="74"/>
  <c r="AT27" i="74" s="1"/>
  <c r="AX85" i="74"/>
  <c r="S85" i="74" s="1"/>
  <c r="AC85" i="74" s="1"/>
  <c r="AB86" i="74" s="1"/>
  <c r="AX79" i="74"/>
  <c r="S79" i="74" s="1"/>
  <c r="AC79" i="74" s="1"/>
  <c r="AB80" i="74" s="1"/>
  <c r="AX30" i="74"/>
  <c r="S30" i="74" s="1"/>
  <c r="AC30" i="74" s="1"/>
  <c r="AB31" i="74" s="1"/>
  <c r="AX13" i="74"/>
  <c r="S13" i="74" s="1"/>
  <c r="AC13" i="74" s="1"/>
  <c r="AB14" i="74" s="1"/>
  <c r="AX54" i="74"/>
  <c r="S54" i="74" s="1"/>
  <c r="AC54" i="74" s="1"/>
  <c r="AB55" i="74" s="1"/>
  <c r="AX29" i="74"/>
  <c r="S29" i="74" s="1"/>
  <c r="AC29" i="74" s="1"/>
  <c r="AB30" i="74" s="1"/>
  <c r="X93" i="29"/>
  <c r="AN92" i="29"/>
  <c r="W96" i="73"/>
  <c r="Y96" i="73" s="1"/>
  <c r="AG95" i="73"/>
  <c r="AP95" i="73" s="1"/>
  <c r="AF95" i="73"/>
  <c r="AO95" i="73" s="1"/>
  <c r="AG94" i="85"/>
  <c r="AP94" i="85" s="1"/>
  <c r="W95" i="85"/>
  <c r="AF94" i="85"/>
  <c r="AO94" i="85" s="1"/>
  <c r="AE94" i="85"/>
  <c r="AH94" i="93"/>
  <c r="AQ94" i="93" s="1"/>
  <c r="Z94" i="93"/>
  <c r="AN95" i="73"/>
  <c r="AE95" i="37"/>
  <c r="AF95" i="37"/>
  <c r="AO95" i="37" s="1"/>
  <c r="AG95" i="37"/>
  <c r="AP95" i="37" s="1"/>
  <c r="W96" i="37"/>
  <c r="AJ63" i="74" l="1"/>
  <c r="AJ25" i="74"/>
  <c r="AS25" i="74" s="1"/>
  <c r="Z97" i="41"/>
  <c r="AJ27" i="74"/>
  <c r="AJ65" i="74"/>
  <c r="AS65" i="74" s="1"/>
  <c r="AI92" i="29"/>
  <c r="AR92" i="29" s="1"/>
  <c r="AJ56" i="74"/>
  <c r="AJ11" i="74"/>
  <c r="AS11" i="74" s="1"/>
  <c r="AJ7" i="74"/>
  <c r="AS7" i="74" s="1"/>
  <c r="AJ42" i="74"/>
  <c r="AS42" i="74" s="1"/>
  <c r="AJ9" i="74"/>
  <c r="AL9" i="74" s="1"/>
  <c r="AU9" i="74" s="1"/>
  <c r="AK43" i="74"/>
  <c r="AT43" i="74" s="1"/>
  <c r="AJ10" i="74"/>
  <c r="AS10" i="74" s="1"/>
  <c r="AJ51" i="74"/>
  <c r="AL51" i="74" s="1"/>
  <c r="AU51" i="74" s="1"/>
  <c r="AH97" i="45"/>
  <c r="AQ97" i="45" s="1"/>
  <c r="Z97" i="45"/>
  <c r="AJ24" i="74"/>
  <c r="AS24" i="74" s="1"/>
  <c r="AJ5" i="74"/>
  <c r="AL5" i="74" s="1"/>
  <c r="AU5" i="74" s="1"/>
  <c r="AJ47" i="74"/>
  <c r="AS47" i="74" s="1"/>
  <c r="AK68" i="74"/>
  <c r="AT68" i="74" s="1"/>
  <c r="AJ75" i="74"/>
  <c r="AJ8" i="74"/>
  <c r="AL8" i="74" s="1"/>
  <c r="AU8" i="74" s="1"/>
  <c r="AJ74" i="74"/>
  <c r="AL74" i="74" s="1"/>
  <c r="AU74" i="74" s="1"/>
  <c r="AJ44" i="74"/>
  <c r="AL44" i="74" s="1"/>
  <c r="AU44" i="74" s="1"/>
  <c r="AJ77" i="74"/>
  <c r="AS77" i="74" s="1"/>
  <c r="AJ76" i="74"/>
  <c r="AL76" i="74" s="1"/>
  <c r="AU76" i="74" s="1"/>
  <c r="AJ78" i="74"/>
  <c r="AL78" i="74" s="1"/>
  <c r="AU78" i="74" s="1"/>
  <c r="AJ64" i="74"/>
  <c r="AS64" i="74" s="1"/>
  <c r="AJ83" i="74"/>
  <c r="AS83" i="74" s="1"/>
  <c r="AK75" i="74"/>
  <c r="AT75" i="74" s="1"/>
  <c r="AJ26" i="74"/>
  <c r="AS26" i="74" s="1"/>
  <c r="AJ32" i="74"/>
  <c r="AL32" i="74" s="1"/>
  <c r="AU32" i="74" s="1"/>
  <c r="AJ39" i="74"/>
  <c r="AS39" i="74" s="1"/>
  <c r="AJ20" i="74"/>
  <c r="AS20" i="74" s="1"/>
  <c r="AJ21" i="74"/>
  <c r="AL21" i="74" s="1"/>
  <c r="AU21" i="74" s="1"/>
  <c r="AK56" i="74"/>
  <c r="AT56" i="74" s="1"/>
  <c r="AJ69" i="74"/>
  <c r="AL69" i="74" s="1"/>
  <c r="AU69" i="74" s="1"/>
  <c r="AK20" i="74"/>
  <c r="AT20" i="74" s="1"/>
  <c r="AJ72" i="74"/>
  <c r="AL72" i="74" s="1"/>
  <c r="AU72" i="74" s="1"/>
  <c r="AK16" i="74"/>
  <c r="AT16" i="74" s="1"/>
  <c r="AJ45" i="74"/>
  <c r="AS45" i="74" s="1"/>
  <c r="AJ22" i="74"/>
  <c r="AL22" i="74" s="1"/>
  <c r="AU22" i="74" s="1"/>
  <c r="W98" i="41"/>
  <c r="AG97" i="41"/>
  <c r="AP97" i="41" s="1"/>
  <c r="AE97" i="41"/>
  <c r="AF97" i="41"/>
  <c r="AO97" i="41" s="1"/>
  <c r="AJ23" i="74"/>
  <c r="AS23" i="74" s="1"/>
  <c r="AJ48" i="74"/>
  <c r="AS48" i="74" s="1"/>
  <c r="AJ41" i="74"/>
  <c r="AL41" i="74" s="1"/>
  <c r="AU41" i="74" s="1"/>
  <c r="AJ54" i="74"/>
  <c r="AS54" i="74" s="1"/>
  <c r="AJ59" i="74"/>
  <c r="AS59" i="74" s="1"/>
  <c r="AK86" i="74"/>
  <c r="AT86" i="74" s="1"/>
  <c r="AJ86" i="74"/>
  <c r="AJ85" i="74"/>
  <c r="AK30" i="74"/>
  <c r="AT30" i="74" s="1"/>
  <c r="AJ30" i="74"/>
  <c r="AK55" i="74"/>
  <c r="AT55" i="74" s="1"/>
  <c r="AJ55" i="74"/>
  <c r="AJ28" i="74"/>
  <c r="AJ36" i="74"/>
  <c r="AK36" i="74"/>
  <c r="AT36" i="74" s="1"/>
  <c r="AS63" i="74"/>
  <c r="AL63" i="74"/>
  <c r="AU63" i="74" s="1"/>
  <c r="AJ53" i="74"/>
  <c r="AK53" i="74"/>
  <c r="AT53" i="74" s="1"/>
  <c r="AJ52" i="74"/>
  <c r="AK70" i="74"/>
  <c r="AT70" i="74" s="1"/>
  <c r="AJ70" i="74"/>
  <c r="AJ17" i="74"/>
  <c r="AJ61" i="74"/>
  <c r="AJ79" i="74"/>
  <c r="AS16" i="74"/>
  <c r="AK14" i="74"/>
  <c r="AT14" i="74" s="1"/>
  <c r="AJ14" i="74"/>
  <c r="AL71" i="74"/>
  <c r="AU71" i="74" s="1"/>
  <c r="AS71" i="74"/>
  <c r="AK81" i="74"/>
  <c r="AT81" i="74" s="1"/>
  <c r="AJ81" i="74"/>
  <c r="AK18" i="74"/>
  <c r="AT18" i="74" s="1"/>
  <c r="AJ18" i="74"/>
  <c r="AL42" i="74"/>
  <c r="AU42" i="74" s="1"/>
  <c r="AL40" i="74"/>
  <c r="AU40" i="74" s="1"/>
  <c r="AS40" i="74"/>
  <c r="AJ82" i="74"/>
  <c r="AK82" i="74"/>
  <c r="AT82" i="74" s="1"/>
  <c r="AS68" i="74"/>
  <c r="AJ66" i="74"/>
  <c r="AK66" i="74"/>
  <c r="AT66" i="74" s="1"/>
  <c r="AJ31" i="74"/>
  <c r="AK31" i="74"/>
  <c r="AT31" i="74" s="1"/>
  <c r="AK13" i="74"/>
  <c r="AT13" i="74" s="1"/>
  <c r="AJ13" i="74"/>
  <c r="AK73" i="74"/>
  <c r="AT73" i="74" s="1"/>
  <c r="AJ73" i="74"/>
  <c r="AK84" i="74"/>
  <c r="AT84" i="74" s="1"/>
  <c r="AJ84" i="74"/>
  <c r="AJ49" i="74"/>
  <c r="AJ88" i="74"/>
  <c r="AK58" i="74"/>
  <c r="AT58" i="74" s="1"/>
  <c r="AJ58" i="74"/>
  <c r="AK19" i="74"/>
  <c r="AT19" i="74" s="1"/>
  <c r="AJ19" i="74"/>
  <c r="AS56" i="74"/>
  <c r="AJ57" i="74"/>
  <c r="AK80" i="74"/>
  <c r="AT80" i="74" s="1"/>
  <c r="AJ80" i="74"/>
  <c r="AK87" i="74"/>
  <c r="AT87" i="74" s="1"/>
  <c r="AJ87" i="74"/>
  <c r="AK50" i="74"/>
  <c r="AT50" i="74" s="1"/>
  <c r="AJ50" i="74"/>
  <c r="AK62" i="74"/>
  <c r="AT62" i="74" s="1"/>
  <c r="AJ62" i="74"/>
  <c r="AK60" i="74"/>
  <c r="AT60" i="74" s="1"/>
  <c r="AJ60" i="74"/>
  <c r="AB4" i="74"/>
  <c r="AJ3" i="74"/>
  <c r="AK37" i="74"/>
  <c r="AT37" i="74" s="1"/>
  <c r="AJ37" i="74"/>
  <c r="AK15" i="74"/>
  <c r="AT15" i="74" s="1"/>
  <c r="AJ15" i="74"/>
  <c r="AS43" i="74"/>
  <c r="AK29" i="74"/>
  <c r="AT29" i="74" s="1"/>
  <c r="AJ29" i="74"/>
  <c r="AK34" i="74"/>
  <c r="AT34" i="74" s="1"/>
  <c r="AJ34" i="74"/>
  <c r="AJ35" i="74"/>
  <c r="AK6" i="74"/>
  <c r="AT6" i="74" s="1"/>
  <c r="AJ6" i="74"/>
  <c r="AL27" i="74"/>
  <c r="AU27" i="74" s="1"/>
  <c r="AS27" i="74"/>
  <c r="AK67" i="74"/>
  <c r="AT67" i="74" s="1"/>
  <c r="AJ67" i="74"/>
  <c r="AJ12" i="74"/>
  <c r="AK89" i="74"/>
  <c r="AT89" i="74" s="1"/>
  <c r="AJ89" i="74"/>
  <c r="AS89" i="74" s="1"/>
  <c r="AK46" i="74"/>
  <c r="AT46" i="74" s="1"/>
  <c r="AJ46" i="74"/>
  <c r="W96" i="25"/>
  <c r="AF95" i="25"/>
  <c r="AO95" i="25" s="1"/>
  <c r="AE95" i="25"/>
  <c r="AG95" i="25"/>
  <c r="AP95" i="25" s="1"/>
  <c r="AK38" i="74"/>
  <c r="AT38" i="74" s="1"/>
  <c r="AJ38" i="74"/>
  <c r="AK33" i="74"/>
  <c r="AT33" i="74" s="1"/>
  <c r="AJ33" i="74"/>
  <c r="AI89" i="74"/>
  <c r="AN89" i="74"/>
  <c r="AN91" i="74" s="1"/>
  <c r="AH93" i="29"/>
  <c r="AQ93" i="29" s="1"/>
  <c r="Z93" i="29"/>
  <c r="X96" i="73"/>
  <c r="AH96" i="73" s="1"/>
  <c r="AQ96" i="73" s="1"/>
  <c r="AI95" i="73"/>
  <c r="AR95" i="73" s="1"/>
  <c r="AN94" i="85"/>
  <c r="AI94" i="85"/>
  <c r="AR94" i="85" s="1"/>
  <c r="Y95" i="85"/>
  <c r="X95" i="85"/>
  <c r="AG94" i="93"/>
  <c r="AP94" i="93" s="1"/>
  <c r="W95" i="93"/>
  <c r="AF94" i="93"/>
  <c r="AO94" i="93" s="1"/>
  <c r="AE94" i="93"/>
  <c r="X96" i="37"/>
  <c r="AH96" i="37" s="1"/>
  <c r="AQ96" i="37" s="1"/>
  <c r="Y96" i="37"/>
  <c r="AI95" i="37"/>
  <c r="AR95" i="37" s="1"/>
  <c r="AN95" i="37"/>
  <c r="AL25" i="74" l="1"/>
  <c r="AU25" i="74" s="1"/>
  <c r="AL65" i="74"/>
  <c r="AU65" i="74" s="1"/>
  <c r="AS44" i="74"/>
  <c r="AL43" i="74"/>
  <c r="AU43" i="74" s="1"/>
  <c r="AS5" i="74"/>
  <c r="AL47" i="74"/>
  <c r="AU47" i="74" s="1"/>
  <c r="AS69" i="74"/>
  <c r="AS41" i="74"/>
  <c r="AL75" i="74"/>
  <c r="AU75" i="74" s="1"/>
  <c r="AL68" i="74"/>
  <c r="AU68" i="74" s="1"/>
  <c r="AL11" i="74"/>
  <c r="AU11" i="74" s="1"/>
  <c r="AL56" i="74"/>
  <c r="AU56" i="74" s="1"/>
  <c r="AL10" i="74"/>
  <c r="AU10" i="74" s="1"/>
  <c r="AS51" i="74"/>
  <c r="AL7" i="74"/>
  <c r="AU7" i="74" s="1"/>
  <c r="AL24" i="74"/>
  <c r="AU24" i="74" s="1"/>
  <c r="AG97" i="45"/>
  <c r="AP97" i="45" s="1"/>
  <c r="W98" i="45"/>
  <c r="AF97" i="45"/>
  <c r="AO97" i="45" s="1"/>
  <c r="AE97" i="45"/>
  <c r="AS9" i="74"/>
  <c r="AS78" i="74"/>
  <c r="AS75" i="74"/>
  <c r="AL39" i="74"/>
  <c r="AU39" i="74" s="1"/>
  <c r="AL59" i="74"/>
  <c r="AU59" i="74" s="1"/>
  <c r="AS72" i="74"/>
  <c r="AL64" i="74"/>
  <c r="AU64" i="74" s="1"/>
  <c r="AS8" i="74"/>
  <c r="AS21" i="74"/>
  <c r="AL83" i="74"/>
  <c r="AU83" i="74" s="1"/>
  <c r="AL23" i="74"/>
  <c r="AU23" i="74" s="1"/>
  <c r="AS74" i="74"/>
  <c r="AL45" i="74"/>
  <c r="AU45" i="74" s="1"/>
  <c r="AS76" i="74"/>
  <c r="AL20" i="74"/>
  <c r="AU20" i="74" s="1"/>
  <c r="AL26" i="74"/>
  <c r="AU26" i="74" s="1"/>
  <c r="AS22" i="74"/>
  <c r="AL77" i="74"/>
  <c r="AU77" i="74" s="1"/>
  <c r="AL48" i="74"/>
  <c r="AU48" i="74" s="1"/>
  <c r="AS32" i="74"/>
  <c r="AL54" i="74"/>
  <c r="AU54" i="74" s="1"/>
  <c r="AL16" i="74"/>
  <c r="AU16" i="74" s="1"/>
  <c r="AN97" i="41"/>
  <c r="AI97" i="41"/>
  <c r="AR97" i="41" s="1"/>
  <c r="Y98" i="41"/>
  <c r="X98" i="41"/>
  <c r="Y96" i="25"/>
  <c r="X96" i="25"/>
  <c r="AS67" i="74"/>
  <c r="AL67" i="74"/>
  <c r="AU67" i="74" s="1"/>
  <c r="AS35" i="74"/>
  <c r="AL35" i="74"/>
  <c r="AU35" i="74" s="1"/>
  <c r="AL58" i="74"/>
  <c r="AU58" i="74" s="1"/>
  <c r="AS58" i="74"/>
  <c r="AL84" i="74"/>
  <c r="AU84" i="74" s="1"/>
  <c r="AS84" i="74"/>
  <c r="AS14" i="74"/>
  <c r="AL14" i="74"/>
  <c r="AU14" i="74" s="1"/>
  <c r="AL17" i="74"/>
  <c r="AU17" i="74" s="1"/>
  <c r="AS17" i="74"/>
  <c r="AS38" i="74"/>
  <c r="AL38" i="74"/>
  <c r="AU38" i="74" s="1"/>
  <c r="AS46" i="74"/>
  <c r="AL46" i="74"/>
  <c r="AU46" i="74" s="1"/>
  <c r="AS37" i="74"/>
  <c r="AL37" i="74"/>
  <c r="AU37" i="74" s="1"/>
  <c r="AS62" i="74"/>
  <c r="AL62" i="74"/>
  <c r="AU62" i="74" s="1"/>
  <c r="AL87" i="74"/>
  <c r="AU87" i="74" s="1"/>
  <c r="AS87" i="74"/>
  <c r="AL31" i="74"/>
  <c r="AU31" i="74" s="1"/>
  <c r="AS31" i="74"/>
  <c r="AL82" i="74"/>
  <c r="AU82" i="74" s="1"/>
  <c r="AS82" i="74"/>
  <c r="AS70" i="74"/>
  <c r="AL70" i="74"/>
  <c r="AU70" i="74" s="1"/>
  <c r="AL53" i="74"/>
  <c r="AU53" i="74" s="1"/>
  <c r="AS53" i="74"/>
  <c r="AS36" i="74"/>
  <c r="AL36" i="74"/>
  <c r="AU36" i="74" s="1"/>
  <c r="AS85" i="74"/>
  <c r="AL85" i="74"/>
  <c r="AU85" i="74" s="1"/>
  <c r="AL73" i="74"/>
  <c r="AU73" i="74" s="1"/>
  <c r="AS73" i="74"/>
  <c r="AL79" i="74"/>
  <c r="AU79" i="74" s="1"/>
  <c r="AS79" i="74"/>
  <c r="AS28" i="74"/>
  <c r="AL28" i="74"/>
  <c r="AU28" i="74" s="1"/>
  <c r="AS15" i="74"/>
  <c r="AL15" i="74"/>
  <c r="AU15" i="74" s="1"/>
  <c r="AS3" i="74"/>
  <c r="AL3" i="74"/>
  <c r="AU3" i="74" s="1"/>
  <c r="AS50" i="74"/>
  <c r="AL50" i="74"/>
  <c r="AU50" i="74" s="1"/>
  <c r="AS80" i="74"/>
  <c r="AL80" i="74"/>
  <c r="AU80" i="74" s="1"/>
  <c r="AS66" i="74"/>
  <c r="AL66" i="74"/>
  <c r="AU66" i="74" s="1"/>
  <c r="AL52" i="74"/>
  <c r="AU52" i="74" s="1"/>
  <c r="AS52" i="74"/>
  <c r="AL55" i="74"/>
  <c r="AU55" i="74" s="1"/>
  <c r="AS55" i="74"/>
  <c r="AR89" i="74"/>
  <c r="AR91" i="74" s="1"/>
  <c r="AL89" i="74"/>
  <c r="AU89" i="74" s="1"/>
  <c r="AN95" i="25"/>
  <c r="AI95" i="25"/>
  <c r="AR95" i="25" s="1"/>
  <c r="AL6" i="74"/>
  <c r="AU6" i="74" s="1"/>
  <c r="AS6" i="74"/>
  <c r="AK4" i="74"/>
  <c r="AT4" i="74" s="1"/>
  <c r="AT91" i="74" s="1"/>
  <c r="AJ4" i="74"/>
  <c r="AL19" i="74"/>
  <c r="AU19" i="74" s="1"/>
  <c r="AS19" i="74"/>
  <c r="AS88" i="74"/>
  <c r="AL88" i="74"/>
  <c r="AU88" i="74" s="1"/>
  <c r="AS13" i="74"/>
  <c r="AL13" i="74"/>
  <c r="AU13" i="74" s="1"/>
  <c r="AS18" i="74"/>
  <c r="AL18" i="74"/>
  <c r="AU18" i="74" s="1"/>
  <c r="AL81" i="74"/>
  <c r="AU81" i="74" s="1"/>
  <c r="AS81" i="74"/>
  <c r="AL86" i="74"/>
  <c r="AU86" i="74" s="1"/>
  <c r="AS86" i="74"/>
  <c r="AL33" i="74"/>
  <c r="AU33" i="74" s="1"/>
  <c r="AS33" i="74"/>
  <c r="AS12" i="74"/>
  <c r="AL12" i="74"/>
  <c r="AU12" i="74" s="1"/>
  <c r="AL34" i="74"/>
  <c r="AU34" i="74" s="1"/>
  <c r="AS34" i="74"/>
  <c r="AS29" i="74"/>
  <c r="AL29" i="74"/>
  <c r="AU29" i="74" s="1"/>
  <c r="AL60" i="74"/>
  <c r="AU60" i="74" s="1"/>
  <c r="AS60" i="74"/>
  <c r="AS57" i="74"/>
  <c r="AL57" i="74"/>
  <c r="AU57" i="74" s="1"/>
  <c r="AL49" i="74"/>
  <c r="AU49" i="74" s="1"/>
  <c r="AS49" i="74"/>
  <c r="AL61" i="74"/>
  <c r="AU61" i="74" s="1"/>
  <c r="AS61" i="74"/>
  <c r="AL30" i="74"/>
  <c r="AU30" i="74" s="1"/>
  <c r="AS30" i="74"/>
  <c r="AF93" i="29"/>
  <c r="AO93" i="29" s="1"/>
  <c r="AE93" i="29"/>
  <c r="AG93" i="29"/>
  <c r="AP93" i="29" s="1"/>
  <c r="W94" i="29"/>
  <c r="Z96" i="73"/>
  <c r="AE96" i="73" s="1"/>
  <c r="AH95" i="85"/>
  <c r="AQ95" i="85" s="1"/>
  <c r="Z95" i="85"/>
  <c r="AN94" i="93"/>
  <c r="AI94" i="93"/>
  <c r="AR94" i="93" s="1"/>
  <c r="Y95" i="93"/>
  <c r="X95" i="93"/>
  <c r="AH95" i="93" s="1"/>
  <c r="AQ95" i="93" s="1"/>
  <c r="Z96" i="37"/>
  <c r="AG96" i="37" s="1"/>
  <c r="AP96" i="37" s="1"/>
  <c r="X98" i="45" l="1"/>
  <c r="Y98" i="45"/>
  <c r="AI97" i="45"/>
  <c r="AR97" i="45" s="1"/>
  <c r="AN97" i="45"/>
  <c r="AH98" i="41"/>
  <c r="AQ98" i="41" s="1"/>
  <c r="AQ100" i="41" s="1"/>
  <c r="AZ3" i="41"/>
  <c r="Z98" i="41"/>
  <c r="W97" i="73"/>
  <c r="X97" i="73" s="1"/>
  <c r="AH97" i="73" s="1"/>
  <c r="AQ97" i="73" s="1"/>
  <c r="AH96" i="25"/>
  <c r="AQ96" i="25" s="1"/>
  <c r="Z96" i="25"/>
  <c r="AL4" i="74"/>
  <c r="AU4" i="74" s="1"/>
  <c r="AU91" i="74" s="1"/>
  <c r="C11" i="74" s="1"/>
  <c r="F27" i="97" s="1"/>
  <c r="AS4" i="74"/>
  <c r="AS91" i="74" s="1"/>
  <c r="AF96" i="73"/>
  <c r="AO96" i="73" s="1"/>
  <c r="AG96" i="73"/>
  <c r="AP96" i="73" s="1"/>
  <c r="Y94" i="29"/>
  <c r="X94" i="29"/>
  <c r="AH94" i="29" s="1"/>
  <c r="AQ94" i="29" s="1"/>
  <c r="AN93" i="29"/>
  <c r="AI93" i="29"/>
  <c r="AR93" i="29" s="1"/>
  <c r="Z95" i="93"/>
  <c r="AG95" i="93" s="1"/>
  <c r="AP95" i="93" s="1"/>
  <c r="AE95" i="85"/>
  <c r="W96" i="85"/>
  <c r="AG95" i="85"/>
  <c r="AP95" i="85" s="1"/>
  <c r="AF95" i="85"/>
  <c r="AO95" i="85" s="1"/>
  <c r="AN96" i="73"/>
  <c r="AE96" i="37"/>
  <c r="AN96" i="37" s="1"/>
  <c r="AF96" i="37"/>
  <c r="AO96" i="37" s="1"/>
  <c r="W97" i="37"/>
  <c r="Y97" i="37" s="1"/>
  <c r="Z98" i="45" l="1"/>
  <c r="AH98" i="45"/>
  <c r="AQ98" i="45" s="1"/>
  <c r="AQ100" i="45" s="1"/>
  <c r="AZ3" i="45"/>
  <c r="Y97" i="73"/>
  <c r="Z97" i="73" s="1"/>
  <c r="AI96" i="73"/>
  <c r="AR96" i="73" s="1"/>
  <c r="AF98" i="41"/>
  <c r="AO98" i="41" s="1"/>
  <c r="AO100" i="41" s="1"/>
  <c r="AE98" i="41"/>
  <c r="AC98" i="41"/>
  <c r="AG98" i="41"/>
  <c r="AP98" i="41" s="1"/>
  <c r="AP100" i="41" s="1"/>
  <c r="AX3" i="41"/>
  <c r="S3" i="41" s="1"/>
  <c r="AC3" i="41" s="1"/>
  <c r="AX91" i="41"/>
  <c r="S91" i="41" s="1"/>
  <c r="AC91" i="41" s="1"/>
  <c r="AB92" i="41" s="1"/>
  <c r="AX95" i="41"/>
  <c r="S95" i="41" s="1"/>
  <c r="AC95" i="41" s="1"/>
  <c r="AB96" i="41" s="1"/>
  <c r="AX93" i="41"/>
  <c r="S93" i="41" s="1"/>
  <c r="AC93" i="41" s="1"/>
  <c r="AB94" i="41" s="1"/>
  <c r="AX79" i="41"/>
  <c r="S79" i="41" s="1"/>
  <c r="AC79" i="41" s="1"/>
  <c r="AB80" i="41" s="1"/>
  <c r="AX72" i="41"/>
  <c r="S72" i="41" s="1"/>
  <c r="AC72" i="41" s="1"/>
  <c r="AB73" i="41" s="1"/>
  <c r="AX71" i="41"/>
  <c r="S71" i="41" s="1"/>
  <c r="AC71" i="41" s="1"/>
  <c r="AB72" i="41" s="1"/>
  <c r="AX70" i="41"/>
  <c r="S70" i="41" s="1"/>
  <c r="AC70" i="41" s="1"/>
  <c r="AB71" i="41" s="1"/>
  <c r="AX61" i="41"/>
  <c r="S61" i="41" s="1"/>
  <c r="AC61" i="41" s="1"/>
  <c r="AB62" i="41" s="1"/>
  <c r="AX39" i="41"/>
  <c r="S39" i="41" s="1"/>
  <c r="AC39" i="41" s="1"/>
  <c r="AB40" i="41" s="1"/>
  <c r="AX52" i="41"/>
  <c r="S52" i="41" s="1"/>
  <c r="AC52" i="41" s="1"/>
  <c r="AB53" i="41" s="1"/>
  <c r="AX33" i="41"/>
  <c r="S33" i="41" s="1"/>
  <c r="AC33" i="41" s="1"/>
  <c r="AB34" i="41" s="1"/>
  <c r="AX75" i="41"/>
  <c r="S75" i="41" s="1"/>
  <c r="AC75" i="41" s="1"/>
  <c r="AB76" i="41" s="1"/>
  <c r="AX94" i="41"/>
  <c r="S94" i="41" s="1"/>
  <c r="AC94" i="41" s="1"/>
  <c r="AB95" i="41" s="1"/>
  <c r="AX86" i="41"/>
  <c r="S86" i="41" s="1"/>
  <c r="AC86" i="41" s="1"/>
  <c r="AB87" i="41" s="1"/>
  <c r="AX73" i="41"/>
  <c r="S73" i="41" s="1"/>
  <c r="AC73" i="41" s="1"/>
  <c r="AB74" i="41" s="1"/>
  <c r="AX66" i="41"/>
  <c r="S66" i="41" s="1"/>
  <c r="AC66" i="41" s="1"/>
  <c r="AB67" i="41" s="1"/>
  <c r="AX65" i="41"/>
  <c r="S65" i="41" s="1"/>
  <c r="AC65" i="41" s="1"/>
  <c r="AB66" i="41" s="1"/>
  <c r="AX64" i="41"/>
  <c r="S64" i="41" s="1"/>
  <c r="AC64" i="41" s="1"/>
  <c r="AB65" i="41" s="1"/>
  <c r="AX55" i="41"/>
  <c r="S55" i="41" s="1"/>
  <c r="AC55" i="41" s="1"/>
  <c r="AB56" i="41" s="1"/>
  <c r="AX59" i="41"/>
  <c r="S59" i="41" s="1"/>
  <c r="AC59" i="41" s="1"/>
  <c r="AB60" i="41" s="1"/>
  <c r="AX46" i="41"/>
  <c r="S46" i="41" s="1"/>
  <c r="AC46" i="41" s="1"/>
  <c r="AB47" i="41" s="1"/>
  <c r="AX13" i="41"/>
  <c r="S13" i="41" s="1"/>
  <c r="AC13" i="41" s="1"/>
  <c r="AB14" i="41" s="1"/>
  <c r="AX12" i="41"/>
  <c r="S12" i="41" s="1"/>
  <c r="AC12" i="41" s="1"/>
  <c r="AB13" i="41" s="1"/>
  <c r="AX29" i="41"/>
  <c r="S29" i="41" s="1"/>
  <c r="AC29" i="41" s="1"/>
  <c r="AB30" i="41" s="1"/>
  <c r="AX34" i="41"/>
  <c r="S34" i="41" s="1"/>
  <c r="AC34" i="41" s="1"/>
  <c r="AB35" i="41" s="1"/>
  <c r="AX32" i="41"/>
  <c r="S32" i="41" s="1"/>
  <c r="AC32" i="41" s="1"/>
  <c r="AB33" i="41" s="1"/>
  <c r="AX80" i="41"/>
  <c r="S80" i="41" s="1"/>
  <c r="AC80" i="41" s="1"/>
  <c r="AB81" i="41" s="1"/>
  <c r="AX83" i="41"/>
  <c r="S83" i="41" s="1"/>
  <c r="AC83" i="41" s="1"/>
  <c r="AB84" i="41" s="1"/>
  <c r="AX54" i="41"/>
  <c r="S54" i="41" s="1"/>
  <c r="AC54" i="41" s="1"/>
  <c r="AB55" i="41" s="1"/>
  <c r="AX31" i="41"/>
  <c r="S31" i="41" s="1"/>
  <c r="AC31" i="41" s="1"/>
  <c r="AB32" i="41" s="1"/>
  <c r="AX11" i="41"/>
  <c r="S11" i="41" s="1"/>
  <c r="AC11" i="41" s="1"/>
  <c r="AB12" i="41" s="1"/>
  <c r="AX38" i="41"/>
  <c r="S38" i="41" s="1"/>
  <c r="AC38" i="41" s="1"/>
  <c r="AB39" i="41" s="1"/>
  <c r="AX81" i="41"/>
  <c r="S81" i="41" s="1"/>
  <c r="AC81" i="41" s="1"/>
  <c r="AB82" i="41" s="1"/>
  <c r="AX87" i="41"/>
  <c r="S87" i="41" s="1"/>
  <c r="AC87" i="41" s="1"/>
  <c r="AB88" i="41" s="1"/>
  <c r="AX63" i="41"/>
  <c r="S63" i="41" s="1"/>
  <c r="AC63" i="41" s="1"/>
  <c r="AB64" i="41" s="1"/>
  <c r="AX67" i="41"/>
  <c r="S67" i="41" s="1"/>
  <c r="AC67" i="41" s="1"/>
  <c r="AB68" i="41" s="1"/>
  <c r="AX57" i="41"/>
  <c r="S57" i="41" s="1"/>
  <c r="AC57" i="41" s="1"/>
  <c r="AB58" i="41" s="1"/>
  <c r="AX51" i="41"/>
  <c r="S51" i="41" s="1"/>
  <c r="AC51" i="41" s="1"/>
  <c r="AB52" i="41" s="1"/>
  <c r="AX45" i="41"/>
  <c r="S45" i="41" s="1"/>
  <c r="AC45" i="41" s="1"/>
  <c r="AB46" i="41" s="1"/>
  <c r="AX49" i="41"/>
  <c r="S49" i="41" s="1"/>
  <c r="AC49" i="41" s="1"/>
  <c r="AB50" i="41" s="1"/>
  <c r="AX53" i="41"/>
  <c r="S53" i="41" s="1"/>
  <c r="AC53" i="41" s="1"/>
  <c r="AB54" i="41" s="1"/>
  <c r="AX15" i="41"/>
  <c r="S15" i="41" s="1"/>
  <c r="AC15" i="41" s="1"/>
  <c r="AB16" i="41" s="1"/>
  <c r="AX7" i="41"/>
  <c r="S7" i="41" s="1"/>
  <c r="AC7" i="41" s="1"/>
  <c r="AB8" i="41" s="1"/>
  <c r="AX6" i="41"/>
  <c r="S6" i="41" s="1"/>
  <c r="AC6" i="41" s="1"/>
  <c r="AB7" i="41" s="1"/>
  <c r="AX23" i="41"/>
  <c r="S23" i="41" s="1"/>
  <c r="AC23" i="41" s="1"/>
  <c r="AB24" i="41" s="1"/>
  <c r="AX28" i="41"/>
  <c r="S28" i="41" s="1"/>
  <c r="AC28" i="41" s="1"/>
  <c r="AB29" i="41" s="1"/>
  <c r="AX26" i="41"/>
  <c r="S26" i="41" s="1"/>
  <c r="AC26" i="41" s="1"/>
  <c r="AB27" i="41" s="1"/>
  <c r="AX62" i="41"/>
  <c r="S62" i="41" s="1"/>
  <c r="AC62" i="41" s="1"/>
  <c r="AB63" i="41" s="1"/>
  <c r="AX82" i="41"/>
  <c r="S82" i="41" s="1"/>
  <c r="AC82" i="41" s="1"/>
  <c r="AB83" i="41" s="1"/>
  <c r="AX21" i="41"/>
  <c r="S21" i="41" s="1"/>
  <c r="AC21" i="41" s="1"/>
  <c r="AB22" i="41" s="1"/>
  <c r="AX30" i="41"/>
  <c r="S30" i="41" s="1"/>
  <c r="AC30" i="41" s="1"/>
  <c r="AB31" i="41" s="1"/>
  <c r="AX14" i="41"/>
  <c r="S14" i="41" s="1"/>
  <c r="AC14" i="41" s="1"/>
  <c r="AB15" i="41" s="1"/>
  <c r="AX90" i="41"/>
  <c r="S90" i="41" s="1"/>
  <c r="AC90" i="41" s="1"/>
  <c r="AB91" i="41" s="1"/>
  <c r="AX69" i="41"/>
  <c r="S69" i="41" s="1"/>
  <c r="AC69" i="41" s="1"/>
  <c r="AB70" i="41" s="1"/>
  <c r="AX68" i="41"/>
  <c r="S68" i="41" s="1"/>
  <c r="AC68" i="41" s="1"/>
  <c r="AB69" i="41" s="1"/>
  <c r="AX60" i="41"/>
  <c r="S60" i="41" s="1"/>
  <c r="AC60" i="41" s="1"/>
  <c r="AB61" i="41" s="1"/>
  <c r="AX89" i="41"/>
  <c r="S89" i="41" s="1"/>
  <c r="AC89" i="41" s="1"/>
  <c r="AB90" i="41" s="1"/>
  <c r="AX88" i="41"/>
  <c r="S88" i="41" s="1"/>
  <c r="AC88" i="41" s="1"/>
  <c r="AB89" i="41" s="1"/>
  <c r="AX56" i="41"/>
  <c r="S56" i="41" s="1"/>
  <c r="AC56" i="41" s="1"/>
  <c r="AB57" i="41" s="1"/>
  <c r="AX43" i="41"/>
  <c r="S43" i="41" s="1"/>
  <c r="AC43" i="41" s="1"/>
  <c r="AB44" i="41" s="1"/>
  <c r="AX47" i="41"/>
  <c r="S47" i="41" s="1"/>
  <c r="AC47" i="41" s="1"/>
  <c r="AB48" i="41" s="1"/>
  <c r="AX9" i="41"/>
  <c r="S9" i="41" s="1"/>
  <c r="AC9" i="41" s="1"/>
  <c r="AB10" i="41" s="1"/>
  <c r="AX37" i="41"/>
  <c r="S37" i="41" s="1"/>
  <c r="AC37" i="41" s="1"/>
  <c r="AB38" i="41" s="1"/>
  <c r="AX36" i="41"/>
  <c r="S36" i="41" s="1"/>
  <c r="AC36" i="41" s="1"/>
  <c r="AB37" i="41" s="1"/>
  <c r="AX17" i="41"/>
  <c r="S17" i="41" s="1"/>
  <c r="AC17" i="41" s="1"/>
  <c r="AB18" i="41" s="1"/>
  <c r="AX22" i="41"/>
  <c r="S22" i="41" s="1"/>
  <c r="AC22" i="41" s="1"/>
  <c r="AB23" i="41" s="1"/>
  <c r="AX20" i="41"/>
  <c r="S20" i="41" s="1"/>
  <c r="AC20" i="41" s="1"/>
  <c r="AB21" i="41" s="1"/>
  <c r="AX74" i="41"/>
  <c r="S74" i="41" s="1"/>
  <c r="AC74" i="41" s="1"/>
  <c r="AB75" i="41" s="1"/>
  <c r="AX84" i="41"/>
  <c r="S84" i="41" s="1"/>
  <c r="AC84" i="41" s="1"/>
  <c r="AB85" i="41" s="1"/>
  <c r="AX50" i="41"/>
  <c r="S50" i="41" s="1"/>
  <c r="AC50" i="41" s="1"/>
  <c r="AB51" i="41" s="1"/>
  <c r="AX42" i="41"/>
  <c r="S42" i="41" s="1"/>
  <c r="AC42" i="41" s="1"/>
  <c r="AB43" i="41" s="1"/>
  <c r="AX16" i="41"/>
  <c r="S16" i="41" s="1"/>
  <c r="AC16" i="41" s="1"/>
  <c r="AB17" i="41" s="1"/>
  <c r="AX4" i="41"/>
  <c r="S4" i="41" s="1"/>
  <c r="AC4" i="41" s="1"/>
  <c r="AB5" i="41" s="1"/>
  <c r="AX96" i="41"/>
  <c r="S96" i="41" s="1"/>
  <c r="AC96" i="41" s="1"/>
  <c r="AB97" i="41" s="1"/>
  <c r="AX92" i="41"/>
  <c r="S92" i="41" s="1"/>
  <c r="AC92" i="41" s="1"/>
  <c r="AB93" i="41" s="1"/>
  <c r="AX97" i="41"/>
  <c r="S97" i="41" s="1"/>
  <c r="AC97" i="41" s="1"/>
  <c r="AB98" i="41" s="1"/>
  <c r="AX85" i="41"/>
  <c r="S85" i="41" s="1"/>
  <c r="AC85" i="41" s="1"/>
  <c r="AB86" i="41" s="1"/>
  <c r="AX78" i="41"/>
  <c r="S78" i="41" s="1"/>
  <c r="AC78" i="41" s="1"/>
  <c r="AB79" i="41" s="1"/>
  <c r="AX77" i="41"/>
  <c r="S77" i="41" s="1"/>
  <c r="AC77" i="41" s="1"/>
  <c r="AB78" i="41" s="1"/>
  <c r="AX76" i="41"/>
  <c r="S76" i="41" s="1"/>
  <c r="AC76" i="41" s="1"/>
  <c r="AB77" i="41" s="1"/>
  <c r="AX44" i="41"/>
  <c r="S44" i="41" s="1"/>
  <c r="AC44" i="41" s="1"/>
  <c r="AB45" i="41" s="1"/>
  <c r="AX48" i="41"/>
  <c r="S48" i="41" s="1"/>
  <c r="AC48" i="41" s="1"/>
  <c r="AB49" i="41" s="1"/>
  <c r="AX58" i="41"/>
  <c r="S58" i="41" s="1"/>
  <c r="AC58" i="41" s="1"/>
  <c r="AB59" i="41" s="1"/>
  <c r="AX27" i="41"/>
  <c r="S27" i="41" s="1"/>
  <c r="AC27" i="41" s="1"/>
  <c r="AB28" i="41" s="1"/>
  <c r="AX25" i="41"/>
  <c r="S25" i="41" s="1"/>
  <c r="AC25" i="41" s="1"/>
  <c r="AB26" i="41" s="1"/>
  <c r="AX24" i="41"/>
  <c r="S24" i="41" s="1"/>
  <c r="AC24" i="41" s="1"/>
  <c r="AB25" i="41" s="1"/>
  <c r="AX41" i="41"/>
  <c r="S41" i="41" s="1"/>
  <c r="AC41" i="41" s="1"/>
  <c r="AB42" i="41" s="1"/>
  <c r="AX5" i="41"/>
  <c r="S5" i="41" s="1"/>
  <c r="AC5" i="41" s="1"/>
  <c r="AB6" i="41" s="1"/>
  <c r="AX10" i="41"/>
  <c r="S10" i="41" s="1"/>
  <c r="AC10" i="41" s="1"/>
  <c r="AB11" i="41" s="1"/>
  <c r="AX8" i="41"/>
  <c r="S8" i="41" s="1"/>
  <c r="AC8" i="41" s="1"/>
  <c r="AB9" i="41" s="1"/>
  <c r="AX19" i="41"/>
  <c r="S19" i="41" s="1"/>
  <c r="AC19" i="41" s="1"/>
  <c r="AB20" i="41" s="1"/>
  <c r="AX18" i="41"/>
  <c r="S18" i="41" s="1"/>
  <c r="AC18" i="41" s="1"/>
  <c r="AB19" i="41" s="1"/>
  <c r="AX35" i="41"/>
  <c r="S35" i="41" s="1"/>
  <c r="AC35" i="41" s="1"/>
  <c r="AB36" i="41" s="1"/>
  <c r="AX40" i="41"/>
  <c r="S40" i="41" s="1"/>
  <c r="AC40" i="41" s="1"/>
  <c r="AB41" i="41" s="1"/>
  <c r="W97" i="25"/>
  <c r="AF96" i="25"/>
  <c r="AO96" i="25" s="1"/>
  <c r="AG96" i="25"/>
  <c r="AP96" i="25" s="1"/>
  <c r="AE96" i="25"/>
  <c r="Z94" i="29"/>
  <c r="AE94" i="29" s="1"/>
  <c r="AE95" i="93"/>
  <c r="AN95" i="93" s="1"/>
  <c r="AF95" i="93"/>
  <c r="AO95" i="93" s="1"/>
  <c r="W96" i="93"/>
  <c r="X96" i="93" s="1"/>
  <c r="AH96" i="93" s="1"/>
  <c r="AQ96" i="93" s="1"/>
  <c r="X96" i="85"/>
  <c r="AH96" i="85" s="1"/>
  <c r="AQ96" i="85" s="1"/>
  <c r="Y96" i="85"/>
  <c r="AI95" i="85"/>
  <c r="AR95" i="85" s="1"/>
  <c r="AN95" i="85"/>
  <c r="X97" i="37"/>
  <c r="AH97" i="37" s="1"/>
  <c r="AQ97" i="37" s="1"/>
  <c r="AI96" i="37"/>
  <c r="AR96" i="37" s="1"/>
  <c r="AX6" i="45" l="1"/>
  <c r="S6" i="45" s="1"/>
  <c r="AC6" i="45" s="1"/>
  <c r="AB7" i="45" s="1"/>
  <c r="AX11" i="45"/>
  <c r="S11" i="45" s="1"/>
  <c r="AC11" i="45" s="1"/>
  <c r="AB12" i="45" s="1"/>
  <c r="AX28" i="45"/>
  <c r="S28" i="45" s="1"/>
  <c r="AC28" i="45" s="1"/>
  <c r="AB29" i="45" s="1"/>
  <c r="AX4" i="45"/>
  <c r="S4" i="45" s="1"/>
  <c r="AC4" i="45" s="1"/>
  <c r="AB5" i="45" s="1"/>
  <c r="AX18" i="45"/>
  <c r="S18" i="45" s="1"/>
  <c r="AC18" i="45" s="1"/>
  <c r="AB19" i="45" s="1"/>
  <c r="AX73" i="45"/>
  <c r="S73" i="45" s="1"/>
  <c r="AC73" i="45" s="1"/>
  <c r="AB74" i="45" s="1"/>
  <c r="AX53" i="45"/>
  <c r="S53" i="45" s="1"/>
  <c r="AC53" i="45" s="1"/>
  <c r="AB54" i="45" s="1"/>
  <c r="AX33" i="45"/>
  <c r="S33" i="45" s="1"/>
  <c r="AC33" i="45" s="1"/>
  <c r="AB34" i="45" s="1"/>
  <c r="AX31" i="45"/>
  <c r="S31" i="45" s="1"/>
  <c r="AC31" i="45" s="1"/>
  <c r="AB32" i="45" s="1"/>
  <c r="AX79" i="45"/>
  <c r="S79" i="45" s="1"/>
  <c r="AC79" i="45" s="1"/>
  <c r="AB80" i="45" s="1"/>
  <c r="AX57" i="45"/>
  <c r="S57" i="45" s="1"/>
  <c r="AC57" i="45" s="1"/>
  <c r="AB58" i="45" s="1"/>
  <c r="AX44" i="45"/>
  <c r="S44" i="45" s="1"/>
  <c r="AC44" i="45" s="1"/>
  <c r="AB45" i="45" s="1"/>
  <c r="AX32" i="45"/>
  <c r="S32" i="45" s="1"/>
  <c r="AC32" i="45" s="1"/>
  <c r="AB33" i="45" s="1"/>
  <c r="AX3" i="45"/>
  <c r="S3" i="45" s="1"/>
  <c r="AC3" i="45" s="1"/>
  <c r="AX94" i="45"/>
  <c r="S94" i="45" s="1"/>
  <c r="AC94" i="45" s="1"/>
  <c r="AB95" i="45" s="1"/>
  <c r="AX25" i="45"/>
  <c r="S25" i="45" s="1"/>
  <c r="AC25" i="45" s="1"/>
  <c r="AB26" i="45" s="1"/>
  <c r="AX42" i="45"/>
  <c r="S42" i="45" s="1"/>
  <c r="AC42" i="45" s="1"/>
  <c r="AB43" i="45" s="1"/>
  <c r="AX82" i="45"/>
  <c r="S82" i="45" s="1"/>
  <c r="AC82" i="45" s="1"/>
  <c r="AB83" i="45" s="1"/>
  <c r="AX7" i="45"/>
  <c r="S7" i="45" s="1"/>
  <c r="AC7" i="45" s="1"/>
  <c r="AB8" i="45" s="1"/>
  <c r="AX59" i="45"/>
  <c r="S59" i="45" s="1"/>
  <c r="AC59" i="45" s="1"/>
  <c r="AB60" i="45" s="1"/>
  <c r="AX74" i="45"/>
  <c r="S74" i="45" s="1"/>
  <c r="AC74" i="45" s="1"/>
  <c r="AB75" i="45" s="1"/>
  <c r="AX77" i="45"/>
  <c r="S77" i="45" s="1"/>
  <c r="AC77" i="45" s="1"/>
  <c r="AB78" i="45" s="1"/>
  <c r="AX9" i="45"/>
  <c r="S9" i="45" s="1"/>
  <c r="AC9" i="45" s="1"/>
  <c r="AB10" i="45" s="1"/>
  <c r="AX47" i="45"/>
  <c r="S47" i="45" s="1"/>
  <c r="AC47" i="45" s="1"/>
  <c r="AB48" i="45" s="1"/>
  <c r="AX83" i="45"/>
  <c r="S83" i="45" s="1"/>
  <c r="AC83" i="45" s="1"/>
  <c r="AB84" i="45" s="1"/>
  <c r="AX89" i="45"/>
  <c r="S89" i="45" s="1"/>
  <c r="AC89" i="45" s="1"/>
  <c r="AB90" i="45" s="1"/>
  <c r="AX50" i="45"/>
  <c r="S50" i="45" s="1"/>
  <c r="AC50" i="45" s="1"/>
  <c r="AB51" i="45" s="1"/>
  <c r="AX55" i="45"/>
  <c r="S55" i="45" s="1"/>
  <c r="AC55" i="45" s="1"/>
  <c r="AB56" i="45" s="1"/>
  <c r="AX90" i="45"/>
  <c r="S90" i="45" s="1"/>
  <c r="AC90" i="45" s="1"/>
  <c r="AB91" i="45" s="1"/>
  <c r="AX76" i="45"/>
  <c r="S76" i="45" s="1"/>
  <c r="AC76" i="45" s="1"/>
  <c r="AB77" i="45" s="1"/>
  <c r="AX29" i="45"/>
  <c r="S29" i="45" s="1"/>
  <c r="AC29" i="45" s="1"/>
  <c r="AB30" i="45" s="1"/>
  <c r="AX46" i="45"/>
  <c r="S46" i="45" s="1"/>
  <c r="AC46" i="45" s="1"/>
  <c r="AB47" i="45" s="1"/>
  <c r="AX41" i="45"/>
  <c r="S41" i="45" s="1"/>
  <c r="AC41" i="45" s="1"/>
  <c r="AB42" i="45" s="1"/>
  <c r="AX8" i="45"/>
  <c r="S8" i="45" s="1"/>
  <c r="AC8" i="45" s="1"/>
  <c r="AB9" i="45" s="1"/>
  <c r="AX37" i="45"/>
  <c r="S37" i="45" s="1"/>
  <c r="AC37" i="45" s="1"/>
  <c r="AB38" i="45" s="1"/>
  <c r="AX21" i="45"/>
  <c r="S21" i="45" s="1"/>
  <c r="AC21" i="45" s="1"/>
  <c r="AB22" i="45" s="1"/>
  <c r="AX54" i="45"/>
  <c r="S54" i="45" s="1"/>
  <c r="AC54" i="45" s="1"/>
  <c r="AB55" i="45" s="1"/>
  <c r="AX61" i="45"/>
  <c r="S61" i="45" s="1"/>
  <c r="AC61" i="45" s="1"/>
  <c r="AB62" i="45" s="1"/>
  <c r="AX30" i="45"/>
  <c r="S30" i="45" s="1"/>
  <c r="AC30" i="45" s="1"/>
  <c r="AB31" i="45" s="1"/>
  <c r="AX56" i="45"/>
  <c r="S56" i="45" s="1"/>
  <c r="AC56" i="45" s="1"/>
  <c r="AB57" i="45" s="1"/>
  <c r="AX63" i="45"/>
  <c r="S63" i="45" s="1"/>
  <c r="AC63" i="45" s="1"/>
  <c r="AB64" i="45" s="1"/>
  <c r="AX38" i="45"/>
  <c r="S38" i="45" s="1"/>
  <c r="AC38" i="45" s="1"/>
  <c r="AB39" i="45" s="1"/>
  <c r="AX70" i="45"/>
  <c r="S70" i="45" s="1"/>
  <c r="AC70" i="45" s="1"/>
  <c r="AB71" i="45" s="1"/>
  <c r="AX97" i="45"/>
  <c r="S97" i="45" s="1"/>
  <c r="AC97" i="45" s="1"/>
  <c r="AB98" i="45" s="1"/>
  <c r="AX13" i="45"/>
  <c r="S13" i="45" s="1"/>
  <c r="AC13" i="45" s="1"/>
  <c r="AB14" i="45" s="1"/>
  <c r="AX85" i="45"/>
  <c r="S85" i="45" s="1"/>
  <c r="AC85" i="45" s="1"/>
  <c r="AB86" i="45" s="1"/>
  <c r="AX64" i="45"/>
  <c r="S64" i="45" s="1"/>
  <c r="AC64" i="45" s="1"/>
  <c r="AB65" i="45" s="1"/>
  <c r="AX22" i="45"/>
  <c r="S22" i="45" s="1"/>
  <c r="AC22" i="45" s="1"/>
  <c r="AB23" i="45" s="1"/>
  <c r="AX65" i="45"/>
  <c r="S65" i="45" s="1"/>
  <c r="AC65" i="45" s="1"/>
  <c r="AB66" i="45" s="1"/>
  <c r="AX17" i="45"/>
  <c r="S17" i="45" s="1"/>
  <c r="AC17" i="45" s="1"/>
  <c r="AB18" i="45" s="1"/>
  <c r="AX48" i="45"/>
  <c r="S48" i="45" s="1"/>
  <c r="AC48" i="45" s="1"/>
  <c r="AB49" i="45" s="1"/>
  <c r="AX81" i="45"/>
  <c r="S81" i="45" s="1"/>
  <c r="AC81" i="45" s="1"/>
  <c r="AB82" i="45" s="1"/>
  <c r="AX66" i="45"/>
  <c r="S66" i="45" s="1"/>
  <c r="AC66" i="45" s="1"/>
  <c r="AB67" i="45" s="1"/>
  <c r="AX40" i="45"/>
  <c r="S40" i="45" s="1"/>
  <c r="AC40" i="45" s="1"/>
  <c r="AB41" i="45" s="1"/>
  <c r="AX35" i="45"/>
  <c r="S35" i="45" s="1"/>
  <c r="AC35" i="45" s="1"/>
  <c r="AB36" i="45" s="1"/>
  <c r="AX58" i="45"/>
  <c r="S58" i="45" s="1"/>
  <c r="AC58" i="45" s="1"/>
  <c r="AB59" i="45" s="1"/>
  <c r="AX69" i="45"/>
  <c r="S69" i="45" s="1"/>
  <c r="AC69" i="45" s="1"/>
  <c r="AB70" i="45" s="1"/>
  <c r="AX67" i="45"/>
  <c r="S67" i="45" s="1"/>
  <c r="AC67" i="45" s="1"/>
  <c r="AB68" i="45" s="1"/>
  <c r="AX26" i="45"/>
  <c r="S26" i="45" s="1"/>
  <c r="AC26" i="45" s="1"/>
  <c r="AB27" i="45" s="1"/>
  <c r="AX92" i="45"/>
  <c r="S92" i="45" s="1"/>
  <c r="AC92" i="45" s="1"/>
  <c r="AB93" i="45" s="1"/>
  <c r="AX23" i="45"/>
  <c r="S23" i="45" s="1"/>
  <c r="AC23" i="45" s="1"/>
  <c r="AB24" i="45" s="1"/>
  <c r="AX49" i="45"/>
  <c r="S49" i="45" s="1"/>
  <c r="AC49" i="45" s="1"/>
  <c r="AB50" i="45" s="1"/>
  <c r="AX16" i="45"/>
  <c r="S16" i="45" s="1"/>
  <c r="AC16" i="45" s="1"/>
  <c r="AB17" i="45" s="1"/>
  <c r="AX51" i="45"/>
  <c r="S51" i="45" s="1"/>
  <c r="AC51" i="45" s="1"/>
  <c r="AB52" i="45" s="1"/>
  <c r="AX27" i="45"/>
  <c r="S27" i="45" s="1"/>
  <c r="AC27" i="45" s="1"/>
  <c r="AB28" i="45" s="1"/>
  <c r="AX68" i="45"/>
  <c r="S68" i="45" s="1"/>
  <c r="AC68" i="45" s="1"/>
  <c r="AB69" i="45" s="1"/>
  <c r="AX87" i="45"/>
  <c r="S87" i="45" s="1"/>
  <c r="AC87" i="45" s="1"/>
  <c r="AB88" i="45" s="1"/>
  <c r="AX78" i="45"/>
  <c r="S78" i="45" s="1"/>
  <c r="AC78" i="45" s="1"/>
  <c r="AB79" i="45" s="1"/>
  <c r="AX72" i="45"/>
  <c r="S72" i="45" s="1"/>
  <c r="AC72" i="45" s="1"/>
  <c r="AB73" i="45" s="1"/>
  <c r="AX71" i="45"/>
  <c r="S71" i="45" s="1"/>
  <c r="AC71" i="45" s="1"/>
  <c r="AB72" i="45" s="1"/>
  <c r="AX5" i="45"/>
  <c r="S5" i="45" s="1"/>
  <c r="AC5" i="45" s="1"/>
  <c r="AB6" i="45" s="1"/>
  <c r="AX75" i="45"/>
  <c r="S75" i="45" s="1"/>
  <c r="AC75" i="45" s="1"/>
  <c r="AB76" i="45" s="1"/>
  <c r="AX36" i="45"/>
  <c r="S36" i="45" s="1"/>
  <c r="AC36" i="45" s="1"/>
  <c r="AB37" i="45" s="1"/>
  <c r="AX91" i="45"/>
  <c r="S91" i="45" s="1"/>
  <c r="AC91" i="45" s="1"/>
  <c r="AB92" i="45" s="1"/>
  <c r="AX84" i="45"/>
  <c r="S84" i="45" s="1"/>
  <c r="AC84" i="45" s="1"/>
  <c r="AB85" i="45" s="1"/>
  <c r="AX80" i="45"/>
  <c r="S80" i="45" s="1"/>
  <c r="AC80" i="45" s="1"/>
  <c r="AB81" i="45" s="1"/>
  <c r="AX39" i="45"/>
  <c r="S39" i="45" s="1"/>
  <c r="AC39" i="45" s="1"/>
  <c r="AB40" i="45" s="1"/>
  <c r="AX62" i="45"/>
  <c r="S62" i="45" s="1"/>
  <c r="AC62" i="45" s="1"/>
  <c r="AB63" i="45" s="1"/>
  <c r="AX12" i="45"/>
  <c r="S12" i="45" s="1"/>
  <c r="AC12" i="45" s="1"/>
  <c r="AB13" i="45" s="1"/>
  <c r="AX43" i="45"/>
  <c r="S43" i="45" s="1"/>
  <c r="AC43" i="45" s="1"/>
  <c r="AB44" i="45" s="1"/>
  <c r="AX52" i="45"/>
  <c r="S52" i="45" s="1"/>
  <c r="AC52" i="45" s="1"/>
  <c r="AB53" i="45" s="1"/>
  <c r="AX60" i="45"/>
  <c r="S60" i="45" s="1"/>
  <c r="AC60" i="45" s="1"/>
  <c r="AB61" i="45" s="1"/>
  <c r="AX93" i="45"/>
  <c r="S93" i="45" s="1"/>
  <c r="AC93" i="45" s="1"/>
  <c r="AB94" i="45" s="1"/>
  <c r="AX95" i="45"/>
  <c r="S95" i="45" s="1"/>
  <c r="AC95" i="45" s="1"/>
  <c r="AB96" i="45" s="1"/>
  <c r="AX15" i="45"/>
  <c r="S15" i="45" s="1"/>
  <c r="AC15" i="45" s="1"/>
  <c r="AB16" i="45" s="1"/>
  <c r="AX24" i="45"/>
  <c r="S24" i="45" s="1"/>
  <c r="AC24" i="45" s="1"/>
  <c r="AB25" i="45" s="1"/>
  <c r="AX34" i="45"/>
  <c r="S34" i="45" s="1"/>
  <c r="AC34" i="45" s="1"/>
  <c r="AB35" i="45" s="1"/>
  <c r="AX86" i="45"/>
  <c r="S86" i="45" s="1"/>
  <c r="AC86" i="45" s="1"/>
  <c r="AB87" i="45" s="1"/>
  <c r="AX96" i="45"/>
  <c r="S96" i="45" s="1"/>
  <c r="AC96" i="45" s="1"/>
  <c r="AB97" i="45" s="1"/>
  <c r="AX14" i="45"/>
  <c r="S14" i="45" s="1"/>
  <c r="AC14" i="45" s="1"/>
  <c r="AB15" i="45" s="1"/>
  <c r="AX20" i="45"/>
  <c r="S20" i="45" s="1"/>
  <c r="AC20" i="45" s="1"/>
  <c r="AB21" i="45" s="1"/>
  <c r="AX88" i="45"/>
  <c r="S88" i="45" s="1"/>
  <c r="AC88" i="45" s="1"/>
  <c r="AB89" i="45" s="1"/>
  <c r="AX19" i="45"/>
  <c r="S19" i="45" s="1"/>
  <c r="AC19" i="45" s="1"/>
  <c r="AB20" i="45" s="1"/>
  <c r="AX45" i="45"/>
  <c r="S45" i="45" s="1"/>
  <c r="AC45" i="45" s="1"/>
  <c r="AB46" i="45" s="1"/>
  <c r="AX10" i="45"/>
  <c r="S10" i="45" s="1"/>
  <c r="AC10" i="45" s="1"/>
  <c r="AB11" i="45" s="1"/>
  <c r="AC98" i="45"/>
  <c r="AE98" i="45"/>
  <c r="AF98" i="45"/>
  <c r="AO98" i="45" s="1"/>
  <c r="AO100" i="45" s="1"/>
  <c r="AG98" i="45"/>
  <c r="AP98" i="45" s="1"/>
  <c r="AP100" i="45" s="1"/>
  <c r="W95" i="29"/>
  <c r="Y95" i="29" s="1"/>
  <c r="AF94" i="29"/>
  <c r="AO94" i="29" s="1"/>
  <c r="AK20" i="41"/>
  <c r="AT20" i="41" s="1"/>
  <c r="AJ20" i="41"/>
  <c r="AJ26" i="41"/>
  <c r="AK26" i="41"/>
  <c r="AT26" i="41" s="1"/>
  <c r="AK78" i="41"/>
  <c r="AT78" i="41" s="1"/>
  <c r="AJ78" i="41"/>
  <c r="AK5" i="41"/>
  <c r="AT5" i="41" s="1"/>
  <c r="AJ5" i="41"/>
  <c r="AJ21" i="41"/>
  <c r="AK21" i="41"/>
  <c r="AT21" i="41" s="1"/>
  <c r="AK48" i="41"/>
  <c r="AT48" i="41" s="1"/>
  <c r="AJ48" i="41"/>
  <c r="AJ69" i="41"/>
  <c r="AK69" i="41"/>
  <c r="AT69" i="41" s="1"/>
  <c r="AK83" i="41"/>
  <c r="AT83" i="41" s="1"/>
  <c r="AJ83" i="41"/>
  <c r="AK8" i="41"/>
  <c r="AT8" i="41" s="1"/>
  <c r="AJ8" i="41"/>
  <c r="AK58" i="41"/>
  <c r="AT58" i="41" s="1"/>
  <c r="AJ58" i="41"/>
  <c r="AJ12" i="41"/>
  <c r="AK12" i="41"/>
  <c r="AT12" i="41" s="1"/>
  <c r="AJ35" i="41"/>
  <c r="AK35" i="41"/>
  <c r="AT35" i="41" s="1"/>
  <c r="AK56" i="41"/>
  <c r="AT56" i="41" s="1"/>
  <c r="AJ56" i="41"/>
  <c r="AK95" i="41"/>
  <c r="AT95" i="41" s="1"/>
  <c r="AJ95" i="41"/>
  <c r="AK71" i="41"/>
  <c r="AT71" i="41" s="1"/>
  <c r="AJ71" i="41"/>
  <c r="AK92" i="41"/>
  <c r="AT92" i="41" s="1"/>
  <c r="AJ92" i="41"/>
  <c r="AJ9" i="41"/>
  <c r="AK9" i="41"/>
  <c r="AT9" i="41" s="1"/>
  <c r="AK28" i="41"/>
  <c r="AT28" i="41" s="1"/>
  <c r="AJ28" i="41"/>
  <c r="AK79" i="41"/>
  <c r="AT79" i="41" s="1"/>
  <c r="AJ79" i="41"/>
  <c r="AJ17" i="41"/>
  <c r="AK17" i="41"/>
  <c r="AT17" i="41" s="1"/>
  <c r="AK23" i="41"/>
  <c r="AT23" i="41" s="1"/>
  <c r="AJ23" i="41"/>
  <c r="AK44" i="41"/>
  <c r="AT44" i="41" s="1"/>
  <c r="AJ44" i="41"/>
  <c r="AK70" i="41"/>
  <c r="AT70" i="41" s="1"/>
  <c r="AJ70" i="41"/>
  <c r="AK63" i="41"/>
  <c r="AT63" i="41" s="1"/>
  <c r="AJ63" i="41"/>
  <c r="AK16" i="41"/>
  <c r="AT16" i="41" s="1"/>
  <c r="AJ16" i="41"/>
  <c r="AK68" i="41"/>
  <c r="AT68" i="41" s="1"/>
  <c r="AJ68" i="41"/>
  <c r="AJ32" i="41"/>
  <c r="AK32" i="41"/>
  <c r="AT32" i="41" s="1"/>
  <c r="AJ30" i="41"/>
  <c r="AK30" i="41"/>
  <c r="AT30" i="41" s="1"/>
  <c r="AJ65" i="41"/>
  <c r="AK65" i="41"/>
  <c r="AT65" i="41" s="1"/>
  <c r="AK76" i="41"/>
  <c r="AT76" i="41" s="1"/>
  <c r="AJ76" i="41"/>
  <c r="AK72" i="41"/>
  <c r="AT72" i="41" s="1"/>
  <c r="AJ72" i="41"/>
  <c r="AB4" i="41"/>
  <c r="AJ3" i="41"/>
  <c r="AK11" i="41"/>
  <c r="AT11" i="41" s="1"/>
  <c r="AJ11" i="41"/>
  <c r="AK59" i="41"/>
  <c r="AT59" i="41" s="1"/>
  <c r="AJ59" i="41"/>
  <c r="AK86" i="41"/>
  <c r="AT86" i="41" s="1"/>
  <c r="AJ86" i="41"/>
  <c r="AK43" i="41"/>
  <c r="AT43" i="41" s="1"/>
  <c r="AJ43" i="41"/>
  <c r="AJ18" i="41"/>
  <c r="AK18" i="41"/>
  <c r="AT18" i="41" s="1"/>
  <c r="AK57" i="41"/>
  <c r="AT57" i="41" s="1"/>
  <c r="AJ57" i="41"/>
  <c r="AK91" i="41"/>
  <c r="AT91" i="41" s="1"/>
  <c r="AJ91" i="41"/>
  <c r="AK27" i="41"/>
  <c r="AT27" i="41" s="1"/>
  <c r="AJ27" i="41"/>
  <c r="AK54" i="41"/>
  <c r="AT54" i="41" s="1"/>
  <c r="AJ54" i="41"/>
  <c r="AK64" i="41"/>
  <c r="AT64" i="41" s="1"/>
  <c r="AJ64" i="41"/>
  <c r="AK55" i="41"/>
  <c r="AT55" i="41" s="1"/>
  <c r="AJ55" i="41"/>
  <c r="AJ13" i="41"/>
  <c r="AK13" i="41"/>
  <c r="AT13" i="41" s="1"/>
  <c r="AJ66" i="41"/>
  <c r="AK66" i="41"/>
  <c r="AT66" i="41" s="1"/>
  <c r="AK34" i="41"/>
  <c r="AT34" i="41" s="1"/>
  <c r="AJ34" i="41"/>
  <c r="AK73" i="41"/>
  <c r="AT73" i="41" s="1"/>
  <c r="AJ73" i="41"/>
  <c r="AK41" i="41"/>
  <c r="AT41" i="41" s="1"/>
  <c r="AJ41" i="41"/>
  <c r="AJ6" i="41"/>
  <c r="AK6" i="41"/>
  <c r="AT6" i="41" s="1"/>
  <c r="AK49" i="41"/>
  <c r="AT49" i="41" s="1"/>
  <c r="AJ49" i="41"/>
  <c r="AK98" i="41"/>
  <c r="AT98" i="41" s="1"/>
  <c r="AJ98" i="41"/>
  <c r="AS98" i="41" s="1"/>
  <c r="AK51" i="41"/>
  <c r="AT51" i="41" s="1"/>
  <c r="AJ51" i="41"/>
  <c r="AK37" i="41"/>
  <c r="AT37" i="41" s="1"/>
  <c r="AJ37" i="41"/>
  <c r="AJ89" i="41"/>
  <c r="AK89" i="41"/>
  <c r="AT89" i="41" s="1"/>
  <c r="AJ15" i="41"/>
  <c r="AK15" i="41"/>
  <c r="AT15" i="41" s="1"/>
  <c r="AJ29" i="41"/>
  <c r="AK29" i="41"/>
  <c r="AT29" i="41" s="1"/>
  <c r="AK50" i="41"/>
  <c r="AT50" i="41" s="1"/>
  <c r="AJ50" i="41"/>
  <c r="AK88" i="41"/>
  <c r="AT88" i="41" s="1"/>
  <c r="AJ88" i="41"/>
  <c r="AK84" i="41"/>
  <c r="AT84" i="41" s="1"/>
  <c r="AJ84" i="41"/>
  <c r="AK14" i="41"/>
  <c r="AT14" i="41" s="1"/>
  <c r="AJ14" i="41"/>
  <c r="AK67" i="41"/>
  <c r="AT67" i="41" s="1"/>
  <c r="AJ67" i="41"/>
  <c r="AK53" i="41"/>
  <c r="AT53" i="41" s="1"/>
  <c r="AJ53" i="41"/>
  <c r="AJ80" i="41"/>
  <c r="AK80" i="41"/>
  <c r="AT80" i="41" s="1"/>
  <c r="AJ36" i="41"/>
  <c r="AK36" i="41"/>
  <c r="AT36" i="41" s="1"/>
  <c r="AJ42" i="41"/>
  <c r="AK42" i="41"/>
  <c r="AT42" i="41" s="1"/>
  <c r="AK45" i="41"/>
  <c r="AT45" i="41" s="1"/>
  <c r="AJ45" i="41"/>
  <c r="AK93" i="41"/>
  <c r="AT93" i="41" s="1"/>
  <c r="AJ93" i="41"/>
  <c r="AK85" i="41"/>
  <c r="AT85" i="41" s="1"/>
  <c r="AJ85" i="41"/>
  <c r="AJ38" i="41"/>
  <c r="AK38" i="41"/>
  <c r="AT38" i="41" s="1"/>
  <c r="AK90" i="41"/>
  <c r="AT90" i="41" s="1"/>
  <c r="AJ90" i="41"/>
  <c r="AJ31" i="41"/>
  <c r="AK31" i="41"/>
  <c r="AT31" i="41" s="1"/>
  <c r="AJ24" i="41"/>
  <c r="AK24" i="41"/>
  <c r="AT24" i="41" s="1"/>
  <c r="AK46" i="41"/>
  <c r="AT46" i="41" s="1"/>
  <c r="AJ46" i="41"/>
  <c r="AK82" i="41"/>
  <c r="AT82" i="41" s="1"/>
  <c r="AJ82" i="41"/>
  <c r="AK81" i="41"/>
  <c r="AT81" i="41" s="1"/>
  <c r="AJ81" i="41"/>
  <c r="AK47" i="41"/>
  <c r="AT47" i="41" s="1"/>
  <c r="AJ47" i="41"/>
  <c r="AK74" i="41"/>
  <c r="AT74" i="41" s="1"/>
  <c r="AJ74" i="41"/>
  <c r="AK40" i="41"/>
  <c r="AT40" i="41" s="1"/>
  <c r="AJ40" i="41"/>
  <c r="AK94" i="41"/>
  <c r="AT94" i="41" s="1"/>
  <c r="AJ94" i="41"/>
  <c r="AN98" i="41"/>
  <c r="AN100" i="41" s="1"/>
  <c r="AI98" i="41"/>
  <c r="AJ19" i="41"/>
  <c r="AK19" i="41"/>
  <c r="AT19" i="41" s="1"/>
  <c r="AJ25" i="41"/>
  <c r="AK25" i="41"/>
  <c r="AT25" i="41" s="1"/>
  <c r="AJ77" i="41"/>
  <c r="AK77" i="41"/>
  <c r="AT77" i="41" s="1"/>
  <c r="AK97" i="41"/>
  <c r="AT97" i="41" s="1"/>
  <c r="AJ97" i="41"/>
  <c r="AK75" i="41"/>
  <c r="AT75" i="41" s="1"/>
  <c r="AJ75" i="41"/>
  <c r="AK10" i="41"/>
  <c r="AT10" i="41" s="1"/>
  <c r="AJ10" i="41"/>
  <c r="AK61" i="41"/>
  <c r="AT61" i="41" s="1"/>
  <c r="AJ61" i="41"/>
  <c r="AK22" i="41"/>
  <c r="AT22" i="41" s="1"/>
  <c r="AJ22" i="41"/>
  <c r="AJ7" i="41"/>
  <c r="AK7" i="41"/>
  <c r="AT7" i="41" s="1"/>
  <c r="AJ52" i="41"/>
  <c r="AK52" i="41"/>
  <c r="AT52" i="41" s="1"/>
  <c r="AJ39" i="41"/>
  <c r="AK39" i="41"/>
  <c r="AT39" i="41" s="1"/>
  <c r="AJ33" i="41"/>
  <c r="AK33" i="41"/>
  <c r="AT33" i="41" s="1"/>
  <c r="AK60" i="41"/>
  <c r="AT60" i="41" s="1"/>
  <c r="AJ60" i="41"/>
  <c r="AK87" i="41"/>
  <c r="AT87" i="41" s="1"/>
  <c r="AJ87" i="41"/>
  <c r="AK62" i="41"/>
  <c r="AT62" i="41" s="1"/>
  <c r="AJ62" i="41"/>
  <c r="AJ96" i="41"/>
  <c r="AK96" i="41"/>
  <c r="AT96" i="41" s="1"/>
  <c r="AG94" i="29"/>
  <c r="AP94" i="29" s="1"/>
  <c r="AN96" i="25"/>
  <c r="AI96" i="25"/>
  <c r="AR96" i="25" s="1"/>
  <c r="X97" i="25"/>
  <c r="Y97" i="25"/>
  <c r="AN94" i="29"/>
  <c r="AI95" i="93"/>
  <c r="AR95" i="93" s="1"/>
  <c r="Y96" i="93"/>
  <c r="Z96" i="93" s="1"/>
  <c r="W97" i="93" s="1"/>
  <c r="Z96" i="85"/>
  <c r="AE96" i="85" s="1"/>
  <c r="AG97" i="73"/>
  <c r="AP97" i="73" s="1"/>
  <c r="AE97" i="73"/>
  <c r="AF97" i="73"/>
  <c r="AO97" i="73" s="1"/>
  <c r="W98" i="73"/>
  <c r="Z97" i="37"/>
  <c r="W98" i="37" s="1"/>
  <c r="Y98" i="37" s="1"/>
  <c r="AJ15" i="45" l="1"/>
  <c r="AK15" i="45"/>
  <c r="AT15" i="45" s="1"/>
  <c r="AK96" i="45"/>
  <c r="AT96" i="45" s="1"/>
  <c r="AJ96" i="45"/>
  <c r="AK63" i="45"/>
  <c r="AT63" i="45" s="1"/>
  <c r="AJ63" i="45"/>
  <c r="AK76" i="45"/>
  <c r="AT76" i="45" s="1"/>
  <c r="AJ76" i="45"/>
  <c r="AK69" i="45"/>
  <c r="AT69" i="45" s="1"/>
  <c r="AJ69" i="45"/>
  <c r="AK93" i="45"/>
  <c r="AT93" i="45" s="1"/>
  <c r="AJ93" i="45"/>
  <c r="AJ41" i="45"/>
  <c r="AK41" i="45"/>
  <c r="AT41" i="45" s="1"/>
  <c r="AK23" i="45"/>
  <c r="AT23" i="45" s="1"/>
  <c r="AJ23" i="45"/>
  <c r="AJ39" i="45"/>
  <c r="AK39" i="45"/>
  <c r="AT39" i="45" s="1"/>
  <c r="AJ22" i="45"/>
  <c r="AK22" i="45"/>
  <c r="AT22" i="45" s="1"/>
  <c r="AK77" i="45"/>
  <c r="AT77" i="45" s="1"/>
  <c r="AJ77" i="45"/>
  <c r="AK48" i="45"/>
  <c r="AT48" i="45" s="1"/>
  <c r="AJ48" i="45"/>
  <c r="AK83" i="45"/>
  <c r="AT83" i="45" s="1"/>
  <c r="AJ83" i="45"/>
  <c r="AJ45" i="45"/>
  <c r="AK45" i="45"/>
  <c r="AT45" i="45" s="1"/>
  <c r="AK74" i="45"/>
  <c r="AT74" i="45" s="1"/>
  <c r="AJ74" i="45"/>
  <c r="AK11" i="45"/>
  <c r="AT11" i="45" s="1"/>
  <c r="AJ11" i="45"/>
  <c r="AJ40" i="45"/>
  <c r="AK40" i="45"/>
  <c r="AT40" i="45" s="1"/>
  <c r="AK27" i="45"/>
  <c r="AT27" i="45" s="1"/>
  <c r="AJ27" i="45"/>
  <c r="AK65" i="45"/>
  <c r="AT65" i="45" s="1"/>
  <c r="AJ65" i="45"/>
  <c r="AK64" i="45"/>
  <c r="AT64" i="45" s="1"/>
  <c r="AJ64" i="45"/>
  <c r="AK10" i="45"/>
  <c r="AT10" i="45" s="1"/>
  <c r="AJ10" i="45"/>
  <c r="AJ19" i="45"/>
  <c r="AK19" i="45"/>
  <c r="AT19" i="45" s="1"/>
  <c r="AJ46" i="45"/>
  <c r="AK46" i="45"/>
  <c r="AT46" i="45" s="1"/>
  <c r="AK87" i="45"/>
  <c r="AT87" i="45" s="1"/>
  <c r="AJ87" i="45"/>
  <c r="AK61" i="45"/>
  <c r="AT61" i="45" s="1"/>
  <c r="AJ61" i="45"/>
  <c r="AK81" i="45"/>
  <c r="AT81" i="45" s="1"/>
  <c r="AJ81" i="45"/>
  <c r="AK72" i="45"/>
  <c r="AT72" i="45" s="1"/>
  <c r="AJ72" i="45"/>
  <c r="AJ52" i="45"/>
  <c r="AK52" i="45"/>
  <c r="AT52" i="45" s="1"/>
  <c r="AK68" i="45"/>
  <c r="AT68" i="45" s="1"/>
  <c r="AJ68" i="45"/>
  <c r="AJ82" i="45"/>
  <c r="AK82" i="45"/>
  <c r="AT82" i="45" s="1"/>
  <c r="AK86" i="45"/>
  <c r="AT86" i="45" s="1"/>
  <c r="AJ86" i="45"/>
  <c r="AK57" i="45"/>
  <c r="AT57" i="45" s="1"/>
  <c r="AJ57" i="45"/>
  <c r="AK9" i="45"/>
  <c r="AT9" i="45" s="1"/>
  <c r="AJ9" i="45"/>
  <c r="AJ56" i="45"/>
  <c r="AK56" i="45"/>
  <c r="AT56" i="45" s="1"/>
  <c r="AJ78" i="45"/>
  <c r="AK78" i="45"/>
  <c r="AT78" i="45" s="1"/>
  <c r="AK26" i="45"/>
  <c r="AT26" i="45" s="1"/>
  <c r="AJ26" i="45"/>
  <c r="AK80" i="45"/>
  <c r="AT80" i="45" s="1"/>
  <c r="AJ80" i="45"/>
  <c r="AK5" i="45"/>
  <c r="AT5" i="45" s="1"/>
  <c r="AJ5" i="45"/>
  <c r="AK97" i="45"/>
  <c r="AT97" i="45" s="1"/>
  <c r="AJ97" i="45"/>
  <c r="AK94" i="45"/>
  <c r="AT94" i="45" s="1"/>
  <c r="AJ94" i="45"/>
  <c r="AK28" i="45"/>
  <c r="AT28" i="45" s="1"/>
  <c r="AJ28" i="45"/>
  <c r="AJ67" i="45"/>
  <c r="AK67" i="45"/>
  <c r="AT67" i="45" s="1"/>
  <c r="AJ38" i="45"/>
  <c r="AK38" i="45"/>
  <c r="AT38" i="45" s="1"/>
  <c r="AJ91" i="45"/>
  <c r="AK91" i="45"/>
  <c r="AT91" i="45" s="1"/>
  <c r="AK43" i="45"/>
  <c r="AT43" i="45" s="1"/>
  <c r="AJ43" i="45"/>
  <c r="AJ58" i="45"/>
  <c r="AK58" i="45"/>
  <c r="AT58" i="45" s="1"/>
  <c r="AK20" i="45"/>
  <c r="AT20" i="45" s="1"/>
  <c r="AJ20" i="45"/>
  <c r="AJ35" i="45"/>
  <c r="AK35" i="45"/>
  <c r="AT35" i="45" s="1"/>
  <c r="AJ53" i="45"/>
  <c r="AK53" i="45"/>
  <c r="AT53" i="45" s="1"/>
  <c r="AJ85" i="45"/>
  <c r="AK85" i="45"/>
  <c r="AT85" i="45" s="1"/>
  <c r="AK73" i="45"/>
  <c r="AT73" i="45" s="1"/>
  <c r="AJ73" i="45"/>
  <c r="AJ17" i="45"/>
  <c r="AK17" i="45"/>
  <c r="AT17" i="45" s="1"/>
  <c r="AJ70" i="45"/>
  <c r="AK70" i="45"/>
  <c r="AT70" i="45" s="1"/>
  <c r="AJ49" i="45"/>
  <c r="AK49" i="45"/>
  <c r="AT49" i="45" s="1"/>
  <c r="AJ14" i="45"/>
  <c r="AK14" i="45"/>
  <c r="AT14" i="45" s="1"/>
  <c r="AJ31" i="45"/>
  <c r="AK31" i="45"/>
  <c r="AT31" i="45" s="1"/>
  <c r="AJ42" i="45"/>
  <c r="AK42" i="45"/>
  <c r="AT42" i="45" s="1"/>
  <c r="AK51" i="45"/>
  <c r="AT51" i="45" s="1"/>
  <c r="AJ51" i="45"/>
  <c r="AJ75" i="45"/>
  <c r="AK75" i="45"/>
  <c r="AT75" i="45" s="1"/>
  <c r="AK95" i="45"/>
  <c r="AT95" i="45" s="1"/>
  <c r="AJ95" i="45"/>
  <c r="AK32" i="45"/>
  <c r="AT32" i="45" s="1"/>
  <c r="AJ32" i="45"/>
  <c r="AK29" i="45"/>
  <c r="AT29" i="45" s="1"/>
  <c r="AJ29" i="45"/>
  <c r="AK89" i="45"/>
  <c r="AT89" i="45" s="1"/>
  <c r="AJ89" i="45"/>
  <c r="AK25" i="45"/>
  <c r="AT25" i="45" s="1"/>
  <c r="AJ25" i="45"/>
  <c r="AJ44" i="45"/>
  <c r="AK44" i="45"/>
  <c r="AT44" i="45" s="1"/>
  <c r="AJ92" i="45"/>
  <c r="AK92" i="45"/>
  <c r="AT92" i="45" s="1"/>
  <c r="AJ79" i="45"/>
  <c r="AK79" i="45"/>
  <c r="AT79" i="45" s="1"/>
  <c r="AK50" i="45"/>
  <c r="AT50" i="45" s="1"/>
  <c r="AJ50" i="45"/>
  <c r="AJ59" i="45"/>
  <c r="AK59" i="45"/>
  <c r="AT59" i="45" s="1"/>
  <c r="AK18" i="45"/>
  <c r="AT18" i="45" s="1"/>
  <c r="AJ18" i="45"/>
  <c r="AK98" i="45"/>
  <c r="AT98" i="45" s="1"/>
  <c r="AJ98" i="45"/>
  <c r="AS98" i="45" s="1"/>
  <c r="AK62" i="45"/>
  <c r="AT62" i="45" s="1"/>
  <c r="AJ62" i="45"/>
  <c r="AK47" i="45"/>
  <c r="AT47" i="45" s="1"/>
  <c r="AJ47" i="45"/>
  <c r="AK90" i="45"/>
  <c r="AT90" i="45" s="1"/>
  <c r="AJ90" i="45"/>
  <c r="AJ60" i="45"/>
  <c r="AK60" i="45"/>
  <c r="AT60" i="45" s="1"/>
  <c r="AB4" i="45"/>
  <c r="AJ3" i="45"/>
  <c r="AJ34" i="45"/>
  <c r="AK34" i="45"/>
  <c r="AT34" i="45" s="1"/>
  <c r="AK12" i="45"/>
  <c r="AT12" i="45" s="1"/>
  <c r="AJ12" i="45"/>
  <c r="AJ6" i="45"/>
  <c r="AK6" i="45"/>
  <c r="AT6" i="45" s="1"/>
  <c r="AI98" i="45"/>
  <c r="AN98" i="45"/>
  <c r="AN100" i="45" s="1"/>
  <c r="AK21" i="45"/>
  <c r="AT21" i="45" s="1"/>
  <c r="AJ21" i="45"/>
  <c r="AJ16" i="45"/>
  <c r="AK16" i="45"/>
  <c r="AT16" i="45" s="1"/>
  <c r="AK13" i="45"/>
  <c r="AT13" i="45" s="1"/>
  <c r="AJ13" i="45"/>
  <c r="AK37" i="45"/>
  <c r="AT37" i="45" s="1"/>
  <c r="AJ37" i="45"/>
  <c r="AK88" i="45"/>
  <c r="AT88" i="45" s="1"/>
  <c r="AJ88" i="45"/>
  <c r="AJ24" i="45"/>
  <c r="AK24" i="45"/>
  <c r="AT24" i="45" s="1"/>
  <c r="AK36" i="45"/>
  <c r="AT36" i="45" s="1"/>
  <c r="AJ36" i="45"/>
  <c r="AJ66" i="45"/>
  <c r="AK66" i="45"/>
  <c r="AT66" i="45" s="1"/>
  <c r="AK71" i="45"/>
  <c r="AT71" i="45" s="1"/>
  <c r="AJ71" i="45"/>
  <c r="AK55" i="45"/>
  <c r="AT55" i="45" s="1"/>
  <c r="AJ55" i="45"/>
  <c r="AJ30" i="45"/>
  <c r="AK30" i="45"/>
  <c r="AT30" i="45" s="1"/>
  <c r="AK84" i="45"/>
  <c r="AT84" i="45" s="1"/>
  <c r="AJ84" i="45"/>
  <c r="AJ8" i="45"/>
  <c r="AK8" i="45"/>
  <c r="AT8" i="45" s="1"/>
  <c r="AJ33" i="45"/>
  <c r="AK33" i="45"/>
  <c r="AT33" i="45" s="1"/>
  <c r="AK54" i="45"/>
  <c r="AT54" i="45" s="1"/>
  <c r="AJ54" i="45"/>
  <c r="AK7" i="45"/>
  <c r="AT7" i="45" s="1"/>
  <c r="AJ7" i="45"/>
  <c r="X95" i="29"/>
  <c r="AH95" i="29" s="1"/>
  <c r="AQ95" i="29" s="1"/>
  <c r="AI94" i="29"/>
  <c r="AR94" i="29" s="1"/>
  <c r="AS60" i="41"/>
  <c r="AL60" i="41"/>
  <c r="AU60" i="41" s="1"/>
  <c r="AS81" i="41"/>
  <c r="AL81" i="41"/>
  <c r="AU81" i="41" s="1"/>
  <c r="AS45" i="41"/>
  <c r="AL45" i="41"/>
  <c r="AU45" i="41" s="1"/>
  <c r="AL50" i="41"/>
  <c r="AU50" i="41" s="1"/>
  <c r="AS50" i="41"/>
  <c r="AS91" i="41"/>
  <c r="AL91" i="41"/>
  <c r="AU91" i="41" s="1"/>
  <c r="AL11" i="41"/>
  <c r="AU11" i="41" s="1"/>
  <c r="AS11" i="41"/>
  <c r="AS76" i="41"/>
  <c r="AL76" i="41"/>
  <c r="AU76" i="41" s="1"/>
  <c r="AS63" i="41"/>
  <c r="AL63" i="41"/>
  <c r="AU63" i="41" s="1"/>
  <c r="AS23" i="41"/>
  <c r="AL23" i="41"/>
  <c r="AU23" i="41" s="1"/>
  <c r="AS28" i="41"/>
  <c r="AL28" i="41"/>
  <c r="AU28" i="41" s="1"/>
  <c r="AL71" i="41"/>
  <c r="AU71" i="41" s="1"/>
  <c r="AS71" i="41"/>
  <c r="AS96" i="41"/>
  <c r="AL96" i="41"/>
  <c r="AU96" i="41" s="1"/>
  <c r="AS52" i="41"/>
  <c r="AL52" i="41"/>
  <c r="AU52" i="41" s="1"/>
  <c r="AS19" i="41"/>
  <c r="AL19" i="41"/>
  <c r="AU19" i="41" s="1"/>
  <c r="AL24" i="41"/>
  <c r="AU24" i="41" s="1"/>
  <c r="AS24" i="41"/>
  <c r="AS38" i="41"/>
  <c r="AL38" i="41"/>
  <c r="AU38" i="41" s="1"/>
  <c r="AS80" i="41"/>
  <c r="AL80" i="41"/>
  <c r="AU80" i="41" s="1"/>
  <c r="AS89" i="41"/>
  <c r="AL89" i="41"/>
  <c r="AU89" i="41" s="1"/>
  <c r="AS66" i="41"/>
  <c r="AL66" i="41"/>
  <c r="AU66" i="41" s="1"/>
  <c r="AL32" i="41"/>
  <c r="AU32" i="41" s="1"/>
  <c r="AS32" i="41"/>
  <c r="AS35" i="41"/>
  <c r="AL35" i="41"/>
  <c r="AU35" i="41" s="1"/>
  <c r="AL97" i="41"/>
  <c r="AU97" i="41" s="1"/>
  <c r="AS97" i="41"/>
  <c r="AL14" i="41"/>
  <c r="AU14" i="41" s="1"/>
  <c r="AS14" i="41"/>
  <c r="AS64" i="41"/>
  <c r="AL64" i="41"/>
  <c r="AU64" i="41" s="1"/>
  <c r="AL62" i="41"/>
  <c r="AU62" i="41" s="1"/>
  <c r="AS62" i="41"/>
  <c r="AS10" i="41"/>
  <c r="AL10" i="41"/>
  <c r="AU10" i="41" s="1"/>
  <c r="AR98" i="41"/>
  <c r="AR100" i="41" s="1"/>
  <c r="AL98" i="41"/>
  <c r="AU98" i="41" s="1"/>
  <c r="AS74" i="41"/>
  <c r="AL74" i="41"/>
  <c r="AU74" i="41" s="1"/>
  <c r="AL82" i="41"/>
  <c r="AU82" i="41" s="1"/>
  <c r="AS82" i="41"/>
  <c r="AL85" i="41"/>
  <c r="AU85" i="41" s="1"/>
  <c r="AS85" i="41"/>
  <c r="AL53" i="41"/>
  <c r="AU53" i="41" s="1"/>
  <c r="AS53" i="41"/>
  <c r="AS84" i="41"/>
  <c r="AL84" i="41"/>
  <c r="AU84" i="41" s="1"/>
  <c r="AL37" i="41"/>
  <c r="AU37" i="41" s="1"/>
  <c r="AS37" i="41"/>
  <c r="AL49" i="41"/>
  <c r="AU49" i="41" s="1"/>
  <c r="AS49" i="41"/>
  <c r="AS73" i="41"/>
  <c r="AL73" i="41"/>
  <c r="AU73" i="41" s="1"/>
  <c r="AS54" i="41"/>
  <c r="AL54" i="41"/>
  <c r="AU54" i="41" s="1"/>
  <c r="AL57" i="41"/>
  <c r="AU57" i="41" s="1"/>
  <c r="AS57" i="41"/>
  <c r="AL86" i="41"/>
  <c r="AU86" i="41" s="1"/>
  <c r="AS86" i="41"/>
  <c r="AS3" i="41"/>
  <c r="AL3" i="41"/>
  <c r="AU3" i="41" s="1"/>
  <c r="AS68" i="41"/>
  <c r="AL68" i="41"/>
  <c r="AU68" i="41" s="1"/>
  <c r="AS70" i="41"/>
  <c r="AL70" i="41"/>
  <c r="AU70" i="41" s="1"/>
  <c r="AL95" i="41"/>
  <c r="AU95" i="41" s="1"/>
  <c r="AS95" i="41"/>
  <c r="AS83" i="41"/>
  <c r="AL83" i="41"/>
  <c r="AU83" i="41" s="1"/>
  <c r="AS61" i="41"/>
  <c r="AL61" i="41"/>
  <c r="AU61" i="41" s="1"/>
  <c r="AS40" i="41"/>
  <c r="AL40" i="41"/>
  <c r="AU40" i="41" s="1"/>
  <c r="AL41" i="41"/>
  <c r="AU41" i="41" s="1"/>
  <c r="AS41" i="41"/>
  <c r="AS43" i="41"/>
  <c r="AL43" i="41"/>
  <c r="AU43" i="41" s="1"/>
  <c r="AL48" i="41"/>
  <c r="AU48" i="41" s="1"/>
  <c r="AS48" i="41"/>
  <c r="AS33" i="41"/>
  <c r="AL33" i="41"/>
  <c r="AU33" i="41" s="1"/>
  <c r="AL7" i="41"/>
  <c r="AU7" i="41" s="1"/>
  <c r="AS7" i="41"/>
  <c r="AS77" i="41"/>
  <c r="AL77" i="41"/>
  <c r="AU77" i="41" s="1"/>
  <c r="AL31" i="41"/>
  <c r="AU31" i="41" s="1"/>
  <c r="AS31" i="41"/>
  <c r="AL42" i="41"/>
  <c r="AU42" i="41" s="1"/>
  <c r="AS42" i="41"/>
  <c r="AS29" i="41"/>
  <c r="AL29" i="41"/>
  <c r="AU29" i="41" s="1"/>
  <c r="AS13" i="41"/>
  <c r="AL13" i="41"/>
  <c r="AU13" i="41" s="1"/>
  <c r="AJ4" i="41"/>
  <c r="AK4" i="41"/>
  <c r="AT4" i="41" s="1"/>
  <c r="AT100" i="41" s="1"/>
  <c r="AS65" i="41"/>
  <c r="AL65" i="41"/>
  <c r="AU65" i="41" s="1"/>
  <c r="AS17" i="41"/>
  <c r="AL17" i="41"/>
  <c r="AU17" i="41" s="1"/>
  <c r="AL9" i="41"/>
  <c r="AU9" i="41" s="1"/>
  <c r="AS9" i="41"/>
  <c r="AS12" i="41"/>
  <c r="AL12" i="41"/>
  <c r="AU12" i="41" s="1"/>
  <c r="AL21" i="41"/>
  <c r="AU21" i="41" s="1"/>
  <c r="AS21" i="41"/>
  <c r="AL26" i="41"/>
  <c r="AU26" i="41" s="1"/>
  <c r="AS26" i="41"/>
  <c r="AL78" i="41"/>
  <c r="AU78" i="41" s="1"/>
  <c r="AS78" i="41"/>
  <c r="AS87" i="41"/>
  <c r="AL87" i="41"/>
  <c r="AU87" i="41" s="1"/>
  <c r="AS22" i="41"/>
  <c r="AL22" i="41"/>
  <c r="AU22" i="41" s="1"/>
  <c r="AL75" i="41"/>
  <c r="AU75" i="41" s="1"/>
  <c r="AS75" i="41"/>
  <c r="AS94" i="41"/>
  <c r="AL94" i="41"/>
  <c r="AU94" i="41" s="1"/>
  <c r="AS47" i="41"/>
  <c r="AL47" i="41"/>
  <c r="AU47" i="41" s="1"/>
  <c r="AL46" i="41"/>
  <c r="AU46" i="41" s="1"/>
  <c r="AS46" i="41"/>
  <c r="AS90" i="41"/>
  <c r="AL90" i="41"/>
  <c r="AU90" i="41" s="1"/>
  <c r="AS93" i="41"/>
  <c r="AL93" i="41"/>
  <c r="AU93" i="41" s="1"/>
  <c r="AL67" i="41"/>
  <c r="AU67" i="41" s="1"/>
  <c r="AS67" i="41"/>
  <c r="AL88" i="41"/>
  <c r="AU88" i="41" s="1"/>
  <c r="AS88" i="41"/>
  <c r="AL51" i="41"/>
  <c r="AU51" i="41" s="1"/>
  <c r="AS51" i="41"/>
  <c r="AL34" i="41"/>
  <c r="AU34" i="41" s="1"/>
  <c r="AS34" i="41"/>
  <c r="AS55" i="41"/>
  <c r="AL55" i="41"/>
  <c r="AU55" i="41" s="1"/>
  <c r="AS27" i="41"/>
  <c r="AL27" i="41"/>
  <c r="AU27" i="41" s="1"/>
  <c r="AS59" i="41"/>
  <c r="AL59" i="41"/>
  <c r="AU59" i="41" s="1"/>
  <c r="AS72" i="41"/>
  <c r="AL72" i="41"/>
  <c r="AU72" i="41" s="1"/>
  <c r="AS16" i="41"/>
  <c r="AL16" i="41"/>
  <c r="AU16" i="41" s="1"/>
  <c r="AS44" i="41"/>
  <c r="AL44" i="41"/>
  <c r="AU44" i="41" s="1"/>
  <c r="AL79" i="41"/>
  <c r="AU79" i="41" s="1"/>
  <c r="AS79" i="41"/>
  <c r="AS92" i="41"/>
  <c r="AL92" i="41"/>
  <c r="AU92" i="41" s="1"/>
  <c r="AS56" i="41"/>
  <c r="AL56" i="41"/>
  <c r="AU56" i="41" s="1"/>
  <c r="AS58" i="41"/>
  <c r="AL58" i="41"/>
  <c r="AU58" i="41" s="1"/>
  <c r="AL5" i="41"/>
  <c r="AU5" i="41" s="1"/>
  <c r="AS5" i="41"/>
  <c r="AS20" i="41"/>
  <c r="AL20" i="41"/>
  <c r="AU20" i="41" s="1"/>
  <c r="AS8" i="41"/>
  <c r="AL8" i="41"/>
  <c r="AU8" i="41" s="1"/>
  <c r="Z97" i="25"/>
  <c r="W98" i="25" s="1"/>
  <c r="AL39" i="41"/>
  <c r="AU39" i="41" s="1"/>
  <c r="AS39" i="41"/>
  <c r="AS25" i="41"/>
  <c r="AL25" i="41"/>
  <c r="AU25" i="41" s="1"/>
  <c r="AL36" i="41"/>
  <c r="AU36" i="41" s="1"/>
  <c r="AS36" i="41"/>
  <c r="AS15" i="41"/>
  <c r="AL15" i="41"/>
  <c r="AU15" i="41" s="1"/>
  <c r="AS6" i="41"/>
  <c r="AL6" i="41"/>
  <c r="AU6" i="41" s="1"/>
  <c r="AL18" i="41"/>
  <c r="AU18" i="41" s="1"/>
  <c r="AS18" i="41"/>
  <c r="AL30" i="41"/>
  <c r="AU30" i="41" s="1"/>
  <c r="AS30" i="41"/>
  <c r="AS69" i="41"/>
  <c r="AL69" i="41"/>
  <c r="AU69" i="41" s="1"/>
  <c r="AG96" i="85"/>
  <c r="AP96" i="85" s="1"/>
  <c r="AF96" i="85"/>
  <c r="AO96" i="85" s="1"/>
  <c r="AH97" i="25"/>
  <c r="AQ97" i="25" s="1"/>
  <c r="W97" i="85"/>
  <c r="Y97" i="85" s="1"/>
  <c r="AN96" i="85"/>
  <c r="AF96" i="93"/>
  <c r="AO96" i="93" s="1"/>
  <c r="AG96" i="93"/>
  <c r="AP96" i="93" s="1"/>
  <c r="AE96" i="93"/>
  <c r="AG97" i="37"/>
  <c r="AP97" i="37" s="1"/>
  <c r="Y97" i="93"/>
  <c r="X97" i="93"/>
  <c r="X98" i="37"/>
  <c r="Z98" i="37" s="1"/>
  <c r="X98" i="73"/>
  <c r="Y98" i="73"/>
  <c r="AN97" i="73"/>
  <c r="AI97" i="73"/>
  <c r="AR97" i="73" s="1"/>
  <c r="AE97" i="37"/>
  <c r="AN97" i="37" s="1"/>
  <c r="AF97" i="37"/>
  <c r="AO97" i="37" s="1"/>
  <c r="Z95" i="29" l="1"/>
  <c r="AS92" i="45"/>
  <c r="AL92" i="45"/>
  <c r="AU92" i="45" s="1"/>
  <c r="AL7" i="45"/>
  <c r="AU7" i="45" s="1"/>
  <c r="AS7" i="45"/>
  <c r="AS55" i="45"/>
  <c r="AL55" i="45"/>
  <c r="AU55" i="45" s="1"/>
  <c r="AL36" i="45"/>
  <c r="AU36" i="45" s="1"/>
  <c r="AS36" i="45"/>
  <c r="AL37" i="45"/>
  <c r="AU37" i="45" s="1"/>
  <c r="AS37" i="45"/>
  <c r="AL21" i="45"/>
  <c r="AU21" i="45" s="1"/>
  <c r="AS21" i="45"/>
  <c r="AS12" i="45"/>
  <c r="AL12" i="45"/>
  <c r="AU12" i="45" s="1"/>
  <c r="AL62" i="45"/>
  <c r="AU62" i="45" s="1"/>
  <c r="AS62" i="45"/>
  <c r="AL89" i="45"/>
  <c r="AU89" i="45" s="1"/>
  <c r="AS89" i="45"/>
  <c r="AS95" i="45"/>
  <c r="AL95" i="45"/>
  <c r="AU95" i="45" s="1"/>
  <c r="AL73" i="45"/>
  <c r="AU73" i="45" s="1"/>
  <c r="AS73" i="45"/>
  <c r="AL43" i="45"/>
  <c r="AU43" i="45" s="1"/>
  <c r="AS43" i="45"/>
  <c r="AS97" i="45"/>
  <c r="AL97" i="45"/>
  <c r="AU97" i="45" s="1"/>
  <c r="AS26" i="45"/>
  <c r="AL26" i="45"/>
  <c r="AU26" i="45" s="1"/>
  <c r="AS9" i="45"/>
  <c r="AL9" i="45"/>
  <c r="AU9" i="45" s="1"/>
  <c r="AL72" i="45"/>
  <c r="AU72" i="45" s="1"/>
  <c r="AS72" i="45"/>
  <c r="AL87" i="45"/>
  <c r="AU87" i="45" s="1"/>
  <c r="AS87" i="45"/>
  <c r="AS10" i="45"/>
  <c r="AL10" i="45"/>
  <c r="AU10" i="45" s="1"/>
  <c r="AS27" i="45"/>
  <c r="AL27" i="45"/>
  <c r="AU27" i="45" s="1"/>
  <c r="AL74" i="45"/>
  <c r="AU74" i="45" s="1"/>
  <c r="AS74" i="45"/>
  <c r="AL48" i="45"/>
  <c r="AU48" i="45" s="1"/>
  <c r="AS48" i="45"/>
  <c r="AS93" i="45"/>
  <c r="AL93" i="45"/>
  <c r="AU93" i="45" s="1"/>
  <c r="AL63" i="45"/>
  <c r="AU63" i="45" s="1"/>
  <c r="AS63" i="45"/>
  <c r="AS60" i="45"/>
  <c r="AL60" i="45"/>
  <c r="AU60" i="45" s="1"/>
  <c r="AL67" i="45"/>
  <c r="AU67" i="45" s="1"/>
  <c r="AS67" i="45"/>
  <c r="AL54" i="45"/>
  <c r="AU54" i="45" s="1"/>
  <c r="AS54" i="45"/>
  <c r="AS84" i="45"/>
  <c r="AL84" i="45"/>
  <c r="AU84" i="45" s="1"/>
  <c r="AS71" i="45"/>
  <c r="AL71" i="45"/>
  <c r="AU71" i="45" s="1"/>
  <c r="AL13" i="45"/>
  <c r="AU13" i="45" s="1"/>
  <c r="AS13" i="45"/>
  <c r="AS90" i="45"/>
  <c r="AL90" i="45"/>
  <c r="AU90" i="45" s="1"/>
  <c r="AL50" i="45"/>
  <c r="AU50" i="45" s="1"/>
  <c r="AS50" i="45"/>
  <c r="AL29" i="45"/>
  <c r="AU29" i="45" s="1"/>
  <c r="AS29" i="45"/>
  <c r="AS20" i="45"/>
  <c r="AL20" i="45"/>
  <c r="AU20" i="45" s="1"/>
  <c r="AS28" i="45"/>
  <c r="AL28" i="45"/>
  <c r="AU28" i="45" s="1"/>
  <c r="AS5" i="45"/>
  <c r="AL5" i="45"/>
  <c r="AU5" i="45" s="1"/>
  <c r="AS57" i="45"/>
  <c r="AL57" i="45"/>
  <c r="AU57" i="45" s="1"/>
  <c r="AL68" i="45"/>
  <c r="AU68" i="45" s="1"/>
  <c r="AS68" i="45"/>
  <c r="AS81" i="45"/>
  <c r="AL81" i="45"/>
  <c r="AU81" i="45" s="1"/>
  <c r="AL64" i="45"/>
  <c r="AU64" i="45" s="1"/>
  <c r="AS64" i="45"/>
  <c r="AL77" i="45"/>
  <c r="AU77" i="45" s="1"/>
  <c r="AS77" i="45"/>
  <c r="AS23" i="45"/>
  <c r="AL23" i="45"/>
  <c r="AU23" i="45" s="1"/>
  <c r="AS69" i="45"/>
  <c r="AL69" i="45"/>
  <c r="AU69" i="45" s="1"/>
  <c r="AL96" i="45"/>
  <c r="AU96" i="45" s="1"/>
  <c r="AS96" i="45"/>
  <c r="AS59" i="45"/>
  <c r="AL59" i="45"/>
  <c r="AU59" i="45" s="1"/>
  <c r="AS42" i="45"/>
  <c r="AL42" i="45"/>
  <c r="AU42" i="45" s="1"/>
  <c r="AS35" i="45"/>
  <c r="AL35" i="45"/>
  <c r="AU35" i="45" s="1"/>
  <c r="AL82" i="45"/>
  <c r="AU82" i="45" s="1"/>
  <c r="AS82" i="45"/>
  <c r="AS24" i="45"/>
  <c r="AL24" i="45"/>
  <c r="AU24" i="45" s="1"/>
  <c r="AR98" i="45"/>
  <c r="AR100" i="45" s="1"/>
  <c r="AL98" i="45"/>
  <c r="AU98" i="45" s="1"/>
  <c r="AL34" i="45"/>
  <c r="AU34" i="45" s="1"/>
  <c r="AS34" i="45"/>
  <c r="AS44" i="45"/>
  <c r="AL44" i="45"/>
  <c r="AU44" i="45" s="1"/>
  <c r="AL75" i="45"/>
  <c r="AU75" i="45" s="1"/>
  <c r="AS75" i="45"/>
  <c r="AL31" i="45"/>
  <c r="AU31" i="45" s="1"/>
  <c r="AS31" i="45"/>
  <c r="AS70" i="45"/>
  <c r="AL70" i="45"/>
  <c r="AU70" i="45" s="1"/>
  <c r="AS85" i="45"/>
  <c r="AL85" i="45"/>
  <c r="AU85" i="45" s="1"/>
  <c r="AL91" i="45"/>
  <c r="AU91" i="45" s="1"/>
  <c r="AS91" i="45"/>
  <c r="AS78" i="45"/>
  <c r="AL78" i="45"/>
  <c r="AU78" i="45" s="1"/>
  <c r="AL46" i="45"/>
  <c r="AU46" i="45" s="1"/>
  <c r="AS46" i="45"/>
  <c r="AL40" i="45"/>
  <c r="AU40" i="45" s="1"/>
  <c r="AS40" i="45"/>
  <c r="AS45" i="45"/>
  <c r="AL45" i="45"/>
  <c r="AU45" i="45" s="1"/>
  <c r="AS8" i="45"/>
  <c r="AL8" i="45"/>
  <c r="AU8" i="45" s="1"/>
  <c r="AS49" i="45"/>
  <c r="AL49" i="45"/>
  <c r="AU49" i="45" s="1"/>
  <c r="AS39" i="45"/>
  <c r="AL39" i="45"/>
  <c r="AU39" i="45" s="1"/>
  <c r="AS88" i="45"/>
  <c r="AL88" i="45"/>
  <c r="AU88" i="45" s="1"/>
  <c r="AL3" i="45"/>
  <c r="AU3" i="45" s="1"/>
  <c r="AS3" i="45"/>
  <c r="AS47" i="45"/>
  <c r="AL47" i="45"/>
  <c r="AU47" i="45" s="1"/>
  <c r="AL18" i="45"/>
  <c r="AU18" i="45" s="1"/>
  <c r="AS18" i="45"/>
  <c r="AS25" i="45"/>
  <c r="AL25" i="45"/>
  <c r="AU25" i="45" s="1"/>
  <c r="AL32" i="45"/>
  <c r="AU32" i="45" s="1"/>
  <c r="AS32" i="45"/>
  <c r="AL51" i="45"/>
  <c r="AU51" i="45" s="1"/>
  <c r="AS51" i="45"/>
  <c r="AL94" i="45"/>
  <c r="AU94" i="45" s="1"/>
  <c r="AS94" i="45"/>
  <c r="AL80" i="45"/>
  <c r="AU80" i="45" s="1"/>
  <c r="AS80" i="45"/>
  <c r="AL86" i="45"/>
  <c r="AU86" i="45" s="1"/>
  <c r="AS86" i="45"/>
  <c r="AL61" i="45"/>
  <c r="AU61" i="45" s="1"/>
  <c r="AS61" i="45"/>
  <c r="AS65" i="45"/>
  <c r="AL65" i="45"/>
  <c r="AU65" i="45" s="1"/>
  <c r="AL11" i="45"/>
  <c r="AU11" i="45" s="1"/>
  <c r="AS11" i="45"/>
  <c r="AL83" i="45"/>
  <c r="AU83" i="45" s="1"/>
  <c r="AS83" i="45"/>
  <c r="AL76" i="45"/>
  <c r="AU76" i="45" s="1"/>
  <c r="AS76" i="45"/>
  <c r="AL33" i="45"/>
  <c r="AU33" i="45" s="1"/>
  <c r="AS33" i="45"/>
  <c r="AL30" i="45"/>
  <c r="AU30" i="45" s="1"/>
  <c r="AS30" i="45"/>
  <c r="AL66" i="45"/>
  <c r="AU66" i="45" s="1"/>
  <c r="AS66" i="45"/>
  <c r="AS16" i="45"/>
  <c r="AL16" i="45"/>
  <c r="AU16" i="45" s="1"/>
  <c r="AS6" i="45"/>
  <c r="AL6" i="45"/>
  <c r="AU6" i="45" s="1"/>
  <c r="AK4" i="45"/>
  <c r="AT4" i="45" s="1"/>
  <c r="AT100" i="45" s="1"/>
  <c r="AJ4" i="45"/>
  <c r="AL79" i="45"/>
  <c r="AU79" i="45" s="1"/>
  <c r="AS79" i="45"/>
  <c r="AL14" i="45"/>
  <c r="AU14" i="45" s="1"/>
  <c r="AS14" i="45"/>
  <c r="AS17" i="45"/>
  <c r="AL17" i="45"/>
  <c r="AU17" i="45" s="1"/>
  <c r="AS53" i="45"/>
  <c r="AL53" i="45"/>
  <c r="AU53" i="45" s="1"/>
  <c r="AL58" i="45"/>
  <c r="AU58" i="45" s="1"/>
  <c r="AS58" i="45"/>
  <c r="AL38" i="45"/>
  <c r="AU38" i="45" s="1"/>
  <c r="AS38" i="45"/>
  <c r="AL56" i="45"/>
  <c r="AU56" i="45" s="1"/>
  <c r="AS56" i="45"/>
  <c r="AL52" i="45"/>
  <c r="AU52" i="45" s="1"/>
  <c r="AS52" i="45"/>
  <c r="AS19" i="45"/>
  <c r="AL19" i="45"/>
  <c r="AU19" i="45" s="1"/>
  <c r="AL22" i="45"/>
  <c r="AU22" i="45" s="1"/>
  <c r="AS22" i="45"/>
  <c r="AS41" i="45"/>
  <c r="AL41" i="45"/>
  <c r="AU41" i="45" s="1"/>
  <c r="AS15" i="45"/>
  <c r="AL15" i="45"/>
  <c r="AU15" i="45" s="1"/>
  <c r="AF97" i="25"/>
  <c r="AO97" i="25" s="1"/>
  <c r="AE97" i="25"/>
  <c r="AN97" i="25" s="1"/>
  <c r="AG97" i="25"/>
  <c r="AP97" i="25" s="1"/>
  <c r="AL4" i="41"/>
  <c r="AU4" i="41" s="1"/>
  <c r="AU100" i="41" s="1"/>
  <c r="C11" i="41" s="1"/>
  <c r="AS4" i="41"/>
  <c r="AS100" i="41" s="1"/>
  <c r="X97" i="85"/>
  <c r="AH97" i="85" s="1"/>
  <c r="AQ97" i="85" s="1"/>
  <c r="AI96" i="85"/>
  <c r="AR96" i="85" s="1"/>
  <c r="Y98" i="25"/>
  <c r="X98" i="25"/>
  <c r="AF95" i="29"/>
  <c r="AO95" i="29" s="1"/>
  <c r="AG95" i="29"/>
  <c r="AP95" i="29" s="1"/>
  <c r="W96" i="29"/>
  <c r="AE95" i="29"/>
  <c r="AZ3" i="37"/>
  <c r="AX5" i="37" s="1"/>
  <c r="S5" i="37" s="1"/>
  <c r="AC5" i="37" s="1"/>
  <c r="AB6" i="37" s="1"/>
  <c r="AI96" i="93"/>
  <c r="AR96" i="93" s="1"/>
  <c r="Z98" i="73"/>
  <c r="AF98" i="73" s="1"/>
  <c r="AO98" i="73" s="1"/>
  <c r="AO100" i="73" s="1"/>
  <c r="AN96" i="93"/>
  <c r="AH98" i="37"/>
  <c r="AQ98" i="37" s="1"/>
  <c r="AQ100" i="37" s="1"/>
  <c r="AH97" i="93"/>
  <c r="AQ97" i="93" s="1"/>
  <c r="Z97" i="93"/>
  <c r="AZ3" i="73"/>
  <c r="AX6" i="73" s="1"/>
  <c r="S6" i="73" s="1"/>
  <c r="AC6" i="73" s="1"/>
  <c r="AB7" i="73" s="1"/>
  <c r="AH98" i="73"/>
  <c r="AQ98" i="73" s="1"/>
  <c r="AQ100" i="73" s="1"/>
  <c r="AI97" i="37"/>
  <c r="AR97" i="37" s="1"/>
  <c r="AE98" i="37"/>
  <c r="AC98" i="37"/>
  <c r="AF98" i="37"/>
  <c r="AO98" i="37" s="1"/>
  <c r="AO100" i="37" s="1"/>
  <c r="AG98" i="37"/>
  <c r="AP98" i="37" s="1"/>
  <c r="AP100" i="37" s="1"/>
  <c r="AL4" i="45" l="1"/>
  <c r="AU4" i="45" s="1"/>
  <c r="AU100" i="45" s="1"/>
  <c r="C11" i="45" s="1"/>
  <c r="AS4" i="45"/>
  <c r="AS100" i="45" s="1"/>
  <c r="Z97" i="85"/>
  <c r="AI97" i="25"/>
  <c r="AR97" i="25" s="1"/>
  <c r="AX9" i="37"/>
  <c r="S9" i="37" s="1"/>
  <c r="AC9" i="37" s="1"/>
  <c r="AB10" i="37" s="1"/>
  <c r="AK10" i="37" s="1"/>
  <c r="AT10" i="37" s="1"/>
  <c r="Z98" i="25"/>
  <c r="AE98" i="25" s="1"/>
  <c r="AH98" i="25"/>
  <c r="AQ98" i="25" s="1"/>
  <c r="AQ100" i="25" s="1"/>
  <c r="AZ3" i="25"/>
  <c r="AX4" i="25" s="1"/>
  <c r="S4" i="25" s="1"/>
  <c r="AC4" i="25" s="1"/>
  <c r="AB5" i="25" s="1"/>
  <c r="AN95" i="29"/>
  <c r="AI95" i="29"/>
  <c r="AR95" i="29" s="1"/>
  <c r="Y96" i="29"/>
  <c r="X96" i="29"/>
  <c r="AX87" i="37"/>
  <c r="S87" i="37" s="1"/>
  <c r="AC87" i="37" s="1"/>
  <c r="AB88" i="37" s="1"/>
  <c r="AK88" i="37" s="1"/>
  <c r="AT88" i="37" s="1"/>
  <c r="AX50" i="37"/>
  <c r="S50" i="37" s="1"/>
  <c r="AC50" i="37" s="1"/>
  <c r="AB51" i="37" s="1"/>
  <c r="AK51" i="37" s="1"/>
  <c r="AT51" i="37" s="1"/>
  <c r="AX61" i="37"/>
  <c r="S61" i="37" s="1"/>
  <c r="AC61" i="37" s="1"/>
  <c r="AB62" i="37" s="1"/>
  <c r="AX19" i="37"/>
  <c r="S19" i="37" s="1"/>
  <c r="AC19" i="37" s="1"/>
  <c r="AB20" i="37" s="1"/>
  <c r="AX80" i="37"/>
  <c r="S80" i="37" s="1"/>
  <c r="AC80" i="37" s="1"/>
  <c r="AB81" i="37" s="1"/>
  <c r="AX97" i="37"/>
  <c r="S97" i="37" s="1"/>
  <c r="AC97" i="37" s="1"/>
  <c r="AB98" i="37" s="1"/>
  <c r="AK98" i="37" s="1"/>
  <c r="AT98" i="37" s="1"/>
  <c r="AX4" i="37"/>
  <c r="S4" i="37" s="1"/>
  <c r="AC4" i="37" s="1"/>
  <c r="AB5" i="37" s="1"/>
  <c r="AK5" i="37" s="1"/>
  <c r="AT5" i="37" s="1"/>
  <c r="AX27" i="37"/>
  <c r="S27" i="37" s="1"/>
  <c r="AC27" i="37" s="1"/>
  <c r="AB28" i="37" s="1"/>
  <c r="AX3" i="37"/>
  <c r="S3" i="37" s="1"/>
  <c r="AC3" i="37" s="1"/>
  <c r="AX42" i="37"/>
  <c r="S42" i="37" s="1"/>
  <c r="AC42" i="37" s="1"/>
  <c r="AB43" i="37" s="1"/>
  <c r="AX64" i="37"/>
  <c r="S64" i="37" s="1"/>
  <c r="AC64" i="37" s="1"/>
  <c r="AB65" i="37" s="1"/>
  <c r="AX31" i="37"/>
  <c r="S31" i="37" s="1"/>
  <c r="AC31" i="37" s="1"/>
  <c r="AB32" i="37" s="1"/>
  <c r="AK32" i="37" s="1"/>
  <c r="AT32" i="37" s="1"/>
  <c r="AX95" i="37"/>
  <c r="S95" i="37" s="1"/>
  <c r="AC95" i="37" s="1"/>
  <c r="AB96" i="37" s="1"/>
  <c r="AX65" i="37"/>
  <c r="S65" i="37" s="1"/>
  <c r="AC65" i="37" s="1"/>
  <c r="AB66" i="37" s="1"/>
  <c r="AK66" i="37" s="1"/>
  <c r="AT66" i="37" s="1"/>
  <c r="AX23" i="37"/>
  <c r="S23" i="37" s="1"/>
  <c r="AC23" i="37" s="1"/>
  <c r="AB24" i="37" s="1"/>
  <c r="AX58" i="37"/>
  <c r="S58" i="37" s="1"/>
  <c r="AC58" i="37" s="1"/>
  <c r="AB59" i="37" s="1"/>
  <c r="AX60" i="37"/>
  <c r="S60" i="37" s="1"/>
  <c r="AC60" i="37" s="1"/>
  <c r="AB61" i="37" s="1"/>
  <c r="AK61" i="37" s="1"/>
  <c r="AT61" i="37" s="1"/>
  <c r="AX92" i="37"/>
  <c r="S92" i="37" s="1"/>
  <c r="AC92" i="37" s="1"/>
  <c r="AB93" i="37" s="1"/>
  <c r="AX35" i="37"/>
  <c r="S35" i="37" s="1"/>
  <c r="AC35" i="37" s="1"/>
  <c r="AB36" i="37" s="1"/>
  <c r="AK36" i="37" s="1"/>
  <c r="AT36" i="37" s="1"/>
  <c r="AX78" i="37"/>
  <c r="S78" i="37" s="1"/>
  <c r="AC78" i="37" s="1"/>
  <c r="AB79" i="37" s="1"/>
  <c r="AK79" i="37" s="1"/>
  <c r="AT79" i="37" s="1"/>
  <c r="AX15" i="37"/>
  <c r="S15" i="37" s="1"/>
  <c r="AC15" i="37" s="1"/>
  <c r="AB16" i="37" s="1"/>
  <c r="AX6" i="37"/>
  <c r="S6" i="37" s="1"/>
  <c r="AC6" i="37" s="1"/>
  <c r="AB7" i="37" s="1"/>
  <c r="AK7" i="37" s="1"/>
  <c r="AT7" i="37" s="1"/>
  <c r="AX7" i="37"/>
  <c r="S7" i="37" s="1"/>
  <c r="AC7" i="37" s="1"/>
  <c r="AB8" i="37" s="1"/>
  <c r="AK8" i="37" s="1"/>
  <c r="AT8" i="37" s="1"/>
  <c r="AX47" i="37"/>
  <c r="S47" i="37" s="1"/>
  <c r="AC47" i="37" s="1"/>
  <c r="AB48" i="37" s="1"/>
  <c r="AK48" i="37" s="1"/>
  <c r="AT48" i="37" s="1"/>
  <c r="AX44" i="37"/>
  <c r="S44" i="37" s="1"/>
  <c r="AC44" i="37" s="1"/>
  <c r="AB45" i="37" s="1"/>
  <c r="AK45" i="37" s="1"/>
  <c r="AT45" i="37" s="1"/>
  <c r="AX12" i="37"/>
  <c r="S12" i="37" s="1"/>
  <c r="AC12" i="37" s="1"/>
  <c r="AB13" i="37" s="1"/>
  <c r="AX75" i="37"/>
  <c r="S75" i="37" s="1"/>
  <c r="AC75" i="37" s="1"/>
  <c r="AB76" i="37" s="1"/>
  <c r="AX53" i="37"/>
  <c r="S53" i="37" s="1"/>
  <c r="AC53" i="37" s="1"/>
  <c r="AB54" i="37" s="1"/>
  <c r="AK54" i="37" s="1"/>
  <c r="AT54" i="37" s="1"/>
  <c r="AX32" i="37"/>
  <c r="S32" i="37" s="1"/>
  <c r="AC32" i="37" s="1"/>
  <c r="AB33" i="37" s="1"/>
  <c r="AX84" i="37"/>
  <c r="S84" i="37" s="1"/>
  <c r="AC84" i="37" s="1"/>
  <c r="AB85" i="37" s="1"/>
  <c r="AK85" i="37" s="1"/>
  <c r="AT85" i="37" s="1"/>
  <c r="AX63" i="37"/>
  <c r="S63" i="37" s="1"/>
  <c r="AC63" i="37" s="1"/>
  <c r="AB64" i="37" s="1"/>
  <c r="AX14" i="37"/>
  <c r="S14" i="37" s="1"/>
  <c r="AC14" i="37" s="1"/>
  <c r="AB15" i="37" s="1"/>
  <c r="AX89" i="37"/>
  <c r="S89" i="37" s="1"/>
  <c r="AC89" i="37" s="1"/>
  <c r="AB90" i="37" s="1"/>
  <c r="AX66" i="37"/>
  <c r="S66" i="37" s="1"/>
  <c r="AC66" i="37" s="1"/>
  <c r="AB67" i="37" s="1"/>
  <c r="AK67" i="37" s="1"/>
  <c r="AT67" i="37" s="1"/>
  <c r="AX37" i="37"/>
  <c r="S37" i="37" s="1"/>
  <c r="AC37" i="37" s="1"/>
  <c r="AB38" i="37" s="1"/>
  <c r="AK38" i="37" s="1"/>
  <c r="AT38" i="37" s="1"/>
  <c r="AX67" i="37"/>
  <c r="S67" i="37" s="1"/>
  <c r="AC67" i="37" s="1"/>
  <c r="AB68" i="37" s="1"/>
  <c r="AK68" i="37" s="1"/>
  <c r="AT68" i="37" s="1"/>
  <c r="AX54" i="37"/>
  <c r="S54" i="37" s="1"/>
  <c r="AC54" i="37" s="1"/>
  <c r="AB55" i="37" s="1"/>
  <c r="AK55" i="37" s="1"/>
  <c r="AT55" i="37" s="1"/>
  <c r="AX71" i="37"/>
  <c r="S71" i="37" s="1"/>
  <c r="AC71" i="37" s="1"/>
  <c r="AB72" i="37" s="1"/>
  <c r="AX39" i="37"/>
  <c r="S39" i="37" s="1"/>
  <c r="AC39" i="37" s="1"/>
  <c r="AB40" i="37" s="1"/>
  <c r="AX56" i="37"/>
  <c r="S56" i="37" s="1"/>
  <c r="AC56" i="37" s="1"/>
  <c r="AB57" i="37" s="1"/>
  <c r="AK57" i="37" s="1"/>
  <c r="AT57" i="37" s="1"/>
  <c r="AX85" i="37"/>
  <c r="S85" i="37" s="1"/>
  <c r="AC85" i="37" s="1"/>
  <c r="AB86" i="37" s="1"/>
  <c r="AK86" i="37" s="1"/>
  <c r="AT86" i="37" s="1"/>
  <c r="AX72" i="37"/>
  <c r="S72" i="37" s="1"/>
  <c r="AC72" i="37" s="1"/>
  <c r="AB73" i="37" s="1"/>
  <c r="AK73" i="37" s="1"/>
  <c r="AT73" i="37" s="1"/>
  <c r="AX93" i="37"/>
  <c r="S93" i="37" s="1"/>
  <c r="AC93" i="37" s="1"/>
  <c r="AB94" i="37" s="1"/>
  <c r="AK94" i="37" s="1"/>
  <c r="AT94" i="37" s="1"/>
  <c r="AX24" i="37"/>
  <c r="S24" i="37" s="1"/>
  <c r="AC24" i="37" s="1"/>
  <c r="AB25" i="37" s="1"/>
  <c r="AK25" i="37" s="1"/>
  <c r="AT25" i="37" s="1"/>
  <c r="AX13" i="37"/>
  <c r="S13" i="37" s="1"/>
  <c r="AC13" i="37" s="1"/>
  <c r="AB14" i="37" s="1"/>
  <c r="AK14" i="37" s="1"/>
  <c r="AT14" i="37" s="1"/>
  <c r="AX49" i="37"/>
  <c r="S49" i="37" s="1"/>
  <c r="AC49" i="37" s="1"/>
  <c r="AB50" i="37" s="1"/>
  <c r="AX10" i="37"/>
  <c r="S10" i="37" s="1"/>
  <c r="AC10" i="37" s="1"/>
  <c r="AB11" i="37" s="1"/>
  <c r="AK11" i="37" s="1"/>
  <c r="AT11" i="37" s="1"/>
  <c r="AX43" i="37"/>
  <c r="S43" i="37" s="1"/>
  <c r="AC43" i="37" s="1"/>
  <c r="AB44" i="37" s="1"/>
  <c r="AX45" i="37"/>
  <c r="S45" i="37" s="1"/>
  <c r="AC45" i="37" s="1"/>
  <c r="AB46" i="37" s="1"/>
  <c r="AK46" i="37" s="1"/>
  <c r="AT46" i="37" s="1"/>
  <c r="AX33" i="37"/>
  <c r="S33" i="37" s="1"/>
  <c r="AC33" i="37" s="1"/>
  <c r="AB34" i="37" s="1"/>
  <c r="AK34" i="37" s="1"/>
  <c r="AT34" i="37" s="1"/>
  <c r="AX11" i="37"/>
  <c r="S11" i="37" s="1"/>
  <c r="AC11" i="37" s="1"/>
  <c r="AB12" i="37" s="1"/>
  <c r="AX17" i="37"/>
  <c r="S17" i="37" s="1"/>
  <c r="AC17" i="37" s="1"/>
  <c r="AB18" i="37" s="1"/>
  <c r="AX22" i="37"/>
  <c r="S22" i="37" s="1"/>
  <c r="AC22" i="37" s="1"/>
  <c r="AB23" i="37" s="1"/>
  <c r="AJ23" i="37" s="1"/>
  <c r="AX69" i="37"/>
  <c r="S69" i="37" s="1"/>
  <c r="AC69" i="37" s="1"/>
  <c r="AB70" i="37" s="1"/>
  <c r="AK70" i="37" s="1"/>
  <c r="AT70" i="37" s="1"/>
  <c r="AX8" i="37"/>
  <c r="S8" i="37" s="1"/>
  <c r="AC8" i="37" s="1"/>
  <c r="AB9" i="37" s="1"/>
  <c r="AX52" i="37"/>
  <c r="S52" i="37" s="1"/>
  <c r="AC52" i="37" s="1"/>
  <c r="AB53" i="37" s="1"/>
  <c r="AK53" i="37" s="1"/>
  <c r="AT53" i="37" s="1"/>
  <c r="AX74" i="37"/>
  <c r="S74" i="37" s="1"/>
  <c r="AC74" i="37" s="1"/>
  <c r="AB75" i="37" s="1"/>
  <c r="AJ75" i="37" s="1"/>
  <c r="AX82" i="37"/>
  <c r="S82" i="37" s="1"/>
  <c r="AC82" i="37" s="1"/>
  <c r="AB83" i="37" s="1"/>
  <c r="AK83" i="37" s="1"/>
  <c r="AT83" i="37" s="1"/>
  <c r="AX73" i="37"/>
  <c r="S73" i="37" s="1"/>
  <c r="AC73" i="37" s="1"/>
  <c r="AB74" i="37" s="1"/>
  <c r="AK74" i="37" s="1"/>
  <c r="AT74" i="37" s="1"/>
  <c r="AX18" i="37"/>
  <c r="S18" i="37" s="1"/>
  <c r="AC18" i="37" s="1"/>
  <c r="AB19" i="37" s="1"/>
  <c r="AK19" i="37" s="1"/>
  <c r="AT19" i="37" s="1"/>
  <c r="AX77" i="37"/>
  <c r="S77" i="37" s="1"/>
  <c r="AC77" i="37" s="1"/>
  <c r="AB78" i="37" s="1"/>
  <c r="AX40" i="37"/>
  <c r="S40" i="37" s="1"/>
  <c r="AC40" i="37" s="1"/>
  <c r="AB41" i="37" s="1"/>
  <c r="AK41" i="37" s="1"/>
  <c r="AT41" i="37" s="1"/>
  <c r="AX21" i="37"/>
  <c r="S21" i="37" s="1"/>
  <c r="AC21" i="37" s="1"/>
  <c r="AB22" i="37" s="1"/>
  <c r="AX90" i="37"/>
  <c r="S90" i="37" s="1"/>
  <c r="AC90" i="37" s="1"/>
  <c r="AB91" i="37" s="1"/>
  <c r="AX91" i="37"/>
  <c r="S91" i="37" s="1"/>
  <c r="AC91" i="37" s="1"/>
  <c r="AB92" i="37" s="1"/>
  <c r="AK92" i="37" s="1"/>
  <c r="AT92" i="37" s="1"/>
  <c r="AX41" i="37"/>
  <c r="S41" i="37" s="1"/>
  <c r="AC41" i="37" s="1"/>
  <c r="AB42" i="37" s="1"/>
  <c r="AK42" i="37" s="1"/>
  <c r="AT42" i="37" s="1"/>
  <c r="AX16" i="37"/>
  <c r="S16" i="37" s="1"/>
  <c r="AC16" i="37" s="1"/>
  <c r="AB17" i="37" s="1"/>
  <c r="AK17" i="37" s="1"/>
  <c r="AT17" i="37" s="1"/>
  <c r="AX59" i="37"/>
  <c r="S59" i="37" s="1"/>
  <c r="AC59" i="37" s="1"/>
  <c r="AB60" i="37" s="1"/>
  <c r="AX48" i="37"/>
  <c r="S48" i="37" s="1"/>
  <c r="AC48" i="37" s="1"/>
  <c r="AB49" i="37" s="1"/>
  <c r="AK49" i="37" s="1"/>
  <c r="AT49" i="37" s="1"/>
  <c r="AX70" i="37"/>
  <c r="S70" i="37" s="1"/>
  <c r="AC70" i="37" s="1"/>
  <c r="AB71" i="37" s="1"/>
  <c r="AK71" i="37" s="1"/>
  <c r="AT71" i="37" s="1"/>
  <c r="AX20" i="37"/>
  <c r="S20" i="37" s="1"/>
  <c r="AC20" i="37" s="1"/>
  <c r="AB21" i="37" s="1"/>
  <c r="AX51" i="37"/>
  <c r="S51" i="37" s="1"/>
  <c r="AC51" i="37" s="1"/>
  <c r="AB52" i="37" s="1"/>
  <c r="AX36" i="37"/>
  <c r="S36" i="37" s="1"/>
  <c r="AC36" i="37" s="1"/>
  <c r="AB37" i="37" s="1"/>
  <c r="AK37" i="37" s="1"/>
  <c r="AT37" i="37" s="1"/>
  <c r="AX28" i="37"/>
  <c r="S28" i="37" s="1"/>
  <c r="AC28" i="37" s="1"/>
  <c r="AB29" i="37" s="1"/>
  <c r="AK29" i="37" s="1"/>
  <c r="AT29" i="37" s="1"/>
  <c r="AX34" i="37"/>
  <c r="S34" i="37" s="1"/>
  <c r="AC34" i="37" s="1"/>
  <c r="AB35" i="37" s="1"/>
  <c r="AX81" i="37"/>
  <c r="S81" i="37" s="1"/>
  <c r="AC81" i="37" s="1"/>
  <c r="AB82" i="37" s="1"/>
  <c r="AK82" i="37" s="1"/>
  <c r="AT82" i="37" s="1"/>
  <c r="AX46" i="37"/>
  <c r="S46" i="37" s="1"/>
  <c r="AC46" i="37" s="1"/>
  <c r="AB47" i="37" s="1"/>
  <c r="AK47" i="37" s="1"/>
  <c r="AT47" i="37" s="1"/>
  <c r="AX55" i="37"/>
  <c r="S55" i="37" s="1"/>
  <c r="AC55" i="37" s="1"/>
  <c r="AB56" i="37" s="1"/>
  <c r="AK56" i="37" s="1"/>
  <c r="AT56" i="37" s="1"/>
  <c r="AX76" i="37"/>
  <c r="S76" i="37" s="1"/>
  <c r="AC76" i="37" s="1"/>
  <c r="AB77" i="37" s="1"/>
  <c r="AJ77" i="37" s="1"/>
  <c r="AX38" i="37"/>
  <c r="S38" i="37" s="1"/>
  <c r="AC38" i="37" s="1"/>
  <c r="AB39" i="37" s="1"/>
  <c r="AK39" i="37" s="1"/>
  <c r="AT39" i="37" s="1"/>
  <c r="AX26" i="37"/>
  <c r="S26" i="37" s="1"/>
  <c r="AC26" i="37" s="1"/>
  <c r="AB27" i="37" s="1"/>
  <c r="AX83" i="37"/>
  <c r="S83" i="37" s="1"/>
  <c r="AC83" i="37" s="1"/>
  <c r="AB84" i="37" s="1"/>
  <c r="AX68" i="37"/>
  <c r="S68" i="37" s="1"/>
  <c r="AC68" i="37" s="1"/>
  <c r="AB69" i="37" s="1"/>
  <c r="AK69" i="37" s="1"/>
  <c r="AT69" i="37" s="1"/>
  <c r="AX30" i="37"/>
  <c r="S30" i="37" s="1"/>
  <c r="AC30" i="37" s="1"/>
  <c r="AB31" i="37" s="1"/>
  <c r="AX88" i="37"/>
  <c r="S88" i="37" s="1"/>
  <c r="AC88" i="37" s="1"/>
  <c r="AB89" i="37" s="1"/>
  <c r="AK89" i="37" s="1"/>
  <c r="AT89" i="37" s="1"/>
  <c r="AX79" i="37"/>
  <c r="S79" i="37" s="1"/>
  <c r="AC79" i="37" s="1"/>
  <c r="AB80" i="37" s="1"/>
  <c r="AX25" i="37"/>
  <c r="S25" i="37" s="1"/>
  <c r="AC25" i="37" s="1"/>
  <c r="AB26" i="37" s="1"/>
  <c r="AJ26" i="37" s="1"/>
  <c r="AX94" i="37"/>
  <c r="S94" i="37" s="1"/>
  <c r="AC94" i="37" s="1"/>
  <c r="AB95" i="37" s="1"/>
  <c r="AX29" i="37"/>
  <c r="S29" i="37" s="1"/>
  <c r="AC29" i="37" s="1"/>
  <c r="AB30" i="37" s="1"/>
  <c r="AK30" i="37" s="1"/>
  <c r="AT30" i="37" s="1"/>
  <c r="AX57" i="37"/>
  <c r="S57" i="37" s="1"/>
  <c r="AC57" i="37" s="1"/>
  <c r="AB58" i="37" s="1"/>
  <c r="AK58" i="37" s="1"/>
  <c r="AT58" i="37" s="1"/>
  <c r="AX86" i="37"/>
  <c r="S86" i="37" s="1"/>
  <c r="AC86" i="37" s="1"/>
  <c r="AB87" i="37" s="1"/>
  <c r="AJ87" i="37" s="1"/>
  <c r="AX62" i="37"/>
  <c r="S62" i="37" s="1"/>
  <c r="AC62" i="37" s="1"/>
  <c r="AB63" i="37" s="1"/>
  <c r="AX96" i="37"/>
  <c r="S96" i="37" s="1"/>
  <c r="AC96" i="37" s="1"/>
  <c r="AB97" i="37" s="1"/>
  <c r="AE98" i="73"/>
  <c r="AC98" i="73"/>
  <c r="AG98" i="73"/>
  <c r="AP98" i="73" s="1"/>
  <c r="AP100" i="73" s="1"/>
  <c r="AG97" i="85"/>
  <c r="AP97" i="85" s="1"/>
  <c r="AE97" i="85"/>
  <c r="AF97" i="85"/>
  <c r="AO97" i="85" s="1"/>
  <c r="W98" i="85"/>
  <c r="AX54" i="73"/>
  <c r="S54" i="73" s="1"/>
  <c r="AC54" i="73" s="1"/>
  <c r="AB55" i="73" s="1"/>
  <c r="AK55" i="73" s="1"/>
  <c r="AT55" i="73" s="1"/>
  <c r="AX48" i="73"/>
  <c r="S48" i="73" s="1"/>
  <c r="AC48" i="73" s="1"/>
  <c r="AB49" i="73" s="1"/>
  <c r="AK49" i="73" s="1"/>
  <c r="AT49" i="73" s="1"/>
  <c r="AX63" i="73"/>
  <c r="S63" i="73" s="1"/>
  <c r="AC63" i="73" s="1"/>
  <c r="AB64" i="73" s="1"/>
  <c r="AK64" i="73" s="1"/>
  <c r="AT64" i="73" s="1"/>
  <c r="AX21" i="73"/>
  <c r="S21" i="73" s="1"/>
  <c r="AC21" i="73" s="1"/>
  <c r="AB22" i="73" s="1"/>
  <c r="AX8" i="73"/>
  <c r="S8" i="73" s="1"/>
  <c r="AC8" i="73" s="1"/>
  <c r="AB9" i="73" s="1"/>
  <c r="AK9" i="73" s="1"/>
  <c r="AT9" i="73" s="1"/>
  <c r="AX17" i="73"/>
  <c r="S17" i="73" s="1"/>
  <c r="AC17" i="73" s="1"/>
  <c r="AB18" i="73" s="1"/>
  <c r="AX74" i="73"/>
  <c r="S74" i="73" s="1"/>
  <c r="AC74" i="73" s="1"/>
  <c r="AB75" i="73" s="1"/>
  <c r="AK75" i="73" s="1"/>
  <c r="AT75" i="73" s="1"/>
  <c r="AX41" i="73"/>
  <c r="S41" i="73" s="1"/>
  <c r="AC41" i="73" s="1"/>
  <c r="AB42" i="73" s="1"/>
  <c r="AK42" i="73" s="1"/>
  <c r="AT42" i="73" s="1"/>
  <c r="AX42" i="73"/>
  <c r="S42" i="73" s="1"/>
  <c r="AC42" i="73" s="1"/>
  <c r="AB43" i="73" s="1"/>
  <c r="AK43" i="73" s="1"/>
  <c r="AT43" i="73" s="1"/>
  <c r="AX53" i="73"/>
  <c r="S53" i="73" s="1"/>
  <c r="AC53" i="73" s="1"/>
  <c r="AB54" i="73" s="1"/>
  <c r="AK54" i="73" s="1"/>
  <c r="AT54" i="73" s="1"/>
  <c r="AX76" i="73"/>
  <c r="S76" i="73" s="1"/>
  <c r="AC76" i="73" s="1"/>
  <c r="AB77" i="73" s="1"/>
  <c r="AK77" i="73" s="1"/>
  <c r="AT77" i="73" s="1"/>
  <c r="AX91" i="73"/>
  <c r="S91" i="73" s="1"/>
  <c r="AC91" i="73" s="1"/>
  <c r="AB92" i="73" s="1"/>
  <c r="AK92" i="73" s="1"/>
  <c r="AT92" i="73" s="1"/>
  <c r="AX78" i="73"/>
  <c r="S78" i="73" s="1"/>
  <c r="AC78" i="73" s="1"/>
  <c r="AB79" i="73" s="1"/>
  <c r="AK79" i="73" s="1"/>
  <c r="AT79" i="73" s="1"/>
  <c r="AX29" i="73"/>
  <c r="S29" i="73" s="1"/>
  <c r="AC29" i="73" s="1"/>
  <c r="AB30" i="73" s="1"/>
  <c r="AK30" i="73" s="1"/>
  <c r="AT30" i="73" s="1"/>
  <c r="AX19" i="73"/>
  <c r="S19" i="73" s="1"/>
  <c r="AC19" i="73" s="1"/>
  <c r="AB20" i="73" s="1"/>
  <c r="AK20" i="73" s="1"/>
  <c r="AT20" i="73" s="1"/>
  <c r="AX81" i="73"/>
  <c r="S81" i="73" s="1"/>
  <c r="AC81" i="73" s="1"/>
  <c r="AB82" i="73" s="1"/>
  <c r="AK82" i="73" s="1"/>
  <c r="AT82" i="73" s="1"/>
  <c r="AX27" i="73"/>
  <c r="S27" i="73" s="1"/>
  <c r="AC27" i="73" s="1"/>
  <c r="AB28" i="73" s="1"/>
  <c r="AK28" i="73" s="1"/>
  <c r="AT28" i="73" s="1"/>
  <c r="AX40" i="73"/>
  <c r="S40" i="73" s="1"/>
  <c r="AC40" i="73" s="1"/>
  <c r="AB41" i="73" s="1"/>
  <c r="AX13" i="73"/>
  <c r="S13" i="73" s="1"/>
  <c r="AC13" i="73" s="1"/>
  <c r="AB14" i="73" s="1"/>
  <c r="AK14" i="73" s="1"/>
  <c r="AT14" i="73" s="1"/>
  <c r="AX79" i="73"/>
  <c r="S79" i="73" s="1"/>
  <c r="AC79" i="73" s="1"/>
  <c r="AB80" i="73" s="1"/>
  <c r="AK80" i="73" s="1"/>
  <c r="AT80" i="73" s="1"/>
  <c r="AX22" i="73"/>
  <c r="S22" i="73" s="1"/>
  <c r="AC22" i="73" s="1"/>
  <c r="AB23" i="73" s="1"/>
  <c r="AK23" i="73" s="1"/>
  <c r="AT23" i="73" s="1"/>
  <c r="AX25" i="73"/>
  <c r="S25" i="73" s="1"/>
  <c r="AC25" i="73" s="1"/>
  <c r="AB26" i="73" s="1"/>
  <c r="AK26" i="73" s="1"/>
  <c r="AT26" i="73" s="1"/>
  <c r="AX87" i="73"/>
  <c r="S87" i="73" s="1"/>
  <c r="AC87" i="73" s="1"/>
  <c r="AB88" i="73" s="1"/>
  <c r="AK88" i="73" s="1"/>
  <c r="AT88" i="73" s="1"/>
  <c r="AX46" i="73"/>
  <c r="S46" i="73" s="1"/>
  <c r="AC46" i="73" s="1"/>
  <c r="AB47" i="73" s="1"/>
  <c r="AK47" i="73" s="1"/>
  <c r="AT47" i="73" s="1"/>
  <c r="AX83" i="73"/>
  <c r="S83" i="73" s="1"/>
  <c r="AC83" i="73" s="1"/>
  <c r="AB84" i="73" s="1"/>
  <c r="AK84" i="73" s="1"/>
  <c r="AT84" i="73" s="1"/>
  <c r="AX31" i="73"/>
  <c r="S31" i="73" s="1"/>
  <c r="AC31" i="73" s="1"/>
  <c r="AB32" i="73" s="1"/>
  <c r="AK32" i="73" s="1"/>
  <c r="AT32" i="73" s="1"/>
  <c r="AX62" i="73"/>
  <c r="S62" i="73" s="1"/>
  <c r="AC62" i="73" s="1"/>
  <c r="AB63" i="73" s="1"/>
  <c r="AK63" i="73" s="1"/>
  <c r="AT63" i="73" s="1"/>
  <c r="AX32" i="73"/>
  <c r="S32" i="73" s="1"/>
  <c r="AC32" i="73" s="1"/>
  <c r="AB33" i="73" s="1"/>
  <c r="AK33" i="73" s="1"/>
  <c r="AT33" i="73" s="1"/>
  <c r="AX67" i="73"/>
  <c r="S67" i="73" s="1"/>
  <c r="AC67" i="73" s="1"/>
  <c r="AB68" i="73" s="1"/>
  <c r="AK68" i="73" s="1"/>
  <c r="AT68" i="73" s="1"/>
  <c r="AX44" i="73"/>
  <c r="S44" i="73" s="1"/>
  <c r="AC44" i="73" s="1"/>
  <c r="AB45" i="73" s="1"/>
  <c r="AK45" i="73" s="1"/>
  <c r="AT45" i="73" s="1"/>
  <c r="AX12" i="73"/>
  <c r="S12" i="73" s="1"/>
  <c r="AC12" i="73" s="1"/>
  <c r="AB13" i="73" s="1"/>
  <c r="AX89" i="73"/>
  <c r="S89" i="73" s="1"/>
  <c r="AC89" i="73" s="1"/>
  <c r="AB90" i="73" s="1"/>
  <c r="AK90" i="73" s="1"/>
  <c r="AT90" i="73" s="1"/>
  <c r="AX50" i="73"/>
  <c r="S50" i="73" s="1"/>
  <c r="AC50" i="73" s="1"/>
  <c r="AB51" i="73" s="1"/>
  <c r="AK51" i="73" s="1"/>
  <c r="AT51" i="73" s="1"/>
  <c r="AX97" i="73"/>
  <c r="S97" i="73" s="1"/>
  <c r="AC97" i="73" s="1"/>
  <c r="AB98" i="73" s="1"/>
  <c r="AK98" i="73" s="1"/>
  <c r="AT98" i="73" s="1"/>
  <c r="AX57" i="73"/>
  <c r="S57" i="73" s="1"/>
  <c r="AC57" i="73" s="1"/>
  <c r="AB58" i="73" s="1"/>
  <c r="AK58" i="73" s="1"/>
  <c r="AT58" i="73" s="1"/>
  <c r="AX75" i="73"/>
  <c r="S75" i="73" s="1"/>
  <c r="AC75" i="73" s="1"/>
  <c r="AB76" i="73" s="1"/>
  <c r="AX84" i="73"/>
  <c r="S84" i="73" s="1"/>
  <c r="AC84" i="73" s="1"/>
  <c r="AB85" i="73" s="1"/>
  <c r="AK85" i="73" s="1"/>
  <c r="AT85" i="73" s="1"/>
  <c r="AX39" i="73"/>
  <c r="S39" i="73" s="1"/>
  <c r="AC39" i="73" s="1"/>
  <c r="AB40" i="73" s="1"/>
  <c r="AK40" i="73" s="1"/>
  <c r="AT40" i="73" s="1"/>
  <c r="AX11" i="73"/>
  <c r="S11" i="73" s="1"/>
  <c r="AC11" i="73" s="1"/>
  <c r="AB12" i="73" s="1"/>
  <c r="AK12" i="73" s="1"/>
  <c r="AT12" i="73" s="1"/>
  <c r="AX69" i="73"/>
  <c r="S69" i="73" s="1"/>
  <c r="AC69" i="73" s="1"/>
  <c r="AB70" i="73" s="1"/>
  <c r="AK70" i="73" s="1"/>
  <c r="AT70" i="73" s="1"/>
  <c r="AX36" i="73"/>
  <c r="S36" i="73" s="1"/>
  <c r="AC36" i="73" s="1"/>
  <c r="AB37" i="73" s="1"/>
  <c r="AK37" i="73" s="1"/>
  <c r="AT37" i="73" s="1"/>
  <c r="AX30" i="73"/>
  <c r="S30" i="73" s="1"/>
  <c r="AC30" i="73" s="1"/>
  <c r="AB31" i="73" s="1"/>
  <c r="AK31" i="73" s="1"/>
  <c r="AT31" i="73" s="1"/>
  <c r="AX20" i="73"/>
  <c r="S20" i="73" s="1"/>
  <c r="AC20" i="73" s="1"/>
  <c r="AB21" i="73" s="1"/>
  <c r="AK21" i="73" s="1"/>
  <c r="AT21" i="73" s="1"/>
  <c r="AX38" i="73"/>
  <c r="S38" i="73" s="1"/>
  <c r="AC38" i="73" s="1"/>
  <c r="AB39" i="73" s="1"/>
  <c r="AJ39" i="73" s="1"/>
  <c r="AX43" i="73"/>
  <c r="S43" i="73" s="1"/>
  <c r="AC43" i="73" s="1"/>
  <c r="AB44" i="73" s="1"/>
  <c r="AK44" i="73" s="1"/>
  <c r="AT44" i="73" s="1"/>
  <c r="AX77" i="73"/>
  <c r="S77" i="73" s="1"/>
  <c r="AC77" i="73" s="1"/>
  <c r="AB78" i="73" s="1"/>
  <c r="AX33" i="73"/>
  <c r="S33" i="73" s="1"/>
  <c r="AC33" i="73" s="1"/>
  <c r="AB34" i="73" s="1"/>
  <c r="AK34" i="73" s="1"/>
  <c r="AT34" i="73" s="1"/>
  <c r="AX18" i="73"/>
  <c r="S18" i="73" s="1"/>
  <c r="AC18" i="73" s="1"/>
  <c r="AB19" i="73" s="1"/>
  <c r="AK19" i="73" s="1"/>
  <c r="AT19" i="73" s="1"/>
  <c r="AX59" i="73"/>
  <c r="S59" i="73" s="1"/>
  <c r="AC59" i="73" s="1"/>
  <c r="AB60" i="73" s="1"/>
  <c r="AK60" i="73" s="1"/>
  <c r="AT60" i="73" s="1"/>
  <c r="AX52" i="73"/>
  <c r="S52" i="73" s="1"/>
  <c r="AC52" i="73" s="1"/>
  <c r="AB53" i="73" s="1"/>
  <c r="AK53" i="73" s="1"/>
  <c r="AT53" i="73" s="1"/>
  <c r="AX85" i="73"/>
  <c r="S85" i="73" s="1"/>
  <c r="AC85" i="73" s="1"/>
  <c r="AB86" i="73" s="1"/>
  <c r="AK86" i="73" s="1"/>
  <c r="AT86" i="73" s="1"/>
  <c r="AX35" i="73"/>
  <c r="S35" i="73" s="1"/>
  <c r="AC35" i="73" s="1"/>
  <c r="AB36" i="73" s="1"/>
  <c r="AK36" i="73" s="1"/>
  <c r="AT36" i="73" s="1"/>
  <c r="AX47" i="73"/>
  <c r="S47" i="73" s="1"/>
  <c r="AC47" i="73" s="1"/>
  <c r="AB48" i="73" s="1"/>
  <c r="AK48" i="73" s="1"/>
  <c r="AT48" i="73" s="1"/>
  <c r="AX64" i="73"/>
  <c r="S64" i="73" s="1"/>
  <c r="AC64" i="73" s="1"/>
  <c r="AB65" i="73" s="1"/>
  <c r="AK65" i="73" s="1"/>
  <c r="AT65" i="73" s="1"/>
  <c r="AX51" i="73"/>
  <c r="S51" i="73" s="1"/>
  <c r="AC51" i="73" s="1"/>
  <c r="AB52" i="73" s="1"/>
  <c r="AK52" i="73" s="1"/>
  <c r="AT52" i="73" s="1"/>
  <c r="AX86" i="73"/>
  <c r="S86" i="73" s="1"/>
  <c r="AC86" i="73" s="1"/>
  <c r="AB87" i="73" s="1"/>
  <c r="AK87" i="73" s="1"/>
  <c r="AT87" i="73" s="1"/>
  <c r="AX82" i="73"/>
  <c r="S82" i="73" s="1"/>
  <c r="AC82" i="73" s="1"/>
  <c r="AB83" i="73" s="1"/>
  <c r="AK83" i="73" s="1"/>
  <c r="AT83" i="73" s="1"/>
  <c r="AX3" i="73"/>
  <c r="S3" i="73" s="1"/>
  <c r="AC3" i="73" s="1"/>
  <c r="AJ3" i="73" s="1"/>
  <c r="AX9" i="73"/>
  <c r="S9" i="73" s="1"/>
  <c r="AC9" i="73" s="1"/>
  <c r="AB10" i="73" s="1"/>
  <c r="AK10" i="73" s="1"/>
  <c r="AT10" i="73" s="1"/>
  <c r="AX28" i="73"/>
  <c r="S28" i="73" s="1"/>
  <c r="AC28" i="73" s="1"/>
  <c r="AB29" i="73" s="1"/>
  <c r="AX90" i="73"/>
  <c r="S90" i="73" s="1"/>
  <c r="AC90" i="73" s="1"/>
  <c r="AB91" i="73" s="1"/>
  <c r="AX94" i="73"/>
  <c r="S94" i="73" s="1"/>
  <c r="AC94" i="73" s="1"/>
  <c r="AB95" i="73" s="1"/>
  <c r="AK95" i="73" s="1"/>
  <c r="AT95" i="73" s="1"/>
  <c r="AX60" i="73"/>
  <c r="S60" i="73" s="1"/>
  <c r="AC60" i="73" s="1"/>
  <c r="AB61" i="73" s="1"/>
  <c r="AK61" i="73" s="1"/>
  <c r="AT61" i="73" s="1"/>
  <c r="AX92" i="73"/>
  <c r="S92" i="73" s="1"/>
  <c r="AC92" i="73" s="1"/>
  <c r="AB93" i="73" s="1"/>
  <c r="AK93" i="73" s="1"/>
  <c r="AT93" i="73" s="1"/>
  <c r="AX37" i="73"/>
  <c r="S37" i="73" s="1"/>
  <c r="AC37" i="73" s="1"/>
  <c r="AB38" i="73" s="1"/>
  <c r="AX65" i="73"/>
  <c r="S65" i="73" s="1"/>
  <c r="AC65" i="73" s="1"/>
  <c r="AB66" i="73" s="1"/>
  <c r="AK66" i="73" s="1"/>
  <c r="AT66" i="73" s="1"/>
  <c r="AX7" i="73"/>
  <c r="S7" i="73" s="1"/>
  <c r="AC7" i="73" s="1"/>
  <c r="AB8" i="73" s="1"/>
  <c r="AK8" i="73" s="1"/>
  <c r="AT8" i="73" s="1"/>
  <c r="AX56" i="73"/>
  <c r="S56" i="73" s="1"/>
  <c r="AC56" i="73" s="1"/>
  <c r="AB57" i="73" s="1"/>
  <c r="AK57" i="73" s="1"/>
  <c r="AT57" i="73" s="1"/>
  <c r="AX45" i="73"/>
  <c r="S45" i="73" s="1"/>
  <c r="AC45" i="73" s="1"/>
  <c r="AB46" i="73" s="1"/>
  <c r="AK46" i="73" s="1"/>
  <c r="AT46" i="73" s="1"/>
  <c r="AX66" i="73"/>
  <c r="S66" i="73" s="1"/>
  <c r="AC66" i="73" s="1"/>
  <c r="AB67" i="73" s="1"/>
  <c r="AK67" i="73" s="1"/>
  <c r="AT67" i="73" s="1"/>
  <c r="AG97" i="93"/>
  <c r="AP97" i="93" s="1"/>
  <c r="W98" i="93"/>
  <c r="AE97" i="93"/>
  <c r="AF97" i="93"/>
  <c r="AO97" i="93" s="1"/>
  <c r="AX15" i="73"/>
  <c r="S15" i="73" s="1"/>
  <c r="AC15" i="73" s="1"/>
  <c r="AB16" i="73" s="1"/>
  <c r="AK16" i="73" s="1"/>
  <c r="AT16" i="73" s="1"/>
  <c r="AK41" i="73"/>
  <c r="AT41" i="73" s="1"/>
  <c r="AX58" i="73"/>
  <c r="S58" i="73" s="1"/>
  <c r="AC58" i="73" s="1"/>
  <c r="AB59" i="73" s="1"/>
  <c r="AX24" i="73"/>
  <c r="S24" i="73" s="1"/>
  <c r="AC24" i="73" s="1"/>
  <c r="AB25" i="73" s="1"/>
  <c r="AX88" i="73"/>
  <c r="S88" i="73" s="1"/>
  <c r="AC88" i="73" s="1"/>
  <c r="AB89" i="73" s="1"/>
  <c r="AX80" i="73"/>
  <c r="S80" i="73" s="1"/>
  <c r="AC80" i="73" s="1"/>
  <c r="AB81" i="73" s="1"/>
  <c r="AX96" i="73"/>
  <c r="S96" i="73" s="1"/>
  <c r="AC96" i="73" s="1"/>
  <c r="AB97" i="73" s="1"/>
  <c r="AX23" i="73"/>
  <c r="S23" i="73" s="1"/>
  <c r="AC23" i="73" s="1"/>
  <c r="AB24" i="73" s="1"/>
  <c r="AK18" i="73"/>
  <c r="AT18" i="73" s="1"/>
  <c r="AK7" i="73"/>
  <c r="AT7" i="73" s="1"/>
  <c r="AX55" i="73"/>
  <c r="S55" i="73" s="1"/>
  <c r="AC55" i="73" s="1"/>
  <c r="AB56" i="73" s="1"/>
  <c r="AX5" i="73"/>
  <c r="S5" i="73" s="1"/>
  <c r="AC5" i="73" s="1"/>
  <c r="AB6" i="73" s="1"/>
  <c r="AX93" i="73"/>
  <c r="S93" i="73" s="1"/>
  <c r="AC93" i="73" s="1"/>
  <c r="AB94" i="73" s="1"/>
  <c r="AN98" i="73"/>
  <c r="AN100" i="73" s="1"/>
  <c r="AX26" i="73"/>
  <c r="S26" i="73" s="1"/>
  <c r="AC26" i="73" s="1"/>
  <c r="AB27" i="73" s="1"/>
  <c r="AX71" i="73"/>
  <c r="S71" i="73" s="1"/>
  <c r="AC71" i="73" s="1"/>
  <c r="AB72" i="73" s="1"/>
  <c r="AX34" i="73"/>
  <c r="S34" i="73" s="1"/>
  <c r="AC34" i="73" s="1"/>
  <c r="AB35" i="73" s="1"/>
  <c r="AX61" i="73"/>
  <c r="S61" i="73" s="1"/>
  <c r="AC61" i="73" s="1"/>
  <c r="AB62" i="73" s="1"/>
  <c r="AX68" i="73"/>
  <c r="S68" i="73" s="1"/>
  <c r="AC68" i="73" s="1"/>
  <c r="AB69" i="73" s="1"/>
  <c r="AX16" i="73"/>
  <c r="S16" i="73" s="1"/>
  <c r="AC16" i="73" s="1"/>
  <c r="AB17" i="73" s="1"/>
  <c r="AX72" i="73"/>
  <c r="S72" i="73" s="1"/>
  <c r="AC72" i="73" s="1"/>
  <c r="AB73" i="73" s="1"/>
  <c r="AX4" i="73"/>
  <c r="S4" i="73" s="1"/>
  <c r="AC4" i="73" s="1"/>
  <c r="AB5" i="73" s="1"/>
  <c r="AX95" i="73"/>
  <c r="S95" i="73" s="1"/>
  <c r="AC95" i="73" s="1"/>
  <c r="AB96" i="73" s="1"/>
  <c r="AX14" i="73"/>
  <c r="S14" i="73" s="1"/>
  <c r="AC14" i="73" s="1"/>
  <c r="AB15" i="73" s="1"/>
  <c r="AX73" i="73"/>
  <c r="S73" i="73" s="1"/>
  <c r="AC73" i="73" s="1"/>
  <c r="AB74" i="73" s="1"/>
  <c r="AX70" i="73"/>
  <c r="S70" i="73" s="1"/>
  <c r="AC70" i="73" s="1"/>
  <c r="AB71" i="73" s="1"/>
  <c r="AX49" i="73"/>
  <c r="S49" i="73" s="1"/>
  <c r="AC49" i="73" s="1"/>
  <c r="AB50" i="73" s="1"/>
  <c r="AX10" i="73"/>
  <c r="S10" i="73" s="1"/>
  <c r="AC10" i="73" s="1"/>
  <c r="AB11" i="73" s="1"/>
  <c r="AK12" i="37"/>
  <c r="AT12" i="37" s="1"/>
  <c r="AJ12" i="37"/>
  <c r="AK35" i="37"/>
  <c r="AT35" i="37" s="1"/>
  <c r="AJ82" i="37"/>
  <c r="AK22" i="37"/>
  <c r="AT22" i="37" s="1"/>
  <c r="AK91" i="37"/>
  <c r="AT91" i="37" s="1"/>
  <c r="AK27" i="37"/>
  <c r="AT27" i="37" s="1"/>
  <c r="AJ27" i="37"/>
  <c r="AK24" i="37"/>
  <c r="AT24" i="37" s="1"/>
  <c r="AK59" i="37"/>
  <c r="AT59" i="37" s="1"/>
  <c r="AK26" i="37"/>
  <c r="AT26" i="37" s="1"/>
  <c r="AK97" i="37"/>
  <c r="AT97" i="37" s="1"/>
  <c r="AK43" i="37"/>
  <c r="AT43" i="37" s="1"/>
  <c r="AK62" i="37"/>
  <c r="AT62" i="37" s="1"/>
  <c r="AK20" i="37"/>
  <c r="AT20" i="37" s="1"/>
  <c r="AK16" i="37"/>
  <c r="AT16" i="37" s="1"/>
  <c r="AK50" i="37"/>
  <c r="AT50" i="37" s="1"/>
  <c r="AK6" i="37"/>
  <c r="AT6" i="37" s="1"/>
  <c r="AK13" i="37"/>
  <c r="AT13" i="37" s="1"/>
  <c r="AJ13" i="37"/>
  <c r="AK76" i="37"/>
  <c r="AT76" i="37" s="1"/>
  <c r="AK75" i="37"/>
  <c r="AT75" i="37" s="1"/>
  <c r="AJ3" i="37"/>
  <c r="AB4" i="37"/>
  <c r="AK72" i="37"/>
  <c r="AT72" i="37" s="1"/>
  <c r="AK40" i="37"/>
  <c r="AT40" i="37" s="1"/>
  <c r="AK90" i="37"/>
  <c r="AT90" i="37" s="1"/>
  <c r="AI98" i="37"/>
  <c r="AN98" i="37"/>
  <c r="AN100" i="37" s="1"/>
  <c r="AJ78" i="37" l="1"/>
  <c r="AJ9" i="37"/>
  <c r="AJ28" i="37"/>
  <c r="AJ62" i="37"/>
  <c r="AJ66" i="37"/>
  <c r="AL66" i="37" s="1"/>
  <c r="AU66" i="37" s="1"/>
  <c r="AK28" i="37"/>
  <c r="AT28" i="37" s="1"/>
  <c r="AF98" i="25"/>
  <c r="AO98" i="25" s="1"/>
  <c r="AO100" i="25" s="1"/>
  <c r="AJ15" i="37"/>
  <c r="AJ65" i="37"/>
  <c r="AJ81" i="37"/>
  <c r="AJ11" i="37"/>
  <c r="AS11" i="37" s="1"/>
  <c r="AK81" i="37"/>
  <c r="AT81" i="37" s="1"/>
  <c r="AJ22" i="37"/>
  <c r="AJ64" i="37"/>
  <c r="AK65" i="37"/>
  <c r="AT65" i="37" s="1"/>
  <c r="AJ61" i="37"/>
  <c r="AS61" i="37" s="1"/>
  <c r="AJ31" i="37"/>
  <c r="AS31" i="37" s="1"/>
  <c r="AJ80" i="37"/>
  <c r="AS80" i="37" s="1"/>
  <c r="AJ96" i="37"/>
  <c r="AK9" i="37"/>
  <c r="AT9" i="37" s="1"/>
  <c r="AK96" i="37"/>
  <c r="AT96" i="37" s="1"/>
  <c r="AK64" i="37"/>
  <c r="AT64" i="37" s="1"/>
  <c r="AJ76" i="37"/>
  <c r="AS76" i="37" s="1"/>
  <c r="AK77" i="37"/>
  <c r="AT77" i="37" s="1"/>
  <c r="AK78" i="37"/>
  <c r="AT78" i="37" s="1"/>
  <c r="AJ63" i="37"/>
  <c r="AJ5" i="37"/>
  <c r="AS5" i="37" s="1"/>
  <c r="AJ45" i="37"/>
  <c r="AL45" i="37" s="1"/>
  <c r="AU45" i="37" s="1"/>
  <c r="AJ35" i="37"/>
  <c r="AL35" i="37" s="1"/>
  <c r="AU35" i="37" s="1"/>
  <c r="AG98" i="25"/>
  <c r="AP98" i="25" s="1"/>
  <c r="AP100" i="25" s="1"/>
  <c r="AJ89" i="37"/>
  <c r="AJ37" i="37"/>
  <c r="AL37" i="37" s="1"/>
  <c r="AU37" i="37" s="1"/>
  <c r="AJ44" i="37"/>
  <c r="AJ16" i="37"/>
  <c r="AJ36" i="37"/>
  <c r="AS36" i="37" s="1"/>
  <c r="AK87" i="37"/>
  <c r="AT87" i="37" s="1"/>
  <c r="AJ88" i="37"/>
  <c r="AJ95" i="37"/>
  <c r="AS95" i="37" s="1"/>
  <c r="AC98" i="25"/>
  <c r="AJ13" i="73"/>
  <c r="AS13" i="73" s="1"/>
  <c r="AJ47" i="37"/>
  <c r="AL47" i="37" s="1"/>
  <c r="AU47" i="37" s="1"/>
  <c r="AK23" i="37"/>
  <c r="AT23" i="37" s="1"/>
  <c r="AJ63" i="73"/>
  <c r="AJ85" i="37"/>
  <c r="AL85" i="37" s="1"/>
  <c r="AU85" i="37" s="1"/>
  <c r="AJ52" i="37"/>
  <c r="AJ93" i="37"/>
  <c r="AJ97" i="37"/>
  <c r="AS97" i="37" s="1"/>
  <c r="AJ69" i="37"/>
  <c r="AL69" i="37" s="1"/>
  <c r="AU69" i="37" s="1"/>
  <c r="AI98" i="73"/>
  <c r="AJ50" i="37"/>
  <c r="AL50" i="37" s="1"/>
  <c r="AU50" i="37" s="1"/>
  <c r="AJ67" i="37"/>
  <c r="AS67" i="37" s="1"/>
  <c r="AJ60" i="37"/>
  <c r="AS60" i="37" s="1"/>
  <c r="AJ32" i="37"/>
  <c r="AL32" i="37" s="1"/>
  <c r="AU32" i="37" s="1"/>
  <c r="AK31" i="37"/>
  <c r="AT31" i="37" s="1"/>
  <c r="AK44" i="37"/>
  <c r="AT44" i="37" s="1"/>
  <c r="AJ43" i="73"/>
  <c r="AL43" i="73" s="1"/>
  <c r="AU43" i="73" s="1"/>
  <c r="AJ55" i="37"/>
  <c r="AL55" i="37" s="1"/>
  <c r="AU55" i="37" s="1"/>
  <c r="AJ48" i="37"/>
  <c r="AS48" i="37" s="1"/>
  <c r="AJ98" i="37"/>
  <c r="AS98" i="37" s="1"/>
  <c r="AK52" i="37"/>
  <c r="AT52" i="37" s="1"/>
  <c r="AJ73" i="37"/>
  <c r="AJ84" i="37"/>
  <c r="AS84" i="37" s="1"/>
  <c r="AJ68" i="37"/>
  <c r="AS68" i="37" s="1"/>
  <c r="AJ92" i="37"/>
  <c r="AS92" i="37" s="1"/>
  <c r="AK93" i="37"/>
  <c r="AT93" i="37" s="1"/>
  <c r="AJ19" i="37"/>
  <c r="AS19" i="37" s="1"/>
  <c r="AJ51" i="37"/>
  <c r="AS51" i="37" s="1"/>
  <c r="AJ30" i="37"/>
  <c r="AS30" i="37" s="1"/>
  <c r="AX95" i="25"/>
  <c r="S95" i="25" s="1"/>
  <c r="AC95" i="25" s="1"/>
  <c r="AB96" i="25" s="1"/>
  <c r="AK96" i="25" s="1"/>
  <c r="AT96" i="25" s="1"/>
  <c r="AJ42" i="73"/>
  <c r="AX67" i="25"/>
  <c r="S67" i="25" s="1"/>
  <c r="AC67" i="25" s="1"/>
  <c r="AB68" i="25" s="1"/>
  <c r="AK68" i="25" s="1"/>
  <c r="AT68" i="25" s="1"/>
  <c r="AX81" i="25"/>
  <c r="S81" i="25" s="1"/>
  <c r="AC81" i="25" s="1"/>
  <c r="AB82" i="25" s="1"/>
  <c r="AK82" i="25" s="1"/>
  <c r="AT82" i="25" s="1"/>
  <c r="AJ18" i="37"/>
  <c r="AX97" i="25"/>
  <c r="S97" i="25" s="1"/>
  <c r="AC97" i="25" s="1"/>
  <c r="AB98" i="25" s="1"/>
  <c r="AX92" i="25"/>
  <c r="S92" i="25" s="1"/>
  <c r="AC92" i="25" s="1"/>
  <c r="AB93" i="25" s="1"/>
  <c r="AX32" i="25"/>
  <c r="S32" i="25" s="1"/>
  <c r="AC32" i="25" s="1"/>
  <c r="AB33" i="25" s="1"/>
  <c r="AX79" i="25"/>
  <c r="S79" i="25" s="1"/>
  <c r="AC79" i="25" s="1"/>
  <c r="AB80" i="25" s="1"/>
  <c r="AX18" i="25"/>
  <c r="S18" i="25" s="1"/>
  <c r="AC18" i="25" s="1"/>
  <c r="AB19" i="25" s="1"/>
  <c r="AX47" i="25"/>
  <c r="S47" i="25" s="1"/>
  <c r="AC47" i="25" s="1"/>
  <c r="AB48" i="25" s="1"/>
  <c r="AX93" i="25"/>
  <c r="S93" i="25" s="1"/>
  <c r="AC93" i="25" s="1"/>
  <c r="AB94" i="25" s="1"/>
  <c r="AX33" i="25"/>
  <c r="S33" i="25" s="1"/>
  <c r="AC33" i="25" s="1"/>
  <c r="AB34" i="25" s="1"/>
  <c r="AX60" i="25"/>
  <c r="S60" i="25" s="1"/>
  <c r="AC60" i="25" s="1"/>
  <c r="AB61" i="25" s="1"/>
  <c r="AX22" i="25"/>
  <c r="S22" i="25" s="1"/>
  <c r="AC22" i="25" s="1"/>
  <c r="AB23" i="25" s="1"/>
  <c r="AX63" i="25"/>
  <c r="S63" i="25" s="1"/>
  <c r="AC63" i="25" s="1"/>
  <c r="AB64" i="25" s="1"/>
  <c r="AX88" i="25"/>
  <c r="S88" i="25" s="1"/>
  <c r="AC88" i="25" s="1"/>
  <c r="AB89" i="25" s="1"/>
  <c r="AX28" i="25"/>
  <c r="S28" i="25" s="1"/>
  <c r="AC28" i="25" s="1"/>
  <c r="AB29" i="25" s="1"/>
  <c r="AX54" i="25"/>
  <c r="S54" i="25" s="1"/>
  <c r="AC54" i="25" s="1"/>
  <c r="AB55" i="25" s="1"/>
  <c r="AX24" i="25"/>
  <c r="S24" i="25" s="1"/>
  <c r="AC24" i="25" s="1"/>
  <c r="AB25" i="25" s="1"/>
  <c r="AX49" i="25"/>
  <c r="S49" i="25" s="1"/>
  <c r="AC49" i="25" s="1"/>
  <c r="AB50" i="25" s="1"/>
  <c r="AX75" i="25"/>
  <c r="S75" i="25" s="1"/>
  <c r="AC75" i="25" s="1"/>
  <c r="AB76" i="25" s="1"/>
  <c r="AX73" i="25"/>
  <c r="S73" i="25" s="1"/>
  <c r="AC73" i="25" s="1"/>
  <c r="AB74" i="25" s="1"/>
  <c r="AX38" i="25"/>
  <c r="S38" i="25" s="1"/>
  <c r="AC38" i="25" s="1"/>
  <c r="AB39" i="25" s="1"/>
  <c r="AX86" i="25"/>
  <c r="S86" i="25" s="1"/>
  <c r="AC86" i="25" s="1"/>
  <c r="AB87" i="25" s="1"/>
  <c r="AX26" i="25"/>
  <c r="S26" i="25" s="1"/>
  <c r="AC26" i="25" s="1"/>
  <c r="AB27" i="25" s="1"/>
  <c r="AX71" i="25"/>
  <c r="S71" i="25" s="1"/>
  <c r="AC71" i="25" s="1"/>
  <c r="AB72" i="25" s="1"/>
  <c r="AX6" i="25"/>
  <c r="S6" i="25" s="1"/>
  <c r="AC6" i="25" s="1"/>
  <c r="AB7" i="25" s="1"/>
  <c r="AX39" i="25"/>
  <c r="S39" i="25" s="1"/>
  <c r="AC39" i="25" s="1"/>
  <c r="AB40" i="25" s="1"/>
  <c r="AX64" i="25"/>
  <c r="S64" i="25" s="1"/>
  <c r="AC64" i="25" s="1"/>
  <c r="AB65" i="25" s="1"/>
  <c r="AX20" i="25"/>
  <c r="S20" i="25" s="1"/>
  <c r="AC20" i="25" s="1"/>
  <c r="AB21" i="25" s="1"/>
  <c r="AX59" i="25"/>
  <c r="S59" i="25" s="1"/>
  <c r="AC59" i="25" s="1"/>
  <c r="AB60" i="25" s="1"/>
  <c r="AX90" i="25"/>
  <c r="S90" i="25" s="1"/>
  <c r="AC90" i="25" s="1"/>
  <c r="AB91" i="25" s="1"/>
  <c r="AX31" i="25"/>
  <c r="S31" i="25" s="1"/>
  <c r="AC31" i="25" s="1"/>
  <c r="AB32" i="25" s="1"/>
  <c r="AX14" i="25"/>
  <c r="S14" i="25" s="1"/>
  <c r="AC14" i="25" s="1"/>
  <c r="AB15" i="25" s="1"/>
  <c r="AX34" i="25"/>
  <c r="S34" i="25" s="1"/>
  <c r="AC34" i="25" s="1"/>
  <c r="AB35" i="25" s="1"/>
  <c r="AX66" i="25"/>
  <c r="S66" i="25" s="1"/>
  <c r="AC66" i="25" s="1"/>
  <c r="AB67" i="25" s="1"/>
  <c r="AX96" i="25"/>
  <c r="S96" i="25" s="1"/>
  <c r="AC96" i="25" s="1"/>
  <c r="AB97" i="25" s="1"/>
  <c r="AX74" i="25"/>
  <c r="S74" i="25" s="1"/>
  <c r="AC74" i="25" s="1"/>
  <c r="AB75" i="25" s="1"/>
  <c r="AX41" i="25"/>
  <c r="S41" i="25" s="1"/>
  <c r="AC41" i="25" s="1"/>
  <c r="AB42" i="25" s="1"/>
  <c r="AX87" i="25"/>
  <c r="S87" i="25" s="1"/>
  <c r="AC87" i="25" s="1"/>
  <c r="AB88" i="25" s="1"/>
  <c r="AX29" i="25"/>
  <c r="S29" i="25" s="1"/>
  <c r="AC29" i="25" s="1"/>
  <c r="AB30" i="25" s="1"/>
  <c r="AX78" i="25"/>
  <c r="S78" i="25" s="1"/>
  <c r="AC78" i="25" s="1"/>
  <c r="AB79" i="25" s="1"/>
  <c r="AX16" i="25"/>
  <c r="S16" i="25" s="1"/>
  <c r="AC16" i="25" s="1"/>
  <c r="AB17" i="25" s="1"/>
  <c r="AX57" i="25"/>
  <c r="S57" i="25" s="1"/>
  <c r="AC57" i="25" s="1"/>
  <c r="AB58" i="25" s="1"/>
  <c r="AX70" i="25"/>
  <c r="S70" i="25" s="1"/>
  <c r="AC70" i="25" s="1"/>
  <c r="AB71" i="25" s="1"/>
  <c r="AX21" i="25"/>
  <c r="S21" i="25" s="1"/>
  <c r="AC21" i="25" s="1"/>
  <c r="AB22" i="25" s="1"/>
  <c r="AX83" i="25"/>
  <c r="S83" i="25" s="1"/>
  <c r="AC83" i="25" s="1"/>
  <c r="AB84" i="25" s="1"/>
  <c r="AX9" i="25"/>
  <c r="S9" i="25" s="1"/>
  <c r="AC9" i="25" s="1"/>
  <c r="AB10" i="25" s="1"/>
  <c r="AX35" i="25"/>
  <c r="S35" i="25" s="1"/>
  <c r="AC35" i="25" s="1"/>
  <c r="AB36" i="25" s="1"/>
  <c r="AX8" i="25"/>
  <c r="S8" i="25" s="1"/>
  <c r="AC8" i="25" s="1"/>
  <c r="AB9" i="25" s="1"/>
  <c r="AX37" i="25"/>
  <c r="S37" i="25" s="1"/>
  <c r="AC37" i="25" s="1"/>
  <c r="AB38" i="25" s="1"/>
  <c r="AX69" i="25"/>
  <c r="S69" i="25" s="1"/>
  <c r="AC69" i="25" s="1"/>
  <c r="AB70" i="25" s="1"/>
  <c r="AX15" i="25"/>
  <c r="S15" i="25" s="1"/>
  <c r="AC15" i="25" s="1"/>
  <c r="AB16" i="25" s="1"/>
  <c r="AX58" i="25"/>
  <c r="S58" i="25" s="1"/>
  <c r="AC58" i="25" s="1"/>
  <c r="AB59" i="25" s="1"/>
  <c r="AX89" i="25"/>
  <c r="S89" i="25" s="1"/>
  <c r="AC89" i="25" s="1"/>
  <c r="AB90" i="25" s="1"/>
  <c r="AX42" i="25"/>
  <c r="S42" i="25" s="1"/>
  <c r="AC42" i="25" s="1"/>
  <c r="AB43" i="25" s="1"/>
  <c r="AX85" i="25"/>
  <c r="S85" i="25" s="1"/>
  <c r="AC85" i="25" s="1"/>
  <c r="AB86" i="25" s="1"/>
  <c r="AX19" i="25"/>
  <c r="S19" i="25" s="1"/>
  <c r="AC19" i="25" s="1"/>
  <c r="AB20" i="25" s="1"/>
  <c r="AX53" i="25"/>
  <c r="S53" i="25" s="1"/>
  <c r="AC53" i="25" s="1"/>
  <c r="AB54" i="25" s="1"/>
  <c r="AX76" i="25"/>
  <c r="S76" i="25" s="1"/>
  <c r="AC76" i="25" s="1"/>
  <c r="AB77" i="25" s="1"/>
  <c r="AX36" i="25"/>
  <c r="S36" i="25" s="1"/>
  <c r="AC36" i="25" s="1"/>
  <c r="AB37" i="25" s="1"/>
  <c r="AX55" i="25"/>
  <c r="S55" i="25" s="1"/>
  <c r="AC55" i="25" s="1"/>
  <c r="AB56" i="25" s="1"/>
  <c r="AX13" i="25"/>
  <c r="S13" i="25" s="1"/>
  <c r="AC13" i="25" s="1"/>
  <c r="AB14" i="25" s="1"/>
  <c r="AX56" i="25"/>
  <c r="S56" i="25" s="1"/>
  <c r="AC56" i="25" s="1"/>
  <c r="AB57" i="25" s="1"/>
  <c r="AX3" i="25"/>
  <c r="S3" i="25" s="1"/>
  <c r="AC3" i="25" s="1"/>
  <c r="AX44" i="25"/>
  <c r="S44" i="25" s="1"/>
  <c r="AC44" i="25" s="1"/>
  <c r="AB45" i="25" s="1"/>
  <c r="AX25" i="25"/>
  <c r="S25" i="25" s="1"/>
  <c r="AC25" i="25" s="1"/>
  <c r="AB26" i="25" s="1"/>
  <c r="AX65" i="25"/>
  <c r="S65" i="25" s="1"/>
  <c r="AC65" i="25" s="1"/>
  <c r="AB66" i="25" s="1"/>
  <c r="AX91" i="25"/>
  <c r="S91" i="25" s="1"/>
  <c r="AC91" i="25" s="1"/>
  <c r="AB92" i="25" s="1"/>
  <c r="AX45" i="25"/>
  <c r="S45" i="25" s="1"/>
  <c r="AC45" i="25" s="1"/>
  <c r="AB46" i="25" s="1"/>
  <c r="AX61" i="25"/>
  <c r="S61" i="25" s="1"/>
  <c r="AC61" i="25" s="1"/>
  <c r="AB62" i="25" s="1"/>
  <c r="AX27" i="25"/>
  <c r="S27" i="25" s="1"/>
  <c r="AC27" i="25" s="1"/>
  <c r="AB28" i="25" s="1"/>
  <c r="AX77" i="25"/>
  <c r="S77" i="25" s="1"/>
  <c r="AC77" i="25" s="1"/>
  <c r="AB78" i="25" s="1"/>
  <c r="AX5" i="25"/>
  <c r="S5" i="25" s="1"/>
  <c r="AC5" i="25" s="1"/>
  <c r="AB6" i="25" s="1"/>
  <c r="AX43" i="25"/>
  <c r="S43" i="25" s="1"/>
  <c r="AC43" i="25" s="1"/>
  <c r="AB44" i="25" s="1"/>
  <c r="AX68" i="25"/>
  <c r="S68" i="25" s="1"/>
  <c r="AC68" i="25" s="1"/>
  <c r="AB69" i="25" s="1"/>
  <c r="AX17" i="25"/>
  <c r="S17" i="25" s="1"/>
  <c r="AC17" i="25" s="1"/>
  <c r="AB18" i="25" s="1"/>
  <c r="AX46" i="25"/>
  <c r="S46" i="25" s="1"/>
  <c r="AC46" i="25" s="1"/>
  <c r="AB47" i="25" s="1"/>
  <c r="AX12" i="25"/>
  <c r="S12" i="25" s="1"/>
  <c r="AC12" i="25" s="1"/>
  <c r="AB13" i="25" s="1"/>
  <c r="AX62" i="25"/>
  <c r="S62" i="25" s="1"/>
  <c r="AC62" i="25" s="1"/>
  <c r="AB63" i="25" s="1"/>
  <c r="AK5" i="25"/>
  <c r="AT5" i="25" s="1"/>
  <c r="AX80" i="25"/>
  <c r="S80" i="25" s="1"/>
  <c r="AC80" i="25" s="1"/>
  <c r="AB81" i="25" s="1"/>
  <c r="AX40" i="25"/>
  <c r="S40" i="25" s="1"/>
  <c r="AC40" i="25" s="1"/>
  <c r="AB41" i="25" s="1"/>
  <c r="AX72" i="25"/>
  <c r="S72" i="25" s="1"/>
  <c r="AC72" i="25" s="1"/>
  <c r="AB73" i="25" s="1"/>
  <c r="AX11" i="25"/>
  <c r="S11" i="25" s="1"/>
  <c r="AC11" i="25" s="1"/>
  <c r="AB12" i="25" s="1"/>
  <c r="AX51" i="25"/>
  <c r="S51" i="25" s="1"/>
  <c r="AC51" i="25" s="1"/>
  <c r="AB52" i="25" s="1"/>
  <c r="AX94" i="25"/>
  <c r="S94" i="25" s="1"/>
  <c r="AC94" i="25" s="1"/>
  <c r="AB95" i="25" s="1"/>
  <c r="AX30" i="25"/>
  <c r="S30" i="25" s="1"/>
  <c r="AC30" i="25" s="1"/>
  <c r="AB31" i="25" s="1"/>
  <c r="AX84" i="25"/>
  <c r="S84" i="25" s="1"/>
  <c r="AC84" i="25" s="1"/>
  <c r="AB85" i="25" s="1"/>
  <c r="AX7" i="25"/>
  <c r="S7" i="25" s="1"/>
  <c r="AC7" i="25" s="1"/>
  <c r="AB8" i="25" s="1"/>
  <c r="AX50" i="25"/>
  <c r="S50" i="25" s="1"/>
  <c r="AC50" i="25" s="1"/>
  <c r="AB51" i="25" s="1"/>
  <c r="AX82" i="25"/>
  <c r="S82" i="25" s="1"/>
  <c r="AC82" i="25" s="1"/>
  <c r="AB83" i="25" s="1"/>
  <c r="AX10" i="25"/>
  <c r="S10" i="25" s="1"/>
  <c r="AC10" i="25" s="1"/>
  <c r="AB11" i="25" s="1"/>
  <c r="AX48" i="25"/>
  <c r="S48" i="25" s="1"/>
  <c r="AC48" i="25" s="1"/>
  <c r="AB49" i="25" s="1"/>
  <c r="AX23" i="25"/>
  <c r="S23" i="25" s="1"/>
  <c r="AC23" i="25" s="1"/>
  <c r="AB24" i="25" s="1"/>
  <c r="AX52" i="25"/>
  <c r="S52" i="25" s="1"/>
  <c r="AC52" i="25" s="1"/>
  <c r="AB53" i="25" s="1"/>
  <c r="AN98" i="25"/>
  <c r="AN100" i="25" s="1"/>
  <c r="AJ19" i="73"/>
  <c r="AL19" i="73" s="1"/>
  <c r="AU19" i="73" s="1"/>
  <c r="AH96" i="29"/>
  <c r="AQ96" i="29" s="1"/>
  <c r="Z96" i="29"/>
  <c r="AJ21" i="37"/>
  <c r="AS21" i="37" s="1"/>
  <c r="AJ74" i="37"/>
  <c r="AS74" i="37" s="1"/>
  <c r="AJ43" i="37"/>
  <c r="AL43" i="37" s="1"/>
  <c r="AU43" i="37" s="1"/>
  <c r="AJ42" i="37"/>
  <c r="AS42" i="37" s="1"/>
  <c r="AJ49" i="37"/>
  <c r="AL49" i="37" s="1"/>
  <c r="AU49" i="37" s="1"/>
  <c r="AJ54" i="37"/>
  <c r="AS54" i="37" s="1"/>
  <c r="AJ70" i="37"/>
  <c r="AL70" i="37" s="1"/>
  <c r="AU70" i="37" s="1"/>
  <c r="AK13" i="73"/>
  <c r="AT13" i="73" s="1"/>
  <c r="AJ58" i="37"/>
  <c r="AS58" i="37" s="1"/>
  <c r="AK84" i="37"/>
  <c r="AT84" i="37" s="1"/>
  <c r="AJ56" i="37"/>
  <c r="AS56" i="37" s="1"/>
  <c r="AK18" i="37"/>
  <c r="AT18" i="37" s="1"/>
  <c r="AJ12" i="73"/>
  <c r="AL12" i="73" s="1"/>
  <c r="AU12" i="73" s="1"/>
  <c r="AJ17" i="37"/>
  <c r="AS17" i="37" s="1"/>
  <c r="AJ57" i="37"/>
  <c r="AS57" i="37" s="1"/>
  <c r="AJ83" i="37"/>
  <c r="AS83" i="37" s="1"/>
  <c r="AJ94" i="37"/>
  <c r="AL94" i="37" s="1"/>
  <c r="AU94" i="37" s="1"/>
  <c r="AJ90" i="37"/>
  <c r="AS90" i="37" s="1"/>
  <c r="AJ6" i="37"/>
  <c r="AS6" i="37" s="1"/>
  <c r="AK95" i="37"/>
  <c r="AT95" i="37" s="1"/>
  <c r="AJ83" i="73"/>
  <c r="AS83" i="73" s="1"/>
  <c r="AJ78" i="73"/>
  <c r="AS78" i="73" s="1"/>
  <c r="AJ53" i="37"/>
  <c r="AS53" i="37" s="1"/>
  <c r="AJ38" i="73"/>
  <c r="AS38" i="73" s="1"/>
  <c r="AJ84" i="73"/>
  <c r="AL84" i="73" s="1"/>
  <c r="AU84" i="73" s="1"/>
  <c r="AJ41" i="37"/>
  <c r="AS41" i="37" s="1"/>
  <c r="AJ72" i="37"/>
  <c r="AS72" i="37" s="1"/>
  <c r="AJ20" i="73"/>
  <c r="AS20" i="73" s="1"/>
  <c r="AJ51" i="73"/>
  <c r="AL51" i="73" s="1"/>
  <c r="AU51" i="73" s="1"/>
  <c r="AK80" i="37"/>
  <c r="AT80" i="37" s="1"/>
  <c r="AJ90" i="73"/>
  <c r="AL90" i="73" s="1"/>
  <c r="AU90" i="73" s="1"/>
  <c r="AJ86" i="37"/>
  <c r="AS86" i="37" s="1"/>
  <c r="AJ38" i="37"/>
  <c r="AL38" i="37" s="1"/>
  <c r="AU38" i="37" s="1"/>
  <c r="AJ33" i="37"/>
  <c r="AS33" i="37" s="1"/>
  <c r="AJ8" i="37"/>
  <c r="AS8" i="37" s="1"/>
  <c r="AK63" i="37"/>
  <c r="AT63" i="37" s="1"/>
  <c r="AJ34" i="37"/>
  <c r="AS34" i="37" s="1"/>
  <c r="AK60" i="37"/>
  <c r="AT60" i="37" s="1"/>
  <c r="AJ79" i="37"/>
  <c r="AS79" i="37" s="1"/>
  <c r="AK33" i="37"/>
  <c r="AT33" i="37" s="1"/>
  <c r="AJ25" i="37"/>
  <c r="AS25" i="37" s="1"/>
  <c r="AJ59" i="37"/>
  <c r="AL59" i="37" s="1"/>
  <c r="AU59" i="37" s="1"/>
  <c r="AJ29" i="37"/>
  <c r="AL29" i="37" s="1"/>
  <c r="AU29" i="37" s="1"/>
  <c r="AK21" i="37"/>
  <c r="AT21" i="37" s="1"/>
  <c r="AJ46" i="37"/>
  <c r="AS46" i="37" s="1"/>
  <c r="AK39" i="73"/>
  <c r="AT39" i="73" s="1"/>
  <c r="AJ86" i="73"/>
  <c r="AS86" i="73" s="1"/>
  <c r="AJ40" i="37"/>
  <c r="AS40" i="37" s="1"/>
  <c r="AJ24" i="37"/>
  <c r="AS24" i="37" s="1"/>
  <c r="AJ39" i="37"/>
  <c r="AL39" i="37" s="1"/>
  <c r="AU39" i="37" s="1"/>
  <c r="AJ10" i="37"/>
  <c r="AL10" i="37" s="1"/>
  <c r="AU10" i="37" s="1"/>
  <c r="AJ71" i="37"/>
  <c r="AS71" i="37" s="1"/>
  <c r="AJ52" i="73"/>
  <c r="AL52" i="73" s="1"/>
  <c r="AU52" i="73" s="1"/>
  <c r="AJ79" i="73"/>
  <c r="AS79" i="73" s="1"/>
  <c r="AK15" i="37"/>
  <c r="AT15" i="37" s="1"/>
  <c r="AJ14" i="37"/>
  <c r="AL14" i="37" s="1"/>
  <c r="AU14" i="37" s="1"/>
  <c r="AJ29" i="73"/>
  <c r="AS29" i="73" s="1"/>
  <c r="AJ41" i="73"/>
  <c r="AL41" i="73" s="1"/>
  <c r="AU41" i="73" s="1"/>
  <c r="AJ7" i="37"/>
  <c r="AL7" i="37" s="1"/>
  <c r="AU7" i="37" s="1"/>
  <c r="AJ20" i="37"/>
  <c r="AS20" i="37" s="1"/>
  <c r="AJ91" i="37"/>
  <c r="AL91" i="37" s="1"/>
  <c r="AU91" i="37" s="1"/>
  <c r="AJ85" i="73"/>
  <c r="AS85" i="73" s="1"/>
  <c r="AJ60" i="73"/>
  <c r="AS60" i="73" s="1"/>
  <c r="AJ48" i="73"/>
  <c r="AS48" i="73" s="1"/>
  <c r="AJ98" i="73"/>
  <c r="AS98" i="73" s="1"/>
  <c r="AJ87" i="73"/>
  <c r="AS87" i="73" s="1"/>
  <c r="AJ76" i="73"/>
  <c r="AS76" i="73" s="1"/>
  <c r="AJ33" i="73"/>
  <c r="AL33" i="73" s="1"/>
  <c r="AU33" i="73" s="1"/>
  <c r="AJ22" i="73"/>
  <c r="AS22" i="73" s="1"/>
  <c r="AJ54" i="73"/>
  <c r="AL54" i="73" s="1"/>
  <c r="AU54" i="73" s="1"/>
  <c r="AK78" i="73"/>
  <c r="AT78" i="73" s="1"/>
  <c r="AJ21" i="73"/>
  <c r="AS21" i="73" s="1"/>
  <c r="AJ82" i="73"/>
  <c r="AS82" i="73" s="1"/>
  <c r="AJ77" i="73"/>
  <c r="AL77" i="73" s="1"/>
  <c r="AU77" i="73" s="1"/>
  <c r="AJ53" i="73"/>
  <c r="AS53" i="73" s="1"/>
  <c r="AB4" i="73"/>
  <c r="AK4" i="73" s="1"/>
  <c r="AT4" i="73" s="1"/>
  <c r="AK22" i="73"/>
  <c r="AT22" i="73" s="1"/>
  <c r="AJ32" i="73"/>
  <c r="AS32" i="73" s="1"/>
  <c r="AJ28" i="73"/>
  <c r="AS28" i="73" s="1"/>
  <c r="AJ18" i="73"/>
  <c r="AL18" i="73" s="1"/>
  <c r="AU18" i="73" s="1"/>
  <c r="AJ58" i="73"/>
  <c r="AL58" i="73" s="1"/>
  <c r="AU58" i="73" s="1"/>
  <c r="AJ65" i="73"/>
  <c r="AS65" i="73" s="1"/>
  <c r="AJ9" i="73"/>
  <c r="AS9" i="73" s="1"/>
  <c r="AJ75" i="73"/>
  <c r="AL75" i="73" s="1"/>
  <c r="AU75" i="73" s="1"/>
  <c r="AK76" i="73"/>
  <c r="AT76" i="73" s="1"/>
  <c r="AJ40" i="73"/>
  <c r="AL40" i="73" s="1"/>
  <c r="AU40" i="73" s="1"/>
  <c r="AJ91" i="73"/>
  <c r="AS91" i="73" s="1"/>
  <c r="AJ31" i="73"/>
  <c r="AS31" i="73" s="1"/>
  <c r="AJ36" i="73"/>
  <c r="AL36" i="73" s="1"/>
  <c r="AU36" i="73" s="1"/>
  <c r="AJ47" i="73"/>
  <c r="AS47" i="73" s="1"/>
  <c r="AJ64" i="73"/>
  <c r="AS64" i="73" s="1"/>
  <c r="AK29" i="73"/>
  <c r="AT29" i="73" s="1"/>
  <c r="AJ30" i="73"/>
  <c r="AS30" i="73" s="1"/>
  <c r="AJ46" i="73"/>
  <c r="AS46" i="73" s="1"/>
  <c r="AJ44" i="73"/>
  <c r="AS44" i="73" s="1"/>
  <c r="AJ57" i="73"/>
  <c r="AS57" i="73" s="1"/>
  <c r="AK91" i="73"/>
  <c r="AT91" i="73" s="1"/>
  <c r="Y98" i="85"/>
  <c r="X98" i="85"/>
  <c r="AI97" i="85"/>
  <c r="AR97" i="85" s="1"/>
  <c r="AN97" i="85"/>
  <c r="AJ66" i="73"/>
  <c r="AL66" i="73" s="1"/>
  <c r="AU66" i="73" s="1"/>
  <c r="AJ7" i="73"/>
  <c r="AL7" i="73" s="1"/>
  <c r="AU7" i="73" s="1"/>
  <c r="AJ8" i="73"/>
  <c r="AL8" i="73" s="1"/>
  <c r="AU8" i="73" s="1"/>
  <c r="AK38" i="73"/>
  <c r="AT38" i="73" s="1"/>
  <c r="AJ37" i="73"/>
  <c r="AS37" i="73" s="1"/>
  <c r="AJ45" i="73"/>
  <c r="AL45" i="73" s="1"/>
  <c r="AU45" i="73" s="1"/>
  <c r="AJ67" i="73"/>
  <c r="AL67" i="73" s="1"/>
  <c r="AU67" i="73" s="1"/>
  <c r="AJ88" i="73"/>
  <c r="AS88" i="73" s="1"/>
  <c r="AJ92" i="73"/>
  <c r="AL92" i="73" s="1"/>
  <c r="AU92" i="73" s="1"/>
  <c r="AJ23" i="73"/>
  <c r="AL23" i="73" s="1"/>
  <c r="AU23" i="73" s="1"/>
  <c r="AJ34" i="73"/>
  <c r="AS34" i="73" s="1"/>
  <c r="AI97" i="93"/>
  <c r="AR97" i="93" s="1"/>
  <c r="AN97" i="93"/>
  <c r="X98" i="93"/>
  <c r="Y98" i="93"/>
  <c r="AJ68" i="73"/>
  <c r="AS68" i="73" s="1"/>
  <c r="AK15" i="73"/>
  <c r="AT15" i="73" s="1"/>
  <c r="AJ15" i="73"/>
  <c r="AK94" i="73"/>
  <c r="AT94" i="73" s="1"/>
  <c r="AJ94" i="73"/>
  <c r="AJ74" i="73"/>
  <c r="AK74" i="73"/>
  <c r="AT74" i="73" s="1"/>
  <c r="AK35" i="73"/>
  <c r="AT35" i="73" s="1"/>
  <c r="AJ35" i="73"/>
  <c r="AJ16" i="73"/>
  <c r="AJ61" i="73"/>
  <c r="AK24" i="73"/>
  <c r="AT24" i="73" s="1"/>
  <c r="AJ24" i="73"/>
  <c r="AL42" i="73"/>
  <c r="AU42" i="73" s="1"/>
  <c r="AS42" i="73"/>
  <c r="AK96" i="73"/>
  <c r="AT96" i="73" s="1"/>
  <c r="AJ96" i="73"/>
  <c r="AJ10" i="73"/>
  <c r="AJ95" i="73"/>
  <c r="AK5" i="73"/>
  <c r="AT5" i="73" s="1"/>
  <c r="AJ5" i="73"/>
  <c r="AK27" i="73"/>
  <c r="AT27" i="73" s="1"/>
  <c r="AJ27" i="73"/>
  <c r="AJ6" i="73"/>
  <c r="AK6" i="73"/>
  <c r="AT6" i="73" s="1"/>
  <c r="AK81" i="73"/>
  <c r="AT81" i="73" s="1"/>
  <c r="AJ81" i="73"/>
  <c r="AJ72" i="73"/>
  <c r="AK72" i="73"/>
  <c r="AT72" i="73" s="1"/>
  <c r="AK97" i="73"/>
  <c r="AT97" i="73" s="1"/>
  <c r="AJ97" i="73"/>
  <c r="AJ11" i="73"/>
  <c r="AK11" i="73"/>
  <c r="AT11" i="73" s="1"/>
  <c r="AS39" i="73"/>
  <c r="AK73" i="73"/>
  <c r="AT73" i="73" s="1"/>
  <c r="AJ73" i="73"/>
  <c r="AS63" i="73"/>
  <c r="AL63" i="73"/>
  <c r="AU63" i="73" s="1"/>
  <c r="AK56" i="73"/>
  <c r="AT56" i="73" s="1"/>
  <c r="AJ56" i="73"/>
  <c r="AJ89" i="73"/>
  <c r="AK89" i="73"/>
  <c r="AT89" i="73" s="1"/>
  <c r="AJ80" i="73"/>
  <c r="AK50" i="73"/>
  <c r="AT50" i="73" s="1"/>
  <c r="AJ50" i="73"/>
  <c r="AK17" i="73"/>
  <c r="AT17" i="73" s="1"/>
  <c r="AJ17" i="73"/>
  <c r="AJ26" i="73"/>
  <c r="AJ70" i="73"/>
  <c r="AR98" i="73"/>
  <c r="AR100" i="73" s="1"/>
  <c r="AJ49" i="73"/>
  <c r="AK25" i="73"/>
  <c r="AT25" i="73" s="1"/>
  <c r="AJ25" i="73"/>
  <c r="AJ14" i="73"/>
  <c r="AS3" i="73"/>
  <c r="AL3" i="73"/>
  <c r="AU3" i="73" s="1"/>
  <c r="AJ71" i="73"/>
  <c r="AK71" i="73"/>
  <c r="AT71" i="73" s="1"/>
  <c r="AK69" i="73"/>
  <c r="AT69" i="73" s="1"/>
  <c r="AJ69" i="73"/>
  <c r="AK62" i="73"/>
  <c r="AT62" i="73" s="1"/>
  <c r="AJ62" i="73"/>
  <c r="AJ93" i="73"/>
  <c r="AK59" i="73"/>
  <c r="AT59" i="73" s="1"/>
  <c r="AJ59" i="73"/>
  <c r="AJ55" i="73"/>
  <c r="AJ4" i="37"/>
  <c r="AK4" i="37"/>
  <c r="AT4" i="37" s="1"/>
  <c r="AS77" i="37"/>
  <c r="AS15" i="37"/>
  <c r="AS23" i="37"/>
  <c r="AS3" i="37"/>
  <c r="AL3" i="37"/>
  <c r="AU3" i="37" s="1"/>
  <c r="AS16" i="37"/>
  <c r="AL16" i="37"/>
  <c r="AU16" i="37" s="1"/>
  <c r="AL62" i="37"/>
  <c r="AU62" i="37" s="1"/>
  <c r="AS62" i="37"/>
  <c r="AS28" i="37"/>
  <c r="AS9" i="37"/>
  <c r="AS52" i="37"/>
  <c r="AS66" i="37"/>
  <c r="AL13" i="37"/>
  <c r="AU13" i="37" s="1"/>
  <c r="AS13" i="37"/>
  <c r="AS81" i="37"/>
  <c r="AS89" i="37"/>
  <c r="AL89" i="37"/>
  <c r="AU89" i="37" s="1"/>
  <c r="AS27" i="37"/>
  <c r="AL27" i="37"/>
  <c r="AU27" i="37" s="1"/>
  <c r="AR98" i="37"/>
  <c r="AR100" i="37" s="1"/>
  <c r="AL75" i="37"/>
  <c r="AU75" i="37" s="1"/>
  <c r="AS75" i="37"/>
  <c r="AS87" i="37"/>
  <c r="AL78" i="37"/>
  <c r="AU78" i="37" s="1"/>
  <c r="AS78" i="37"/>
  <c r="AL88" i="37"/>
  <c r="AU88" i="37" s="1"/>
  <c r="AS88" i="37"/>
  <c r="AS18" i="37"/>
  <c r="AS73" i="37"/>
  <c r="AL73" i="37"/>
  <c r="AU73" i="37" s="1"/>
  <c r="AL68" i="37"/>
  <c r="AU68" i="37" s="1"/>
  <c r="AL96" i="37"/>
  <c r="AU96" i="37" s="1"/>
  <c r="AS96" i="37"/>
  <c r="AL92" i="37"/>
  <c r="AU92" i="37" s="1"/>
  <c r="AS26" i="37"/>
  <c r="AL26" i="37"/>
  <c r="AU26" i="37" s="1"/>
  <c r="AL22" i="37"/>
  <c r="AU22" i="37" s="1"/>
  <c r="AS22" i="37"/>
  <c r="AS37" i="37"/>
  <c r="AS12" i="37"/>
  <c r="AL12" i="37"/>
  <c r="AU12" i="37" s="1"/>
  <c r="AL54" i="37"/>
  <c r="AU54" i="37" s="1"/>
  <c r="AS65" i="37"/>
  <c r="AL65" i="37"/>
  <c r="AU65" i="37" s="1"/>
  <c r="AL82" i="37"/>
  <c r="AU82" i="37" s="1"/>
  <c r="AS82" i="37"/>
  <c r="AL81" i="37" l="1"/>
  <c r="AU81" i="37" s="1"/>
  <c r="AS32" i="37"/>
  <c r="AL28" i="37"/>
  <c r="AU28" i="37" s="1"/>
  <c r="AL90" i="37"/>
  <c r="AU90" i="37" s="1"/>
  <c r="AL64" i="37"/>
  <c r="AU64" i="37" s="1"/>
  <c r="AL9" i="37"/>
  <c r="AU9" i="37" s="1"/>
  <c r="AS64" i="37"/>
  <c r="AL24" i="37"/>
  <c r="AU24" i="37" s="1"/>
  <c r="AS91" i="37"/>
  <c r="AL34" i="37"/>
  <c r="AU34" i="37" s="1"/>
  <c r="AS84" i="73"/>
  <c r="AL93" i="37"/>
  <c r="AU93" i="37" s="1"/>
  <c r="AL97" i="37"/>
  <c r="AU97" i="37" s="1"/>
  <c r="AL11" i="37"/>
  <c r="AU11" i="37" s="1"/>
  <c r="AS93" i="37"/>
  <c r="AS47" i="37"/>
  <c r="AL98" i="37"/>
  <c r="AU98" i="37" s="1"/>
  <c r="AL61" i="37"/>
  <c r="AU61" i="37" s="1"/>
  <c r="AL76" i="37"/>
  <c r="AU76" i="37" s="1"/>
  <c r="AL48" i="37"/>
  <c r="AU48" i="37" s="1"/>
  <c r="AS45" i="37"/>
  <c r="AL36" i="37"/>
  <c r="AU36" i="37" s="1"/>
  <c r="AS35" i="37"/>
  <c r="AL80" i="37"/>
  <c r="AU80" i="37" s="1"/>
  <c r="AS69" i="37"/>
  <c r="AL40" i="37"/>
  <c r="AU40" i="37" s="1"/>
  <c r="AL18" i="37"/>
  <c r="AU18" i="37" s="1"/>
  <c r="AS59" i="37"/>
  <c r="AL21" i="73"/>
  <c r="AU21" i="73" s="1"/>
  <c r="AL44" i="37"/>
  <c r="AU44" i="37" s="1"/>
  <c r="AL5" i="37"/>
  <c r="AU5" i="37" s="1"/>
  <c r="AL15" i="37"/>
  <c r="AU15" i="37" s="1"/>
  <c r="AS70" i="37"/>
  <c r="AS44" i="37"/>
  <c r="AL21" i="37"/>
  <c r="AU21" i="37" s="1"/>
  <c r="AL17" i="37"/>
  <c r="AU17" i="37" s="1"/>
  <c r="AL6" i="37"/>
  <c r="AU6" i="37" s="1"/>
  <c r="AL88" i="73"/>
  <c r="AU88" i="73" s="1"/>
  <c r="AS14" i="37"/>
  <c r="AL41" i="37"/>
  <c r="AU41" i="37" s="1"/>
  <c r="AS43" i="37"/>
  <c r="AI98" i="25"/>
  <c r="AR98" i="25" s="1"/>
  <c r="AR100" i="25" s="1"/>
  <c r="AL57" i="37"/>
  <c r="AU57" i="37" s="1"/>
  <c r="AL52" i="37"/>
  <c r="AU52" i="37" s="1"/>
  <c r="AL86" i="37"/>
  <c r="AU86" i="37" s="1"/>
  <c r="AL31" i="37"/>
  <c r="AU31" i="37" s="1"/>
  <c r="AL19" i="37"/>
  <c r="AU19" i="37" s="1"/>
  <c r="AS39" i="37"/>
  <c r="AL77" i="37"/>
  <c r="AU77" i="37" s="1"/>
  <c r="AL60" i="37"/>
  <c r="AU60" i="37" s="1"/>
  <c r="AL23" i="37"/>
  <c r="AU23" i="37" s="1"/>
  <c r="AL74" i="37"/>
  <c r="AU74" i="37" s="1"/>
  <c r="AL87" i="37"/>
  <c r="AU87" i="37" s="1"/>
  <c r="AL63" i="37"/>
  <c r="AU63" i="37" s="1"/>
  <c r="AL42" i="37"/>
  <c r="AU42" i="37" s="1"/>
  <c r="AL95" i="37"/>
  <c r="AU95" i="37" s="1"/>
  <c r="AS50" i="37"/>
  <c r="AL20" i="73"/>
  <c r="AU20" i="73" s="1"/>
  <c r="AS63" i="37"/>
  <c r="AL30" i="37"/>
  <c r="AU30" i="37" s="1"/>
  <c r="AS29" i="37"/>
  <c r="AS7" i="73"/>
  <c r="AL13" i="73"/>
  <c r="AU13" i="73" s="1"/>
  <c r="AL84" i="37"/>
  <c r="AU84" i="37" s="1"/>
  <c r="AL71" i="37"/>
  <c r="AU71" i="37" s="1"/>
  <c r="AL83" i="37"/>
  <c r="AU83" i="37" s="1"/>
  <c r="AS85" i="37"/>
  <c r="AL33" i="37"/>
  <c r="AU33" i="37" s="1"/>
  <c r="AS41" i="73"/>
  <c r="AS43" i="73"/>
  <c r="AL39" i="73"/>
  <c r="AU39" i="73" s="1"/>
  <c r="AS19" i="73"/>
  <c r="AL60" i="73"/>
  <c r="AU60" i="73" s="1"/>
  <c r="AL51" i="37"/>
  <c r="AU51" i="37" s="1"/>
  <c r="AL32" i="73"/>
  <c r="AU32" i="73" s="1"/>
  <c r="AS7" i="37"/>
  <c r="AL46" i="73"/>
  <c r="AU46" i="73" s="1"/>
  <c r="AS94" i="37"/>
  <c r="AL56" i="37"/>
  <c r="AU56" i="37" s="1"/>
  <c r="AS49" i="37"/>
  <c r="AT100" i="37"/>
  <c r="AL65" i="73"/>
  <c r="AU65" i="73" s="1"/>
  <c r="AS45" i="73"/>
  <c r="AL85" i="73"/>
  <c r="AU85" i="73" s="1"/>
  <c r="AS77" i="73"/>
  <c r="AL67" i="37"/>
  <c r="AU67" i="37" s="1"/>
  <c r="AL53" i="37"/>
  <c r="AU53" i="37" s="1"/>
  <c r="AL31" i="73"/>
  <c r="AU31" i="73" s="1"/>
  <c r="AL79" i="37"/>
  <c r="AU79" i="37" s="1"/>
  <c r="AS38" i="37"/>
  <c r="AL83" i="73"/>
  <c r="AU83" i="73" s="1"/>
  <c r="AL58" i="37"/>
  <c r="AU58" i="37" s="1"/>
  <c r="AS10" i="37"/>
  <c r="AL46" i="37"/>
  <c r="AU46" i="37" s="1"/>
  <c r="AL48" i="73"/>
  <c r="AU48" i="73" s="1"/>
  <c r="AJ96" i="25"/>
  <c r="AL96" i="25" s="1"/>
  <c r="AU96" i="25" s="1"/>
  <c r="AS55" i="37"/>
  <c r="AL72" i="37"/>
  <c r="AU72" i="37" s="1"/>
  <c r="AL44" i="73"/>
  <c r="AU44" i="73" s="1"/>
  <c r="AL9" i="73"/>
  <c r="AU9" i="73" s="1"/>
  <c r="AL53" i="73"/>
  <c r="AU53" i="73" s="1"/>
  <c r="AL64" i="73"/>
  <c r="AU64" i="73" s="1"/>
  <c r="AS33" i="73"/>
  <c r="AS12" i="73"/>
  <c r="AS90" i="73"/>
  <c r="AK83" i="25"/>
  <c r="AT83" i="25" s="1"/>
  <c r="AJ83" i="25"/>
  <c r="AK52" i="25"/>
  <c r="AT52" i="25" s="1"/>
  <c r="AJ52" i="25"/>
  <c r="AK44" i="25"/>
  <c r="AT44" i="25" s="1"/>
  <c r="AJ44" i="25"/>
  <c r="AK92" i="25"/>
  <c r="AT92" i="25" s="1"/>
  <c r="AJ92" i="25"/>
  <c r="AK37" i="25"/>
  <c r="AT37" i="25" s="1"/>
  <c r="AJ37" i="25"/>
  <c r="AK90" i="25"/>
  <c r="AT90" i="25" s="1"/>
  <c r="AJ90" i="25"/>
  <c r="AK38" i="25"/>
  <c r="AT38" i="25" s="1"/>
  <c r="AJ38" i="25"/>
  <c r="AK71" i="25"/>
  <c r="AT71" i="25" s="1"/>
  <c r="AJ71" i="25"/>
  <c r="AK42" i="25"/>
  <c r="AT42" i="25" s="1"/>
  <c r="AJ42" i="25"/>
  <c r="AK32" i="25"/>
  <c r="AT32" i="25" s="1"/>
  <c r="AJ32" i="25"/>
  <c r="AK7" i="25"/>
  <c r="AT7" i="25" s="1"/>
  <c r="AJ7" i="25"/>
  <c r="AK76" i="25"/>
  <c r="AT76" i="25" s="1"/>
  <c r="AJ76" i="25"/>
  <c r="AK64" i="25"/>
  <c r="AT64" i="25" s="1"/>
  <c r="AJ64" i="25"/>
  <c r="AK19" i="25"/>
  <c r="AT19" i="25" s="1"/>
  <c r="AJ19" i="25"/>
  <c r="AK51" i="25"/>
  <c r="AT51" i="25" s="1"/>
  <c r="AJ51" i="25"/>
  <c r="AK12" i="25"/>
  <c r="AT12" i="25" s="1"/>
  <c r="AJ12" i="25"/>
  <c r="AK63" i="25"/>
  <c r="AT63" i="25" s="1"/>
  <c r="AJ63" i="25"/>
  <c r="AJ6" i="25"/>
  <c r="AK6" i="25"/>
  <c r="AT6" i="25" s="1"/>
  <c r="AK66" i="25"/>
  <c r="AT66" i="25" s="1"/>
  <c r="AJ66" i="25"/>
  <c r="AK45" i="25"/>
  <c r="AT45" i="25" s="1"/>
  <c r="AJ45" i="25"/>
  <c r="AK77" i="25"/>
  <c r="AT77" i="25" s="1"/>
  <c r="AJ77" i="25"/>
  <c r="AK59" i="25"/>
  <c r="AT59" i="25" s="1"/>
  <c r="AJ59" i="25"/>
  <c r="AK9" i="25"/>
  <c r="AT9" i="25" s="1"/>
  <c r="AJ9" i="25"/>
  <c r="AK58" i="25"/>
  <c r="AT58" i="25" s="1"/>
  <c r="AJ58" i="25"/>
  <c r="AK75" i="25"/>
  <c r="AT75" i="25" s="1"/>
  <c r="AJ75" i="25"/>
  <c r="AJ91" i="25"/>
  <c r="AK91" i="25"/>
  <c r="AT91" i="25" s="1"/>
  <c r="AK72" i="25"/>
  <c r="AT72" i="25" s="1"/>
  <c r="AJ72" i="25"/>
  <c r="AK50" i="25"/>
  <c r="AT50" i="25" s="1"/>
  <c r="AJ50" i="25"/>
  <c r="AK23" i="25"/>
  <c r="AT23" i="25" s="1"/>
  <c r="AJ23" i="25"/>
  <c r="AK80" i="25"/>
  <c r="AT80" i="25" s="1"/>
  <c r="AJ80" i="25"/>
  <c r="AK53" i="25"/>
  <c r="AT53" i="25" s="1"/>
  <c r="AJ53" i="25"/>
  <c r="AK8" i="25"/>
  <c r="AT8" i="25" s="1"/>
  <c r="AJ8" i="25"/>
  <c r="AK73" i="25"/>
  <c r="AT73" i="25" s="1"/>
  <c r="AJ73" i="25"/>
  <c r="AK13" i="25"/>
  <c r="AT13" i="25" s="1"/>
  <c r="AJ13" i="25"/>
  <c r="AK78" i="25"/>
  <c r="AT78" i="25" s="1"/>
  <c r="AJ78" i="25"/>
  <c r="AK26" i="25"/>
  <c r="AT26" i="25" s="1"/>
  <c r="AJ26" i="25"/>
  <c r="AB4" i="25"/>
  <c r="AJ3" i="25"/>
  <c r="AK54" i="25"/>
  <c r="AT54" i="25" s="1"/>
  <c r="AJ54" i="25"/>
  <c r="AK16" i="25"/>
  <c r="AT16" i="25" s="1"/>
  <c r="AJ16" i="25"/>
  <c r="AK36" i="25"/>
  <c r="AT36" i="25" s="1"/>
  <c r="AJ36" i="25"/>
  <c r="AK17" i="25"/>
  <c r="AT17" i="25" s="1"/>
  <c r="AJ17" i="25"/>
  <c r="AK97" i="25"/>
  <c r="AT97" i="25" s="1"/>
  <c r="AJ97" i="25"/>
  <c r="AK60" i="25"/>
  <c r="AT60" i="25" s="1"/>
  <c r="AJ60" i="25"/>
  <c r="AK27" i="25"/>
  <c r="AT27" i="25" s="1"/>
  <c r="AJ27" i="25"/>
  <c r="AK25" i="25"/>
  <c r="AT25" i="25" s="1"/>
  <c r="AJ25" i="25"/>
  <c r="AK61" i="25"/>
  <c r="AT61" i="25" s="1"/>
  <c r="AJ61" i="25"/>
  <c r="AK33" i="25"/>
  <c r="AT33" i="25" s="1"/>
  <c r="AJ33" i="25"/>
  <c r="AK24" i="25"/>
  <c r="AT24" i="25" s="1"/>
  <c r="AJ24" i="25"/>
  <c r="AK85" i="25"/>
  <c r="AT85" i="25" s="1"/>
  <c r="AJ85" i="25"/>
  <c r="AJ41" i="25"/>
  <c r="AK41" i="25"/>
  <c r="AT41" i="25" s="1"/>
  <c r="AJ47" i="25"/>
  <c r="AK47" i="25"/>
  <c r="AT47" i="25" s="1"/>
  <c r="AK28" i="25"/>
  <c r="AT28" i="25" s="1"/>
  <c r="AJ28" i="25"/>
  <c r="AK57" i="25"/>
  <c r="AT57" i="25" s="1"/>
  <c r="AJ57" i="25"/>
  <c r="AK20" i="25"/>
  <c r="AT20" i="25" s="1"/>
  <c r="AJ20" i="25"/>
  <c r="AK70" i="25"/>
  <c r="AT70" i="25" s="1"/>
  <c r="AJ70" i="25"/>
  <c r="AJ10" i="25"/>
  <c r="AK10" i="25"/>
  <c r="AT10" i="25" s="1"/>
  <c r="AK79" i="25"/>
  <c r="AT79" i="25" s="1"/>
  <c r="AJ79" i="25"/>
  <c r="AK67" i="25"/>
  <c r="AT67" i="25" s="1"/>
  <c r="AJ67" i="25"/>
  <c r="AJ21" i="25"/>
  <c r="AK21" i="25"/>
  <c r="AT21" i="25" s="1"/>
  <c r="AK87" i="25"/>
  <c r="AT87" i="25" s="1"/>
  <c r="AJ87" i="25"/>
  <c r="AK55" i="25"/>
  <c r="AT55" i="25" s="1"/>
  <c r="AJ55" i="25"/>
  <c r="AK34" i="25"/>
  <c r="AT34" i="25" s="1"/>
  <c r="AJ34" i="25"/>
  <c r="AK93" i="25"/>
  <c r="AT93" i="25" s="1"/>
  <c r="AJ93" i="25"/>
  <c r="AK49" i="25"/>
  <c r="AT49" i="25" s="1"/>
  <c r="AJ49" i="25"/>
  <c r="AK31" i="25"/>
  <c r="AT31" i="25" s="1"/>
  <c r="AJ31" i="25"/>
  <c r="AK81" i="25"/>
  <c r="AT81" i="25" s="1"/>
  <c r="AJ81" i="25"/>
  <c r="AK18" i="25"/>
  <c r="AT18" i="25" s="1"/>
  <c r="AJ18" i="25"/>
  <c r="AK62" i="25"/>
  <c r="AT62" i="25" s="1"/>
  <c r="AJ62" i="25"/>
  <c r="AK14" i="25"/>
  <c r="AT14" i="25" s="1"/>
  <c r="AJ14" i="25"/>
  <c r="AK86" i="25"/>
  <c r="AT86" i="25" s="1"/>
  <c r="AJ86" i="25"/>
  <c r="AJ68" i="25"/>
  <c r="AK84" i="25"/>
  <c r="AT84" i="25" s="1"/>
  <c r="AJ84" i="25"/>
  <c r="AK30" i="25"/>
  <c r="AT30" i="25" s="1"/>
  <c r="AJ30" i="25"/>
  <c r="AK35" i="25"/>
  <c r="AT35" i="25" s="1"/>
  <c r="AJ35" i="25"/>
  <c r="AJ65" i="25"/>
  <c r="AK65" i="25"/>
  <c r="AT65" i="25" s="1"/>
  <c r="AK39" i="25"/>
  <c r="AT39" i="25" s="1"/>
  <c r="AJ39" i="25"/>
  <c r="AK29" i="25"/>
  <c r="AT29" i="25" s="1"/>
  <c r="AJ29" i="25"/>
  <c r="AJ94" i="25"/>
  <c r="AK94" i="25"/>
  <c r="AT94" i="25" s="1"/>
  <c r="AJ98" i="25"/>
  <c r="AS98" i="25" s="1"/>
  <c r="AK98" i="25"/>
  <c r="AT98" i="25" s="1"/>
  <c r="AK11" i="25"/>
  <c r="AT11" i="25" s="1"/>
  <c r="AJ11" i="25"/>
  <c r="AK95" i="25"/>
  <c r="AT95" i="25" s="1"/>
  <c r="AJ95" i="25"/>
  <c r="AJ5" i="25"/>
  <c r="AK69" i="25"/>
  <c r="AT69" i="25" s="1"/>
  <c r="AJ69" i="25"/>
  <c r="AK46" i="25"/>
  <c r="AT46" i="25" s="1"/>
  <c r="AJ46" i="25"/>
  <c r="AJ82" i="25"/>
  <c r="AK56" i="25"/>
  <c r="AT56" i="25" s="1"/>
  <c r="AJ56" i="25"/>
  <c r="AK43" i="25"/>
  <c r="AT43" i="25" s="1"/>
  <c r="AJ43" i="25"/>
  <c r="AK22" i="25"/>
  <c r="AT22" i="25" s="1"/>
  <c r="AJ22" i="25"/>
  <c r="AK88" i="25"/>
  <c r="AT88" i="25" s="1"/>
  <c r="AJ88" i="25"/>
  <c r="AJ15" i="25"/>
  <c r="AK15" i="25"/>
  <c r="AT15" i="25" s="1"/>
  <c r="AK40" i="25"/>
  <c r="AT40" i="25" s="1"/>
  <c r="AJ40" i="25"/>
  <c r="AK74" i="25"/>
  <c r="AT74" i="25" s="1"/>
  <c r="AJ74" i="25"/>
  <c r="AK89" i="25"/>
  <c r="AT89" i="25" s="1"/>
  <c r="AJ89" i="25"/>
  <c r="AK48" i="25"/>
  <c r="AT48" i="25" s="1"/>
  <c r="AJ48" i="25"/>
  <c r="AG96" i="29"/>
  <c r="AP96" i="29" s="1"/>
  <c r="W97" i="29"/>
  <c r="AF96" i="29"/>
  <c r="AO96" i="29" s="1"/>
  <c r="AE96" i="29"/>
  <c r="AL8" i="37"/>
  <c r="AU8" i="37" s="1"/>
  <c r="AL25" i="37"/>
  <c r="AU25" i="37" s="1"/>
  <c r="AL86" i="73"/>
  <c r="AU86" i="73" s="1"/>
  <c r="AS51" i="73"/>
  <c r="AS52" i="73"/>
  <c r="AJ4" i="73"/>
  <c r="AS4" i="73" s="1"/>
  <c r="AS18" i="73"/>
  <c r="AL91" i="73"/>
  <c r="AU91" i="73" s="1"/>
  <c r="AL79" i="73"/>
  <c r="AU79" i="73" s="1"/>
  <c r="AL20" i="37"/>
  <c r="AU20" i="37" s="1"/>
  <c r="AL78" i="73"/>
  <c r="AU78" i="73" s="1"/>
  <c r="AL87" i="73"/>
  <c r="AU87" i="73" s="1"/>
  <c r="AL38" i="73"/>
  <c r="AU38" i="73" s="1"/>
  <c r="AS58" i="73"/>
  <c r="AS54" i="73"/>
  <c r="AL98" i="73"/>
  <c r="AU98" i="73" s="1"/>
  <c r="AL29" i="73"/>
  <c r="AU29" i="73" s="1"/>
  <c r="AL22" i="73"/>
  <c r="AU22" i="73" s="1"/>
  <c r="AL30" i="73"/>
  <c r="AU30" i="73" s="1"/>
  <c r="AS23" i="73"/>
  <c r="AL82" i="73"/>
  <c r="AU82" i="73" s="1"/>
  <c r="AS36" i="73"/>
  <c r="AL37" i="73"/>
  <c r="AU37" i="73" s="1"/>
  <c r="AL28" i="73"/>
  <c r="AU28" i="73" s="1"/>
  <c r="AS67" i="73"/>
  <c r="AL76" i="73"/>
  <c r="AU76" i="73" s="1"/>
  <c r="AS75" i="73"/>
  <c r="AL47" i="73"/>
  <c r="AU47" i="73" s="1"/>
  <c r="AL57" i="73"/>
  <c r="AU57" i="73" s="1"/>
  <c r="AS8" i="73"/>
  <c r="AS92" i="73"/>
  <c r="AL34" i="73"/>
  <c r="AU34" i="73" s="1"/>
  <c r="AS40" i="73"/>
  <c r="Z98" i="85"/>
  <c r="AH98" i="85"/>
  <c r="AQ98" i="85" s="1"/>
  <c r="AQ100" i="85" s="1"/>
  <c r="AZ3" i="85"/>
  <c r="AS66" i="73"/>
  <c r="AL68" i="73"/>
  <c r="AU68" i="73" s="1"/>
  <c r="Z98" i="93"/>
  <c r="AH98" i="93"/>
  <c r="AQ98" i="93" s="1"/>
  <c r="AQ100" i="93" s="1"/>
  <c r="AZ3" i="93"/>
  <c r="AX17" i="93" s="1"/>
  <c r="S17" i="93" s="1"/>
  <c r="AC17" i="93" s="1"/>
  <c r="AB18" i="93" s="1"/>
  <c r="AL73" i="73"/>
  <c r="AU73" i="73" s="1"/>
  <c r="AS73" i="73"/>
  <c r="AL81" i="73"/>
  <c r="AU81" i="73" s="1"/>
  <c r="AS81" i="73"/>
  <c r="AS5" i="73"/>
  <c r="AL5" i="73"/>
  <c r="AU5" i="73" s="1"/>
  <c r="AS35" i="73"/>
  <c r="AL35" i="73"/>
  <c r="AU35" i="73" s="1"/>
  <c r="AL6" i="73"/>
  <c r="AU6" i="73" s="1"/>
  <c r="AS6" i="73"/>
  <c r="AS10" i="73"/>
  <c r="AL10" i="73"/>
  <c r="AU10" i="73" s="1"/>
  <c r="AS55" i="73"/>
  <c r="AL55" i="73"/>
  <c r="AU55" i="73" s="1"/>
  <c r="AS93" i="73"/>
  <c r="AL93" i="73"/>
  <c r="AU93" i="73" s="1"/>
  <c r="AL25" i="73"/>
  <c r="AU25" i="73" s="1"/>
  <c r="AS25" i="73"/>
  <c r="AL49" i="73"/>
  <c r="AU49" i="73" s="1"/>
  <c r="AS49" i="73"/>
  <c r="AS26" i="73"/>
  <c r="AL26" i="73"/>
  <c r="AU26" i="73" s="1"/>
  <c r="AS97" i="73"/>
  <c r="AL97" i="73"/>
  <c r="AU97" i="73" s="1"/>
  <c r="AL95" i="73"/>
  <c r="AU95" i="73" s="1"/>
  <c r="AS95" i="73"/>
  <c r="AL94" i="73"/>
  <c r="AU94" i="73" s="1"/>
  <c r="AS94" i="73"/>
  <c r="AL69" i="73"/>
  <c r="AU69" i="73" s="1"/>
  <c r="AS69" i="73"/>
  <c r="AS70" i="73"/>
  <c r="AL70" i="73"/>
  <c r="AU70" i="73" s="1"/>
  <c r="AS17" i="73"/>
  <c r="AL17" i="73"/>
  <c r="AU17" i="73" s="1"/>
  <c r="AS50" i="73"/>
  <c r="AL50" i="73"/>
  <c r="AU50" i="73" s="1"/>
  <c r="AL89" i="73"/>
  <c r="AU89" i="73" s="1"/>
  <c r="AS89" i="73"/>
  <c r="AL72" i="73"/>
  <c r="AU72" i="73" s="1"/>
  <c r="AS72" i="73"/>
  <c r="AT100" i="73"/>
  <c r="AS11" i="73"/>
  <c r="AL11" i="73"/>
  <c r="AU11" i="73" s="1"/>
  <c r="AS59" i="73"/>
  <c r="AL59" i="73"/>
  <c r="AU59" i="73" s="1"/>
  <c r="AL71" i="73"/>
  <c r="AU71" i="73" s="1"/>
  <c r="AS71" i="73"/>
  <c r="AS56" i="73"/>
  <c r="AL56" i="73"/>
  <c r="AU56" i="73" s="1"/>
  <c r="AS27" i="73"/>
  <c r="AL27" i="73"/>
  <c r="AU27" i="73" s="1"/>
  <c r="AS96" i="73"/>
  <c r="AL96" i="73"/>
  <c r="AU96" i="73" s="1"/>
  <c r="AL24" i="73"/>
  <c r="AU24" i="73" s="1"/>
  <c r="AS24" i="73"/>
  <c r="AS61" i="73"/>
  <c r="AL61" i="73"/>
  <c r="AU61" i="73" s="1"/>
  <c r="AL15" i="73"/>
  <c r="AU15" i="73" s="1"/>
  <c r="AS15" i="73"/>
  <c r="AS62" i="73"/>
  <c r="AL62" i="73"/>
  <c r="AU62" i="73" s="1"/>
  <c r="AS14" i="73"/>
  <c r="AL14" i="73"/>
  <c r="AU14" i="73" s="1"/>
  <c r="AS80" i="73"/>
  <c r="AL80" i="73"/>
  <c r="AU80" i="73" s="1"/>
  <c r="AS16" i="73"/>
  <c r="AL16" i="73"/>
  <c r="AU16" i="73" s="1"/>
  <c r="AS74" i="73"/>
  <c r="AL74" i="73"/>
  <c r="AU74" i="73" s="1"/>
  <c r="AS4" i="37"/>
  <c r="AL4" i="37"/>
  <c r="AU4" i="37" s="1"/>
  <c r="AS96" i="25" l="1"/>
  <c r="AU100" i="37"/>
  <c r="C11" i="37" s="1"/>
  <c r="AS100" i="37"/>
  <c r="AL46" i="25"/>
  <c r="AU46" i="25" s="1"/>
  <c r="AS46" i="25"/>
  <c r="AS94" i="25"/>
  <c r="AL94" i="25"/>
  <c r="AU94" i="25" s="1"/>
  <c r="AS65" i="25"/>
  <c r="AL65" i="25"/>
  <c r="AU65" i="25" s="1"/>
  <c r="AS62" i="25"/>
  <c r="AL62" i="25"/>
  <c r="AU62" i="25" s="1"/>
  <c r="AL31" i="25"/>
  <c r="AU31" i="25" s="1"/>
  <c r="AS31" i="25"/>
  <c r="AS34" i="25"/>
  <c r="AL34" i="25"/>
  <c r="AU34" i="25" s="1"/>
  <c r="AS57" i="25"/>
  <c r="AL57" i="25"/>
  <c r="AU57" i="25" s="1"/>
  <c r="AL24" i="25"/>
  <c r="AU24" i="25" s="1"/>
  <c r="AS24" i="25"/>
  <c r="AS25" i="25"/>
  <c r="AL25" i="25"/>
  <c r="AU25" i="25" s="1"/>
  <c r="AL97" i="25"/>
  <c r="AU97" i="25" s="1"/>
  <c r="AS97" i="25"/>
  <c r="AS16" i="25"/>
  <c r="AL16" i="25"/>
  <c r="AU16" i="25" s="1"/>
  <c r="AL26" i="25"/>
  <c r="AU26" i="25" s="1"/>
  <c r="AS26" i="25"/>
  <c r="AS73" i="25"/>
  <c r="AL73" i="25"/>
  <c r="AU73" i="25" s="1"/>
  <c r="AS80" i="25"/>
  <c r="AL80" i="25"/>
  <c r="AU80" i="25" s="1"/>
  <c r="AS72" i="25"/>
  <c r="AL72" i="25"/>
  <c r="AU72" i="25" s="1"/>
  <c r="AS58" i="25"/>
  <c r="AL58" i="25"/>
  <c r="AU58" i="25" s="1"/>
  <c r="AL77" i="25"/>
  <c r="AU77" i="25" s="1"/>
  <c r="AS77" i="25"/>
  <c r="AS51" i="25"/>
  <c r="AL51" i="25"/>
  <c r="AU51" i="25" s="1"/>
  <c r="AS64" i="25"/>
  <c r="AL64" i="25"/>
  <c r="AU64" i="25" s="1"/>
  <c r="AS32" i="25"/>
  <c r="AL32" i="25"/>
  <c r="AU32" i="25" s="1"/>
  <c r="AL38" i="25"/>
  <c r="AU38" i="25" s="1"/>
  <c r="AS38" i="25"/>
  <c r="AS92" i="25"/>
  <c r="AL92" i="25"/>
  <c r="AU92" i="25" s="1"/>
  <c r="AS83" i="25"/>
  <c r="AL83" i="25"/>
  <c r="AU83" i="25" s="1"/>
  <c r="AS89" i="25"/>
  <c r="AL89" i="25"/>
  <c r="AU89" i="25" s="1"/>
  <c r="AS43" i="25"/>
  <c r="AL43" i="25"/>
  <c r="AU43" i="25" s="1"/>
  <c r="AL11" i="25"/>
  <c r="AU11" i="25" s="1"/>
  <c r="AS11" i="25"/>
  <c r="AL29" i="25"/>
  <c r="AU29" i="25" s="1"/>
  <c r="AS29" i="25"/>
  <c r="AS35" i="25"/>
  <c r="AL35" i="25"/>
  <c r="AU35" i="25" s="1"/>
  <c r="AS68" i="25"/>
  <c r="AL68" i="25"/>
  <c r="AU68" i="25" s="1"/>
  <c r="AS21" i="25"/>
  <c r="AL21" i="25"/>
  <c r="AU21" i="25" s="1"/>
  <c r="AS10" i="25"/>
  <c r="AL10" i="25"/>
  <c r="AU10" i="25" s="1"/>
  <c r="AS47" i="25"/>
  <c r="AL47" i="25"/>
  <c r="AU47" i="25" s="1"/>
  <c r="AL6" i="25"/>
  <c r="AU6" i="25" s="1"/>
  <c r="AS6" i="25"/>
  <c r="AS15" i="25"/>
  <c r="AL15" i="25"/>
  <c r="AU15" i="25" s="1"/>
  <c r="AL69" i="25"/>
  <c r="AU69" i="25" s="1"/>
  <c r="AS69" i="25"/>
  <c r="AS86" i="25"/>
  <c r="AL86" i="25"/>
  <c r="AU86" i="25" s="1"/>
  <c r="AS18" i="25"/>
  <c r="AL18" i="25"/>
  <c r="AU18" i="25" s="1"/>
  <c r="AL49" i="25"/>
  <c r="AU49" i="25" s="1"/>
  <c r="AS49" i="25"/>
  <c r="AS55" i="25"/>
  <c r="AL55" i="25"/>
  <c r="AU55" i="25" s="1"/>
  <c r="AS67" i="25"/>
  <c r="AL67" i="25"/>
  <c r="AU67" i="25" s="1"/>
  <c r="AS70" i="25"/>
  <c r="AL70" i="25"/>
  <c r="AU70" i="25" s="1"/>
  <c r="AS33" i="25"/>
  <c r="AL33" i="25"/>
  <c r="AU33" i="25" s="1"/>
  <c r="AS27" i="25"/>
  <c r="AL27" i="25"/>
  <c r="AU27" i="25" s="1"/>
  <c r="AS17" i="25"/>
  <c r="AL17" i="25"/>
  <c r="AU17" i="25" s="1"/>
  <c r="AS54" i="25"/>
  <c r="AL54" i="25"/>
  <c r="AU54" i="25" s="1"/>
  <c r="AS78" i="25"/>
  <c r="AL78" i="25"/>
  <c r="AU78" i="25" s="1"/>
  <c r="AS8" i="25"/>
  <c r="AL8" i="25"/>
  <c r="AU8" i="25" s="1"/>
  <c r="AS23" i="25"/>
  <c r="AL23" i="25"/>
  <c r="AU23" i="25" s="1"/>
  <c r="AS9" i="25"/>
  <c r="AL9" i="25"/>
  <c r="AU9" i="25" s="1"/>
  <c r="AS45" i="25"/>
  <c r="AL45" i="25"/>
  <c r="AU45" i="25" s="1"/>
  <c r="AL63" i="25"/>
  <c r="AU63" i="25" s="1"/>
  <c r="AS63" i="25"/>
  <c r="AL98" i="25"/>
  <c r="AU98" i="25" s="1"/>
  <c r="AS76" i="25"/>
  <c r="AL76" i="25"/>
  <c r="AU76" i="25" s="1"/>
  <c r="AL42" i="25"/>
  <c r="AU42" i="25" s="1"/>
  <c r="AS42" i="25"/>
  <c r="AL90" i="25"/>
  <c r="AU90" i="25" s="1"/>
  <c r="AS90" i="25"/>
  <c r="AS44" i="25"/>
  <c r="AL44" i="25"/>
  <c r="AU44" i="25" s="1"/>
  <c r="AS74" i="25"/>
  <c r="AL74" i="25"/>
  <c r="AU74" i="25" s="1"/>
  <c r="AS88" i="25"/>
  <c r="AL88" i="25"/>
  <c r="AU88" i="25" s="1"/>
  <c r="AS56" i="25"/>
  <c r="AL56" i="25"/>
  <c r="AU56" i="25" s="1"/>
  <c r="AS39" i="25"/>
  <c r="AL39" i="25"/>
  <c r="AU39" i="25" s="1"/>
  <c r="AS30" i="25"/>
  <c r="AL30" i="25"/>
  <c r="AU30" i="25" s="1"/>
  <c r="AS41" i="25"/>
  <c r="AL41" i="25"/>
  <c r="AU41" i="25" s="1"/>
  <c r="AS91" i="25"/>
  <c r="AL91" i="25"/>
  <c r="AU91" i="25" s="1"/>
  <c r="AS5" i="25"/>
  <c r="AL5" i="25"/>
  <c r="AU5" i="25" s="1"/>
  <c r="AS14" i="25"/>
  <c r="AL14" i="25"/>
  <c r="AU14" i="25" s="1"/>
  <c r="AS81" i="25"/>
  <c r="AL81" i="25"/>
  <c r="AU81" i="25" s="1"/>
  <c r="AS93" i="25"/>
  <c r="AL93" i="25"/>
  <c r="AU93" i="25" s="1"/>
  <c r="AL87" i="25"/>
  <c r="AU87" i="25" s="1"/>
  <c r="AS87" i="25"/>
  <c r="AL79" i="25"/>
  <c r="AU79" i="25" s="1"/>
  <c r="AS79" i="25"/>
  <c r="AL20" i="25"/>
  <c r="AU20" i="25" s="1"/>
  <c r="AS20" i="25"/>
  <c r="AS28" i="25"/>
  <c r="AL28" i="25"/>
  <c r="AU28" i="25" s="1"/>
  <c r="AS85" i="25"/>
  <c r="AL85" i="25"/>
  <c r="AU85" i="25" s="1"/>
  <c r="AS61" i="25"/>
  <c r="AL61" i="25"/>
  <c r="AU61" i="25" s="1"/>
  <c r="AS60" i="25"/>
  <c r="AL60" i="25"/>
  <c r="AU60" i="25" s="1"/>
  <c r="AS36" i="25"/>
  <c r="AL36" i="25"/>
  <c r="AU36" i="25" s="1"/>
  <c r="AS3" i="25"/>
  <c r="AL3" i="25"/>
  <c r="AU3" i="25" s="1"/>
  <c r="AS13" i="25"/>
  <c r="AL13" i="25"/>
  <c r="AU13" i="25" s="1"/>
  <c r="AS53" i="25"/>
  <c r="AL53" i="25"/>
  <c r="AU53" i="25" s="1"/>
  <c r="AS50" i="25"/>
  <c r="AL50" i="25"/>
  <c r="AU50" i="25" s="1"/>
  <c r="AS75" i="25"/>
  <c r="AL75" i="25"/>
  <c r="AU75" i="25" s="1"/>
  <c r="AS59" i="25"/>
  <c r="AL59" i="25"/>
  <c r="AU59" i="25" s="1"/>
  <c r="AS66" i="25"/>
  <c r="AL66" i="25"/>
  <c r="AU66" i="25" s="1"/>
  <c r="AS12" i="25"/>
  <c r="AL12" i="25"/>
  <c r="AU12" i="25" s="1"/>
  <c r="AL19" i="25"/>
  <c r="AU19" i="25" s="1"/>
  <c r="AS19" i="25"/>
  <c r="AL7" i="25"/>
  <c r="AU7" i="25" s="1"/>
  <c r="AS7" i="25"/>
  <c r="AL71" i="25"/>
  <c r="AU71" i="25" s="1"/>
  <c r="AS71" i="25"/>
  <c r="AS37" i="25"/>
  <c r="AL37" i="25"/>
  <c r="AU37" i="25" s="1"/>
  <c r="AS52" i="25"/>
  <c r="AL52" i="25"/>
  <c r="AU52" i="25" s="1"/>
  <c r="AL4" i="73"/>
  <c r="AU4" i="73" s="1"/>
  <c r="AS48" i="25"/>
  <c r="AL48" i="25"/>
  <c r="AU48" i="25" s="1"/>
  <c r="AS40" i="25"/>
  <c r="AL40" i="25"/>
  <c r="AU40" i="25" s="1"/>
  <c r="AS22" i="25"/>
  <c r="AL22" i="25"/>
  <c r="AU22" i="25" s="1"/>
  <c r="AL82" i="25"/>
  <c r="AU82" i="25" s="1"/>
  <c r="AS82" i="25"/>
  <c r="AS95" i="25"/>
  <c r="AL95" i="25"/>
  <c r="AU95" i="25" s="1"/>
  <c r="AS84" i="25"/>
  <c r="AL84" i="25"/>
  <c r="AU84" i="25" s="1"/>
  <c r="AJ4" i="25"/>
  <c r="AK4" i="25"/>
  <c r="AT4" i="25" s="1"/>
  <c r="AT100" i="25" s="1"/>
  <c r="AN96" i="29"/>
  <c r="AI96" i="29"/>
  <c r="AR96" i="29" s="1"/>
  <c r="X97" i="29"/>
  <c r="AH97" i="29" s="1"/>
  <c r="AQ97" i="29" s="1"/>
  <c r="Y97" i="29"/>
  <c r="AF98" i="85"/>
  <c r="AO98" i="85" s="1"/>
  <c r="AO100" i="85" s="1"/>
  <c r="AG98" i="85"/>
  <c r="AP98" i="85" s="1"/>
  <c r="AP100" i="85" s="1"/>
  <c r="AC98" i="85"/>
  <c r="AE98" i="85"/>
  <c r="AX54" i="85"/>
  <c r="S54" i="85" s="1"/>
  <c r="AC54" i="85" s="1"/>
  <c r="AB55" i="85" s="1"/>
  <c r="AX8" i="85"/>
  <c r="S8" i="85" s="1"/>
  <c r="AC8" i="85" s="1"/>
  <c r="AB9" i="85" s="1"/>
  <c r="AX59" i="85"/>
  <c r="S59" i="85" s="1"/>
  <c r="AC59" i="85" s="1"/>
  <c r="AB60" i="85" s="1"/>
  <c r="AX53" i="85"/>
  <c r="S53" i="85" s="1"/>
  <c r="AC53" i="85" s="1"/>
  <c r="AB54" i="85" s="1"/>
  <c r="AX36" i="85"/>
  <c r="S36" i="85" s="1"/>
  <c r="AC36" i="85" s="1"/>
  <c r="AB37" i="85" s="1"/>
  <c r="AX55" i="85"/>
  <c r="S55" i="85" s="1"/>
  <c r="AC55" i="85" s="1"/>
  <c r="AB56" i="85" s="1"/>
  <c r="AX4" i="85"/>
  <c r="S4" i="85" s="1"/>
  <c r="AC4" i="85" s="1"/>
  <c r="AB5" i="85" s="1"/>
  <c r="AX51" i="85"/>
  <c r="S51" i="85" s="1"/>
  <c r="AC51" i="85" s="1"/>
  <c r="AB52" i="85" s="1"/>
  <c r="AX56" i="85"/>
  <c r="S56" i="85" s="1"/>
  <c r="AC56" i="85" s="1"/>
  <c r="AB57" i="85" s="1"/>
  <c r="AX49" i="85"/>
  <c r="S49" i="85" s="1"/>
  <c r="AC49" i="85" s="1"/>
  <c r="AB50" i="85" s="1"/>
  <c r="AX96" i="85"/>
  <c r="S96" i="85" s="1"/>
  <c r="AC96" i="85" s="1"/>
  <c r="AB97" i="85" s="1"/>
  <c r="AX40" i="85"/>
  <c r="S40" i="85" s="1"/>
  <c r="AC40" i="85" s="1"/>
  <c r="AB41" i="85" s="1"/>
  <c r="AX87" i="85"/>
  <c r="S87" i="85" s="1"/>
  <c r="AC87" i="85" s="1"/>
  <c r="AB88" i="85" s="1"/>
  <c r="AX22" i="85"/>
  <c r="S22" i="85" s="1"/>
  <c r="AC22" i="85" s="1"/>
  <c r="AB23" i="85" s="1"/>
  <c r="AX95" i="85"/>
  <c r="S95" i="85" s="1"/>
  <c r="AC95" i="85" s="1"/>
  <c r="AB96" i="85" s="1"/>
  <c r="AX92" i="85"/>
  <c r="S92" i="85" s="1"/>
  <c r="AC92" i="85" s="1"/>
  <c r="AB93" i="85" s="1"/>
  <c r="AX41" i="85"/>
  <c r="S41" i="85" s="1"/>
  <c r="AC41" i="85" s="1"/>
  <c r="AB42" i="85" s="1"/>
  <c r="AX39" i="85"/>
  <c r="S39" i="85" s="1"/>
  <c r="AC39" i="85" s="1"/>
  <c r="AB40" i="85" s="1"/>
  <c r="AX68" i="85"/>
  <c r="S68" i="85" s="1"/>
  <c r="AC68" i="85" s="1"/>
  <c r="AB69" i="85" s="1"/>
  <c r="AX16" i="85"/>
  <c r="S16" i="85" s="1"/>
  <c r="AC16" i="85" s="1"/>
  <c r="AB17" i="85" s="1"/>
  <c r="AX80" i="85"/>
  <c r="S80" i="85" s="1"/>
  <c r="AC80" i="85" s="1"/>
  <c r="AB81" i="85" s="1"/>
  <c r="AX57" i="85"/>
  <c r="S57" i="85" s="1"/>
  <c r="AC57" i="85" s="1"/>
  <c r="AB58" i="85" s="1"/>
  <c r="AX3" i="85"/>
  <c r="S3" i="85" s="1"/>
  <c r="AC3" i="85" s="1"/>
  <c r="AX46" i="85"/>
  <c r="S46" i="85" s="1"/>
  <c r="AC46" i="85" s="1"/>
  <c r="AB47" i="85" s="1"/>
  <c r="AX93" i="85"/>
  <c r="S93" i="85" s="1"/>
  <c r="AC93" i="85" s="1"/>
  <c r="AB94" i="85" s="1"/>
  <c r="AX12" i="85"/>
  <c r="S12" i="85" s="1"/>
  <c r="AC12" i="85" s="1"/>
  <c r="AB13" i="85" s="1"/>
  <c r="AX71" i="85"/>
  <c r="S71" i="85" s="1"/>
  <c r="AC71" i="85" s="1"/>
  <c r="AB72" i="85" s="1"/>
  <c r="AX47" i="85"/>
  <c r="S47" i="85" s="1"/>
  <c r="AC47" i="85" s="1"/>
  <c r="AB48" i="85" s="1"/>
  <c r="AX31" i="85"/>
  <c r="S31" i="85" s="1"/>
  <c r="AC31" i="85" s="1"/>
  <c r="AB32" i="85" s="1"/>
  <c r="AX61" i="85"/>
  <c r="S61" i="85" s="1"/>
  <c r="AC61" i="85" s="1"/>
  <c r="AB62" i="85" s="1"/>
  <c r="AX84" i="85"/>
  <c r="S84" i="85" s="1"/>
  <c r="AC84" i="85" s="1"/>
  <c r="AB85" i="85" s="1"/>
  <c r="AX32" i="85"/>
  <c r="S32" i="85" s="1"/>
  <c r="AC32" i="85" s="1"/>
  <c r="AB33" i="85" s="1"/>
  <c r="AX63" i="85"/>
  <c r="S63" i="85" s="1"/>
  <c r="AC63" i="85" s="1"/>
  <c r="AB64" i="85" s="1"/>
  <c r="AX43" i="85"/>
  <c r="S43" i="85" s="1"/>
  <c r="AC43" i="85" s="1"/>
  <c r="AB44" i="85" s="1"/>
  <c r="AX25" i="85"/>
  <c r="S25" i="85" s="1"/>
  <c r="AC25" i="85" s="1"/>
  <c r="AB26" i="85" s="1"/>
  <c r="AX24" i="85"/>
  <c r="S24" i="85" s="1"/>
  <c r="AC24" i="85" s="1"/>
  <c r="AB25" i="85" s="1"/>
  <c r="AX79" i="85"/>
  <c r="S79" i="85" s="1"/>
  <c r="AC79" i="85" s="1"/>
  <c r="AB80" i="85" s="1"/>
  <c r="AX74" i="85"/>
  <c r="S74" i="85" s="1"/>
  <c r="AC74" i="85" s="1"/>
  <c r="AB75" i="85" s="1"/>
  <c r="AX10" i="85"/>
  <c r="S10" i="85" s="1"/>
  <c r="AC10" i="85" s="1"/>
  <c r="AB11" i="85" s="1"/>
  <c r="AX91" i="85"/>
  <c r="S91" i="85" s="1"/>
  <c r="AC91" i="85" s="1"/>
  <c r="AB92" i="85" s="1"/>
  <c r="AX27" i="85"/>
  <c r="S27" i="85" s="1"/>
  <c r="AC27" i="85" s="1"/>
  <c r="AB28" i="85" s="1"/>
  <c r="AX75" i="85"/>
  <c r="S75" i="85" s="1"/>
  <c r="AC75" i="85" s="1"/>
  <c r="AB76" i="85" s="1"/>
  <c r="AX48" i="85"/>
  <c r="S48" i="85" s="1"/>
  <c r="AC48" i="85" s="1"/>
  <c r="AB49" i="85" s="1"/>
  <c r="AX15" i="85"/>
  <c r="S15" i="85" s="1"/>
  <c r="AC15" i="85" s="1"/>
  <c r="AB16" i="85" s="1"/>
  <c r="AX13" i="85"/>
  <c r="S13" i="85" s="1"/>
  <c r="AC13" i="85" s="1"/>
  <c r="AB14" i="85" s="1"/>
  <c r="AX30" i="85"/>
  <c r="S30" i="85" s="1"/>
  <c r="AC30" i="85" s="1"/>
  <c r="AB31" i="85" s="1"/>
  <c r="AX70" i="85"/>
  <c r="S70" i="85" s="1"/>
  <c r="AC70" i="85" s="1"/>
  <c r="AB71" i="85" s="1"/>
  <c r="AX60" i="85"/>
  <c r="S60" i="85" s="1"/>
  <c r="AC60" i="85" s="1"/>
  <c r="AB61" i="85" s="1"/>
  <c r="AX85" i="85"/>
  <c r="S85" i="85" s="1"/>
  <c r="AC85" i="85" s="1"/>
  <c r="AB86" i="85" s="1"/>
  <c r="AX7" i="85"/>
  <c r="S7" i="85" s="1"/>
  <c r="AC7" i="85" s="1"/>
  <c r="AB8" i="85" s="1"/>
  <c r="AX69" i="85"/>
  <c r="S69" i="85" s="1"/>
  <c r="AC69" i="85" s="1"/>
  <c r="AB70" i="85" s="1"/>
  <c r="AX28" i="85"/>
  <c r="S28" i="85" s="1"/>
  <c r="AC28" i="85" s="1"/>
  <c r="AB29" i="85" s="1"/>
  <c r="AK29" i="85" s="1"/>
  <c r="AT29" i="85" s="1"/>
  <c r="AX64" i="85"/>
  <c r="S64" i="85" s="1"/>
  <c r="AC64" i="85" s="1"/>
  <c r="AB65" i="85" s="1"/>
  <c r="AX37" i="85"/>
  <c r="S37" i="85" s="1"/>
  <c r="AC37" i="85" s="1"/>
  <c r="AB38" i="85" s="1"/>
  <c r="AX45" i="85"/>
  <c r="S45" i="85" s="1"/>
  <c r="AC45" i="85" s="1"/>
  <c r="AB46" i="85" s="1"/>
  <c r="AX52" i="85"/>
  <c r="S52" i="85" s="1"/>
  <c r="AC52" i="85" s="1"/>
  <c r="AB53" i="85" s="1"/>
  <c r="AX73" i="85"/>
  <c r="S73" i="85" s="1"/>
  <c r="AC73" i="85" s="1"/>
  <c r="AB74" i="85" s="1"/>
  <c r="AX90" i="85"/>
  <c r="S90" i="85" s="1"/>
  <c r="AC90" i="85" s="1"/>
  <c r="AB91" i="85" s="1"/>
  <c r="AX81" i="85"/>
  <c r="S81" i="85" s="1"/>
  <c r="AC81" i="85" s="1"/>
  <c r="AB82" i="85" s="1"/>
  <c r="AX26" i="85"/>
  <c r="S26" i="85" s="1"/>
  <c r="AC26" i="85" s="1"/>
  <c r="AB27" i="85" s="1"/>
  <c r="AX6" i="85"/>
  <c r="S6" i="85" s="1"/>
  <c r="AC6" i="85" s="1"/>
  <c r="AB7" i="85" s="1"/>
  <c r="AX58" i="85"/>
  <c r="S58" i="85" s="1"/>
  <c r="AC58" i="85" s="1"/>
  <c r="AB59" i="85" s="1"/>
  <c r="AX17" i="85"/>
  <c r="S17" i="85" s="1"/>
  <c r="AC17" i="85" s="1"/>
  <c r="AB18" i="85" s="1"/>
  <c r="AX44" i="85"/>
  <c r="S44" i="85" s="1"/>
  <c r="AC44" i="85" s="1"/>
  <c r="AB45" i="85" s="1"/>
  <c r="AX97" i="85"/>
  <c r="S97" i="85" s="1"/>
  <c r="AC97" i="85" s="1"/>
  <c r="AB98" i="85" s="1"/>
  <c r="AX50" i="85"/>
  <c r="S50" i="85" s="1"/>
  <c r="AC50" i="85" s="1"/>
  <c r="AB51" i="85" s="1"/>
  <c r="AX72" i="85"/>
  <c r="S72" i="85" s="1"/>
  <c r="AC72" i="85" s="1"/>
  <c r="AB73" i="85" s="1"/>
  <c r="AX23" i="85"/>
  <c r="S23" i="85" s="1"/>
  <c r="AC23" i="85" s="1"/>
  <c r="AB24" i="85" s="1"/>
  <c r="AX82" i="85"/>
  <c r="S82" i="85" s="1"/>
  <c r="AC82" i="85" s="1"/>
  <c r="AB83" i="85" s="1"/>
  <c r="AX38" i="85"/>
  <c r="S38" i="85" s="1"/>
  <c r="AC38" i="85" s="1"/>
  <c r="AB39" i="85" s="1"/>
  <c r="AX29" i="85"/>
  <c r="S29" i="85" s="1"/>
  <c r="AC29" i="85" s="1"/>
  <c r="AB30" i="85" s="1"/>
  <c r="AX18" i="85"/>
  <c r="S18" i="85" s="1"/>
  <c r="AC18" i="85" s="1"/>
  <c r="AB19" i="85" s="1"/>
  <c r="AX67" i="85"/>
  <c r="S67" i="85" s="1"/>
  <c r="AC67" i="85" s="1"/>
  <c r="AB68" i="85" s="1"/>
  <c r="AX11" i="85"/>
  <c r="S11" i="85" s="1"/>
  <c r="AC11" i="85" s="1"/>
  <c r="AB12" i="85" s="1"/>
  <c r="AX77" i="85"/>
  <c r="S77" i="85" s="1"/>
  <c r="AC77" i="85" s="1"/>
  <c r="AB78" i="85" s="1"/>
  <c r="AX33" i="85"/>
  <c r="S33" i="85" s="1"/>
  <c r="AC33" i="85" s="1"/>
  <c r="AB34" i="85" s="1"/>
  <c r="AX9" i="85"/>
  <c r="S9" i="85" s="1"/>
  <c r="AC9" i="85" s="1"/>
  <c r="AB10" i="85" s="1"/>
  <c r="AX19" i="85"/>
  <c r="S19" i="85" s="1"/>
  <c r="AC19" i="85" s="1"/>
  <c r="AB20" i="85" s="1"/>
  <c r="AX94" i="85"/>
  <c r="S94" i="85" s="1"/>
  <c r="AC94" i="85" s="1"/>
  <c r="AB95" i="85" s="1"/>
  <c r="AX42" i="85"/>
  <c r="S42" i="85" s="1"/>
  <c r="AC42" i="85" s="1"/>
  <c r="AB43" i="85" s="1"/>
  <c r="AX78" i="85"/>
  <c r="S78" i="85" s="1"/>
  <c r="AC78" i="85" s="1"/>
  <c r="AB79" i="85" s="1"/>
  <c r="AX34" i="85"/>
  <c r="S34" i="85" s="1"/>
  <c r="AC34" i="85" s="1"/>
  <c r="AB35" i="85" s="1"/>
  <c r="AX65" i="85"/>
  <c r="S65" i="85" s="1"/>
  <c r="AC65" i="85" s="1"/>
  <c r="AB66" i="85" s="1"/>
  <c r="AX21" i="85"/>
  <c r="S21" i="85" s="1"/>
  <c r="AC21" i="85" s="1"/>
  <c r="AB22" i="85" s="1"/>
  <c r="AX76" i="85"/>
  <c r="S76" i="85" s="1"/>
  <c r="AC76" i="85" s="1"/>
  <c r="AB77" i="85" s="1"/>
  <c r="AX20" i="85"/>
  <c r="S20" i="85" s="1"/>
  <c r="AC20" i="85" s="1"/>
  <c r="AB21" i="85" s="1"/>
  <c r="AX35" i="85"/>
  <c r="S35" i="85" s="1"/>
  <c r="AC35" i="85" s="1"/>
  <c r="AB36" i="85" s="1"/>
  <c r="AX66" i="85"/>
  <c r="S66" i="85" s="1"/>
  <c r="AC66" i="85" s="1"/>
  <c r="AB67" i="85" s="1"/>
  <c r="AX86" i="85"/>
  <c r="S86" i="85" s="1"/>
  <c r="AC86" i="85" s="1"/>
  <c r="AB87" i="85" s="1"/>
  <c r="AX62" i="85"/>
  <c r="S62" i="85" s="1"/>
  <c r="AC62" i="85" s="1"/>
  <c r="AB63" i="85" s="1"/>
  <c r="AX83" i="85"/>
  <c r="S83" i="85" s="1"/>
  <c r="AC83" i="85" s="1"/>
  <c r="AB84" i="85" s="1"/>
  <c r="AX88" i="85"/>
  <c r="S88" i="85" s="1"/>
  <c r="AC88" i="85" s="1"/>
  <c r="AB89" i="85" s="1"/>
  <c r="AX89" i="85"/>
  <c r="S89" i="85" s="1"/>
  <c r="AC89" i="85" s="1"/>
  <c r="AB90" i="85" s="1"/>
  <c r="AX14" i="85"/>
  <c r="S14" i="85" s="1"/>
  <c r="AC14" i="85" s="1"/>
  <c r="AB15" i="85" s="1"/>
  <c r="AX5" i="85"/>
  <c r="S5" i="85" s="1"/>
  <c r="AC5" i="85" s="1"/>
  <c r="AB6" i="85" s="1"/>
  <c r="AX19" i="93"/>
  <c r="S19" i="93" s="1"/>
  <c r="AC19" i="93" s="1"/>
  <c r="AB20" i="93" s="1"/>
  <c r="AK20" i="93" s="1"/>
  <c r="AT20" i="93" s="1"/>
  <c r="AX11" i="93"/>
  <c r="S11" i="93" s="1"/>
  <c r="AC11" i="93" s="1"/>
  <c r="AB12" i="93" s="1"/>
  <c r="AX40" i="93"/>
  <c r="S40" i="93" s="1"/>
  <c r="AC40" i="93" s="1"/>
  <c r="AB41" i="93" s="1"/>
  <c r="AK41" i="93" s="1"/>
  <c r="AT41" i="93" s="1"/>
  <c r="AX24" i="93"/>
  <c r="S24" i="93" s="1"/>
  <c r="AC24" i="93" s="1"/>
  <c r="AB25" i="93" s="1"/>
  <c r="AK25" i="93" s="1"/>
  <c r="AT25" i="93" s="1"/>
  <c r="AX31" i="93"/>
  <c r="S31" i="93" s="1"/>
  <c r="AC31" i="93" s="1"/>
  <c r="AB32" i="93" s="1"/>
  <c r="AK32" i="93" s="1"/>
  <c r="AT32" i="93" s="1"/>
  <c r="AX85" i="93"/>
  <c r="S85" i="93" s="1"/>
  <c r="AC85" i="93" s="1"/>
  <c r="AB86" i="93" s="1"/>
  <c r="AX42" i="93"/>
  <c r="S42" i="93" s="1"/>
  <c r="AC42" i="93" s="1"/>
  <c r="AB43" i="93" s="1"/>
  <c r="AX78" i="93"/>
  <c r="S78" i="93" s="1"/>
  <c r="AC78" i="93" s="1"/>
  <c r="AB79" i="93" s="1"/>
  <c r="AK79" i="93" s="1"/>
  <c r="AT79" i="93" s="1"/>
  <c r="AX30" i="93"/>
  <c r="S30" i="93" s="1"/>
  <c r="AC30" i="93" s="1"/>
  <c r="AB31" i="93" s="1"/>
  <c r="AK31" i="93" s="1"/>
  <c r="AT31" i="93" s="1"/>
  <c r="AX7" i="93"/>
  <c r="S7" i="93" s="1"/>
  <c r="AC7" i="93" s="1"/>
  <c r="AB8" i="93" s="1"/>
  <c r="AK8" i="93" s="1"/>
  <c r="AT8" i="93" s="1"/>
  <c r="AX6" i="93"/>
  <c r="S6" i="93" s="1"/>
  <c r="AC6" i="93" s="1"/>
  <c r="AB7" i="93" s="1"/>
  <c r="AX83" i="93"/>
  <c r="S83" i="93" s="1"/>
  <c r="AC83" i="93" s="1"/>
  <c r="AB84" i="93" s="1"/>
  <c r="AK84" i="93" s="1"/>
  <c r="AT84" i="93" s="1"/>
  <c r="AX97" i="93"/>
  <c r="S97" i="93" s="1"/>
  <c r="AC97" i="93" s="1"/>
  <c r="AB98" i="93" s="1"/>
  <c r="AX15" i="93"/>
  <c r="S15" i="93" s="1"/>
  <c r="AC15" i="93" s="1"/>
  <c r="AB16" i="93" s="1"/>
  <c r="AK16" i="93" s="1"/>
  <c r="AT16" i="93" s="1"/>
  <c r="AX69" i="93"/>
  <c r="S69" i="93" s="1"/>
  <c r="AC69" i="93" s="1"/>
  <c r="AB70" i="93" s="1"/>
  <c r="AK70" i="93" s="1"/>
  <c r="AT70" i="93" s="1"/>
  <c r="AX68" i="93"/>
  <c r="S68" i="93" s="1"/>
  <c r="AC68" i="93" s="1"/>
  <c r="AB69" i="93" s="1"/>
  <c r="AK69" i="93" s="1"/>
  <c r="AT69" i="93" s="1"/>
  <c r="AX43" i="93"/>
  <c r="S43" i="93" s="1"/>
  <c r="AC43" i="93" s="1"/>
  <c r="AB44" i="93" s="1"/>
  <c r="AK44" i="93" s="1"/>
  <c r="AT44" i="93" s="1"/>
  <c r="AX51" i="93"/>
  <c r="S51" i="93" s="1"/>
  <c r="AC51" i="93" s="1"/>
  <c r="AB52" i="93" s="1"/>
  <c r="AX80" i="93"/>
  <c r="S80" i="93" s="1"/>
  <c r="AC80" i="93" s="1"/>
  <c r="AB81" i="93" s="1"/>
  <c r="AK81" i="93" s="1"/>
  <c r="AT81" i="93" s="1"/>
  <c r="AX35" i="93"/>
  <c r="S35" i="93" s="1"/>
  <c r="AC35" i="93" s="1"/>
  <c r="AB36" i="93" s="1"/>
  <c r="AK36" i="93" s="1"/>
  <c r="AT36" i="93" s="1"/>
  <c r="AX60" i="93"/>
  <c r="S60" i="93" s="1"/>
  <c r="AC60" i="93" s="1"/>
  <c r="AB61" i="93" s="1"/>
  <c r="AK61" i="93" s="1"/>
  <c r="AT61" i="93" s="1"/>
  <c r="AX62" i="93"/>
  <c r="S62" i="93" s="1"/>
  <c r="AC62" i="93" s="1"/>
  <c r="AB63" i="93" s="1"/>
  <c r="AK63" i="93" s="1"/>
  <c r="AT63" i="93" s="1"/>
  <c r="AX55" i="93"/>
  <c r="S55" i="93" s="1"/>
  <c r="AC55" i="93" s="1"/>
  <c r="AB56" i="93" s="1"/>
  <c r="AK56" i="93" s="1"/>
  <c r="AT56" i="93" s="1"/>
  <c r="AX10" i="93"/>
  <c r="S10" i="93" s="1"/>
  <c r="AC10" i="93" s="1"/>
  <c r="AB11" i="93" s="1"/>
  <c r="AK11" i="93" s="1"/>
  <c r="AT11" i="93" s="1"/>
  <c r="AX77" i="93"/>
  <c r="S77" i="93" s="1"/>
  <c r="AC77" i="93" s="1"/>
  <c r="AB78" i="93" s="1"/>
  <c r="AK78" i="93" s="1"/>
  <c r="AT78" i="93" s="1"/>
  <c r="AX91" i="93"/>
  <c r="S91" i="93" s="1"/>
  <c r="AC91" i="93" s="1"/>
  <c r="AB92" i="93" s="1"/>
  <c r="AK92" i="93" s="1"/>
  <c r="AT92" i="93" s="1"/>
  <c r="AX96" i="93"/>
  <c r="S96" i="93" s="1"/>
  <c r="AC96" i="93" s="1"/>
  <c r="AB97" i="93" s="1"/>
  <c r="AJ97" i="93" s="1"/>
  <c r="AX46" i="93"/>
  <c r="S46" i="93" s="1"/>
  <c r="AC46" i="93" s="1"/>
  <c r="AB47" i="93" s="1"/>
  <c r="AK47" i="93" s="1"/>
  <c r="AT47" i="93" s="1"/>
  <c r="AX74" i="93"/>
  <c r="S74" i="93" s="1"/>
  <c r="AC74" i="93" s="1"/>
  <c r="AB75" i="93" s="1"/>
  <c r="AK75" i="93" s="1"/>
  <c r="AT75" i="93" s="1"/>
  <c r="AX59" i="93"/>
  <c r="S59" i="93" s="1"/>
  <c r="AC59" i="93" s="1"/>
  <c r="AB60" i="93" s="1"/>
  <c r="AX86" i="93"/>
  <c r="S86" i="93" s="1"/>
  <c r="AC86" i="93" s="1"/>
  <c r="AB87" i="93" s="1"/>
  <c r="AX94" i="93"/>
  <c r="S94" i="93" s="1"/>
  <c r="AC94" i="93" s="1"/>
  <c r="AB95" i="93" s="1"/>
  <c r="AK95" i="93" s="1"/>
  <c r="AT95" i="93" s="1"/>
  <c r="AX16" i="93"/>
  <c r="S16" i="93" s="1"/>
  <c r="AC16" i="93" s="1"/>
  <c r="AB17" i="93" s="1"/>
  <c r="AJ17" i="93" s="1"/>
  <c r="AX70" i="93"/>
  <c r="S70" i="93" s="1"/>
  <c r="AC70" i="93" s="1"/>
  <c r="AB71" i="93" s="1"/>
  <c r="AK71" i="93" s="1"/>
  <c r="AT71" i="93" s="1"/>
  <c r="AX39" i="93"/>
  <c r="S39" i="93" s="1"/>
  <c r="AC39" i="93" s="1"/>
  <c r="AB40" i="93" s="1"/>
  <c r="AK40" i="93" s="1"/>
  <c r="AT40" i="93" s="1"/>
  <c r="AX12" i="93"/>
  <c r="S12" i="93" s="1"/>
  <c r="AC12" i="93" s="1"/>
  <c r="AB13" i="93" s="1"/>
  <c r="AK13" i="93" s="1"/>
  <c r="AT13" i="93" s="1"/>
  <c r="AX32" i="93"/>
  <c r="S32" i="93" s="1"/>
  <c r="AC32" i="93" s="1"/>
  <c r="AB33" i="93" s="1"/>
  <c r="AK33" i="93" s="1"/>
  <c r="AT33" i="93" s="1"/>
  <c r="AX54" i="93"/>
  <c r="S54" i="93" s="1"/>
  <c r="AC54" i="93" s="1"/>
  <c r="AB55" i="93" s="1"/>
  <c r="AX5" i="93"/>
  <c r="S5" i="93" s="1"/>
  <c r="AC5" i="93" s="1"/>
  <c r="AB6" i="93" s="1"/>
  <c r="AK6" i="93" s="1"/>
  <c r="AT6" i="93" s="1"/>
  <c r="AX76" i="93"/>
  <c r="S76" i="93" s="1"/>
  <c r="AC76" i="93" s="1"/>
  <c r="AB77" i="93" s="1"/>
  <c r="AK77" i="93" s="1"/>
  <c r="AT77" i="93" s="1"/>
  <c r="AX41" i="93"/>
  <c r="S41" i="93" s="1"/>
  <c r="AC41" i="93" s="1"/>
  <c r="AB42" i="93" s="1"/>
  <c r="AJ42" i="93" s="1"/>
  <c r="AX52" i="93"/>
  <c r="S52" i="93" s="1"/>
  <c r="AC52" i="93" s="1"/>
  <c r="AB53" i="93" s="1"/>
  <c r="AK53" i="93" s="1"/>
  <c r="AT53" i="93" s="1"/>
  <c r="AX64" i="93"/>
  <c r="S64" i="93" s="1"/>
  <c r="AC64" i="93" s="1"/>
  <c r="AB65" i="93" s="1"/>
  <c r="AX27" i="93"/>
  <c r="S27" i="93" s="1"/>
  <c r="AC27" i="93" s="1"/>
  <c r="AB28" i="93" s="1"/>
  <c r="AK28" i="93" s="1"/>
  <c r="AT28" i="93" s="1"/>
  <c r="AX61" i="93"/>
  <c r="S61" i="93" s="1"/>
  <c r="AC61" i="93" s="1"/>
  <c r="AB62" i="93" s="1"/>
  <c r="AX63" i="93"/>
  <c r="S63" i="93" s="1"/>
  <c r="AC63" i="93" s="1"/>
  <c r="AB64" i="93" s="1"/>
  <c r="AX34" i="93"/>
  <c r="S34" i="93" s="1"/>
  <c r="AC34" i="93" s="1"/>
  <c r="AB35" i="93" s="1"/>
  <c r="AX66" i="93"/>
  <c r="S66" i="93" s="1"/>
  <c r="AC66" i="93" s="1"/>
  <c r="AB67" i="93" s="1"/>
  <c r="AK67" i="93" s="1"/>
  <c r="AT67" i="93" s="1"/>
  <c r="AK87" i="93"/>
  <c r="AT87" i="93" s="1"/>
  <c r="AK18" i="93"/>
  <c r="AT18" i="93" s="1"/>
  <c r="AX93" i="93"/>
  <c r="S93" i="93" s="1"/>
  <c r="AC93" i="93" s="1"/>
  <c r="AB94" i="93" s="1"/>
  <c r="AX71" i="93"/>
  <c r="S71" i="93" s="1"/>
  <c r="AC71" i="93" s="1"/>
  <c r="AB72" i="93" s="1"/>
  <c r="AX9" i="93"/>
  <c r="S9" i="93" s="1"/>
  <c r="AC9" i="93" s="1"/>
  <c r="AB10" i="93" s="1"/>
  <c r="AX20" i="93"/>
  <c r="S20" i="93" s="1"/>
  <c r="AC20" i="93" s="1"/>
  <c r="AB21" i="93" s="1"/>
  <c r="AX87" i="93"/>
  <c r="S87" i="93" s="1"/>
  <c r="AC87" i="93" s="1"/>
  <c r="AB88" i="93" s="1"/>
  <c r="AX57" i="93"/>
  <c r="S57" i="93" s="1"/>
  <c r="AC57" i="93" s="1"/>
  <c r="AB58" i="93" s="1"/>
  <c r="AX89" i="93"/>
  <c r="S89" i="93" s="1"/>
  <c r="AC89" i="93" s="1"/>
  <c r="AB90" i="93" s="1"/>
  <c r="AX47" i="93"/>
  <c r="S47" i="93" s="1"/>
  <c r="AC47" i="93" s="1"/>
  <c r="AB48" i="93" s="1"/>
  <c r="AX36" i="93"/>
  <c r="S36" i="93" s="1"/>
  <c r="AC36" i="93" s="1"/>
  <c r="AB37" i="93" s="1"/>
  <c r="AX67" i="93"/>
  <c r="S67" i="93" s="1"/>
  <c r="AC67" i="93" s="1"/>
  <c r="AB68" i="93" s="1"/>
  <c r="AX56" i="93"/>
  <c r="S56" i="93" s="1"/>
  <c r="AC56" i="93" s="1"/>
  <c r="AB57" i="93" s="1"/>
  <c r="AX29" i="93"/>
  <c r="S29" i="93" s="1"/>
  <c r="AC29" i="93" s="1"/>
  <c r="AB30" i="93" s="1"/>
  <c r="AX81" i="93"/>
  <c r="S81" i="93" s="1"/>
  <c r="AC81" i="93" s="1"/>
  <c r="AB82" i="93" s="1"/>
  <c r="AX48" i="93"/>
  <c r="S48" i="93" s="1"/>
  <c r="AC48" i="93" s="1"/>
  <c r="AB49" i="93" s="1"/>
  <c r="AX8" i="93"/>
  <c r="S8" i="93" s="1"/>
  <c r="AC8" i="93" s="1"/>
  <c r="AB9" i="93" s="1"/>
  <c r="AX22" i="93"/>
  <c r="S22" i="93" s="1"/>
  <c r="AC22" i="93" s="1"/>
  <c r="AB23" i="93" s="1"/>
  <c r="AX95" i="93"/>
  <c r="S95" i="93" s="1"/>
  <c r="AC95" i="93" s="1"/>
  <c r="AB96" i="93" s="1"/>
  <c r="AX92" i="93"/>
  <c r="S92" i="93" s="1"/>
  <c r="AC92" i="93" s="1"/>
  <c r="AB93" i="93" s="1"/>
  <c r="AX13" i="93"/>
  <c r="S13" i="93" s="1"/>
  <c r="AC13" i="93" s="1"/>
  <c r="AB14" i="93" s="1"/>
  <c r="AX73" i="93"/>
  <c r="S73" i="93" s="1"/>
  <c r="AC73" i="93" s="1"/>
  <c r="AB74" i="93" s="1"/>
  <c r="AX4" i="93"/>
  <c r="S4" i="93" s="1"/>
  <c r="AC4" i="93" s="1"/>
  <c r="AB5" i="93" s="1"/>
  <c r="AK86" i="93"/>
  <c r="AT86" i="93" s="1"/>
  <c r="AX44" i="93"/>
  <c r="S44" i="93" s="1"/>
  <c r="AC44" i="93" s="1"/>
  <c r="AB45" i="93" s="1"/>
  <c r="AX50" i="93"/>
  <c r="S50" i="93" s="1"/>
  <c r="AC50" i="93" s="1"/>
  <c r="AB51" i="93" s="1"/>
  <c r="AX84" i="93"/>
  <c r="S84" i="93" s="1"/>
  <c r="AC84" i="93" s="1"/>
  <c r="AB85" i="93" s="1"/>
  <c r="AX45" i="93"/>
  <c r="S45" i="93" s="1"/>
  <c r="AC45" i="93" s="1"/>
  <c r="AB46" i="93" s="1"/>
  <c r="AX90" i="93"/>
  <c r="S90" i="93" s="1"/>
  <c r="AC90" i="93" s="1"/>
  <c r="AB91" i="93" s="1"/>
  <c r="AX49" i="93"/>
  <c r="S49" i="93" s="1"/>
  <c r="AC49" i="93" s="1"/>
  <c r="AB50" i="93" s="1"/>
  <c r="AG98" i="93"/>
  <c r="AP98" i="93" s="1"/>
  <c r="AP100" i="93" s="1"/>
  <c r="AF98" i="93"/>
  <c r="AO98" i="93" s="1"/>
  <c r="AO100" i="93" s="1"/>
  <c r="AC98" i="93"/>
  <c r="AJ98" i="93" s="1"/>
  <c r="AS98" i="93" s="1"/>
  <c r="AE98" i="93"/>
  <c r="AX79" i="93"/>
  <c r="S79" i="93" s="1"/>
  <c r="AC79" i="93" s="1"/>
  <c r="AB80" i="93" s="1"/>
  <c r="AX82" i="93"/>
  <c r="S82" i="93" s="1"/>
  <c r="AC82" i="93" s="1"/>
  <c r="AB83" i="93" s="1"/>
  <c r="AX14" i="93"/>
  <c r="S14" i="93" s="1"/>
  <c r="AC14" i="93" s="1"/>
  <c r="AB15" i="93" s="1"/>
  <c r="AX28" i="93"/>
  <c r="S28" i="93" s="1"/>
  <c r="AC28" i="93" s="1"/>
  <c r="AB29" i="93" s="1"/>
  <c r="AX33" i="93"/>
  <c r="S33" i="93" s="1"/>
  <c r="AC33" i="93" s="1"/>
  <c r="AB34" i="93" s="1"/>
  <c r="AX18" i="93"/>
  <c r="S18" i="93" s="1"/>
  <c r="AC18" i="93" s="1"/>
  <c r="AB19" i="93" s="1"/>
  <c r="AX38" i="93"/>
  <c r="S38" i="93" s="1"/>
  <c r="AC38" i="93" s="1"/>
  <c r="AB39" i="93" s="1"/>
  <c r="AX23" i="93"/>
  <c r="S23" i="93" s="1"/>
  <c r="AC23" i="93" s="1"/>
  <c r="AB24" i="93" s="1"/>
  <c r="AX53" i="93"/>
  <c r="S53" i="93" s="1"/>
  <c r="AC53" i="93" s="1"/>
  <c r="AB54" i="93" s="1"/>
  <c r="AX65" i="93"/>
  <c r="S65" i="93" s="1"/>
  <c r="AC65" i="93" s="1"/>
  <c r="AB66" i="93" s="1"/>
  <c r="AU100" i="73"/>
  <c r="C11" i="73" s="1"/>
  <c r="F26" i="97" s="1"/>
  <c r="AS100" i="73"/>
  <c r="AK65" i="93"/>
  <c r="AT65" i="93" s="1"/>
  <c r="AX3" i="93"/>
  <c r="S3" i="93" s="1"/>
  <c r="AC3" i="93" s="1"/>
  <c r="AX37" i="93"/>
  <c r="S37" i="93" s="1"/>
  <c r="AC37" i="93" s="1"/>
  <c r="AB38" i="93" s="1"/>
  <c r="AX21" i="93"/>
  <c r="S21" i="93" s="1"/>
  <c r="AC21" i="93" s="1"/>
  <c r="AB22" i="93" s="1"/>
  <c r="AX26" i="93"/>
  <c r="S26" i="93" s="1"/>
  <c r="AC26" i="93" s="1"/>
  <c r="AB27" i="93" s="1"/>
  <c r="AX75" i="93"/>
  <c r="S75" i="93" s="1"/>
  <c r="AC75" i="93" s="1"/>
  <c r="AB76" i="93" s="1"/>
  <c r="AX88" i="93"/>
  <c r="S88" i="93" s="1"/>
  <c r="AC88" i="93" s="1"/>
  <c r="AB89" i="93" s="1"/>
  <c r="AX58" i="93"/>
  <c r="S58" i="93" s="1"/>
  <c r="AC58" i="93" s="1"/>
  <c r="AB59" i="93" s="1"/>
  <c r="AX25" i="93"/>
  <c r="S25" i="93" s="1"/>
  <c r="AC25" i="93" s="1"/>
  <c r="AB26" i="93" s="1"/>
  <c r="AX72" i="93"/>
  <c r="S72" i="93" s="1"/>
  <c r="AC72" i="93" s="1"/>
  <c r="AB73" i="93" s="1"/>
  <c r="Z97" i="29" l="1"/>
  <c r="AS4" i="25"/>
  <c r="AS100" i="25" s="1"/>
  <c r="AL4" i="25"/>
  <c r="AU4" i="25" s="1"/>
  <c r="AU100" i="25" s="1"/>
  <c r="C11" i="25" s="1"/>
  <c r="AE97" i="29"/>
  <c r="W98" i="29"/>
  <c r="AF97" i="29"/>
  <c r="AO97" i="29" s="1"/>
  <c r="AG97" i="29"/>
  <c r="AP97" i="29" s="1"/>
  <c r="AJ52" i="93"/>
  <c r="AK52" i="93"/>
  <c r="AT52" i="93" s="1"/>
  <c r="AJ78" i="93"/>
  <c r="AL78" i="93" s="1"/>
  <c r="AU78" i="93" s="1"/>
  <c r="AJ32" i="93"/>
  <c r="AL32" i="93" s="1"/>
  <c r="AU32" i="93" s="1"/>
  <c r="AJ62" i="93"/>
  <c r="AJ7" i="93"/>
  <c r="AJ6" i="93"/>
  <c r="AS6" i="93" s="1"/>
  <c r="AJ70" i="93"/>
  <c r="AS70" i="93" s="1"/>
  <c r="AJ29" i="85"/>
  <c r="AS29" i="85" s="1"/>
  <c r="AK7" i="93"/>
  <c r="AT7" i="93" s="1"/>
  <c r="AK97" i="93"/>
  <c r="AT97" i="93" s="1"/>
  <c r="AJ77" i="93"/>
  <c r="AL77" i="93" s="1"/>
  <c r="AU77" i="93" s="1"/>
  <c r="AJ69" i="93"/>
  <c r="AS69" i="93" s="1"/>
  <c r="AJ43" i="93"/>
  <c r="AS43" i="93" s="1"/>
  <c r="AJ12" i="93"/>
  <c r="AS12" i="93" s="1"/>
  <c r="AJ11" i="93"/>
  <c r="AL11" i="93" s="1"/>
  <c r="AU11" i="93" s="1"/>
  <c r="AJ40" i="93"/>
  <c r="AL40" i="93" s="1"/>
  <c r="AU40" i="93" s="1"/>
  <c r="AK43" i="93"/>
  <c r="AT43" i="93" s="1"/>
  <c r="AK12" i="93"/>
  <c r="AT12" i="93" s="1"/>
  <c r="AJ55" i="93"/>
  <c r="AS55" i="93" s="1"/>
  <c r="AJ36" i="93"/>
  <c r="AL36" i="93" s="1"/>
  <c r="AU36" i="93" s="1"/>
  <c r="AK42" i="93"/>
  <c r="AT42" i="93" s="1"/>
  <c r="AJ31" i="93"/>
  <c r="AL31" i="93" s="1"/>
  <c r="AU31" i="93" s="1"/>
  <c r="AJ35" i="93"/>
  <c r="AS35" i="93" s="1"/>
  <c r="AJ61" i="93"/>
  <c r="AJ16" i="93"/>
  <c r="AL16" i="93" s="1"/>
  <c r="AU16" i="93" s="1"/>
  <c r="AK55" i="93"/>
  <c r="AT55" i="93" s="1"/>
  <c r="AJ60" i="93"/>
  <c r="AS60" i="93" s="1"/>
  <c r="AJ8" i="93"/>
  <c r="AS8" i="93" s="1"/>
  <c r="AJ86" i="93"/>
  <c r="AL86" i="93" s="1"/>
  <c r="AU86" i="93" s="1"/>
  <c r="AJ63" i="93"/>
  <c r="AS63" i="93" s="1"/>
  <c r="AJ89" i="85"/>
  <c r="AK89" i="85"/>
  <c r="AT89" i="85" s="1"/>
  <c r="AJ21" i="85"/>
  <c r="AK21" i="85"/>
  <c r="AT21" i="85" s="1"/>
  <c r="AK43" i="85"/>
  <c r="AT43" i="85" s="1"/>
  <c r="AJ43" i="85"/>
  <c r="AJ12" i="85"/>
  <c r="AK12" i="85"/>
  <c r="AT12" i="85" s="1"/>
  <c r="AK24" i="85"/>
  <c r="AT24" i="85" s="1"/>
  <c r="AJ24" i="85"/>
  <c r="AJ59" i="85"/>
  <c r="AK59" i="85"/>
  <c r="AT59" i="85" s="1"/>
  <c r="AK53" i="85"/>
  <c r="AT53" i="85" s="1"/>
  <c r="AJ53" i="85"/>
  <c r="AK8" i="85"/>
  <c r="AT8" i="85" s="1"/>
  <c r="AJ8" i="85"/>
  <c r="AJ16" i="85"/>
  <c r="AK16" i="85"/>
  <c r="AT16" i="85" s="1"/>
  <c r="AK75" i="85"/>
  <c r="AT75" i="85" s="1"/>
  <c r="AJ75" i="85"/>
  <c r="AJ33" i="85"/>
  <c r="AK33" i="85"/>
  <c r="AT33" i="85" s="1"/>
  <c r="AJ13" i="85"/>
  <c r="AK13" i="85"/>
  <c r="AT13" i="85" s="1"/>
  <c r="AK17" i="85"/>
  <c r="AT17" i="85" s="1"/>
  <c r="AJ17" i="85"/>
  <c r="AK23" i="85"/>
  <c r="AT23" i="85" s="1"/>
  <c r="AJ23" i="85"/>
  <c r="AK52" i="85"/>
  <c r="AT52" i="85" s="1"/>
  <c r="AJ52" i="85"/>
  <c r="AK9" i="85"/>
  <c r="AT9" i="85" s="1"/>
  <c r="AJ9" i="85"/>
  <c r="AK84" i="85"/>
  <c r="AT84" i="85" s="1"/>
  <c r="AJ84" i="85"/>
  <c r="AJ77" i="85"/>
  <c r="AK77" i="85"/>
  <c r="AT77" i="85" s="1"/>
  <c r="AK95" i="85"/>
  <c r="AT95" i="85" s="1"/>
  <c r="AJ95" i="85"/>
  <c r="AK68" i="85"/>
  <c r="AT68" i="85" s="1"/>
  <c r="AJ68" i="85"/>
  <c r="AK73" i="85"/>
  <c r="AT73" i="85" s="1"/>
  <c r="AJ73" i="85"/>
  <c r="AK7" i="85"/>
  <c r="AT7" i="85" s="1"/>
  <c r="AJ7" i="85"/>
  <c r="AK46" i="85"/>
  <c r="AT46" i="85" s="1"/>
  <c r="AJ46" i="85"/>
  <c r="AK86" i="85"/>
  <c r="AT86" i="85" s="1"/>
  <c r="AJ86" i="85"/>
  <c r="AK49" i="85"/>
  <c r="AT49" i="85" s="1"/>
  <c r="AJ49" i="85"/>
  <c r="AK80" i="85"/>
  <c r="AT80" i="85" s="1"/>
  <c r="AJ80" i="85"/>
  <c r="AK85" i="85"/>
  <c r="AT85" i="85" s="1"/>
  <c r="AJ85" i="85"/>
  <c r="AK94" i="85"/>
  <c r="AT94" i="85" s="1"/>
  <c r="AJ94" i="85"/>
  <c r="AJ69" i="85"/>
  <c r="AK69" i="85"/>
  <c r="AT69" i="85" s="1"/>
  <c r="AK88" i="85"/>
  <c r="AT88" i="85" s="1"/>
  <c r="AJ88" i="85"/>
  <c r="AK5" i="85"/>
  <c r="AT5" i="85" s="1"/>
  <c r="AJ5" i="85"/>
  <c r="AJ55" i="85"/>
  <c r="AK55" i="85"/>
  <c r="AT55" i="85" s="1"/>
  <c r="AJ63" i="85"/>
  <c r="AK63" i="85"/>
  <c r="AT63" i="85" s="1"/>
  <c r="AK22" i="85"/>
  <c r="AT22" i="85" s="1"/>
  <c r="AJ22" i="85"/>
  <c r="AK20" i="85"/>
  <c r="AT20" i="85" s="1"/>
  <c r="AJ20" i="85"/>
  <c r="AJ19" i="85"/>
  <c r="AK19" i="85"/>
  <c r="AT19" i="85" s="1"/>
  <c r="AK51" i="85"/>
  <c r="AT51" i="85" s="1"/>
  <c r="AJ51" i="85"/>
  <c r="AK27" i="85"/>
  <c r="AT27" i="85" s="1"/>
  <c r="AJ27" i="85"/>
  <c r="AK38" i="85"/>
  <c r="AT38" i="85" s="1"/>
  <c r="AJ38" i="85"/>
  <c r="AK61" i="85"/>
  <c r="AT61" i="85" s="1"/>
  <c r="AJ61" i="85"/>
  <c r="AJ76" i="85"/>
  <c r="AK76" i="85"/>
  <c r="AT76" i="85" s="1"/>
  <c r="AK25" i="85"/>
  <c r="AT25" i="85" s="1"/>
  <c r="AJ25" i="85"/>
  <c r="AK62" i="85"/>
  <c r="AT62" i="85" s="1"/>
  <c r="AJ62" i="85"/>
  <c r="AK47" i="85"/>
  <c r="AT47" i="85" s="1"/>
  <c r="AJ47" i="85"/>
  <c r="AK40" i="85"/>
  <c r="AT40" i="85" s="1"/>
  <c r="AJ40" i="85"/>
  <c r="AJ41" i="85"/>
  <c r="AK41" i="85"/>
  <c r="AT41" i="85" s="1"/>
  <c r="AJ56" i="85"/>
  <c r="AK56" i="85"/>
  <c r="AT56" i="85" s="1"/>
  <c r="AI98" i="85"/>
  <c r="AN98" i="85"/>
  <c r="AN100" i="85" s="1"/>
  <c r="AK6" i="85"/>
  <c r="AT6" i="85" s="1"/>
  <c r="AJ6" i="85"/>
  <c r="AK87" i="85"/>
  <c r="AT87" i="85" s="1"/>
  <c r="AJ87" i="85"/>
  <c r="AK66" i="85"/>
  <c r="AT66" i="85" s="1"/>
  <c r="AJ66" i="85"/>
  <c r="AK10" i="85"/>
  <c r="AT10" i="85" s="1"/>
  <c r="AJ10" i="85"/>
  <c r="AK30" i="85"/>
  <c r="AT30" i="85" s="1"/>
  <c r="AJ30" i="85"/>
  <c r="AJ98" i="85"/>
  <c r="AS98" i="85" s="1"/>
  <c r="AK98" i="85"/>
  <c r="AT98" i="85" s="1"/>
  <c r="AK82" i="85"/>
  <c r="AT82" i="85" s="1"/>
  <c r="AJ82" i="85"/>
  <c r="AK65" i="85"/>
  <c r="AT65" i="85" s="1"/>
  <c r="AJ65" i="85"/>
  <c r="AK71" i="85"/>
  <c r="AT71" i="85" s="1"/>
  <c r="AJ71" i="85"/>
  <c r="AK28" i="85"/>
  <c r="AT28" i="85" s="1"/>
  <c r="AJ28" i="85"/>
  <c r="AK26" i="85"/>
  <c r="AT26" i="85" s="1"/>
  <c r="AJ26" i="85"/>
  <c r="AK32" i="85"/>
  <c r="AT32" i="85" s="1"/>
  <c r="AJ32" i="85"/>
  <c r="AB4" i="85"/>
  <c r="AJ3" i="85"/>
  <c r="AJ42" i="85"/>
  <c r="AK42" i="85"/>
  <c r="AT42" i="85" s="1"/>
  <c r="AJ97" i="85"/>
  <c r="AK97" i="85"/>
  <c r="AT97" i="85" s="1"/>
  <c r="AK37" i="85"/>
  <c r="AT37" i="85" s="1"/>
  <c r="AJ37" i="85"/>
  <c r="AK60" i="93"/>
  <c r="AT60" i="93" s="1"/>
  <c r="AK15" i="85"/>
  <c r="AT15" i="85" s="1"/>
  <c r="AJ15" i="85"/>
  <c r="AK67" i="85"/>
  <c r="AT67" i="85" s="1"/>
  <c r="AJ67" i="85"/>
  <c r="AK35" i="85"/>
  <c r="AT35" i="85" s="1"/>
  <c r="AJ35" i="85"/>
  <c r="AK34" i="85"/>
  <c r="AT34" i="85" s="1"/>
  <c r="AJ34" i="85"/>
  <c r="AJ39" i="85"/>
  <c r="AK39" i="85"/>
  <c r="AT39" i="85" s="1"/>
  <c r="AK45" i="85"/>
  <c r="AT45" i="85" s="1"/>
  <c r="AJ45" i="85"/>
  <c r="AK91" i="85"/>
  <c r="AT91" i="85" s="1"/>
  <c r="AJ91" i="85"/>
  <c r="AK31" i="85"/>
  <c r="AT31" i="85" s="1"/>
  <c r="AJ31" i="85"/>
  <c r="AK92" i="85"/>
  <c r="AT92" i="85" s="1"/>
  <c r="AJ92" i="85"/>
  <c r="AJ44" i="85"/>
  <c r="AK44" i="85"/>
  <c r="AT44" i="85" s="1"/>
  <c r="AK48" i="85"/>
  <c r="AT48" i="85" s="1"/>
  <c r="AJ48" i="85"/>
  <c r="AK58" i="85"/>
  <c r="AT58" i="85" s="1"/>
  <c r="AJ58" i="85"/>
  <c r="AK93" i="85"/>
  <c r="AT93" i="85" s="1"/>
  <c r="AJ93" i="85"/>
  <c r="AK50" i="85"/>
  <c r="AT50" i="85" s="1"/>
  <c r="AJ50" i="85"/>
  <c r="AJ54" i="85"/>
  <c r="AK54" i="85"/>
  <c r="AT54" i="85" s="1"/>
  <c r="AK90" i="85"/>
  <c r="AT90" i="85" s="1"/>
  <c r="AJ90" i="85"/>
  <c r="AK36" i="85"/>
  <c r="AT36" i="85" s="1"/>
  <c r="AJ36" i="85"/>
  <c r="AK79" i="85"/>
  <c r="AT79" i="85" s="1"/>
  <c r="AJ79" i="85"/>
  <c r="AJ78" i="85"/>
  <c r="AK78" i="85"/>
  <c r="AT78" i="85" s="1"/>
  <c r="AJ83" i="85"/>
  <c r="AK83" i="85"/>
  <c r="AT83" i="85" s="1"/>
  <c r="AJ18" i="85"/>
  <c r="AK18" i="85"/>
  <c r="AT18" i="85" s="1"/>
  <c r="AK74" i="85"/>
  <c r="AT74" i="85" s="1"/>
  <c r="AJ74" i="85"/>
  <c r="AK70" i="85"/>
  <c r="AT70" i="85" s="1"/>
  <c r="AJ70" i="85"/>
  <c r="AK14" i="85"/>
  <c r="AT14" i="85" s="1"/>
  <c r="AJ14" i="85"/>
  <c r="AK11" i="85"/>
  <c r="AT11" i="85" s="1"/>
  <c r="AJ11" i="85"/>
  <c r="AJ64" i="85"/>
  <c r="AK64" i="85"/>
  <c r="AT64" i="85" s="1"/>
  <c r="AJ72" i="85"/>
  <c r="AK72" i="85"/>
  <c r="AT72" i="85" s="1"/>
  <c r="AK81" i="85"/>
  <c r="AT81" i="85" s="1"/>
  <c r="AJ81" i="85"/>
  <c r="AK96" i="85"/>
  <c r="AT96" i="85" s="1"/>
  <c r="AJ96" i="85"/>
  <c r="AK57" i="85"/>
  <c r="AT57" i="85" s="1"/>
  <c r="AJ57" i="85"/>
  <c r="AK60" i="85"/>
  <c r="AT60" i="85" s="1"/>
  <c r="AJ60" i="85"/>
  <c r="AJ47" i="93"/>
  <c r="AL47" i="93" s="1"/>
  <c r="AU47" i="93" s="1"/>
  <c r="AJ81" i="93"/>
  <c r="AL81" i="93" s="1"/>
  <c r="AU81" i="93" s="1"/>
  <c r="AK62" i="93"/>
  <c r="AT62" i="93" s="1"/>
  <c r="AK17" i="93"/>
  <c r="AT17" i="93" s="1"/>
  <c r="AJ41" i="93"/>
  <c r="AL41" i="93" s="1"/>
  <c r="AU41" i="93" s="1"/>
  <c r="AJ28" i="93"/>
  <c r="AS28" i="93" s="1"/>
  <c r="AJ92" i="93"/>
  <c r="AL92" i="93" s="1"/>
  <c r="AU92" i="93" s="1"/>
  <c r="AK35" i="93"/>
  <c r="AT35" i="93" s="1"/>
  <c r="AJ65" i="93"/>
  <c r="AL65" i="93" s="1"/>
  <c r="AU65" i="93" s="1"/>
  <c r="AJ64" i="93"/>
  <c r="AS64" i="93" s="1"/>
  <c r="AJ84" i="93"/>
  <c r="AS84" i="93" s="1"/>
  <c r="AK98" i="93"/>
  <c r="AT98" i="93" s="1"/>
  <c r="AJ75" i="93"/>
  <c r="AS75" i="93" s="1"/>
  <c r="AK64" i="93"/>
  <c r="AT64" i="93" s="1"/>
  <c r="AJ19" i="93"/>
  <c r="AK19" i="93"/>
  <c r="AT19" i="93" s="1"/>
  <c r="AJ51" i="93"/>
  <c r="AK51" i="93"/>
  <c r="AT51" i="93" s="1"/>
  <c r="AJ14" i="93"/>
  <c r="AK14" i="93"/>
  <c r="AT14" i="93" s="1"/>
  <c r="AK30" i="93"/>
  <c r="AT30" i="93" s="1"/>
  <c r="AJ30" i="93"/>
  <c r="AK48" i="93"/>
  <c r="AT48" i="93" s="1"/>
  <c r="AJ48" i="93"/>
  <c r="AK72" i="93"/>
  <c r="AT72" i="93" s="1"/>
  <c r="AJ72" i="93"/>
  <c r="AJ26" i="93"/>
  <c r="AK26" i="93"/>
  <c r="AT26" i="93" s="1"/>
  <c r="AJ38" i="93"/>
  <c r="AK38" i="93"/>
  <c r="AT38" i="93" s="1"/>
  <c r="AK34" i="93"/>
  <c r="AT34" i="93" s="1"/>
  <c r="AJ34" i="93"/>
  <c r="AS31" i="93"/>
  <c r="AJ79" i="93"/>
  <c r="AK45" i="93"/>
  <c r="AT45" i="93" s="1"/>
  <c r="AJ45" i="93"/>
  <c r="AJ93" i="93"/>
  <c r="AK93" i="93"/>
  <c r="AT93" i="93" s="1"/>
  <c r="AL69" i="93"/>
  <c r="AU69" i="93" s="1"/>
  <c r="AK57" i="93"/>
  <c r="AT57" i="93" s="1"/>
  <c r="AJ57" i="93"/>
  <c r="AS62" i="93"/>
  <c r="AJ56" i="93"/>
  <c r="AK90" i="93"/>
  <c r="AT90" i="93" s="1"/>
  <c r="AJ90" i="93"/>
  <c r="AK94" i="93"/>
  <c r="AT94" i="93" s="1"/>
  <c r="AJ94" i="93"/>
  <c r="AJ95" i="93"/>
  <c r="AK59" i="93"/>
  <c r="AT59" i="93" s="1"/>
  <c r="AJ59" i="93"/>
  <c r="AJ66" i="93"/>
  <c r="AK66" i="93"/>
  <c r="AT66" i="93" s="1"/>
  <c r="AJ29" i="93"/>
  <c r="AK29" i="93"/>
  <c r="AT29" i="93" s="1"/>
  <c r="AK83" i="93"/>
  <c r="AT83" i="93" s="1"/>
  <c r="AJ83" i="93"/>
  <c r="AK50" i="93"/>
  <c r="AT50" i="93" s="1"/>
  <c r="AJ50" i="93"/>
  <c r="AJ96" i="93"/>
  <c r="AK96" i="93"/>
  <c r="AT96" i="93" s="1"/>
  <c r="AJ25" i="93"/>
  <c r="AK68" i="93"/>
  <c r="AT68" i="93" s="1"/>
  <c r="AJ68" i="93"/>
  <c r="AJ33" i="93"/>
  <c r="AK58" i="93"/>
  <c r="AT58" i="93" s="1"/>
  <c r="AJ58" i="93"/>
  <c r="AJ18" i="93"/>
  <c r="AJ71" i="93"/>
  <c r="AS52" i="93"/>
  <c r="AK15" i="93"/>
  <c r="AT15" i="93" s="1"/>
  <c r="AJ15" i="93"/>
  <c r="AJ80" i="93"/>
  <c r="AK80" i="93"/>
  <c r="AT80" i="93" s="1"/>
  <c r="AJ91" i="93"/>
  <c r="AK91" i="93"/>
  <c r="AT91" i="93" s="1"/>
  <c r="AS42" i="93"/>
  <c r="AK23" i="93"/>
  <c r="AT23" i="93" s="1"/>
  <c r="AJ23" i="93"/>
  <c r="AS61" i="93"/>
  <c r="AL61" i="93"/>
  <c r="AU61" i="93" s="1"/>
  <c r="AK9" i="93"/>
  <c r="AT9" i="93" s="1"/>
  <c r="AJ9" i="93"/>
  <c r="AK37" i="93"/>
  <c r="AT37" i="93" s="1"/>
  <c r="AJ37" i="93"/>
  <c r="AK88" i="93"/>
  <c r="AT88" i="93" s="1"/>
  <c r="AJ88" i="93"/>
  <c r="AJ87" i="93"/>
  <c r="AJ22" i="93"/>
  <c r="AK22" i="93"/>
  <c r="AT22" i="93" s="1"/>
  <c r="AB4" i="93"/>
  <c r="AJ3" i="93"/>
  <c r="AK89" i="93"/>
  <c r="AT89" i="93" s="1"/>
  <c r="AJ89" i="93"/>
  <c r="AS7" i="93"/>
  <c r="AK76" i="93"/>
  <c r="AT76" i="93" s="1"/>
  <c r="AJ76" i="93"/>
  <c r="AK24" i="93"/>
  <c r="AT24" i="93" s="1"/>
  <c r="AJ24" i="93"/>
  <c r="AJ44" i="93"/>
  <c r="AI98" i="93"/>
  <c r="AN98" i="93"/>
  <c r="AN100" i="93" s="1"/>
  <c r="AK46" i="93"/>
  <c r="AT46" i="93" s="1"/>
  <c r="AJ46" i="93"/>
  <c r="AS97" i="93"/>
  <c r="AK5" i="93"/>
  <c r="AT5" i="93" s="1"/>
  <c r="AJ5" i="93"/>
  <c r="AK49" i="93"/>
  <c r="AT49" i="93" s="1"/>
  <c r="AJ49" i="93"/>
  <c r="AJ13" i="93"/>
  <c r="AK21" i="93"/>
  <c r="AT21" i="93" s="1"/>
  <c r="AJ21" i="93"/>
  <c r="AK73" i="93"/>
  <c r="AT73" i="93" s="1"/>
  <c r="AJ73" i="93"/>
  <c r="AK54" i="93"/>
  <c r="AT54" i="93" s="1"/>
  <c r="AJ54" i="93"/>
  <c r="AJ27" i="93"/>
  <c r="AK27" i="93"/>
  <c r="AT27" i="93" s="1"/>
  <c r="AJ39" i="93"/>
  <c r="AK39" i="93"/>
  <c r="AT39" i="93" s="1"/>
  <c r="AJ53" i="93"/>
  <c r="AK85" i="93"/>
  <c r="AT85" i="93" s="1"/>
  <c r="AJ85" i="93"/>
  <c r="AK74" i="93"/>
  <c r="AT74" i="93" s="1"/>
  <c r="AJ74" i="93"/>
  <c r="AJ67" i="93"/>
  <c r="AJ82" i="93"/>
  <c r="AK82" i="93"/>
  <c r="AT82" i="93" s="1"/>
  <c r="AK10" i="93"/>
  <c r="AT10" i="93" s="1"/>
  <c r="AJ10" i="93"/>
  <c r="AS17" i="93"/>
  <c r="AJ20" i="93"/>
  <c r="AL29" i="85" l="1"/>
  <c r="AU29" i="85" s="1"/>
  <c r="AL52" i="93"/>
  <c r="AU52" i="93" s="1"/>
  <c r="AL70" i="93"/>
  <c r="AU70" i="93" s="1"/>
  <c r="AS78" i="93"/>
  <c r="AL7" i="93"/>
  <c r="AU7" i="93" s="1"/>
  <c r="AS11" i="93"/>
  <c r="AL60" i="93"/>
  <c r="AU60" i="93" s="1"/>
  <c r="AS32" i="93"/>
  <c r="Y98" i="29"/>
  <c r="X98" i="29"/>
  <c r="AN97" i="29"/>
  <c r="AI97" i="29"/>
  <c r="AR97" i="29" s="1"/>
  <c r="AL43" i="93"/>
  <c r="AU43" i="93" s="1"/>
  <c r="AL6" i="93"/>
  <c r="AU6" i="93" s="1"/>
  <c r="AL28" i="93"/>
  <c r="AU28" i="93" s="1"/>
  <c r="AS81" i="93"/>
  <c r="AS41" i="93"/>
  <c r="AL42" i="93"/>
  <c r="AU42" i="93" s="1"/>
  <c r="AL97" i="93"/>
  <c r="AU97" i="93" s="1"/>
  <c r="AS36" i="93"/>
  <c r="AS40" i="93"/>
  <c r="AS86" i="93"/>
  <c r="AS77" i="93"/>
  <c r="AL75" i="93"/>
  <c r="AU75" i="93" s="1"/>
  <c r="AL12" i="93"/>
  <c r="AU12" i="93" s="1"/>
  <c r="AL35" i="93"/>
  <c r="AU35" i="93" s="1"/>
  <c r="AL63" i="93"/>
  <c r="AU63" i="93" s="1"/>
  <c r="AL8" i="93"/>
  <c r="AU8" i="93" s="1"/>
  <c r="AS16" i="93"/>
  <c r="AL55" i="93"/>
  <c r="AU55" i="93" s="1"/>
  <c r="AL84" i="93"/>
  <c r="AU84" i="93" s="1"/>
  <c r="AS47" i="93"/>
  <c r="AL62" i="93"/>
  <c r="AU62" i="93" s="1"/>
  <c r="AL64" i="93"/>
  <c r="AU64" i="93" s="1"/>
  <c r="AL17" i="93"/>
  <c r="AU17" i="93" s="1"/>
  <c r="AL60" i="85"/>
  <c r="AU60" i="85" s="1"/>
  <c r="AS60" i="85"/>
  <c r="AS81" i="85"/>
  <c r="AL81" i="85"/>
  <c r="AU81" i="85" s="1"/>
  <c r="AS11" i="85"/>
  <c r="AL11" i="85"/>
  <c r="AU11" i="85" s="1"/>
  <c r="AS74" i="85"/>
  <c r="AL74" i="85"/>
  <c r="AU74" i="85" s="1"/>
  <c r="AL90" i="85"/>
  <c r="AU90" i="85" s="1"/>
  <c r="AS90" i="85"/>
  <c r="AL93" i="85"/>
  <c r="AU93" i="85" s="1"/>
  <c r="AS93" i="85"/>
  <c r="AS91" i="85"/>
  <c r="AL91" i="85"/>
  <c r="AU91" i="85" s="1"/>
  <c r="AS34" i="85"/>
  <c r="AL34" i="85"/>
  <c r="AU34" i="85" s="1"/>
  <c r="AS15" i="85"/>
  <c r="AL15" i="85"/>
  <c r="AU15" i="85" s="1"/>
  <c r="AS97" i="85"/>
  <c r="AL97" i="85"/>
  <c r="AU97" i="85" s="1"/>
  <c r="AL40" i="85"/>
  <c r="AU40" i="85" s="1"/>
  <c r="AS40" i="85"/>
  <c r="AL25" i="85"/>
  <c r="AU25" i="85" s="1"/>
  <c r="AS25" i="85"/>
  <c r="AL38" i="85"/>
  <c r="AU38" i="85" s="1"/>
  <c r="AS38" i="85"/>
  <c r="AS88" i="85"/>
  <c r="AL88" i="85"/>
  <c r="AU88" i="85" s="1"/>
  <c r="AS85" i="85"/>
  <c r="AL85" i="85"/>
  <c r="AU85" i="85" s="1"/>
  <c r="AS86" i="85"/>
  <c r="AL86" i="85"/>
  <c r="AU86" i="85" s="1"/>
  <c r="AL73" i="85"/>
  <c r="AU73" i="85" s="1"/>
  <c r="AS73" i="85"/>
  <c r="AS52" i="85"/>
  <c r="AL52" i="85"/>
  <c r="AU52" i="85" s="1"/>
  <c r="AL43" i="85"/>
  <c r="AU43" i="85" s="1"/>
  <c r="AS43" i="85"/>
  <c r="AS78" i="85"/>
  <c r="AL78" i="85"/>
  <c r="AU78" i="85" s="1"/>
  <c r="AS44" i="85"/>
  <c r="AL44" i="85"/>
  <c r="AU44" i="85" s="1"/>
  <c r="AS26" i="85"/>
  <c r="AL26" i="85"/>
  <c r="AU26" i="85" s="1"/>
  <c r="AL65" i="85"/>
  <c r="AU65" i="85" s="1"/>
  <c r="AS65" i="85"/>
  <c r="AL30" i="85"/>
  <c r="AU30" i="85" s="1"/>
  <c r="AS30" i="85"/>
  <c r="AS87" i="85"/>
  <c r="AL87" i="85"/>
  <c r="AU87" i="85" s="1"/>
  <c r="AR98" i="85"/>
  <c r="AR100" i="85" s="1"/>
  <c r="AL98" i="85"/>
  <c r="AU98" i="85" s="1"/>
  <c r="AL19" i="85"/>
  <c r="AU19" i="85" s="1"/>
  <c r="AS19" i="85"/>
  <c r="AL63" i="85"/>
  <c r="AU63" i="85" s="1"/>
  <c r="AS63" i="85"/>
  <c r="AS77" i="85"/>
  <c r="AL77" i="85"/>
  <c r="AU77" i="85" s="1"/>
  <c r="AL13" i="85"/>
  <c r="AU13" i="85" s="1"/>
  <c r="AS13" i="85"/>
  <c r="AS16" i="85"/>
  <c r="AL16" i="85"/>
  <c r="AU16" i="85" s="1"/>
  <c r="AL59" i="85"/>
  <c r="AU59" i="85" s="1"/>
  <c r="AS59" i="85"/>
  <c r="AS57" i="85"/>
  <c r="AL57" i="85"/>
  <c r="AU57" i="85" s="1"/>
  <c r="AS14" i="85"/>
  <c r="AL14" i="85"/>
  <c r="AU14" i="85" s="1"/>
  <c r="AL79" i="85"/>
  <c r="AU79" i="85" s="1"/>
  <c r="AS79" i="85"/>
  <c r="AS58" i="85"/>
  <c r="AL58" i="85"/>
  <c r="AU58" i="85" s="1"/>
  <c r="AS92" i="85"/>
  <c r="AL92" i="85"/>
  <c r="AU92" i="85" s="1"/>
  <c r="AS45" i="85"/>
  <c r="AL45" i="85"/>
  <c r="AU45" i="85" s="1"/>
  <c r="AL35" i="85"/>
  <c r="AU35" i="85" s="1"/>
  <c r="AS35" i="85"/>
  <c r="AS42" i="85"/>
  <c r="AL42" i="85"/>
  <c r="AU42" i="85" s="1"/>
  <c r="AL47" i="85"/>
  <c r="AU47" i="85" s="1"/>
  <c r="AS47" i="85"/>
  <c r="AS27" i="85"/>
  <c r="AL27" i="85"/>
  <c r="AU27" i="85" s="1"/>
  <c r="AS20" i="85"/>
  <c r="AL20" i="85"/>
  <c r="AU20" i="85" s="1"/>
  <c r="AS80" i="85"/>
  <c r="AL80" i="85"/>
  <c r="AU80" i="85" s="1"/>
  <c r="AL46" i="85"/>
  <c r="AU46" i="85" s="1"/>
  <c r="AS46" i="85"/>
  <c r="AL68" i="85"/>
  <c r="AU68" i="85" s="1"/>
  <c r="AS68" i="85"/>
  <c r="AL84" i="85"/>
  <c r="AU84" i="85" s="1"/>
  <c r="AS84" i="85"/>
  <c r="AL23" i="85"/>
  <c r="AU23" i="85" s="1"/>
  <c r="AS23" i="85"/>
  <c r="AS8" i="85"/>
  <c r="AL8" i="85"/>
  <c r="AU8" i="85" s="1"/>
  <c r="AL24" i="85"/>
  <c r="AU24" i="85" s="1"/>
  <c r="AS24" i="85"/>
  <c r="AS72" i="85"/>
  <c r="AL72" i="85"/>
  <c r="AU72" i="85" s="1"/>
  <c r="AL18" i="85"/>
  <c r="AU18" i="85" s="1"/>
  <c r="AS18" i="85"/>
  <c r="AL54" i="85"/>
  <c r="AU54" i="85" s="1"/>
  <c r="AS54" i="85"/>
  <c r="AS37" i="85"/>
  <c r="AL37" i="85"/>
  <c r="AU37" i="85" s="1"/>
  <c r="AL3" i="85"/>
  <c r="AU3" i="85" s="1"/>
  <c r="AS3" i="85"/>
  <c r="AL28" i="85"/>
  <c r="AU28" i="85" s="1"/>
  <c r="AS28" i="85"/>
  <c r="AL82" i="85"/>
  <c r="AU82" i="85" s="1"/>
  <c r="AS82" i="85"/>
  <c r="AL10" i="85"/>
  <c r="AU10" i="85" s="1"/>
  <c r="AS10" i="85"/>
  <c r="AS6" i="85"/>
  <c r="AL6" i="85"/>
  <c r="AU6" i="85" s="1"/>
  <c r="AS56" i="85"/>
  <c r="AL56" i="85"/>
  <c r="AU56" i="85" s="1"/>
  <c r="AL76" i="85"/>
  <c r="AU76" i="85" s="1"/>
  <c r="AS76" i="85"/>
  <c r="AL55" i="85"/>
  <c r="AU55" i="85" s="1"/>
  <c r="AS55" i="85"/>
  <c r="AS69" i="85"/>
  <c r="AL69" i="85"/>
  <c r="AU69" i="85" s="1"/>
  <c r="AS33" i="85"/>
  <c r="AL33" i="85"/>
  <c r="AU33" i="85" s="1"/>
  <c r="AL21" i="85"/>
  <c r="AU21" i="85" s="1"/>
  <c r="AS21" i="85"/>
  <c r="AS96" i="85"/>
  <c r="AL96" i="85"/>
  <c r="AU96" i="85" s="1"/>
  <c r="AL70" i="85"/>
  <c r="AU70" i="85" s="1"/>
  <c r="AS70" i="85"/>
  <c r="AL36" i="85"/>
  <c r="AU36" i="85" s="1"/>
  <c r="AS36" i="85"/>
  <c r="AL50" i="85"/>
  <c r="AU50" i="85" s="1"/>
  <c r="AS50" i="85"/>
  <c r="AS48" i="85"/>
  <c r="AL48" i="85"/>
  <c r="AU48" i="85" s="1"/>
  <c r="AL31" i="85"/>
  <c r="AU31" i="85" s="1"/>
  <c r="AS31" i="85"/>
  <c r="AL67" i="85"/>
  <c r="AU67" i="85" s="1"/>
  <c r="AS67" i="85"/>
  <c r="AK4" i="85"/>
  <c r="AT4" i="85" s="1"/>
  <c r="AT100" i="85" s="1"/>
  <c r="AJ4" i="85"/>
  <c r="AL62" i="85"/>
  <c r="AU62" i="85" s="1"/>
  <c r="AS62" i="85"/>
  <c r="AL61" i="85"/>
  <c r="AU61" i="85" s="1"/>
  <c r="AS61" i="85"/>
  <c r="AL51" i="85"/>
  <c r="AU51" i="85" s="1"/>
  <c r="AS51" i="85"/>
  <c r="AS22" i="85"/>
  <c r="AL22" i="85"/>
  <c r="AU22" i="85" s="1"/>
  <c r="AS5" i="85"/>
  <c r="AL5" i="85"/>
  <c r="AU5" i="85" s="1"/>
  <c r="AS94" i="85"/>
  <c r="AL94" i="85"/>
  <c r="AU94" i="85" s="1"/>
  <c r="AL49" i="85"/>
  <c r="AU49" i="85" s="1"/>
  <c r="AS49" i="85"/>
  <c r="AL7" i="85"/>
  <c r="AU7" i="85" s="1"/>
  <c r="AS7" i="85"/>
  <c r="AS95" i="85"/>
  <c r="AL95" i="85"/>
  <c r="AU95" i="85" s="1"/>
  <c r="AS9" i="85"/>
  <c r="AL9" i="85"/>
  <c r="AU9" i="85" s="1"/>
  <c r="AL17" i="85"/>
  <c r="AU17" i="85" s="1"/>
  <c r="AS17" i="85"/>
  <c r="AS75" i="85"/>
  <c r="AL75" i="85"/>
  <c r="AU75" i="85" s="1"/>
  <c r="AL53" i="85"/>
  <c r="AU53" i="85" s="1"/>
  <c r="AS53" i="85"/>
  <c r="AL64" i="85"/>
  <c r="AU64" i="85" s="1"/>
  <c r="AS64" i="85"/>
  <c r="AS83" i="85"/>
  <c r="AL83" i="85"/>
  <c r="AU83" i="85" s="1"/>
  <c r="AS39" i="85"/>
  <c r="AL39" i="85"/>
  <c r="AU39" i="85" s="1"/>
  <c r="AS32" i="85"/>
  <c r="AL32" i="85"/>
  <c r="AU32" i="85" s="1"/>
  <c r="AL71" i="85"/>
  <c r="AU71" i="85" s="1"/>
  <c r="AS71" i="85"/>
  <c r="AS66" i="85"/>
  <c r="AL66" i="85"/>
  <c r="AU66" i="85" s="1"/>
  <c r="AS41" i="85"/>
  <c r="AL41" i="85"/>
  <c r="AU41" i="85" s="1"/>
  <c r="AS12" i="85"/>
  <c r="AL12" i="85"/>
  <c r="AU12" i="85" s="1"/>
  <c r="AL89" i="85"/>
  <c r="AU89" i="85" s="1"/>
  <c r="AS89" i="85"/>
  <c r="AS92" i="93"/>
  <c r="AS65" i="93"/>
  <c r="AS54" i="93"/>
  <c r="AL54" i="93"/>
  <c r="AU54" i="93" s="1"/>
  <c r="AL13" i="93"/>
  <c r="AU13" i="93" s="1"/>
  <c r="AS13" i="93"/>
  <c r="AS24" i="93"/>
  <c r="AL24" i="93"/>
  <c r="AU24" i="93" s="1"/>
  <c r="AL3" i="93"/>
  <c r="AU3" i="93" s="1"/>
  <c r="AS3" i="93"/>
  <c r="AL80" i="93"/>
  <c r="AU80" i="93" s="1"/>
  <c r="AS80" i="93"/>
  <c r="AL25" i="93"/>
  <c r="AU25" i="93" s="1"/>
  <c r="AS25" i="93"/>
  <c r="AL29" i="93"/>
  <c r="AU29" i="93" s="1"/>
  <c r="AS29" i="93"/>
  <c r="AS94" i="93"/>
  <c r="AL94" i="93"/>
  <c r="AU94" i="93" s="1"/>
  <c r="AS93" i="93"/>
  <c r="AL93" i="93"/>
  <c r="AU93" i="93" s="1"/>
  <c r="AL34" i="93"/>
  <c r="AU34" i="93" s="1"/>
  <c r="AS34" i="93"/>
  <c r="AS72" i="93"/>
  <c r="AL72" i="93"/>
  <c r="AU72" i="93" s="1"/>
  <c r="AS30" i="93"/>
  <c r="AL30" i="93"/>
  <c r="AU30" i="93" s="1"/>
  <c r="AJ4" i="93"/>
  <c r="AK4" i="93"/>
  <c r="AT4" i="93" s="1"/>
  <c r="AT100" i="93" s="1"/>
  <c r="AL33" i="93"/>
  <c r="AU33" i="93" s="1"/>
  <c r="AS33" i="93"/>
  <c r="AL50" i="93"/>
  <c r="AU50" i="93" s="1"/>
  <c r="AS50" i="93"/>
  <c r="AS59" i="93"/>
  <c r="AL59" i="93"/>
  <c r="AU59" i="93" s="1"/>
  <c r="AS57" i="93"/>
  <c r="AL57" i="93"/>
  <c r="AU57" i="93" s="1"/>
  <c r="AS79" i="93"/>
  <c r="AL79" i="93"/>
  <c r="AU79" i="93" s="1"/>
  <c r="AL51" i="93"/>
  <c r="AU51" i="93" s="1"/>
  <c r="AS51" i="93"/>
  <c r="AR98" i="93"/>
  <c r="AR100" i="93" s="1"/>
  <c r="AL98" i="93"/>
  <c r="AU98" i="93" s="1"/>
  <c r="AL66" i="93"/>
  <c r="AU66" i="93" s="1"/>
  <c r="AS66" i="93"/>
  <c r="AL90" i="93"/>
  <c r="AU90" i="93" s="1"/>
  <c r="AS90" i="93"/>
  <c r="AL48" i="93"/>
  <c r="AU48" i="93" s="1"/>
  <c r="AS48" i="93"/>
  <c r="AS71" i="93"/>
  <c r="AL71" i="93"/>
  <c r="AU71" i="93" s="1"/>
  <c r="AS83" i="93"/>
  <c r="AL83" i="93"/>
  <c r="AU83" i="93" s="1"/>
  <c r="AL95" i="93"/>
  <c r="AU95" i="93" s="1"/>
  <c r="AS95" i="93"/>
  <c r="AL38" i="93"/>
  <c r="AU38" i="93" s="1"/>
  <c r="AS38" i="93"/>
  <c r="AL19" i="93"/>
  <c r="AU19" i="93" s="1"/>
  <c r="AS19" i="93"/>
  <c r="AL10" i="93"/>
  <c r="AU10" i="93" s="1"/>
  <c r="AS10" i="93"/>
  <c r="AL67" i="93"/>
  <c r="AU67" i="93" s="1"/>
  <c r="AS67" i="93"/>
  <c r="AS73" i="93"/>
  <c r="AL73" i="93"/>
  <c r="AU73" i="93" s="1"/>
  <c r="AS20" i="93"/>
  <c r="AL20" i="93"/>
  <c r="AU20" i="93" s="1"/>
  <c r="AS82" i="93"/>
  <c r="AL82" i="93"/>
  <c r="AU82" i="93" s="1"/>
  <c r="AL49" i="93"/>
  <c r="AU49" i="93" s="1"/>
  <c r="AS49" i="93"/>
  <c r="AL44" i="93"/>
  <c r="AU44" i="93" s="1"/>
  <c r="AS44" i="93"/>
  <c r="AL22" i="93"/>
  <c r="AU22" i="93" s="1"/>
  <c r="AS22" i="93"/>
  <c r="AL23" i="93"/>
  <c r="AU23" i="93" s="1"/>
  <c r="AS23" i="93"/>
  <c r="AS21" i="93"/>
  <c r="AL21" i="93"/>
  <c r="AU21" i="93" s="1"/>
  <c r="AL76" i="93"/>
  <c r="AU76" i="93" s="1"/>
  <c r="AS76" i="93"/>
  <c r="AL89" i="93"/>
  <c r="AU89" i="93" s="1"/>
  <c r="AS89" i="93"/>
  <c r="AS87" i="93"/>
  <c r="AL87" i="93"/>
  <c r="AU87" i="93" s="1"/>
  <c r="AS91" i="93"/>
  <c r="AL91" i="93"/>
  <c r="AU91" i="93" s="1"/>
  <c r="AS18" i="93"/>
  <c r="AL18" i="93"/>
  <c r="AU18" i="93" s="1"/>
  <c r="AS68" i="93"/>
  <c r="AL68" i="93"/>
  <c r="AU68" i="93" s="1"/>
  <c r="AS96" i="93"/>
  <c r="AL96" i="93"/>
  <c r="AU96" i="93" s="1"/>
  <c r="AS56" i="93"/>
  <c r="AL56" i="93"/>
  <c r="AU56" i="93" s="1"/>
  <c r="AL53" i="93"/>
  <c r="AU53" i="93" s="1"/>
  <c r="AS53" i="93"/>
  <c r="AL74" i="93"/>
  <c r="AU74" i="93" s="1"/>
  <c r="AS74" i="93"/>
  <c r="AL39" i="93"/>
  <c r="AU39" i="93" s="1"/>
  <c r="AS39" i="93"/>
  <c r="AL37" i="93"/>
  <c r="AU37" i="93" s="1"/>
  <c r="AS37" i="93"/>
  <c r="AS85" i="93"/>
  <c r="AL85" i="93"/>
  <c r="AU85" i="93" s="1"/>
  <c r="AS27" i="93"/>
  <c r="AL27" i="93"/>
  <c r="AU27" i="93" s="1"/>
  <c r="AS5" i="93"/>
  <c r="AL5" i="93"/>
  <c r="AU5" i="93" s="1"/>
  <c r="AS46" i="93"/>
  <c r="AL46" i="93"/>
  <c r="AU46" i="93" s="1"/>
  <c r="AS88" i="93"/>
  <c r="AL88" i="93"/>
  <c r="AU88" i="93" s="1"/>
  <c r="AS9" i="93"/>
  <c r="AL9" i="93"/>
  <c r="AU9" i="93" s="1"/>
  <c r="AL15" i="93"/>
  <c r="AU15" i="93" s="1"/>
  <c r="AS15" i="93"/>
  <c r="AS58" i="93"/>
  <c r="AL58" i="93"/>
  <c r="AU58" i="93" s="1"/>
  <c r="AS45" i="93"/>
  <c r="AL45" i="93"/>
  <c r="AU45" i="93" s="1"/>
  <c r="AL26" i="93"/>
  <c r="AU26" i="93" s="1"/>
  <c r="AS26" i="93"/>
  <c r="AL14" i="93"/>
  <c r="AU14" i="93" s="1"/>
  <c r="AS14" i="93"/>
  <c r="AH98" i="29" l="1"/>
  <c r="AQ98" i="29" s="1"/>
  <c r="AQ100" i="29" s="1"/>
  <c r="AZ3" i="29"/>
  <c r="AX7" i="29" s="1"/>
  <c r="S7" i="29" s="1"/>
  <c r="AC7" i="29" s="1"/>
  <c r="AB8" i="29" s="1"/>
  <c r="Z98" i="29"/>
  <c r="AL4" i="85"/>
  <c r="AU4" i="85" s="1"/>
  <c r="AU100" i="85" s="1"/>
  <c r="C11" i="85" s="1"/>
  <c r="F38" i="97" s="1"/>
  <c r="AS4" i="85"/>
  <c r="AS100" i="85" s="1"/>
  <c r="AL4" i="93"/>
  <c r="AU4" i="93" s="1"/>
  <c r="AU100" i="93" s="1"/>
  <c r="C11" i="93" s="1"/>
  <c r="F46" i="97" s="1"/>
  <c r="AS4" i="93"/>
  <c r="AS100" i="93" s="1"/>
  <c r="AX8" i="29" l="1"/>
  <c r="S8" i="29" s="1"/>
  <c r="AC8" i="29" s="1"/>
  <c r="AB9" i="29" s="1"/>
  <c r="AX88" i="29"/>
  <c r="S88" i="29" s="1"/>
  <c r="AC88" i="29" s="1"/>
  <c r="AB89" i="29" s="1"/>
  <c r="AX10" i="29"/>
  <c r="S10" i="29" s="1"/>
  <c r="AC10" i="29" s="1"/>
  <c r="AB11" i="29" s="1"/>
  <c r="AX20" i="29"/>
  <c r="S20" i="29" s="1"/>
  <c r="AC20" i="29" s="1"/>
  <c r="AB21" i="29" s="1"/>
  <c r="AX57" i="29"/>
  <c r="S57" i="29" s="1"/>
  <c r="AC57" i="29" s="1"/>
  <c r="AB58" i="29" s="1"/>
  <c r="AK58" i="29" s="1"/>
  <c r="AT58" i="29" s="1"/>
  <c r="AX23" i="29"/>
  <c r="S23" i="29" s="1"/>
  <c r="AC23" i="29" s="1"/>
  <c r="AB24" i="29" s="1"/>
  <c r="AX34" i="29"/>
  <c r="S34" i="29" s="1"/>
  <c r="AC34" i="29" s="1"/>
  <c r="AB35" i="29" s="1"/>
  <c r="AX24" i="29"/>
  <c r="S24" i="29" s="1"/>
  <c r="AC24" i="29" s="1"/>
  <c r="AB25" i="29" s="1"/>
  <c r="AK25" i="29" s="1"/>
  <c r="AT25" i="29" s="1"/>
  <c r="AX45" i="29"/>
  <c r="S45" i="29" s="1"/>
  <c r="AC45" i="29" s="1"/>
  <c r="AB46" i="29" s="1"/>
  <c r="AX12" i="29"/>
  <c r="S12" i="29" s="1"/>
  <c r="AC12" i="29" s="1"/>
  <c r="AB13" i="29" s="1"/>
  <c r="AK13" i="29" s="1"/>
  <c r="AT13" i="29" s="1"/>
  <c r="AX6" i="29"/>
  <c r="S6" i="29" s="1"/>
  <c r="AC6" i="29" s="1"/>
  <c r="AB7" i="29" s="1"/>
  <c r="AK7" i="29" s="1"/>
  <c r="AT7" i="29" s="1"/>
  <c r="AX78" i="29"/>
  <c r="S78" i="29" s="1"/>
  <c r="AC78" i="29" s="1"/>
  <c r="AB79" i="29" s="1"/>
  <c r="AK79" i="29" s="1"/>
  <c r="AT79" i="29" s="1"/>
  <c r="AX9" i="29"/>
  <c r="S9" i="29" s="1"/>
  <c r="AC9" i="29" s="1"/>
  <c r="AB10" i="29" s="1"/>
  <c r="AJ10" i="29" s="1"/>
  <c r="AX80" i="29"/>
  <c r="S80" i="29" s="1"/>
  <c r="AC80" i="29" s="1"/>
  <c r="AB81" i="29" s="1"/>
  <c r="AK81" i="29" s="1"/>
  <c r="AT81" i="29" s="1"/>
  <c r="AX76" i="29"/>
  <c r="S76" i="29" s="1"/>
  <c r="AC76" i="29" s="1"/>
  <c r="AB77" i="29" s="1"/>
  <c r="AX70" i="29"/>
  <c r="S70" i="29" s="1"/>
  <c r="AC70" i="29" s="1"/>
  <c r="AB71" i="29" s="1"/>
  <c r="AX19" i="29"/>
  <c r="S19" i="29" s="1"/>
  <c r="AC19" i="29" s="1"/>
  <c r="AB20" i="29" s="1"/>
  <c r="AK20" i="29" s="1"/>
  <c r="AT20" i="29" s="1"/>
  <c r="AX14" i="29"/>
  <c r="S14" i="29" s="1"/>
  <c r="AC14" i="29" s="1"/>
  <c r="AB15" i="29" s="1"/>
  <c r="AK15" i="29" s="1"/>
  <c r="AT15" i="29" s="1"/>
  <c r="AX27" i="29"/>
  <c r="S27" i="29" s="1"/>
  <c r="AC27" i="29" s="1"/>
  <c r="AB28" i="29" s="1"/>
  <c r="AK28" i="29" s="1"/>
  <c r="AT28" i="29" s="1"/>
  <c r="AX39" i="29"/>
  <c r="S39" i="29" s="1"/>
  <c r="AC39" i="29" s="1"/>
  <c r="AB40" i="29" s="1"/>
  <c r="AK40" i="29" s="1"/>
  <c r="AT40" i="29" s="1"/>
  <c r="AX71" i="29"/>
  <c r="S71" i="29" s="1"/>
  <c r="AC71" i="29" s="1"/>
  <c r="AB72" i="29" s="1"/>
  <c r="AX68" i="29"/>
  <c r="S68" i="29" s="1"/>
  <c r="AC68" i="29" s="1"/>
  <c r="AB69" i="29" s="1"/>
  <c r="AK69" i="29" s="1"/>
  <c r="AT69" i="29" s="1"/>
  <c r="AX29" i="29"/>
  <c r="S29" i="29" s="1"/>
  <c r="AC29" i="29" s="1"/>
  <c r="AB30" i="29" s="1"/>
  <c r="AK30" i="29" s="1"/>
  <c r="AT30" i="29" s="1"/>
  <c r="AX84" i="29"/>
  <c r="S84" i="29" s="1"/>
  <c r="AC84" i="29" s="1"/>
  <c r="AB85" i="29" s="1"/>
  <c r="AK85" i="29" s="1"/>
  <c r="AT85" i="29" s="1"/>
  <c r="AX41" i="29"/>
  <c r="S41" i="29" s="1"/>
  <c r="AC41" i="29" s="1"/>
  <c r="AB42" i="29" s="1"/>
  <c r="AK42" i="29" s="1"/>
  <c r="AT42" i="29" s="1"/>
  <c r="AX50" i="29"/>
  <c r="S50" i="29" s="1"/>
  <c r="AC50" i="29" s="1"/>
  <c r="AB51" i="29" s="1"/>
  <c r="AK51" i="29" s="1"/>
  <c r="AT51" i="29" s="1"/>
  <c r="AX90" i="29"/>
  <c r="S90" i="29" s="1"/>
  <c r="AC90" i="29" s="1"/>
  <c r="AB91" i="29" s="1"/>
  <c r="AX22" i="29"/>
  <c r="S22" i="29" s="1"/>
  <c r="AC22" i="29" s="1"/>
  <c r="AB23" i="29" s="1"/>
  <c r="AK23" i="29" s="1"/>
  <c r="AT23" i="29" s="1"/>
  <c r="AX49" i="29"/>
  <c r="S49" i="29" s="1"/>
  <c r="AC49" i="29" s="1"/>
  <c r="AB50" i="29" s="1"/>
  <c r="AK50" i="29" s="1"/>
  <c r="AT50" i="29" s="1"/>
  <c r="AX93" i="29"/>
  <c r="S93" i="29" s="1"/>
  <c r="AC93" i="29" s="1"/>
  <c r="AB94" i="29" s="1"/>
  <c r="AK94" i="29" s="1"/>
  <c r="AT94" i="29" s="1"/>
  <c r="AX69" i="29"/>
  <c r="S69" i="29" s="1"/>
  <c r="AC69" i="29" s="1"/>
  <c r="AB70" i="29" s="1"/>
  <c r="AK70" i="29" s="1"/>
  <c r="AT70" i="29" s="1"/>
  <c r="AX37" i="29"/>
  <c r="S37" i="29" s="1"/>
  <c r="AC37" i="29" s="1"/>
  <c r="AB38" i="29" s="1"/>
  <c r="AK38" i="29" s="1"/>
  <c r="AT38" i="29" s="1"/>
  <c r="AX46" i="29"/>
  <c r="S46" i="29" s="1"/>
  <c r="AC46" i="29" s="1"/>
  <c r="AB47" i="29" s="1"/>
  <c r="AX25" i="29"/>
  <c r="S25" i="29" s="1"/>
  <c r="AC25" i="29" s="1"/>
  <c r="AB26" i="29" s="1"/>
  <c r="AK26" i="29" s="1"/>
  <c r="AT26" i="29" s="1"/>
  <c r="AX40" i="29"/>
  <c r="S40" i="29" s="1"/>
  <c r="AC40" i="29" s="1"/>
  <c r="AB41" i="29" s="1"/>
  <c r="AK41" i="29" s="1"/>
  <c r="AT41" i="29" s="1"/>
  <c r="AX87" i="29"/>
  <c r="S87" i="29" s="1"/>
  <c r="AC87" i="29" s="1"/>
  <c r="AB88" i="29" s="1"/>
  <c r="AK88" i="29" s="1"/>
  <c r="AT88" i="29" s="1"/>
  <c r="AX21" i="29"/>
  <c r="S21" i="29" s="1"/>
  <c r="AC21" i="29" s="1"/>
  <c r="AB22" i="29" s="1"/>
  <c r="AK22" i="29" s="1"/>
  <c r="AT22" i="29" s="1"/>
  <c r="AX35" i="29"/>
  <c r="S35" i="29" s="1"/>
  <c r="AC35" i="29" s="1"/>
  <c r="AB36" i="29" s="1"/>
  <c r="AK36" i="29" s="1"/>
  <c r="AT36" i="29" s="1"/>
  <c r="AX55" i="29"/>
  <c r="S55" i="29" s="1"/>
  <c r="AC55" i="29" s="1"/>
  <c r="AB56" i="29" s="1"/>
  <c r="AX11" i="29"/>
  <c r="S11" i="29" s="1"/>
  <c r="AC11" i="29" s="1"/>
  <c r="AB12" i="29" s="1"/>
  <c r="AK12" i="29" s="1"/>
  <c r="AT12" i="29" s="1"/>
  <c r="AX73" i="29"/>
  <c r="S73" i="29" s="1"/>
  <c r="AC73" i="29" s="1"/>
  <c r="AB74" i="29" s="1"/>
  <c r="AK74" i="29" s="1"/>
  <c r="AT74" i="29" s="1"/>
  <c r="AX83" i="29"/>
  <c r="S83" i="29" s="1"/>
  <c r="AC83" i="29" s="1"/>
  <c r="AB84" i="29" s="1"/>
  <c r="AK84" i="29" s="1"/>
  <c r="AT84" i="29" s="1"/>
  <c r="AX60" i="29"/>
  <c r="S60" i="29" s="1"/>
  <c r="AC60" i="29" s="1"/>
  <c r="AB61" i="29" s="1"/>
  <c r="AK61" i="29" s="1"/>
  <c r="AT61" i="29" s="1"/>
  <c r="AX72" i="29"/>
  <c r="S72" i="29" s="1"/>
  <c r="AC72" i="29" s="1"/>
  <c r="AB73" i="29" s="1"/>
  <c r="AK73" i="29" s="1"/>
  <c r="AT73" i="29" s="1"/>
  <c r="AX53" i="29"/>
  <c r="S53" i="29" s="1"/>
  <c r="AC53" i="29" s="1"/>
  <c r="AB54" i="29" s="1"/>
  <c r="AX26" i="29"/>
  <c r="S26" i="29" s="1"/>
  <c r="AC26" i="29" s="1"/>
  <c r="AB27" i="29" s="1"/>
  <c r="AK27" i="29" s="1"/>
  <c r="AT27" i="29" s="1"/>
  <c r="AX56" i="29"/>
  <c r="S56" i="29" s="1"/>
  <c r="AC56" i="29" s="1"/>
  <c r="AB57" i="29" s="1"/>
  <c r="AK57" i="29" s="1"/>
  <c r="AT57" i="29" s="1"/>
  <c r="AX15" i="29"/>
  <c r="S15" i="29" s="1"/>
  <c r="AC15" i="29" s="1"/>
  <c r="AB16" i="29" s="1"/>
  <c r="AK16" i="29" s="1"/>
  <c r="AT16" i="29" s="1"/>
  <c r="AX5" i="29"/>
  <c r="S5" i="29" s="1"/>
  <c r="AC5" i="29" s="1"/>
  <c r="AB6" i="29" s="1"/>
  <c r="AK6" i="29" s="1"/>
  <c r="AT6" i="29" s="1"/>
  <c r="AX97" i="29"/>
  <c r="S97" i="29" s="1"/>
  <c r="AC97" i="29" s="1"/>
  <c r="AB98" i="29" s="1"/>
  <c r="AX64" i="29"/>
  <c r="S64" i="29" s="1"/>
  <c r="AC64" i="29" s="1"/>
  <c r="AB65" i="29" s="1"/>
  <c r="AX95" i="29"/>
  <c r="S95" i="29" s="1"/>
  <c r="AC95" i="29" s="1"/>
  <c r="AB96" i="29" s="1"/>
  <c r="AK96" i="29" s="1"/>
  <c r="AT96" i="29" s="1"/>
  <c r="AX62" i="29"/>
  <c r="S62" i="29" s="1"/>
  <c r="AC62" i="29" s="1"/>
  <c r="AB63" i="29" s="1"/>
  <c r="AK63" i="29" s="1"/>
  <c r="AT63" i="29" s="1"/>
  <c r="AX13" i="29"/>
  <c r="S13" i="29" s="1"/>
  <c r="AC13" i="29" s="1"/>
  <c r="AB14" i="29" s="1"/>
  <c r="AK14" i="29" s="1"/>
  <c r="AT14" i="29" s="1"/>
  <c r="AX4" i="29"/>
  <c r="S4" i="29" s="1"/>
  <c r="AC4" i="29" s="1"/>
  <c r="AB5" i="29" s="1"/>
  <c r="AK5" i="29" s="1"/>
  <c r="AT5" i="29" s="1"/>
  <c r="AX3" i="29"/>
  <c r="S3" i="29" s="1"/>
  <c r="AC3" i="29" s="1"/>
  <c r="AB4" i="29" s="1"/>
  <c r="AX65" i="29"/>
  <c r="S65" i="29" s="1"/>
  <c r="AC65" i="29" s="1"/>
  <c r="AB66" i="29" s="1"/>
  <c r="AX63" i="29"/>
  <c r="S63" i="29" s="1"/>
  <c r="AC63" i="29" s="1"/>
  <c r="AB64" i="29" s="1"/>
  <c r="AK64" i="29" s="1"/>
  <c r="AT64" i="29" s="1"/>
  <c r="AX59" i="29"/>
  <c r="S59" i="29" s="1"/>
  <c r="AC59" i="29" s="1"/>
  <c r="AB60" i="29" s="1"/>
  <c r="AK60" i="29" s="1"/>
  <c r="AT60" i="29" s="1"/>
  <c r="AX61" i="29"/>
  <c r="S61" i="29" s="1"/>
  <c r="AC61" i="29" s="1"/>
  <c r="AB62" i="29" s="1"/>
  <c r="AK62" i="29" s="1"/>
  <c r="AT62" i="29" s="1"/>
  <c r="AX47" i="29"/>
  <c r="S47" i="29" s="1"/>
  <c r="AC47" i="29" s="1"/>
  <c r="AB48" i="29" s="1"/>
  <c r="AK48" i="29" s="1"/>
  <c r="AT48" i="29" s="1"/>
  <c r="AX94" i="29"/>
  <c r="S94" i="29" s="1"/>
  <c r="AC94" i="29" s="1"/>
  <c r="AB95" i="29" s="1"/>
  <c r="AX58" i="29"/>
  <c r="S58" i="29" s="1"/>
  <c r="AC58" i="29" s="1"/>
  <c r="AB59" i="29" s="1"/>
  <c r="AX54" i="29"/>
  <c r="S54" i="29" s="1"/>
  <c r="AC54" i="29" s="1"/>
  <c r="AB55" i="29" s="1"/>
  <c r="AJ55" i="29" s="1"/>
  <c r="AX92" i="29"/>
  <c r="S92" i="29" s="1"/>
  <c r="AC92" i="29" s="1"/>
  <c r="AB93" i="29" s="1"/>
  <c r="AK93" i="29" s="1"/>
  <c r="AT93" i="29" s="1"/>
  <c r="AX16" i="29"/>
  <c r="S16" i="29" s="1"/>
  <c r="AC16" i="29" s="1"/>
  <c r="AB17" i="29" s="1"/>
  <c r="AK17" i="29" s="1"/>
  <c r="AT17" i="29" s="1"/>
  <c r="AX17" i="29"/>
  <c r="S17" i="29" s="1"/>
  <c r="AC17" i="29" s="1"/>
  <c r="AB18" i="29" s="1"/>
  <c r="AK18" i="29" s="1"/>
  <c r="AT18" i="29" s="1"/>
  <c r="AX74" i="29"/>
  <c r="S74" i="29" s="1"/>
  <c r="AC74" i="29" s="1"/>
  <c r="AB75" i="29" s="1"/>
  <c r="AK75" i="29" s="1"/>
  <c r="AT75" i="29" s="1"/>
  <c r="AX91" i="29"/>
  <c r="S91" i="29" s="1"/>
  <c r="AC91" i="29" s="1"/>
  <c r="AB92" i="29" s="1"/>
  <c r="AX85" i="29"/>
  <c r="S85" i="29" s="1"/>
  <c r="AC85" i="29" s="1"/>
  <c r="AB86" i="29" s="1"/>
  <c r="AK86" i="29" s="1"/>
  <c r="AT86" i="29" s="1"/>
  <c r="AX89" i="29"/>
  <c r="S89" i="29" s="1"/>
  <c r="AC89" i="29" s="1"/>
  <c r="AB90" i="29" s="1"/>
  <c r="AJ90" i="29" s="1"/>
  <c r="AX86" i="29"/>
  <c r="S86" i="29" s="1"/>
  <c r="AC86" i="29" s="1"/>
  <c r="AB87" i="29" s="1"/>
  <c r="AK87" i="29" s="1"/>
  <c r="AT87" i="29" s="1"/>
  <c r="AX28" i="29"/>
  <c r="S28" i="29" s="1"/>
  <c r="AC28" i="29" s="1"/>
  <c r="AB29" i="29" s="1"/>
  <c r="AK29" i="29" s="1"/>
  <c r="AT29" i="29" s="1"/>
  <c r="AX67" i="29"/>
  <c r="S67" i="29" s="1"/>
  <c r="AC67" i="29" s="1"/>
  <c r="AB68" i="29" s="1"/>
  <c r="AK68" i="29" s="1"/>
  <c r="AT68" i="29" s="1"/>
  <c r="AX52" i="29"/>
  <c r="S52" i="29" s="1"/>
  <c r="AC52" i="29" s="1"/>
  <c r="AB53" i="29" s="1"/>
  <c r="AK53" i="29" s="1"/>
  <c r="AT53" i="29" s="1"/>
  <c r="AX79" i="29"/>
  <c r="S79" i="29" s="1"/>
  <c r="AC79" i="29" s="1"/>
  <c r="AB80" i="29" s="1"/>
  <c r="AK80" i="29" s="1"/>
  <c r="AT80" i="29" s="1"/>
  <c r="AX77" i="29"/>
  <c r="S77" i="29" s="1"/>
  <c r="AC77" i="29" s="1"/>
  <c r="AB78" i="29" s="1"/>
  <c r="AX44" i="29"/>
  <c r="S44" i="29" s="1"/>
  <c r="AC44" i="29" s="1"/>
  <c r="AB45" i="29" s="1"/>
  <c r="AK45" i="29" s="1"/>
  <c r="AT45" i="29" s="1"/>
  <c r="AX32" i="29"/>
  <c r="S32" i="29" s="1"/>
  <c r="AC32" i="29" s="1"/>
  <c r="AB33" i="29" s="1"/>
  <c r="AX18" i="29"/>
  <c r="S18" i="29" s="1"/>
  <c r="AC18" i="29" s="1"/>
  <c r="AB19" i="29" s="1"/>
  <c r="AK19" i="29" s="1"/>
  <c r="AT19" i="29" s="1"/>
  <c r="AX36" i="29"/>
  <c r="S36" i="29" s="1"/>
  <c r="AC36" i="29" s="1"/>
  <c r="AB37" i="29" s="1"/>
  <c r="AK37" i="29" s="1"/>
  <c r="AT37" i="29" s="1"/>
  <c r="AX38" i="29"/>
  <c r="S38" i="29" s="1"/>
  <c r="AC38" i="29" s="1"/>
  <c r="AB39" i="29" s="1"/>
  <c r="AK39" i="29" s="1"/>
  <c r="AT39" i="29" s="1"/>
  <c r="AX66" i="29"/>
  <c r="S66" i="29" s="1"/>
  <c r="AC66" i="29" s="1"/>
  <c r="AB67" i="29" s="1"/>
  <c r="AK67" i="29" s="1"/>
  <c r="AT67" i="29" s="1"/>
  <c r="AX30" i="29"/>
  <c r="S30" i="29" s="1"/>
  <c r="AC30" i="29" s="1"/>
  <c r="AB31" i="29" s="1"/>
  <c r="AK31" i="29" s="1"/>
  <c r="AT31" i="29" s="1"/>
  <c r="AX33" i="29"/>
  <c r="S33" i="29" s="1"/>
  <c r="AC33" i="29" s="1"/>
  <c r="AB34" i="29" s="1"/>
  <c r="AK34" i="29" s="1"/>
  <c r="AT34" i="29" s="1"/>
  <c r="AX31" i="29"/>
  <c r="S31" i="29" s="1"/>
  <c r="AC31" i="29" s="1"/>
  <c r="AB32" i="29" s="1"/>
  <c r="AK32" i="29" s="1"/>
  <c r="AT32" i="29" s="1"/>
  <c r="AX51" i="29"/>
  <c r="S51" i="29" s="1"/>
  <c r="AC51" i="29" s="1"/>
  <c r="AB52" i="29" s="1"/>
  <c r="AJ52" i="29" s="1"/>
  <c r="AX48" i="29"/>
  <c r="S48" i="29" s="1"/>
  <c r="AC48" i="29" s="1"/>
  <c r="AB49" i="29" s="1"/>
  <c r="AK49" i="29" s="1"/>
  <c r="AT49" i="29" s="1"/>
  <c r="AX42" i="29"/>
  <c r="S42" i="29" s="1"/>
  <c r="AC42" i="29" s="1"/>
  <c r="AB43" i="29" s="1"/>
  <c r="AK43" i="29" s="1"/>
  <c r="AT43" i="29" s="1"/>
  <c r="AX82" i="29"/>
  <c r="S82" i="29" s="1"/>
  <c r="AC82" i="29" s="1"/>
  <c r="AB83" i="29" s="1"/>
  <c r="AK83" i="29" s="1"/>
  <c r="AT83" i="29" s="1"/>
  <c r="AK11" i="29"/>
  <c r="AT11" i="29" s="1"/>
  <c r="AK47" i="29"/>
  <c r="AT47" i="29" s="1"/>
  <c r="AK46" i="29"/>
  <c r="AT46" i="29" s="1"/>
  <c r="AJ46" i="29"/>
  <c r="AK24" i="29"/>
  <c r="AT24" i="29" s="1"/>
  <c r="AK35" i="29"/>
  <c r="AT35" i="29" s="1"/>
  <c r="AK9" i="29"/>
  <c r="AT9" i="29" s="1"/>
  <c r="AJ64" i="29"/>
  <c r="AK59" i="29"/>
  <c r="AT59" i="29" s="1"/>
  <c r="AX81" i="29"/>
  <c r="S81" i="29" s="1"/>
  <c r="AC81" i="29" s="1"/>
  <c r="AB82" i="29" s="1"/>
  <c r="AK89" i="29"/>
  <c r="AT89" i="29" s="1"/>
  <c r="AK65" i="29"/>
  <c r="AT65" i="29" s="1"/>
  <c r="AJ65" i="29"/>
  <c r="AX43" i="29"/>
  <c r="S43" i="29" s="1"/>
  <c r="AC43" i="29" s="1"/>
  <c r="AB44" i="29" s="1"/>
  <c r="AJ27" i="29"/>
  <c r="AK8" i="29"/>
  <c r="AT8" i="29" s="1"/>
  <c r="AJ8" i="29"/>
  <c r="AK91" i="29"/>
  <c r="AT91" i="29" s="1"/>
  <c r="AJ91" i="29"/>
  <c r="AG98" i="29"/>
  <c r="AP98" i="29" s="1"/>
  <c r="AP100" i="29" s="1"/>
  <c r="AE98" i="29"/>
  <c r="AC98" i="29"/>
  <c r="AF98" i="29"/>
  <c r="AO98" i="29" s="1"/>
  <c r="AO100" i="29" s="1"/>
  <c r="AK77" i="29"/>
  <c r="AT77" i="29" s="1"/>
  <c r="AK71" i="29"/>
  <c r="AT71" i="29" s="1"/>
  <c r="AJ71" i="29"/>
  <c r="AK72" i="29"/>
  <c r="AT72" i="29" s="1"/>
  <c r="AK56" i="29"/>
  <c r="AT56" i="29" s="1"/>
  <c r="AK54" i="29"/>
  <c r="AT54" i="29" s="1"/>
  <c r="AK66" i="29"/>
  <c r="AT66" i="29" s="1"/>
  <c r="AK92" i="29"/>
  <c r="AT92" i="29" s="1"/>
  <c r="AX96" i="29"/>
  <c r="S96" i="29" s="1"/>
  <c r="AC96" i="29" s="1"/>
  <c r="AB97" i="29" s="1"/>
  <c r="AX75" i="29"/>
  <c r="S75" i="29" s="1"/>
  <c r="AC75" i="29" s="1"/>
  <c r="AB76" i="29" s="1"/>
  <c r="AJ98" i="29" l="1"/>
  <c r="AS98" i="29" s="1"/>
  <c r="AJ37" i="29"/>
  <c r="AK52" i="29"/>
  <c r="AT52" i="29" s="1"/>
  <c r="AJ23" i="29"/>
  <c r="AJ78" i="29"/>
  <c r="AS78" i="29" s="1"/>
  <c r="AJ9" i="29"/>
  <c r="AK10" i="29"/>
  <c r="AT10" i="29" s="1"/>
  <c r="AJ5" i="29"/>
  <c r="AS5" i="29" s="1"/>
  <c r="AJ84" i="29"/>
  <c r="AS84" i="29" s="1"/>
  <c r="AJ69" i="29"/>
  <c r="AL69" i="29" s="1"/>
  <c r="AU69" i="29" s="1"/>
  <c r="AJ12" i="29"/>
  <c r="AS12" i="29" s="1"/>
  <c r="AJ15" i="29"/>
  <c r="AL15" i="29" s="1"/>
  <c r="AU15" i="29" s="1"/>
  <c r="AJ14" i="29"/>
  <c r="AL14" i="29" s="1"/>
  <c r="AU14" i="29" s="1"/>
  <c r="AJ88" i="29"/>
  <c r="AL88" i="29" s="1"/>
  <c r="AU88" i="29" s="1"/>
  <c r="AJ21" i="29"/>
  <c r="AS21" i="29" s="1"/>
  <c r="AJ79" i="29"/>
  <c r="AS79" i="29" s="1"/>
  <c r="AK55" i="29"/>
  <c r="AT55" i="29" s="1"/>
  <c r="AJ70" i="29"/>
  <c r="AL70" i="29" s="1"/>
  <c r="AU70" i="29" s="1"/>
  <c r="AJ13" i="29"/>
  <c r="AL13" i="29" s="1"/>
  <c r="AU13" i="29" s="1"/>
  <c r="AJ57" i="29"/>
  <c r="AS57" i="29" s="1"/>
  <c r="AK21" i="29"/>
  <c r="AT21" i="29" s="1"/>
  <c r="AJ22" i="29"/>
  <c r="AS22" i="29" s="1"/>
  <c r="AJ68" i="29"/>
  <c r="AL68" i="29" s="1"/>
  <c r="AU68" i="29" s="1"/>
  <c r="AJ95" i="29"/>
  <c r="AS95" i="29" s="1"/>
  <c r="AJ58" i="29"/>
  <c r="AL58" i="29" s="1"/>
  <c r="AU58" i="29" s="1"/>
  <c r="AJ92" i="29"/>
  <c r="AL92" i="29" s="1"/>
  <c r="AU92" i="29" s="1"/>
  <c r="AJ7" i="29"/>
  <c r="AS7" i="29" s="1"/>
  <c r="AJ63" i="29"/>
  <c r="AL63" i="29" s="1"/>
  <c r="AU63" i="29" s="1"/>
  <c r="AJ41" i="29"/>
  <c r="AL41" i="29" s="1"/>
  <c r="AU41" i="29" s="1"/>
  <c r="AK90" i="29"/>
  <c r="AT90" i="29" s="1"/>
  <c r="AJ56" i="29"/>
  <c r="AS56" i="29" s="1"/>
  <c r="AJ59" i="29"/>
  <c r="AL59" i="29" s="1"/>
  <c r="AU59" i="29" s="1"/>
  <c r="AJ6" i="29"/>
  <c r="AL6" i="29" s="1"/>
  <c r="AU6" i="29" s="1"/>
  <c r="AJ36" i="29"/>
  <c r="AS36" i="29" s="1"/>
  <c r="AJ19" i="29"/>
  <c r="AL19" i="29" s="1"/>
  <c r="AU19" i="29" s="1"/>
  <c r="AJ94" i="29"/>
  <c r="AL94" i="29" s="1"/>
  <c r="AU94" i="29" s="1"/>
  <c r="AJ3" i="29"/>
  <c r="AL3" i="29" s="1"/>
  <c r="AU3" i="29" s="1"/>
  <c r="AJ74" i="29"/>
  <c r="AL74" i="29" s="1"/>
  <c r="AU74" i="29" s="1"/>
  <c r="AK95" i="29"/>
  <c r="AT95" i="29" s="1"/>
  <c r="AJ72" i="29"/>
  <c r="AS72" i="29" s="1"/>
  <c r="AJ34" i="29"/>
  <c r="AL34" i="29" s="1"/>
  <c r="AU34" i="29" s="1"/>
  <c r="AJ25" i="29"/>
  <c r="AS25" i="29" s="1"/>
  <c r="AJ24" i="29"/>
  <c r="AS24" i="29" s="1"/>
  <c r="AJ50" i="29"/>
  <c r="AL50" i="29" s="1"/>
  <c r="AU50" i="29" s="1"/>
  <c r="AJ35" i="29"/>
  <c r="AS35" i="29" s="1"/>
  <c r="AJ38" i="29"/>
  <c r="AL38" i="29" s="1"/>
  <c r="AU38" i="29" s="1"/>
  <c r="AJ80" i="29"/>
  <c r="AS80" i="29" s="1"/>
  <c r="AJ39" i="29"/>
  <c r="AS39" i="29" s="1"/>
  <c r="AJ51" i="29"/>
  <c r="AL51" i="29" s="1"/>
  <c r="AU51" i="29" s="1"/>
  <c r="AJ93" i="29"/>
  <c r="AS93" i="29" s="1"/>
  <c r="AJ85" i="29"/>
  <c r="AS85" i="29" s="1"/>
  <c r="AJ89" i="29"/>
  <c r="AS89" i="29" s="1"/>
  <c r="AJ60" i="29"/>
  <c r="AS60" i="29" s="1"/>
  <c r="AJ53" i="29"/>
  <c r="AS53" i="29" s="1"/>
  <c r="AJ20" i="29"/>
  <c r="AS20" i="29" s="1"/>
  <c r="AJ11" i="29"/>
  <c r="AS11" i="29" s="1"/>
  <c r="AJ54" i="29"/>
  <c r="AS54" i="29" s="1"/>
  <c r="AJ73" i="29"/>
  <c r="AS73" i="29" s="1"/>
  <c r="AJ40" i="29"/>
  <c r="AS40" i="29" s="1"/>
  <c r="AJ29" i="29"/>
  <c r="AS29" i="29" s="1"/>
  <c r="AJ26" i="29"/>
  <c r="AL26" i="29" s="1"/>
  <c r="AU26" i="29" s="1"/>
  <c r="AJ49" i="29"/>
  <c r="AS49" i="29" s="1"/>
  <c r="AJ62" i="29"/>
  <c r="AS62" i="29" s="1"/>
  <c r="AJ18" i="29"/>
  <c r="AL18" i="29" s="1"/>
  <c r="AU18" i="29" s="1"/>
  <c r="AJ45" i="29"/>
  <c r="AL45" i="29" s="1"/>
  <c r="AU45" i="29" s="1"/>
  <c r="AJ66" i="29"/>
  <c r="AL66" i="29" s="1"/>
  <c r="AU66" i="29" s="1"/>
  <c r="AJ31" i="29"/>
  <c r="AL31" i="29" s="1"/>
  <c r="AU31" i="29" s="1"/>
  <c r="AJ61" i="29"/>
  <c r="AL61" i="29" s="1"/>
  <c r="AU61" i="29" s="1"/>
  <c r="AJ33" i="29"/>
  <c r="AS33" i="29" s="1"/>
  <c r="AJ32" i="29"/>
  <c r="AL32" i="29" s="1"/>
  <c r="AU32" i="29" s="1"/>
  <c r="AJ30" i="29"/>
  <c r="AS30" i="29" s="1"/>
  <c r="AJ83" i="29"/>
  <c r="AL83" i="29" s="1"/>
  <c r="AU83" i="29" s="1"/>
  <c r="AJ48" i="29"/>
  <c r="AS48" i="29" s="1"/>
  <c r="AJ28" i="29"/>
  <c r="AL28" i="29" s="1"/>
  <c r="AU28" i="29" s="1"/>
  <c r="AK33" i="29"/>
  <c r="AT33" i="29" s="1"/>
  <c r="AJ47" i="29"/>
  <c r="AL47" i="29" s="1"/>
  <c r="AU47" i="29" s="1"/>
  <c r="AJ17" i="29"/>
  <c r="AL17" i="29" s="1"/>
  <c r="AU17" i="29" s="1"/>
  <c r="AK78" i="29"/>
  <c r="AT78" i="29" s="1"/>
  <c r="AJ67" i="29"/>
  <c r="AS67" i="29" s="1"/>
  <c r="AJ77" i="29"/>
  <c r="AL77" i="29" s="1"/>
  <c r="AU77" i="29" s="1"/>
  <c r="AJ86" i="29"/>
  <c r="AL86" i="29" s="1"/>
  <c r="AU86" i="29" s="1"/>
  <c r="AJ16" i="29"/>
  <c r="AL16" i="29" s="1"/>
  <c r="AU16" i="29" s="1"/>
  <c r="AJ42" i="29"/>
  <c r="AL42" i="29" s="1"/>
  <c r="AU42" i="29" s="1"/>
  <c r="AJ87" i="29"/>
  <c r="AL87" i="29" s="1"/>
  <c r="AU87" i="29" s="1"/>
  <c r="AJ81" i="29"/>
  <c r="AL81" i="29" s="1"/>
  <c r="AU81" i="29" s="1"/>
  <c r="AK98" i="29"/>
  <c r="AT98" i="29" s="1"/>
  <c r="AS70" i="29"/>
  <c r="AS90" i="29"/>
  <c r="AS15" i="29"/>
  <c r="AL49" i="29"/>
  <c r="AU49" i="29" s="1"/>
  <c r="AL23" i="29"/>
  <c r="AU23" i="29" s="1"/>
  <c r="AS23" i="29"/>
  <c r="AS27" i="29"/>
  <c r="AL27" i="29"/>
  <c r="AU27" i="29" s="1"/>
  <c r="AK82" i="29"/>
  <c r="AT82" i="29" s="1"/>
  <c r="AJ82" i="29"/>
  <c r="AS10" i="29"/>
  <c r="AL10" i="29"/>
  <c r="AU10" i="29" s="1"/>
  <c r="AS55" i="29"/>
  <c r="AS37" i="29"/>
  <c r="AL37" i="29"/>
  <c r="AU37" i="29" s="1"/>
  <c r="AL64" i="29"/>
  <c r="AU64" i="29" s="1"/>
  <c r="AS64" i="29"/>
  <c r="AL9" i="29"/>
  <c r="AU9" i="29" s="1"/>
  <c r="AS9" i="29"/>
  <c r="AL46" i="29"/>
  <c r="AU46" i="29" s="1"/>
  <c r="AS46" i="29"/>
  <c r="AJ96" i="29"/>
  <c r="AK44" i="29"/>
  <c r="AT44" i="29" s="1"/>
  <c r="AJ44" i="29"/>
  <c r="AS71" i="29"/>
  <c r="AL71" i="29"/>
  <c r="AU71" i="29" s="1"/>
  <c r="AK76" i="29"/>
  <c r="AT76" i="29" s="1"/>
  <c r="AJ76" i="29"/>
  <c r="AS91" i="29"/>
  <c r="AL91" i="29"/>
  <c r="AU91" i="29" s="1"/>
  <c r="AL8" i="29"/>
  <c r="AU8" i="29" s="1"/>
  <c r="AS8" i="29"/>
  <c r="AJ75" i="29"/>
  <c r="AS65" i="29"/>
  <c r="AL65" i="29"/>
  <c r="AU65" i="29" s="1"/>
  <c r="AS50" i="29"/>
  <c r="AL35" i="29"/>
  <c r="AU35" i="29" s="1"/>
  <c r="AL52" i="29"/>
  <c r="AU52" i="29" s="1"/>
  <c r="AS52" i="29"/>
  <c r="AL11" i="29"/>
  <c r="AU11" i="29" s="1"/>
  <c r="AN98" i="29"/>
  <c r="AN100" i="29" s="1"/>
  <c r="AI98" i="29"/>
  <c r="AJ97" i="29"/>
  <c r="AK97" i="29"/>
  <c r="AT97" i="29" s="1"/>
  <c r="AS92" i="29"/>
  <c r="AJ43" i="29"/>
  <c r="AJ4" i="29"/>
  <c r="AK4" i="29"/>
  <c r="AT4" i="29" s="1"/>
  <c r="AS13" i="29"/>
  <c r="AL12" i="29" l="1"/>
  <c r="AU12" i="29" s="1"/>
  <c r="AL57" i="29"/>
  <c r="AU57" i="29" s="1"/>
  <c r="AS88" i="29"/>
  <c r="AS74" i="29"/>
  <c r="AL5" i="29"/>
  <c r="AU5" i="29" s="1"/>
  <c r="AS59" i="29"/>
  <c r="AS69" i="29"/>
  <c r="AL72" i="29"/>
  <c r="AU72" i="29" s="1"/>
  <c r="AL79" i="29"/>
  <c r="AU79" i="29" s="1"/>
  <c r="AL84" i="29"/>
  <c r="AU84" i="29" s="1"/>
  <c r="AL73" i="29"/>
  <c r="AU73" i="29" s="1"/>
  <c r="AS58" i="29"/>
  <c r="AS51" i="29"/>
  <c r="AL20" i="29"/>
  <c r="AU20" i="29" s="1"/>
  <c r="AL29" i="29"/>
  <c r="AU29" i="29" s="1"/>
  <c r="AS14" i="29"/>
  <c r="AL95" i="29"/>
  <c r="AU95" i="29" s="1"/>
  <c r="AL85" i="29"/>
  <c r="AU85" i="29" s="1"/>
  <c r="AL62" i="29"/>
  <c r="AU62" i="29" s="1"/>
  <c r="AL7" i="29"/>
  <c r="AU7" i="29" s="1"/>
  <c r="AS32" i="29"/>
  <c r="AL36" i="29"/>
  <c r="AU36" i="29" s="1"/>
  <c r="AL22" i="29"/>
  <c r="AU22" i="29" s="1"/>
  <c r="AS18" i="29"/>
  <c r="AL89" i="29"/>
  <c r="AU89" i="29" s="1"/>
  <c r="AS38" i="29"/>
  <c r="AS68" i="29"/>
  <c r="AS63" i="29"/>
  <c r="AL21" i="29"/>
  <c r="AU21" i="29" s="1"/>
  <c r="AL55" i="29"/>
  <c r="AU55" i="29" s="1"/>
  <c r="AS47" i="29"/>
  <c r="AL80" i="29"/>
  <c r="AU80" i="29" s="1"/>
  <c r="AL56" i="29"/>
  <c r="AU56" i="29" s="1"/>
  <c r="AL24" i="29"/>
  <c r="AU24" i="29" s="1"/>
  <c r="AS3" i="29"/>
  <c r="AL93" i="29"/>
  <c r="AU93" i="29" s="1"/>
  <c r="AL40" i="29"/>
  <c r="AU40" i="29" s="1"/>
  <c r="AL39" i="29"/>
  <c r="AU39" i="29" s="1"/>
  <c r="AL25" i="29"/>
  <c r="AU25" i="29" s="1"/>
  <c r="AS94" i="29"/>
  <c r="AL53" i="29"/>
  <c r="AU53" i="29" s="1"/>
  <c r="AL90" i="29"/>
  <c r="AU90" i="29" s="1"/>
  <c r="AS41" i="29"/>
  <c r="AS19" i="29"/>
  <c r="AS45" i="29"/>
  <c r="AL60" i="29"/>
  <c r="AU60" i="29" s="1"/>
  <c r="AS34" i="29"/>
  <c r="AL33" i="29"/>
  <c r="AU33" i="29" s="1"/>
  <c r="AS6" i="29"/>
  <c r="AL54" i="29"/>
  <c r="AU54" i="29" s="1"/>
  <c r="AS86" i="29"/>
  <c r="AS26" i="29"/>
  <c r="AL30" i="29"/>
  <c r="AU30" i="29" s="1"/>
  <c r="AS42" i="29"/>
  <c r="AS17" i="29"/>
  <c r="AS87" i="29"/>
  <c r="AL78" i="29"/>
  <c r="AU78" i="29" s="1"/>
  <c r="AS83" i="29"/>
  <c r="AS31" i="29"/>
  <c r="AS66" i="29"/>
  <c r="AS61" i="29"/>
  <c r="AL48" i="29"/>
  <c r="AU48" i="29" s="1"/>
  <c r="AL67" i="29"/>
  <c r="AU67" i="29" s="1"/>
  <c r="AS16" i="29"/>
  <c r="AS81" i="29"/>
  <c r="AS28" i="29"/>
  <c r="AS77" i="29"/>
  <c r="AS97" i="29"/>
  <c r="AL97" i="29"/>
  <c r="AU97" i="29" s="1"/>
  <c r="AS44" i="29"/>
  <c r="AL44" i="29"/>
  <c r="AU44" i="29" s="1"/>
  <c r="AR98" i="29"/>
  <c r="AR100" i="29" s="1"/>
  <c r="AL98" i="29"/>
  <c r="AU98" i="29" s="1"/>
  <c r="AS75" i="29"/>
  <c r="AL75" i="29"/>
  <c r="AU75" i="29" s="1"/>
  <c r="AL96" i="29"/>
  <c r="AU96" i="29" s="1"/>
  <c r="AS96" i="29"/>
  <c r="AS76" i="29"/>
  <c r="AL76" i="29"/>
  <c r="AU76" i="29" s="1"/>
  <c r="AS82" i="29"/>
  <c r="AL82" i="29"/>
  <c r="AU82" i="29" s="1"/>
  <c r="AS43" i="29"/>
  <c r="AL43" i="29"/>
  <c r="AU43" i="29" s="1"/>
  <c r="AT100" i="29"/>
  <c r="AS4" i="29"/>
  <c r="AL4" i="29"/>
  <c r="AU4" i="29" s="1"/>
  <c r="AU100" i="29" l="1"/>
  <c r="C11" i="29" s="1"/>
  <c r="AS100" i="29"/>
</calcChain>
</file>

<file path=xl/sharedStrings.xml><?xml version="1.0" encoding="utf-8"?>
<sst xmlns="http://schemas.openxmlformats.org/spreadsheetml/2006/main" count="5586" uniqueCount="59">
  <si>
    <t>Age 26</t>
  </si>
  <si>
    <t>Without decrements</t>
  </si>
  <si>
    <t>Decrement Info</t>
  </si>
  <si>
    <t>Decremented Reserves and Capital</t>
  </si>
  <si>
    <t>DISCOUNTED</t>
  </si>
  <si>
    <t>Year</t>
  </si>
  <si>
    <t>overnight</t>
  </si>
  <si>
    <t>1-yr</t>
  </si>
  <si>
    <t>i* (discount rate)</t>
  </si>
  <si>
    <t>1+i*</t>
  </si>
  <si>
    <t>v</t>
  </si>
  <si>
    <t>v^k</t>
  </si>
  <si>
    <t>Mortality</t>
  </si>
  <si>
    <t>Premiums</t>
  </si>
  <si>
    <t>Commission</t>
  </si>
  <si>
    <t>Expenses</t>
  </si>
  <si>
    <t>Death Benefit</t>
  </si>
  <si>
    <t>Reserve</t>
  </si>
  <si>
    <t>Mortality Rate</t>
  </si>
  <si>
    <t>Lapse Rate</t>
  </si>
  <si>
    <t>In Force (sop)</t>
  </si>
  <si>
    <t>Deaths</t>
  </si>
  <si>
    <t>Lapses</t>
  </si>
  <si>
    <t>In Force (eop)</t>
  </si>
  <si>
    <t>Reserve (sop)</t>
  </si>
  <si>
    <t>Reserve (eop)</t>
  </si>
  <si>
    <t>Premium
(sop)</t>
  </si>
  <si>
    <t>Commission
(sop)</t>
  </si>
  <si>
    <t>Expenses
(eop)</t>
  </si>
  <si>
    <t>Claims
(eop)</t>
  </si>
  <si>
    <t>Cash Flow</t>
  </si>
  <si>
    <t>Reserve Increase</t>
  </si>
  <si>
    <t>Interest</t>
  </si>
  <si>
    <t>Profit</t>
  </si>
  <si>
    <t>Reserves Release</t>
  </si>
  <si>
    <t>Net premium</t>
  </si>
  <si>
    <t>Premium</t>
  </si>
  <si>
    <t>1st</t>
  </si>
  <si>
    <t>2+</t>
  </si>
  <si>
    <t>Discount loading</t>
  </si>
  <si>
    <t>Premium Loading</t>
  </si>
  <si>
    <t>Age 35</t>
  </si>
  <si>
    <t>1+i</t>
  </si>
  <si>
    <t>Age 45</t>
  </si>
  <si>
    <t>Age 55</t>
  </si>
  <si>
    <t>Decremented Reserves</t>
  </si>
  <si>
    <t>rest</t>
  </si>
  <si>
    <t>Net Premium</t>
  </si>
  <si>
    <t>Type</t>
  </si>
  <si>
    <t>Age</t>
  </si>
  <si>
    <t>Loading</t>
  </si>
  <si>
    <t>Intervention</t>
  </si>
  <si>
    <t>T20</t>
  </si>
  <si>
    <t>SPWL</t>
  </si>
  <si>
    <t>Inflation</t>
  </si>
  <si>
    <t>Government of Lumaria Overnight Rate</t>
  </si>
  <si>
    <t>1-yr Risk Free Annual Spot Rate</t>
  </si>
  <si>
    <t>10-yr Risk Free Annual Spot Rate</t>
  </si>
  <si>
    <t xml:space="preserve">Predictions for Overnight and One Year after 2023 are made using ARIMA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</si>
</sst>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65" formatCode="&quot;$&quot;#,##0_);[Red]\(&quot;$&quot;#,##0\)"/>
    <numFmt numFmtId="166" formatCode="0.000%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charset val="1"/>
    </font>
    <font>
      <sz val="11"/>
      <color rgb="FF000000"/>
      <name val="Calibri"/>
    </font>
    <font>
      <b/>
      <sz val="11"/>
      <color rgb="FFFFFFFF"/>
      <name val="Calibri"/>
      <charset val="1"/>
    </font>
    <font>
      <sz val="10"/>
      <color theme="1"/>
      <name val="Calibri"/>
      <charset val="1"/>
    </font>
    <font>
      <b/>
      <sz val="14"/>
      <color rgb="FF024D7C"/>
      <name val="Calibri"/>
      <charset val="1"/>
    </font>
    <font>
      <sz val="11"/>
      <color rgb="FF000000"/>
      <name val="Aptos Narrow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24D7C"/>
        <bgColor indexed="64"/>
      </patternFill>
    </fill>
    <fill>
      <patternFill patternType="solid">
        <fgColor rgb="FFFFF2CC"/>
        <bgColor rgb="FF000000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/>
      <diagonal/>
    </border>
    <border>
      <left style="thin">
        <color rgb="FF000000"/>
      </left>
      <right style="thin">
        <color rgb="FFCCCCCC"/>
      </right>
      <top style="thin">
        <color rgb="FFCCCCCC"/>
      </top>
      <bottom/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/>
    <xf numFmtId="0" fontId="0" fillId="2" borderId="0" xfId="0" applyFill="1"/>
    <xf numFmtId="0" fontId="0" fillId="0" borderId="0" xfId="0" applyAlignment="1">
      <alignment wrapText="1"/>
    </xf>
    <xf numFmtId="0" fontId="2" fillId="0" borderId="0" xfId="0" applyFont="1"/>
    <xf numFmtId="10" fontId="0" fillId="0" borderId="0" xfId="0" applyNumberFormat="1"/>
    <xf numFmtId="0" fontId="3" fillId="0" borderId="0" xfId="0" applyFont="1" applyAlignment="1">
      <alignment readingOrder="1"/>
    </xf>
    <xf numFmtId="164" fontId="0" fillId="3" borderId="0" xfId="0" applyNumberFormat="1" applyFill="1"/>
    <xf numFmtId="164" fontId="0" fillId="0" borderId="0" xfId="0" applyNumberFormat="1"/>
    <xf numFmtId="164" fontId="0" fillId="2" borderId="0" xfId="0" applyNumberFormat="1" applyFill="1"/>
    <xf numFmtId="165" fontId="0" fillId="0" borderId="0" xfId="0" applyNumberFormat="1"/>
    <xf numFmtId="0" fontId="4" fillId="4" borderId="0" xfId="0" applyFont="1" applyFill="1"/>
    <xf numFmtId="2" fontId="0" fillId="3" borderId="0" xfId="0" applyNumberFormat="1" applyFill="1"/>
    <xf numFmtId="2" fontId="0" fillId="0" borderId="0" xfId="0" applyNumberFormat="1"/>
    <xf numFmtId="2" fontId="0" fillId="0" borderId="0" xfId="0" quotePrefix="1" applyNumberFormat="1"/>
    <xf numFmtId="0" fontId="5" fillId="5" borderId="1" xfId="0" applyFont="1" applyFill="1" applyBorder="1" applyAlignment="1">
      <alignment readingOrder="1"/>
    </xf>
    <xf numFmtId="0" fontId="5" fillId="5" borderId="2" xfId="0" applyFont="1" applyFill="1" applyBorder="1" applyAlignment="1">
      <alignment readingOrder="1"/>
    </xf>
    <xf numFmtId="0" fontId="6" fillId="0" borderId="3" xfId="0" applyFont="1" applyBorder="1" applyAlignment="1">
      <alignment readingOrder="1"/>
    </xf>
    <xf numFmtId="11" fontId="0" fillId="0" borderId="0" xfId="0" applyNumberFormat="1"/>
    <xf numFmtId="0" fontId="7" fillId="0" borderId="0" xfId="0" applyFont="1" applyAlignment="1">
      <alignment readingOrder="1"/>
    </xf>
    <xf numFmtId="0" fontId="2" fillId="6" borderId="0" xfId="0" applyFont="1" applyFill="1"/>
    <xf numFmtId="0" fontId="6" fillId="0" borderId="4" xfId="0" applyFont="1" applyBorder="1" applyAlignment="1">
      <alignment readingOrder="1"/>
    </xf>
    <xf numFmtId="0" fontId="5" fillId="5" borderId="5" xfId="0" applyFont="1" applyFill="1" applyBorder="1" applyAlignment="1">
      <alignment readingOrder="1"/>
    </xf>
    <xf numFmtId="0" fontId="5" fillId="5" borderId="5" xfId="0" applyFont="1" applyFill="1" applyBorder="1" applyAlignment="1">
      <alignment wrapText="1" readingOrder="1"/>
    </xf>
    <xf numFmtId="0" fontId="5" fillId="5" borderId="2" xfId="0" applyFont="1" applyFill="1" applyBorder="1" applyAlignment="1">
      <alignment wrapText="1" readingOrder="1"/>
    </xf>
    <xf numFmtId="10" fontId="3" fillId="0" borderId="6" xfId="0" applyNumberFormat="1" applyFont="1" applyBorder="1" applyAlignment="1">
      <alignment readingOrder="1"/>
    </xf>
    <xf numFmtId="10" fontId="3" fillId="0" borderId="7" xfId="0" applyNumberFormat="1" applyFont="1" applyBorder="1" applyAlignment="1">
      <alignment readingOrder="1"/>
    </xf>
    <xf numFmtId="10" fontId="3" fillId="0" borderId="8" xfId="0" applyNumberFormat="1" applyFont="1" applyBorder="1" applyAlignment="1">
      <alignment readingOrder="1"/>
    </xf>
    <xf numFmtId="10" fontId="3" fillId="0" borderId="0" xfId="0" applyNumberFormat="1" applyFont="1" applyAlignment="1">
      <alignment readingOrder="1"/>
    </xf>
    <xf numFmtId="0" fontId="6" fillId="0" borderId="9" xfId="0" applyFont="1" applyBorder="1" applyAlignment="1">
      <alignment readingOrder="1"/>
    </xf>
    <xf numFmtId="0" fontId="6" fillId="0" borderId="0" xfId="0" applyFont="1" applyAlignment="1">
      <alignment readingOrder="1"/>
    </xf>
    <xf numFmtId="10" fontId="3" fillId="0" borderId="10" xfId="0" applyNumberFormat="1" applyFont="1" applyBorder="1" applyAlignment="1">
      <alignment readingOrder="1"/>
    </xf>
    <xf numFmtId="10" fontId="3" fillId="0" borderId="11" xfId="0" applyNumberFormat="1" applyFont="1" applyBorder="1" applyAlignment="1">
      <alignment readingOrder="1"/>
    </xf>
    <xf numFmtId="10" fontId="3" fillId="0" borderId="12" xfId="0" applyNumberFormat="1" applyFont="1" applyBorder="1" applyAlignment="1">
      <alignment readingOrder="1"/>
    </xf>
    <xf numFmtId="10" fontId="3" fillId="0" borderId="13" xfId="0" applyNumberFormat="1" applyFont="1" applyBorder="1" applyAlignment="1">
      <alignment readingOrder="1"/>
    </xf>
    <xf numFmtId="166" fontId="8" fillId="0" borderId="0" xfId="0" applyNumberFormat="1" applyFont="1"/>
  </cellXfs>
  <cellStyles count="1">
    <cellStyle name="Normal" xfId="0" builtinId="0"/>
  </cellStyles>
  <dxfs count="9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470DA-97FB-49AC-B1E7-9B47D8B47766}">
  <sheetPr codeName="Sheet1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198.45460936167964</v>
      </c>
      <c r="K3">
        <v>1</v>
      </c>
      <c r="L3" s="2">
        <v>0</v>
      </c>
      <c r="O3">
        <f>$C$3</f>
        <v>198.45460936167964</v>
      </c>
      <c r="P3">
        <f>O3*B5</f>
        <v>158.76368748934374</v>
      </c>
      <c r="Q3" s="4">
        <f>B8</f>
        <v>200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2.5864216189465896</v>
      </c>
      <c r="AE3">
        <f t="shared" ref="AE3:AE23" si="1">$Z3*O3</f>
        <v>198.45460936167964</v>
      </c>
      <c r="AF3">
        <f t="shared" ref="AF3:AG23" si="2">-$Z3*P3</f>
        <v>-158.76368748934374</v>
      </c>
      <c r="AG3">
        <f t="shared" si="2"/>
        <v>-200</v>
      </c>
      <c r="AH3">
        <f t="shared" ref="AH3:AH23" si="3">-X3*R3</f>
        <v>0</v>
      </c>
      <c r="AI3">
        <f t="shared" ref="AI3:AI23" si="4">SUM(AE3:AH3)</f>
        <v>-160.30907812766409</v>
      </c>
      <c r="AJ3">
        <f t="shared" ref="AJ3:AJ23" si="5">AB3-AC3</f>
        <v>-2.5864216189465896</v>
      </c>
      <c r="AL3">
        <f t="shared" ref="AL3:AL23" si="6">SUM(AI3:AK3)</f>
        <v>-162.89549974661068</v>
      </c>
      <c r="AN3">
        <f t="shared" ref="AN3:AU23" si="7">AE3*$K3</f>
        <v>198.45460936167964</v>
      </c>
      <c r="AO3">
        <f t="shared" si="7"/>
        <v>-158.76368748934374</v>
      </c>
      <c r="AP3">
        <f t="shared" si="7"/>
        <v>-200</v>
      </c>
      <c r="AQ3">
        <f t="shared" si="7"/>
        <v>0</v>
      </c>
      <c r="AR3">
        <f t="shared" si="7"/>
        <v>-160.30907812766409</v>
      </c>
      <c r="AS3">
        <f t="shared" si="7"/>
        <v>-2.5864216189465896</v>
      </c>
      <c r="AT3">
        <f t="shared" si="7"/>
        <v>0</v>
      </c>
      <c r="AU3">
        <f t="shared" si="7"/>
        <v>-162.89549974661068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124.28196272281072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8">F4+$C$9</f>
        <v>6.59E-2</v>
      </c>
      <c r="I4" s="5">
        <f t="shared" ref="I4:I23" si="9">1+H4</f>
        <v>1.0659000000000001</v>
      </c>
      <c r="J4">
        <f t="shared" ref="J4:J23" si="10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2.5950000000000001E-3</v>
      </c>
      <c r="R4">
        <f t="shared" si="0"/>
        <v>50000</v>
      </c>
      <c r="S4">
        <f t="shared" ref="S4:S23" si="11">AX4</f>
        <v>2.5864216189465896</v>
      </c>
      <c r="U4">
        <f t="shared" ref="U4:U23" si="12">M4</f>
        <v>2.5950000000000001E-3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2.5950000000000001E-3</v>
      </c>
      <c r="Y4">
        <f t="shared" ref="Y4:Y23" si="16">V4*W4</f>
        <v>0.01</v>
      </c>
      <c r="Z4">
        <f t="shared" ref="Z4:Z23" si="17">MAX(0, W4-X4-Y4)</f>
        <v>0.98740499999999998</v>
      </c>
      <c r="AB4">
        <f t="shared" ref="AB4:AB23" si="18">AC3</f>
        <v>2.5864216189465896</v>
      </c>
      <c r="AC4">
        <f t="shared" ref="AC4:AC23" si="19">AX5</f>
        <v>7.0534850417613066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-129.75</v>
      </c>
      <c r="AI4">
        <f t="shared" si="4"/>
        <v>-129.75</v>
      </c>
      <c r="AJ4">
        <f t="shared" si="5"/>
        <v>-4.467063422814717</v>
      </c>
      <c r="AK4">
        <f>G4*MAX(0, SUM(AB4:AB4, AE4:AF4))</f>
        <v>5.6642633454930313E-2</v>
      </c>
      <c r="AL4">
        <f t="shared" si="6"/>
        <v>-134.16042078935976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-121.72811708415422</v>
      </c>
      <c r="AR4">
        <f t="shared" si="7"/>
        <v>-121.72811708415422</v>
      </c>
      <c r="AS4">
        <f t="shared" si="7"/>
        <v>-4.1908841568765514</v>
      </c>
      <c r="AT4">
        <f t="shared" si="7"/>
        <v>5.314066371604307E-2</v>
      </c>
      <c r="AU4">
        <f t="shared" si="7"/>
        <v>-125.86586057731471</v>
      </c>
      <c r="AW4">
        <v>1</v>
      </c>
      <c r="AX4">
        <f>(R4*SUMPRODUCT(K5:$K$23, X5:$X$23)-$AZ$3*SUMPRODUCT(K4:$K$22, W5:$W$23))/Z4</f>
        <v>2.5864216189465896</v>
      </c>
    </row>
    <row r="5" spans="1:52" x14ac:dyDescent="0.25">
      <c r="B5" s="2">
        <v>0.8</v>
      </c>
      <c r="C5" s="2"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8"/>
        <v>8.6400000000000005E-2</v>
      </c>
      <c r="I5" s="5">
        <f t="shared" si="9"/>
        <v>1.0864</v>
      </c>
      <c r="J5">
        <f t="shared" si="10"/>
        <v>0.92047128129602351</v>
      </c>
      <c r="K5">
        <f t="shared" ref="K5:K23" si="20">K4*J5</f>
        <v>0.86356251177035692</v>
      </c>
      <c r="L5" s="2">
        <v>2</v>
      </c>
      <c r="M5" s="6">
        <v>2.5990000000000002E-3</v>
      </c>
      <c r="O5">
        <f t="shared" ref="O5:O23" si="21">$C$3</f>
        <v>198.45460936167964</v>
      </c>
      <c r="P5">
        <f t="shared" ref="P5:P23" si="22">O5*$C$5</f>
        <v>9.9227304680839836</v>
      </c>
      <c r="Q5" s="4">
        <f t="shared" ref="Q5:Q23" si="23">$C$8</f>
        <v>25</v>
      </c>
      <c r="R5">
        <f t="shared" si="0"/>
        <v>50000</v>
      </c>
      <c r="S5">
        <f t="shared" si="11"/>
        <v>7.0534850417613066</v>
      </c>
      <c r="U5">
        <f t="shared" si="12"/>
        <v>2.5990000000000002E-3</v>
      </c>
      <c r="V5">
        <f t="shared" si="13"/>
        <v>0.01</v>
      </c>
      <c r="W5">
        <f t="shared" si="14"/>
        <v>0.98740499999999998</v>
      </c>
      <c r="X5">
        <f t="shared" si="15"/>
        <v>2.5662655950000001E-3</v>
      </c>
      <c r="Y5">
        <f t="shared" si="16"/>
        <v>9.8740500000000005E-3</v>
      </c>
      <c r="Z5">
        <f t="shared" si="17"/>
        <v>0.97496468440500006</v>
      </c>
      <c r="AB5">
        <f t="shared" si="18"/>
        <v>7.0534850417613066</v>
      </c>
      <c r="AC5">
        <f t="shared" si="19"/>
        <v>13.180611768891369</v>
      </c>
      <c r="AE5">
        <f t="shared" si="1"/>
        <v>193.48623558502757</v>
      </c>
      <c r="AF5">
        <f t="shared" si="2"/>
        <v>-9.6743117792513793</v>
      </c>
      <c r="AG5">
        <f t="shared" si="2"/>
        <v>-24.374117110125002</v>
      </c>
      <c r="AH5">
        <f t="shared" si="3"/>
        <v>-128.31327974999999</v>
      </c>
      <c r="AI5">
        <f t="shared" si="4"/>
        <v>31.124526945651183</v>
      </c>
      <c r="AJ5">
        <f t="shared" si="5"/>
        <v>-6.1271267271300625</v>
      </c>
      <c r="AK5">
        <f t="shared" ref="AK5:AK23" si="24">G5*SUM(AB5:AB5, AE5:AF5)</f>
        <v>7.8254817627490381</v>
      </c>
      <c r="AL5">
        <f t="shared" si="6"/>
        <v>32.822881981270157</v>
      </c>
      <c r="AN5">
        <f t="shared" si="7"/>
        <v>167.08745959479742</v>
      </c>
      <c r="AO5">
        <f t="shared" si="7"/>
        <v>-8.3543729797398711</v>
      </c>
      <c r="AP5">
        <f t="shared" si="7"/>
        <v>-21.04857379380438</v>
      </c>
      <c r="AQ5">
        <f t="shared" si="7"/>
        <v>-110.80653815440247</v>
      </c>
      <c r="AR5">
        <f t="shared" si="7"/>
        <v>26.87797466685069</v>
      </c>
      <c r="AS5">
        <f t="shared" si="7"/>
        <v>-5.2911569464157227</v>
      </c>
      <c r="AT5">
        <f t="shared" si="7"/>
        <v>6.7577926868526799</v>
      </c>
      <c r="AU5">
        <f t="shared" si="7"/>
        <v>28.344610407287647</v>
      </c>
      <c r="AW5">
        <v>2</v>
      </c>
      <c r="AX5">
        <f>(R5*SUMPRODUCT(K6:$K$23, X6:$X$23)-$AZ$3*SUMPRODUCT(K5:$K$22, W6:$W$23))/Z5</f>
        <v>7.0534850417613066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8"/>
        <v>0.10880000000000001</v>
      </c>
      <c r="I6" s="5">
        <f t="shared" si="9"/>
        <v>1.1088</v>
      </c>
      <c r="J6">
        <f t="shared" si="10"/>
        <v>0.90187590187590183</v>
      </c>
      <c r="K6">
        <f t="shared" si="20"/>
        <v>0.77882621912910976</v>
      </c>
      <c r="L6" s="2">
        <v>3</v>
      </c>
      <c r="M6" s="6">
        <v>2.6029999999999998E-3</v>
      </c>
      <c r="O6">
        <f t="shared" si="21"/>
        <v>198.45460936167964</v>
      </c>
      <c r="P6">
        <f t="shared" si="22"/>
        <v>9.9227304680839836</v>
      </c>
      <c r="Q6" s="4">
        <f t="shared" si="23"/>
        <v>25</v>
      </c>
      <c r="R6">
        <f t="shared" si="0"/>
        <v>50000</v>
      </c>
      <c r="S6">
        <f t="shared" si="11"/>
        <v>13.180611768891369</v>
      </c>
      <c r="U6">
        <f t="shared" si="12"/>
        <v>2.6029999999999998E-3</v>
      </c>
      <c r="V6">
        <f t="shared" si="13"/>
        <v>0.01</v>
      </c>
      <c r="W6">
        <f t="shared" si="14"/>
        <v>0.97496468440500006</v>
      </c>
      <c r="X6">
        <f t="shared" si="15"/>
        <v>2.5378330735062152E-3</v>
      </c>
      <c r="Y6">
        <f t="shared" si="16"/>
        <v>9.7496468440500007E-3</v>
      </c>
      <c r="Z6">
        <f t="shared" si="17"/>
        <v>0.96267720448744387</v>
      </c>
      <c r="AB6">
        <f t="shared" si="18"/>
        <v>13.180611768891369</v>
      </c>
      <c r="AC6">
        <f t="shared" si="19"/>
        <v>18.271528959408549</v>
      </c>
      <c r="AE6">
        <f t="shared" si="1"/>
        <v>191.04772855794945</v>
      </c>
      <c r="AF6">
        <f t="shared" si="2"/>
        <v>-9.5523864278974742</v>
      </c>
      <c r="AG6">
        <f t="shared" si="2"/>
        <v>-24.066930112186096</v>
      </c>
      <c r="AH6">
        <f t="shared" si="3"/>
        <v>-126.89165367531076</v>
      </c>
      <c r="AI6">
        <f t="shared" si="4"/>
        <v>30.536758342555132</v>
      </c>
      <c r="AJ6">
        <f t="shared" si="5"/>
        <v>-5.0909171905171799</v>
      </c>
      <c r="AK6">
        <f t="shared" si="24"/>
        <v>11.388543303088188</v>
      </c>
      <c r="AL6">
        <f t="shared" si="6"/>
        <v>36.834384455126141</v>
      </c>
      <c r="AN6">
        <f t="shared" si="7"/>
        <v>148.79298010599223</v>
      </c>
      <c r="AO6">
        <f t="shared" si="7"/>
        <v>-7.4396490052996125</v>
      </c>
      <c r="AP6">
        <f t="shared" si="7"/>
        <v>-18.743956185318417</v>
      </c>
      <c r="AQ6">
        <f t="shared" si="7"/>
        <v>-98.826546870982682</v>
      </c>
      <c r="AR6">
        <f t="shared" si="7"/>
        <v>23.782828044391515</v>
      </c>
      <c r="AS6">
        <f t="shared" si="7"/>
        <v>-3.9649397873898851</v>
      </c>
      <c r="AT6">
        <f t="shared" si="7"/>
        <v>8.8696961221323161</v>
      </c>
      <c r="AU6">
        <f t="shared" si="7"/>
        <v>28.687584379133945</v>
      </c>
      <c r="AW6">
        <v>3</v>
      </c>
      <c r="AX6">
        <f>(R6*SUMPRODUCT(K7:$K$23, X7:$X$23)-$AZ$3*SUMPRODUCT(K6:$K$22, W7:$W$23))/Z6</f>
        <v>13.180611768891369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8"/>
        <v>0.1047</v>
      </c>
      <c r="I7" s="5">
        <f t="shared" si="9"/>
        <v>1.1047</v>
      </c>
      <c r="J7">
        <f t="shared" si="10"/>
        <v>0.90522313750339456</v>
      </c>
      <c r="K7">
        <f t="shared" si="20"/>
        <v>0.70501151364995907</v>
      </c>
      <c r="L7" s="2">
        <v>4</v>
      </c>
      <c r="M7" s="6">
        <v>2.6080000000000001E-3</v>
      </c>
      <c r="O7">
        <f t="shared" si="21"/>
        <v>198.45460936167964</v>
      </c>
      <c r="P7">
        <f t="shared" si="22"/>
        <v>9.9227304680839836</v>
      </c>
      <c r="Q7" s="4">
        <f t="shared" si="23"/>
        <v>25</v>
      </c>
      <c r="R7">
        <f t="shared" si="0"/>
        <v>50000</v>
      </c>
      <c r="S7">
        <f t="shared" si="11"/>
        <v>18.271528959408549</v>
      </c>
      <c r="U7">
        <f t="shared" si="12"/>
        <v>2.6080000000000001E-3</v>
      </c>
      <c r="V7">
        <f t="shared" si="13"/>
        <v>0.01</v>
      </c>
      <c r="W7">
        <f t="shared" si="14"/>
        <v>0.96267720448744387</v>
      </c>
      <c r="X7">
        <f t="shared" si="15"/>
        <v>2.5106621493032537E-3</v>
      </c>
      <c r="Y7">
        <f t="shared" si="16"/>
        <v>9.6267720448744397E-3</v>
      </c>
      <c r="Z7">
        <f t="shared" si="17"/>
        <v>0.9505397702932662</v>
      </c>
      <c r="AB7">
        <f t="shared" si="18"/>
        <v>18.271528959408549</v>
      </c>
      <c r="AC7">
        <f t="shared" si="19"/>
        <v>20.230847099967786</v>
      </c>
      <c r="AE7">
        <f t="shared" si="1"/>
        <v>188.63899879629085</v>
      </c>
      <c r="AF7">
        <f t="shared" si="2"/>
        <v>-9.4319499398145439</v>
      </c>
      <c r="AG7">
        <f t="shared" si="2"/>
        <v>-23.763494257331654</v>
      </c>
      <c r="AH7">
        <f t="shared" si="3"/>
        <v>-125.53310746516269</v>
      </c>
      <c r="AI7">
        <f t="shared" si="4"/>
        <v>29.91044713398199</v>
      </c>
      <c r="AJ7">
        <f t="shared" si="5"/>
        <v>-1.9593181405592368</v>
      </c>
      <c r="AK7">
        <f t="shared" si="24"/>
        <v>9.6961981707599474</v>
      </c>
      <c r="AL7">
        <f t="shared" si="6"/>
        <v>37.647327164182698</v>
      </c>
      <c r="AN7">
        <f t="shared" si="7"/>
        <v>132.99266607478583</v>
      </c>
      <c r="AO7">
        <f t="shared" si="7"/>
        <v>-6.6496333037392921</v>
      </c>
      <c r="AP7">
        <f t="shared" si="7"/>
        <v>-16.753537055973499</v>
      </c>
      <c r="AQ7">
        <f t="shared" si="7"/>
        <v>-88.502286107197321</v>
      </c>
      <c r="AR7">
        <f t="shared" si="7"/>
        <v>21.087209607875721</v>
      </c>
      <c r="AS7">
        <f t="shared" si="7"/>
        <v>-1.3813418479974908</v>
      </c>
      <c r="AT7">
        <f t="shared" si="7"/>
        <v>6.8359313490174349</v>
      </c>
      <c r="AU7">
        <f t="shared" si="7"/>
        <v>26.541799108895667</v>
      </c>
      <c r="AW7">
        <v>4</v>
      </c>
      <c r="AX7">
        <f>(R7*SUMPRODUCT(K8:$K$23, X8:$X$23)-$AZ$3*SUMPRODUCT(K7:$K$22, W8:$W$23))/Z7</f>
        <v>18.271528959408549</v>
      </c>
    </row>
    <row r="8" spans="1:52" x14ac:dyDescent="0.25">
      <c r="B8" s="2">
        <v>200</v>
      </c>
      <c r="C8" s="2"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8"/>
        <v>7.2500000000000009E-2</v>
      </c>
      <c r="I8" s="5">
        <f t="shared" si="9"/>
        <v>1.0725</v>
      </c>
      <c r="J8">
        <f t="shared" si="10"/>
        <v>0.93240093240093236</v>
      </c>
      <c r="K8">
        <f t="shared" si="20"/>
        <v>0.65735339268061443</v>
      </c>
      <c r="L8" s="2">
        <v>5</v>
      </c>
      <c r="M8" s="6">
        <v>2.614E-3</v>
      </c>
      <c r="O8">
        <f t="shared" si="21"/>
        <v>198.45460936167964</v>
      </c>
      <c r="P8">
        <f t="shared" si="22"/>
        <v>9.9227304680839836</v>
      </c>
      <c r="Q8" s="4">
        <f t="shared" si="23"/>
        <v>25</v>
      </c>
      <c r="R8">
        <f t="shared" si="0"/>
        <v>50000</v>
      </c>
      <c r="S8">
        <f t="shared" si="11"/>
        <v>20.230847099967786</v>
      </c>
      <c r="U8">
        <f t="shared" si="12"/>
        <v>2.614E-3</v>
      </c>
      <c r="V8">
        <f t="shared" si="13"/>
        <v>0.01</v>
      </c>
      <c r="W8">
        <f t="shared" si="14"/>
        <v>0.9505397702932662</v>
      </c>
      <c r="X8">
        <f t="shared" si="15"/>
        <v>2.4847109595465978E-3</v>
      </c>
      <c r="Y8">
        <f t="shared" si="16"/>
        <v>9.5053977029326622E-3</v>
      </c>
      <c r="Z8">
        <f t="shared" si="17"/>
        <v>0.9385496616307869</v>
      </c>
      <c r="AB8">
        <f t="shared" si="18"/>
        <v>20.230847099967786</v>
      </c>
      <c r="AC8">
        <f t="shared" si="19"/>
        <v>20.217104696265981</v>
      </c>
      <c r="AE8">
        <f t="shared" si="1"/>
        <v>186.25950646547443</v>
      </c>
      <c r="AF8">
        <f t="shared" si="2"/>
        <v>-9.3129753232737222</v>
      </c>
      <c r="AG8">
        <f t="shared" si="2"/>
        <v>-23.463741540769671</v>
      </c>
      <c r="AH8">
        <f t="shared" si="3"/>
        <v>-124.23554797732989</v>
      </c>
      <c r="AI8">
        <f t="shared" si="4"/>
        <v>29.247241624101164</v>
      </c>
      <c r="AJ8">
        <f t="shared" si="5"/>
        <v>1.3742403701805017E-2</v>
      </c>
      <c r="AK8">
        <f t="shared" si="24"/>
        <v>4.1998781565581886</v>
      </c>
      <c r="AL8">
        <f t="shared" si="6"/>
        <v>33.460862184361162</v>
      </c>
      <c r="AN8">
        <f t="shared" si="7"/>
        <v>122.43831849409645</v>
      </c>
      <c r="AO8">
        <f t="shared" si="7"/>
        <v>-6.1219159247048234</v>
      </c>
      <c r="AP8">
        <f t="shared" si="7"/>
        <v>-15.423970106806012</v>
      </c>
      <c r="AQ8">
        <f t="shared" si="7"/>
        <v>-81.666658954433046</v>
      </c>
      <c r="AR8">
        <f t="shared" si="7"/>
        <v>19.225773508152585</v>
      </c>
      <c r="AS8">
        <f t="shared" si="7"/>
        <v>9.0336156969681621E-3</v>
      </c>
      <c r="AT8">
        <f t="shared" si="7"/>
        <v>2.7608041550587301</v>
      </c>
      <c r="AU8">
        <f t="shared" si="7"/>
        <v>21.995611278908285</v>
      </c>
      <c r="AW8">
        <v>5</v>
      </c>
      <c r="AX8">
        <f>(R8*SUMPRODUCT(K9:$K$23, X9:$X$23)-$AZ$3*SUMPRODUCT(K8:$K$22, W9:$W$23))/Z8</f>
        <v>20.230847099967786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8"/>
        <v>5.2200000000000003E-2</v>
      </c>
      <c r="I9" s="5">
        <f t="shared" si="9"/>
        <v>1.0522</v>
      </c>
      <c r="J9">
        <f t="shared" si="10"/>
        <v>0.95038965976050183</v>
      </c>
      <c r="K9">
        <f t="shared" si="20"/>
        <v>0.62474186721214076</v>
      </c>
      <c r="L9" s="2">
        <v>6</v>
      </c>
      <c r="M9" s="6">
        <v>2.624E-3</v>
      </c>
      <c r="O9">
        <f t="shared" si="21"/>
        <v>198.45460936167964</v>
      </c>
      <c r="P9">
        <f t="shared" si="22"/>
        <v>9.9227304680839836</v>
      </c>
      <c r="Q9" s="4">
        <f t="shared" si="23"/>
        <v>25</v>
      </c>
      <c r="R9">
        <f t="shared" si="0"/>
        <v>50000</v>
      </c>
      <c r="S9">
        <f t="shared" si="11"/>
        <v>20.217104696265981</v>
      </c>
      <c r="U9">
        <f t="shared" si="12"/>
        <v>2.624E-3</v>
      </c>
      <c r="V9">
        <f t="shared" si="13"/>
        <v>0.01</v>
      </c>
      <c r="W9">
        <f t="shared" si="14"/>
        <v>0.9385496616307869</v>
      </c>
      <c r="X9">
        <f t="shared" si="15"/>
        <v>2.4627543121191848E-3</v>
      </c>
      <c r="Y9">
        <f t="shared" si="16"/>
        <v>9.3854966163078694E-3</v>
      </c>
      <c r="Z9">
        <f t="shared" si="17"/>
        <v>0.9267014107023599</v>
      </c>
      <c r="AB9">
        <f t="shared" si="18"/>
        <v>20.217104696265981</v>
      </c>
      <c r="AC9">
        <f t="shared" si="19"/>
        <v>19.908767973224233</v>
      </c>
      <c r="AE9">
        <f t="shared" si="1"/>
        <v>183.90816645585429</v>
      </c>
      <c r="AF9">
        <f t="shared" si="2"/>
        <v>-9.1954083227927157</v>
      </c>
      <c r="AG9">
        <f t="shared" si="2"/>
        <v>-23.167535267558996</v>
      </c>
      <c r="AH9">
        <f t="shared" si="3"/>
        <v>-123.13771560595924</v>
      </c>
      <c r="AI9">
        <f t="shared" si="4"/>
        <v>28.407507259543337</v>
      </c>
      <c r="AJ9">
        <f t="shared" si="5"/>
        <v>0.30833672304174797</v>
      </c>
      <c r="AK9">
        <f t="shared" si="24"/>
        <v>1.1500861906930324</v>
      </c>
      <c r="AL9">
        <f t="shared" si="6"/>
        <v>29.865930173278116</v>
      </c>
      <c r="AN9">
        <f t="shared" si="7"/>
        <v>114.89513130719159</v>
      </c>
      <c r="AO9">
        <f t="shared" si="7"/>
        <v>-5.7447565653595811</v>
      </c>
      <c r="AP9">
        <f t="shared" si="7"/>
        <v>-14.47372924175793</v>
      </c>
      <c r="AQ9">
        <f t="shared" si="7"/>
        <v>-76.929286371904539</v>
      </c>
      <c r="AR9">
        <f t="shared" si="7"/>
        <v>17.747359128169549</v>
      </c>
      <c r="AS9">
        <f t="shared" si="7"/>
        <v>0.19263086008317434</v>
      </c>
      <c r="AT9">
        <f t="shared" si="7"/>
        <v>0.7185069942284632</v>
      </c>
      <c r="AU9">
        <f t="shared" si="7"/>
        <v>18.658496982481186</v>
      </c>
      <c r="AW9">
        <v>6</v>
      </c>
      <c r="AX9">
        <f>(R9*SUMPRODUCT(K10:$K$23, X10:$X$23)-$AZ$3*SUMPRODUCT(K9:$K$22, W10:$W$23))/Z9</f>
        <v>20.217104696265981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8"/>
        <v>5.2500000000000005E-2</v>
      </c>
      <c r="I10" s="5">
        <f t="shared" si="9"/>
        <v>1.0525</v>
      </c>
      <c r="J10">
        <f t="shared" si="10"/>
        <v>0.95011876484560576</v>
      </c>
      <c r="K10">
        <f t="shared" si="20"/>
        <v>0.59357897122293657</v>
      </c>
      <c r="L10" s="2">
        <v>7</v>
      </c>
      <c r="M10" s="6">
        <v>2.6350000000000002E-3</v>
      </c>
      <c r="O10">
        <f t="shared" si="21"/>
        <v>198.45460936167964</v>
      </c>
      <c r="P10">
        <f t="shared" si="22"/>
        <v>9.9227304680839836</v>
      </c>
      <c r="Q10" s="4">
        <f t="shared" si="23"/>
        <v>25</v>
      </c>
      <c r="R10">
        <f t="shared" si="0"/>
        <v>50000</v>
      </c>
      <c r="S10">
        <f t="shared" si="11"/>
        <v>19.908767973224233</v>
      </c>
      <c r="U10">
        <f t="shared" si="12"/>
        <v>2.6350000000000002E-3</v>
      </c>
      <c r="V10">
        <f t="shared" si="13"/>
        <v>0.01</v>
      </c>
      <c r="W10">
        <f t="shared" si="14"/>
        <v>0.9267014107023599</v>
      </c>
      <c r="X10">
        <f t="shared" si="15"/>
        <v>2.4418582172007187E-3</v>
      </c>
      <c r="Y10">
        <f t="shared" si="16"/>
        <v>9.2670141070235988E-3</v>
      </c>
      <c r="Z10">
        <f t="shared" si="17"/>
        <v>0.91499253837813566</v>
      </c>
      <c r="AB10">
        <f t="shared" si="18"/>
        <v>19.908767973224233</v>
      </c>
      <c r="AC10">
        <f t="shared" si="19"/>
        <v>19.210397525805249</v>
      </c>
      <c r="AE10">
        <f t="shared" si="1"/>
        <v>181.58448677268458</v>
      </c>
      <c r="AF10">
        <f t="shared" si="2"/>
        <v>-9.07922433863423</v>
      </c>
      <c r="AG10">
        <f t="shared" si="2"/>
        <v>-22.874813459453392</v>
      </c>
      <c r="AH10">
        <f t="shared" si="3"/>
        <v>-122.09291086003593</v>
      </c>
      <c r="AI10">
        <f t="shared" si="4"/>
        <v>27.537538114561031</v>
      </c>
      <c r="AJ10">
        <f t="shared" si="5"/>
        <v>0.69837044741898424</v>
      </c>
      <c r="AK10">
        <f t="shared" si="24"/>
        <v>0.78889752466982588</v>
      </c>
      <c r="AL10">
        <f t="shared" si="6"/>
        <v>29.024806086649839</v>
      </c>
      <c r="AN10">
        <f t="shared" si="7"/>
        <v>107.78473284857505</v>
      </c>
      <c r="AO10">
        <f t="shared" si="7"/>
        <v>-5.3892366424287532</v>
      </c>
      <c r="AP10">
        <f t="shared" si="7"/>
        <v>-13.578008240178928</v>
      </c>
      <c r="AQ10">
        <f t="shared" si="7"/>
        <v>-72.471784421913824</v>
      </c>
      <c r="AR10">
        <f t="shared" si="7"/>
        <v>16.345703544053542</v>
      </c>
      <c r="AS10">
        <f t="shared" si="7"/>
        <v>0.4145380117114626</v>
      </c>
      <c r="AT10">
        <f t="shared" si="7"/>
        <v>0.46827298109383647</v>
      </c>
      <c r="AU10">
        <f t="shared" si="7"/>
        <v>17.228514536858839</v>
      </c>
      <c r="AW10">
        <v>7</v>
      </c>
      <c r="AX10">
        <f>(R10*SUMPRODUCT(K11:$K$23, X11:$X$23)-$AZ$3*SUMPRODUCT(K10:$K$22, W11:$W$23))/Z10</f>
        <v>19.908767973224233</v>
      </c>
    </row>
    <row r="11" spans="1:52" x14ac:dyDescent="0.25">
      <c r="A11" t="s">
        <v>33</v>
      </c>
      <c r="C11" s="7">
        <f>AU25</f>
        <v>0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8"/>
        <v>5.1500000000000004E-2</v>
      </c>
      <c r="I11" s="5">
        <f t="shared" si="9"/>
        <v>1.0515000000000001</v>
      </c>
      <c r="J11">
        <f t="shared" si="10"/>
        <v>0.951022349025202</v>
      </c>
      <c r="K11">
        <f t="shared" si="20"/>
        <v>0.56450686754439994</v>
      </c>
      <c r="L11" s="2">
        <v>8</v>
      </c>
      <c r="M11" s="6">
        <v>2.647E-3</v>
      </c>
      <c r="O11">
        <f t="shared" si="21"/>
        <v>198.45460936167964</v>
      </c>
      <c r="P11">
        <f t="shared" si="22"/>
        <v>9.9227304680839836</v>
      </c>
      <c r="Q11" s="4">
        <f t="shared" si="23"/>
        <v>25</v>
      </c>
      <c r="R11">
        <f t="shared" si="0"/>
        <v>50000</v>
      </c>
      <c r="S11">
        <f t="shared" si="11"/>
        <v>19.210397525805249</v>
      </c>
      <c r="U11">
        <f t="shared" si="12"/>
        <v>2.647E-3</v>
      </c>
      <c r="V11">
        <f t="shared" si="13"/>
        <v>0.01</v>
      </c>
      <c r="W11">
        <f t="shared" si="14"/>
        <v>0.91499253837813566</v>
      </c>
      <c r="X11">
        <f t="shared" si="15"/>
        <v>2.4219852490869253E-3</v>
      </c>
      <c r="Y11">
        <f t="shared" si="16"/>
        <v>9.1499253837813571E-3</v>
      </c>
      <c r="Z11">
        <f t="shared" si="17"/>
        <v>0.90342062774526743</v>
      </c>
      <c r="AB11">
        <f t="shared" si="18"/>
        <v>19.210397525805249</v>
      </c>
      <c r="AC11">
        <f t="shared" si="19"/>
        <v>18.196929217748487</v>
      </c>
      <c r="AE11">
        <f t="shared" si="1"/>
        <v>179.28798776847046</v>
      </c>
      <c r="AF11">
        <f t="shared" si="2"/>
        <v>-8.9643993884235247</v>
      </c>
      <c r="AG11">
        <f t="shared" si="2"/>
        <v>-22.585515693631685</v>
      </c>
      <c r="AH11">
        <f t="shared" si="3"/>
        <v>-121.09926245434626</v>
      </c>
      <c r="AI11">
        <f t="shared" si="4"/>
        <v>26.638810232068991</v>
      </c>
      <c r="AJ11">
        <f t="shared" si="5"/>
        <v>1.0134683080567619</v>
      </c>
      <c r="AK11">
        <f t="shared" si="24"/>
        <v>0.45488156617404518</v>
      </c>
      <c r="AL11">
        <f t="shared" si="6"/>
        <v>28.107160106299798</v>
      </c>
      <c r="AN11">
        <f t="shared" si="7"/>
        <v>101.20930036351795</v>
      </c>
      <c r="AO11">
        <f t="shared" si="7"/>
        <v>-5.0604650181758988</v>
      </c>
      <c r="AP11">
        <f t="shared" si="7"/>
        <v>-12.749678716086908</v>
      </c>
      <c r="AQ11">
        <f t="shared" si="7"/>
        <v>-68.361365310040171</v>
      </c>
      <c r="AR11">
        <f t="shared" si="7"/>
        <v>15.037791319214975</v>
      </c>
      <c r="AS11">
        <f t="shared" si="7"/>
        <v>0.57210981993664556</v>
      </c>
      <c r="AT11">
        <f t="shared" si="7"/>
        <v>0.2567837680246009</v>
      </c>
      <c r="AU11">
        <f t="shared" si="7"/>
        <v>15.866684907176221</v>
      </c>
      <c r="AW11">
        <v>8</v>
      </c>
      <c r="AX11">
        <f>(R11*SUMPRODUCT(K12:$K$23, X12:$X$23)-$AZ$3*SUMPRODUCT(K11:$K$22, W12:$W$23))/Z11</f>
        <v>19.210397525805249</v>
      </c>
    </row>
    <row r="12" spans="1:52" x14ac:dyDescent="0.25">
      <c r="A12" t="s">
        <v>40</v>
      </c>
      <c r="C12"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8"/>
        <v>5.1900000000000002E-2</v>
      </c>
      <c r="I12" s="5">
        <f t="shared" si="9"/>
        <v>1.0519000000000001</v>
      </c>
      <c r="J12">
        <f t="shared" si="10"/>
        <v>0.95066070919288903</v>
      </c>
      <c r="K12">
        <f t="shared" si="20"/>
        <v>0.53665449904401552</v>
      </c>
      <c r="L12" s="2">
        <v>9</v>
      </c>
      <c r="M12" s="6">
        <v>2.6610000000000002E-3</v>
      </c>
      <c r="O12">
        <f t="shared" si="21"/>
        <v>198.45460936167964</v>
      </c>
      <c r="P12">
        <f t="shared" si="22"/>
        <v>9.9227304680839836</v>
      </c>
      <c r="Q12" s="4">
        <f t="shared" si="23"/>
        <v>25</v>
      </c>
      <c r="R12">
        <f t="shared" si="0"/>
        <v>50000</v>
      </c>
      <c r="S12">
        <f t="shared" si="11"/>
        <v>18.196929217748487</v>
      </c>
      <c r="U12">
        <f t="shared" si="12"/>
        <v>2.6610000000000002E-3</v>
      </c>
      <c r="V12">
        <f t="shared" si="13"/>
        <v>0.01</v>
      </c>
      <c r="W12">
        <f t="shared" si="14"/>
        <v>0.90342062774526743</v>
      </c>
      <c r="X12">
        <f t="shared" si="15"/>
        <v>2.4040022904301566E-3</v>
      </c>
      <c r="Y12">
        <f t="shared" si="16"/>
        <v>9.0342062774526749E-3</v>
      </c>
      <c r="Z12">
        <f t="shared" si="17"/>
        <v>0.89198241917738463</v>
      </c>
      <c r="AB12">
        <f t="shared" si="18"/>
        <v>18.196929217748487</v>
      </c>
      <c r="AC12">
        <f t="shared" si="19"/>
        <v>16.832192157174443</v>
      </c>
      <c r="AE12">
        <f t="shared" si="1"/>
        <v>177.01802255533386</v>
      </c>
      <c r="AF12">
        <f t="shared" si="2"/>
        <v>-8.8509011277666936</v>
      </c>
      <c r="AG12">
        <f t="shared" si="2"/>
        <v>-22.299560479434614</v>
      </c>
      <c r="AH12">
        <f t="shared" si="3"/>
        <v>-120.20011452150783</v>
      </c>
      <c r="AI12">
        <f t="shared" si="4"/>
        <v>25.667446426624736</v>
      </c>
      <c r="AJ12">
        <f t="shared" si="5"/>
        <v>1.3647370605740434</v>
      </c>
      <c r="AK12">
        <f t="shared" si="24"/>
        <v>0.42863731648422598</v>
      </c>
      <c r="AL12">
        <f t="shared" si="6"/>
        <v>27.460820803683006</v>
      </c>
      <c r="AN12">
        <f t="shared" si="7"/>
        <v>94.997518216194933</v>
      </c>
      <c r="AO12">
        <f t="shared" si="7"/>
        <v>-4.749875910809747</v>
      </c>
      <c r="AP12">
        <f t="shared" si="7"/>
        <v>-11.967159457992709</v>
      </c>
      <c r="AQ12">
        <f t="shared" si="7"/>
        <v>-64.505932243573085</v>
      </c>
      <c r="AR12">
        <f t="shared" si="7"/>
        <v>13.774550603819403</v>
      </c>
      <c r="AS12">
        <f t="shared" si="7"/>
        <v>0.73239228356916553</v>
      </c>
      <c r="AT12">
        <f t="shared" si="7"/>
        <v>0.23003014434941343</v>
      </c>
      <c r="AU12">
        <f t="shared" si="7"/>
        <v>14.736973031737984</v>
      </c>
      <c r="AW12">
        <v>9</v>
      </c>
      <c r="AX12">
        <f>(R12*SUMPRODUCT(K13:$K$23, X13:$X$23)-$AZ$3*SUMPRODUCT(K12:$K$22, W13:$W$23))/Z12</f>
        <v>18.196929217748487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8"/>
        <v>5.1700000000000003E-2</v>
      </c>
      <c r="I13" s="5">
        <f t="shared" si="9"/>
        <v>1.0517000000000001</v>
      </c>
      <c r="J13">
        <f t="shared" si="10"/>
        <v>0.95084149472282964</v>
      </c>
      <c r="K13">
        <f t="shared" si="20"/>
        <v>0.51027336602074302</v>
      </c>
      <c r="L13" s="2">
        <v>10</v>
      </c>
      <c r="M13" s="6">
        <v>2.676E-3</v>
      </c>
      <c r="O13">
        <f t="shared" si="21"/>
        <v>198.45460936167964</v>
      </c>
      <c r="P13">
        <f t="shared" si="22"/>
        <v>9.9227304680839836</v>
      </c>
      <c r="Q13" s="4">
        <f t="shared" si="23"/>
        <v>25</v>
      </c>
      <c r="R13">
        <f t="shared" si="0"/>
        <v>50000</v>
      </c>
      <c r="S13">
        <f t="shared" si="11"/>
        <v>16.832192157174443</v>
      </c>
      <c r="U13">
        <f t="shared" si="12"/>
        <v>2.676E-3</v>
      </c>
      <c r="V13">
        <f t="shared" si="13"/>
        <v>0.01</v>
      </c>
      <c r="W13">
        <f t="shared" si="14"/>
        <v>0.89198241917738463</v>
      </c>
      <c r="X13">
        <f t="shared" si="15"/>
        <v>2.3869449537186811E-3</v>
      </c>
      <c r="Y13">
        <f t="shared" si="16"/>
        <v>8.9198241917738466E-3</v>
      </c>
      <c r="Z13">
        <f t="shared" si="17"/>
        <v>0.88067565003189208</v>
      </c>
      <c r="AB13">
        <f t="shared" si="18"/>
        <v>16.832192157174443</v>
      </c>
      <c r="AC13">
        <f t="shared" si="19"/>
        <v>17.175715782760854</v>
      </c>
      <c r="AE13">
        <f t="shared" si="1"/>
        <v>174.77414210142243</v>
      </c>
      <c r="AF13">
        <f t="shared" si="2"/>
        <v>-8.7387071050711231</v>
      </c>
      <c r="AG13">
        <f t="shared" si="2"/>
        <v>-22.0168912507973</v>
      </c>
      <c r="AH13">
        <f t="shared" si="3"/>
        <v>-119.34724768593405</v>
      </c>
      <c r="AI13">
        <f t="shared" si="4"/>
        <v>24.671296059619962</v>
      </c>
      <c r="AJ13">
        <f t="shared" si="5"/>
        <v>-0.34352362558641047</v>
      </c>
      <c r="AK13">
        <f t="shared" si="24"/>
        <v>0.3657352543070515</v>
      </c>
      <c r="AL13">
        <f t="shared" si="6"/>
        <v>24.693507688340603</v>
      </c>
      <c r="AN13">
        <f t="shared" si="7"/>
        <v>89.182589783480481</v>
      </c>
      <c r="AO13">
        <f t="shared" si="7"/>
        <v>-4.4591294891740247</v>
      </c>
      <c r="AP13">
        <f t="shared" si="7"/>
        <v>-11.234633207856985</v>
      </c>
      <c r="AQ13">
        <f t="shared" si="7"/>
        <v>-60.899721802012898</v>
      </c>
      <c r="AR13">
        <f t="shared" si="7"/>
        <v>12.589105284436572</v>
      </c>
      <c r="AS13">
        <f t="shared" si="7"/>
        <v>-0.17529095673562711</v>
      </c>
      <c r="AT13">
        <f t="shared" si="7"/>
        <v>0.18662495928771161</v>
      </c>
      <c r="AU13">
        <f t="shared" si="7"/>
        <v>12.600439286988657</v>
      </c>
      <c r="AW13">
        <v>10</v>
      </c>
      <c r="AX13">
        <f>(R13*SUMPRODUCT(K14:$K$23, X14:$X$23)-$AZ$3*SUMPRODUCT(K13:$K$22, W14:$W$23))/Z13</f>
        <v>16.832192157174443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8"/>
        <v>8.5572000000000009E-2</v>
      </c>
      <c r="I14" s="5">
        <f t="shared" si="9"/>
        <v>1.085572</v>
      </c>
      <c r="J14">
        <f t="shared" si="10"/>
        <v>0.92117335377109955</v>
      </c>
      <c r="K14">
        <f t="shared" si="20"/>
        <v>0.4700502279173957</v>
      </c>
      <c r="L14" s="2">
        <v>11</v>
      </c>
      <c r="M14" s="6">
        <v>2.6930000000000001E-3</v>
      </c>
      <c r="O14">
        <f t="shared" si="21"/>
        <v>198.45460936167964</v>
      </c>
      <c r="P14">
        <f t="shared" si="22"/>
        <v>9.9227304680839836</v>
      </c>
      <c r="Q14" s="4">
        <f t="shared" si="23"/>
        <v>25</v>
      </c>
      <c r="R14">
        <f t="shared" si="0"/>
        <v>50000</v>
      </c>
      <c r="S14">
        <f t="shared" si="11"/>
        <v>17.175715782760854</v>
      </c>
      <c r="U14">
        <f t="shared" si="12"/>
        <v>2.6930000000000001E-3</v>
      </c>
      <c r="V14">
        <f t="shared" si="13"/>
        <v>0.01</v>
      </c>
      <c r="W14">
        <f t="shared" si="14"/>
        <v>0.88067565003189208</v>
      </c>
      <c r="X14">
        <f t="shared" si="15"/>
        <v>2.3716595255358856E-3</v>
      </c>
      <c r="Y14">
        <f t="shared" si="16"/>
        <v>8.8067565003189206E-3</v>
      </c>
      <c r="Z14">
        <f t="shared" si="17"/>
        <v>0.86949723400603729</v>
      </c>
      <c r="AB14">
        <f t="shared" si="18"/>
        <v>17.175715782760854</v>
      </c>
      <c r="AC14">
        <f t="shared" si="19"/>
        <v>16.98777052083754</v>
      </c>
      <c r="AE14">
        <f t="shared" si="1"/>
        <v>172.55573391572909</v>
      </c>
      <c r="AF14">
        <f t="shared" si="2"/>
        <v>-8.6277866957864546</v>
      </c>
      <c r="AG14">
        <f t="shared" si="2"/>
        <v>-21.737430850150933</v>
      </c>
      <c r="AH14">
        <f t="shared" si="3"/>
        <v>-118.58297627679428</v>
      </c>
      <c r="AI14">
        <f t="shared" si="4"/>
        <v>23.607540092997425</v>
      </c>
      <c r="AJ14">
        <f t="shared" si="5"/>
        <v>0.18794526192331418</v>
      </c>
      <c r="AK14">
        <f t="shared" si="24"/>
        <v>12.677256410189246</v>
      </c>
      <c r="AL14">
        <f t="shared" si="6"/>
        <v>36.472741765109987</v>
      </c>
      <c r="AN14">
        <f t="shared" si="7"/>
        <v>81.109862055541953</v>
      </c>
      <c r="AO14">
        <f t="shared" si="7"/>
        <v>-4.0554931027770973</v>
      </c>
      <c r="AP14">
        <f t="shared" si="7"/>
        <v>-10.217684325452074</v>
      </c>
      <c r="AQ14">
        <f t="shared" si="7"/>
        <v>-55.73995502603028</v>
      </c>
      <c r="AR14">
        <f t="shared" si="7"/>
        <v>11.096729601282497</v>
      </c>
      <c r="AS14">
        <f t="shared" si="7"/>
        <v>8.8343713203048457E-2</v>
      </c>
      <c r="AT14">
        <f t="shared" si="7"/>
        <v>5.9589472649767208</v>
      </c>
      <c r="AU14">
        <f t="shared" si="7"/>
        <v>17.144020579462268</v>
      </c>
      <c r="AW14">
        <v>11</v>
      </c>
      <c r="AX14">
        <f>(R14*SUMPRODUCT(K15:$K$23, X15:$X$23)-$AZ$3*SUMPRODUCT(K14:$K$22, W15:$W$23))/Z14</f>
        <v>17.175715782760854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8"/>
        <v>8.5572000000000009E-2</v>
      </c>
      <c r="I15" s="5">
        <f t="shared" si="9"/>
        <v>1.085572</v>
      </c>
      <c r="J15">
        <f t="shared" si="10"/>
        <v>0.92117335377109955</v>
      </c>
      <c r="K15">
        <f t="shared" si="20"/>
        <v>0.43299774489153714</v>
      </c>
      <c r="L15" s="2">
        <v>12</v>
      </c>
      <c r="M15" s="6">
        <v>2.7169999999999998E-3</v>
      </c>
      <c r="O15">
        <f t="shared" si="21"/>
        <v>198.45460936167964</v>
      </c>
      <c r="P15">
        <f t="shared" si="22"/>
        <v>9.9227304680839836</v>
      </c>
      <c r="Q15" s="4">
        <f t="shared" si="23"/>
        <v>25</v>
      </c>
      <c r="R15">
        <f t="shared" si="0"/>
        <v>50000</v>
      </c>
      <c r="S15">
        <f t="shared" si="11"/>
        <v>16.98777052083754</v>
      </c>
      <c r="U15">
        <f t="shared" si="12"/>
        <v>2.7169999999999998E-3</v>
      </c>
      <c r="V15">
        <f t="shared" si="13"/>
        <v>0.01</v>
      </c>
      <c r="W15">
        <f t="shared" si="14"/>
        <v>0.86949723400603729</v>
      </c>
      <c r="X15">
        <f t="shared" si="15"/>
        <v>2.3624239847944029E-3</v>
      </c>
      <c r="Y15">
        <f t="shared" si="16"/>
        <v>8.6949723400603727E-3</v>
      </c>
      <c r="Z15">
        <f t="shared" si="17"/>
        <v>0.85843983768118259</v>
      </c>
      <c r="AB15">
        <f t="shared" si="18"/>
        <v>16.98777052083754</v>
      </c>
      <c r="AC15">
        <f t="shared" si="19"/>
        <v>16.264514934461864</v>
      </c>
      <c r="AE15">
        <f t="shared" si="1"/>
        <v>170.36134264752278</v>
      </c>
      <c r="AF15">
        <f t="shared" si="2"/>
        <v>-8.5180671323761405</v>
      </c>
      <c r="AG15">
        <f t="shared" si="2"/>
        <v>-21.460995942029566</v>
      </c>
      <c r="AH15">
        <f t="shared" si="3"/>
        <v>-118.12119923972014</v>
      </c>
      <c r="AI15">
        <f t="shared" si="4"/>
        <v>22.261080333396933</v>
      </c>
      <c r="AJ15">
        <f t="shared" si="5"/>
        <v>0.72325558637567511</v>
      </c>
      <c r="AK15">
        <f t="shared" si="24"/>
        <v>12.518173222518893</v>
      </c>
      <c r="AL15">
        <f t="shared" si="6"/>
        <v>35.502509142291501</v>
      </c>
      <c r="AN15">
        <f t="shared" si="7"/>
        <v>73.766077183071815</v>
      </c>
      <c r="AO15">
        <f t="shared" si="7"/>
        <v>-3.6883038591535913</v>
      </c>
      <c r="AP15">
        <f t="shared" si="7"/>
        <v>-9.2925628460252323</v>
      </c>
      <c r="AQ15">
        <f t="shared" si="7"/>
        <v>-51.146212894682769</v>
      </c>
      <c r="AR15">
        <f t="shared" si="7"/>
        <v>9.6389975832102195</v>
      </c>
      <c r="AS15">
        <f t="shared" si="7"/>
        <v>0.31316803788087366</v>
      </c>
      <c r="AT15">
        <f t="shared" si="7"/>
        <v>5.4203407755123072</v>
      </c>
      <c r="AU15">
        <f t="shared" si="7"/>
        <v>15.3725063966034</v>
      </c>
      <c r="AW15">
        <v>12</v>
      </c>
      <c r="AX15">
        <f>(R15*SUMPRODUCT(K16:$K$23, X16:$X$23)-$AZ$3*SUMPRODUCT(K15:$K$22, W16:$W$23))/Z15</f>
        <v>16.98777052083754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8"/>
        <v>8.5572000000000009E-2</v>
      </c>
      <c r="I16" s="5">
        <f t="shared" si="9"/>
        <v>1.085572</v>
      </c>
      <c r="J16">
        <f t="shared" si="10"/>
        <v>0.92117335377109955</v>
      </c>
      <c r="K16">
        <f t="shared" si="20"/>
        <v>0.39886598483706026</v>
      </c>
      <c r="L16" s="2">
        <v>13</v>
      </c>
      <c r="M16" s="6">
        <v>2.745E-3</v>
      </c>
      <c r="O16">
        <f t="shared" si="21"/>
        <v>198.45460936167964</v>
      </c>
      <c r="P16">
        <f t="shared" si="22"/>
        <v>9.9227304680839836</v>
      </c>
      <c r="Q16" s="4">
        <f t="shared" si="23"/>
        <v>25</v>
      </c>
      <c r="R16">
        <f t="shared" si="0"/>
        <v>50000</v>
      </c>
      <c r="S16">
        <f t="shared" si="11"/>
        <v>16.264514934461864</v>
      </c>
      <c r="U16">
        <f t="shared" si="12"/>
        <v>2.745E-3</v>
      </c>
      <c r="V16">
        <f t="shared" si="13"/>
        <v>0.01</v>
      </c>
      <c r="W16">
        <f t="shared" si="14"/>
        <v>0.85843983768118259</v>
      </c>
      <c r="X16">
        <f t="shared" si="15"/>
        <v>2.3564173544348465E-3</v>
      </c>
      <c r="Y16">
        <f t="shared" si="16"/>
        <v>8.5843983768118266E-3</v>
      </c>
      <c r="Z16">
        <f t="shared" si="17"/>
        <v>0.84749902194993598</v>
      </c>
      <c r="AB16">
        <f t="shared" si="18"/>
        <v>16.264514934461864</v>
      </c>
      <c r="AC16">
        <f t="shared" si="19"/>
        <v>15.085613933990711</v>
      </c>
      <c r="AE16">
        <f t="shared" si="1"/>
        <v>168.19008733548011</v>
      </c>
      <c r="AF16">
        <f t="shared" si="2"/>
        <v>-8.4095043667740068</v>
      </c>
      <c r="AG16">
        <f t="shared" si="2"/>
        <v>-21.187475548748399</v>
      </c>
      <c r="AH16">
        <f t="shared" si="3"/>
        <v>-117.82086772174232</v>
      </c>
      <c r="AI16">
        <f t="shared" si="4"/>
        <v>20.772239698215387</v>
      </c>
      <c r="AJ16">
        <f t="shared" si="5"/>
        <v>1.1789010004711535</v>
      </c>
      <c r="AK16">
        <f t="shared" si="24"/>
        <v>12.323156853221759</v>
      </c>
      <c r="AL16">
        <f t="shared" si="6"/>
        <v>34.274297551908298</v>
      </c>
      <c r="AN16">
        <f t="shared" si="7"/>
        <v>67.085304824897449</v>
      </c>
      <c r="AO16">
        <f t="shared" si="7"/>
        <v>-3.3542652412448732</v>
      </c>
      <c r="AP16">
        <f t="shared" si="7"/>
        <v>-8.4509633009626643</v>
      </c>
      <c r="AQ16">
        <f t="shared" si="7"/>
        <v>-46.994736438189754</v>
      </c>
      <c r="AR16">
        <f t="shared" si="7"/>
        <v>8.2853398445001591</v>
      </c>
      <c r="AS16">
        <f t="shared" si="7"/>
        <v>0.47022350857832229</v>
      </c>
      <c r="AT16">
        <f t="shared" si="7"/>
        <v>4.9152880945618653</v>
      </c>
      <c r="AU16">
        <f t="shared" si="7"/>
        <v>13.670851447640347</v>
      </c>
      <c r="AW16">
        <v>13</v>
      </c>
      <c r="AX16">
        <f>(R16*SUMPRODUCT(K17:$K$23, X17:$X$23)-$AZ$3*SUMPRODUCT(K16:$K$22, W17:$W$23))/Z16</f>
        <v>16.264514934461864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8"/>
        <v>8.5572000000000009E-2</v>
      </c>
      <c r="I17" s="5">
        <f t="shared" si="9"/>
        <v>1.085572</v>
      </c>
      <c r="J17">
        <f t="shared" si="10"/>
        <v>0.92117335377109955</v>
      </c>
      <c r="K17">
        <f t="shared" si="20"/>
        <v>0.36742471695756734</v>
      </c>
      <c r="L17" s="2">
        <v>14</v>
      </c>
      <c r="M17" s="6">
        <v>2.7729999999999999E-3</v>
      </c>
      <c r="O17">
        <f t="shared" si="21"/>
        <v>198.45460936167964</v>
      </c>
      <c r="P17">
        <f t="shared" si="22"/>
        <v>9.9227304680839836</v>
      </c>
      <c r="Q17" s="4">
        <f t="shared" si="23"/>
        <v>25</v>
      </c>
      <c r="R17">
        <f t="shared" si="0"/>
        <v>50000</v>
      </c>
      <c r="S17">
        <f t="shared" si="11"/>
        <v>15.085613933990711</v>
      </c>
      <c r="U17">
        <f t="shared" si="12"/>
        <v>2.7729999999999999E-3</v>
      </c>
      <c r="V17">
        <f t="shared" si="13"/>
        <v>0.01</v>
      </c>
      <c r="W17">
        <f t="shared" si="14"/>
        <v>0.84749902194993598</v>
      </c>
      <c r="X17">
        <f t="shared" si="15"/>
        <v>2.3501147878671725E-3</v>
      </c>
      <c r="Y17">
        <f t="shared" si="16"/>
        <v>8.4749902194993596E-3</v>
      </c>
      <c r="Z17">
        <f t="shared" si="17"/>
        <v>0.83667391694256943</v>
      </c>
      <c r="AB17">
        <f t="shared" si="18"/>
        <v>15.085613933990711</v>
      </c>
      <c r="AC17">
        <f t="shared" si="19"/>
        <v>13.504253954652114</v>
      </c>
      <c r="AE17">
        <f t="shared" si="1"/>
        <v>166.04179534994401</v>
      </c>
      <c r="AF17">
        <f t="shared" si="2"/>
        <v>-8.3020897674972023</v>
      </c>
      <c r="AG17">
        <f t="shared" si="2"/>
        <v>-20.916847923564237</v>
      </c>
      <c r="AH17">
        <f t="shared" si="3"/>
        <v>-117.50573939335862</v>
      </c>
      <c r="AI17">
        <f t="shared" si="4"/>
        <v>19.317118265523959</v>
      </c>
      <c r="AJ17">
        <f t="shared" si="5"/>
        <v>1.5813599793385968</v>
      </c>
      <c r="AK17">
        <f t="shared" si="24"/>
        <v>12.097772366150629</v>
      </c>
      <c r="AL17">
        <f t="shared" si="6"/>
        <v>32.996250611013181</v>
      </c>
      <c r="AN17">
        <f t="shared" si="7"/>
        <v>61.007859659579502</v>
      </c>
      <c r="AO17">
        <f t="shared" si="7"/>
        <v>-3.0503929829789755</v>
      </c>
      <c r="AP17">
        <f t="shared" si="7"/>
        <v>-7.6853669279600698</v>
      </c>
      <c r="AQ17">
        <f t="shared" si="7"/>
        <v>-43.174513037494464</v>
      </c>
      <c r="AR17">
        <f t="shared" si="7"/>
        <v>7.0975867111459952</v>
      </c>
      <c r="AS17">
        <f t="shared" si="7"/>
        <v>0.58103074281650846</v>
      </c>
      <c r="AT17">
        <f t="shared" si="7"/>
        <v>4.4450205874499744</v>
      </c>
      <c r="AU17">
        <f t="shared" si="7"/>
        <v>12.123638041412477</v>
      </c>
      <c r="AW17">
        <v>14</v>
      </c>
      <c r="AX17">
        <f>(R17*SUMPRODUCT(K18:$K$23, X18:$X$23)-$AZ$3*SUMPRODUCT(K17:$K$22, W18:$W$23))/Z17</f>
        <v>15.085613933990711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8"/>
        <v>8.5572000000000009E-2</v>
      </c>
      <c r="I18" s="5">
        <f t="shared" si="9"/>
        <v>1.085572</v>
      </c>
      <c r="J18">
        <f t="shared" si="10"/>
        <v>0.92117335377109955</v>
      </c>
      <c r="K18">
        <f t="shared" si="20"/>
        <v>0.33846185877819929</v>
      </c>
      <c r="L18" s="2">
        <v>15</v>
      </c>
      <c r="M18" s="6">
        <v>2.8019999999999998E-3</v>
      </c>
      <c r="O18">
        <f t="shared" si="21"/>
        <v>198.45460936167964</v>
      </c>
      <c r="P18">
        <f t="shared" si="22"/>
        <v>9.9227304680839836</v>
      </c>
      <c r="Q18" s="4">
        <f t="shared" si="23"/>
        <v>25</v>
      </c>
      <c r="R18">
        <f t="shared" si="0"/>
        <v>50000</v>
      </c>
      <c r="S18">
        <f t="shared" si="11"/>
        <v>13.504253954652114</v>
      </c>
      <c r="U18">
        <f t="shared" si="12"/>
        <v>2.8019999999999998E-3</v>
      </c>
      <c r="V18">
        <f t="shared" si="13"/>
        <v>0.01</v>
      </c>
      <c r="W18">
        <f t="shared" si="14"/>
        <v>0.83667391694256943</v>
      </c>
      <c r="X18">
        <f t="shared" si="15"/>
        <v>2.3443603152730795E-3</v>
      </c>
      <c r="Y18">
        <f t="shared" si="16"/>
        <v>8.3667391694256937E-3</v>
      </c>
      <c r="Z18">
        <f t="shared" si="17"/>
        <v>0.8259628174578707</v>
      </c>
      <c r="AB18">
        <f t="shared" si="18"/>
        <v>13.504253954652114</v>
      </c>
      <c r="AC18">
        <f t="shared" si="19"/>
        <v>11.490174272841497</v>
      </c>
      <c r="AE18">
        <f t="shared" si="1"/>
        <v>163.91612828587404</v>
      </c>
      <c r="AF18">
        <f t="shared" si="2"/>
        <v>-8.1958064142937026</v>
      </c>
      <c r="AG18">
        <f t="shared" si="2"/>
        <v>-20.649070436446767</v>
      </c>
      <c r="AH18">
        <f t="shared" si="3"/>
        <v>-117.21801576365398</v>
      </c>
      <c r="AI18">
        <f t="shared" si="4"/>
        <v>17.853235671479567</v>
      </c>
      <c r="AJ18">
        <f t="shared" si="5"/>
        <v>2.0140796818106175</v>
      </c>
      <c r="AK18">
        <f t="shared" si="24"/>
        <v>11.845720307836272</v>
      </c>
      <c r="AL18">
        <f t="shared" si="6"/>
        <v>31.713035661126455</v>
      </c>
      <c r="AN18">
        <f t="shared" si="7"/>
        <v>55.479357463362696</v>
      </c>
      <c r="AO18">
        <f t="shared" si="7"/>
        <v>-2.773967873168135</v>
      </c>
      <c r="AP18">
        <f t="shared" si="7"/>
        <v>-6.9889227619617351</v>
      </c>
      <c r="AQ18">
        <f t="shared" si="7"/>
        <v>-39.673827497658593</v>
      </c>
      <c r="AR18">
        <f t="shared" si="7"/>
        <v>6.042639330574227</v>
      </c>
      <c r="AS18">
        <f t="shared" si="7"/>
        <v>0.68168915283302578</v>
      </c>
      <c r="AT18">
        <f t="shared" si="7"/>
        <v>4.009324513956928</v>
      </c>
      <c r="AU18">
        <f t="shared" si="7"/>
        <v>10.73365299736418</v>
      </c>
      <c r="AW18">
        <v>15</v>
      </c>
      <c r="AX18">
        <f>(R18*SUMPRODUCT(K19:$K$23, X19:$X$23)-$AZ$3*SUMPRODUCT(K18:$K$22, W19:$W$23))/Z18</f>
        <v>13.504253954652114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8"/>
        <v>8.5572000000000009E-2</v>
      </c>
      <c r="I19" s="5">
        <f t="shared" si="9"/>
        <v>1.085572</v>
      </c>
      <c r="J19">
        <f t="shared" si="10"/>
        <v>0.92117335377109955</v>
      </c>
      <c r="K19">
        <f t="shared" si="20"/>
        <v>0.3117820455743141</v>
      </c>
      <c r="L19" s="2">
        <v>16</v>
      </c>
      <c r="M19" s="6">
        <v>2.8370000000000001E-3</v>
      </c>
      <c r="O19">
        <f t="shared" si="21"/>
        <v>198.45460936167964</v>
      </c>
      <c r="P19">
        <f t="shared" si="22"/>
        <v>9.9227304680839836</v>
      </c>
      <c r="Q19" s="4">
        <f t="shared" si="23"/>
        <v>25</v>
      </c>
      <c r="R19">
        <f t="shared" si="0"/>
        <v>50000</v>
      </c>
      <c r="S19">
        <f t="shared" si="11"/>
        <v>11.490174272841497</v>
      </c>
      <c r="U19">
        <f t="shared" si="12"/>
        <v>2.8370000000000001E-3</v>
      </c>
      <c r="V19">
        <f t="shared" si="13"/>
        <v>0.01</v>
      </c>
      <c r="W19">
        <f t="shared" si="14"/>
        <v>0.8259628174578707</v>
      </c>
      <c r="X19">
        <f t="shared" si="15"/>
        <v>2.3432565131279791E-3</v>
      </c>
      <c r="Y19">
        <f t="shared" si="16"/>
        <v>8.2596281745787072E-3</v>
      </c>
      <c r="Z19">
        <f t="shared" si="17"/>
        <v>0.81535993277016405</v>
      </c>
      <c r="AB19">
        <f t="shared" si="18"/>
        <v>11.490174272841497</v>
      </c>
      <c r="AC19">
        <f t="shared" si="19"/>
        <v>9.1282256113572817</v>
      </c>
      <c r="AE19">
        <f t="shared" si="1"/>
        <v>161.81193694706829</v>
      </c>
      <c r="AF19">
        <f t="shared" si="2"/>
        <v>-8.0905968473534156</v>
      </c>
      <c r="AG19">
        <f t="shared" si="2"/>
        <v>-20.383998319254101</v>
      </c>
      <c r="AH19">
        <f t="shared" si="3"/>
        <v>-117.16282565639895</v>
      </c>
      <c r="AI19">
        <f t="shared" si="4"/>
        <v>16.174516124061824</v>
      </c>
      <c r="AJ19">
        <f t="shared" si="5"/>
        <v>2.3619486614842149</v>
      </c>
      <c r="AK19">
        <f t="shared" si="24"/>
        <v>11.564806006078946</v>
      </c>
      <c r="AL19">
        <f t="shared" si="6"/>
        <v>30.101270791624984</v>
      </c>
      <c r="AN19">
        <f t="shared" si="7"/>
        <v>50.450056699698884</v>
      </c>
      <c r="AO19">
        <f t="shared" si="7"/>
        <v>-2.5225028349849445</v>
      </c>
      <c r="AP19">
        <f t="shared" si="7"/>
        <v>-6.3553646929604239</v>
      </c>
      <c r="AQ19">
        <f t="shared" si="7"/>
        <v>-36.529265448418798</v>
      </c>
      <c r="AR19">
        <f t="shared" si="7"/>
        <v>5.0429237233347219</v>
      </c>
      <c r="AS19">
        <f t="shared" si="7"/>
        <v>0.73641318521906174</v>
      </c>
      <c r="AT19">
        <f t="shared" si="7"/>
        <v>3.6056988732454074</v>
      </c>
      <c r="AU19">
        <f t="shared" si="7"/>
        <v>9.385035781799191</v>
      </c>
      <c r="AW19">
        <v>16</v>
      </c>
      <c r="AX19">
        <f>(R19*SUMPRODUCT(K20:$K$23, X20:$X$23)-$AZ$3*SUMPRODUCT(K19:$K$22, W20:$W$23))/Z19</f>
        <v>11.490174272841497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8"/>
        <v>8.5572000000000009E-2</v>
      </c>
      <c r="I20" s="5">
        <f t="shared" si="9"/>
        <v>1.085572</v>
      </c>
      <c r="J20">
        <f t="shared" si="10"/>
        <v>0.92117335377109955</v>
      </c>
      <c r="K20">
        <f t="shared" si="20"/>
        <v>0.28720531256730475</v>
      </c>
      <c r="L20" s="2">
        <v>17</v>
      </c>
      <c r="M20" s="6">
        <v>2.8709999999999999E-3</v>
      </c>
      <c r="O20">
        <f t="shared" si="21"/>
        <v>198.45460936167964</v>
      </c>
      <c r="P20">
        <f t="shared" si="22"/>
        <v>9.9227304680839836</v>
      </c>
      <c r="Q20" s="4">
        <f t="shared" si="23"/>
        <v>25</v>
      </c>
      <c r="R20">
        <f t="shared" si="0"/>
        <v>50000</v>
      </c>
      <c r="S20">
        <f t="shared" si="11"/>
        <v>9.1282256113572817</v>
      </c>
      <c r="U20">
        <f t="shared" si="12"/>
        <v>2.8709999999999999E-3</v>
      </c>
      <c r="V20">
        <f t="shared" si="13"/>
        <v>0.01</v>
      </c>
      <c r="W20">
        <f t="shared" si="14"/>
        <v>0.81535993277016405</v>
      </c>
      <c r="X20">
        <f t="shared" si="15"/>
        <v>2.340898366983141E-3</v>
      </c>
      <c r="Y20">
        <f t="shared" si="16"/>
        <v>8.1535993277016411E-3</v>
      </c>
      <c r="Z20">
        <f t="shared" si="17"/>
        <v>0.80486543507547925</v>
      </c>
      <c r="AB20">
        <f t="shared" si="18"/>
        <v>9.1282256113572817</v>
      </c>
      <c r="AC20">
        <f t="shared" si="19"/>
        <v>6.4110971404414379</v>
      </c>
      <c r="AE20">
        <f t="shared" si="1"/>
        <v>159.72925550662256</v>
      </c>
      <c r="AF20">
        <f t="shared" si="2"/>
        <v>-7.9864627753311295</v>
      </c>
      <c r="AG20">
        <f t="shared" si="2"/>
        <v>-20.12163587688698</v>
      </c>
      <c r="AH20">
        <f t="shared" si="3"/>
        <v>-117.04491834915706</v>
      </c>
      <c r="AI20">
        <f t="shared" si="4"/>
        <v>14.576238505247403</v>
      </c>
      <c r="AJ20">
        <f t="shared" si="5"/>
        <v>2.7171284709158439</v>
      </c>
      <c r="AK20">
        <f t="shared" si="24"/>
        <v>11.260971283985413</v>
      </c>
      <c r="AL20">
        <f t="shared" si="6"/>
        <v>28.554338260148661</v>
      </c>
      <c r="AN20">
        <f t="shared" si="7"/>
        <v>45.875090753922414</v>
      </c>
      <c r="AO20">
        <f t="shared" si="7"/>
        <v>-2.2937545376961213</v>
      </c>
      <c r="AP20">
        <f t="shared" si="7"/>
        <v>-5.779040721386818</v>
      </c>
      <c r="AQ20">
        <f t="shared" si="7"/>
        <v>-33.615922358884319</v>
      </c>
      <c r="AR20">
        <f t="shared" si="7"/>
        <v>4.1863731359551632</v>
      </c>
      <c r="AS20">
        <f t="shared" si="7"/>
        <v>0.78037373177490776</v>
      </c>
      <c r="AT20">
        <f t="shared" si="7"/>
        <v>3.2342107774284736</v>
      </c>
      <c r="AU20">
        <f t="shared" si="7"/>
        <v>8.200957645158546</v>
      </c>
      <c r="AW20">
        <v>17</v>
      </c>
      <c r="AX20">
        <f>(R20*SUMPRODUCT(K21:$K$23, X21:$X$23)-$AZ$3*SUMPRODUCT(K20:$K$22, W21:$W$23))/Z20</f>
        <v>9.1282256113572817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8"/>
        <v>8.5572000000000009E-2</v>
      </c>
      <c r="I21" s="5">
        <f t="shared" si="9"/>
        <v>1.085572</v>
      </c>
      <c r="J21">
        <f t="shared" si="10"/>
        <v>0.92117335377109955</v>
      </c>
      <c r="K21">
        <f t="shared" si="20"/>
        <v>0.26456588099850104</v>
      </c>
      <c r="L21" s="2">
        <v>18</v>
      </c>
      <c r="M21" s="6">
        <v>2.9099999999999998E-3</v>
      </c>
      <c r="O21">
        <f t="shared" si="21"/>
        <v>198.45460936167964</v>
      </c>
      <c r="P21">
        <f t="shared" si="22"/>
        <v>9.9227304680839836</v>
      </c>
      <c r="Q21" s="4">
        <f t="shared" si="23"/>
        <v>25</v>
      </c>
      <c r="R21">
        <f t="shared" si="0"/>
        <v>50000</v>
      </c>
      <c r="S21">
        <f t="shared" si="11"/>
        <v>6.4110971404414379</v>
      </c>
      <c r="U21">
        <f t="shared" si="12"/>
        <v>2.9099999999999998E-3</v>
      </c>
      <c r="V21">
        <f t="shared" si="13"/>
        <v>0.01</v>
      </c>
      <c r="W21">
        <f t="shared" si="14"/>
        <v>0.80486543507547925</v>
      </c>
      <c r="X21">
        <f t="shared" si="15"/>
        <v>2.3421584160696444E-3</v>
      </c>
      <c r="Y21">
        <f t="shared" si="16"/>
        <v>8.0486543507547921E-3</v>
      </c>
      <c r="Z21">
        <f t="shared" si="17"/>
        <v>0.79447462230865484</v>
      </c>
      <c r="AB21">
        <f t="shared" si="18"/>
        <v>6.4110971404414379</v>
      </c>
      <c r="AC21">
        <f t="shared" si="19"/>
        <v>3.3636810086725291</v>
      </c>
      <c r="AE21">
        <f t="shared" si="1"/>
        <v>157.66715081803207</v>
      </c>
      <c r="AF21">
        <f t="shared" si="2"/>
        <v>-7.8833575409016046</v>
      </c>
      <c r="AG21">
        <f t="shared" si="2"/>
        <v>-19.861865557716371</v>
      </c>
      <c r="AH21">
        <f t="shared" si="3"/>
        <v>-117.10792080348222</v>
      </c>
      <c r="AI21">
        <f t="shared" si="4"/>
        <v>12.814006915931884</v>
      </c>
      <c r="AJ21">
        <f t="shared" si="5"/>
        <v>3.0474161317689088</v>
      </c>
      <c r="AK21">
        <f t="shared" si="24"/>
        <v>10.933642329230032</v>
      </c>
      <c r="AL21">
        <f t="shared" si="6"/>
        <v>26.795065376930825</v>
      </c>
      <c r="AN21">
        <f t="shared" si="7"/>
        <v>41.713348660696191</v>
      </c>
      <c r="AO21">
        <f t="shared" si="7"/>
        <v>-2.0856674330348097</v>
      </c>
      <c r="AP21">
        <f t="shared" si="7"/>
        <v>-5.2547719595510154</v>
      </c>
      <c r="AQ21">
        <f t="shared" si="7"/>
        <v>-30.982760239275958</v>
      </c>
      <c r="AR21">
        <f t="shared" si="7"/>
        <v>3.3901490288344043</v>
      </c>
      <c r="AS21">
        <f t="shared" si="7"/>
        <v>0.80624233367048548</v>
      </c>
      <c r="AT21">
        <f t="shared" si="7"/>
        <v>2.8926687153552466</v>
      </c>
      <c r="AU21">
        <f t="shared" si="7"/>
        <v>7.089060077860136</v>
      </c>
      <c r="AW21">
        <v>18</v>
      </c>
      <c r="AX21">
        <f>(R21*SUMPRODUCT(K22:$K$23, X22:$X$23)-$AZ$3*SUMPRODUCT(K21:$K$22, W22:$W$23))/Z21</f>
        <v>6.4110971404414379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8"/>
        <v>8.5572000000000009E-2</v>
      </c>
      <c r="I22" s="5">
        <f t="shared" si="9"/>
        <v>1.085572</v>
      </c>
      <c r="J22">
        <f t="shared" si="10"/>
        <v>0.92117335377109955</v>
      </c>
      <c r="K22">
        <f t="shared" si="20"/>
        <v>0.24371103989279483</v>
      </c>
      <c r="L22" s="2">
        <v>19</v>
      </c>
      <c r="M22" s="6">
        <v>2.9520000000000002E-3</v>
      </c>
      <c r="O22">
        <f t="shared" si="21"/>
        <v>198.45460936167964</v>
      </c>
      <c r="P22">
        <f t="shared" si="22"/>
        <v>9.9227304680839836</v>
      </c>
      <c r="Q22" s="4">
        <f t="shared" si="23"/>
        <v>25</v>
      </c>
      <c r="R22">
        <f t="shared" si="0"/>
        <v>50000</v>
      </c>
      <c r="S22">
        <f t="shared" si="11"/>
        <v>3.3636810086725291</v>
      </c>
      <c r="U22">
        <f t="shared" si="12"/>
        <v>2.9520000000000002E-3</v>
      </c>
      <c r="V22">
        <f t="shared" si="13"/>
        <v>0.01</v>
      </c>
      <c r="W22">
        <f t="shared" si="14"/>
        <v>0.79447462230865484</v>
      </c>
      <c r="X22">
        <f t="shared" si="15"/>
        <v>2.3452890850551491E-3</v>
      </c>
      <c r="Y22">
        <f t="shared" si="16"/>
        <v>7.9447462230865483E-3</v>
      </c>
      <c r="Z22">
        <f t="shared" si="17"/>
        <v>0.78418458700051319</v>
      </c>
      <c r="AB22">
        <f t="shared" si="18"/>
        <v>3.3636810086725291</v>
      </c>
      <c r="AC22">
        <f t="shared" si="19"/>
        <v>3.407977905488063</v>
      </c>
      <c r="AE22">
        <f t="shared" si="1"/>
        <v>155.62504588063692</v>
      </c>
      <c r="AF22">
        <f t="shared" si="2"/>
        <v>-7.781252294031848</v>
      </c>
      <c r="AG22">
        <f t="shared" si="2"/>
        <v>-19.604614675012829</v>
      </c>
      <c r="AH22">
        <f t="shared" si="3"/>
        <v>-117.26445425275746</v>
      </c>
      <c r="AI22">
        <f t="shared" si="4"/>
        <v>10.974724658834774</v>
      </c>
      <c r="AJ22">
        <f t="shared" si="5"/>
        <v>-4.4296896815533948E-2</v>
      </c>
      <c r="AK22">
        <f t="shared" si="24"/>
        <v>10.584523221669434</v>
      </c>
      <c r="AL22">
        <f t="shared" si="6"/>
        <v>21.514950983688671</v>
      </c>
      <c r="AN22">
        <f t="shared" si="7"/>
        <v>37.927541764933927</v>
      </c>
      <c r="AO22">
        <f t="shared" si="7"/>
        <v>-1.896377088246697</v>
      </c>
      <c r="AP22">
        <f t="shared" si="7"/>
        <v>-4.7778610291449226</v>
      </c>
      <c r="AQ22">
        <f t="shared" si="7"/>
        <v>-28.578642088400589</v>
      </c>
      <c r="AR22">
        <f t="shared" si="7"/>
        <v>2.6746615591417204</v>
      </c>
      <c r="AS22">
        <f t="shared" si="7"/>
        <v>-1.079564278693761E-2</v>
      </c>
      <c r="AT22">
        <f t="shared" si="7"/>
        <v>2.5795651611224928</v>
      </c>
      <c r="AU22">
        <f t="shared" si="7"/>
        <v>5.2434310774772745</v>
      </c>
      <c r="AW22">
        <v>19</v>
      </c>
      <c r="AX22">
        <f>(R22*SUMPRODUCT(K23:$K$23, X23:$X$23)-$AZ$3*SUMPRODUCT(K22:$K$22, W23:$W$23))/Z22</f>
        <v>3.3636810086725291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8"/>
        <v>8.5572000000000009E-2</v>
      </c>
      <c r="I23" s="5">
        <f t="shared" si="9"/>
        <v>1.085572</v>
      </c>
      <c r="J23">
        <f t="shared" si="10"/>
        <v>0.92117335377109955</v>
      </c>
      <c r="K23">
        <f t="shared" si="20"/>
        <v>0.22450011596908803</v>
      </c>
      <c r="L23" s="2">
        <v>20</v>
      </c>
      <c r="M23" s="6">
        <v>2.9979999999999998E-3</v>
      </c>
      <c r="O23">
        <f t="shared" si="21"/>
        <v>198.45460936167964</v>
      </c>
      <c r="P23">
        <f t="shared" si="22"/>
        <v>9.9227304680839836</v>
      </c>
      <c r="Q23" s="4">
        <f t="shared" si="23"/>
        <v>25</v>
      </c>
      <c r="R23">
        <f t="shared" si="0"/>
        <v>50000</v>
      </c>
      <c r="S23">
        <f t="shared" si="11"/>
        <v>3.407977905488063</v>
      </c>
      <c r="U23">
        <f t="shared" si="12"/>
        <v>2.9979999999999998E-3</v>
      </c>
      <c r="V23">
        <f t="shared" si="13"/>
        <v>0.01</v>
      </c>
      <c r="W23">
        <f t="shared" si="14"/>
        <v>0.78418458700051319</v>
      </c>
      <c r="X23">
        <f t="shared" si="15"/>
        <v>2.3509853918275382E-3</v>
      </c>
      <c r="Y23">
        <f t="shared" si="16"/>
        <v>7.8418458700051322E-3</v>
      </c>
      <c r="Z23">
        <f t="shared" si="17"/>
        <v>0.77399175573868051</v>
      </c>
      <c r="AB23">
        <f t="shared" si="18"/>
        <v>3.407977905488063</v>
      </c>
      <c r="AC23">
        <f t="shared" si="19"/>
        <v>0</v>
      </c>
      <c r="AE23">
        <f t="shared" si="1"/>
        <v>153.60223153428041</v>
      </c>
      <c r="AF23">
        <f t="shared" si="2"/>
        <v>-7.6801115767140216</v>
      </c>
      <c r="AG23">
        <f t="shared" si="2"/>
        <v>-19.349793893467012</v>
      </c>
      <c r="AH23">
        <f t="shared" si="3"/>
        <v>-117.54926959137691</v>
      </c>
      <c r="AI23">
        <f t="shared" si="4"/>
        <v>9.0230564727224731</v>
      </c>
      <c r="AJ23">
        <f t="shared" si="5"/>
        <v>3.407977905488063</v>
      </c>
      <c r="AK23">
        <f t="shared" si="24"/>
        <v>10.453106850413812</v>
      </c>
      <c r="AL23">
        <f t="shared" si="6"/>
        <v>22.884141228624351</v>
      </c>
      <c r="AN23">
        <f t="shared" si="7"/>
        <v>34.483718792556665</v>
      </c>
      <c r="AO23">
        <f t="shared" si="7"/>
        <v>-1.7241859396278334</v>
      </c>
      <c r="AP23">
        <f t="shared" si="7"/>
        <v>-4.3440309730612956</v>
      </c>
      <c r="AQ23">
        <f t="shared" si="7"/>
        <v>-26.389824655345709</v>
      </c>
      <c r="AR23">
        <f t="shared" si="7"/>
        <v>2.0256772245218255</v>
      </c>
      <c r="AS23">
        <f t="shared" si="7"/>
        <v>0.76509143500215993</v>
      </c>
      <c r="AT23">
        <f t="shared" si="7"/>
        <v>2.3467237001551693</v>
      </c>
      <c r="AU23">
        <f t="shared" si="7"/>
        <v>5.1374923596791557</v>
      </c>
      <c r="AW23">
        <v>20</v>
      </c>
      <c r="AX23">
        <f>(R23*SUMPRODUCT(K$23:$K24, X$23:$X24)-$AZ$3*SUMPRODUCT(K$22:$K23, W$23:$W24))/Z23</f>
        <v>3.407977905488063</v>
      </c>
    </row>
    <row r="25" spans="5:50" x14ac:dyDescent="0.25">
      <c r="AN25" s="8">
        <f t="shared" ref="AN25:AU25" si="25">SUM(AN3:AN23)</f>
        <v>1826.7335240085733</v>
      </c>
      <c r="AO25" s="8">
        <f t="shared" si="25"/>
        <v>-240.17763322168841</v>
      </c>
      <c r="AP25" s="8">
        <f t="shared" si="25"/>
        <v>-405.11981554424204</v>
      </c>
      <c r="AQ25" s="8">
        <f t="shared" si="25"/>
        <v>-1237.5238970049954</v>
      </c>
      <c r="AR25" s="8">
        <f t="shared" si="25"/>
        <v>-56.087821762352782</v>
      </c>
      <c r="AS25" s="8">
        <f t="shared" si="25"/>
        <v>-10.457550525172987</v>
      </c>
      <c r="AT25" s="8">
        <f t="shared" si="25"/>
        <v>66.545372287525808</v>
      </c>
      <c r="AU25" s="9">
        <f t="shared" si="25"/>
        <v>0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5" priority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66AC3-ADE9-4DA4-9508-6CB508B544D2}">
  <sheetPr codeName="Sheet2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204.33322877556836</v>
      </c>
      <c r="K3">
        <v>1</v>
      </c>
      <c r="L3" s="2">
        <v>0</v>
      </c>
      <c r="O3">
        <f>$C$3</f>
        <v>204.33322877556836</v>
      </c>
      <c r="P3">
        <f>O3*B5</f>
        <v>163.46658302045469</v>
      </c>
      <c r="Q3" s="4">
        <f>B8</f>
        <v>200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204.33322877556836</v>
      </c>
      <c r="AF3">
        <f t="shared" ref="AF3:AG23" si="3">-$Z3*P3</f>
        <v>-163.46658302045469</v>
      </c>
      <c r="AG3">
        <f t="shared" si="3"/>
        <v>-200</v>
      </c>
      <c r="AH3">
        <f t="shared" ref="AH3:AH23" si="4">-X3*R3</f>
        <v>0</v>
      </c>
      <c r="AI3">
        <f t="shared" ref="AI3:AI23" si="5">SUM(AE3:AH3)</f>
        <v>-159.13335424488633</v>
      </c>
      <c r="AJ3">
        <f t="shared" ref="AJ3:AJ23" si="6">AB3-AC3</f>
        <v>0</v>
      </c>
      <c r="AL3">
        <f t="shared" ref="AL3:AL23" si="7">SUM(AI3:AK3)</f>
        <v>-159.13335424488633</v>
      </c>
      <c r="AN3">
        <f t="shared" ref="AN3:AU23" si="8">AE3*$K3</f>
        <v>204.33322877556836</v>
      </c>
      <c r="AO3">
        <f t="shared" si="8"/>
        <v>-163.46658302045469</v>
      </c>
      <c r="AP3">
        <f t="shared" si="8"/>
        <v>-200</v>
      </c>
      <c r="AQ3">
        <f t="shared" si="8"/>
        <v>0</v>
      </c>
      <c r="AR3">
        <f t="shared" si="8"/>
        <v>-159.13335424488633</v>
      </c>
      <c r="AS3">
        <f t="shared" si="8"/>
        <v>0</v>
      </c>
      <c r="AT3">
        <f t="shared" si="8"/>
        <v>0</v>
      </c>
      <c r="AU3">
        <f t="shared" si="8"/>
        <v>-159.13335424488633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135.58914998839964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2.676E-3</v>
      </c>
      <c r="R4">
        <f t="shared" si="0"/>
        <v>50000</v>
      </c>
      <c r="S4">
        <f t="shared" ref="S4:S23" si="12">AX4</f>
        <v>10.190603021355805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1"/>
        <v>10.061426937457099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-133.80000000000001</v>
      </c>
      <c r="AI4">
        <f t="shared" si="5"/>
        <v>-133.80000000000001</v>
      </c>
      <c r="AJ4">
        <f t="shared" si="6"/>
        <v>-10.061426937457099</v>
      </c>
      <c r="AK4">
        <f t="shared" ref="AK4:AK23" si="20">H4*SUM(AB4:AB4, AE4:AF4)</f>
        <v>0</v>
      </c>
      <c r="AL4">
        <f t="shared" si="7"/>
        <v>-143.86142693745711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-125.52772305094287</v>
      </c>
      <c r="AR4">
        <f t="shared" si="8"/>
        <v>-125.52772305094287</v>
      </c>
      <c r="AS4">
        <f t="shared" si="8"/>
        <v>-9.4393723027086018</v>
      </c>
      <c r="AT4">
        <f t="shared" si="8"/>
        <v>0</v>
      </c>
      <c r="AU4">
        <f t="shared" si="8"/>
        <v>-134.96709535365147</v>
      </c>
      <c r="AW4">
        <v>1</v>
      </c>
      <c r="AX4">
        <f>(R4*SUMPRODUCT(K5:$K$23, X5:$X$23)-$AZ$3*SUMPRODUCT(K4:$K$22, W5:$W$23))/Z4</f>
        <v>10.190603021355805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2.6930000000000001E-3</v>
      </c>
      <c r="O5">
        <f t="shared" ref="O5:O23" si="22">$C$3</f>
        <v>204.33322877556836</v>
      </c>
      <c r="P5">
        <f t="shared" ref="P5:P23" si="23">O5*$C$5</f>
        <v>10.216661438778418</v>
      </c>
      <c r="Q5" s="4">
        <f t="shared" ref="Q5:Q23" si="24">$C$8</f>
        <v>25</v>
      </c>
      <c r="R5">
        <f t="shared" si="0"/>
        <v>50000</v>
      </c>
      <c r="S5">
        <f t="shared" si="12"/>
        <v>21.38966747248854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10.061426937457099</v>
      </c>
      <c r="AC5">
        <f t="shared" si="1"/>
        <v>20.850474520326998</v>
      </c>
      <c r="AE5">
        <f t="shared" si="2"/>
        <v>199.18237558956599</v>
      </c>
      <c r="AF5">
        <f t="shared" si="3"/>
        <v>-9.9591187794783007</v>
      </c>
      <c r="AG5">
        <f t="shared" si="3"/>
        <v>-24.369797411699999</v>
      </c>
      <c r="AH5">
        <f t="shared" si="4"/>
        <v>-132.94317660000002</v>
      </c>
      <c r="AI5">
        <f t="shared" si="5"/>
        <v>31.910282798387669</v>
      </c>
      <c r="AJ5">
        <f t="shared" si="6"/>
        <v>-10.789047582869898</v>
      </c>
      <c r="AK5">
        <f t="shared" si="20"/>
        <v>17.218196675787869</v>
      </c>
      <c r="AL5">
        <f t="shared" si="7"/>
        <v>38.339431891305637</v>
      </c>
      <c r="AN5">
        <f t="shared" si="8"/>
        <v>172.00643256451224</v>
      </c>
      <c r="AO5">
        <f t="shared" si="8"/>
        <v>-8.600321628225613</v>
      </c>
      <c r="AP5">
        <f t="shared" si="8"/>
        <v>-21.044843464182392</v>
      </c>
      <c r="AQ5">
        <f t="shared" si="8"/>
        <v>-114.80474350742615</v>
      </c>
      <c r="AR5">
        <f t="shared" si="8"/>
        <v>27.556523964678071</v>
      </c>
      <c r="AS5">
        <f t="shared" si="8"/>
        <v>-9.3170170302730266</v>
      </c>
      <c r="AT5">
        <f t="shared" si="8"/>
        <v>14.868989169499383</v>
      </c>
      <c r="AU5">
        <f t="shared" si="8"/>
        <v>33.108496103904422</v>
      </c>
      <c r="AW5">
        <v>2</v>
      </c>
      <c r="AX5">
        <f>(R5*SUMPRODUCT(K6:$K$23, X6:$X$23)-$AZ$3*SUMPRODUCT(K5:$K$22, W6:$W$23))/Z5</f>
        <v>21.38966747248854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2.7169999999999998E-3</v>
      </c>
      <c r="O6">
        <f t="shared" si="22"/>
        <v>204.33322877556836</v>
      </c>
      <c r="P6">
        <f t="shared" si="23"/>
        <v>10.216661438778418</v>
      </c>
      <c r="Q6" s="4">
        <f t="shared" si="24"/>
        <v>25</v>
      </c>
      <c r="R6">
        <f t="shared" si="0"/>
        <v>50000</v>
      </c>
      <c r="S6">
        <f t="shared" si="12"/>
        <v>33.096723570231354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20.850474520326998</v>
      </c>
      <c r="AC6">
        <f t="shared" si="1"/>
        <v>31.852136767012102</v>
      </c>
      <c r="AE6">
        <f t="shared" si="2"/>
        <v>196.64937331919347</v>
      </c>
      <c r="AF6">
        <f t="shared" si="3"/>
        <v>-9.8324686659596754</v>
      </c>
      <c r="AG6">
        <f t="shared" si="3"/>
        <v>-24.059886698015411</v>
      </c>
      <c r="AH6">
        <f t="shared" si="4"/>
        <v>-132.4254791351778</v>
      </c>
      <c r="AI6">
        <f t="shared" si="5"/>
        <v>30.331538820040578</v>
      </c>
      <c r="AJ6">
        <f t="shared" si="6"/>
        <v>-11.001662246685104</v>
      </c>
      <c r="AK6">
        <f t="shared" si="20"/>
        <v>22.594210854083414</v>
      </c>
      <c r="AL6">
        <f t="shared" si="7"/>
        <v>41.924087427438891</v>
      </c>
      <c r="AN6">
        <f t="shared" si="8"/>
        <v>153.15568791629627</v>
      </c>
      <c r="AO6">
        <f t="shared" si="8"/>
        <v>-7.657784395814816</v>
      </c>
      <c r="AP6">
        <f t="shared" si="8"/>
        <v>-18.738470589690102</v>
      </c>
      <c r="AQ6">
        <f t="shared" si="8"/>
        <v>-103.13643523121134</v>
      </c>
      <c r="AR6">
        <f t="shared" si="8"/>
        <v>23.622997699580022</v>
      </c>
      <c r="AS6">
        <f t="shared" si="8"/>
        <v>-8.5683830117212274</v>
      </c>
      <c r="AT6">
        <f t="shared" si="8"/>
        <v>17.59696381369168</v>
      </c>
      <c r="AU6">
        <f t="shared" si="8"/>
        <v>32.651578501550475</v>
      </c>
      <c r="AW6">
        <v>3</v>
      </c>
      <c r="AX6">
        <f>(R6*SUMPRODUCT(K7:$K$23, X7:$X$23)-$AZ$3*SUMPRODUCT(K6:$K$22, W7:$W$23))/Z6</f>
        <v>33.096723570231354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2.745E-3</v>
      </c>
      <c r="O7">
        <f t="shared" si="22"/>
        <v>204.33322877556836</v>
      </c>
      <c r="P7">
        <f t="shared" si="23"/>
        <v>10.216661438778418</v>
      </c>
      <c r="Q7" s="4">
        <f t="shared" si="24"/>
        <v>25</v>
      </c>
      <c r="R7">
        <f t="shared" si="0"/>
        <v>50000</v>
      </c>
      <c r="S7">
        <f t="shared" si="12"/>
        <v>42.475630269960213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31.852136767012102</v>
      </c>
      <c r="AC7">
        <f t="shared" si="1"/>
        <v>40.357359446273563</v>
      </c>
      <c r="AE7">
        <f t="shared" si="2"/>
        <v>194.14307705624034</v>
      </c>
      <c r="AF7">
        <f t="shared" si="3"/>
        <v>-9.7071538528120183</v>
      </c>
      <c r="AG7">
        <f t="shared" si="3"/>
        <v>-23.753243442049204</v>
      </c>
      <c r="AH7">
        <f t="shared" si="4"/>
        <v>-132.08877797210462</v>
      </c>
      <c r="AI7">
        <f t="shared" si="5"/>
        <v>28.593901789274497</v>
      </c>
      <c r="AJ7">
        <f t="shared" si="6"/>
        <v>-8.5052226792614611</v>
      </c>
      <c r="AK7">
        <f t="shared" si="20"/>
        <v>22.645359878905115</v>
      </c>
      <c r="AL7">
        <f t="shared" si="7"/>
        <v>42.734038988918151</v>
      </c>
      <c r="AN7">
        <f t="shared" si="8"/>
        <v>136.87310462008065</v>
      </c>
      <c r="AO7">
        <f t="shared" si="8"/>
        <v>-6.8436552310040328</v>
      </c>
      <c r="AP7">
        <f t="shared" si="8"/>
        <v>-16.746310113175074</v>
      </c>
      <c r="AQ7">
        <f t="shared" si="8"/>
        <v>-93.124109294286853</v>
      </c>
      <c r="AR7">
        <f t="shared" si="8"/>
        <v>20.159029981614687</v>
      </c>
      <c r="AS7">
        <f t="shared" si="8"/>
        <v>-5.9962799150360828</v>
      </c>
      <c r="AT7">
        <f t="shared" si="8"/>
        <v>15.965239445374948</v>
      </c>
      <c r="AU7">
        <f t="shared" si="8"/>
        <v>30.127989511953551</v>
      </c>
      <c r="AW7">
        <v>4</v>
      </c>
      <c r="AX7">
        <f>(R7*SUMPRODUCT(K8:$K$23, X8:$X$23)-$AZ$3*SUMPRODUCT(K7:$K$22, W8:$W$23))/Z7</f>
        <v>42.475630269960213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2.7729999999999999E-3</v>
      </c>
      <c r="O8">
        <f t="shared" si="22"/>
        <v>204.33322877556836</v>
      </c>
      <c r="P8">
        <f t="shared" si="23"/>
        <v>10.216661438778418</v>
      </c>
      <c r="Q8" s="4">
        <f t="shared" si="24"/>
        <v>25</v>
      </c>
      <c r="R8">
        <f t="shared" si="0"/>
        <v>50000</v>
      </c>
      <c r="S8">
        <f t="shared" si="12"/>
        <v>47.532628506539808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40.357359446273563</v>
      </c>
      <c r="AC8">
        <f t="shared" si="1"/>
        <v>44.585307535342736</v>
      </c>
      <c r="AE8">
        <f t="shared" si="2"/>
        <v>191.66328753300101</v>
      </c>
      <c r="AF8">
        <f t="shared" si="3"/>
        <v>-9.5831643766500498</v>
      </c>
      <c r="AG8">
        <f t="shared" si="3"/>
        <v>-23.44984326356391</v>
      </c>
      <c r="AH8">
        <f t="shared" si="4"/>
        <v>-131.7354881296049</v>
      </c>
      <c r="AI8">
        <f t="shared" si="5"/>
        <v>26.894791763182155</v>
      </c>
      <c r="AJ8">
        <f t="shared" si="6"/>
        <v>-4.227948089069173</v>
      </c>
      <c r="AK8">
        <f t="shared" si="20"/>
        <v>16.126717488690279</v>
      </c>
      <c r="AL8">
        <f t="shared" si="7"/>
        <v>38.793561162803258</v>
      </c>
      <c r="AN8">
        <f t="shared" si="8"/>
        <v>125.99051231213832</v>
      </c>
      <c r="AO8">
        <f t="shared" si="8"/>
        <v>-6.2995256156069157</v>
      </c>
      <c r="AP8">
        <f t="shared" si="8"/>
        <v>-15.414834027132388</v>
      </c>
      <c r="AQ8">
        <f t="shared" si="8"/>
        <v>-86.596770058432597</v>
      </c>
      <c r="AR8">
        <f t="shared" si="8"/>
        <v>17.679382610966435</v>
      </c>
      <c r="AS8">
        <f t="shared" si="8"/>
        <v>-2.7792560204271415</v>
      </c>
      <c r="AT8">
        <f t="shared" si="8"/>
        <v>10.600952453992353</v>
      </c>
      <c r="AU8">
        <f t="shared" si="8"/>
        <v>25.501079044531643</v>
      </c>
      <c r="AW8">
        <v>5</v>
      </c>
      <c r="AX8">
        <f>(R8*SUMPRODUCT(K9:$K$23, X9:$X$23)-$AZ$3*SUMPRODUCT(K8:$K$22, W9:$W$23))/Z8</f>
        <v>47.532628506539808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2.8019999999999998E-3</v>
      </c>
      <c r="O9">
        <f t="shared" si="22"/>
        <v>204.33322877556836</v>
      </c>
      <c r="P9">
        <f t="shared" si="23"/>
        <v>10.216661438778418</v>
      </c>
      <c r="Q9" s="4">
        <f t="shared" si="24"/>
        <v>25</v>
      </c>
      <c r="R9">
        <f t="shared" si="0"/>
        <v>50000</v>
      </c>
      <c r="S9">
        <f t="shared" si="12"/>
        <v>49.773480766446106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44.585307535342736</v>
      </c>
      <c r="AC9">
        <f t="shared" si="1"/>
        <v>46.089523206581703</v>
      </c>
      <c r="AE9">
        <f t="shared" si="2"/>
        <v>189.20961412600354</v>
      </c>
      <c r="AF9">
        <f t="shared" si="3"/>
        <v>-9.4604807063001779</v>
      </c>
      <c r="AG9">
        <f t="shared" si="3"/>
        <v>-23.149638370103766</v>
      </c>
      <c r="AH9">
        <f t="shared" si="4"/>
        <v>-131.41292164901213</v>
      </c>
      <c r="AI9">
        <f t="shared" si="5"/>
        <v>25.186573400587463</v>
      </c>
      <c r="AJ9">
        <f t="shared" si="6"/>
        <v>-1.5042156712389669</v>
      </c>
      <c r="AK9">
        <f t="shared" si="20"/>
        <v>11.710257817853407</v>
      </c>
      <c r="AL9">
        <f t="shared" si="7"/>
        <v>35.392615547201899</v>
      </c>
      <c r="AN9">
        <f t="shared" si="8"/>
        <v>118.2071676235681</v>
      </c>
      <c r="AO9">
        <f t="shared" si="8"/>
        <v>-5.9103583811784057</v>
      </c>
      <c r="AP9">
        <f t="shared" si="8"/>
        <v>-14.462548300624446</v>
      </c>
      <c r="AQ9">
        <f t="shared" si="8"/>
        <v>-82.099154046806589</v>
      </c>
      <c r="AR9">
        <f t="shared" si="8"/>
        <v>15.735106894958649</v>
      </c>
      <c r="AS9">
        <f t="shared" si="8"/>
        <v>-0.93974650713959584</v>
      </c>
      <c r="AT9">
        <f t="shared" si="8"/>
        <v>7.3158883346613059</v>
      </c>
      <c r="AU9">
        <f t="shared" si="8"/>
        <v>22.111248722480358</v>
      </c>
      <c r="AW9">
        <v>6</v>
      </c>
      <c r="AX9">
        <f>(R9*SUMPRODUCT(K10:$K$23, X10:$X$23)-$AZ$3*SUMPRODUCT(K9:$K$22, W10:$W$23))/Z9</f>
        <v>49.773480766446106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2.8370000000000001E-3</v>
      </c>
      <c r="O10">
        <f t="shared" si="22"/>
        <v>204.33322877556836</v>
      </c>
      <c r="P10">
        <f t="shared" si="23"/>
        <v>10.216661438778418</v>
      </c>
      <c r="Q10" s="4">
        <f t="shared" si="24"/>
        <v>25</v>
      </c>
      <c r="R10">
        <f t="shared" si="0"/>
        <v>50000</v>
      </c>
      <c r="S10">
        <f t="shared" si="12"/>
        <v>50.936392911740413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46.089523206581703</v>
      </c>
      <c r="AC10">
        <f t="shared" si="1"/>
        <v>46.560888429138572</v>
      </c>
      <c r="AE10">
        <f t="shared" si="2"/>
        <v>186.78073030946803</v>
      </c>
      <c r="AF10">
        <f t="shared" si="3"/>
        <v>-9.3390365154734027</v>
      </c>
      <c r="AG10">
        <f t="shared" si="3"/>
        <v>-22.852466462346747</v>
      </c>
      <c r="AH10">
        <f t="shared" si="4"/>
        <v>-131.35104811196879</v>
      </c>
      <c r="AI10">
        <f t="shared" si="5"/>
        <v>23.238179219679097</v>
      </c>
      <c r="AJ10">
        <f t="shared" si="6"/>
        <v>-0.47136522255686941</v>
      </c>
      <c r="AK10">
        <f t="shared" si="20"/>
        <v>11.735388892530258</v>
      </c>
      <c r="AL10">
        <f t="shared" si="7"/>
        <v>34.502202889652487</v>
      </c>
      <c r="AN10">
        <f t="shared" si="8"/>
        <v>110.8691137413628</v>
      </c>
      <c r="AO10">
        <f t="shared" si="8"/>
        <v>-5.5434556870681408</v>
      </c>
      <c r="AP10">
        <f t="shared" si="8"/>
        <v>-13.564743532626443</v>
      </c>
      <c r="AQ10">
        <f t="shared" si="8"/>
        <v>-77.967220007356886</v>
      </c>
      <c r="AR10">
        <f t="shared" si="8"/>
        <v>13.793694514311341</v>
      </c>
      <c r="AS10">
        <f t="shared" si="8"/>
        <v>-0.27979248387557709</v>
      </c>
      <c r="AT10">
        <f t="shared" si="8"/>
        <v>6.9658800657291877</v>
      </c>
      <c r="AU10">
        <f t="shared" si="8"/>
        <v>20.479782096164953</v>
      </c>
      <c r="AW10">
        <v>7</v>
      </c>
      <c r="AX10">
        <f>(R10*SUMPRODUCT(K11:$K$23, X11:$X$23)-$AZ$3*SUMPRODUCT(K10:$K$22, W11:$W$23))/Z10</f>
        <v>50.936392911740413</v>
      </c>
    </row>
    <row r="11" spans="1:52" x14ac:dyDescent="0.25">
      <c r="A11" t="s">
        <v>33</v>
      </c>
      <c r="C11" s="7">
        <f>AU25</f>
        <v>6.7668093350903291E-14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2.8709999999999999E-3</v>
      </c>
      <c r="O11">
        <f t="shared" si="22"/>
        <v>204.33322877556836</v>
      </c>
      <c r="P11">
        <f t="shared" si="23"/>
        <v>10.216661438778418</v>
      </c>
      <c r="Q11" s="4">
        <f t="shared" si="24"/>
        <v>25</v>
      </c>
      <c r="R11">
        <f t="shared" si="0"/>
        <v>50000</v>
      </c>
      <c r="S11">
        <f t="shared" si="12"/>
        <v>51.04125219180942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46.560888429138572</v>
      </c>
      <c r="AC11">
        <f t="shared" si="1"/>
        <v>46.056221253827516</v>
      </c>
      <c r="AE11">
        <f t="shared" si="2"/>
        <v>184.37667552965488</v>
      </c>
      <c r="AF11">
        <f t="shared" si="3"/>
        <v>-9.2188337764827448</v>
      </c>
      <c r="AG11">
        <f t="shared" si="3"/>
        <v>-22.55833236650988</v>
      </c>
      <c r="AH11">
        <f t="shared" si="4"/>
        <v>-131.218862426795</v>
      </c>
      <c r="AI11">
        <f t="shared" si="5"/>
        <v>21.380646959867249</v>
      </c>
      <c r="AJ11">
        <f t="shared" si="6"/>
        <v>0.50466717531105587</v>
      </c>
      <c r="AK11">
        <f t="shared" si="20"/>
        <v>11.418514604389003</v>
      </c>
      <c r="AL11">
        <f t="shared" si="7"/>
        <v>33.303828739567308</v>
      </c>
      <c r="AN11">
        <f t="shared" si="8"/>
        <v>104.0818995514957</v>
      </c>
      <c r="AO11">
        <f t="shared" si="8"/>
        <v>-5.2040949775747851</v>
      </c>
      <c r="AP11">
        <f t="shared" si="8"/>
        <v>-12.734333541243943</v>
      </c>
      <c r="AQ11">
        <f t="shared" si="8"/>
        <v>-74.073948991289598</v>
      </c>
      <c r="AR11">
        <f t="shared" si="8"/>
        <v>12.069522041387359</v>
      </c>
      <c r="AS11">
        <f t="shared" si="8"/>
        <v>0.2848880862873247</v>
      </c>
      <c r="AT11">
        <f t="shared" si="8"/>
        <v>6.445829911333619</v>
      </c>
      <c r="AU11">
        <f t="shared" si="8"/>
        <v>18.800240039008301</v>
      </c>
      <c r="AW11">
        <v>8</v>
      </c>
      <c r="AX11">
        <f>(R11*SUMPRODUCT(K12:$K$23, X12:$X$23)-$AZ$3*SUMPRODUCT(K11:$K$22, W12:$W$23))/Z11</f>
        <v>51.04125219180942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2.9099999999999998E-3</v>
      </c>
      <c r="O12">
        <f t="shared" si="22"/>
        <v>204.33322877556836</v>
      </c>
      <c r="P12">
        <f t="shared" si="23"/>
        <v>10.216661438778418</v>
      </c>
      <c r="Q12" s="4">
        <f t="shared" si="24"/>
        <v>25</v>
      </c>
      <c r="R12">
        <f t="shared" si="0"/>
        <v>50000</v>
      </c>
      <c r="S12">
        <f t="shared" si="12"/>
        <v>50.146419185549618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46.056221253827516</v>
      </c>
      <c r="AC12">
        <f t="shared" si="1"/>
        <v>44.664621842337226</v>
      </c>
      <c r="AE12">
        <f t="shared" si="2"/>
        <v>181.99637264856702</v>
      </c>
      <c r="AF12">
        <f t="shared" si="3"/>
        <v>-9.0998186324283523</v>
      </c>
      <c r="AG12">
        <f t="shared" si="3"/>
        <v>-22.267104295658239</v>
      </c>
      <c r="AH12">
        <f t="shared" si="4"/>
        <v>-131.28949437308748</v>
      </c>
      <c r="AI12">
        <f t="shared" si="5"/>
        <v>19.339955347392959</v>
      </c>
      <c r="AJ12">
        <f t="shared" si="6"/>
        <v>1.3915994114902901</v>
      </c>
      <c r="AK12">
        <f t="shared" si="20"/>
        <v>11.363649036511246</v>
      </c>
      <c r="AL12">
        <f t="shared" si="7"/>
        <v>32.095203795394497</v>
      </c>
      <c r="AN12">
        <f t="shared" si="8"/>
        <v>97.669172191544703</v>
      </c>
      <c r="AO12">
        <f t="shared" si="8"/>
        <v>-4.8834586095772359</v>
      </c>
      <c r="AP12">
        <f t="shared" si="8"/>
        <v>-11.949741700947317</v>
      </c>
      <c r="AQ12">
        <f t="shared" si="8"/>
        <v>-70.45709783253136</v>
      </c>
      <c r="AR12">
        <f t="shared" si="8"/>
        <v>10.378874048488797</v>
      </c>
      <c r="AS12">
        <f t="shared" si="8"/>
        <v>0.74680808504326845</v>
      </c>
      <c r="AT12">
        <f t="shared" si="8"/>
        <v>6.098353381000952</v>
      </c>
      <c r="AU12">
        <f t="shared" si="8"/>
        <v>17.224035514533018</v>
      </c>
      <c r="AW12">
        <v>9</v>
      </c>
      <c r="AX12">
        <f>(R12*SUMPRODUCT(K13:$K$23, X13:$X$23)-$AZ$3*SUMPRODUCT(K12:$K$22, W13:$W$23))/Z12</f>
        <v>50.146419185549618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2.9520000000000002E-3</v>
      </c>
      <c r="O13">
        <f t="shared" si="22"/>
        <v>204.33322877556836</v>
      </c>
      <c r="P13">
        <f t="shared" si="23"/>
        <v>10.216661438778418</v>
      </c>
      <c r="Q13" s="4">
        <f t="shared" si="24"/>
        <v>25</v>
      </c>
      <c r="R13">
        <f t="shared" si="0"/>
        <v>50000</v>
      </c>
      <c r="S13">
        <f t="shared" si="12"/>
        <v>48.219131920348858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44.664621842337226</v>
      </c>
      <c r="AC13">
        <f t="shared" si="1"/>
        <v>42.391754856955743</v>
      </c>
      <c r="AE13">
        <f t="shared" si="2"/>
        <v>179.6391556300228</v>
      </c>
      <c r="AF13">
        <f t="shared" si="3"/>
        <v>-8.9819577815011407</v>
      </c>
      <c r="AG13">
        <f t="shared" si="3"/>
        <v>-21.978700760820875</v>
      </c>
      <c r="AH13">
        <f t="shared" si="4"/>
        <v>-131.46498376156626</v>
      </c>
      <c r="AI13">
        <f t="shared" si="5"/>
        <v>17.213513326134517</v>
      </c>
      <c r="AJ13">
        <f t="shared" si="6"/>
        <v>2.2728669853814836</v>
      </c>
      <c r="AK13">
        <f t="shared" si="20"/>
        <v>11.132138078017405</v>
      </c>
      <c r="AL13">
        <f t="shared" si="7"/>
        <v>30.618518389533406</v>
      </c>
      <c r="AN13">
        <f t="shared" si="8"/>
        <v>91.665076612455849</v>
      </c>
      <c r="AO13">
        <f t="shared" si="8"/>
        <v>-4.5832538306227928</v>
      </c>
      <c r="AP13">
        <f t="shared" si="8"/>
        <v>-11.215145617986733</v>
      </c>
      <c r="AQ13">
        <f t="shared" si="8"/>
        <v>-67.083079777876733</v>
      </c>
      <c r="AR13">
        <f t="shared" si="8"/>
        <v>8.7835973859695766</v>
      </c>
      <c r="AS13">
        <f t="shared" si="8"/>
        <v>1.1597834871480286</v>
      </c>
      <c r="AT13">
        <f t="shared" si="8"/>
        <v>5.6804335680776266</v>
      </c>
      <c r="AU13">
        <f t="shared" si="8"/>
        <v>15.623814441195231</v>
      </c>
      <c r="AW13">
        <v>10</v>
      </c>
      <c r="AX13">
        <f>(R13*SUMPRODUCT(K14:$K$23, X14:$X$23)-$AZ$3*SUMPRODUCT(K13:$K$22, W14:$W$23))/Z13</f>
        <v>48.219131920348858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0.4700502279173957</v>
      </c>
      <c r="L14" s="2">
        <v>11</v>
      </c>
      <c r="M14" s="6">
        <v>2.9979999999999998E-3</v>
      </c>
      <c r="O14">
        <f t="shared" si="22"/>
        <v>204.33322877556836</v>
      </c>
      <c r="P14">
        <f t="shared" si="23"/>
        <v>10.216661438778418</v>
      </c>
      <c r="Q14" s="4">
        <f t="shared" si="24"/>
        <v>25</v>
      </c>
      <c r="R14">
        <f t="shared" si="0"/>
        <v>50000</v>
      </c>
      <c r="S14">
        <f t="shared" si="12"/>
        <v>47.564376481510124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42.391754856955743</v>
      </c>
      <c r="AC14">
        <f t="shared" si="1"/>
        <v>41.272601872008977</v>
      </c>
      <c r="AE14">
        <f t="shared" si="2"/>
        <v>177.30420588514377</v>
      </c>
      <c r="AF14">
        <f t="shared" si="3"/>
        <v>-8.8652102942571887</v>
      </c>
      <c r="AG14">
        <f t="shared" si="3"/>
        <v>-21.693021608331726</v>
      </c>
      <c r="AH14">
        <f t="shared" si="4"/>
        <v>-131.78428976188195</v>
      </c>
      <c r="AI14">
        <f t="shared" si="5"/>
        <v>14.961684220672907</v>
      </c>
      <c r="AJ14">
        <f t="shared" si="6"/>
        <v>1.1191529849467656</v>
      </c>
      <c r="AK14">
        <f t="shared" si="20"/>
        <v>18.041208977322764</v>
      </c>
      <c r="AL14">
        <f t="shared" si="7"/>
        <v>34.122046182942441</v>
      </c>
      <c r="AN14">
        <f t="shared" si="8"/>
        <v>83.341882387024683</v>
      </c>
      <c r="AO14">
        <f t="shared" si="8"/>
        <v>-4.1670941193512343</v>
      </c>
      <c r="AP14">
        <f t="shared" si="8"/>
        <v>-10.196809751213317</v>
      </c>
      <c r="AQ14">
        <f t="shared" si="8"/>
        <v>-61.945235438504724</v>
      </c>
      <c r="AR14">
        <f t="shared" si="8"/>
        <v>7.032743077955403</v>
      </c>
      <c r="AS14">
        <f t="shared" si="8"/>
        <v>0.5260581156486609</v>
      </c>
      <c r="AT14">
        <f t="shared" si="8"/>
        <v>8.4802743916959304</v>
      </c>
      <c r="AU14">
        <f t="shared" si="8"/>
        <v>16.039075585299997</v>
      </c>
      <c r="AW14">
        <v>11</v>
      </c>
      <c r="AX14">
        <f>(R14*SUMPRODUCT(K15:$K$23, X15:$X$23)-$AZ$3*SUMPRODUCT(K14:$K$22, W15:$W$23))/Z14</f>
        <v>47.564376481510124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0.43299774489153714</v>
      </c>
      <c r="L15" s="2">
        <v>12</v>
      </c>
      <c r="M15" s="6">
        <v>3.0469999999999998E-3</v>
      </c>
      <c r="O15">
        <f t="shared" si="22"/>
        <v>204.33322877556836</v>
      </c>
      <c r="P15">
        <f t="shared" si="23"/>
        <v>10.216661438778418</v>
      </c>
      <c r="Q15" s="4">
        <f t="shared" si="24"/>
        <v>25</v>
      </c>
      <c r="R15">
        <f t="shared" si="0"/>
        <v>50000</v>
      </c>
      <c r="S15">
        <f t="shared" si="12"/>
        <v>45.930131325866135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41.272601872008977</v>
      </c>
      <c r="AC15">
        <f t="shared" si="1"/>
        <v>39.334551157668955</v>
      </c>
      <c r="AE15">
        <f t="shared" si="2"/>
        <v>174.99091791096032</v>
      </c>
      <c r="AF15">
        <f t="shared" si="3"/>
        <v>-8.7495458955480157</v>
      </c>
      <c r="AG15">
        <f t="shared" si="3"/>
        <v>-21.409992755407821</v>
      </c>
      <c r="AH15">
        <f t="shared" si="4"/>
        <v>-132.19727368117353</v>
      </c>
      <c r="AI15">
        <f t="shared" si="5"/>
        <v>12.634105578830969</v>
      </c>
      <c r="AJ15">
        <f t="shared" si="6"/>
        <v>1.9380507143400223</v>
      </c>
      <c r="AK15">
        <f t="shared" si="20"/>
        <v>17.757385773494416</v>
      </c>
      <c r="AL15">
        <f t="shared" si="7"/>
        <v>32.329542066665411</v>
      </c>
      <c r="AN15">
        <f t="shared" si="8"/>
        <v>75.770672831945916</v>
      </c>
      <c r="AO15">
        <f t="shared" si="8"/>
        <v>-3.7885336415972954</v>
      </c>
      <c r="AP15">
        <f t="shared" si="8"/>
        <v>-9.270478581235734</v>
      </c>
      <c r="AQ15">
        <f t="shared" si="8"/>
        <v>-57.241121384757491</v>
      </c>
      <c r="AR15">
        <f t="shared" si="8"/>
        <v>5.4705392243553979</v>
      </c>
      <c r="AS15">
        <f t="shared" si="8"/>
        <v>0.83917158879466225</v>
      </c>
      <c r="AT15">
        <f t="shared" si="8"/>
        <v>7.688907995092146</v>
      </c>
      <c r="AU15">
        <f t="shared" si="8"/>
        <v>13.998618808242208</v>
      </c>
      <c r="AW15">
        <v>12</v>
      </c>
      <c r="AX15">
        <f>(R15*SUMPRODUCT(K16:$K$23, X16:$X$23)-$AZ$3*SUMPRODUCT(K15:$K$22, W16:$W$23))/Z15</f>
        <v>45.930131325866135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0.39886598483706026</v>
      </c>
      <c r="L16" s="2">
        <v>13</v>
      </c>
      <c r="M16" s="6">
        <v>3.104E-3</v>
      </c>
      <c r="O16">
        <f t="shared" si="22"/>
        <v>204.33322877556836</v>
      </c>
      <c r="P16">
        <f t="shared" si="23"/>
        <v>10.216661438778418</v>
      </c>
      <c r="Q16" s="4">
        <f t="shared" si="24"/>
        <v>25</v>
      </c>
      <c r="R16">
        <f t="shared" si="0"/>
        <v>50000</v>
      </c>
      <c r="S16">
        <f t="shared" si="12"/>
        <v>43.303374069701249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39.334551157668955</v>
      </c>
      <c r="AC16">
        <f t="shared" si="1"/>
        <v>36.599035203931408</v>
      </c>
      <c r="AE16">
        <f t="shared" si="2"/>
        <v>172.69783692265509</v>
      </c>
      <c r="AF16">
        <f t="shared" si="3"/>
        <v>-8.6348918461327546</v>
      </c>
      <c r="AG16">
        <f t="shared" si="3"/>
        <v>-21.129436210340955</v>
      </c>
      <c r="AH16">
        <f t="shared" si="4"/>
        <v>-132.91323502557177</v>
      </c>
      <c r="AI16">
        <f t="shared" si="5"/>
        <v>10.020273840609633</v>
      </c>
      <c r="AJ16">
        <f t="shared" si="6"/>
        <v>2.7355159537375471</v>
      </c>
      <c r="AK16">
        <f t="shared" si="20"/>
        <v>17.405130547752218</v>
      </c>
      <c r="AL16">
        <f t="shared" si="7"/>
        <v>30.160920342099399</v>
      </c>
      <c r="AN16">
        <f t="shared" si="8"/>
        <v>68.883292803384848</v>
      </c>
      <c r="AO16">
        <f t="shared" si="8"/>
        <v>-3.4441646401692427</v>
      </c>
      <c r="AP16">
        <f t="shared" si="8"/>
        <v>-8.4278133830894877</v>
      </c>
      <c r="AQ16">
        <f t="shared" si="8"/>
        <v>-53.014568386354334</v>
      </c>
      <c r="AR16">
        <f t="shared" si="8"/>
        <v>3.9967463937717933</v>
      </c>
      <c r="AS16">
        <f t="shared" si="8"/>
        <v>1.0911042649250169</v>
      </c>
      <c r="AT16">
        <f t="shared" si="8"/>
        <v>6.9423145371467907</v>
      </c>
      <c r="AU16">
        <f t="shared" si="8"/>
        <v>12.030165195843601</v>
      </c>
      <c r="AW16">
        <v>13</v>
      </c>
      <c r="AX16">
        <f>(R16*SUMPRODUCT(K17:$K$23, X17:$X$23)-$AZ$3*SUMPRODUCT(K16:$K$22, W17:$W$23))/Z16</f>
        <v>43.303374069701249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0.36742471695756734</v>
      </c>
      <c r="L17" s="2">
        <v>14</v>
      </c>
      <c r="M17" s="6">
        <v>3.1700000000000001E-3</v>
      </c>
      <c r="O17">
        <f t="shared" si="22"/>
        <v>204.33322877556836</v>
      </c>
      <c r="P17">
        <f t="shared" si="23"/>
        <v>10.216661438778418</v>
      </c>
      <c r="Q17" s="4">
        <f t="shared" si="24"/>
        <v>25</v>
      </c>
      <c r="R17">
        <f t="shared" si="0"/>
        <v>50000</v>
      </c>
      <c r="S17">
        <f t="shared" si="12"/>
        <v>39.670922322253787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36.599035203931408</v>
      </c>
      <c r="AC17">
        <f t="shared" si="1"/>
        <v>33.087392384065339</v>
      </c>
      <c r="AE17">
        <f t="shared" si="2"/>
        <v>170.42340641038373</v>
      </c>
      <c r="AF17">
        <f t="shared" si="3"/>
        <v>-8.521170320519186</v>
      </c>
      <c r="AG17">
        <f t="shared" si="3"/>
        <v>-20.851161535450768</v>
      </c>
      <c r="AH17">
        <f t="shared" si="4"/>
        <v>-133.96062557356166</v>
      </c>
      <c r="AI17">
        <f t="shared" si="5"/>
        <v>7.0904489808521305</v>
      </c>
      <c r="AJ17">
        <f t="shared" si="6"/>
        <v>3.5116428198660685</v>
      </c>
      <c r="AK17">
        <f t="shared" si="20"/>
        <v>16.98615078715271</v>
      </c>
      <c r="AL17">
        <f t="shared" si="7"/>
        <v>27.588242587870909</v>
      </c>
      <c r="AN17">
        <f t="shared" si="8"/>
        <v>62.617771863279714</v>
      </c>
      <c r="AO17">
        <f t="shared" si="8"/>
        <v>-3.1308885931639852</v>
      </c>
      <c r="AP17">
        <f t="shared" si="8"/>
        <v>-7.6612321253995139</v>
      </c>
      <c r="AQ17">
        <f t="shared" si="8"/>
        <v>-49.220444934824549</v>
      </c>
      <c r="AR17">
        <f t="shared" si="8"/>
        <v>2.6052062098916657</v>
      </c>
      <c r="AS17">
        <f t="shared" si="8"/>
        <v>1.2902643691453639</v>
      </c>
      <c r="AT17">
        <f t="shared" si="8"/>
        <v>6.241131645168144</v>
      </c>
      <c r="AU17">
        <f t="shared" si="8"/>
        <v>10.136602224205173</v>
      </c>
      <c r="AW17">
        <v>14</v>
      </c>
      <c r="AX17">
        <f>(R17*SUMPRODUCT(K18:$K$23, X18:$X$23)-$AZ$3*SUMPRODUCT(K17:$K$22, W18:$W$23))/Z17</f>
        <v>39.670922322253787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0.33846185877819929</v>
      </c>
      <c r="L18" s="2">
        <v>15</v>
      </c>
      <c r="M18" s="6">
        <v>3.2390000000000001E-3</v>
      </c>
      <c r="O18">
        <f t="shared" si="22"/>
        <v>204.33322877556836</v>
      </c>
      <c r="P18">
        <f t="shared" si="23"/>
        <v>10.216661438778418</v>
      </c>
      <c r="Q18" s="4">
        <f t="shared" si="24"/>
        <v>25</v>
      </c>
      <c r="R18">
        <f t="shared" si="0"/>
        <v>50000</v>
      </c>
      <c r="S18">
        <f t="shared" si="12"/>
        <v>35.14106186820247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33.087392384065339</v>
      </c>
      <c r="AC18">
        <f t="shared" si="1"/>
        <v>28.921252766210866</v>
      </c>
      <c r="AE18">
        <f t="shared" si="2"/>
        <v>168.16717093291666</v>
      </c>
      <c r="AF18">
        <f t="shared" si="3"/>
        <v>-8.4083585466458324</v>
      </c>
      <c r="AG18">
        <f t="shared" si="3"/>
        <v>-20.575113007882937</v>
      </c>
      <c r="AH18">
        <f t="shared" si="4"/>
        <v>-135.07382442665008</v>
      </c>
      <c r="AI18">
        <f t="shared" si="5"/>
        <v>4.1098749517377939</v>
      </c>
      <c r="AJ18">
        <f t="shared" si="6"/>
        <v>4.1661396178544727</v>
      </c>
      <c r="AK18">
        <f t="shared" si="20"/>
        <v>16.502235434607208</v>
      </c>
      <c r="AL18">
        <f t="shared" si="7"/>
        <v>24.778250004199474</v>
      </c>
      <c r="AN18">
        <f t="shared" si="8"/>
        <v>56.91817325942614</v>
      </c>
      <c r="AO18">
        <f t="shared" si="8"/>
        <v>-2.8459086629713068</v>
      </c>
      <c r="AP18">
        <f t="shared" si="8"/>
        <v>-6.9638909932195654</v>
      </c>
      <c r="AQ18">
        <f t="shared" si="8"/>
        <v>-45.717337687724125</v>
      </c>
      <c r="AR18">
        <f t="shared" si="8"/>
        <v>1.3910359155111358</v>
      </c>
      <c r="AS18">
        <f t="shared" si="8"/>
        <v>1.4100793589885217</v>
      </c>
      <c r="AT18">
        <f t="shared" si="8"/>
        <v>5.5853772791926213</v>
      </c>
      <c r="AU18">
        <f t="shared" si="8"/>
        <v>8.3864925536922783</v>
      </c>
      <c r="AW18">
        <v>15</v>
      </c>
      <c r="AX18">
        <f>(R18*SUMPRODUCT(K19:$K$23, X19:$X$23)-$AZ$3*SUMPRODUCT(K18:$K$22, W19:$W$23))/Z18</f>
        <v>35.14106186820247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0.3117820455743141</v>
      </c>
      <c r="L19" s="2">
        <v>16</v>
      </c>
      <c r="M19" s="6">
        <v>3.3149999999999998E-3</v>
      </c>
      <c r="O19">
        <f t="shared" si="22"/>
        <v>204.33322877556836</v>
      </c>
      <c r="P19">
        <f t="shared" si="23"/>
        <v>10.216661438778418</v>
      </c>
      <c r="Q19" s="4">
        <f t="shared" si="24"/>
        <v>25</v>
      </c>
      <c r="R19">
        <f t="shared" si="0"/>
        <v>50000</v>
      </c>
      <c r="S19">
        <f t="shared" si="12"/>
        <v>29.751079168619889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28.921252766210866</v>
      </c>
      <c r="AC19">
        <f t="shared" si="1"/>
        <v>24.159251234831004</v>
      </c>
      <c r="AE19">
        <f t="shared" si="2"/>
        <v>165.92802505194487</v>
      </c>
      <c r="AF19">
        <f t="shared" si="3"/>
        <v>-8.2964012525972439</v>
      </c>
      <c r="AG19">
        <f t="shared" si="3"/>
        <v>-20.301155378182976</v>
      </c>
      <c r="AH19">
        <f t="shared" si="4"/>
        <v>-136.41299924226385</v>
      </c>
      <c r="AI19">
        <f t="shared" si="5"/>
        <v>0.91746917890080226</v>
      </c>
      <c r="AJ19">
        <f t="shared" si="6"/>
        <v>4.7620015313798625</v>
      </c>
      <c r="AK19">
        <f t="shared" si="20"/>
        <v>15.963702753467974</v>
      </c>
      <c r="AL19">
        <f t="shared" si="7"/>
        <v>21.643173463748639</v>
      </c>
      <c r="AN19">
        <f t="shared" si="8"/>
        <v>51.733379068801405</v>
      </c>
      <c r="AO19">
        <f t="shared" si="8"/>
        <v>-2.5866689534400704</v>
      </c>
      <c r="AP19">
        <f t="shared" si="8"/>
        <v>-6.3295357513318766</v>
      </c>
      <c r="AQ19">
        <f t="shared" si="8"/>
        <v>-42.531123946680381</v>
      </c>
      <c r="AR19">
        <f t="shared" si="8"/>
        <v>0.28605041734907849</v>
      </c>
      <c r="AS19">
        <f t="shared" si="8"/>
        <v>1.4847065784816298</v>
      </c>
      <c r="AT19">
        <f t="shared" si="8"/>
        <v>4.9771958994165555</v>
      </c>
      <c r="AU19">
        <f t="shared" si="8"/>
        <v>6.7479528952472636</v>
      </c>
      <c r="AW19">
        <v>16</v>
      </c>
      <c r="AX19">
        <f>(R19*SUMPRODUCT(K20:$K$23, X20:$X$23)-$AZ$3*SUMPRODUCT(K19:$K$22, W20:$W$23))/Z19</f>
        <v>29.751079168619889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0.28720531256730475</v>
      </c>
      <c r="L20" s="2">
        <v>17</v>
      </c>
      <c r="M20" s="6">
        <v>3.3969999999999998E-3</v>
      </c>
      <c r="O20">
        <f t="shared" si="22"/>
        <v>204.33322877556836</v>
      </c>
      <c r="P20">
        <f t="shared" si="23"/>
        <v>10.216661438778418</v>
      </c>
      <c r="Q20" s="4">
        <f t="shared" si="24"/>
        <v>25</v>
      </c>
      <c r="R20">
        <f t="shared" si="0"/>
        <v>50000</v>
      </c>
      <c r="S20">
        <f t="shared" si="12"/>
        <v>23.559141184578689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24.159251234831004</v>
      </c>
      <c r="AC20">
        <f t="shared" si="1"/>
        <v>18.87481193075169</v>
      </c>
      <c r="AE20">
        <f t="shared" si="2"/>
        <v>163.70508730032398</v>
      </c>
      <c r="AF20">
        <f t="shared" si="3"/>
        <v>-8.1852543650161991</v>
      </c>
      <c r="AG20">
        <f t="shared" si="3"/>
        <v>-20.029180799581457</v>
      </c>
      <c r="AH20">
        <f t="shared" si="4"/>
        <v>-137.92604963937512</v>
      </c>
      <c r="AI20">
        <f t="shared" si="5"/>
        <v>-2.4353975036488009</v>
      </c>
      <c r="AJ20">
        <f t="shared" si="6"/>
        <v>5.2844393040793136</v>
      </c>
      <c r="AK20">
        <f t="shared" si="20"/>
        <v>15.375498590607119</v>
      </c>
      <c r="AL20">
        <f t="shared" si="7"/>
        <v>18.224540391037632</v>
      </c>
      <c r="AN20">
        <f t="shared" si="8"/>
        <v>47.016970766947459</v>
      </c>
      <c r="AO20">
        <f t="shared" si="8"/>
        <v>-2.350848538347373</v>
      </c>
      <c r="AP20">
        <f t="shared" si="8"/>
        <v>-5.7524871320108515</v>
      </c>
      <c r="AQ20">
        <f t="shared" si="8"/>
        <v>-39.613094197850323</v>
      </c>
      <c r="AR20">
        <f t="shared" si="8"/>
        <v>-0.69945910126108757</v>
      </c>
      <c r="AS20">
        <f t="shared" si="8"/>
        <v>1.5177190420710496</v>
      </c>
      <c r="AT20">
        <f t="shared" si="8"/>
        <v>4.4159248785934713</v>
      </c>
      <c r="AU20">
        <f t="shared" si="8"/>
        <v>5.2341848194034331</v>
      </c>
      <c r="AW20">
        <v>17</v>
      </c>
      <c r="AX20">
        <f>(R20*SUMPRODUCT(K21:$K$23, X21:$X$23)-$AZ$3*SUMPRODUCT(K20:$K$22, W21:$W$23))/Z20</f>
        <v>23.559141184578689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0.26456588099850104</v>
      </c>
      <c r="L21" s="2">
        <v>18</v>
      </c>
      <c r="M21" s="6">
        <v>3.4910000000000002E-3</v>
      </c>
      <c r="O21">
        <f t="shared" si="22"/>
        <v>204.33322877556836</v>
      </c>
      <c r="P21">
        <f t="shared" si="23"/>
        <v>10.216661438778418</v>
      </c>
      <c r="Q21" s="4">
        <f t="shared" si="24"/>
        <v>25</v>
      </c>
      <c r="R21">
        <f t="shared" si="0"/>
        <v>50000</v>
      </c>
      <c r="S21">
        <f t="shared" si="12"/>
        <v>16.544289874135757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18.87481193075169</v>
      </c>
      <c r="AC21">
        <f t="shared" si="1"/>
        <v>13.075923186807842</v>
      </c>
      <c r="AE21">
        <f t="shared" si="2"/>
        <v>161.49654196755532</v>
      </c>
      <c r="AF21">
        <f t="shared" si="3"/>
        <v>-8.0748270983777655</v>
      </c>
      <c r="AG21">
        <f t="shared" si="3"/>
        <v>-19.758967121414305</v>
      </c>
      <c r="AH21">
        <f t="shared" si="4"/>
        <v>-139.84374034267773</v>
      </c>
      <c r="AI21">
        <f t="shared" si="5"/>
        <v>-6.1809925949144997</v>
      </c>
      <c r="AJ21">
        <f t="shared" si="6"/>
        <v>5.7988887439438486</v>
      </c>
      <c r="AK21">
        <f t="shared" si="20"/>
        <v>14.743758391323546</v>
      </c>
      <c r="AL21">
        <f t="shared" si="7"/>
        <v>14.361654540352895</v>
      </c>
      <c r="AN21">
        <f t="shared" si="8"/>
        <v>42.726474903857671</v>
      </c>
      <c r="AO21">
        <f t="shared" si="8"/>
        <v>-2.1363237451928834</v>
      </c>
      <c r="AP21">
        <f t="shared" si="8"/>
        <v>-5.2275485440973917</v>
      </c>
      <c r="AQ21">
        <f t="shared" si="8"/>
        <v>-36.997882365886156</v>
      </c>
      <c r="AR21">
        <f t="shared" si="8"/>
        <v>-1.6352797513187656</v>
      </c>
      <c r="AS21">
        <f t="shared" si="8"/>
        <v>1.5341881093537955</v>
      </c>
      <c r="AT21">
        <f t="shared" si="8"/>
        <v>3.900695428029556</v>
      </c>
      <c r="AU21">
        <f t="shared" si="8"/>
        <v>3.7996037860645862</v>
      </c>
      <c r="AW21">
        <v>18</v>
      </c>
      <c r="AX21">
        <f>(R21*SUMPRODUCT(K22:$K$23, X22:$X$23)-$AZ$3*SUMPRODUCT(K21:$K$22, W22:$W$23))/Z21</f>
        <v>16.544289874135757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0.24371103989279483</v>
      </c>
      <c r="L22" s="2">
        <v>19</v>
      </c>
      <c r="M22" s="6">
        <v>3.5990000000000002E-3</v>
      </c>
      <c r="O22">
        <f t="shared" si="22"/>
        <v>204.33322877556836</v>
      </c>
      <c r="P22">
        <f t="shared" si="23"/>
        <v>10.216661438778418</v>
      </c>
      <c r="Q22" s="4">
        <f t="shared" si="24"/>
        <v>25</v>
      </c>
      <c r="R22">
        <f t="shared" si="0"/>
        <v>50000</v>
      </c>
      <c r="S22">
        <f t="shared" si="12"/>
        <v>8.678773811002003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13.075923186807842</v>
      </c>
      <c r="AC22">
        <f t="shared" si="1"/>
        <v>6.7660640329015953</v>
      </c>
      <c r="AE22">
        <f t="shared" si="2"/>
        <v>159.30035049333853</v>
      </c>
      <c r="AF22">
        <f t="shared" si="3"/>
        <v>-7.9650175246669264</v>
      </c>
      <c r="AG22">
        <f t="shared" si="3"/>
        <v>-19.490264927530195</v>
      </c>
      <c r="AH22">
        <f t="shared" si="4"/>
        <v>-142.22504533994018</v>
      </c>
      <c r="AI22">
        <f t="shared" si="5"/>
        <v>-10.379977298798792</v>
      </c>
      <c r="AJ22">
        <f t="shared" si="6"/>
        <v>6.3098591539062463</v>
      </c>
      <c r="AK22">
        <f t="shared" si="20"/>
        <v>14.069000011736687</v>
      </c>
      <c r="AL22">
        <f t="shared" si="7"/>
        <v>9.9988818668441404</v>
      </c>
      <c r="AN22">
        <f t="shared" si="8"/>
        <v>38.823254074018223</v>
      </c>
      <c r="AO22">
        <f t="shared" si="8"/>
        <v>-1.9411627037009112</v>
      </c>
      <c r="AP22">
        <f t="shared" si="8"/>
        <v>-4.7499927332744516</v>
      </c>
      <c r="AQ22">
        <f t="shared" si="8"/>
        <v>-34.661813698596717</v>
      </c>
      <c r="AR22">
        <f t="shared" si="8"/>
        <v>-2.5297150615538571</v>
      </c>
      <c r="AS22">
        <f t="shared" si="8"/>
        <v>1.5377823359755618</v>
      </c>
      <c r="AT22">
        <f t="shared" si="8"/>
        <v>3.4287706231120905</v>
      </c>
      <c r="AU22">
        <f t="shared" si="8"/>
        <v>2.436837897533795</v>
      </c>
      <c r="AW22">
        <v>19</v>
      </c>
      <c r="AX22">
        <f>(R22*SUMPRODUCT(K23:$K$23, X23:$X$23)-$AZ$3*SUMPRODUCT(K22:$K$22, W23:$W$23))/Z22</f>
        <v>8.678773811002003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0.22450011596908803</v>
      </c>
      <c r="L23" s="2">
        <v>20</v>
      </c>
      <c r="M23" s="6">
        <v>3.7169999999999998E-3</v>
      </c>
      <c r="O23">
        <f t="shared" si="22"/>
        <v>204.33322877556836</v>
      </c>
      <c r="P23">
        <f t="shared" si="23"/>
        <v>10.216661438778418</v>
      </c>
      <c r="Q23" s="4">
        <f t="shared" si="24"/>
        <v>25</v>
      </c>
      <c r="R23">
        <f t="shared" si="0"/>
        <v>50000</v>
      </c>
      <c r="S23">
        <f t="shared" si="12"/>
        <v>8.799476226399527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6.7660640329015953</v>
      </c>
      <c r="AC23">
        <f t="shared" si="1"/>
        <v>6.7660640329015962</v>
      </c>
      <c r="AE23">
        <f t="shared" si="2"/>
        <v>157.1152275856214</v>
      </c>
      <c r="AF23">
        <f t="shared" si="3"/>
        <v>-7.8557613792810699</v>
      </c>
      <c r="AG23">
        <f t="shared" si="3"/>
        <v>-19.22291696351926</v>
      </c>
      <c r="AH23">
        <f t="shared" si="4"/>
        <v>-144.89062947125944</v>
      </c>
      <c r="AI23">
        <f t="shared" si="5"/>
        <v>-14.854080228438363</v>
      </c>
      <c r="AJ23">
        <f t="shared" si="6"/>
        <v>0</v>
      </c>
      <c r="AK23">
        <f t="shared" si="20"/>
        <v>13.351416673632412</v>
      </c>
      <c r="AL23">
        <f t="shared" si="7"/>
        <v>-1.5026635548059506</v>
      </c>
      <c r="AN23">
        <f t="shared" si="8"/>
        <v>35.27238681348166</v>
      </c>
      <c r="AO23">
        <f t="shared" si="8"/>
        <v>-1.7636193406740832</v>
      </c>
      <c r="AP23">
        <f t="shared" si="8"/>
        <v>-4.3155470875742239</v>
      </c>
      <c r="AQ23">
        <f t="shared" si="8"/>
        <v>-32.527963119131911</v>
      </c>
      <c r="AR23">
        <f t="shared" si="8"/>
        <v>-3.3347427338985502</v>
      </c>
      <c r="AS23">
        <f t="shared" si="8"/>
        <v>0</v>
      </c>
      <c r="AT23">
        <f t="shared" si="8"/>
        <v>2.9973945915820921</v>
      </c>
      <c r="AU23">
        <f t="shared" si="8"/>
        <v>-0.33734814231645799</v>
      </c>
      <c r="AW23">
        <v>20</v>
      </c>
      <c r="AX23">
        <f>(R23*SUMPRODUCT(K$23:$K24, X$23:$X24)-$AZ$3*SUMPRODUCT(K$22:$K23, W$23:$W24))/Z23</f>
        <v>8.799476226399527</v>
      </c>
    </row>
    <row r="25" spans="5:50" x14ac:dyDescent="0.25">
      <c r="AN25" s="8">
        <f t="shared" ref="AN25:AU25" si="25">SUM(AN3:AN23)</f>
        <v>1877.9556546811909</v>
      </c>
      <c r="AO25" s="8">
        <f t="shared" si="25"/>
        <v>-247.14770431573584</v>
      </c>
      <c r="AP25" s="8">
        <f t="shared" si="25"/>
        <v>-404.76630697005521</v>
      </c>
      <c r="AQ25" s="8">
        <f t="shared" si="25"/>
        <v>-1348.3408669584717</v>
      </c>
      <c r="AR25" s="8">
        <f t="shared" si="25"/>
        <v>-122.29922356307206</v>
      </c>
      <c r="AS25" s="8">
        <f t="shared" si="25"/>
        <v>-23.897293849318366</v>
      </c>
      <c r="AT25" s="8">
        <f t="shared" si="25"/>
        <v>146.19651741239045</v>
      </c>
      <c r="AU25" s="9">
        <f t="shared" si="25"/>
        <v>6.7668093350903291E-14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4" priority="1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9789C-6AF4-4D2F-B2C8-3C9B2D566306}">
  <sheetPr codeName="Sheet3"/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243.89757557318831</v>
      </c>
      <c r="K3">
        <v>1</v>
      </c>
      <c r="L3" s="2">
        <v>0</v>
      </c>
      <c r="O3">
        <f>$C$3</f>
        <v>243.89757557318831</v>
      </c>
      <c r="P3">
        <f>O3*B5</f>
        <v>195.11806045855064</v>
      </c>
      <c r="Q3" s="4">
        <f>B8</f>
        <v>200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243.89757557318831</v>
      </c>
      <c r="AF3">
        <f t="shared" ref="AF3:AG23" si="3">-$Z3*P3</f>
        <v>-195.11806045855064</v>
      </c>
      <c r="AG3">
        <f t="shared" si="3"/>
        <v>-200</v>
      </c>
      <c r="AH3">
        <f t="shared" ref="AH3:AH23" si="4">-X3*R3</f>
        <v>0</v>
      </c>
      <c r="AI3">
        <f t="shared" ref="AI3:AI23" si="5">SUM(AE3:AH3)</f>
        <v>-151.22048488536234</v>
      </c>
      <c r="AJ3">
        <f t="shared" ref="AJ3:AJ23" si="6">AB3-AC3</f>
        <v>0</v>
      </c>
      <c r="AL3">
        <f t="shared" ref="AL3:AL23" si="7">SUM(AI3:AK3)</f>
        <v>-151.22048488536234</v>
      </c>
      <c r="AN3">
        <f t="shared" ref="AN3:AU23" si="8">AE3*$K3</f>
        <v>243.89757557318831</v>
      </c>
      <c r="AO3">
        <f t="shared" si="8"/>
        <v>-195.11806045855064</v>
      </c>
      <c r="AP3">
        <f t="shared" si="8"/>
        <v>-200</v>
      </c>
      <c r="AQ3">
        <f t="shared" si="8"/>
        <v>0</v>
      </c>
      <c r="AR3">
        <f t="shared" si="8"/>
        <v>-151.22048488536234</v>
      </c>
      <c r="AS3">
        <f t="shared" si="8"/>
        <v>0</v>
      </c>
      <c r="AT3">
        <f t="shared" si="8"/>
        <v>0</v>
      </c>
      <c r="AU3">
        <f t="shared" si="8"/>
        <v>-151.22048488536234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169.21104568082046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2.9979999999999998E-3</v>
      </c>
      <c r="R4">
        <f t="shared" si="0"/>
        <v>50000</v>
      </c>
      <c r="S4">
        <f t="shared" ref="S4:S23" si="12">AX4</f>
        <v>28.955074249090799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1"/>
        <v>28.578716194001117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-149.89999999999998</v>
      </c>
      <c r="AI4">
        <f t="shared" si="5"/>
        <v>-149.89999999999998</v>
      </c>
      <c r="AJ4">
        <f t="shared" si="6"/>
        <v>-28.578716194001117</v>
      </c>
      <c r="AK4">
        <f t="shared" ref="AK4:AK23" si="20">H4*SUM(AB4:AB4, AE4:AF4)</f>
        <v>0</v>
      </c>
      <c r="AL4">
        <f t="shared" si="7"/>
        <v>-178.47871619400109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-140.63232948681861</v>
      </c>
      <c r="AR4">
        <f t="shared" si="8"/>
        <v>-140.63232948681861</v>
      </c>
      <c r="AS4">
        <f t="shared" si="8"/>
        <v>-26.81181742565073</v>
      </c>
      <c r="AT4">
        <f t="shared" si="8"/>
        <v>0</v>
      </c>
      <c r="AU4">
        <f t="shared" si="8"/>
        <v>-167.44414691246934</v>
      </c>
      <c r="AW4">
        <v>1</v>
      </c>
      <c r="AX4">
        <f>(R4*SUMPRODUCT(K5:$K$23, X5:$X$23)-$AZ$3*SUMPRODUCT(K4:$K$22, W5:$W$23))/Z4</f>
        <v>28.955074249090799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3.0469999999999998E-3</v>
      </c>
      <c r="O5">
        <f t="shared" ref="O5:O23" si="22">$C$3</f>
        <v>243.89757557318831</v>
      </c>
      <c r="P5">
        <f t="shared" ref="P5:P23" si="23">O5*$C$5</f>
        <v>12.194878778659415</v>
      </c>
      <c r="Q5" s="4">
        <f t="shared" ref="Q5:Q23" si="24">$C$8</f>
        <v>25</v>
      </c>
      <c r="R5">
        <f t="shared" si="0"/>
        <v>50000</v>
      </c>
      <c r="S5">
        <f t="shared" si="12"/>
        <v>56.88293371467924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28.578716194001117</v>
      </c>
      <c r="AC5">
        <f t="shared" si="1"/>
        <v>55.411064193047423</v>
      </c>
      <c r="AE5">
        <f t="shared" si="2"/>
        <v>237.58662456481181</v>
      </c>
      <c r="AF5">
        <f t="shared" si="3"/>
        <v>-11.879331228240591</v>
      </c>
      <c r="AG5">
        <f t="shared" si="3"/>
        <v>-24.353114622650001</v>
      </c>
      <c r="AH5">
        <f t="shared" si="4"/>
        <v>-150.36975469999999</v>
      </c>
      <c r="AI5">
        <f t="shared" si="5"/>
        <v>50.984424013921227</v>
      </c>
      <c r="AJ5">
        <f t="shared" si="6"/>
        <v>-26.832347999046306</v>
      </c>
      <c r="AK5">
        <f t="shared" si="20"/>
        <v>21.970311223441449</v>
      </c>
      <c r="AL5">
        <f t="shared" si="7"/>
        <v>46.122387238316371</v>
      </c>
      <c r="AN5">
        <f t="shared" si="8"/>
        <v>205.17090227222968</v>
      </c>
      <c r="AO5">
        <f t="shared" si="8"/>
        <v>-10.258545113611484</v>
      </c>
      <c r="AP5">
        <f t="shared" si="8"/>
        <v>-21.030436832967041</v>
      </c>
      <c r="AQ5">
        <f t="shared" si="8"/>
        <v>-129.85368306302442</v>
      </c>
      <c r="AR5">
        <f t="shared" si="8"/>
        <v>44.028237262626718</v>
      </c>
      <c r="AS5">
        <f t="shared" si="8"/>
        <v>-23.171409834752737</v>
      </c>
      <c r="AT5">
        <f t="shared" si="8"/>
        <v>18.97273714449156</v>
      </c>
      <c r="AU5">
        <f t="shared" si="8"/>
        <v>39.829564572365541</v>
      </c>
      <c r="AW5">
        <v>2</v>
      </c>
      <c r="AX5">
        <f>(R5*SUMPRODUCT(K6:$K$23, X6:$X$23)-$AZ$3*SUMPRODUCT(K5:$K$22, W6:$W$23))/Z5</f>
        <v>56.88293371467924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3.104E-3</v>
      </c>
      <c r="O6">
        <f t="shared" si="22"/>
        <v>243.89757557318831</v>
      </c>
      <c r="P6">
        <f t="shared" si="23"/>
        <v>12.194878778659415</v>
      </c>
      <c r="Q6" s="4">
        <f t="shared" si="24"/>
        <v>25</v>
      </c>
      <c r="R6">
        <f t="shared" si="0"/>
        <v>50000</v>
      </c>
      <c r="S6">
        <f t="shared" si="12"/>
        <v>83.223987262345389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55.411064193047423</v>
      </c>
      <c r="AC6">
        <f t="shared" si="1"/>
        <v>80.008183794221623</v>
      </c>
      <c r="AE6">
        <f t="shared" si="2"/>
        <v>234.47328943651453</v>
      </c>
      <c r="AF6">
        <f t="shared" si="3"/>
        <v>-11.723664471825726</v>
      </c>
      <c r="AG6">
        <f t="shared" si="3"/>
        <v>-24.033991408634794</v>
      </c>
      <c r="AH6">
        <f t="shared" si="4"/>
        <v>-151.18413557741118</v>
      </c>
      <c r="AI6">
        <f t="shared" si="5"/>
        <v>47.531497978642847</v>
      </c>
      <c r="AJ6">
        <f t="shared" si="6"/>
        <v>-24.597119601174199</v>
      </c>
      <c r="AK6">
        <f t="shared" si="20"/>
        <v>30.263882980361704</v>
      </c>
      <c r="AL6">
        <f t="shared" si="7"/>
        <v>53.198261357830347</v>
      </c>
      <c r="AN6">
        <f t="shared" si="8"/>
        <v>182.61394549860606</v>
      </c>
      <c r="AO6">
        <f t="shared" si="8"/>
        <v>-9.1306972749303021</v>
      </c>
      <c r="AP6">
        <f t="shared" si="8"/>
        <v>-18.718302659368543</v>
      </c>
      <c r="AQ6">
        <f t="shared" si="8"/>
        <v>-117.74616870405788</v>
      </c>
      <c r="AR6">
        <f t="shared" si="8"/>
        <v>37.018776860249332</v>
      </c>
      <c r="AS6">
        <f t="shared" si="8"/>
        <v>-19.156881660449017</v>
      </c>
      <c r="AT6">
        <f t="shared" si="8"/>
        <v>23.570305557760921</v>
      </c>
      <c r="AU6">
        <f t="shared" si="8"/>
        <v>41.432200757561233</v>
      </c>
      <c r="AW6">
        <v>3</v>
      </c>
      <c r="AX6">
        <f>(R6*SUMPRODUCT(K7:$K$23, X7:$X$23)-$AZ$3*SUMPRODUCT(K6:$K$22, W7:$W$23))/Z6</f>
        <v>83.223987262345389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3.1700000000000001E-3</v>
      </c>
      <c r="O7">
        <f t="shared" si="22"/>
        <v>243.89757557318831</v>
      </c>
      <c r="P7">
        <f t="shared" si="23"/>
        <v>12.194878778659415</v>
      </c>
      <c r="Q7" s="4">
        <f t="shared" si="24"/>
        <v>25</v>
      </c>
      <c r="R7">
        <f t="shared" si="0"/>
        <v>50000</v>
      </c>
      <c r="S7">
        <f t="shared" si="12"/>
        <v>104.64382040605126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80.008183794221623</v>
      </c>
      <c r="AC7">
        <f t="shared" si="1"/>
        <v>99.275440651287227</v>
      </c>
      <c r="AE7">
        <f t="shared" si="2"/>
        <v>231.38527621463564</v>
      </c>
      <c r="AF7">
        <f t="shared" si="3"/>
        <v>-11.569263810731782</v>
      </c>
      <c r="AG7">
        <f t="shared" si="3"/>
        <v>-23.717463741783074</v>
      </c>
      <c r="AH7">
        <f t="shared" si="4"/>
        <v>-152.37550553074459</v>
      </c>
      <c r="AI7">
        <f t="shared" si="5"/>
        <v>43.723043131376215</v>
      </c>
      <c r="AJ7">
        <f t="shared" si="6"/>
        <v>-19.267256857065604</v>
      </c>
      <c r="AK7">
        <f t="shared" si="20"/>
        <v>31.391593341943732</v>
      </c>
      <c r="AL7">
        <f t="shared" si="7"/>
        <v>55.847379616254344</v>
      </c>
      <c r="AN7">
        <f t="shared" si="8"/>
        <v>163.12928382039414</v>
      </c>
      <c r="AO7">
        <f t="shared" si="8"/>
        <v>-8.1564641910197064</v>
      </c>
      <c r="AP7">
        <f t="shared" si="8"/>
        <v>-16.721085012532509</v>
      </c>
      <c r="AQ7">
        <f t="shared" si="8"/>
        <v>-107.42648579740795</v>
      </c>
      <c r="AR7">
        <f t="shared" si="8"/>
        <v>30.825248819433991</v>
      </c>
      <c r="AS7">
        <f t="shared" si="8"/>
        <v>-13.583637920682374</v>
      </c>
      <c r="AT7">
        <f t="shared" si="8"/>
        <v>22.131434737887727</v>
      </c>
      <c r="AU7">
        <f t="shared" si="8"/>
        <v>39.373045636639347</v>
      </c>
      <c r="AW7">
        <v>4</v>
      </c>
      <c r="AX7">
        <f>(R7*SUMPRODUCT(K8:$K$23, X8:$X$23)-$AZ$3*SUMPRODUCT(K7:$K$22, W8:$W$23))/Z7</f>
        <v>104.64382040605126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3.2390000000000001E-3</v>
      </c>
      <c r="O8">
        <f t="shared" si="22"/>
        <v>243.89757557318831</v>
      </c>
      <c r="P8">
        <f t="shared" si="23"/>
        <v>12.194878778659415</v>
      </c>
      <c r="Q8" s="4">
        <f t="shared" si="24"/>
        <v>25</v>
      </c>
      <c r="R8">
        <f t="shared" si="0"/>
        <v>50000</v>
      </c>
      <c r="S8">
        <f t="shared" si="12"/>
        <v>119.05737448394611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99.275440651287227</v>
      </c>
      <c r="AC8">
        <f t="shared" si="1"/>
        <v>111.45421929560587</v>
      </c>
      <c r="AE8">
        <f t="shared" si="2"/>
        <v>228.32196654283007</v>
      </c>
      <c r="AF8">
        <f t="shared" si="3"/>
        <v>-11.416098327141503</v>
      </c>
      <c r="AG8">
        <f t="shared" si="3"/>
        <v>-23.403468239305607</v>
      </c>
      <c r="AH8">
        <f t="shared" si="4"/>
        <v>-153.64173011927076</v>
      </c>
      <c r="AI8">
        <f t="shared" si="5"/>
        <v>39.860669857112214</v>
      </c>
      <c r="AJ8">
        <f t="shared" si="6"/>
        <v>-12.178778644318641</v>
      </c>
      <c r="AK8">
        <f t="shared" si="20"/>
        <v>22.923144892855746</v>
      </c>
      <c r="AL8">
        <f t="shared" si="7"/>
        <v>50.605036105649319</v>
      </c>
      <c r="AN8">
        <f t="shared" si="8"/>
        <v>150.08821933043907</v>
      </c>
      <c r="AO8">
        <f t="shared" si="8"/>
        <v>-7.5044109665219541</v>
      </c>
      <c r="AP8">
        <f t="shared" si="8"/>
        <v>-15.384349247600547</v>
      </c>
      <c r="AQ8">
        <f t="shared" si="8"/>
        <v>-100.99691255122198</v>
      </c>
      <c r="AR8">
        <f t="shared" si="8"/>
        <v>26.202546565094615</v>
      </c>
      <c r="AS8">
        <f t="shared" si="8"/>
        <v>-8.0057614605490723</v>
      </c>
      <c r="AT8">
        <f t="shared" si="8"/>
        <v>15.068607066228024</v>
      </c>
      <c r="AU8">
        <f t="shared" si="8"/>
        <v>33.265392170773566</v>
      </c>
      <c r="AW8">
        <v>5</v>
      </c>
      <c r="AX8">
        <f>(R8*SUMPRODUCT(K9:$K$23, X9:$X$23)-$AZ$3*SUMPRODUCT(K8:$K$22, W9:$W$23))/Z8</f>
        <v>119.05737448394611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3.3149999999999998E-3</v>
      </c>
      <c r="O9">
        <f t="shared" si="22"/>
        <v>243.89757557318831</v>
      </c>
      <c r="P9">
        <f t="shared" si="23"/>
        <v>12.194878778659415</v>
      </c>
      <c r="Q9" s="4">
        <f t="shared" si="24"/>
        <v>25</v>
      </c>
      <c r="R9">
        <f t="shared" si="0"/>
        <v>50000</v>
      </c>
      <c r="S9">
        <f t="shared" si="12"/>
        <v>128.44815209601393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111.45421929560587</v>
      </c>
      <c r="AC9">
        <f t="shared" si="1"/>
        <v>118.64422388379</v>
      </c>
      <c r="AE9">
        <f t="shared" si="2"/>
        <v>225.28185955831228</v>
      </c>
      <c r="AF9">
        <f t="shared" si="3"/>
        <v>-11.264092977915615</v>
      </c>
      <c r="AG9">
        <f t="shared" si="3"/>
        <v>-23.091851059699252</v>
      </c>
      <c r="AH9">
        <f t="shared" si="4"/>
        <v>-155.16499442659617</v>
      </c>
      <c r="AI9">
        <f t="shared" si="5"/>
        <v>35.760921094101235</v>
      </c>
      <c r="AJ9">
        <f t="shared" si="6"/>
        <v>-7.1900045881841379</v>
      </c>
      <c r="AK9">
        <f t="shared" si="20"/>
        <v>16.989637662727333</v>
      </c>
      <c r="AL9">
        <f t="shared" si="7"/>
        <v>45.56055416864443</v>
      </c>
      <c r="AN9">
        <f t="shared" si="8"/>
        <v>140.74300958948328</v>
      </c>
      <c r="AO9">
        <f t="shared" si="8"/>
        <v>-7.0371504794741639</v>
      </c>
      <c r="AP9">
        <f t="shared" si="8"/>
        <v>-14.426446148421162</v>
      </c>
      <c r="AQ9">
        <f t="shared" si="8"/>
        <v>-96.938068344033098</v>
      </c>
      <c r="AR9">
        <f t="shared" si="8"/>
        <v>22.341344617554839</v>
      </c>
      <c r="AS9">
        <f t="shared" si="8"/>
        <v>-4.4918968916860171</v>
      </c>
      <c r="AT9">
        <f t="shared" si="8"/>
        <v>10.614137956669985</v>
      </c>
      <c r="AU9">
        <f t="shared" si="8"/>
        <v>28.463585682538806</v>
      </c>
      <c r="AW9">
        <v>6</v>
      </c>
      <c r="AX9">
        <f>(R9*SUMPRODUCT(K10:$K$23, X10:$X$23)-$AZ$3*SUMPRODUCT(K9:$K$22, W10:$W$23))/Z9</f>
        <v>128.44815209601393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3.3969999999999998E-3</v>
      </c>
      <c r="O10">
        <f t="shared" si="22"/>
        <v>243.89757557318831</v>
      </c>
      <c r="P10">
        <f t="shared" si="23"/>
        <v>12.194878778659415</v>
      </c>
      <c r="Q10" s="4">
        <f t="shared" si="24"/>
        <v>25</v>
      </c>
      <c r="R10">
        <f t="shared" si="0"/>
        <v>50000</v>
      </c>
      <c r="S10">
        <f t="shared" si="12"/>
        <v>135.15262822569269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118.64422388379</v>
      </c>
      <c r="AC10">
        <f t="shared" si="1"/>
        <v>123.16453350584278</v>
      </c>
      <c r="AE10">
        <f t="shared" si="2"/>
        <v>222.26375848580957</v>
      </c>
      <c r="AF10">
        <f t="shared" si="3"/>
        <v>-11.113187924290479</v>
      </c>
      <c r="AG10">
        <f t="shared" si="3"/>
        <v>-22.782489531052462</v>
      </c>
      <c r="AH10">
        <f t="shared" si="4"/>
        <v>-156.88603609959671</v>
      </c>
      <c r="AI10">
        <f t="shared" si="5"/>
        <v>31.482044930869904</v>
      </c>
      <c r="AJ10">
        <f t="shared" si="6"/>
        <v>-4.5203096220527783</v>
      </c>
      <c r="AK10">
        <f t="shared" si="20"/>
        <v>17.314226708378733</v>
      </c>
      <c r="AL10">
        <f t="shared" si="7"/>
        <v>44.275962017195859</v>
      </c>
      <c r="AN10">
        <f t="shared" si="8"/>
        <v>131.93109310215007</v>
      </c>
      <c r="AO10">
        <f t="shared" si="8"/>
        <v>-6.5965546551075045</v>
      </c>
      <c r="AP10">
        <f t="shared" si="8"/>
        <v>-13.523206697739443</v>
      </c>
      <c r="AQ10">
        <f t="shared" si="8"/>
        <v>-93.124251907243107</v>
      </c>
      <c r="AR10">
        <f t="shared" si="8"/>
        <v>18.687079842060022</v>
      </c>
      <c r="AS10">
        <f t="shared" si="8"/>
        <v>-2.6831607350672293</v>
      </c>
      <c r="AT10">
        <f t="shared" si="8"/>
        <v>10.27736087708014</v>
      </c>
      <c r="AU10">
        <f t="shared" si="8"/>
        <v>26.281279984072935</v>
      </c>
      <c r="AW10">
        <v>7</v>
      </c>
      <c r="AX10">
        <f>(R10*SUMPRODUCT(K11:$K$23, X11:$X$23)-$AZ$3*SUMPRODUCT(K10:$K$22, W11:$W$23))/Z10</f>
        <v>135.15262822569269</v>
      </c>
    </row>
    <row r="11" spans="1:52" x14ac:dyDescent="0.25">
      <c r="A11" t="s">
        <v>33</v>
      </c>
      <c r="C11" s="7">
        <f>AU25</f>
        <v>-6.3060667798708891E-13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3.4910000000000002E-3</v>
      </c>
      <c r="O11">
        <f t="shared" si="22"/>
        <v>243.89757557318831</v>
      </c>
      <c r="P11">
        <f t="shared" si="23"/>
        <v>12.194878778659415</v>
      </c>
      <c r="Q11" s="4">
        <f t="shared" si="24"/>
        <v>25</v>
      </c>
      <c r="R11">
        <f t="shared" si="0"/>
        <v>50000</v>
      </c>
      <c r="S11">
        <f t="shared" si="12"/>
        <v>138.93241005464338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123.16453350584278</v>
      </c>
      <c r="AC11">
        <f t="shared" si="1"/>
        <v>124.90096444927531</v>
      </c>
      <c r="AE11">
        <f t="shared" si="2"/>
        <v>219.26519812007751</v>
      </c>
      <c r="AF11">
        <f t="shared" si="3"/>
        <v>-10.963259906003875</v>
      </c>
      <c r="AG11">
        <f t="shared" si="3"/>
        <v>-22.475130964789034</v>
      </c>
      <c r="AH11">
        <f t="shared" si="4"/>
        <v>-159.06734190580832</v>
      </c>
      <c r="AI11">
        <f t="shared" si="5"/>
        <v>26.759465343476279</v>
      </c>
      <c r="AJ11">
        <f t="shared" si="6"/>
        <v>-1.7364309434325236</v>
      </c>
      <c r="AK11">
        <f t="shared" si="20"/>
        <v>17.070523293575697</v>
      </c>
      <c r="AL11">
        <f t="shared" si="7"/>
        <v>42.093557693619452</v>
      </c>
      <c r="AN11">
        <f t="shared" si="8"/>
        <v>123.77671015226721</v>
      </c>
      <c r="AO11">
        <f t="shared" si="8"/>
        <v>-6.1888355076133603</v>
      </c>
      <c r="AP11">
        <f t="shared" si="8"/>
        <v>-12.687365778583205</v>
      </c>
      <c r="AQ11">
        <f t="shared" si="8"/>
        <v>-89.794606907861919</v>
      </c>
      <c r="AR11">
        <f t="shared" si="8"/>
        <v>15.105901958208724</v>
      </c>
      <c r="AS11">
        <f t="shared" si="8"/>
        <v>-0.98022719258426105</v>
      </c>
      <c r="AT11">
        <f t="shared" si="8"/>
        <v>9.6364276318001298</v>
      </c>
      <c r="AU11">
        <f t="shared" si="8"/>
        <v>23.762102397424592</v>
      </c>
      <c r="AW11">
        <v>8</v>
      </c>
      <c r="AX11">
        <f>(R11*SUMPRODUCT(K12:$K$23, X12:$X$23)-$AZ$3*SUMPRODUCT(K11:$K$22, W12:$W$23))/Z11</f>
        <v>138.93241005464338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3.5990000000000002E-3</v>
      </c>
      <c r="O12">
        <f t="shared" si="22"/>
        <v>243.89757557318831</v>
      </c>
      <c r="P12">
        <f t="shared" si="23"/>
        <v>12.194878778659415</v>
      </c>
      <c r="Q12" s="4">
        <f t="shared" si="24"/>
        <v>25</v>
      </c>
      <c r="R12">
        <f t="shared" si="0"/>
        <v>50000</v>
      </c>
      <c r="S12">
        <f t="shared" si="12"/>
        <v>139.78314124059608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124.90096444927531</v>
      </c>
      <c r="AC12">
        <f t="shared" si="1"/>
        <v>123.95684735096394</v>
      </c>
      <c r="AE12">
        <f t="shared" si="2"/>
        <v>216.28341069084254</v>
      </c>
      <c r="AF12">
        <f t="shared" si="3"/>
        <v>-10.814170534542129</v>
      </c>
      <c r="AG12">
        <f t="shared" si="3"/>
        <v>-22.169491658798865</v>
      </c>
      <c r="AH12">
        <f t="shared" si="4"/>
        <v>-161.77599268455148</v>
      </c>
      <c r="AI12">
        <f t="shared" si="5"/>
        <v>21.523755812950071</v>
      </c>
      <c r="AJ12">
        <f t="shared" si="6"/>
        <v>0.94411709831136648</v>
      </c>
      <c r="AK12">
        <f t="shared" si="20"/>
        <v>17.146213619029378</v>
      </c>
      <c r="AL12">
        <f t="shared" si="7"/>
        <v>39.61408653029082</v>
      </c>
      <c r="AN12">
        <f t="shared" si="8"/>
        <v>116.06946541582518</v>
      </c>
      <c r="AO12">
        <f t="shared" si="8"/>
        <v>-5.80347327079126</v>
      </c>
      <c r="AP12">
        <f t="shared" si="8"/>
        <v>-11.897357440213186</v>
      </c>
      <c r="AQ12">
        <f t="shared" si="8"/>
        <v>-86.817814311476297</v>
      </c>
      <c r="AR12">
        <f t="shared" si="8"/>
        <v>11.550820393344438</v>
      </c>
      <c r="AS12">
        <f t="shared" si="8"/>
        <v>0.50666468843317591</v>
      </c>
      <c r="AT12">
        <f t="shared" si="8"/>
        <v>9.2015926802218875</v>
      </c>
      <c r="AU12">
        <f t="shared" si="8"/>
        <v>21.259077761999503</v>
      </c>
      <c r="AW12">
        <v>9</v>
      </c>
      <c r="AX12">
        <f>(R12*SUMPRODUCT(K13:$K$23, X13:$X$23)-$AZ$3*SUMPRODUCT(K12:$K$22, W13:$W$23))/Z12</f>
        <v>139.78314124059608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3.7169999999999998E-3</v>
      </c>
      <c r="O13">
        <f t="shared" si="22"/>
        <v>243.89757557318831</v>
      </c>
      <c r="P13">
        <f t="shared" si="23"/>
        <v>12.194878778659415</v>
      </c>
      <c r="Q13" s="4">
        <f t="shared" si="24"/>
        <v>25</v>
      </c>
      <c r="R13">
        <f t="shared" si="0"/>
        <v>50000</v>
      </c>
      <c r="S13">
        <f t="shared" si="12"/>
        <v>137.64477854550427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123.95684735096394</v>
      </c>
      <c r="AC13">
        <f t="shared" si="1"/>
        <v>120.38628566975416</v>
      </c>
      <c r="AE13">
        <f t="shared" si="2"/>
        <v>213.31665114639625</v>
      </c>
      <c r="AF13">
        <f t="shared" si="3"/>
        <v>-10.665832557319813</v>
      </c>
      <c r="AG13">
        <f t="shared" si="3"/>
        <v>-21.865392741715119</v>
      </c>
      <c r="AH13">
        <f t="shared" si="4"/>
        <v>-164.80800099151074</v>
      </c>
      <c r="AI13">
        <f t="shared" si="5"/>
        <v>15.977424855850586</v>
      </c>
      <c r="AJ13">
        <f t="shared" si="6"/>
        <v>3.5705616812097816</v>
      </c>
      <c r="AK13">
        <f t="shared" si="20"/>
        <v>16.885616329100092</v>
      </c>
      <c r="AL13">
        <f t="shared" si="7"/>
        <v>36.433602866160456</v>
      </c>
      <c r="AN13">
        <f t="shared" si="8"/>
        <v>108.84980560874421</v>
      </c>
      <c r="AO13">
        <f t="shared" si="8"/>
        <v>-5.4424902804372106</v>
      </c>
      <c r="AP13">
        <f t="shared" si="8"/>
        <v>-11.157327553680497</v>
      </c>
      <c r="AQ13">
        <f t="shared" si="8"/>
        <v>-84.097133413088144</v>
      </c>
      <c r="AR13">
        <f t="shared" si="8"/>
        <v>8.1528543615383633</v>
      </c>
      <c r="AS13">
        <f t="shared" si="8"/>
        <v>1.8219625276555984</v>
      </c>
      <c r="AT13">
        <f t="shared" si="8"/>
        <v>8.6162802815847268</v>
      </c>
      <c r="AU13">
        <f t="shared" si="8"/>
        <v>18.591097170778685</v>
      </c>
      <c r="AW13">
        <v>10</v>
      </c>
      <c r="AX13">
        <f>(R13*SUMPRODUCT(K14:$K$23, X14:$X$23)-$AZ$3*SUMPRODUCT(K13:$K$22, W14:$W$23))/Z13</f>
        <v>137.64477854550427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0.4700502279173957</v>
      </c>
      <c r="L14" s="2">
        <v>11</v>
      </c>
      <c r="M14" s="6">
        <v>3.852E-3</v>
      </c>
      <c r="O14">
        <f t="shared" si="22"/>
        <v>243.89757557318831</v>
      </c>
      <c r="P14">
        <f t="shared" si="23"/>
        <v>12.194878778659415</v>
      </c>
      <c r="Q14" s="4">
        <f t="shared" si="24"/>
        <v>25</v>
      </c>
      <c r="R14">
        <f t="shared" si="0"/>
        <v>50000</v>
      </c>
      <c r="S14">
        <f t="shared" si="12"/>
        <v>135.33160792908964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120.38628566975416</v>
      </c>
      <c r="AC14">
        <f t="shared" si="1"/>
        <v>116.72358395140701</v>
      </c>
      <c r="AE14">
        <f t="shared" si="2"/>
        <v>210.3617888947164</v>
      </c>
      <c r="AF14">
        <f t="shared" si="3"/>
        <v>-10.51808944473582</v>
      </c>
      <c r="AG14">
        <f t="shared" si="3"/>
        <v>-21.562513321456883</v>
      </c>
      <c r="AH14">
        <f t="shared" si="4"/>
        <v>-168.45098568217327</v>
      </c>
      <c r="AI14">
        <f t="shared" si="5"/>
        <v>9.8302004463504318</v>
      </c>
      <c r="AJ14">
        <f t="shared" si="6"/>
        <v>3.6627017183471509</v>
      </c>
      <c r="AK14">
        <f t="shared" si="20"/>
        <v>27.402720286665947</v>
      </c>
      <c r="AL14">
        <f t="shared" si="7"/>
        <v>40.895622451363529</v>
      </c>
      <c r="AN14">
        <f t="shared" si="8"/>
        <v>98.880606815072525</v>
      </c>
      <c r="AO14">
        <f t="shared" si="8"/>
        <v>-4.9440303407536259</v>
      </c>
      <c r="AP14">
        <f t="shared" si="8"/>
        <v>-10.135464301222688</v>
      </c>
      <c r="AQ14">
        <f t="shared" si="8"/>
        <v>-79.18042421281551</v>
      </c>
      <c r="AR14">
        <f t="shared" si="8"/>
        <v>4.6206879602807058</v>
      </c>
      <c r="AS14">
        <f t="shared" si="8"/>
        <v>1.7216537775025151</v>
      </c>
      <c r="AT14">
        <f t="shared" si="8"/>
        <v>12.880654916303971</v>
      </c>
      <c r="AU14">
        <f t="shared" si="8"/>
        <v>19.22299665408719</v>
      </c>
      <c r="AW14">
        <v>11</v>
      </c>
      <c r="AX14">
        <f>(R14*SUMPRODUCT(K15:$K$23, X15:$X$23)-$AZ$3*SUMPRODUCT(K14:$K$22, W15:$W$23))/Z14</f>
        <v>135.33160792908964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0.43299774489153714</v>
      </c>
      <c r="L15" s="2">
        <v>12</v>
      </c>
      <c r="M15" s="6">
        <v>4.0049999999999999E-3</v>
      </c>
      <c r="O15">
        <f t="shared" si="22"/>
        <v>243.89757557318831</v>
      </c>
      <c r="P15">
        <f t="shared" si="23"/>
        <v>12.194878778659415</v>
      </c>
      <c r="Q15" s="4">
        <f t="shared" si="24"/>
        <v>25</v>
      </c>
      <c r="R15">
        <f t="shared" si="0"/>
        <v>50000</v>
      </c>
      <c r="S15">
        <f t="shared" si="12"/>
        <v>129.98189656435369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116.72358395140701</v>
      </c>
      <c r="AC15">
        <f t="shared" si="1"/>
        <v>110.53936213072745</v>
      </c>
      <c r="AE15">
        <f t="shared" si="2"/>
        <v>207.41567204124587</v>
      </c>
      <c r="AF15">
        <f t="shared" si="3"/>
        <v>-10.370783602062295</v>
      </c>
      <c r="AG15">
        <f t="shared" si="3"/>
        <v>-21.260530322389879</v>
      </c>
      <c r="AH15">
        <f t="shared" si="4"/>
        <v>-172.71573170486963</v>
      </c>
      <c r="AI15">
        <f t="shared" si="5"/>
        <v>3.0686264119240718</v>
      </c>
      <c r="AJ15">
        <f t="shared" si="6"/>
        <v>6.1842218206795536</v>
      </c>
      <c r="AK15">
        <f t="shared" si="20"/>
        <v>26.849795719407616</v>
      </c>
      <c r="AL15">
        <f t="shared" si="7"/>
        <v>36.102643952011242</v>
      </c>
      <c r="AN15">
        <f t="shared" si="8"/>
        <v>89.81051824902211</v>
      </c>
      <c r="AO15">
        <f t="shared" si="8"/>
        <v>-4.4905259124511057</v>
      </c>
      <c r="AP15">
        <f t="shared" si="8"/>
        <v>-9.2057616847929626</v>
      </c>
      <c r="AQ15">
        <f t="shared" si="8"/>
        <v>-74.785522335500318</v>
      </c>
      <c r="AR15">
        <f t="shared" si="8"/>
        <v>1.3287083162777322</v>
      </c>
      <c r="AS15">
        <f t="shared" si="8"/>
        <v>2.6777541022632825</v>
      </c>
      <c r="AT15">
        <f t="shared" si="8"/>
        <v>11.625900997301946</v>
      </c>
      <c r="AU15">
        <f t="shared" si="8"/>
        <v>15.63236341584296</v>
      </c>
      <c r="AW15">
        <v>12</v>
      </c>
      <c r="AX15">
        <f>(R15*SUMPRODUCT(K16:$K$23, X16:$X$23)-$AZ$3*SUMPRODUCT(K15:$K$22, W16:$W$23))/Z15</f>
        <v>129.98189656435369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0.39886598483706026</v>
      </c>
      <c r="L16" s="2">
        <v>13</v>
      </c>
      <c r="M16" s="6">
        <v>4.1640000000000002E-3</v>
      </c>
      <c r="O16">
        <f t="shared" si="22"/>
        <v>243.89757557318831</v>
      </c>
      <c r="P16">
        <f t="shared" si="23"/>
        <v>12.194878778659415</v>
      </c>
      <c r="Q16" s="4">
        <f t="shared" si="24"/>
        <v>25</v>
      </c>
      <c r="R16">
        <f t="shared" si="0"/>
        <v>50000</v>
      </c>
      <c r="S16">
        <f t="shared" si="12"/>
        <v>121.93305956752624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110.53936213072745</v>
      </c>
      <c r="AC16">
        <f t="shared" si="1"/>
        <v>102.22573207224656</v>
      </c>
      <c r="AE16">
        <f t="shared" si="2"/>
        <v>204.47783646245367</v>
      </c>
      <c r="AF16">
        <f t="shared" si="3"/>
        <v>-10.223891823122685</v>
      </c>
      <c r="AG16">
        <f t="shared" si="3"/>
        <v>-20.959396170903549</v>
      </c>
      <c r="AH16">
        <f t="shared" si="4"/>
        <v>-177.05769652486291</v>
      </c>
      <c r="AI16">
        <f t="shared" si="5"/>
        <v>-3.7631480564354547</v>
      </c>
      <c r="AJ16">
        <f t="shared" si="6"/>
        <v>8.3136300584808964</v>
      </c>
      <c r="AK16">
        <f t="shared" si="20"/>
        <v>26.081772846927439</v>
      </c>
      <c r="AL16">
        <f t="shared" si="7"/>
        <v>30.632254848972881</v>
      </c>
      <c r="AN16">
        <f t="shared" si="8"/>
        <v>81.559253617947931</v>
      </c>
      <c r="AO16">
        <f t="shared" si="8"/>
        <v>-4.0779626808973974</v>
      </c>
      <c r="AP16">
        <f t="shared" si="8"/>
        <v>-8.3599901952975539</v>
      </c>
      <c r="AQ16">
        <f t="shared" si="8"/>
        <v>-70.622292497370779</v>
      </c>
      <c r="AR16">
        <f t="shared" si="8"/>
        <v>-1.500991755617797</v>
      </c>
      <c r="AS16">
        <f t="shared" si="8"/>
        <v>3.3160242408469696</v>
      </c>
      <c r="AT16">
        <f t="shared" si="8"/>
        <v>10.403132012886211</v>
      </c>
      <c r="AU16">
        <f t="shared" si="8"/>
        <v>12.218164498115383</v>
      </c>
      <c r="AW16">
        <v>13</v>
      </c>
      <c r="AX16">
        <f>(R16*SUMPRODUCT(K17:$K$23, X17:$X$23)-$AZ$3*SUMPRODUCT(K16:$K$22, W17:$W$23))/Z16</f>
        <v>121.93305956752624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0.36742471695756734</v>
      </c>
      <c r="L17" s="2">
        <v>14</v>
      </c>
      <c r="M17" s="6">
        <v>4.3350000000000003E-3</v>
      </c>
      <c r="O17">
        <f t="shared" si="22"/>
        <v>243.89757557318831</v>
      </c>
      <c r="P17">
        <f t="shared" si="23"/>
        <v>12.194878778659415</v>
      </c>
      <c r="Q17" s="4">
        <f t="shared" si="24"/>
        <v>25</v>
      </c>
      <c r="R17">
        <f t="shared" si="0"/>
        <v>50000</v>
      </c>
      <c r="S17">
        <f t="shared" si="12"/>
        <v>111.38295723979529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102.22573207224656</v>
      </c>
      <c r="AC17">
        <f t="shared" si="1"/>
        <v>92.042167601972608</v>
      </c>
      <c r="AE17">
        <f t="shared" si="2"/>
        <v>201.5466466767644</v>
      </c>
      <c r="AF17">
        <f t="shared" si="3"/>
        <v>-10.077332333838219</v>
      </c>
      <c r="AG17">
        <f t="shared" si="3"/>
        <v>-20.658943226793646</v>
      </c>
      <c r="AH17">
        <f t="shared" si="4"/>
        <v>-181.71796480173379</v>
      </c>
      <c r="AI17">
        <f t="shared" si="5"/>
        <v>-10.907593685601256</v>
      </c>
      <c r="AJ17">
        <f t="shared" si="6"/>
        <v>10.18356447027395</v>
      </c>
      <c r="AK17">
        <f t="shared" si="20"/>
        <v>25.132072511839162</v>
      </c>
      <c r="AL17">
        <f t="shared" si="7"/>
        <v>24.408043296511856</v>
      </c>
      <c r="AN17">
        <f t="shared" si="8"/>
        <v>74.053219608956994</v>
      </c>
      <c r="AO17">
        <f t="shared" si="8"/>
        <v>-3.7026609804478494</v>
      </c>
      <c r="AP17">
        <f t="shared" si="8"/>
        <v>-7.5906063677471085</v>
      </c>
      <c r="AQ17">
        <f t="shared" si="8"/>
        <v>-66.767671783382227</v>
      </c>
      <c r="AR17">
        <f t="shared" si="8"/>
        <v>-4.0077195226201905</v>
      </c>
      <c r="AS17">
        <f t="shared" si="8"/>
        <v>3.7416932931095452</v>
      </c>
      <c r="AT17">
        <f t="shared" si="8"/>
        <v>9.2341446292195624</v>
      </c>
      <c r="AU17">
        <f t="shared" si="8"/>
        <v>8.9681183997089171</v>
      </c>
      <c r="AW17">
        <v>14</v>
      </c>
      <c r="AX17">
        <f>(R17*SUMPRODUCT(K18:$K$23, X18:$X$23)-$AZ$3*SUMPRODUCT(K17:$K$22, W18:$W$23))/Z17</f>
        <v>111.38295723979529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0.33846185877819929</v>
      </c>
      <c r="L18" s="2">
        <v>15</v>
      </c>
      <c r="M18" s="6">
        <v>4.522E-3</v>
      </c>
      <c r="O18">
        <f t="shared" si="22"/>
        <v>243.89757557318831</v>
      </c>
      <c r="P18">
        <f t="shared" si="23"/>
        <v>12.194878778659415</v>
      </c>
      <c r="Q18" s="4">
        <f t="shared" si="24"/>
        <v>25</v>
      </c>
      <c r="R18">
        <f t="shared" si="0"/>
        <v>50000</v>
      </c>
      <c r="S18">
        <f t="shared" si="12"/>
        <v>98.458871263908378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92.042167601972608</v>
      </c>
      <c r="AC18">
        <f t="shared" si="1"/>
        <v>80.180706680790024</v>
      </c>
      <c r="AE18">
        <f t="shared" si="2"/>
        <v>198.61978627372443</v>
      </c>
      <c r="AF18">
        <f t="shared" si="3"/>
        <v>-9.9309893136862222</v>
      </c>
      <c r="AG18">
        <f t="shared" si="3"/>
        <v>-20.358934053254149</v>
      </c>
      <c r="AH18">
        <f t="shared" si="4"/>
        <v>-186.83948254312173</v>
      </c>
      <c r="AI18">
        <f t="shared" si="5"/>
        <v>-18.509619636337675</v>
      </c>
      <c r="AJ18">
        <f t="shared" si="6"/>
        <v>11.861460921182584</v>
      </c>
      <c r="AK18">
        <f t="shared" si="20"/>
        <v>24.02271009950039</v>
      </c>
      <c r="AL18">
        <f t="shared" si="7"/>
        <v>17.374551384345299</v>
      </c>
      <c r="AN18">
        <f t="shared" si="8"/>
        <v>67.22522205233345</v>
      </c>
      <c r="AO18">
        <f t="shared" si="8"/>
        <v>-3.3612611026166723</v>
      </c>
      <c r="AP18">
        <f t="shared" si="8"/>
        <v>-6.8907226624071782</v>
      </c>
      <c r="AQ18">
        <f t="shared" si="8"/>
        <v>-63.238038554701902</v>
      </c>
      <c r="AR18">
        <f t="shared" si="8"/>
        <v>-6.2648002673923067</v>
      </c>
      <c r="AS18">
        <f t="shared" si="8"/>
        <v>4.014652111208429</v>
      </c>
      <c r="AT18">
        <f t="shared" si="8"/>
        <v>8.1307711131667233</v>
      </c>
      <c r="AU18">
        <f t="shared" si="8"/>
        <v>5.8806229569828457</v>
      </c>
      <c r="AW18">
        <v>15</v>
      </c>
      <c r="AX18">
        <f>(R18*SUMPRODUCT(K19:$K$23, X19:$X$23)-$AZ$3*SUMPRODUCT(K18:$K$22, W19:$W$23))/Z18</f>
        <v>98.458871263908378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0.3117820455743141</v>
      </c>
      <c r="L19" s="2">
        <v>16</v>
      </c>
      <c r="M19" s="6">
        <v>4.7470000000000004E-3</v>
      </c>
      <c r="O19">
        <f t="shared" si="22"/>
        <v>243.89757557318831</v>
      </c>
      <c r="P19">
        <f t="shared" si="23"/>
        <v>12.194878778659415</v>
      </c>
      <c r="Q19" s="4">
        <f t="shared" si="24"/>
        <v>25</v>
      </c>
      <c r="R19">
        <f t="shared" si="0"/>
        <v>50000</v>
      </c>
      <c r="S19">
        <f t="shared" si="12"/>
        <v>82.952183646005849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80.180706680790024</v>
      </c>
      <c r="AC19">
        <f t="shared" si="1"/>
        <v>66.556521473573525</v>
      </c>
      <c r="AE19">
        <f t="shared" si="2"/>
        <v>195.69074028554579</v>
      </c>
      <c r="AF19">
        <f t="shared" si="3"/>
        <v>-9.7845370142772907</v>
      </c>
      <c r="AG19">
        <f t="shared" si="3"/>
        <v>-20.058700852770809</v>
      </c>
      <c r="AH19">
        <f t="shared" si="4"/>
        <v>-193.2877199015949</v>
      </c>
      <c r="AI19">
        <f t="shared" si="5"/>
        <v>-27.4402174830972</v>
      </c>
      <c r="AJ19">
        <f t="shared" si="6"/>
        <v>13.624185207216499</v>
      </c>
      <c r="AK19">
        <f t="shared" si="20"/>
        <v>22.769589058417555</v>
      </c>
      <c r="AL19">
        <f t="shared" si="7"/>
        <v>8.9535567825368538</v>
      </c>
      <c r="AN19">
        <f t="shared" si="8"/>
        <v>61.012859306179301</v>
      </c>
      <c r="AO19">
        <f t="shared" si="8"/>
        <v>-3.0506429653089655</v>
      </c>
      <c r="AP19">
        <f t="shared" si="8"/>
        <v>-6.2539427834401211</v>
      </c>
      <c r="AQ19">
        <f t="shared" si="8"/>
        <v>-60.263640695314322</v>
      </c>
      <c r="AR19">
        <f t="shared" si="8"/>
        <v>-8.5553671378841027</v>
      </c>
      <c r="AS19">
        <f t="shared" si="8"/>
        <v>4.2477763331892708</v>
      </c>
      <c r="AT19">
        <f t="shared" si="8"/>
        <v>7.0991490535199455</v>
      </c>
      <c r="AU19">
        <f t="shared" si="8"/>
        <v>2.7915582488251145</v>
      </c>
      <c r="AW19">
        <v>16</v>
      </c>
      <c r="AX19">
        <f>(R19*SUMPRODUCT(K20:$K$23, X20:$X$23)-$AZ$3*SUMPRODUCT(K19:$K$22, W20:$W$23))/Z19</f>
        <v>82.952183646005849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0.28720531256730475</v>
      </c>
      <c r="L20" s="2">
        <v>17</v>
      </c>
      <c r="M20" s="6">
        <v>4.9870000000000001E-3</v>
      </c>
      <c r="O20">
        <f t="shared" si="22"/>
        <v>243.89757557318831</v>
      </c>
      <c r="P20">
        <f t="shared" si="23"/>
        <v>12.194878778659415</v>
      </c>
      <c r="Q20" s="4">
        <f t="shared" si="24"/>
        <v>25</v>
      </c>
      <c r="R20">
        <f t="shared" si="0"/>
        <v>50000</v>
      </c>
      <c r="S20">
        <f t="shared" si="12"/>
        <v>65.069704575963286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66.556521473573525</v>
      </c>
      <c r="AC20">
        <f t="shared" si="1"/>
        <v>51.426100014640433</v>
      </c>
      <c r="AE20">
        <f t="shared" si="2"/>
        <v>192.75792316088632</v>
      </c>
      <c r="AF20">
        <f t="shared" si="3"/>
        <v>-9.6378961580443168</v>
      </c>
      <c r="AG20">
        <f t="shared" si="3"/>
        <v>-19.758081103090333</v>
      </c>
      <c r="AH20">
        <f t="shared" si="4"/>
        <v>-200.06548230553605</v>
      </c>
      <c r="AI20">
        <f t="shared" si="5"/>
        <v>-36.703536405784376</v>
      </c>
      <c r="AJ20">
        <f t="shared" si="6"/>
        <v>15.130421458933093</v>
      </c>
      <c r="AK20">
        <f t="shared" si="20"/>
        <v>21.36532160622383</v>
      </c>
      <c r="AL20">
        <f t="shared" si="7"/>
        <v>-0.20779334062745392</v>
      </c>
      <c r="AN20">
        <f t="shared" si="8"/>
        <v>55.361099571246868</v>
      </c>
      <c r="AO20">
        <f t="shared" si="8"/>
        <v>-2.7680549785623434</v>
      </c>
      <c r="AP20">
        <f t="shared" si="8"/>
        <v>-5.6746258589432168</v>
      </c>
      <c r="AQ20">
        <f t="shared" si="8"/>
        <v>-57.459869379490058</v>
      </c>
      <c r="AR20">
        <f t="shared" si="8"/>
        <v>-10.541450645748752</v>
      </c>
      <c r="AS20">
        <f t="shared" si="8"/>
        <v>4.3455374243879339</v>
      </c>
      <c r="AT20">
        <f t="shared" si="8"/>
        <v>6.1362338700165049</v>
      </c>
      <c r="AU20">
        <f t="shared" si="8"/>
        <v>-5.9679351344312327E-2</v>
      </c>
      <c r="AW20">
        <v>17</v>
      </c>
      <c r="AX20">
        <f>(R20*SUMPRODUCT(K21:$K$23, X21:$X$23)-$AZ$3*SUMPRODUCT(K20:$K$22, W21:$W$23))/Z20</f>
        <v>65.069704575963286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0.26456588099850104</v>
      </c>
      <c r="L21" s="2">
        <v>18</v>
      </c>
      <c r="M21" s="6">
        <v>5.2249999999999996E-3</v>
      </c>
      <c r="O21">
        <f t="shared" si="22"/>
        <v>243.89757557318831</v>
      </c>
      <c r="P21">
        <f t="shared" si="23"/>
        <v>12.194878778659415</v>
      </c>
      <c r="Q21" s="4">
        <f t="shared" si="24"/>
        <v>25</v>
      </c>
      <c r="R21">
        <f t="shared" si="0"/>
        <v>50000</v>
      </c>
      <c r="S21">
        <f t="shared" si="12"/>
        <v>45.238942326628283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51.426100014640433</v>
      </c>
      <c r="AC21">
        <f t="shared" si="1"/>
        <v>35.209042333173812</v>
      </c>
      <c r="AE21">
        <f t="shared" si="2"/>
        <v>189.82318378076184</v>
      </c>
      <c r="AF21">
        <f t="shared" si="3"/>
        <v>-9.4911591890380915</v>
      </c>
      <c r="AG21">
        <f t="shared" si="3"/>
        <v>-19.457264318295785</v>
      </c>
      <c r="AH21">
        <f t="shared" si="4"/>
        <v>-206.47194752729396</v>
      </c>
      <c r="AI21">
        <f t="shared" si="5"/>
        <v>-45.597187253865997</v>
      </c>
      <c r="AJ21">
        <f t="shared" si="6"/>
        <v>16.217057681466621</v>
      </c>
      <c r="AK21">
        <f t="shared" si="20"/>
        <v>19.832006238815797</v>
      </c>
      <c r="AL21">
        <f t="shared" si="7"/>
        <v>-9.5481233335835789</v>
      </c>
      <c r="AN21">
        <f t="shared" si="8"/>
        <v>50.220737850897628</v>
      </c>
      <c r="AO21">
        <f t="shared" si="8"/>
        <v>-2.5110368925448814</v>
      </c>
      <c r="AP21">
        <f t="shared" si="8"/>
        <v>-5.1477282761906231</v>
      </c>
      <c r="AQ21">
        <f t="shared" si="8"/>
        <v>-54.625432699034803</v>
      </c>
      <c r="AR21">
        <f t="shared" si="8"/>
        <v>-12.06346001687268</v>
      </c>
      <c r="AS21">
        <f t="shared" si="8"/>
        <v>4.2904801527007255</v>
      </c>
      <c r="AT21">
        <f t="shared" si="8"/>
        <v>5.2468722025400707</v>
      </c>
      <c r="AU21">
        <f t="shared" si="8"/>
        <v>-2.526107661631884</v>
      </c>
      <c r="AW21">
        <v>18</v>
      </c>
      <c r="AX21">
        <f>(R21*SUMPRODUCT(K22:$K$23, X22:$X$23)-$AZ$3*SUMPRODUCT(K21:$K$22, W22:$W$23))/Z21</f>
        <v>45.238942326628283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0.24371103989279483</v>
      </c>
      <c r="L22" s="2">
        <v>19</v>
      </c>
      <c r="M22" s="6">
        <v>5.4879999999999998E-3</v>
      </c>
      <c r="O22">
        <f t="shared" si="22"/>
        <v>243.89757557318831</v>
      </c>
      <c r="P22">
        <f t="shared" si="23"/>
        <v>12.194878778659415</v>
      </c>
      <c r="Q22" s="4">
        <f t="shared" si="24"/>
        <v>25</v>
      </c>
      <c r="R22">
        <f t="shared" si="0"/>
        <v>50000</v>
      </c>
      <c r="S22">
        <f t="shared" si="12"/>
        <v>23.496008535466576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35.209042333173812</v>
      </c>
      <c r="AC22">
        <f t="shared" si="1"/>
        <v>18.003497190573864</v>
      </c>
      <c r="AE22">
        <f t="shared" si="2"/>
        <v>186.88320231036542</v>
      </c>
      <c r="AF22">
        <f t="shared" si="3"/>
        <v>-9.344160115518271</v>
      </c>
      <c r="AG22">
        <f t="shared" si="3"/>
        <v>-19.155910208534017</v>
      </c>
      <c r="AH22">
        <f t="shared" si="4"/>
        <v>-213.56293315761451</v>
      </c>
      <c r="AI22">
        <f t="shared" si="5"/>
        <v>-55.179801171301364</v>
      </c>
      <c r="AJ22">
        <f t="shared" si="6"/>
        <v>17.205545142599949</v>
      </c>
      <c r="AK22">
        <f t="shared" si="20"/>
        <v>18.205279089231812</v>
      </c>
      <c r="AL22">
        <f t="shared" si="7"/>
        <v>-19.768976939469606</v>
      </c>
      <c r="AN22">
        <f t="shared" si="8"/>
        <v>45.545499573554714</v>
      </c>
      <c r="AO22">
        <f t="shared" si="8"/>
        <v>-2.2772749786777355</v>
      </c>
      <c r="AP22">
        <f t="shared" si="8"/>
        <v>-4.66850679701483</v>
      </c>
      <c r="AQ22">
        <f t="shared" si="8"/>
        <v>-52.047644522397668</v>
      </c>
      <c r="AR22">
        <f t="shared" si="8"/>
        <v>-13.447926724535513</v>
      </c>
      <c r="AS22">
        <f t="shared" si="8"/>
        <v>4.1931812986254586</v>
      </c>
      <c r="AT22">
        <f t="shared" si="8"/>
        <v>4.436827498375238</v>
      </c>
      <c r="AU22">
        <f t="shared" si="8"/>
        <v>-4.8179179275348183</v>
      </c>
      <c r="AW22">
        <v>19</v>
      </c>
      <c r="AX22">
        <f>(R22*SUMPRODUCT(K23:$K$23, X23:$X$23)-$AZ$3*SUMPRODUCT(K22:$K$22, W23:$W$23))/Z22</f>
        <v>23.496008535466576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0.22450011596908803</v>
      </c>
      <c r="L23" s="2">
        <v>20</v>
      </c>
      <c r="M23" s="6">
        <v>5.7670000000000004E-3</v>
      </c>
      <c r="O23">
        <f t="shared" si="22"/>
        <v>243.89757557318831</v>
      </c>
      <c r="P23">
        <f t="shared" si="23"/>
        <v>12.194878778659415</v>
      </c>
      <c r="Q23" s="4">
        <f t="shared" si="24"/>
        <v>25</v>
      </c>
      <c r="R23">
        <f t="shared" si="0"/>
        <v>50000</v>
      </c>
      <c r="S23">
        <f t="shared" si="12"/>
        <v>23.872404741018208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18.003497190573864</v>
      </c>
      <c r="AC23">
        <f t="shared" si="1"/>
        <v>18.003497190573864</v>
      </c>
      <c r="AE23">
        <f t="shared" si="2"/>
        <v>183.93661485953788</v>
      </c>
      <c r="AF23">
        <f t="shared" si="3"/>
        <v>-9.1968307429768945</v>
      </c>
      <c r="AG23">
        <f t="shared" si="3"/>
        <v>-18.853878972276064</v>
      </c>
      <c r="AH23">
        <f t="shared" si="4"/>
        <v>-220.94426834523142</v>
      </c>
      <c r="AI23">
        <f t="shared" si="5"/>
        <v>-65.058363200946474</v>
      </c>
      <c r="AJ23">
        <f t="shared" si="6"/>
        <v>0</v>
      </c>
      <c r="AK23">
        <f t="shared" si="20"/>
        <v>16.493428068014147</v>
      </c>
      <c r="AL23">
        <f t="shared" si="7"/>
        <v>-48.564935132932327</v>
      </c>
      <c r="AN23">
        <f t="shared" si="8"/>
        <v>41.293791366927735</v>
      </c>
      <c r="AO23">
        <f t="shared" si="8"/>
        <v>-2.0646895683463868</v>
      </c>
      <c r="AP23">
        <f t="shared" si="8"/>
        <v>-4.2326980157431269</v>
      </c>
      <c r="AQ23">
        <f t="shared" si="8"/>
        <v>-49.602013866209759</v>
      </c>
      <c r="AR23">
        <f t="shared" si="8"/>
        <v>-14.605610083371532</v>
      </c>
      <c r="AS23">
        <f t="shared" si="8"/>
        <v>0</v>
      </c>
      <c r="AT23">
        <f t="shared" si="8"/>
        <v>3.7027765139969877</v>
      </c>
      <c r="AU23">
        <f t="shared" si="8"/>
        <v>-10.902833569374545</v>
      </c>
      <c r="AW23">
        <v>20</v>
      </c>
      <c r="AX23">
        <f>(R23*SUMPRODUCT(K$23:$K24, X$23:$X24)-$AZ$3*SUMPRODUCT(K$22:$K23, W$23:$W24))/Z23</f>
        <v>23.872404741018208</v>
      </c>
    </row>
    <row r="25" spans="5:50" x14ac:dyDescent="0.25">
      <c r="AN25" s="8">
        <f t="shared" ref="AN25:AU25" si="25">SUM(AN3:AN23)</f>
        <v>2231.2328183754662</v>
      </c>
      <c r="AO25" s="8">
        <f t="shared" si="25"/>
        <v>-294.48482259866449</v>
      </c>
      <c r="AP25" s="8">
        <f t="shared" si="25"/>
        <v>-403.70592431390554</v>
      </c>
      <c r="AQ25" s="8">
        <f t="shared" si="25"/>
        <v>-1676.0200050324506</v>
      </c>
      <c r="AR25" s="8">
        <f t="shared" si="25"/>
        <v>-142.97793356955441</v>
      </c>
      <c r="AS25" s="8">
        <f t="shared" si="25"/>
        <v>-64.007413171498541</v>
      </c>
      <c r="AT25" s="8">
        <f t="shared" si="25"/>
        <v>206.98534674105227</v>
      </c>
      <c r="AU25" s="9">
        <f t="shared" si="25"/>
        <v>-6.3060667798708891E-13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3" priority="1" operator="less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11E89-E114-4CE7-B304-EF57DF756B49}">
  <sheetPr codeName="Sheet4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346.83615666524219</v>
      </c>
      <c r="K3">
        <v>1</v>
      </c>
      <c r="L3" s="2">
        <v>0</v>
      </c>
      <c r="O3">
        <f>$C$3</f>
        <v>346.83615666524219</v>
      </c>
      <c r="P3">
        <f>O3*B5</f>
        <v>277.46892533219375</v>
      </c>
      <c r="Q3" s="4">
        <f>B8</f>
        <v>200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346.83615666524219</v>
      </c>
      <c r="AF3">
        <f t="shared" ref="AF3:AG23" si="3">-$Z3*P3</f>
        <v>-277.46892533219375</v>
      </c>
      <c r="AG3">
        <f t="shared" si="3"/>
        <v>-200</v>
      </c>
      <c r="AH3">
        <f t="shared" ref="AH3:AH23" si="4">-X3*R3</f>
        <v>0</v>
      </c>
      <c r="AI3">
        <f t="shared" ref="AI3:AI23" si="5">SUM(AE3:AH3)</f>
        <v>-130.63276866695156</v>
      </c>
      <c r="AJ3">
        <f t="shared" ref="AJ3:AJ23" si="6">AB3-AC3</f>
        <v>0</v>
      </c>
      <c r="AL3">
        <f t="shared" ref="AL3:AL23" si="7">SUM(AI3:AK3)</f>
        <v>-130.63276866695156</v>
      </c>
      <c r="AN3">
        <f t="shared" ref="AN3:AU23" si="8">AE3*$K3</f>
        <v>346.83615666524219</v>
      </c>
      <c r="AO3">
        <f t="shared" si="8"/>
        <v>-277.46892533219375</v>
      </c>
      <c r="AP3">
        <f t="shared" si="8"/>
        <v>-200</v>
      </c>
      <c r="AQ3">
        <f t="shared" si="8"/>
        <v>0</v>
      </c>
      <c r="AR3">
        <f t="shared" si="8"/>
        <v>-130.63276866695156</v>
      </c>
      <c r="AS3">
        <f t="shared" si="8"/>
        <v>0</v>
      </c>
      <c r="AT3">
        <f t="shared" si="8"/>
        <v>0</v>
      </c>
      <c r="AU3">
        <f t="shared" si="8"/>
        <v>-130.63276866695156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256.33749306354719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3.852E-3</v>
      </c>
      <c r="R4">
        <f t="shared" si="0"/>
        <v>50000</v>
      </c>
      <c r="S4">
        <f t="shared" ref="S4:S23" si="12">AX4</f>
        <v>76.707675136703259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1"/>
        <v>75.645120420709645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-192.6</v>
      </c>
      <c r="AI4">
        <f t="shared" si="5"/>
        <v>-192.6</v>
      </c>
      <c r="AJ4">
        <f t="shared" si="6"/>
        <v>-75.645120420709645</v>
      </c>
      <c r="AK4">
        <f t="shared" ref="AK4:AK23" si="20">H4*SUM(AB4:AB4, AE4:AF4)</f>
        <v>0</v>
      </c>
      <c r="AL4">
        <f t="shared" si="7"/>
        <v>-268.24512042070967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-180.692372642837</v>
      </c>
      <c r="AR4">
        <f t="shared" si="8"/>
        <v>-180.692372642837</v>
      </c>
      <c r="AS4">
        <f t="shared" si="8"/>
        <v>-70.968308866413025</v>
      </c>
      <c r="AT4">
        <f t="shared" si="8"/>
        <v>0</v>
      </c>
      <c r="AU4">
        <f t="shared" si="8"/>
        <v>-251.66068150925005</v>
      </c>
      <c r="AW4">
        <v>1</v>
      </c>
      <c r="AX4">
        <f>(R4*SUMPRODUCT(K5:$K$23, X5:$X$23)-$AZ$3*SUMPRODUCT(K4:$K$22, W5:$W$23))/Z4</f>
        <v>76.707675136703259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4.0049999999999999E-3</v>
      </c>
      <c r="O5">
        <f t="shared" ref="O5:O23" si="22">$C$3</f>
        <v>346.83615666524219</v>
      </c>
      <c r="P5">
        <f t="shared" ref="P5:P23" si="23">O5*$C$5</f>
        <v>17.341807833262109</v>
      </c>
      <c r="Q5" s="4">
        <f t="shared" ref="Q5:Q23" si="24">$C$8</f>
        <v>25</v>
      </c>
      <c r="R5">
        <f t="shared" si="0"/>
        <v>50000</v>
      </c>
      <c r="S5">
        <f t="shared" si="12"/>
        <v>146.31771312350085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75.645120420709645</v>
      </c>
      <c r="AC5">
        <f t="shared" si="1"/>
        <v>142.27012582445491</v>
      </c>
      <c r="AE5">
        <f t="shared" si="2"/>
        <v>337.24162711308054</v>
      </c>
      <c r="AF5">
        <f t="shared" si="3"/>
        <v>-16.862081355654027</v>
      </c>
      <c r="AG5">
        <f t="shared" si="3"/>
        <v>-24.308424931499999</v>
      </c>
      <c r="AH5">
        <f t="shared" si="4"/>
        <v>-197.47613699999999</v>
      </c>
      <c r="AI5">
        <f t="shared" si="5"/>
        <v>98.594983825926533</v>
      </c>
      <c r="AJ5">
        <f t="shared" si="6"/>
        <v>-66.625005403745263</v>
      </c>
      <c r="AK5">
        <f t="shared" si="20"/>
        <v>34.216531157790968</v>
      </c>
      <c r="AL5">
        <f t="shared" si="7"/>
        <v>66.186509579972238</v>
      </c>
      <c r="AN5">
        <f t="shared" si="8"/>
        <v>291.22922658329395</v>
      </c>
      <c r="AO5">
        <f t="shared" si="8"/>
        <v>-14.561461329164697</v>
      </c>
      <c r="AP5">
        <f t="shared" si="8"/>
        <v>-20.991844491027305</v>
      </c>
      <c r="AQ5">
        <f t="shared" si="8"/>
        <v>-170.53298888242711</v>
      </c>
      <c r="AR5">
        <f t="shared" si="8"/>
        <v>85.142931880674837</v>
      </c>
      <c r="AS5">
        <f t="shared" si="8"/>
        <v>-57.534857013171859</v>
      </c>
      <c r="AT5">
        <f t="shared" si="8"/>
        <v>29.548113590690647</v>
      </c>
      <c r="AU5">
        <f t="shared" si="8"/>
        <v>57.156188458193618</v>
      </c>
      <c r="AW5">
        <v>2</v>
      </c>
      <c r="AX5">
        <f>(R5*SUMPRODUCT(K6:$K$23, X6:$X$23)-$AZ$3*SUMPRODUCT(K5:$K$22, W6:$W$23))/Z5</f>
        <v>146.31771312350085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4.1640000000000002E-3</v>
      </c>
      <c r="O6">
        <f t="shared" si="22"/>
        <v>346.83615666524219</v>
      </c>
      <c r="P6">
        <f t="shared" si="23"/>
        <v>17.341807833262109</v>
      </c>
      <c r="Q6" s="4">
        <f t="shared" si="24"/>
        <v>25</v>
      </c>
      <c r="R6">
        <f t="shared" si="0"/>
        <v>50000</v>
      </c>
      <c r="S6">
        <f t="shared" si="12"/>
        <v>208.48248965516933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142.27012582445491</v>
      </c>
      <c r="AC6">
        <f t="shared" si="1"/>
        <v>199.84397934195249</v>
      </c>
      <c r="AE6">
        <f t="shared" si="2"/>
        <v>332.46493670665086</v>
      </c>
      <c r="AF6">
        <f t="shared" si="3"/>
        <v>-16.623246835332541</v>
      </c>
      <c r="AG6">
        <f t="shared" si="3"/>
        <v>-23.964120400770234</v>
      </c>
      <c r="AH6">
        <f t="shared" si="4"/>
        <v>-202.44056282953201</v>
      </c>
      <c r="AI6">
        <f t="shared" si="5"/>
        <v>89.43700664101604</v>
      </c>
      <c r="AJ6">
        <f t="shared" si="6"/>
        <v>-57.573853517497582</v>
      </c>
      <c r="AK6">
        <f t="shared" si="20"/>
        <v>49.842565547700126</v>
      </c>
      <c r="AL6">
        <f t="shared" si="7"/>
        <v>81.705718671218591</v>
      </c>
      <c r="AN6">
        <f t="shared" si="8"/>
        <v>258.93240964823968</v>
      </c>
      <c r="AO6">
        <f t="shared" si="8"/>
        <v>-12.946620482411982</v>
      </c>
      <c r="AP6">
        <f t="shared" si="8"/>
        <v>-18.663885286486646</v>
      </c>
      <c r="AQ6">
        <f t="shared" si="8"/>
        <v>-157.66601814689341</v>
      </c>
      <c r="AR6">
        <f t="shared" si="8"/>
        <v>69.655885732447601</v>
      </c>
      <c r="AS6">
        <f t="shared" si="8"/>
        <v>-44.840026655725836</v>
      </c>
      <c r="AT6">
        <f t="shared" si="8"/>
        <v>38.818696877210115</v>
      </c>
      <c r="AU6">
        <f t="shared" si="8"/>
        <v>63.634555953931887</v>
      </c>
      <c r="AW6">
        <v>3</v>
      </c>
      <c r="AX6">
        <f>(R6*SUMPRODUCT(K7:$K$23, X7:$X$23)-$AZ$3*SUMPRODUCT(K6:$K$22, W7:$W$23))/Z6</f>
        <v>208.48248965516933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4.3350000000000003E-3</v>
      </c>
      <c r="O7">
        <f t="shared" si="22"/>
        <v>346.83615666524219</v>
      </c>
      <c r="P7">
        <f t="shared" si="23"/>
        <v>17.341807833262109</v>
      </c>
      <c r="Q7" s="4">
        <f t="shared" si="24"/>
        <v>25</v>
      </c>
      <c r="R7">
        <f t="shared" si="0"/>
        <v>50000</v>
      </c>
      <c r="S7">
        <f t="shared" si="12"/>
        <v>259.02675312125047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199.84397934195249</v>
      </c>
      <c r="AC7">
        <f t="shared" si="1"/>
        <v>244.73463843818695</v>
      </c>
      <c r="AE7">
        <f t="shared" si="2"/>
        <v>327.699051838961</v>
      </c>
      <c r="AF7">
        <f t="shared" si="3"/>
        <v>-16.38495259194805</v>
      </c>
      <c r="AG7">
        <f t="shared" si="3"/>
        <v>-23.620594734825193</v>
      </c>
      <c r="AH7">
        <f t="shared" si="4"/>
        <v>-207.76892387467794</v>
      </c>
      <c r="AI7">
        <f t="shared" si="5"/>
        <v>79.92458063750982</v>
      </c>
      <c r="AJ7">
        <f t="shared" si="6"/>
        <v>-44.890659096234458</v>
      </c>
      <c r="AK7">
        <f t="shared" si="20"/>
        <v>53.518250828264676</v>
      </c>
      <c r="AL7">
        <f t="shared" si="7"/>
        <v>88.552172369540045</v>
      </c>
      <c r="AN7">
        <f t="shared" si="8"/>
        <v>231.0316045586423</v>
      </c>
      <c r="AO7">
        <f t="shared" si="8"/>
        <v>-11.551580227932115</v>
      </c>
      <c r="AP7">
        <f t="shared" si="8"/>
        <v>-16.652791247311363</v>
      </c>
      <c r="AQ7">
        <f t="shared" si="8"/>
        <v>-146.47948351030982</v>
      </c>
      <c r="AR7">
        <f t="shared" si="8"/>
        <v>56.347749573089011</v>
      </c>
      <c r="AS7">
        <f t="shared" si="8"/>
        <v>-31.648431518180558</v>
      </c>
      <c r="AT7">
        <f t="shared" si="8"/>
        <v>37.730983024333057</v>
      </c>
      <c r="AU7">
        <f t="shared" si="8"/>
        <v>62.430301079241509</v>
      </c>
      <c r="AW7">
        <v>4</v>
      </c>
      <c r="AX7">
        <f>(R7*SUMPRODUCT(K8:$K$23, X8:$X$23)-$AZ$3*SUMPRODUCT(K7:$K$22, W8:$W$23))/Z7</f>
        <v>259.02675312125047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4.522E-3</v>
      </c>
      <c r="O8">
        <f t="shared" si="22"/>
        <v>346.83615666524219</v>
      </c>
      <c r="P8">
        <f t="shared" si="23"/>
        <v>17.341807833262109</v>
      </c>
      <c r="Q8" s="4">
        <f t="shared" si="24"/>
        <v>25</v>
      </c>
      <c r="R8">
        <f t="shared" si="0"/>
        <v>50000</v>
      </c>
      <c r="S8">
        <f t="shared" si="12"/>
        <v>295.409978737355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244.73463843818695</v>
      </c>
      <c r="AC8">
        <f t="shared" si="1"/>
        <v>275.05713466161433</v>
      </c>
      <c r="AE8">
        <f t="shared" si="2"/>
        <v>322.94020620815559</v>
      </c>
      <c r="AF8">
        <f t="shared" si="3"/>
        <v>-16.147010310407779</v>
      </c>
      <c r="AG8">
        <f t="shared" si="3"/>
        <v>-23.27757645808606</v>
      </c>
      <c r="AH8">
        <f t="shared" si="4"/>
        <v>-213.62465878175902</v>
      </c>
      <c r="AI8">
        <f t="shared" si="5"/>
        <v>69.890960657902724</v>
      </c>
      <c r="AJ8">
        <f t="shared" si="6"/>
        <v>-30.322496223427379</v>
      </c>
      <c r="AK8">
        <f t="shared" si="20"/>
        <v>39.985767989355281</v>
      </c>
      <c r="AL8">
        <f t="shared" si="7"/>
        <v>79.554232423830626</v>
      </c>
      <c r="AN8">
        <f t="shared" si="8"/>
        <v>212.28584018390831</v>
      </c>
      <c r="AO8">
        <f t="shared" si="8"/>
        <v>-10.614292009195415</v>
      </c>
      <c r="AP8">
        <f t="shared" si="8"/>
        <v>-15.301593858105271</v>
      </c>
      <c r="AQ8">
        <f t="shared" si="8"/>
        <v>-140.42689421042792</v>
      </c>
      <c r="AR8">
        <f t="shared" si="8"/>
        <v>45.943060106179701</v>
      </c>
      <c r="AS8">
        <f t="shared" si="8"/>
        <v>-19.932595767015105</v>
      </c>
      <c r="AT8">
        <f t="shared" si="8"/>
        <v>26.284780246742606</v>
      </c>
      <c r="AU8">
        <f t="shared" si="8"/>
        <v>52.295244585907206</v>
      </c>
      <c r="AW8">
        <v>5</v>
      </c>
      <c r="AX8">
        <f>(R8*SUMPRODUCT(K9:$K$23, X9:$X$23)-$AZ$3*SUMPRODUCT(K8:$K$22, W9:$W$23))/Z8</f>
        <v>295.409978737355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4.7470000000000004E-3</v>
      </c>
      <c r="O9">
        <f t="shared" si="22"/>
        <v>346.83615666524219</v>
      </c>
      <c r="P9">
        <f t="shared" si="23"/>
        <v>17.341807833262109</v>
      </c>
      <c r="Q9" s="4">
        <f t="shared" si="24"/>
        <v>25</v>
      </c>
      <c r="R9">
        <f t="shared" si="0"/>
        <v>50000</v>
      </c>
      <c r="S9">
        <f t="shared" si="12"/>
        <v>320.35610882800592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275.05713466161433</v>
      </c>
      <c r="AC9">
        <f t="shared" si="1"/>
        <v>293.8857503839472</v>
      </c>
      <c r="AE9">
        <f t="shared" si="2"/>
        <v>318.17780698720395</v>
      </c>
      <c r="AF9">
        <f t="shared" si="3"/>
        <v>-15.908890349360197</v>
      </c>
      <c r="AG9">
        <f t="shared" si="3"/>
        <v>-22.934302038058664</v>
      </c>
      <c r="AH9">
        <f t="shared" si="4"/>
        <v>-220.99731089306908</v>
      </c>
      <c r="AI9">
        <f t="shared" si="5"/>
        <v>58.337303706716</v>
      </c>
      <c r="AJ9">
        <f t="shared" si="6"/>
        <v>-18.82861572233287</v>
      </c>
      <c r="AK9">
        <f t="shared" si="20"/>
        <v>30.136419877831713</v>
      </c>
      <c r="AL9">
        <f t="shared" si="7"/>
        <v>69.645107862214843</v>
      </c>
      <c r="AN9">
        <f t="shared" si="8"/>
        <v>198.77899724264992</v>
      </c>
      <c r="AO9">
        <f t="shared" si="8"/>
        <v>-9.9389498621324961</v>
      </c>
      <c r="AP9">
        <f t="shared" si="8"/>
        <v>-14.328018678463975</v>
      </c>
      <c r="AQ9">
        <f t="shared" si="8"/>
        <v>-138.06627265619795</v>
      </c>
      <c r="AR9">
        <f t="shared" si="8"/>
        <v>36.445756045855497</v>
      </c>
      <c r="AS9">
        <f t="shared" si="8"/>
        <v>-11.763024543390108</v>
      </c>
      <c r="AT9">
        <f t="shared" si="8"/>
        <v>18.827483225565658</v>
      </c>
      <c r="AU9">
        <f t="shared" si="8"/>
        <v>43.510214728031045</v>
      </c>
      <c r="AW9">
        <v>6</v>
      </c>
      <c r="AX9">
        <f>(R9*SUMPRODUCT(K10:$K$23, X10:$X$23)-$AZ$3*SUMPRODUCT(K9:$K$22, W10:$W$23))/Z9</f>
        <v>320.35610882800592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4.9870000000000001E-3</v>
      </c>
      <c r="O10">
        <f t="shared" si="22"/>
        <v>346.83615666524219</v>
      </c>
      <c r="P10">
        <f t="shared" si="23"/>
        <v>17.341807833262109</v>
      </c>
      <c r="Q10" s="4">
        <f t="shared" si="24"/>
        <v>25</v>
      </c>
      <c r="R10">
        <f t="shared" si="0"/>
        <v>50000</v>
      </c>
      <c r="S10">
        <f t="shared" si="12"/>
        <v>337.55083070636277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293.8857503839472</v>
      </c>
      <c r="AC10">
        <f t="shared" si="1"/>
        <v>305.01883813812924</v>
      </c>
      <c r="AE10">
        <f t="shared" si="2"/>
        <v>313.40927619388668</v>
      </c>
      <c r="AF10">
        <f t="shared" si="3"/>
        <v>-15.670463809694336</v>
      </c>
      <c r="AG10">
        <f t="shared" si="3"/>
        <v>-22.59058565341428</v>
      </c>
      <c r="AH10">
        <f t="shared" si="4"/>
        <v>-228.74672852759713</v>
      </c>
      <c r="AI10">
        <f t="shared" si="5"/>
        <v>46.401498203180921</v>
      </c>
      <c r="AJ10">
        <f t="shared" si="6"/>
        <v>-11.133087754182043</v>
      </c>
      <c r="AK10">
        <f t="shared" si="20"/>
        <v>31.060289545327329</v>
      </c>
      <c r="AL10">
        <f t="shared" si="7"/>
        <v>66.3286999943262</v>
      </c>
      <c r="AN10">
        <f t="shared" si="8"/>
        <v>186.03315573489243</v>
      </c>
      <c r="AO10">
        <f t="shared" si="8"/>
        <v>-9.3016577867446237</v>
      </c>
      <c r="AP10">
        <f t="shared" si="8"/>
        <v>-13.409296591477279</v>
      </c>
      <c r="AQ10">
        <f t="shared" si="8"/>
        <v>-135.77924779002345</v>
      </c>
      <c r="AR10">
        <f t="shared" si="8"/>
        <v>27.542953566647071</v>
      </c>
      <c r="AS10">
        <f t="shared" si="8"/>
        <v>-6.6083667756620503</v>
      </c>
      <c r="AT10">
        <f t="shared" si="8"/>
        <v>18.436734714201929</v>
      </c>
      <c r="AU10">
        <f t="shared" si="8"/>
        <v>39.371321505186941</v>
      </c>
      <c r="AW10">
        <v>7</v>
      </c>
      <c r="AX10">
        <f>(R10*SUMPRODUCT(K11:$K$23, X11:$X$23)-$AZ$3*SUMPRODUCT(K10:$K$22, W11:$W$23))/Z10</f>
        <v>337.55083070636277</v>
      </c>
    </row>
    <row r="11" spans="1:52" x14ac:dyDescent="0.25">
      <c r="A11" t="s">
        <v>33</v>
      </c>
      <c r="C11" s="7">
        <f>AU25</f>
        <v>2.9842794901924208E-13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5.2249999999999996E-3</v>
      </c>
      <c r="O11">
        <f t="shared" si="22"/>
        <v>346.83615666524219</v>
      </c>
      <c r="P11">
        <f t="shared" si="23"/>
        <v>17.341807833262109</v>
      </c>
      <c r="Q11" s="4">
        <f t="shared" si="24"/>
        <v>25</v>
      </c>
      <c r="R11">
        <f t="shared" si="0"/>
        <v>50000</v>
      </c>
      <c r="S11">
        <f t="shared" si="12"/>
        <v>347.52096365049442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305.01883813812924</v>
      </c>
      <c r="AC11">
        <f t="shared" si="1"/>
        <v>309.24700625185915</v>
      </c>
      <c r="AE11">
        <f t="shared" si="2"/>
        <v>308.63761996383482</v>
      </c>
      <c r="AF11">
        <f t="shared" si="3"/>
        <v>-15.43188099819174</v>
      </c>
      <c r="AG11">
        <f t="shared" si="3"/>
        <v>-22.24664398684105</v>
      </c>
      <c r="AH11">
        <f t="shared" si="4"/>
        <v>-236.07162007817919</v>
      </c>
      <c r="AI11">
        <f t="shared" si="5"/>
        <v>34.887474900622863</v>
      </c>
      <c r="AJ11">
        <f t="shared" si="6"/>
        <v>-4.2281681137299074</v>
      </c>
      <c r="AK11">
        <f t="shared" si="20"/>
        <v>30.808565720844275</v>
      </c>
      <c r="AL11">
        <f t="shared" si="7"/>
        <v>61.467872507737226</v>
      </c>
      <c r="AN11">
        <f t="shared" si="8"/>
        <v>174.22805605214336</v>
      </c>
      <c r="AO11">
        <f t="shared" si="8"/>
        <v>-8.7114028026071679</v>
      </c>
      <c r="AP11">
        <f t="shared" si="8"/>
        <v>-12.558383310387102</v>
      </c>
      <c r="AQ11">
        <f t="shared" si="8"/>
        <v>-133.26405076646461</v>
      </c>
      <c r="AR11">
        <f t="shared" si="8"/>
        <v>19.694219172684488</v>
      </c>
      <c r="AS11">
        <f t="shared" si="8"/>
        <v>-2.3868299373327844</v>
      </c>
      <c r="AT11">
        <f t="shared" si="8"/>
        <v>17.391646928609578</v>
      </c>
      <c r="AU11">
        <f t="shared" si="8"/>
        <v>34.699036163961281</v>
      </c>
      <c r="AW11">
        <v>8</v>
      </c>
      <c r="AX11">
        <f>(R11*SUMPRODUCT(K12:$K$23, X12:$X$23)-$AZ$3*SUMPRODUCT(K11:$K$22, W12:$W$23))/Z11</f>
        <v>347.52096365049442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5.4879999999999998E-3</v>
      </c>
      <c r="O12">
        <f t="shared" si="22"/>
        <v>346.83615666524219</v>
      </c>
      <c r="P12">
        <f t="shared" si="23"/>
        <v>17.341807833262109</v>
      </c>
      <c r="Q12" s="4">
        <f t="shared" si="24"/>
        <v>25</v>
      </c>
      <c r="R12">
        <f t="shared" si="0"/>
        <v>50000</v>
      </c>
      <c r="S12">
        <f t="shared" si="12"/>
        <v>350.39414893500907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309.24700625185915</v>
      </c>
      <c r="AC12">
        <f t="shared" si="1"/>
        <v>306.97453889265159</v>
      </c>
      <c r="AE12">
        <f t="shared" si="2"/>
        <v>303.85744050583497</v>
      </c>
      <c r="AF12">
        <f t="shared" si="3"/>
        <v>-15.192872025291749</v>
      </c>
      <c r="AG12">
        <f t="shared" si="3"/>
        <v>-21.902087964772857</v>
      </c>
      <c r="AH12">
        <f t="shared" si="4"/>
        <v>-244.17916439956736</v>
      </c>
      <c r="AI12">
        <f t="shared" si="5"/>
        <v>22.58331611620298</v>
      </c>
      <c r="AJ12">
        <f t="shared" si="6"/>
        <v>2.2724673592075533</v>
      </c>
      <c r="AK12">
        <f t="shared" si="20"/>
        <v>31.031610728611685</v>
      </c>
      <c r="AL12">
        <f t="shared" si="7"/>
        <v>55.887394204022215</v>
      </c>
      <c r="AN12">
        <f t="shared" si="8"/>
        <v>163.06646251545561</v>
      </c>
      <c r="AO12">
        <f t="shared" si="8"/>
        <v>-8.153323125772781</v>
      </c>
      <c r="AP12">
        <f t="shared" si="8"/>
        <v>-11.753854044753139</v>
      </c>
      <c r="AQ12">
        <f t="shared" si="8"/>
        <v>-131.03984714783613</v>
      </c>
      <c r="AR12">
        <f t="shared" si="8"/>
        <v>12.119438197093553</v>
      </c>
      <c r="AS12">
        <f t="shared" si="8"/>
        <v>1.2195298322494064</v>
      </c>
      <c r="AT12">
        <f t="shared" si="8"/>
        <v>16.653253510092</v>
      </c>
      <c r="AU12">
        <f t="shared" si="8"/>
        <v>29.992221539434958</v>
      </c>
      <c r="AW12">
        <v>9</v>
      </c>
      <c r="AX12">
        <f>(R12*SUMPRODUCT(K13:$K$23, X13:$X$23)-$AZ$3*SUMPRODUCT(K12:$K$22, W13:$W$23))/Z12</f>
        <v>350.39414893500907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5.7670000000000004E-3</v>
      </c>
      <c r="O13">
        <f t="shared" si="22"/>
        <v>346.83615666524219</v>
      </c>
      <c r="P13">
        <f t="shared" si="23"/>
        <v>17.341807833262109</v>
      </c>
      <c r="Q13" s="4">
        <f t="shared" si="24"/>
        <v>25</v>
      </c>
      <c r="R13">
        <f t="shared" si="0"/>
        <v>50000</v>
      </c>
      <c r="S13">
        <f t="shared" si="12"/>
        <v>346.28131018686111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306.97453889265159</v>
      </c>
      <c r="AC13">
        <f t="shared" si="1"/>
        <v>298.58809259660029</v>
      </c>
      <c r="AE13">
        <f t="shared" si="2"/>
        <v>299.06652024137946</v>
      </c>
      <c r="AF13">
        <f t="shared" si="3"/>
        <v>-14.953326012068972</v>
      </c>
      <c r="AG13">
        <f t="shared" si="3"/>
        <v>-21.556757743832282</v>
      </c>
      <c r="AH13">
        <f t="shared" si="4"/>
        <v>-252.61868258569018</v>
      </c>
      <c r="AI13">
        <f t="shared" si="5"/>
        <v>9.9377538997879924</v>
      </c>
      <c r="AJ13">
        <f t="shared" si="6"/>
        <v>8.3864462960513038</v>
      </c>
      <c r="AK13">
        <f t="shared" si="20"/>
        <v>30.559235802405439</v>
      </c>
      <c r="AL13">
        <f t="shared" si="7"/>
        <v>48.883435998244735</v>
      </c>
      <c r="AN13">
        <f t="shared" si="8"/>
        <v>152.60567994767936</v>
      </c>
      <c r="AO13">
        <f t="shared" si="8"/>
        <v>-7.6302839973839687</v>
      </c>
      <c r="AP13">
        <f t="shared" si="8"/>
        <v>-10.999839334439017</v>
      </c>
      <c r="AQ13">
        <f t="shared" si="8"/>
        <v>-128.90458548272579</v>
      </c>
      <c r="AR13">
        <f t="shared" si="8"/>
        <v>5.0709711331305849</v>
      </c>
      <c r="AS13">
        <f t="shared" si="8"/>
        <v>4.2793801804382916</v>
      </c>
      <c r="AT13">
        <f t="shared" si="8"/>
        <v>15.593564115915026</v>
      </c>
      <c r="AU13">
        <f t="shared" si="8"/>
        <v>24.943915429483901</v>
      </c>
      <c r="AW13">
        <v>10</v>
      </c>
      <c r="AX13">
        <f>(R13*SUMPRODUCT(K14:$K$23, X14:$X$23)-$AZ$3*SUMPRODUCT(K13:$K$22, W14:$W$23))/Z13</f>
        <v>346.28131018686111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0.4700502279173957</v>
      </c>
      <c r="L14" s="2">
        <v>11</v>
      </c>
      <c r="M14" s="6">
        <v>6.0780000000000001E-3</v>
      </c>
      <c r="O14">
        <f t="shared" si="22"/>
        <v>346.83615666524219</v>
      </c>
      <c r="P14">
        <f t="shared" si="23"/>
        <v>17.341807833262109</v>
      </c>
      <c r="Q14" s="4">
        <f t="shared" si="24"/>
        <v>25</v>
      </c>
      <c r="R14">
        <f t="shared" si="0"/>
        <v>50000</v>
      </c>
      <c r="S14">
        <f t="shared" si="12"/>
        <v>339.69688790942723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298.58809259660029</v>
      </c>
      <c r="AC14">
        <f t="shared" si="1"/>
        <v>288.20112508555337</v>
      </c>
      <c r="AE14">
        <f t="shared" si="2"/>
        <v>294.25812872893857</v>
      </c>
      <c r="AF14">
        <f t="shared" si="3"/>
        <v>-14.712906436446929</v>
      </c>
      <c r="AG14">
        <f t="shared" si="3"/>
        <v>-21.210168192826949</v>
      </c>
      <c r="AH14">
        <f t="shared" si="4"/>
        <v>-262.04394713402525</v>
      </c>
      <c r="AI14">
        <f t="shared" si="5"/>
        <v>-3.7088930343605284</v>
      </c>
      <c r="AJ14">
        <f t="shared" si="6"/>
        <v>10.386967511046919</v>
      </c>
      <c r="AK14">
        <f t="shared" si="20"/>
        <v>49.472024021689379</v>
      </c>
      <c r="AL14">
        <f t="shared" si="7"/>
        <v>56.150098498375769</v>
      </c>
      <c r="AN14">
        <f t="shared" si="8"/>
        <v>138.31610047558394</v>
      </c>
      <c r="AO14">
        <f t="shared" si="8"/>
        <v>-6.915805023779197</v>
      </c>
      <c r="AP14">
        <f t="shared" si="8"/>
        <v>-9.9698443932046033</v>
      </c>
      <c r="AQ14">
        <f t="shared" si="8"/>
        <v>-123.17381707472256</v>
      </c>
      <c r="AR14">
        <f t="shared" si="8"/>
        <v>-1.7433660161224076</v>
      </c>
      <c r="AS14">
        <f t="shared" si="8"/>
        <v>4.8823964459381886</v>
      </c>
      <c r="AT14">
        <f t="shared" si="8"/>
        <v>23.254336166929967</v>
      </c>
      <c r="AU14">
        <f t="shared" si="8"/>
        <v>26.39336659674575</v>
      </c>
      <c r="AW14">
        <v>11</v>
      </c>
      <c r="AX14">
        <f>(R14*SUMPRODUCT(K15:$K$23, X15:$X$23)-$AZ$3*SUMPRODUCT(K14:$K$22, W15:$W$23))/Z14</f>
        <v>339.69688790942723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0.43299774489153714</v>
      </c>
      <c r="L15" s="2">
        <v>12</v>
      </c>
      <c r="M15" s="6">
        <v>6.4359999999999999E-3</v>
      </c>
      <c r="O15">
        <f t="shared" si="22"/>
        <v>346.83615666524219</v>
      </c>
      <c r="P15">
        <f t="shared" si="23"/>
        <v>17.341807833262109</v>
      </c>
      <c r="Q15" s="4">
        <f t="shared" si="24"/>
        <v>25</v>
      </c>
      <c r="R15">
        <f t="shared" si="0"/>
        <v>50000</v>
      </c>
      <c r="S15">
        <f t="shared" si="12"/>
        <v>326.21131989542607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288.20112508555337</v>
      </c>
      <c r="AC15">
        <f t="shared" si="1"/>
        <v>272.21105309314885</v>
      </c>
      <c r="AE15">
        <f t="shared" si="2"/>
        <v>289.42170212514975</v>
      </c>
      <c r="AF15">
        <f t="shared" si="3"/>
        <v>-14.471085106257487</v>
      </c>
      <c r="AG15">
        <f t="shared" si="3"/>
        <v>-20.861557868409644</v>
      </c>
      <c r="AH15">
        <f t="shared" si="4"/>
        <v>-273.01728497806846</v>
      </c>
      <c r="AI15">
        <f t="shared" si="5"/>
        <v>-18.928225827585834</v>
      </c>
      <c r="AJ15">
        <f t="shared" si="6"/>
        <v>15.990071992404523</v>
      </c>
      <c r="AK15">
        <f t="shared" si="20"/>
        <v>48.190020875361625</v>
      </c>
      <c r="AL15">
        <f t="shared" si="7"/>
        <v>45.251867040180315</v>
      </c>
      <c r="AN15">
        <f t="shared" si="8"/>
        <v>125.31894434286005</v>
      </c>
      <c r="AO15">
        <f t="shared" si="8"/>
        <v>-6.265947217143002</v>
      </c>
      <c r="AP15">
        <f t="shared" si="8"/>
        <v>-9.0330075119456783</v>
      </c>
      <c r="AQ15">
        <f t="shared" si="8"/>
        <v>-118.21586871191379</v>
      </c>
      <c r="AR15">
        <f t="shared" si="8"/>
        <v>-8.1958790981424148</v>
      </c>
      <c r="AS15">
        <f t="shared" si="8"/>
        <v>6.9236651133644864</v>
      </c>
      <c r="AT15">
        <f t="shared" si="8"/>
        <v>20.866170365307681</v>
      </c>
      <c r="AU15">
        <f t="shared" si="8"/>
        <v>19.593956380529754</v>
      </c>
      <c r="AW15">
        <v>12</v>
      </c>
      <c r="AX15">
        <f>(R15*SUMPRODUCT(K16:$K$23, X16:$X$23)-$AZ$3*SUMPRODUCT(K15:$K$22, W16:$W$23))/Z15</f>
        <v>326.21131989542607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0.39886598483706026</v>
      </c>
      <c r="L16" s="2">
        <v>13</v>
      </c>
      <c r="M16" s="6">
        <v>6.8199999999999997E-3</v>
      </c>
      <c r="O16">
        <f t="shared" si="22"/>
        <v>346.83615666524219</v>
      </c>
      <c r="P16">
        <f t="shared" si="23"/>
        <v>17.341807833262109</v>
      </c>
      <c r="Q16" s="4">
        <f t="shared" si="24"/>
        <v>25</v>
      </c>
      <c r="R16">
        <f t="shared" si="0"/>
        <v>50000</v>
      </c>
      <c r="S16">
        <f t="shared" si="12"/>
        <v>306.34428639074684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272.21105309314885</v>
      </c>
      <c r="AC16">
        <f t="shared" si="1"/>
        <v>251.33301926553381</v>
      </c>
      <c r="AE16">
        <f t="shared" si="2"/>
        <v>284.55362909540469</v>
      </c>
      <c r="AF16">
        <f t="shared" si="3"/>
        <v>-14.227681454770234</v>
      </c>
      <c r="AG16">
        <f t="shared" si="3"/>
        <v>-20.510666465062993</v>
      </c>
      <c r="AH16">
        <f t="shared" si="4"/>
        <v>-284.55164932510752</v>
      </c>
      <c r="AI16">
        <f t="shared" si="5"/>
        <v>-34.736368149536048</v>
      </c>
      <c r="AJ16">
        <f t="shared" si="6"/>
        <v>20.878033827615042</v>
      </c>
      <c r="AK16">
        <f t="shared" si="20"/>
        <v>46.425976226791299</v>
      </c>
      <c r="AL16">
        <f t="shared" si="7"/>
        <v>32.567641904870293</v>
      </c>
      <c r="AN16">
        <f t="shared" si="8"/>
        <v>113.49876350809815</v>
      </c>
      <c r="AO16">
        <f t="shared" si="8"/>
        <v>-5.6749381754049075</v>
      </c>
      <c r="AP16">
        <f t="shared" si="8"/>
        <v>-8.1810071792518162</v>
      </c>
      <c r="AQ16">
        <f t="shared" si="8"/>
        <v>-113.49797384506883</v>
      </c>
      <c r="AR16">
        <f t="shared" si="8"/>
        <v>-13.855155691627388</v>
      </c>
      <c r="AS16">
        <f t="shared" si="8"/>
        <v>8.3275375241131329</v>
      </c>
      <c r="AT16">
        <f t="shared" si="8"/>
        <v>18.517742729721057</v>
      </c>
      <c r="AU16">
        <f t="shared" si="8"/>
        <v>12.990124562206802</v>
      </c>
      <c r="AW16">
        <v>13</v>
      </c>
      <c r="AX16">
        <f>(R16*SUMPRODUCT(K17:$K$23, X17:$X$23)-$AZ$3*SUMPRODUCT(K16:$K$22, W17:$W$23))/Z16</f>
        <v>306.34428639074684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0.36742471695756734</v>
      </c>
      <c r="L17" s="2">
        <v>14</v>
      </c>
      <c r="M17" s="6">
        <v>7.2269999999999999E-3</v>
      </c>
      <c r="O17">
        <f t="shared" si="22"/>
        <v>346.83615666524219</v>
      </c>
      <c r="P17">
        <f t="shared" si="23"/>
        <v>17.341807833262109</v>
      </c>
      <c r="Q17" s="4">
        <f t="shared" si="24"/>
        <v>25</v>
      </c>
      <c r="R17">
        <f t="shared" si="0"/>
        <v>50000</v>
      </c>
      <c r="S17">
        <f t="shared" si="12"/>
        <v>280.65450672697028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251.33301926553381</v>
      </c>
      <c r="AC17">
        <f t="shared" si="1"/>
        <v>226.28981149806603</v>
      </c>
      <c r="AE17">
        <f t="shared" si="2"/>
        <v>279.65162372697813</v>
      </c>
      <c r="AF17">
        <f t="shared" si="3"/>
        <v>-13.982581186348908</v>
      </c>
      <c r="AG17">
        <f t="shared" si="3"/>
        <v>-20.157329213869353</v>
      </c>
      <c r="AH17">
        <f t="shared" si="4"/>
        <v>-296.46117308602049</v>
      </c>
      <c r="AI17">
        <f t="shared" si="5"/>
        <v>-50.949459759260634</v>
      </c>
      <c r="AJ17">
        <f t="shared" si="6"/>
        <v>25.043207767467777</v>
      </c>
      <c r="AK17">
        <f t="shared" si="20"/>
        <v>44.240900432876991</v>
      </c>
      <c r="AL17">
        <f t="shared" si="7"/>
        <v>18.334648441084134</v>
      </c>
      <c r="AN17">
        <f t="shared" si="8"/>
        <v>102.75091869460907</v>
      </c>
      <c r="AO17">
        <f t="shared" si="8"/>
        <v>-5.1375459347304533</v>
      </c>
      <c r="AP17">
        <f t="shared" si="8"/>
        <v>-7.4063009810264502</v>
      </c>
      <c r="AQ17">
        <f t="shared" si="8"/>
        <v>-108.92716261003946</v>
      </c>
      <c r="AR17">
        <f t="shared" si="8"/>
        <v>-18.720090831187306</v>
      </c>
      <c r="AS17">
        <f t="shared" si="8"/>
        <v>9.2014935256714008</v>
      </c>
      <c r="AT17">
        <f t="shared" si="8"/>
        <v>16.255200319497746</v>
      </c>
      <c r="AU17">
        <f t="shared" si="8"/>
        <v>6.7366030139818411</v>
      </c>
      <c r="AW17">
        <v>14</v>
      </c>
      <c r="AX17">
        <f>(R17*SUMPRODUCT(K18:$K$23, X18:$X$23)-$AZ$3*SUMPRODUCT(K17:$K$22, W18:$W$23))/Z17</f>
        <v>280.65450672697028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0.33846185877819929</v>
      </c>
      <c r="L18" s="2">
        <v>15</v>
      </c>
      <c r="M18" s="6">
        <v>7.6860000000000001E-3</v>
      </c>
      <c r="O18">
        <f t="shared" si="22"/>
        <v>346.83615666524219</v>
      </c>
      <c r="P18">
        <f t="shared" si="23"/>
        <v>17.341807833262109</v>
      </c>
      <c r="Q18" s="4">
        <f t="shared" si="24"/>
        <v>25</v>
      </c>
      <c r="R18">
        <f t="shared" si="0"/>
        <v>50000</v>
      </c>
      <c r="S18">
        <f t="shared" si="12"/>
        <v>249.1752588612139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226.28981149806603</v>
      </c>
      <c r="AC18">
        <f t="shared" si="1"/>
        <v>197.35504463981994</v>
      </c>
      <c r="AE18">
        <f t="shared" si="2"/>
        <v>274.70570510974284</v>
      </c>
      <c r="AF18">
        <f t="shared" si="3"/>
        <v>-13.73528525548714</v>
      </c>
      <c r="AG18">
        <f t="shared" si="3"/>
        <v>-19.80082668939286</v>
      </c>
      <c r="AH18">
        <f t="shared" si="4"/>
        <v>-309.85846467559969</v>
      </c>
      <c r="AI18">
        <f t="shared" si="5"/>
        <v>-68.688871510736874</v>
      </c>
      <c r="AJ18">
        <f t="shared" si="6"/>
        <v>28.934766858246093</v>
      </c>
      <c r="AK18">
        <f t="shared" si="20"/>
        <v>41.695832517280877</v>
      </c>
      <c r="AL18">
        <f t="shared" si="7"/>
        <v>1.9417278647900957</v>
      </c>
      <c r="AN18">
        <f t="shared" si="8"/>
        <v>92.977403568419433</v>
      </c>
      <c r="AO18">
        <f t="shared" si="8"/>
        <v>-4.6488701784209709</v>
      </c>
      <c r="AP18">
        <f t="shared" si="8"/>
        <v>-6.7018246066368858</v>
      </c>
      <c r="AQ18">
        <f t="shared" si="8"/>
        <v>-104.87527191226248</v>
      </c>
      <c r="AR18">
        <f t="shared" si="8"/>
        <v>-23.248563128900901</v>
      </c>
      <c r="AS18">
        <f t="shared" si="8"/>
        <v>9.7933149741558108</v>
      </c>
      <c r="AT18">
        <f t="shared" si="8"/>
        <v>14.112448977103369</v>
      </c>
      <c r="AU18">
        <f t="shared" si="8"/>
        <v>0.65720082235827981</v>
      </c>
      <c r="AW18">
        <v>15</v>
      </c>
      <c r="AX18">
        <f>(R18*SUMPRODUCT(K19:$K$23, X19:$X$23)-$AZ$3*SUMPRODUCT(K18:$K$22, W19:$W$23))/Z18</f>
        <v>249.1752588612139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0.3117820455743141</v>
      </c>
      <c r="L19" s="2">
        <v>16</v>
      </c>
      <c r="M19" s="6">
        <v>8.2030000000000002E-3</v>
      </c>
      <c r="O19">
        <f t="shared" si="22"/>
        <v>346.83615666524219</v>
      </c>
      <c r="P19">
        <f t="shared" si="23"/>
        <v>17.341807833262109</v>
      </c>
      <c r="Q19" s="4">
        <f t="shared" si="24"/>
        <v>25</v>
      </c>
      <c r="R19">
        <f t="shared" si="0"/>
        <v>50000</v>
      </c>
      <c r="S19">
        <f t="shared" si="12"/>
        <v>211.91582093420618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197.35504463981994</v>
      </c>
      <c r="AC19">
        <f t="shared" si="1"/>
        <v>164.78906724278525</v>
      </c>
      <c r="AE19">
        <f t="shared" si="2"/>
        <v>269.70523715963014</v>
      </c>
      <c r="AF19">
        <f t="shared" si="3"/>
        <v>-13.485261857981509</v>
      </c>
      <c r="AG19">
        <f t="shared" si="3"/>
        <v>-19.440392241165842</v>
      </c>
      <c r="AH19">
        <f t="shared" si="4"/>
        <v>-324.85236266617926</v>
      </c>
      <c r="AI19">
        <f t="shared" si="5"/>
        <v>-88.072779605696496</v>
      </c>
      <c r="AJ19">
        <f t="shared" si="6"/>
        <v>32.565977397034686</v>
      </c>
      <c r="AK19">
        <f t="shared" si="20"/>
        <v>38.813321606431352</v>
      </c>
      <c r="AL19">
        <f t="shared" si="7"/>
        <v>-16.693480602230458</v>
      </c>
      <c r="AN19">
        <f t="shared" si="8"/>
        <v>84.089250543735005</v>
      </c>
      <c r="AO19">
        <f t="shared" si="8"/>
        <v>-4.2044625271867506</v>
      </c>
      <c r="AP19">
        <f t="shared" si="8"/>
        <v>-6.0611652597177113</v>
      </c>
      <c r="AQ19">
        <f t="shared" si="8"/>
        <v>-101.28313414171032</v>
      </c>
      <c r="AR19">
        <f t="shared" si="8"/>
        <v>-27.459511384879786</v>
      </c>
      <c r="AS19">
        <f t="shared" si="8"/>
        <v>10.153487048974352</v>
      </c>
      <c r="AT19">
        <f t="shared" si="8"/>
        <v>12.101296805986889</v>
      </c>
      <c r="AU19">
        <f t="shared" si="8"/>
        <v>-5.2047275299185456</v>
      </c>
      <c r="AW19">
        <v>16</v>
      </c>
      <c r="AX19">
        <f>(R19*SUMPRODUCT(K20:$K$23, X20:$X$23)-$AZ$3*SUMPRODUCT(K19:$K$22, W20:$W$23))/Z19</f>
        <v>211.91582093420618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0.28720531256730475</v>
      </c>
      <c r="L20" s="2">
        <v>17</v>
      </c>
      <c r="M20" s="6">
        <v>8.7950000000000007E-3</v>
      </c>
      <c r="O20">
        <f t="shared" si="22"/>
        <v>346.83615666524219</v>
      </c>
      <c r="P20">
        <f t="shared" si="23"/>
        <v>17.341807833262109</v>
      </c>
      <c r="Q20" s="4">
        <f t="shared" si="24"/>
        <v>25</v>
      </c>
      <c r="R20">
        <f t="shared" si="0"/>
        <v>50000</v>
      </c>
      <c r="S20">
        <f t="shared" si="12"/>
        <v>168.70960979354797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164.78906724278525</v>
      </c>
      <c r="AC20">
        <f t="shared" si="1"/>
        <v>128.72550022191317</v>
      </c>
      <c r="AE20">
        <f t="shared" si="2"/>
        <v>264.6361272272149</v>
      </c>
      <c r="AF20">
        <f t="shared" si="3"/>
        <v>-13.231806361360746</v>
      </c>
      <c r="AG20">
        <f t="shared" si="3"/>
        <v>-19.07501006899313</v>
      </c>
      <c r="AH20">
        <f t="shared" si="4"/>
        <v>-341.95649952210715</v>
      </c>
      <c r="AI20">
        <f t="shared" si="5"/>
        <v>-109.62718872524613</v>
      </c>
      <c r="AJ20">
        <f t="shared" si="6"/>
        <v>36.063567020872085</v>
      </c>
      <c r="AK20">
        <f t="shared" si="20"/>
        <v>35.6145006072325</v>
      </c>
      <c r="AL20">
        <f t="shared" si="7"/>
        <v>-37.949121097141543</v>
      </c>
      <c r="AN20">
        <f t="shared" si="8"/>
        <v>76.00490163689328</v>
      </c>
      <c r="AO20">
        <f t="shared" si="8"/>
        <v>-3.8002450818446647</v>
      </c>
      <c r="AP20">
        <f t="shared" si="8"/>
        <v>-5.4784442290896571</v>
      </c>
      <c r="AQ20">
        <f t="shared" si="8"/>
        <v>-98.211723329668175</v>
      </c>
      <c r="AR20">
        <f t="shared" si="8"/>
        <v>-31.48551100370922</v>
      </c>
      <c r="AS20">
        <f t="shared" si="8"/>
        <v>10.357648038521511</v>
      </c>
      <c r="AT20">
        <f t="shared" si="8"/>
        <v>10.228673778828675</v>
      </c>
      <c r="AU20">
        <f t="shared" si="8"/>
        <v>-10.899189186359036</v>
      </c>
      <c r="AW20">
        <v>17</v>
      </c>
      <c r="AX20">
        <f>(R20*SUMPRODUCT(K21:$K$23, X21:$X$23)-$AZ$3*SUMPRODUCT(K20:$K$22, W21:$W$23))/Z20</f>
        <v>168.70960979354797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0.26456588099850104</v>
      </c>
      <c r="L21" s="2">
        <v>18</v>
      </c>
      <c r="M21" s="6">
        <v>9.4780000000000003E-3</v>
      </c>
      <c r="O21">
        <f t="shared" si="22"/>
        <v>346.83615666524219</v>
      </c>
      <c r="P21">
        <f t="shared" si="23"/>
        <v>17.341807833262109</v>
      </c>
      <c r="Q21" s="4">
        <f t="shared" si="24"/>
        <v>25</v>
      </c>
      <c r="R21">
        <f t="shared" si="0"/>
        <v>50000</v>
      </c>
      <c r="S21">
        <f t="shared" si="12"/>
        <v>119.27659818585781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128.72550022191317</v>
      </c>
      <c r="AC21">
        <f t="shared" si="1"/>
        <v>89.235436830768847</v>
      </c>
      <c r="AE21">
        <f t="shared" si="2"/>
        <v>259.48154474108321</v>
      </c>
      <c r="AF21">
        <f t="shared" si="3"/>
        <v>-12.974077237054161</v>
      </c>
      <c r="AG21">
        <f t="shared" si="3"/>
        <v>-18.70346702286928</v>
      </c>
      <c r="AH21">
        <f t="shared" si="4"/>
        <v>-361.58589086783377</v>
      </c>
      <c r="AI21">
        <f t="shared" si="5"/>
        <v>-133.78189038667401</v>
      </c>
      <c r="AJ21">
        <f t="shared" si="6"/>
        <v>39.490063391144318</v>
      </c>
      <c r="AK21">
        <f t="shared" si="20"/>
        <v>32.109435514244332</v>
      </c>
      <c r="AL21">
        <f t="shared" si="7"/>
        <v>-62.182391481285357</v>
      </c>
      <c r="AN21">
        <f t="shared" si="8"/>
        <v>68.649963487276636</v>
      </c>
      <c r="AO21">
        <f t="shared" si="8"/>
        <v>-3.4324981743638321</v>
      </c>
      <c r="AP21">
        <f t="shared" si="8"/>
        <v>-4.9482992306318225</v>
      </c>
      <c r="AQ21">
        <f t="shared" si="8"/>
        <v>-95.66328977407629</v>
      </c>
      <c r="AR21">
        <f t="shared" si="8"/>
        <v>-35.394123691795308</v>
      </c>
      <c r="AS21">
        <f t="shared" si="8"/>
        <v>10.44772341176475</v>
      </c>
      <c r="AT21">
        <f t="shared" si="8"/>
        <v>8.4950610951906089</v>
      </c>
      <c r="AU21">
        <f t="shared" si="8"/>
        <v>-16.451339184839945</v>
      </c>
      <c r="AW21">
        <v>18</v>
      </c>
      <c r="AX21">
        <f>(R21*SUMPRODUCT(K22:$K$23, X22:$X$23)-$AZ$3*SUMPRODUCT(K21:$K$22, W22:$W$23))/Z21</f>
        <v>119.27659818585781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0.24371103989279483</v>
      </c>
      <c r="L22" s="2">
        <v>19</v>
      </c>
      <c r="M22" s="6">
        <v>1.0265E-2</v>
      </c>
      <c r="O22">
        <f t="shared" si="22"/>
        <v>346.83615666524219</v>
      </c>
      <c r="P22">
        <f t="shared" si="23"/>
        <v>17.341807833262109</v>
      </c>
      <c r="Q22" s="4">
        <f t="shared" si="24"/>
        <v>25</v>
      </c>
      <c r="R22">
        <f t="shared" si="0"/>
        <v>50000</v>
      </c>
      <c r="S22">
        <f t="shared" si="12"/>
        <v>63.292687967853972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89.235436830768847</v>
      </c>
      <c r="AC22">
        <f t="shared" si="1"/>
        <v>46.392125723420797</v>
      </c>
      <c r="AE22">
        <f t="shared" si="2"/>
        <v>254.22315123690518</v>
      </c>
      <c r="AF22">
        <f t="shared" si="3"/>
        <v>-12.711157561845258</v>
      </c>
      <c r="AG22">
        <f t="shared" si="3"/>
        <v>-18.324441263650833</v>
      </c>
      <c r="AH22">
        <f t="shared" si="4"/>
        <v>-383.98217797950628</v>
      </c>
      <c r="AI22">
        <f t="shared" si="5"/>
        <v>-160.79462556809719</v>
      </c>
      <c r="AJ22">
        <f t="shared" si="6"/>
        <v>42.84331110734805</v>
      </c>
      <c r="AK22">
        <f t="shared" si="20"/>
        <v>28.302719123244785</v>
      </c>
      <c r="AL22">
        <f t="shared" si="7"/>
        <v>-89.648595337504347</v>
      </c>
      <c r="AN22">
        <f t="shared" si="8"/>
        <v>61.95698855276941</v>
      </c>
      <c r="AO22">
        <f t="shared" si="8"/>
        <v>-3.0978494276384705</v>
      </c>
      <c r="AP22">
        <f t="shared" si="8"/>
        <v>-4.4658686358187838</v>
      </c>
      <c r="AQ22">
        <f t="shared" si="8"/>
        <v>-93.580695895685693</v>
      </c>
      <c r="AR22">
        <f t="shared" si="8"/>
        <v>-39.187425406373542</v>
      </c>
      <c r="AS22">
        <f t="shared" si="8"/>
        <v>10.441387902422321</v>
      </c>
      <c r="AT22">
        <f t="shared" si="8"/>
        <v>6.8976851093196769</v>
      </c>
      <c r="AU22">
        <f t="shared" si="8"/>
        <v>-21.848352394631544</v>
      </c>
      <c r="AW22">
        <v>19</v>
      </c>
      <c r="AX22">
        <f>(R22*SUMPRODUCT(K23:$K$23, X23:$X$23)-$AZ$3*SUMPRODUCT(K22:$K$22, W23:$W$23))/Z22</f>
        <v>63.292687967853972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0.22450011596908803</v>
      </c>
      <c r="L23" s="2">
        <v>20</v>
      </c>
      <c r="M23" s="6">
        <v>1.1204E-2</v>
      </c>
      <c r="O23">
        <f t="shared" si="22"/>
        <v>346.83615666524219</v>
      </c>
      <c r="P23">
        <f t="shared" si="23"/>
        <v>17.341807833262109</v>
      </c>
      <c r="Q23" s="4">
        <f t="shared" si="24"/>
        <v>25</v>
      </c>
      <c r="R23">
        <f t="shared" si="0"/>
        <v>50000</v>
      </c>
      <c r="S23">
        <f t="shared" si="12"/>
        <v>64.663819598623164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46.392125723420797</v>
      </c>
      <c r="AC23">
        <f t="shared" si="1"/>
        <v>46.392125723420797</v>
      </c>
      <c r="AE23">
        <f t="shared" si="2"/>
        <v>248.83260353807785</v>
      </c>
      <c r="AF23">
        <f t="shared" si="3"/>
        <v>-12.441630176903892</v>
      </c>
      <c r="AG23">
        <f t="shared" si="3"/>
        <v>-17.935889811096384</v>
      </c>
      <c r="AH23">
        <f t="shared" si="4"/>
        <v>-410.61407983588794</v>
      </c>
      <c r="AI23">
        <f t="shared" si="5"/>
        <v>-192.15899628581036</v>
      </c>
      <c r="AJ23">
        <f t="shared" si="6"/>
        <v>0</v>
      </c>
      <c r="AK23">
        <f t="shared" si="20"/>
        <v>24.198315354866942</v>
      </c>
      <c r="AL23">
        <f t="shared" si="7"/>
        <v>-167.96068093094343</v>
      </c>
      <c r="AN23">
        <f t="shared" si="8"/>
        <v>55.862948351188585</v>
      </c>
      <c r="AO23">
        <f t="shared" si="8"/>
        <v>-2.7931474175594291</v>
      </c>
      <c r="AP23">
        <f t="shared" si="8"/>
        <v>-4.0266093425999223</v>
      </c>
      <c r="AQ23">
        <f t="shared" si="8"/>
        <v>-92.182908541697216</v>
      </c>
      <c r="AR23">
        <f t="shared" si="8"/>
        <v>-43.139716950667982</v>
      </c>
      <c r="AS23">
        <f t="shared" si="8"/>
        <v>0</v>
      </c>
      <c r="AT23">
        <f t="shared" si="8"/>
        <v>5.4325246034241923</v>
      </c>
      <c r="AU23">
        <f t="shared" si="8"/>
        <v>-37.70719234724379</v>
      </c>
      <c r="AW23">
        <v>20</v>
      </c>
      <c r="AX23">
        <f>(R23*SUMPRODUCT(K$23:$K24, X$23:$X24)-$AZ$3*SUMPRODUCT(K$22:$K23, W$23:$W24))/Z23</f>
        <v>64.663819598623164</v>
      </c>
    </row>
    <row r="25" spans="5:50" x14ac:dyDescent="0.25">
      <c r="AN25" s="8">
        <f t="shared" ref="AN25:AU25" si="25">SUM(AN3:AN23)</f>
        <v>3134.4537722935806</v>
      </c>
      <c r="AO25" s="8">
        <f t="shared" si="25"/>
        <v>-416.84980611361061</v>
      </c>
      <c r="AP25" s="8">
        <f t="shared" si="25"/>
        <v>-400.93187821237444</v>
      </c>
      <c r="AQ25" s="8">
        <f t="shared" si="25"/>
        <v>-2512.463607072988</v>
      </c>
      <c r="AR25" s="8">
        <f t="shared" si="25"/>
        <v>-195.7915191053925</v>
      </c>
      <c r="AS25" s="8">
        <f t="shared" si="25"/>
        <v>-159.65487707927772</v>
      </c>
      <c r="AT25" s="8">
        <f t="shared" si="25"/>
        <v>355.44639618467062</v>
      </c>
      <c r="AU25" s="9">
        <f t="shared" si="25"/>
        <v>2.9842794901924208E-13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2" priority="1" operator="less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7F98D-F0E0-40A9-8F1F-E4DECDB259EA}">
  <sheetPr codeName="Sheet5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348.02510715863093</v>
      </c>
      <c r="K3">
        <v>1</v>
      </c>
      <c r="L3" s="2">
        <v>0</v>
      </c>
      <c r="O3">
        <f>$C$3</f>
        <v>348.02510715863093</v>
      </c>
      <c r="P3">
        <f>O3*B5</f>
        <v>278.42008572690474</v>
      </c>
      <c r="Q3" s="4">
        <f>B8</f>
        <v>200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348.02510715863093</v>
      </c>
      <c r="AF3">
        <f t="shared" ref="AF3:AG23" si="4">-$Z3*P3</f>
        <v>-278.42008572690474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-130.39497856827381</v>
      </c>
      <c r="AJ3">
        <f t="shared" ref="AJ3:AJ23" si="7">AB3-AC3</f>
        <v>0</v>
      </c>
      <c r="AL3">
        <f t="shared" ref="AL3:AL23" si="8">SUM(AI3:AK3)</f>
        <v>-130.39497856827381</v>
      </c>
      <c r="AN3">
        <f t="shared" ref="AN3:AU23" si="9">AE3*$K3</f>
        <v>348.02510715863093</v>
      </c>
      <c r="AO3">
        <f t="shared" si="9"/>
        <v>-278.42008572690474</v>
      </c>
      <c r="AP3">
        <f t="shared" si="9"/>
        <v>-200</v>
      </c>
      <c r="AQ3">
        <f t="shared" si="9"/>
        <v>0</v>
      </c>
      <c r="AR3">
        <f t="shared" si="9"/>
        <v>-130.39497856827381</v>
      </c>
      <c r="AS3">
        <f t="shared" si="9"/>
        <v>0</v>
      </c>
      <c r="AT3">
        <f t="shared" si="9"/>
        <v>0</v>
      </c>
      <c r="AU3">
        <f t="shared" si="9"/>
        <v>-130.39497856827381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248.56392544562144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2.5950000000000001E-3</v>
      </c>
      <c r="R4">
        <f t="shared" si="0"/>
        <v>100000</v>
      </c>
      <c r="S4">
        <f t="shared" si="1"/>
        <v>5.1728432378931792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5.1076912773119147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-259.5</v>
      </c>
      <c r="AI4">
        <f t="shared" si="6"/>
        <v>-259.5</v>
      </c>
      <c r="AJ4">
        <f t="shared" si="7"/>
        <v>-5.1076912773119147</v>
      </c>
      <c r="AK4">
        <f>G4*MAX(0, SUM(AB4, AE4:AF4))</f>
        <v>0</v>
      </c>
      <c r="AL4">
        <f t="shared" si="8"/>
        <v>-264.60769127731191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-243.45623416830844</v>
      </c>
      <c r="AR4">
        <f t="shared" si="9"/>
        <v>-243.45623416830844</v>
      </c>
      <c r="AS4">
        <f t="shared" si="9"/>
        <v>-4.7919047540218731</v>
      </c>
      <c r="AT4">
        <f t="shared" si="9"/>
        <v>0</v>
      </c>
      <c r="AU4">
        <f t="shared" si="9"/>
        <v>-248.24813892233033</v>
      </c>
      <c r="AW4">
        <v>1</v>
      </c>
      <c r="AX4">
        <f>(R4*SUMPRODUCT(K5:$K$23, X5:$X$23)-$AZ$3*SUMPRODUCT(K4:$K$22, W5:$W$23))/Z4</f>
        <v>5.1728432378931792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2.5990000000000002E-3</v>
      </c>
      <c r="O5">
        <f t="shared" ref="O5:O23" si="21">$C$3</f>
        <v>348.02510715863093</v>
      </c>
      <c r="P5">
        <f t="shared" ref="P5:P23" si="22">O5*$C$5</f>
        <v>17.401255357931547</v>
      </c>
      <c r="Q5" s="4">
        <f t="shared" ref="Q5:Q23" si="23">$C$8</f>
        <v>25</v>
      </c>
      <c r="R5">
        <f t="shared" si="0"/>
        <v>100000</v>
      </c>
      <c r="S5">
        <f t="shared" si="1"/>
        <v>14.106970083522613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5.1076912773119147</v>
      </c>
      <c r="AC5">
        <f t="shared" si="2"/>
        <v>13.753797635392402</v>
      </c>
      <c r="AE5">
        <f t="shared" si="3"/>
        <v>339.31218876593096</v>
      </c>
      <c r="AF5">
        <f t="shared" si="4"/>
        <v>-16.965609438296546</v>
      </c>
      <c r="AG5">
        <f t="shared" si="4"/>
        <v>-24.374117110125002</v>
      </c>
      <c r="AH5">
        <f t="shared" si="5"/>
        <v>-256.62655949999998</v>
      </c>
      <c r="AI5">
        <f t="shared" si="6"/>
        <v>41.345902717509432</v>
      </c>
      <c r="AJ5">
        <f t="shared" si="7"/>
        <v>-8.6461063580804876</v>
      </c>
      <c r="AK5">
        <f>G5*SUM(AB5, AE5:AF5)</f>
        <v>13.4256250948028</v>
      </c>
      <c r="AL5">
        <f t="shared" si="8"/>
        <v>46.125421454231741</v>
      </c>
      <c r="AN5">
        <f t="shared" si="9"/>
        <v>293.01728600500485</v>
      </c>
      <c r="AO5">
        <f t="shared" si="9"/>
        <v>-14.650864300250239</v>
      </c>
      <c r="AP5">
        <f t="shared" si="9"/>
        <v>-21.04857379380438</v>
      </c>
      <c r="AQ5">
        <f t="shared" si="9"/>
        <v>-221.61307630880495</v>
      </c>
      <c r="AR5">
        <f t="shared" si="9"/>
        <v>35.704771602145271</v>
      </c>
      <c r="AS5">
        <f t="shared" si="9"/>
        <v>-7.4664533236176389</v>
      </c>
      <c r="AT5">
        <f t="shared" si="9"/>
        <v>11.593866528955042</v>
      </c>
      <c r="AU5">
        <f t="shared" si="9"/>
        <v>39.832184807482669</v>
      </c>
      <c r="AW5">
        <v>2</v>
      </c>
      <c r="AX5">
        <f>(R5*SUMPRODUCT(K6:$K$23, X6:$X$23)-$AZ$3*SUMPRODUCT(K5:$K$22, W6:$W$23))/Z5</f>
        <v>14.106970083522613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2.6029999999999998E-3</v>
      </c>
      <c r="O6">
        <f t="shared" si="21"/>
        <v>348.02510715863093</v>
      </c>
      <c r="P6">
        <f t="shared" si="22"/>
        <v>17.401255357931547</v>
      </c>
      <c r="Q6" s="4">
        <f t="shared" si="23"/>
        <v>25</v>
      </c>
      <c r="R6">
        <f t="shared" si="0"/>
        <v>100000</v>
      </c>
      <c r="S6">
        <f t="shared" si="1"/>
        <v>26.361223537782738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13.753797635392402</v>
      </c>
      <c r="AC6">
        <f t="shared" si="2"/>
        <v>25.377348982221292</v>
      </c>
      <c r="AE6">
        <f t="shared" si="3"/>
        <v>335.03583725091391</v>
      </c>
      <c r="AF6">
        <f t="shared" si="4"/>
        <v>-16.751791862545694</v>
      </c>
      <c r="AG6">
        <f t="shared" si="4"/>
        <v>-24.066930112186096</v>
      </c>
      <c r="AH6">
        <f t="shared" si="5"/>
        <v>-253.78330735062153</v>
      </c>
      <c r="AI6">
        <f t="shared" si="6"/>
        <v>40.433807925560615</v>
      </c>
      <c r="AJ6">
        <f t="shared" si="7"/>
        <v>-11.62355134682889</v>
      </c>
      <c r="AK6">
        <f>G6*SUM(AB6, AE6:AF6)</f>
        <v>19.424213816889996</v>
      </c>
      <c r="AL6">
        <f t="shared" si="8"/>
        <v>48.23447039562172</v>
      </c>
      <c r="AN6">
        <f t="shared" si="9"/>
        <v>260.93469439888503</v>
      </c>
      <c r="AO6">
        <f t="shared" si="9"/>
        <v>-13.046734719944251</v>
      </c>
      <c r="AP6">
        <f t="shared" si="9"/>
        <v>-18.743956185318417</v>
      </c>
      <c r="AQ6">
        <f t="shared" si="9"/>
        <v>-197.65309374196536</v>
      </c>
      <c r="AR6">
        <f t="shared" si="9"/>
        <v>31.490909751657007</v>
      </c>
      <c r="AS6">
        <f t="shared" si="9"/>
        <v>-9.0527265483038164</v>
      </c>
      <c r="AT6">
        <f t="shared" si="9"/>
        <v>15.128087006563849</v>
      </c>
      <c r="AU6">
        <f t="shared" si="9"/>
        <v>37.566270209917043</v>
      </c>
      <c r="AW6">
        <v>3</v>
      </c>
      <c r="AX6">
        <f>(R6*SUMPRODUCT(K7:$K$23, X7:$X$23)-$AZ$3*SUMPRODUCT(K6:$K$22, W7:$W$23))/Z6</f>
        <v>26.361223537782738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2.6080000000000001E-3</v>
      </c>
      <c r="O7">
        <f t="shared" si="21"/>
        <v>348.02510715863093</v>
      </c>
      <c r="P7">
        <f t="shared" si="22"/>
        <v>17.401255357931547</v>
      </c>
      <c r="Q7" s="4">
        <f t="shared" si="23"/>
        <v>25</v>
      </c>
      <c r="R7">
        <f t="shared" si="0"/>
        <v>100000</v>
      </c>
      <c r="S7">
        <f t="shared" si="1"/>
        <v>36.543057918817098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25.377348982221292</v>
      </c>
      <c r="AC7">
        <f t="shared" si="2"/>
        <v>34.735629879965927</v>
      </c>
      <c r="AE7">
        <f t="shared" si="3"/>
        <v>330.81170541485437</v>
      </c>
      <c r="AF7">
        <f t="shared" si="4"/>
        <v>-16.540585270742721</v>
      </c>
      <c r="AG7">
        <f t="shared" si="4"/>
        <v>-23.763494257331654</v>
      </c>
      <c r="AH7">
        <f t="shared" si="5"/>
        <v>-251.06621493032537</v>
      </c>
      <c r="AI7">
        <f t="shared" si="6"/>
        <v>39.441410956454604</v>
      </c>
      <c r="AJ7">
        <f t="shared" si="7"/>
        <v>-9.3582808977446348</v>
      </c>
      <c r="AK7">
        <f>G7*SUM(AB7, AE7:AF7)</f>
        <v>16.676739834102946</v>
      </c>
      <c r="AL7">
        <f t="shared" si="8"/>
        <v>46.759869892812915</v>
      </c>
      <c r="AN7">
        <f t="shared" si="9"/>
        <v>233.22606116765084</v>
      </c>
      <c r="AO7">
        <f t="shared" si="9"/>
        <v>-11.661303058382543</v>
      </c>
      <c r="AP7">
        <f t="shared" si="9"/>
        <v>-16.753537055973499</v>
      </c>
      <c r="AQ7">
        <f t="shared" si="9"/>
        <v>-177.00457221439464</v>
      </c>
      <c r="AR7">
        <f t="shared" si="9"/>
        <v>27.806648838900141</v>
      </c>
      <c r="AS7">
        <f t="shared" si="9"/>
        <v>-6.5976957808804428</v>
      </c>
      <c r="AT7">
        <f t="shared" si="9"/>
        <v>11.757293593187486</v>
      </c>
      <c r="AU7">
        <f t="shared" si="9"/>
        <v>32.966246651207186</v>
      </c>
      <c r="AW7">
        <v>4</v>
      </c>
      <c r="AX7">
        <f>(R7*SUMPRODUCT(K8:$K$23, X8:$X$23)-$AZ$3*SUMPRODUCT(K7:$K$22, W8:$W$23))/Z7</f>
        <v>36.543057918817098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2.614E-3</v>
      </c>
      <c r="O8">
        <f t="shared" si="21"/>
        <v>348.02510715863093</v>
      </c>
      <c r="P8">
        <f t="shared" si="22"/>
        <v>17.401255357931547</v>
      </c>
      <c r="Q8" s="4">
        <f t="shared" si="23"/>
        <v>25</v>
      </c>
      <c r="R8">
        <f t="shared" si="0"/>
        <v>100000</v>
      </c>
      <c r="S8">
        <f t="shared" si="1"/>
        <v>40.461694199935572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34.735629879965927</v>
      </c>
      <c r="AC8">
        <f t="shared" si="2"/>
        <v>37.975309400357901</v>
      </c>
      <c r="AE8">
        <f t="shared" si="3"/>
        <v>326.63884656275144</v>
      </c>
      <c r="AF8">
        <f t="shared" si="4"/>
        <v>-16.331942328137572</v>
      </c>
      <c r="AG8">
        <f t="shared" si="4"/>
        <v>-23.463741540769671</v>
      </c>
      <c r="AH8">
        <f t="shared" si="5"/>
        <v>-248.47109595465977</v>
      </c>
      <c r="AI8">
        <f t="shared" si="6"/>
        <v>38.372066739184419</v>
      </c>
      <c r="AJ8">
        <f t="shared" si="7"/>
        <v>-3.2396795203919737</v>
      </c>
      <c r="AK8">
        <f t="shared" ref="AK8:AK23" si="24">G8*SUM(AB8:AB8, AE8:AF8)</f>
        <v>7.3494059766405488</v>
      </c>
      <c r="AL8">
        <f t="shared" si="8"/>
        <v>42.481793195432992</v>
      </c>
      <c r="AN8">
        <f t="shared" si="9"/>
        <v>214.7171539693073</v>
      </c>
      <c r="AO8">
        <f t="shared" si="9"/>
        <v>-10.735857698465365</v>
      </c>
      <c r="AP8">
        <f t="shared" si="9"/>
        <v>-15.423970106806012</v>
      </c>
      <c r="AQ8">
        <f t="shared" si="9"/>
        <v>-163.33331790886609</v>
      </c>
      <c r="AR8">
        <f t="shared" si="9"/>
        <v>25.224008255169839</v>
      </c>
      <c r="AS8">
        <f t="shared" si="9"/>
        <v>-2.1296143239275698</v>
      </c>
      <c r="AT8">
        <f t="shared" si="9"/>
        <v>4.831156952931849</v>
      </c>
      <c r="AU8">
        <f t="shared" si="9"/>
        <v>27.925550884174118</v>
      </c>
      <c r="AW8">
        <v>5</v>
      </c>
      <c r="AX8">
        <f>(R8*SUMPRODUCT(K9:$K$23, X9:$X$23)-$AZ$3*SUMPRODUCT(K8:$K$22, W9:$W$23))/Z8</f>
        <v>40.461694199935572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2.624E-3</v>
      </c>
      <c r="O9">
        <f t="shared" si="21"/>
        <v>348.02510715863093</v>
      </c>
      <c r="P9">
        <f t="shared" si="22"/>
        <v>17.401255357931547</v>
      </c>
      <c r="Q9" s="4">
        <f t="shared" si="23"/>
        <v>25</v>
      </c>
      <c r="R9">
        <f t="shared" si="0"/>
        <v>100000</v>
      </c>
      <c r="S9">
        <f t="shared" si="1"/>
        <v>40.434209392531962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37.975309400357901</v>
      </c>
      <c r="AC9">
        <f t="shared" si="2"/>
        <v>37.470438884693976</v>
      </c>
      <c r="AE9">
        <f t="shared" si="3"/>
        <v>322.51535776374328</v>
      </c>
      <c r="AF9">
        <f t="shared" si="4"/>
        <v>-16.125767888187163</v>
      </c>
      <c r="AG9">
        <f t="shared" si="4"/>
        <v>-23.167535267558996</v>
      </c>
      <c r="AH9">
        <f t="shared" si="5"/>
        <v>-246.27543121191849</v>
      </c>
      <c r="AI9">
        <f t="shared" si="6"/>
        <v>36.946623396078621</v>
      </c>
      <c r="AJ9">
        <f t="shared" si="7"/>
        <v>0.50487051566392438</v>
      </c>
      <c r="AK9">
        <f t="shared" si="24"/>
        <v>2.0317529057278927</v>
      </c>
      <c r="AL9">
        <f t="shared" si="8"/>
        <v>39.483246817470437</v>
      </c>
      <c r="AN9">
        <f t="shared" si="9"/>
        <v>201.48884681391257</v>
      </c>
      <c r="AO9">
        <f t="shared" si="9"/>
        <v>-10.074442340695628</v>
      </c>
      <c r="AP9">
        <f t="shared" si="9"/>
        <v>-14.47372924175793</v>
      </c>
      <c r="AQ9">
        <f t="shared" si="9"/>
        <v>-153.85857274380908</v>
      </c>
      <c r="AR9">
        <f t="shared" si="9"/>
        <v>23.082102487649923</v>
      </c>
      <c r="AS9">
        <f t="shared" si="9"/>
        <v>0.31541374865623645</v>
      </c>
      <c r="AT9">
        <f t="shared" si="9"/>
        <v>1.2693211040381362</v>
      </c>
      <c r="AU9">
        <f t="shared" si="9"/>
        <v>24.666837340344294</v>
      </c>
      <c r="AW9">
        <v>6</v>
      </c>
      <c r="AX9">
        <f>(R9*SUMPRODUCT(K10:$K$23, X10:$X$23)-$AZ$3*SUMPRODUCT(K9:$K$22, W10:$W$23))/Z9</f>
        <v>40.434209392531962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2.6350000000000002E-3</v>
      </c>
      <c r="O10">
        <f t="shared" si="21"/>
        <v>348.02510715863093</v>
      </c>
      <c r="P10">
        <f t="shared" si="22"/>
        <v>17.401255357931547</v>
      </c>
      <c r="Q10" s="4">
        <f t="shared" si="23"/>
        <v>25</v>
      </c>
      <c r="R10">
        <f t="shared" si="0"/>
        <v>100000</v>
      </c>
      <c r="S10">
        <f t="shared" si="1"/>
        <v>39.817535946448466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37.470438884693976</v>
      </c>
      <c r="AC10">
        <f t="shared" si="2"/>
        <v>36.432748287603545</v>
      </c>
      <c r="AE10">
        <f t="shared" si="3"/>
        <v>318.4403762183984</v>
      </c>
      <c r="AF10">
        <f t="shared" si="4"/>
        <v>-15.922018810919919</v>
      </c>
      <c r="AG10">
        <f t="shared" si="4"/>
        <v>-22.874813459453392</v>
      </c>
      <c r="AH10">
        <f t="shared" si="5"/>
        <v>-244.18582172007186</v>
      </c>
      <c r="AI10">
        <f t="shared" si="6"/>
        <v>35.457722227953269</v>
      </c>
      <c r="AJ10">
        <f t="shared" si="7"/>
        <v>1.0376905970904318</v>
      </c>
      <c r="AK10">
        <f t="shared" si="24"/>
        <v>1.3939540647979072</v>
      </c>
      <c r="AL10">
        <f t="shared" si="8"/>
        <v>37.889366889841611</v>
      </c>
      <c r="AN10">
        <f t="shared" si="9"/>
        <v>189.01951091156181</v>
      </c>
      <c r="AO10">
        <f t="shared" si="9"/>
        <v>-9.4509755455780891</v>
      </c>
      <c r="AP10">
        <f t="shared" si="9"/>
        <v>-13.578008240178928</v>
      </c>
      <c r="AQ10">
        <f t="shared" si="9"/>
        <v>-144.94356884382765</v>
      </c>
      <c r="AR10">
        <f t="shared" si="9"/>
        <v>21.046958281977151</v>
      </c>
      <c r="AS10">
        <f t="shared" si="9"/>
        <v>0.61595131706865325</v>
      </c>
      <c r="AT10">
        <f t="shared" si="9"/>
        <v>0.82742181971477236</v>
      </c>
      <c r="AU10">
        <f t="shared" si="9"/>
        <v>22.490331418760579</v>
      </c>
      <c r="AW10">
        <v>7</v>
      </c>
      <c r="AX10">
        <f>(R10*SUMPRODUCT(K11:$K$23, X11:$X$23)-$AZ$3*SUMPRODUCT(K10:$K$22, W11:$W$23))/Z10</f>
        <v>39.817535946448466</v>
      </c>
    </row>
    <row r="11" spans="1:52" x14ac:dyDescent="0.25">
      <c r="A11" t="s">
        <v>33</v>
      </c>
      <c r="C11" s="7">
        <f>AU25</f>
        <v>1.8189894035458565E-12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2.647E-3</v>
      </c>
      <c r="O11">
        <f t="shared" si="21"/>
        <v>348.02510715863093</v>
      </c>
      <c r="P11">
        <f t="shared" si="22"/>
        <v>17.401255357931547</v>
      </c>
      <c r="Q11" s="4">
        <f t="shared" si="23"/>
        <v>25</v>
      </c>
      <c r="R11">
        <f t="shared" si="0"/>
        <v>100000</v>
      </c>
      <c r="S11">
        <f t="shared" si="1"/>
        <v>38.420795051610497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36.432748287603545</v>
      </c>
      <c r="AC11">
        <f t="shared" si="2"/>
        <v>34.710138783998218</v>
      </c>
      <c r="AE11">
        <f t="shared" si="3"/>
        <v>314.41306078036433</v>
      </c>
      <c r="AF11">
        <f t="shared" si="4"/>
        <v>-15.720653039018217</v>
      </c>
      <c r="AG11">
        <f t="shared" si="4"/>
        <v>-22.585515693631685</v>
      </c>
      <c r="AH11">
        <f t="shared" si="5"/>
        <v>-242.19852490869252</v>
      </c>
      <c r="AI11">
        <f t="shared" si="6"/>
        <v>33.908367139021919</v>
      </c>
      <c r="AJ11">
        <f t="shared" si="7"/>
        <v>1.7226095036053266</v>
      </c>
      <c r="AK11">
        <f t="shared" si="24"/>
        <v>0.80430037446947911</v>
      </c>
      <c r="AL11">
        <f t="shared" si="8"/>
        <v>36.435277017096723</v>
      </c>
      <c r="AN11">
        <f t="shared" si="9"/>
        <v>177.48833205617049</v>
      </c>
      <c r="AO11">
        <f t="shared" si="9"/>
        <v>-8.874416602808525</v>
      </c>
      <c r="AP11">
        <f t="shared" si="9"/>
        <v>-12.749678716086908</v>
      </c>
      <c r="AQ11">
        <f t="shared" si="9"/>
        <v>-136.72273062008034</v>
      </c>
      <c r="AR11">
        <f t="shared" si="9"/>
        <v>19.14150611719473</v>
      </c>
      <c r="AS11">
        <f t="shared" si="9"/>
        <v>0.97242489488245665</v>
      </c>
      <c r="AT11">
        <f t="shared" si="9"/>
        <v>0.45403308495655353</v>
      </c>
      <c r="AU11">
        <f t="shared" si="9"/>
        <v>20.567964097033741</v>
      </c>
      <c r="AW11">
        <v>8</v>
      </c>
      <c r="AX11">
        <f>(R11*SUMPRODUCT(K12:$K$23, X12:$X$23)-$AZ$3*SUMPRODUCT(K11:$K$22, W12:$W$23))/Z11</f>
        <v>38.420795051610497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2.6610000000000002E-3</v>
      </c>
      <c r="O12">
        <f t="shared" si="21"/>
        <v>348.02510715863093</v>
      </c>
      <c r="P12">
        <f t="shared" si="22"/>
        <v>17.401255357931547</v>
      </c>
      <c r="Q12" s="4">
        <f t="shared" si="23"/>
        <v>25</v>
      </c>
      <c r="R12">
        <f t="shared" si="0"/>
        <v>100000</v>
      </c>
      <c r="S12">
        <f t="shared" si="1"/>
        <v>36.393858435496973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34.710138783998218</v>
      </c>
      <c r="AC12">
        <f t="shared" si="2"/>
        <v>32.462681890493855</v>
      </c>
      <c r="AE12">
        <f t="shared" si="3"/>
        <v>310.43227701782416</v>
      </c>
      <c r="AF12">
        <f t="shared" si="4"/>
        <v>-15.521613850891207</v>
      </c>
      <c r="AG12">
        <f t="shared" si="4"/>
        <v>-22.299560479434614</v>
      </c>
      <c r="AH12">
        <f t="shared" si="5"/>
        <v>-240.40022904301566</v>
      </c>
      <c r="AI12">
        <f t="shared" si="6"/>
        <v>32.210873644482717</v>
      </c>
      <c r="AJ12">
        <f t="shared" si="7"/>
        <v>2.2474568935043635</v>
      </c>
      <c r="AK12">
        <f t="shared" si="24"/>
        <v>0.75812784448714177</v>
      </c>
      <c r="AL12">
        <f t="shared" si="8"/>
        <v>35.216458382474222</v>
      </c>
      <c r="AN12">
        <f t="shared" si="9"/>
        <v>166.59487811009348</v>
      </c>
      <c r="AO12">
        <f t="shared" si="9"/>
        <v>-8.3297439055046727</v>
      </c>
      <c r="AP12">
        <f t="shared" si="9"/>
        <v>-11.967159457992709</v>
      </c>
      <c r="AQ12">
        <f t="shared" si="9"/>
        <v>-129.01186448714617</v>
      </c>
      <c r="AR12">
        <f t="shared" si="9"/>
        <v>17.286110259449956</v>
      </c>
      <c r="AS12">
        <f t="shared" si="9"/>
        <v>1.2061078533066036</v>
      </c>
      <c r="AT12">
        <f t="shared" si="9"/>
        <v>0.40685271859456634</v>
      </c>
      <c r="AU12">
        <f t="shared" si="9"/>
        <v>18.899070831351125</v>
      </c>
      <c r="AW12">
        <v>9</v>
      </c>
      <c r="AX12">
        <f>(R12*SUMPRODUCT(K13:$K$23, X13:$X$23)-$AZ$3*SUMPRODUCT(K12:$K$22, W13:$W$23))/Z12</f>
        <v>36.393858435496973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2.676E-3</v>
      </c>
      <c r="O13">
        <f t="shared" si="21"/>
        <v>348.02510715863093</v>
      </c>
      <c r="P13">
        <f t="shared" si="22"/>
        <v>17.401255357931547</v>
      </c>
      <c r="Q13" s="4">
        <f t="shared" si="23"/>
        <v>25</v>
      </c>
      <c r="R13">
        <f t="shared" si="0"/>
        <v>100000</v>
      </c>
      <c r="S13">
        <f t="shared" si="1"/>
        <v>33.664384314348887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32.462681890493855</v>
      </c>
      <c r="AC13">
        <f t="shared" si="2"/>
        <v>29.647403538962639</v>
      </c>
      <c r="AE13">
        <f t="shared" si="3"/>
        <v>306.49723747434621</v>
      </c>
      <c r="AF13">
        <f t="shared" si="4"/>
        <v>-15.32486187371731</v>
      </c>
      <c r="AG13">
        <f t="shared" si="4"/>
        <v>-22.0168912507973</v>
      </c>
      <c r="AH13">
        <f t="shared" si="5"/>
        <v>-238.6944953718681</v>
      </c>
      <c r="AI13">
        <f t="shared" si="6"/>
        <v>30.460988977963524</v>
      </c>
      <c r="AJ13">
        <f t="shared" si="7"/>
        <v>2.8152783515312159</v>
      </c>
      <c r="AK13">
        <f t="shared" si="24"/>
        <v>0.64727011498224563</v>
      </c>
      <c r="AL13">
        <f t="shared" si="8"/>
        <v>33.923537444476992</v>
      </c>
      <c r="AN13">
        <f t="shared" si="9"/>
        <v>156.39737704209367</v>
      </c>
      <c r="AO13">
        <f t="shared" si="9"/>
        <v>-7.8198688521046833</v>
      </c>
      <c r="AP13">
        <f t="shared" si="9"/>
        <v>-11.234633207856985</v>
      </c>
      <c r="AQ13">
        <f t="shared" si="9"/>
        <v>-121.7994436040258</v>
      </c>
      <c r="AR13">
        <f t="shared" si="9"/>
        <v>15.543431378106201</v>
      </c>
      <c r="AS13">
        <f t="shared" si="9"/>
        <v>1.4365615607211621</v>
      </c>
      <c r="AT13">
        <f t="shared" si="9"/>
        <v>0.33028470029662382</v>
      </c>
      <c r="AU13">
        <f t="shared" si="9"/>
        <v>17.310277639123989</v>
      </c>
      <c r="AW13">
        <v>10</v>
      </c>
      <c r="AX13">
        <f>(R13*SUMPRODUCT(K14:$K$23, X14:$X$23)-$AZ$3*SUMPRODUCT(K13:$K$22, W14:$W$23))/Z13</f>
        <v>33.664384314348887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2.6930000000000001E-3</v>
      </c>
      <c r="O14">
        <f t="shared" si="21"/>
        <v>348.02510715863093</v>
      </c>
      <c r="P14">
        <f t="shared" si="22"/>
        <v>17.401255357931547</v>
      </c>
      <c r="Q14" s="4">
        <f t="shared" si="23"/>
        <v>25</v>
      </c>
      <c r="R14">
        <f t="shared" si="0"/>
        <v>100000</v>
      </c>
      <c r="S14">
        <f t="shared" si="1"/>
        <v>34.351431565521708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29.647403538962639</v>
      </c>
      <c r="AC14">
        <f t="shared" si="2"/>
        <v>29.868474730368803</v>
      </c>
      <c r="AE14">
        <f t="shared" si="3"/>
        <v>302.6068680390843</v>
      </c>
      <c r="AF14">
        <f t="shared" si="4"/>
        <v>-15.130343401954216</v>
      </c>
      <c r="AG14">
        <f t="shared" si="4"/>
        <v>-21.737430850150933</v>
      </c>
      <c r="AH14">
        <f t="shared" si="5"/>
        <v>-237.16595255358857</v>
      </c>
      <c r="AI14">
        <f t="shared" si="6"/>
        <v>28.573141233390572</v>
      </c>
      <c r="AJ14">
        <f t="shared" si="7"/>
        <v>-0.22107119140616405</v>
      </c>
      <c r="AK14">
        <f t="shared" si="24"/>
        <v>22.19867497232649</v>
      </c>
      <c r="AL14">
        <f t="shared" si="8"/>
        <v>50.550745014310898</v>
      </c>
      <c r="AN14">
        <f t="shared" si="9"/>
        <v>142.24042729114086</v>
      </c>
      <c r="AO14">
        <f t="shared" si="9"/>
        <v>-7.1120213645570436</v>
      </c>
      <c r="AP14">
        <f t="shared" si="9"/>
        <v>-10.217684325452074</v>
      </c>
      <c r="AQ14">
        <f t="shared" si="9"/>
        <v>-111.47991005206056</v>
      </c>
      <c r="AR14">
        <f t="shared" si="9"/>
        <v>13.430811549071175</v>
      </c>
      <c r="AS14">
        <f t="shared" si="9"/>
        <v>-0.10391456390643762</v>
      </c>
      <c r="AT14">
        <f t="shared" si="9"/>
        <v>10.434492230206255</v>
      </c>
      <c r="AU14">
        <f t="shared" si="9"/>
        <v>23.761389215370993</v>
      </c>
      <c r="AW14">
        <v>11</v>
      </c>
      <c r="AX14">
        <f>(R14*SUMPRODUCT(K15:$K$23, X15:$X$23)-$AZ$3*SUMPRODUCT(K14:$K$22, W15:$W$23))/Z14</f>
        <v>34.351431565521708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2.7169999999999998E-3</v>
      </c>
      <c r="O15">
        <f t="shared" si="21"/>
        <v>348.02510715863093</v>
      </c>
      <c r="P15">
        <f t="shared" si="22"/>
        <v>17.401255357931547</v>
      </c>
      <c r="Q15" s="4">
        <f t="shared" si="23"/>
        <v>25</v>
      </c>
      <c r="R15">
        <f t="shared" si="0"/>
        <v>100000</v>
      </c>
      <c r="S15">
        <f t="shared" si="1"/>
        <v>33.975541041675079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29.868474730368803</v>
      </c>
      <c r="AC15">
        <f t="shared" si="2"/>
        <v>29.165957936945912</v>
      </c>
      <c r="AE15">
        <f t="shared" si="3"/>
        <v>298.75861649823133</v>
      </c>
      <c r="AF15">
        <f t="shared" si="4"/>
        <v>-14.937930824911566</v>
      </c>
      <c r="AG15">
        <f t="shared" si="4"/>
        <v>-21.460995942029566</v>
      </c>
      <c r="AH15">
        <f t="shared" si="5"/>
        <v>-236.24239847944028</v>
      </c>
      <c r="AI15">
        <f t="shared" si="6"/>
        <v>26.117291251849906</v>
      </c>
      <c r="AJ15">
        <f t="shared" si="7"/>
        <v>0.70251679342289108</v>
      </c>
      <c r="AK15">
        <f t="shared" si="24"/>
        <v>21.958241228258203</v>
      </c>
      <c r="AL15">
        <f t="shared" si="8"/>
        <v>48.778049273530996</v>
      </c>
      <c r="AN15">
        <f t="shared" si="9"/>
        <v>129.36180721064974</v>
      </c>
      <c r="AO15">
        <f t="shared" si="9"/>
        <v>-6.4680903605324875</v>
      </c>
      <c r="AP15">
        <f t="shared" si="9"/>
        <v>-9.2925628460252323</v>
      </c>
      <c r="AQ15">
        <f t="shared" si="9"/>
        <v>-102.29242578936554</v>
      </c>
      <c r="AR15">
        <f t="shared" si="9"/>
        <v>11.30872821472648</v>
      </c>
      <c r="AS15">
        <f t="shared" si="9"/>
        <v>0.3041881873005457</v>
      </c>
      <c r="AT15">
        <f t="shared" si="9"/>
        <v>9.5078689336201787</v>
      </c>
      <c r="AU15">
        <f t="shared" si="9"/>
        <v>21.120785335647202</v>
      </c>
      <c r="AW15">
        <v>12</v>
      </c>
      <c r="AX15">
        <f>(R15*SUMPRODUCT(K16:$K$23, X16:$X$23)-$AZ$3*SUMPRODUCT(K15:$K$22, W16:$W$23))/Z15</f>
        <v>33.975541041675079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2.745E-3</v>
      </c>
      <c r="O16">
        <f t="shared" si="21"/>
        <v>348.02510715863093</v>
      </c>
      <c r="P16">
        <f t="shared" si="22"/>
        <v>17.401255357931547</v>
      </c>
      <c r="Q16" s="4">
        <f t="shared" si="23"/>
        <v>25</v>
      </c>
      <c r="R16">
        <f t="shared" si="0"/>
        <v>100000</v>
      </c>
      <c r="S16">
        <f t="shared" si="1"/>
        <v>32.529029868923729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29.165957936945912</v>
      </c>
      <c r="AC16">
        <f t="shared" si="2"/>
        <v>27.568320998893114</v>
      </c>
      <c r="AE16">
        <f t="shared" si="3"/>
        <v>294.9509379309614</v>
      </c>
      <c r="AF16">
        <f t="shared" si="4"/>
        <v>-14.747546896548069</v>
      </c>
      <c r="AG16">
        <f t="shared" si="4"/>
        <v>-21.187475548748399</v>
      </c>
      <c r="AH16">
        <f t="shared" si="5"/>
        <v>-235.64173544348463</v>
      </c>
      <c r="AI16">
        <f t="shared" si="6"/>
        <v>23.374180042180313</v>
      </c>
      <c r="AJ16">
        <f t="shared" si="7"/>
        <v>1.5976369380527977</v>
      </c>
      <c r="AK16">
        <f t="shared" si="24"/>
        <v>21.655854427995152</v>
      </c>
      <c r="AL16">
        <f t="shared" si="8"/>
        <v>46.627671408228267</v>
      </c>
      <c r="AN16">
        <f t="shared" si="9"/>
        <v>117.64589633644755</v>
      </c>
      <c r="AO16">
        <f t="shared" si="9"/>
        <v>-5.8822948168223776</v>
      </c>
      <c r="AP16">
        <f t="shared" si="9"/>
        <v>-8.4509633009626643</v>
      </c>
      <c r="AQ16">
        <f t="shared" si="9"/>
        <v>-93.989472876379509</v>
      </c>
      <c r="AR16">
        <f t="shared" si="9"/>
        <v>9.3231653422830103</v>
      </c>
      <c r="AS16">
        <f t="shared" si="9"/>
        <v>0.63724303070849464</v>
      </c>
      <c r="AT16">
        <f t="shared" si="9"/>
        <v>8.6377837039102978</v>
      </c>
      <c r="AU16">
        <f t="shared" si="9"/>
        <v>18.598192076901803</v>
      </c>
      <c r="AW16">
        <v>13</v>
      </c>
      <c r="AX16">
        <f>(R16*SUMPRODUCT(K17:$K$23, X17:$X$23)-$AZ$3*SUMPRODUCT(K16:$K$22, W17:$W$23))/Z16</f>
        <v>32.529029868923729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2.7729999999999999E-3</v>
      </c>
      <c r="O17">
        <f t="shared" si="21"/>
        <v>348.02510715863093</v>
      </c>
      <c r="P17">
        <f t="shared" si="22"/>
        <v>17.401255357931547</v>
      </c>
      <c r="Q17" s="4">
        <f t="shared" si="23"/>
        <v>25</v>
      </c>
      <c r="R17">
        <f t="shared" si="0"/>
        <v>100000</v>
      </c>
      <c r="S17">
        <f t="shared" si="1"/>
        <v>30.171227867981422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27.568320998893114</v>
      </c>
      <c r="AC17">
        <f t="shared" si="2"/>
        <v>25.243479399270825</v>
      </c>
      <c r="AE17">
        <f t="shared" si="3"/>
        <v>291.18352960076919</v>
      </c>
      <c r="AF17">
        <f t="shared" si="4"/>
        <v>-14.55917648003846</v>
      </c>
      <c r="AG17">
        <f t="shared" si="4"/>
        <v>-20.916847923564237</v>
      </c>
      <c r="AH17">
        <f t="shared" si="5"/>
        <v>-235.01147878671725</v>
      </c>
      <c r="AI17">
        <f t="shared" si="6"/>
        <v>20.696026410449264</v>
      </c>
      <c r="AJ17">
        <f t="shared" si="7"/>
        <v>2.3248415996222889</v>
      </c>
      <c r="AK17">
        <f t="shared" si="24"/>
        <v>21.293487188373671</v>
      </c>
      <c r="AL17">
        <f t="shared" si="8"/>
        <v>44.314355198445227</v>
      </c>
      <c r="AN17">
        <f t="shared" si="9"/>
        <v>106.98802594626805</v>
      </c>
      <c r="AO17">
        <f t="shared" si="9"/>
        <v>-5.3494012973134026</v>
      </c>
      <c r="AP17">
        <f t="shared" si="9"/>
        <v>-7.6853669279600698</v>
      </c>
      <c r="AQ17">
        <f t="shared" si="9"/>
        <v>-86.349026074988927</v>
      </c>
      <c r="AR17">
        <f t="shared" si="9"/>
        <v>7.6042316460056592</v>
      </c>
      <c r="AS17">
        <f t="shared" si="9"/>
        <v>0.85420426671239758</v>
      </c>
      <c r="AT17">
        <f t="shared" si="9"/>
        <v>7.823753503227783</v>
      </c>
      <c r="AU17">
        <f t="shared" si="9"/>
        <v>16.28218941594584</v>
      </c>
      <c r="AW17">
        <v>14</v>
      </c>
      <c r="AX17">
        <f>(R17*SUMPRODUCT(K18:$K$23, X18:$X$23)-$AZ$3*SUMPRODUCT(K17:$K$22, W18:$W$23))/Z17</f>
        <v>30.171227867981422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2.8019999999999998E-3</v>
      </c>
      <c r="O18">
        <f t="shared" si="21"/>
        <v>348.02510715863093</v>
      </c>
      <c r="P18">
        <f t="shared" si="22"/>
        <v>17.401255357931547</v>
      </c>
      <c r="Q18" s="4">
        <f t="shared" si="23"/>
        <v>25</v>
      </c>
      <c r="R18">
        <f t="shared" si="0"/>
        <v>100000</v>
      </c>
      <c r="S18">
        <f t="shared" si="1"/>
        <v>27.008507909304228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25.243479399270825</v>
      </c>
      <c r="AC18">
        <f t="shared" si="2"/>
        <v>22.308023288102106</v>
      </c>
      <c r="AE18">
        <f t="shared" si="3"/>
        <v>287.45579805482015</v>
      </c>
      <c r="AF18">
        <f t="shared" si="4"/>
        <v>-14.372789902741008</v>
      </c>
      <c r="AG18">
        <f t="shared" si="4"/>
        <v>-20.649070436446767</v>
      </c>
      <c r="AH18">
        <f t="shared" si="5"/>
        <v>-234.43603152730796</v>
      </c>
      <c r="AI18">
        <f t="shared" si="6"/>
        <v>17.997906188324379</v>
      </c>
      <c r="AJ18">
        <f t="shared" si="7"/>
        <v>2.935456111168719</v>
      </c>
      <c r="AK18">
        <f t="shared" si="24"/>
        <v>20.882854128594499</v>
      </c>
      <c r="AL18">
        <f t="shared" si="8"/>
        <v>41.8162164280876</v>
      </c>
      <c r="AN18">
        <f t="shared" si="9"/>
        <v>97.292823726205114</v>
      </c>
      <c r="AO18">
        <f t="shared" si="9"/>
        <v>-4.8646411863102559</v>
      </c>
      <c r="AP18">
        <f t="shared" si="9"/>
        <v>-6.9889227619617351</v>
      </c>
      <c r="AQ18">
        <f t="shared" si="9"/>
        <v>-79.347654995317185</v>
      </c>
      <c r="AR18">
        <f t="shared" si="9"/>
        <v>6.0916047826159252</v>
      </c>
      <c r="AS18">
        <f t="shared" si="9"/>
        <v>0.99353993174798905</v>
      </c>
      <c r="AT18">
        <f t="shared" si="9"/>
        <v>7.0680496249580873</v>
      </c>
      <c r="AU18">
        <f t="shared" si="9"/>
        <v>14.153194339322003</v>
      </c>
      <c r="AW18">
        <v>15</v>
      </c>
      <c r="AX18">
        <f>(R18*SUMPRODUCT(K19:$K$23, X19:$X$23)-$AZ$3*SUMPRODUCT(K18:$K$22, W19:$W$23))/Z18</f>
        <v>27.008507909304228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2.8370000000000001E-3</v>
      </c>
      <c r="O19">
        <f t="shared" si="21"/>
        <v>348.02510715863093</v>
      </c>
      <c r="P19">
        <f t="shared" si="22"/>
        <v>17.401255357931547</v>
      </c>
      <c r="Q19" s="4">
        <f t="shared" si="23"/>
        <v>25</v>
      </c>
      <c r="R19">
        <f t="shared" si="0"/>
        <v>100000</v>
      </c>
      <c r="S19">
        <f t="shared" si="1"/>
        <v>22.980348545682993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22.308023288102106</v>
      </c>
      <c r="AC19">
        <f t="shared" si="2"/>
        <v>18.737255445243022</v>
      </c>
      <c r="AE19">
        <f t="shared" si="3"/>
        <v>283.76572797519043</v>
      </c>
      <c r="AF19">
        <f t="shared" si="4"/>
        <v>-14.188286398759523</v>
      </c>
      <c r="AG19">
        <f t="shared" si="4"/>
        <v>-20.383998319254101</v>
      </c>
      <c r="AH19">
        <f t="shared" si="5"/>
        <v>-234.3256513127979</v>
      </c>
      <c r="AI19">
        <f t="shared" si="6"/>
        <v>14.867791944378894</v>
      </c>
      <c r="AJ19">
        <f t="shared" si="7"/>
        <v>3.5707678428590839</v>
      </c>
      <c r="AK19">
        <f t="shared" si="24"/>
        <v>20.431982540517311</v>
      </c>
      <c r="AL19">
        <f t="shared" si="8"/>
        <v>38.870542327755288</v>
      </c>
      <c r="AN19">
        <f t="shared" si="9"/>
        <v>88.473059131989245</v>
      </c>
      <c r="AO19">
        <f t="shared" si="9"/>
        <v>-4.4236529565994624</v>
      </c>
      <c r="AP19">
        <f t="shared" si="9"/>
        <v>-6.3553646929604239</v>
      </c>
      <c r="AQ19">
        <f t="shared" si="9"/>
        <v>-73.058530896837595</v>
      </c>
      <c r="AR19">
        <f t="shared" si="9"/>
        <v>4.63551058559176</v>
      </c>
      <c r="AS19">
        <f t="shared" si="9"/>
        <v>1.1133013023175862</v>
      </c>
      <c r="AT19">
        <f t="shared" si="9"/>
        <v>6.3703253116211584</v>
      </c>
      <c r="AU19">
        <f t="shared" si="9"/>
        <v>12.119137199530504</v>
      </c>
      <c r="AW19">
        <v>16</v>
      </c>
      <c r="AX19">
        <f>(R19*SUMPRODUCT(K20:$K$23, X20:$X$23)-$AZ$3*SUMPRODUCT(K19:$K$22, W20:$W$23))/Z19</f>
        <v>22.980348545682993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2.8709999999999999E-3</v>
      </c>
      <c r="O20">
        <f t="shared" si="21"/>
        <v>348.02510715863093</v>
      </c>
      <c r="P20">
        <f t="shared" si="22"/>
        <v>17.401255357931547</v>
      </c>
      <c r="Q20" s="4">
        <f t="shared" si="23"/>
        <v>25</v>
      </c>
      <c r="R20">
        <f t="shared" si="0"/>
        <v>100000</v>
      </c>
      <c r="S20">
        <f t="shared" si="1"/>
        <v>18.256451222714563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18.737255445243022</v>
      </c>
      <c r="AC20">
        <f t="shared" si="2"/>
        <v>14.693986556304422</v>
      </c>
      <c r="AE20">
        <f t="shared" si="3"/>
        <v>280.11337929042179</v>
      </c>
      <c r="AF20">
        <f t="shared" si="4"/>
        <v>-14.005668964521089</v>
      </c>
      <c r="AG20">
        <f t="shared" si="4"/>
        <v>-20.12163587688698</v>
      </c>
      <c r="AH20">
        <f t="shared" si="5"/>
        <v>-234.08983669831412</v>
      </c>
      <c r="AI20">
        <f t="shared" si="6"/>
        <v>11.896237750699612</v>
      </c>
      <c r="AJ20">
        <f t="shared" si="7"/>
        <v>4.0432688889386004</v>
      </c>
      <c r="AK20">
        <f t="shared" si="24"/>
        <v>19.939147603980064</v>
      </c>
      <c r="AL20">
        <f t="shared" si="8"/>
        <v>35.878654243618278</v>
      </c>
      <c r="AN20">
        <f t="shared" si="9"/>
        <v>80.450050653389582</v>
      </c>
      <c r="AO20">
        <f t="shared" si="9"/>
        <v>-4.0225025326694785</v>
      </c>
      <c r="AP20">
        <f t="shared" si="9"/>
        <v>-5.779040721386818</v>
      </c>
      <c r="AQ20">
        <f t="shared" si="9"/>
        <v>-67.231844717768638</v>
      </c>
      <c r="AR20">
        <f t="shared" si="9"/>
        <v>3.4166626815646524</v>
      </c>
      <c r="AS20">
        <f t="shared" si="9"/>
        <v>1.1612483050412696</v>
      </c>
      <c r="AT20">
        <f t="shared" si="9"/>
        <v>5.7266291199267201</v>
      </c>
      <c r="AU20">
        <f t="shared" si="9"/>
        <v>10.304540106532643</v>
      </c>
      <c r="AW20">
        <v>17</v>
      </c>
      <c r="AX20">
        <f>(R20*SUMPRODUCT(K21:$K$23, X21:$X$23)-$AZ$3*SUMPRODUCT(K20:$K$22, W21:$W$23))/Z20</f>
        <v>18.256451222714563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2.9099999999999998E-3</v>
      </c>
      <c r="O21">
        <f t="shared" si="21"/>
        <v>348.02510715863093</v>
      </c>
      <c r="P21">
        <f t="shared" si="22"/>
        <v>17.401255357931547</v>
      </c>
      <c r="Q21" s="4">
        <f t="shared" si="23"/>
        <v>25</v>
      </c>
      <c r="R21">
        <f t="shared" si="0"/>
        <v>100000</v>
      </c>
      <c r="S21">
        <f t="shared" si="1"/>
        <v>12.822194280882876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14.693986556304422</v>
      </c>
      <c r="AC21">
        <f t="shared" si="2"/>
        <v>10.186907958472617</v>
      </c>
      <c r="AE21">
        <f t="shared" si="3"/>
        <v>276.49711556378242</v>
      </c>
      <c r="AF21">
        <f t="shared" si="4"/>
        <v>-13.824855778189121</v>
      </c>
      <c r="AG21">
        <f t="shared" si="4"/>
        <v>-19.861865557716371</v>
      </c>
      <c r="AH21">
        <f t="shared" si="5"/>
        <v>-234.21584160696443</v>
      </c>
      <c r="AI21">
        <f t="shared" si="6"/>
        <v>8.5945526209124523</v>
      </c>
      <c r="AJ21">
        <f t="shared" si="7"/>
        <v>4.5070785978318053</v>
      </c>
      <c r="AK21">
        <f t="shared" si="24"/>
        <v>19.415637243932839</v>
      </c>
      <c r="AL21">
        <f t="shared" si="8"/>
        <v>32.517268462677094</v>
      </c>
      <c r="AN21">
        <f t="shared" si="9"/>
        <v>73.151702972676446</v>
      </c>
      <c r="AO21">
        <f t="shared" si="9"/>
        <v>-3.6575851486338227</v>
      </c>
      <c r="AP21">
        <f t="shared" si="9"/>
        <v>-5.2547719595510154</v>
      </c>
      <c r="AQ21">
        <f t="shared" si="9"/>
        <v>-61.965520478551916</v>
      </c>
      <c r="AR21">
        <f t="shared" si="9"/>
        <v>2.2738253859396789</v>
      </c>
      <c r="AS21">
        <f t="shared" si="9"/>
        <v>1.1924192199648602</v>
      </c>
      <c r="AT21">
        <f t="shared" si="9"/>
        <v>5.1367151725884002</v>
      </c>
      <c r="AU21">
        <f t="shared" si="9"/>
        <v>8.6029597784929397</v>
      </c>
      <c r="AW21">
        <v>18</v>
      </c>
      <c r="AX21">
        <f>(R21*SUMPRODUCT(K22:$K$23, X22:$X$23)-$AZ$3*SUMPRODUCT(K21:$K$22, W22:$W$23))/Z21</f>
        <v>12.822194280882876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2.9520000000000002E-3</v>
      </c>
      <c r="O22">
        <f t="shared" si="21"/>
        <v>348.02510715863093</v>
      </c>
      <c r="P22">
        <f t="shared" si="22"/>
        <v>17.401255357931547</v>
      </c>
      <c r="Q22" s="4">
        <f t="shared" si="23"/>
        <v>25</v>
      </c>
      <c r="R22">
        <f t="shared" si="0"/>
        <v>100000</v>
      </c>
      <c r="S22">
        <f t="shared" si="1"/>
        <v>6.7273620173450581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10.186907958472617</v>
      </c>
      <c r="AC22">
        <f t="shared" si="2"/>
        <v>5.2754936051746739</v>
      </c>
      <c r="AE22">
        <f t="shared" si="3"/>
        <v>272.91592492300032</v>
      </c>
      <c r="AF22">
        <f t="shared" si="4"/>
        <v>-13.645796246150017</v>
      </c>
      <c r="AG22">
        <f t="shared" si="4"/>
        <v>-19.604614675012829</v>
      </c>
      <c r="AH22">
        <f t="shared" si="5"/>
        <v>-234.52890850551492</v>
      </c>
      <c r="AI22">
        <f t="shared" si="6"/>
        <v>5.1366054963225167</v>
      </c>
      <c r="AJ22">
        <f t="shared" si="7"/>
        <v>4.9114143532979426</v>
      </c>
      <c r="AK22">
        <f t="shared" si="24"/>
        <v>18.861992564472605</v>
      </c>
      <c r="AL22">
        <f t="shared" si="8"/>
        <v>28.910012414093064</v>
      </c>
      <c r="AN22">
        <f t="shared" si="9"/>
        <v>66.512623866288322</v>
      </c>
      <c r="AO22">
        <f t="shared" si="9"/>
        <v>-3.3256311933144165</v>
      </c>
      <c r="AP22">
        <f t="shared" si="9"/>
        <v>-4.7778610291449226</v>
      </c>
      <c r="AQ22">
        <f t="shared" si="9"/>
        <v>-57.157284176801177</v>
      </c>
      <c r="AR22">
        <f t="shared" si="9"/>
        <v>1.2518474670278061</v>
      </c>
      <c r="AS22">
        <f t="shared" si="9"/>
        <v>1.1969658993866401</v>
      </c>
      <c r="AT22">
        <f t="shared" si="9"/>
        <v>4.5968758223377826</v>
      </c>
      <c r="AU22">
        <f t="shared" si="9"/>
        <v>7.0456891887522284</v>
      </c>
      <c r="AW22">
        <v>19</v>
      </c>
      <c r="AX22">
        <f>(R22*SUMPRODUCT(K23:$K$23, X23:$X$23)-$AZ$3*SUMPRODUCT(K22:$K$22, W23:$W$23))/Z22</f>
        <v>6.7273620173450581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2.9979999999999998E-3</v>
      </c>
      <c r="O23">
        <f t="shared" si="21"/>
        <v>348.02510715863093</v>
      </c>
      <c r="P23">
        <f t="shared" si="22"/>
        <v>17.401255357931547</v>
      </c>
      <c r="Q23" s="4">
        <f t="shared" si="23"/>
        <v>25</v>
      </c>
      <c r="R23">
        <f t="shared" si="0"/>
        <v>100000</v>
      </c>
      <c r="S23">
        <f t="shared" si="1"/>
        <v>6.815955810976126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5.2754936051746739</v>
      </c>
      <c r="AC23">
        <f t="shared" si="2"/>
        <v>5.2754936051746739</v>
      </c>
      <c r="AE23">
        <f t="shared" si="3"/>
        <v>269.36856373085118</v>
      </c>
      <c r="AF23">
        <f t="shared" si="4"/>
        <v>-13.468428186542559</v>
      </c>
      <c r="AG23">
        <f t="shared" si="4"/>
        <v>-19.349793893467012</v>
      </c>
      <c r="AH23">
        <f t="shared" si="5"/>
        <v>-235.09853918275383</v>
      </c>
      <c r="AI23">
        <f t="shared" si="6"/>
        <v>1.4518024680877772</v>
      </c>
      <c r="AJ23">
        <f t="shared" si="7"/>
        <v>0</v>
      </c>
      <c r="AK23">
        <f t="shared" si="24"/>
        <v>18.282294040463835</v>
      </c>
      <c r="AL23">
        <f t="shared" si="8"/>
        <v>19.734096508551612</v>
      </c>
      <c r="AN23">
        <f t="shared" si="9"/>
        <v>60.473273796002772</v>
      </c>
      <c r="AO23">
        <f t="shared" si="9"/>
        <v>-3.0236636898001383</v>
      </c>
      <c r="AP23">
        <f t="shared" si="9"/>
        <v>-4.3440309730612956</v>
      </c>
      <c r="AQ23">
        <f t="shared" si="9"/>
        <v>-52.779649310691418</v>
      </c>
      <c r="AR23">
        <f t="shared" si="9"/>
        <v>0.3259298224499142</v>
      </c>
      <c r="AS23">
        <f t="shared" si="9"/>
        <v>0</v>
      </c>
      <c r="AT23">
        <f t="shared" si="9"/>
        <v>4.1043771322650979</v>
      </c>
      <c r="AU23">
        <f t="shared" si="9"/>
        <v>4.4303069547150118</v>
      </c>
      <c r="AW23">
        <v>20</v>
      </c>
      <c r="AX23">
        <f>(R23*SUMPRODUCT(K$23:$K24, X$23:$X24)-$AZ$3*SUMPRODUCT(K$22:$K23, W$23:$W24))/Z23</f>
        <v>6.815955810976126</v>
      </c>
    </row>
    <row r="25" spans="5:50" x14ac:dyDescent="0.25">
      <c r="AN25" s="8">
        <f t="shared" ref="AN25:AU25" si="25">SUM(AN3:AN23)</f>
        <v>3203.498938564368</v>
      </c>
      <c r="AO25" s="8">
        <f t="shared" si="25"/>
        <v>-421.19377729719162</v>
      </c>
      <c r="AP25" s="8">
        <f t="shared" si="25"/>
        <v>-405.11981554424204</v>
      </c>
      <c r="AQ25" s="8">
        <f t="shared" si="25"/>
        <v>-2475.0477940099909</v>
      </c>
      <c r="AR25" s="8">
        <f t="shared" si="25"/>
        <v>-97.862448287056083</v>
      </c>
      <c r="AS25" s="8">
        <f t="shared" si="25"/>
        <v>-18.14273977684288</v>
      </c>
      <c r="AT25" s="8">
        <f t="shared" si="25"/>
        <v>116.00518806390063</v>
      </c>
      <c r="AU25" s="9">
        <f t="shared" si="25"/>
        <v>1.8189894035458565E-12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1" priority="1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FD16D-292C-44BA-94AD-B2C7F3752F6B}">
  <sheetPr codeName="Sheet6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377.26394188758246</v>
      </c>
      <c r="K3">
        <v>1</v>
      </c>
      <c r="L3" s="2">
        <v>0</v>
      </c>
      <c r="O3">
        <f>$C$3</f>
        <v>377.26394188758246</v>
      </c>
      <c r="P3">
        <f>O3*B5</f>
        <v>301.81115351006599</v>
      </c>
      <c r="Q3" s="4">
        <f>B8</f>
        <v>200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377.26394188758246</v>
      </c>
      <c r="AF3">
        <f t="shared" ref="AF3:AG23" si="4">-$Z3*P3</f>
        <v>-301.81115351006599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-124.54721162248353</v>
      </c>
      <c r="AJ3">
        <f t="shared" ref="AJ3:AJ23" si="7">AB3-AC3</f>
        <v>0</v>
      </c>
      <c r="AL3">
        <f t="shared" ref="AL3:AL23" si="8">SUM(AI3:AK3)</f>
        <v>-124.54721162248353</v>
      </c>
      <c r="AN3">
        <f t="shared" ref="AN3:AU23" si="9">AE3*$K3</f>
        <v>377.26394188758246</v>
      </c>
      <c r="AO3">
        <f t="shared" si="9"/>
        <v>-301.81115351006599</v>
      </c>
      <c r="AP3">
        <f t="shared" si="9"/>
        <v>-200</v>
      </c>
      <c r="AQ3">
        <f t="shared" si="9"/>
        <v>0</v>
      </c>
      <c r="AR3">
        <f t="shared" si="9"/>
        <v>-124.54721162248353</v>
      </c>
      <c r="AS3">
        <f t="shared" si="9"/>
        <v>0</v>
      </c>
      <c r="AT3">
        <f t="shared" si="9"/>
        <v>0</v>
      </c>
      <c r="AU3">
        <f t="shared" si="9"/>
        <v>-124.54721162248353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271.17829997679928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2.676E-3</v>
      </c>
      <c r="R4">
        <f t="shared" si="0"/>
        <v>100000</v>
      </c>
      <c r="S4">
        <f t="shared" si="1"/>
        <v>20.381206042711611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20.122853874914199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-267.60000000000002</v>
      </c>
      <c r="AI4">
        <f t="shared" si="6"/>
        <v>-267.60000000000002</v>
      </c>
      <c r="AJ4">
        <f t="shared" si="7"/>
        <v>-20.122853874914199</v>
      </c>
      <c r="AK4">
        <f>G4*MAX(0, SUM(AB4, AE4:AF4))</f>
        <v>0</v>
      </c>
      <c r="AL4">
        <f t="shared" si="8"/>
        <v>-287.72285387491422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-251.05544610188574</v>
      </c>
      <c r="AR4">
        <f t="shared" si="9"/>
        <v>-251.05544610188574</v>
      </c>
      <c r="AS4">
        <f t="shared" si="9"/>
        <v>-18.878744605417204</v>
      </c>
      <c r="AT4">
        <f t="shared" si="9"/>
        <v>0</v>
      </c>
      <c r="AU4">
        <f t="shared" si="9"/>
        <v>-269.93419070730295</v>
      </c>
      <c r="AW4">
        <v>1</v>
      </c>
      <c r="AX4">
        <f>(R4*SUMPRODUCT(K5:$K$23, X5:$X$23)-$AZ$3*SUMPRODUCT(K4:$K$22, W5:$W$23))/Z4</f>
        <v>20.381206042711611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2.6930000000000001E-3</v>
      </c>
      <c r="O5">
        <f t="shared" ref="O5:O23" si="21">$C$3</f>
        <v>377.26394188758246</v>
      </c>
      <c r="P5">
        <f t="shared" ref="P5:P23" si="22">O5*$C$5</f>
        <v>18.863197094379125</v>
      </c>
      <c r="Q5" s="4">
        <f t="shared" ref="Q5:Q23" si="23">$C$8</f>
        <v>25</v>
      </c>
      <c r="R5">
        <f t="shared" si="0"/>
        <v>100000</v>
      </c>
      <c r="S5">
        <f t="shared" si="1"/>
        <v>42.77933494497708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20.122853874914199</v>
      </c>
      <c r="AC5">
        <f t="shared" si="2"/>
        <v>41.700949040653995</v>
      </c>
      <c r="AE5">
        <f t="shared" si="3"/>
        <v>367.75383338158986</v>
      </c>
      <c r="AF5">
        <f t="shared" si="4"/>
        <v>-18.387691669079494</v>
      </c>
      <c r="AG5">
        <f t="shared" si="4"/>
        <v>-24.369797411699999</v>
      </c>
      <c r="AH5">
        <f t="shared" si="5"/>
        <v>-265.88635320000003</v>
      </c>
      <c r="AI5">
        <f t="shared" si="6"/>
        <v>59.109991100810305</v>
      </c>
      <c r="AJ5">
        <f t="shared" si="7"/>
        <v>-21.578095165739796</v>
      </c>
      <c r="AK5">
        <f>G5*SUM(AB5, AE5:AF5)</f>
        <v>15.149048819084406</v>
      </c>
      <c r="AL5">
        <f t="shared" si="8"/>
        <v>52.680944754154915</v>
      </c>
      <c r="AN5">
        <f t="shared" si="9"/>
        <v>317.5784240681831</v>
      </c>
      <c r="AO5">
        <f t="shared" si="9"/>
        <v>-15.878921203409154</v>
      </c>
      <c r="AP5">
        <f t="shared" si="9"/>
        <v>-21.044843464182392</v>
      </c>
      <c r="AQ5">
        <f t="shared" si="9"/>
        <v>-229.60948701485231</v>
      </c>
      <c r="AR5">
        <f t="shared" si="9"/>
        <v>51.045172385739193</v>
      </c>
      <c r="AS5">
        <f t="shared" si="9"/>
        <v>-18.634034060546053</v>
      </c>
      <c r="AT5">
        <f t="shared" si="9"/>
        <v>13.082150649140289</v>
      </c>
      <c r="AU5">
        <f t="shared" si="9"/>
        <v>45.493288974333424</v>
      </c>
      <c r="AW5">
        <v>2</v>
      </c>
      <c r="AX5">
        <f>(R5*SUMPRODUCT(K6:$K$23, X6:$X$23)-$AZ$3*SUMPRODUCT(K5:$K$22, W6:$W$23))/Z5</f>
        <v>42.77933494497708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2.7169999999999998E-3</v>
      </c>
      <c r="O6">
        <f t="shared" si="21"/>
        <v>377.26394188758246</v>
      </c>
      <c r="P6">
        <f t="shared" si="22"/>
        <v>18.863197094379125</v>
      </c>
      <c r="Q6" s="4">
        <f t="shared" si="23"/>
        <v>25</v>
      </c>
      <c r="R6">
        <f t="shared" si="0"/>
        <v>100000</v>
      </c>
      <c r="S6">
        <f t="shared" si="1"/>
        <v>66.193447140462709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41.700949040653995</v>
      </c>
      <c r="AC6">
        <f t="shared" si="2"/>
        <v>63.704273534024203</v>
      </c>
      <c r="AE6">
        <f t="shared" si="3"/>
        <v>363.07710788247618</v>
      </c>
      <c r="AF6">
        <f t="shared" si="4"/>
        <v>-18.153855394123809</v>
      </c>
      <c r="AG6">
        <f t="shared" si="4"/>
        <v>-24.059886698015411</v>
      </c>
      <c r="AH6">
        <f t="shared" si="5"/>
        <v>-264.85095827035559</v>
      </c>
      <c r="AI6">
        <f t="shared" si="6"/>
        <v>56.012407519981366</v>
      </c>
      <c r="AJ6">
        <f t="shared" si="7"/>
        <v>-22.003324493370208</v>
      </c>
      <c r="AK6">
        <f>G6*SUM(AB6, AE6:AF6)</f>
        <v>22.617515789446873</v>
      </c>
      <c r="AL6">
        <f t="shared" si="8"/>
        <v>56.626598816058035</v>
      </c>
      <c r="AN6">
        <f t="shared" si="9"/>
        <v>282.77397118444082</v>
      </c>
      <c r="AO6">
        <f t="shared" si="9"/>
        <v>-14.138698559222041</v>
      </c>
      <c r="AP6">
        <f t="shared" si="9"/>
        <v>-18.738470589690102</v>
      </c>
      <c r="AQ6">
        <f t="shared" si="9"/>
        <v>-206.27287046242267</v>
      </c>
      <c r="AR6">
        <f t="shared" si="9"/>
        <v>43.623931573106006</v>
      </c>
      <c r="AS6">
        <f t="shared" si="9"/>
        <v>-17.136766023442455</v>
      </c>
      <c r="AT6">
        <f t="shared" si="9"/>
        <v>17.615114308387852</v>
      </c>
      <c r="AU6">
        <f t="shared" si="9"/>
        <v>44.102279858051403</v>
      </c>
      <c r="AW6">
        <v>3</v>
      </c>
      <c r="AX6">
        <f>(R6*SUMPRODUCT(K7:$K$23, X7:$X$23)-$AZ$3*SUMPRODUCT(K6:$K$22, W7:$W$23))/Z6</f>
        <v>66.193447140462709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2.745E-3</v>
      </c>
      <c r="O7">
        <f t="shared" si="21"/>
        <v>377.26394188758246</v>
      </c>
      <c r="P7">
        <f t="shared" si="22"/>
        <v>18.863197094379125</v>
      </c>
      <c r="Q7" s="4">
        <f t="shared" si="23"/>
        <v>25</v>
      </c>
      <c r="R7">
        <f t="shared" si="0"/>
        <v>100000</v>
      </c>
      <c r="S7">
        <f t="shared" si="1"/>
        <v>84.951260539920426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63.704273534024203</v>
      </c>
      <c r="AC7">
        <f t="shared" si="2"/>
        <v>80.714718892547126</v>
      </c>
      <c r="AE7">
        <f t="shared" si="3"/>
        <v>358.44969014251399</v>
      </c>
      <c r="AF7">
        <f t="shared" si="4"/>
        <v>-17.922484507125702</v>
      </c>
      <c r="AG7">
        <f t="shared" si="4"/>
        <v>-23.753243442049204</v>
      </c>
      <c r="AH7">
        <f t="shared" si="5"/>
        <v>-264.17755594420925</v>
      </c>
      <c r="AI7">
        <f t="shared" si="6"/>
        <v>52.596406249129814</v>
      </c>
      <c r="AJ7">
        <f t="shared" si="7"/>
        <v>-17.010445358522922</v>
      </c>
      <c r="AK7">
        <f>G7*SUM(AB7, AE7:AF7)</f>
        <v>19.847765627218152</v>
      </c>
      <c r="AL7">
        <f t="shared" si="8"/>
        <v>55.433726517825043</v>
      </c>
      <c r="AN7">
        <f t="shared" si="9"/>
        <v>252.7111586147326</v>
      </c>
      <c r="AO7">
        <f t="shared" si="9"/>
        <v>-12.635557930736631</v>
      </c>
      <c r="AP7">
        <f t="shared" si="9"/>
        <v>-16.746310113175074</v>
      </c>
      <c r="AQ7">
        <f t="shared" si="9"/>
        <v>-186.24821858857371</v>
      </c>
      <c r="AR7">
        <f t="shared" si="9"/>
        <v>37.081071982247174</v>
      </c>
      <c r="AS7">
        <f t="shared" si="9"/>
        <v>-11.992559830072166</v>
      </c>
      <c r="AT7">
        <f t="shared" si="9"/>
        <v>13.992903287414698</v>
      </c>
      <c r="AU7">
        <f t="shared" si="9"/>
        <v>39.081415439589705</v>
      </c>
      <c r="AW7">
        <v>4</v>
      </c>
      <c r="AX7">
        <f>(R7*SUMPRODUCT(K8:$K$23, X8:$X$23)-$AZ$3*SUMPRODUCT(K7:$K$22, W8:$W$23))/Z7</f>
        <v>84.951260539920426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2.7729999999999999E-3</v>
      </c>
      <c r="O8">
        <f t="shared" si="21"/>
        <v>377.26394188758246</v>
      </c>
      <c r="P8">
        <f t="shared" si="22"/>
        <v>18.863197094379125</v>
      </c>
      <c r="Q8" s="4">
        <f t="shared" si="23"/>
        <v>25</v>
      </c>
      <c r="R8">
        <f t="shared" si="0"/>
        <v>100000</v>
      </c>
      <c r="S8">
        <f t="shared" si="1"/>
        <v>95.065257013079616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80.714718892547126</v>
      </c>
      <c r="AC8">
        <f t="shared" si="2"/>
        <v>89.170615070685471</v>
      </c>
      <c r="AE8">
        <f t="shared" si="3"/>
        <v>353.87121225032371</v>
      </c>
      <c r="AF8">
        <f t="shared" si="4"/>
        <v>-17.693560612516187</v>
      </c>
      <c r="AG8">
        <f t="shared" si="4"/>
        <v>-23.44984326356391</v>
      </c>
      <c r="AH8">
        <f t="shared" si="5"/>
        <v>-263.47097625920981</v>
      </c>
      <c r="AI8">
        <f t="shared" si="6"/>
        <v>49.256832115033774</v>
      </c>
      <c r="AJ8">
        <f t="shared" si="7"/>
        <v>-8.4558961781383459</v>
      </c>
      <c r="AK8">
        <f t="shared" ref="AK8:AK23" si="24">G8*SUM(AB8:AB8, AE8:AF8)</f>
        <v>8.8798074922965533</v>
      </c>
      <c r="AL8">
        <f t="shared" si="8"/>
        <v>49.680743429191978</v>
      </c>
      <c r="AN8">
        <f t="shared" si="9"/>
        <v>232.61844194475211</v>
      </c>
      <c r="AO8">
        <f t="shared" si="9"/>
        <v>-11.630922097237606</v>
      </c>
      <c r="AP8">
        <f t="shared" si="9"/>
        <v>-15.414834027132388</v>
      </c>
      <c r="AQ8">
        <f t="shared" si="9"/>
        <v>-173.19354011686519</v>
      </c>
      <c r="AR8">
        <f t="shared" si="9"/>
        <v>32.379145703516897</v>
      </c>
      <c r="AS8">
        <f t="shared" si="9"/>
        <v>-5.558512040854283</v>
      </c>
      <c r="AT8">
        <f t="shared" si="9"/>
        <v>5.8371715814118783</v>
      </c>
      <c r="AU8">
        <f t="shared" si="9"/>
        <v>32.657805244074488</v>
      </c>
      <c r="AW8">
        <v>5</v>
      </c>
      <c r="AX8">
        <f>(R8*SUMPRODUCT(K9:$K$23, X9:$X$23)-$AZ$3*SUMPRODUCT(K8:$K$22, W9:$W$23))/Z8</f>
        <v>95.065257013079616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2.8019999999999998E-3</v>
      </c>
      <c r="O9">
        <f t="shared" si="21"/>
        <v>377.26394188758246</v>
      </c>
      <c r="P9">
        <f t="shared" si="22"/>
        <v>18.863197094379125</v>
      </c>
      <c r="Q9" s="4">
        <f t="shared" si="23"/>
        <v>25</v>
      </c>
      <c r="R9">
        <f t="shared" si="0"/>
        <v>100000</v>
      </c>
      <c r="S9">
        <f t="shared" si="1"/>
        <v>99.546961532892212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89.170615070685471</v>
      </c>
      <c r="AC9">
        <f t="shared" si="2"/>
        <v>92.179046413163405</v>
      </c>
      <c r="AE9">
        <f t="shared" si="3"/>
        <v>349.34095299109509</v>
      </c>
      <c r="AF9">
        <f t="shared" si="4"/>
        <v>-17.467047649554754</v>
      </c>
      <c r="AG9">
        <f t="shared" si="4"/>
        <v>-23.149638370103766</v>
      </c>
      <c r="AH9">
        <f t="shared" si="5"/>
        <v>-262.82584329802427</v>
      </c>
      <c r="AI9">
        <f t="shared" si="6"/>
        <v>45.89842367341231</v>
      </c>
      <c r="AJ9">
        <f t="shared" si="7"/>
        <v>-3.0084313424779339</v>
      </c>
      <c r="AK9">
        <f t="shared" si="24"/>
        <v>2.4841626704321325</v>
      </c>
      <c r="AL9">
        <f t="shared" si="8"/>
        <v>45.37415500136651</v>
      </c>
      <c r="AN9">
        <f t="shared" si="9"/>
        <v>218.24791926532544</v>
      </c>
      <c r="AO9">
        <f t="shared" si="9"/>
        <v>-10.912395963266272</v>
      </c>
      <c r="AP9">
        <f t="shared" si="9"/>
        <v>-14.462548300624446</v>
      </c>
      <c r="AQ9">
        <f t="shared" si="9"/>
        <v>-164.19830809361318</v>
      </c>
      <c r="AR9">
        <f t="shared" si="9"/>
        <v>28.674666907821532</v>
      </c>
      <c r="AS9">
        <f t="shared" si="9"/>
        <v>-1.8794930142791917</v>
      </c>
      <c r="AT9">
        <f t="shared" si="9"/>
        <v>1.5519604251844683</v>
      </c>
      <c r="AU9">
        <f t="shared" si="9"/>
        <v>28.347134318726809</v>
      </c>
      <c r="AW9">
        <v>6</v>
      </c>
      <c r="AX9">
        <f>(R9*SUMPRODUCT(K10:$K$23, X10:$X$23)-$AZ$3*SUMPRODUCT(K9:$K$22, W10:$W$23))/Z9</f>
        <v>99.546961532892212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2.8370000000000001E-3</v>
      </c>
      <c r="O10">
        <f t="shared" si="21"/>
        <v>377.26394188758246</v>
      </c>
      <c r="P10">
        <f t="shared" si="22"/>
        <v>18.863197094379125</v>
      </c>
      <c r="Q10" s="4">
        <f t="shared" si="23"/>
        <v>25</v>
      </c>
      <c r="R10">
        <f t="shared" si="0"/>
        <v>100000</v>
      </c>
      <c r="S10">
        <f t="shared" si="1"/>
        <v>101.87278582348083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92.179046413163405</v>
      </c>
      <c r="AC10">
        <f t="shared" si="2"/>
        <v>93.121776858277144</v>
      </c>
      <c r="AE10">
        <f t="shared" si="3"/>
        <v>344.85646317754839</v>
      </c>
      <c r="AF10">
        <f t="shared" si="4"/>
        <v>-17.242823158877421</v>
      </c>
      <c r="AG10">
        <f t="shared" si="4"/>
        <v>-22.852466462346747</v>
      </c>
      <c r="AH10">
        <f t="shared" si="5"/>
        <v>-262.70209622393759</v>
      </c>
      <c r="AI10">
        <f t="shared" si="6"/>
        <v>42.059077332386664</v>
      </c>
      <c r="AJ10">
        <f t="shared" si="7"/>
        <v>-0.94273044511373882</v>
      </c>
      <c r="AK10">
        <f t="shared" si="24"/>
        <v>1.7211500143705212</v>
      </c>
      <c r="AL10">
        <f t="shared" si="8"/>
        <v>42.837496901643448</v>
      </c>
      <c r="AN10">
        <f t="shared" si="9"/>
        <v>204.69954463250969</v>
      </c>
      <c r="AO10">
        <f t="shared" si="9"/>
        <v>-10.234977231625486</v>
      </c>
      <c r="AP10">
        <f t="shared" si="9"/>
        <v>-13.564743532626443</v>
      </c>
      <c r="AQ10">
        <f t="shared" si="9"/>
        <v>-155.93444001471377</v>
      </c>
      <c r="AR10">
        <f t="shared" si="9"/>
        <v>24.965383853544008</v>
      </c>
      <c r="AS10">
        <f t="shared" si="9"/>
        <v>-0.55958496775115418</v>
      </c>
      <c r="AT10">
        <f t="shared" si="9"/>
        <v>1.0216384548503965</v>
      </c>
      <c r="AU10">
        <f t="shared" si="9"/>
        <v>25.427437340643252</v>
      </c>
      <c r="AW10">
        <v>7</v>
      </c>
      <c r="AX10">
        <f>(R10*SUMPRODUCT(K11:$K$23, X11:$X$23)-$AZ$3*SUMPRODUCT(K10:$K$22, W11:$W$23))/Z10</f>
        <v>101.87278582348083</v>
      </c>
    </row>
    <row r="11" spans="1:52" x14ac:dyDescent="0.25">
      <c r="A11" t="s">
        <v>33</v>
      </c>
      <c r="C11" s="7">
        <f>AU25</f>
        <v>1.021405182655144E-14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2.8709999999999999E-3</v>
      </c>
      <c r="O11">
        <f t="shared" si="21"/>
        <v>377.26394188758246</v>
      </c>
      <c r="P11">
        <f t="shared" si="22"/>
        <v>18.863197094379125</v>
      </c>
      <c r="Q11" s="4">
        <f t="shared" si="23"/>
        <v>25</v>
      </c>
      <c r="R11">
        <f t="shared" si="0"/>
        <v>100000</v>
      </c>
      <c r="S11">
        <f t="shared" si="1"/>
        <v>102.08250438361884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93.121776858277144</v>
      </c>
      <c r="AC11">
        <f t="shared" si="2"/>
        <v>92.112442507655032</v>
      </c>
      <c r="AE11">
        <f t="shared" si="3"/>
        <v>340.41781563999018</v>
      </c>
      <c r="AF11">
        <f t="shared" si="4"/>
        <v>-17.020890781999508</v>
      </c>
      <c r="AG11">
        <f t="shared" si="4"/>
        <v>-22.55833236650988</v>
      </c>
      <c r="AH11">
        <f t="shared" si="5"/>
        <v>-262.43772485359</v>
      </c>
      <c r="AI11">
        <f t="shared" si="6"/>
        <v>38.400867637890769</v>
      </c>
      <c r="AJ11">
        <f t="shared" si="7"/>
        <v>1.0093343506221117</v>
      </c>
      <c r="AK11">
        <f t="shared" si="24"/>
        <v>0.99964488411904262</v>
      </c>
      <c r="AL11">
        <f t="shared" si="8"/>
        <v>40.409846872631924</v>
      </c>
      <c r="AN11">
        <f t="shared" si="9"/>
        <v>192.16819476323789</v>
      </c>
      <c r="AO11">
        <f t="shared" si="9"/>
        <v>-9.6084097381618943</v>
      </c>
      <c r="AP11">
        <f t="shared" si="9"/>
        <v>-12.734333541243943</v>
      </c>
      <c r="AQ11">
        <f t="shared" si="9"/>
        <v>-148.1478979825792</v>
      </c>
      <c r="AR11">
        <f t="shared" si="9"/>
        <v>21.677553501252838</v>
      </c>
      <c r="AS11">
        <f t="shared" si="9"/>
        <v>0.56977617257464941</v>
      </c>
      <c r="AT11">
        <f t="shared" si="9"/>
        <v>0.5643064021908254</v>
      </c>
      <c r="AU11">
        <f t="shared" si="9"/>
        <v>22.811636076018313</v>
      </c>
      <c r="AW11">
        <v>8</v>
      </c>
      <c r="AX11">
        <f>(R11*SUMPRODUCT(K12:$K$23, X12:$X$23)-$AZ$3*SUMPRODUCT(K11:$K$22, W12:$W$23))/Z11</f>
        <v>102.08250438361884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2.9099999999999998E-3</v>
      </c>
      <c r="O12">
        <f t="shared" si="21"/>
        <v>377.26394188758246</v>
      </c>
      <c r="P12">
        <f t="shared" si="22"/>
        <v>18.863197094379125</v>
      </c>
      <c r="Q12" s="4">
        <f t="shared" si="23"/>
        <v>25</v>
      </c>
      <c r="R12">
        <f t="shared" si="0"/>
        <v>100000</v>
      </c>
      <c r="S12">
        <f t="shared" si="1"/>
        <v>100.29283837109924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92.112442507655032</v>
      </c>
      <c r="AC12">
        <f t="shared" si="2"/>
        <v>89.329243684674452</v>
      </c>
      <c r="AE12">
        <f t="shared" si="3"/>
        <v>336.0230216400779</v>
      </c>
      <c r="AF12">
        <f t="shared" si="4"/>
        <v>-16.801151082003894</v>
      </c>
      <c r="AG12">
        <f t="shared" si="4"/>
        <v>-22.267104295658239</v>
      </c>
      <c r="AH12">
        <f t="shared" si="5"/>
        <v>-262.57898874617496</v>
      </c>
      <c r="AI12">
        <f t="shared" si="6"/>
        <v>34.375777516240817</v>
      </c>
      <c r="AJ12">
        <f t="shared" si="7"/>
        <v>2.7831988229805802</v>
      </c>
      <c r="AK12">
        <f t="shared" si="24"/>
        <v>0.94606892005117671</v>
      </c>
      <c r="AL12">
        <f t="shared" si="8"/>
        <v>38.105045259272572</v>
      </c>
      <c r="AN12">
        <f t="shared" si="9"/>
        <v>180.32826634551239</v>
      </c>
      <c r="AO12">
        <f t="shared" si="9"/>
        <v>-9.0164133172756191</v>
      </c>
      <c r="AP12">
        <f t="shared" si="9"/>
        <v>-11.949741700947317</v>
      </c>
      <c r="AQ12">
        <f t="shared" si="9"/>
        <v>-140.91419566506272</v>
      </c>
      <c r="AR12">
        <f t="shared" si="9"/>
        <v>18.447915662226748</v>
      </c>
      <c r="AS12">
        <f t="shared" si="9"/>
        <v>1.4936161700865369</v>
      </c>
      <c r="AT12">
        <f t="shared" si="9"/>
        <v>0.50771214235117701</v>
      </c>
      <c r="AU12">
        <f t="shared" si="9"/>
        <v>20.449243974664462</v>
      </c>
      <c r="AW12">
        <v>9</v>
      </c>
      <c r="AX12">
        <f>(R12*SUMPRODUCT(K13:$K$23, X13:$X$23)-$AZ$3*SUMPRODUCT(K12:$K$22, W13:$W$23))/Z12</f>
        <v>100.29283837109924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2.9520000000000002E-3</v>
      </c>
      <c r="O13">
        <f t="shared" si="21"/>
        <v>377.26394188758246</v>
      </c>
      <c r="P13">
        <f t="shared" si="22"/>
        <v>18.863197094379125</v>
      </c>
      <c r="Q13" s="4">
        <f t="shared" si="23"/>
        <v>25</v>
      </c>
      <c r="R13">
        <f t="shared" si="0"/>
        <v>100000</v>
      </c>
      <c r="S13">
        <f t="shared" si="1"/>
        <v>96.438263840697715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89.329243684674452</v>
      </c>
      <c r="AC13">
        <f t="shared" si="2"/>
        <v>84.783509713911485</v>
      </c>
      <c r="AE13">
        <f t="shared" si="3"/>
        <v>331.6708514637956</v>
      </c>
      <c r="AF13">
        <f t="shared" si="4"/>
        <v>-16.583542573189781</v>
      </c>
      <c r="AG13">
        <f t="shared" si="4"/>
        <v>-21.978700760820875</v>
      </c>
      <c r="AH13">
        <f t="shared" si="5"/>
        <v>-262.92996752313252</v>
      </c>
      <c r="AI13">
        <f t="shared" si="6"/>
        <v>30.178640606652436</v>
      </c>
      <c r="AJ13">
        <f t="shared" si="7"/>
        <v>4.5457339707629671</v>
      </c>
      <c r="AK13">
        <f t="shared" si="24"/>
        <v>0.80883310515056051</v>
      </c>
      <c r="AL13">
        <f t="shared" si="8"/>
        <v>35.533207682565966</v>
      </c>
      <c r="AN13">
        <f t="shared" si="9"/>
        <v>169.24280178739687</v>
      </c>
      <c r="AO13">
        <f t="shared" si="9"/>
        <v>-8.4621400893698446</v>
      </c>
      <c r="AP13">
        <f t="shared" si="9"/>
        <v>-11.215145617986733</v>
      </c>
      <c r="AQ13">
        <f t="shared" si="9"/>
        <v>-134.16615955575347</v>
      </c>
      <c r="AR13">
        <f t="shared" si="9"/>
        <v>15.399356524286818</v>
      </c>
      <c r="AS13">
        <f t="shared" si="9"/>
        <v>2.3195669742960572</v>
      </c>
      <c r="AT13">
        <f t="shared" si="9"/>
        <v>0.41272599111418606</v>
      </c>
      <c r="AU13">
        <f t="shared" si="9"/>
        <v>18.131649489697061</v>
      </c>
      <c r="AW13">
        <v>10</v>
      </c>
      <c r="AX13">
        <f>(R13*SUMPRODUCT(K14:$K$23, X14:$X$23)-$AZ$3*SUMPRODUCT(K13:$K$22, W14:$W$23))/Z13</f>
        <v>96.438263840697715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2.9979999999999998E-3</v>
      </c>
      <c r="O14">
        <f t="shared" si="21"/>
        <v>377.26394188758246</v>
      </c>
      <c r="P14">
        <f t="shared" si="22"/>
        <v>18.863197094379125</v>
      </c>
      <c r="Q14" s="4">
        <f t="shared" si="23"/>
        <v>25</v>
      </c>
      <c r="R14">
        <f t="shared" si="0"/>
        <v>100000</v>
      </c>
      <c r="S14">
        <f t="shared" si="1"/>
        <v>95.128752963020247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84.783509713911485</v>
      </c>
      <c r="AC14">
        <f t="shared" si="2"/>
        <v>82.545203744017954</v>
      </c>
      <c r="AE14">
        <f t="shared" si="3"/>
        <v>327.35979373646921</v>
      </c>
      <c r="AF14">
        <f t="shared" si="4"/>
        <v>-16.367989686823464</v>
      </c>
      <c r="AG14">
        <f t="shared" si="4"/>
        <v>-21.693021608331726</v>
      </c>
      <c r="AH14">
        <f t="shared" si="5"/>
        <v>-263.5685795237639</v>
      </c>
      <c r="AI14">
        <f t="shared" si="6"/>
        <v>25.730202917550116</v>
      </c>
      <c r="AJ14">
        <f t="shared" si="7"/>
        <v>2.2383059698935313</v>
      </c>
      <c r="AK14">
        <f t="shared" si="24"/>
        <v>27.70427196344901</v>
      </c>
      <c r="AL14">
        <f t="shared" si="8"/>
        <v>55.672780850892657</v>
      </c>
      <c r="AN14">
        <f t="shared" si="9"/>
        <v>153.87554565681901</v>
      </c>
      <c r="AO14">
        <f t="shared" si="9"/>
        <v>-7.6937772828409514</v>
      </c>
      <c r="AP14">
        <f t="shared" si="9"/>
        <v>-10.196809751213317</v>
      </c>
      <c r="AQ14">
        <f t="shared" si="9"/>
        <v>-123.89047087700945</v>
      </c>
      <c r="AR14">
        <f t="shared" si="9"/>
        <v>12.094487745755272</v>
      </c>
      <c r="AS14">
        <f t="shared" si="9"/>
        <v>1.0521162312973218</v>
      </c>
      <c r="AT14">
        <f t="shared" si="9"/>
        <v>13.022399350704722</v>
      </c>
      <c r="AU14">
        <f t="shared" si="9"/>
        <v>26.169003327757316</v>
      </c>
      <c r="AW14">
        <v>11</v>
      </c>
      <c r="AX14">
        <f>(R14*SUMPRODUCT(K15:$K$23, X15:$X$23)-$AZ$3*SUMPRODUCT(K14:$K$22, W15:$W$23))/Z14</f>
        <v>95.128752963020247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3.0469999999999998E-3</v>
      </c>
      <c r="O15">
        <f t="shared" si="21"/>
        <v>377.26394188758246</v>
      </c>
      <c r="P15">
        <f t="shared" si="22"/>
        <v>18.863197094379125</v>
      </c>
      <c r="Q15" s="4">
        <f t="shared" si="23"/>
        <v>25</v>
      </c>
      <c r="R15">
        <f t="shared" si="0"/>
        <v>100000</v>
      </c>
      <c r="S15">
        <f t="shared" si="1"/>
        <v>91.86026265173227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82.545203744017954</v>
      </c>
      <c r="AC15">
        <f t="shared" si="2"/>
        <v>78.669102315337909</v>
      </c>
      <c r="AE15">
        <f t="shared" si="3"/>
        <v>323.0887305075895</v>
      </c>
      <c r="AF15">
        <f t="shared" si="4"/>
        <v>-16.154436525379477</v>
      </c>
      <c r="AG15">
        <f t="shared" si="4"/>
        <v>-21.409992755407821</v>
      </c>
      <c r="AH15">
        <f t="shared" si="5"/>
        <v>-264.39454736234705</v>
      </c>
      <c r="AI15">
        <f t="shared" si="6"/>
        <v>21.129753864455154</v>
      </c>
      <c r="AJ15">
        <f t="shared" si="7"/>
        <v>3.8761014286800446</v>
      </c>
      <c r="AK15">
        <f t="shared" si="24"/>
        <v>27.263564840835961</v>
      </c>
      <c r="AL15">
        <f t="shared" si="8"/>
        <v>52.26942013397116</v>
      </c>
      <c r="AN15">
        <f t="shared" si="9"/>
        <v>139.89669170965584</v>
      </c>
      <c r="AO15">
        <f t="shared" si="9"/>
        <v>-6.9948345854827929</v>
      </c>
      <c r="AP15">
        <f t="shared" si="9"/>
        <v>-9.270478581235734</v>
      </c>
      <c r="AQ15">
        <f t="shared" si="9"/>
        <v>-114.48224276951498</v>
      </c>
      <c r="AR15">
        <f t="shared" si="9"/>
        <v>9.1491357734223229</v>
      </c>
      <c r="AS15">
        <f t="shared" si="9"/>
        <v>1.6783431775893245</v>
      </c>
      <c r="AT15">
        <f t="shared" si="9"/>
        <v>11.805062093786171</v>
      </c>
      <c r="AU15">
        <f t="shared" si="9"/>
        <v>22.632541044797819</v>
      </c>
      <c r="AW15">
        <v>12</v>
      </c>
      <c r="AX15">
        <f>(R15*SUMPRODUCT(K16:$K$23, X16:$X$23)-$AZ$3*SUMPRODUCT(K15:$K$22, W16:$W$23))/Z15</f>
        <v>91.86026265173227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3.104E-3</v>
      </c>
      <c r="O16">
        <f t="shared" si="21"/>
        <v>377.26394188758246</v>
      </c>
      <c r="P16">
        <f t="shared" si="22"/>
        <v>18.863197094379125</v>
      </c>
      <c r="Q16" s="4">
        <f t="shared" si="23"/>
        <v>25</v>
      </c>
      <c r="R16">
        <f t="shared" si="0"/>
        <v>100000</v>
      </c>
      <c r="S16">
        <f t="shared" si="1"/>
        <v>86.606748139402498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78.669102315337909</v>
      </c>
      <c r="AC16">
        <f t="shared" si="2"/>
        <v>73.198070407862815</v>
      </c>
      <c r="AE16">
        <f t="shared" si="3"/>
        <v>318.85497578301806</v>
      </c>
      <c r="AF16">
        <f t="shared" si="4"/>
        <v>-15.942748789150905</v>
      </c>
      <c r="AG16">
        <f t="shared" si="4"/>
        <v>-21.129436210340955</v>
      </c>
      <c r="AH16">
        <f t="shared" si="5"/>
        <v>-265.82647005114353</v>
      </c>
      <c r="AI16">
        <f t="shared" si="6"/>
        <v>15.956320732382665</v>
      </c>
      <c r="AJ16">
        <f t="shared" si="7"/>
        <v>5.4710319074750942</v>
      </c>
      <c r="AK16">
        <f t="shared" si="24"/>
        <v>26.710693051644355</v>
      </c>
      <c r="AL16">
        <f t="shared" si="8"/>
        <v>48.138045691502114</v>
      </c>
      <c r="AN16">
        <f t="shared" si="9"/>
        <v>127.1804039358905</v>
      </c>
      <c r="AO16">
        <f t="shared" si="9"/>
        <v>-6.3590201967945257</v>
      </c>
      <c r="AP16">
        <f t="shared" si="9"/>
        <v>-8.4278133830894877</v>
      </c>
      <c r="AQ16">
        <f t="shared" si="9"/>
        <v>-106.02913677270867</v>
      </c>
      <c r="AR16">
        <f t="shared" si="9"/>
        <v>6.3644335832978145</v>
      </c>
      <c r="AS16">
        <f t="shared" si="9"/>
        <v>2.1822085298500338</v>
      </c>
      <c r="AT16">
        <f t="shared" si="9"/>
        <v>10.653986889724548</v>
      </c>
      <c r="AU16">
        <f t="shared" si="9"/>
        <v>19.200629002872397</v>
      </c>
      <c r="AW16">
        <v>13</v>
      </c>
      <c r="AX16">
        <f>(R16*SUMPRODUCT(K17:$K$23, X17:$X$23)-$AZ$3*SUMPRODUCT(K16:$K$22, W17:$W$23))/Z16</f>
        <v>86.606748139402498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3.1700000000000001E-3</v>
      </c>
      <c r="O17">
        <f t="shared" si="21"/>
        <v>377.26394188758246</v>
      </c>
      <c r="P17">
        <f t="shared" si="22"/>
        <v>18.863197094379125</v>
      </c>
      <c r="Q17" s="4">
        <f t="shared" si="23"/>
        <v>25</v>
      </c>
      <c r="R17">
        <f t="shared" si="0"/>
        <v>100000</v>
      </c>
      <c r="S17">
        <f t="shared" si="1"/>
        <v>79.341844644507574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73.198070407862815</v>
      </c>
      <c r="AC17">
        <f t="shared" si="2"/>
        <v>66.174784768130678</v>
      </c>
      <c r="AE17">
        <f t="shared" si="3"/>
        <v>314.65565575195575</v>
      </c>
      <c r="AF17">
        <f t="shared" si="4"/>
        <v>-15.732782787597788</v>
      </c>
      <c r="AG17">
        <f t="shared" si="4"/>
        <v>-20.851161535450768</v>
      </c>
      <c r="AH17">
        <f t="shared" si="5"/>
        <v>-267.92125114712331</v>
      </c>
      <c r="AI17">
        <f t="shared" si="6"/>
        <v>10.150460281783865</v>
      </c>
      <c r="AJ17">
        <f t="shared" si="7"/>
        <v>7.023285639732137</v>
      </c>
      <c r="AK17">
        <f t="shared" si="24"/>
        <v>26.048466036055459</v>
      </c>
      <c r="AL17">
        <f t="shared" si="8"/>
        <v>43.22221195757146</v>
      </c>
      <c r="AN17">
        <f t="shared" si="9"/>
        <v>115.61226525376009</v>
      </c>
      <c r="AO17">
        <f t="shared" si="9"/>
        <v>-5.7806132626880045</v>
      </c>
      <c r="AP17">
        <f t="shared" si="9"/>
        <v>-7.6612321253995139</v>
      </c>
      <c r="AQ17">
        <f t="shared" si="9"/>
        <v>-98.440889869649098</v>
      </c>
      <c r="AR17">
        <f t="shared" si="9"/>
        <v>3.7295299960234658</v>
      </c>
      <c r="AS17">
        <f t="shared" si="9"/>
        <v>2.5805287382907278</v>
      </c>
      <c r="AT17">
        <f t="shared" si="9"/>
        <v>9.5708502604764831</v>
      </c>
      <c r="AU17">
        <f t="shared" si="9"/>
        <v>15.880908994790676</v>
      </c>
      <c r="AW17">
        <v>14</v>
      </c>
      <c r="AX17">
        <f>(R17*SUMPRODUCT(K18:$K$23, X18:$X$23)-$AZ$3*SUMPRODUCT(K17:$K$22, W18:$W$23))/Z17</f>
        <v>79.341844644507574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3.2390000000000001E-3</v>
      </c>
      <c r="O18">
        <f t="shared" si="21"/>
        <v>377.26394188758246</v>
      </c>
      <c r="P18">
        <f t="shared" si="22"/>
        <v>18.863197094379125</v>
      </c>
      <c r="Q18" s="4">
        <f t="shared" si="23"/>
        <v>25</v>
      </c>
      <c r="R18">
        <f t="shared" si="0"/>
        <v>100000</v>
      </c>
      <c r="S18">
        <f t="shared" si="1"/>
        <v>70.282123736404941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66.174784768130678</v>
      </c>
      <c r="AC18">
        <f t="shared" si="2"/>
        <v>57.842505532421733</v>
      </c>
      <c r="AE18">
        <f t="shared" si="3"/>
        <v>310.48992952545558</v>
      </c>
      <c r="AF18">
        <f t="shared" si="4"/>
        <v>-15.524496476272782</v>
      </c>
      <c r="AG18">
        <f t="shared" si="4"/>
        <v>-20.575113007882937</v>
      </c>
      <c r="AH18">
        <f t="shared" si="5"/>
        <v>-270.14764885330015</v>
      </c>
      <c r="AI18">
        <f t="shared" si="6"/>
        <v>4.242671187999747</v>
      </c>
      <c r="AJ18">
        <f t="shared" si="7"/>
        <v>8.3322792357089455</v>
      </c>
      <c r="AK18">
        <f t="shared" si="24"/>
        <v>25.279815247211946</v>
      </c>
      <c r="AL18">
        <f t="shared" si="8"/>
        <v>37.854765670920642</v>
      </c>
      <c r="AN18">
        <f t="shared" si="9"/>
        <v>105.0889986790978</v>
      </c>
      <c r="AO18">
        <f t="shared" si="9"/>
        <v>-5.2544499339548905</v>
      </c>
      <c r="AP18">
        <f t="shared" si="9"/>
        <v>-6.9638909932195654</v>
      </c>
      <c r="AQ18">
        <f t="shared" si="9"/>
        <v>-91.434675375448251</v>
      </c>
      <c r="AR18">
        <f t="shared" si="9"/>
        <v>1.4359823764751054</v>
      </c>
      <c r="AS18">
        <f t="shared" si="9"/>
        <v>2.8201587179770433</v>
      </c>
      <c r="AT18">
        <f t="shared" si="9"/>
        <v>8.5562532581408188</v>
      </c>
      <c r="AU18">
        <f t="shared" si="9"/>
        <v>12.812394352592969</v>
      </c>
      <c r="AW18">
        <v>15</v>
      </c>
      <c r="AX18">
        <f>(R18*SUMPRODUCT(K19:$K$23, X19:$X$23)-$AZ$3*SUMPRODUCT(K18:$K$22, W19:$W$23))/Z18</f>
        <v>70.282123736404941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3.3149999999999998E-3</v>
      </c>
      <c r="O19">
        <f t="shared" si="21"/>
        <v>377.26394188758246</v>
      </c>
      <c r="P19">
        <f t="shared" si="22"/>
        <v>18.863197094379125</v>
      </c>
      <c r="Q19" s="4">
        <f t="shared" si="23"/>
        <v>25</v>
      </c>
      <c r="R19">
        <f t="shared" si="0"/>
        <v>100000</v>
      </c>
      <c r="S19">
        <f t="shared" si="1"/>
        <v>59.502158337239777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57.842505532421733</v>
      </c>
      <c r="AC19">
        <f t="shared" si="2"/>
        <v>48.318502469662008</v>
      </c>
      <c r="AE19">
        <f t="shared" si="3"/>
        <v>306.35575611382416</v>
      </c>
      <c r="AF19">
        <f t="shared" si="4"/>
        <v>-15.317787805691209</v>
      </c>
      <c r="AG19">
        <f t="shared" si="4"/>
        <v>-20.301155378182976</v>
      </c>
      <c r="AH19">
        <f t="shared" si="5"/>
        <v>-272.8259984845277</v>
      </c>
      <c r="AI19">
        <f t="shared" si="6"/>
        <v>-2.0891855545776821</v>
      </c>
      <c r="AJ19">
        <f t="shared" si="7"/>
        <v>9.524003062759725</v>
      </c>
      <c r="AK19">
        <f t="shared" si="24"/>
        <v>24.421633168838831</v>
      </c>
      <c r="AL19">
        <f t="shared" si="8"/>
        <v>31.856450677020874</v>
      </c>
      <c r="AN19">
        <f t="shared" si="9"/>
        <v>95.516224314633774</v>
      </c>
      <c r="AO19">
        <f t="shared" si="9"/>
        <v>-4.7758112157316894</v>
      </c>
      <c r="AP19">
        <f t="shared" si="9"/>
        <v>-6.3295357513318766</v>
      </c>
      <c r="AQ19">
        <f t="shared" si="9"/>
        <v>-85.062247893360762</v>
      </c>
      <c r="AR19">
        <f t="shared" si="9"/>
        <v>-0.65137054579053755</v>
      </c>
      <c r="AS19">
        <f t="shared" si="9"/>
        <v>2.9694131569632596</v>
      </c>
      <c r="AT19">
        <f t="shared" si="9"/>
        <v>7.6142267456460893</v>
      </c>
      <c r="AU19">
        <f t="shared" si="9"/>
        <v>9.9322693568188107</v>
      </c>
      <c r="AW19">
        <v>16</v>
      </c>
      <c r="AX19">
        <f>(R19*SUMPRODUCT(K20:$K$23, X20:$X$23)-$AZ$3*SUMPRODUCT(K19:$K$22, W20:$W$23))/Z19</f>
        <v>59.502158337239777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3.3969999999999998E-3</v>
      </c>
      <c r="O20">
        <f t="shared" si="21"/>
        <v>377.26394188758246</v>
      </c>
      <c r="P20">
        <f t="shared" si="22"/>
        <v>18.863197094379125</v>
      </c>
      <c r="Q20" s="4">
        <f t="shared" si="23"/>
        <v>25</v>
      </c>
      <c r="R20">
        <f t="shared" si="0"/>
        <v>100000</v>
      </c>
      <c r="S20">
        <f t="shared" si="1"/>
        <v>47.118282369157377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48.318502469662008</v>
      </c>
      <c r="AC20">
        <f t="shared" si="2"/>
        <v>37.74962386150338</v>
      </c>
      <c r="AE20">
        <f t="shared" si="3"/>
        <v>302.25150804916728</v>
      </c>
      <c r="AF20">
        <f t="shared" si="4"/>
        <v>-15.112575402458365</v>
      </c>
      <c r="AG20">
        <f t="shared" si="4"/>
        <v>-20.029180799581457</v>
      </c>
      <c r="AH20">
        <f t="shared" si="5"/>
        <v>-275.85209927875025</v>
      </c>
      <c r="AI20">
        <f t="shared" si="6"/>
        <v>-8.742347431622818</v>
      </c>
      <c r="AJ20">
        <f t="shared" si="7"/>
        <v>10.568878608158627</v>
      </c>
      <c r="AK20">
        <f t="shared" si="24"/>
        <v>23.482020458145964</v>
      </c>
      <c r="AL20">
        <f t="shared" si="8"/>
        <v>25.308551634681773</v>
      </c>
      <c r="AN20">
        <f t="shared" si="9"/>
        <v>86.808238843200314</v>
      </c>
      <c r="AO20">
        <f t="shared" si="9"/>
        <v>-4.3404119421600162</v>
      </c>
      <c r="AP20">
        <f t="shared" si="9"/>
        <v>-5.7524871320108515</v>
      </c>
      <c r="AQ20">
        <f t="shared" si="9"/>
        <v>-79.226188395700646</v>
      </c>
      <c r="AR20">
        <f t="shared" si="9"/>
        <v>-2.5108486266712053</v>
      </c>
      <c r="AS20">
        <f t="shared" si="9"/>
        <v>3.0354380841420991</v>
      </c>
      <c r="AT20">
        <f t="shared" si="9"/>
        <v>6.7441610253936561</v>
      </c>
      <c r="AU20">
        <f t="shared" si="9"/>
        <v>7.2687504828645499</v>
      </c>
      <c r="AW20">
        <v>17</v>
      </c>
      <c r="AX20">
        <f>(R20*SUMPRODUCT(K21:$K$23, X21:$X$23)-$AZ$3*SUMPRODUCT(K20:$K$22, W21:$W$23))/Z20</f>
        <v>47.118282369157377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3.4910000000000002E-3</v>
      </c>
      <c r="O21">
        <f t="shared" si="21"/>
        <v>377.26394188758246</v>
      </c>
      <c r="P21">
        <f t="shared" si="22"/>
        <v>18.863197094379125</v>
      </c>
      <c r="Q21" s="4">
        <f t="shared" si="23"/>
        <v>25</v>
      </c>
      <c r="R21">
        <f t="shared" si="0"/>
        <v>100000</v>
      </c>
      <c r="S21">
        <f t="shared" si="1"/>
        <v>33.088579748271513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37.74962386150338</v>
      </c>
      <c r="AC21">
        <f t="shared" si="2"/>
        <v>26.151846373615683</v>
      </c>
      <c r="AE21">
        <f t="shared" si="3"/>
        <v>298.17383295407598</v>
      </c>
      <c r="AF21">
        <f t="shared" si="4"/>
        <v>-14.908691647703799</v>
      </c>
      <c r="AG21">
        <f t="shared" si="4"/>
        <v>-19.758967121414305</v>
      </c>
      <c r="AH21">
        <f t="shared" si="5"/>
        <v>-279.68748068535547</v>
      </c>
      <c r="AI21">
        <f t="shared" si="6"/>
        <v>-16.181306500397568</v>
      </c>
      <c r="AJ21">
        <f t="shared" si="7"/>
        <v>11.597777487887697</v>
      </c>
      <c r="AK21">
        <f t="shared" si="24"/>
        <v>22.471033561751291</v>
      </c>
      <c r="AL21">
        <f t="shared" si="8"/>
        <v>17.88750454924142</v>
      </c>
      <c r="AN21">
        <f t="shared" si="9"/>
        <v>78.886622806194993</v>
      </c>
      <c r="AO21">
        <f t="shared" si="9"/>
        <v>-3.9443311403097496</v>
      </c>
      <c r="AP21">
        <f t="shared" si="9"/>
        <v>-5.2275485440973917</v>
      </c>
      <c r="AQ21">
        <f t="shared" si="9"/>
        <v>-73.995764731772312</v>
      </c>
      <c r="AR21">
        <f t="shared" si="9"/>
        <v>-4.281021609984454</v>
      </c>
      <c r="AS21">
        <f t="shared" si="9"/>
        <v>3.0683762187075909</v>
      </c>
      <c r="AT21">
        <f t="shared" si="9"/>
        <v>5.9450687912116154</v>
      </c>
      <c r="AU21">
        <f t="shared" si="9"/>
        <v>4.7324233999347518</v>
      </c>
      <c r="AW21">
        <v>18</v>
      </c>
      <c r="AX21">
        <f>(R21*SUMPRODUCT(K22:$K$23, X22:$X$23)-$AZ$3*SUMPRODUCT(K21:$K$22, W22:$W$23))/Z21</f>
        <v>33.088579748271513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3.5990000000000002E-3</v>
      </c>
      <c r="O22">
        <f t="shared" si="21"/>
        <v>377.26394188758246</v>
      </c>
      <c r="P22">
        <f t="shared" si="22"/>
        <v>18.863197094379125</v>
      </c>
      <c r="Q22" s="4">
        <f t="shared" si="23"/>
        <v>25</v>
      </c>
      <c r="R22">
        <f t="shared" si="0"/>
        <v>100000</v>
      </c>
      <c r="S22">
        <f t="shared" si="1"/>
        <v>17.357547622004006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26.151846373615683</v>
      </c>
      <c r="AC22">
        <f t="shared" si="2"/>
        <v>13.532128065803191</v>
      </c>
      <c r="AE22">
        <f t="shared" si="3"/>
        <v>294.11896699973352</v>
      </c>
      <c r="AF22">
        <f t="shared" si="4"/>
        <v>-14.705948349986675</v>
      </c>
      <c r="AG22">
        <f t="shared" si="4"/>
        <v>-19.490264927530195</v>
      </c>
      <c r="AH22">
        <f t="shared" si="5"/>
        <v>-284.45009067988036</v>
      </c>
      <c r="AI22">
        <f t="shared" si="6"/>
        <v>-24.527336957663692</v>
      </c>
      <c r="AJ22">
        <f t="shared" si="7"/>
        <v>12.619718307812493</v>
      </c>
      <c r="AK22">
        <f t="shared" si="24"/>
        <v>21.389540551635378</v>
      </c>
      <c r="AL22">
        <f t="shared" si="8"/>
        <v>9.4819219017841778</v>
      </c>
      <c r="AN22">
        <f t="shared" si="9"/>
        <v>71.680039299699658</v>
      </c>
      <c r="AO22">
        <f t="shared" si="9"/>
        <v>-3.5840019649849828</v>
      </c>
      <c r="AP22">
        <f t="shared" si="9"/>
        <v>-4.7499927332744516</v>
      </c>
      <c r="AQ22">
        <f t="shared" si="9"/>
        <v>-69.323627397193434</v>
      </c>
      <c r="AR22">
        <f t="shared" si="9"/>
        <v>-5.9775827957531975</v>
      </c>
      <c r="AS22">
        <f t="shared" si="9"/>
        <v>3.0755646719511236</v>
      </c>
      <c r="AT22">
        <f t="shared" si="9"/>
        <v>5.2128671706681624</v>
      </c>
      <c r="AU22">
        <f t="shared" si="9"/>
        <v>2.3108490468660889</v>
      </c>
      <c r="AW22">
        <v>19</v>
      </c>
      <c r="AX22">
        <f>(R22*SUMPRODUCT(K23:$K$23, X23:$X$23)-$AZ$3*SUMPRODUCT(K22:$K$22, W23:$W$23))/Z22</f>
        <v>17.357547622004006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3.7169999999999998E-3</v>
      </c>
      <c r="O23">
        <f t="shared" si="21"/>
        <v>377.26394188758246</v>
      </c>
      <c r="P23">
        <f t="shared" si="22"/>
        <v>18.863197094379125</v>
      </c>
      <c r="Q23" s="4">
        <f t="shared" si="23"/>
        <v>25</v>
      </c>
      <c r="R23">
        <f t="shared" si="0"/>
        <v>100000</v>
      </c>
      <c r="S23">
        <f t="shared" si="1"/>
        <v>17.598952452799054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13.532128065803191</v>
      </c>
      <c r="AC23">
        <f t="shared" si="2"/>
        <v>13.532128065803192</v>
      </c>
      <c r="AE23">
        <f t="shared" si="3"/>
        <v>290.08453712939814</v>
      </c>
      <c r="AF23">
        <f t="shared" si="4"/>
        <v>-14.504226856469908</v>
      </c>
      <c r="AG23">
        <f t="shared" si="4"/>
        <v>-19.22291696351926</v>
      </c>
      <c r="AH23">
        <f t="shared" si="5"/>
        <v>-289.78125894251889</v>
      </c>
      <c r="AI23">
        <f t="shared" si="6"/>
        <v>-33.423865633109926</v>
      </c>
      <c r="AJ23">
        <f t="shared" si="7"/>
        <v>0</v>
      </c>
      <c r="AK23">
        <f t="shared" si="24"/>
        <v>20.237870683711201</v>
      </c>
      <c r="AL23">
        <f t="shared" si="8"/>
        <v>-13.185994949398726</v>
      </c>
      <c r="AN23">
        <f t="shared" si="9"/>
        <v>65.124012226389112</v>
      </c>
      <c r="AO23">
        <f t="shared" si="9"/>
        <v>-3.2562006113194553</v>
      </c>
      <c r="AP23">
        <f t="shared" si="9"/>
        <v>-4.3155470875742239</v>
      </c>
      <c r="AQ23">
        <f t="shared" si="9"/>
        <v>-65.055926238263822</v>
      </c>
      <c r="AR23">
        <f t="shared" si="9"/>
        <v>-7.5036617107683945</v>
      </c>
      <c r="AS23">
        <f t="shared" si="9"/>
        <v>0</v>
      </c>
      <c r="AT23">
        <f t="shared" si="9"/>
        <v>4.5434043154605712</v>
      </c>
      <c r="AU23">
        <f t="shared" si="9"/>
        <v>-2.9602573953078228</v>
      </c>
      <c r="AW23">
        <v>20</v>
      </c>
      <c r="AX23">
        <f>(R23*SUMPRODUCT(K$23:$K24, X$23:$X24)-$AZ$3*SUMPRODUCT(K$22:$K23, W$23:$W24))/Z23</f>
        <v>17.598952452799054</v>
      </c>
    </row>
    <row r="25" spans="5:50" x14ac:dyDescent="0.25">
      <c r="AN25" s="8">
        <f t="shared" ref="AN25:AU25" si="25">SUM(AN3:AN23)</f>
        <v>3467.3017072190146</v>
      </c>
      <c r="AO25" s="8">
        <f t="shared" si="25"/>
        <v>-456.31304177663753</v>
      </c>
      <c r="AP25" s="8">
        <f t="shared" si="25"/>
        <v>-404.76630697005521</v>
      </c>
      <c r="AQ25" s="8">
        <f t="shared" si="25"/>
        <v>-2696.6817339169434</v>
      </c>
      <c r="AR25" s="8">
        <f t="shared" si="25"/>
        <v>-90.459375444621841</v>
      </c>
      <c r="AS25" s="8">
        <f t="shared" si="25"/>
        <v>-47.794587698636732</v>
      </c>
      <c r="AT25" s="8">
        <f t="shared" si="25"/>
        <v>138.25396314325863</v>
      </c>
      <c r="AU25" s="9">
        <f t="shared" si="25"/>
        <v>1.021405182655144E-14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0" priority="1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4726D-84CC-4B8B-9692-3681FB884E17}">
  <sheetPr codeName="Sheet7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440.54281327661158</v>
      </c>
      <c r="K3">
        <v>1</v>
      </c>
      <c r="L3" s="2">
        <v>0</v>
      </c>
      <c r="O3">
        <f>$C$3</f>
        <v>440.54281327661158</v>
      </c>
      <c r="P3">
        <f>O3*B5</f>
        <v>352.43425062128927</v>
      </c>
      <c r="Q3" s="4">
        <f>B8</f>
        <v>200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440.54281327661158</v>
      </c>
      <c r="AF3">
        <f t="shared" ref="AF3:AG23" si="4">-$Z3*P3</f>
        <v>-352.43425062128927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-111.89143734467768</v>
      </c>
      <c r="AJ3">
        <f t="shared" ref="AJ3:AJ23" si="7">AB3-AC3</f>
        <v>0</v>
      </c>
      <c r="AL3">
        <f t="shared" ref="AL3:AL23" si="8">SUM(AI3:AK3)</f>
        <v>-111.89143734467768</v>
      </c>
      <c r="AN3">
        <f t="shared" ref="AN3:AU23" si="9">AE3*$K3</f>
        <v>440.54281327661158</v>
      </c>
      <c r="AO3">
        <f t="shared" si="9"/>
        <v>-352.43425062128927</v>
      </c>
      <c r="AP3">
        <f t="shared" si="9"/>
        <v>-200</v>
      </c>
      <c r="AQ3">
        <f t="shared" si="9"/>
        <v>0</v>
      </c>
      <c r="AR3">
        <f t="shared" si="9"/>
        <v>-111.89143734467768</v>
      </c>
      <c r="AS3">
        <f t="shared" si="9"/>
        <v>0</v>
      </c>
      <c r="AT3">
        <f t="shared" si="9"/>
        <v>0</v>
      </c>
      <c r="AU3">
        <f t="shared" si="9"/>
        <v>-111.89143734467768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338.42209136164092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2.9979999999999998E-3</v>
      </c>
      <c r="R4">
        <f t="shared" si="0"/>
        <v>100000</v>
      </c>
      <c r="S4">
        <f t="shared" si="1"/>
        <v>57.910148498181599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2"/>
        <v>57.157432388002235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-299.79999999999995</v>
      </c>
      <c r="AI4">
        <f t="shared" si="6"/>
        <v>-299.79999999999995</v>
      </c>
      <c r="AJ4">
        <f t="shared" si="7"/>
        <v>-57.157432388002235</v>
      </c>
      <c r="AK4">
        <f>H4*SUM(AB4, AE4:AF4)</f>
        <v>0</v>
      </c>
      <c r="AL4">
        <f t="shared" si="8"/>
        <v>-356.95743238800219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-281.26465897363721</v>
      </c>
      <c r="AR4">
        <f t="shared" si="9"/>
        <v>-281.26465897363721</v>
      </c>
      <c r="AS4">
        <f t="shared" si="9"/>
        <v>-53.62363485130146</v>
      </c>
      <c r="AT4">
        <f t="shared" si="9"/>
        <v>0</v>
      </c>
      <c r="AU4">
        <f t="shared" si="9"/>
        <v>-334.88829382493867</v>
      </c>
      <c r="AW4">
        <v>1</v>
      </c>
      <c r="AX4">
        <f>(R4*SUMPRODUCT(K5:$K$23, X5:$X$23)-$AZ$3*SUMPRODUCT(K4:$K$22, W5:$W$23))/Z4</f>
        <v>57.910148498181599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3.0469999999999998E-3</v>
      </c>
      <c r="O5">
        <f t="shared" ref="O5:O23" si="21">$C$3</f>
        <v>440.54281327661158</v>
      </c>
      <c r="P5">
        <f t="shared" ref="P5:P23" si="22">O5*$C$5</f>
        <v>22.027140663830579</v>
      </c>
      <c r="Q5" s="4">
        <f t="shared" ref="Q5:Q23" si="23">$C$8</f>
        <v>25</v>
      </c>
      <c r="R5">
        <f t="shared" si="0"/>
        <v>100000</v>
      </c>
      <c r="S5">
        <f t="shared" si="1"/>
        <v>113.76586742935848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57.157432388002235</v>
      </c>
      <c r="AC5">
        <f t="shared" si="2"/>
        <v>110.82212838609485</v>
      </c>
      <c r="AE5">
        <f t="shared" si="3"/>
        <v>429.14358511640069</v>
      </c>
      <c r="AF5">
        <f t="shared" si="4"/>
        <v>-21.457179255820034</v>
      </c>
      <c r="AG5">
        <f t="shared" si="4"/>
        <v>-24.353114622650001</v>
      </c>
      <c r="AH5">
        <f t="shared" si="5"/>
        <v>-300.73950939999997</v>
      </c>
      <c r="AI5">
        <f t="shared" si="6"/>
        <v>82.593781837930635</v>
      </c>
      <c r="AJ5">
        <f t="shared" si="7"/>
        <v>-53.664695998092611</v>
      </c>
      <c r="AK5">
        <f>H5*SUM(AB5, AE5:AF5)</f>
        <v>40.162507624677559</v>
      </c>
      <c r="AL5">
        <f t="shared" si="8"/>
        <v>69.091593464515583</v>
      </c>
      <c r="AN5">
        <f t="shared" si="9"/>
        <v>370.59231227325495</v>
      </c>
      <c r="AO5">
        <f t="shared" si="9"/>
        <v>-18.529615613662745</v>
      </c>
      <c r="AP5">
        <f t="shared" si="9"/>
        <v>-21.030436832967041</v>
      </c>
      <c r="AQ5">
        <f t="shared" si="9"/>
        <v>-259.70736612604884</v>
      </c>
      <c r="AR5">
        <f t="shared" si="9"/>
        <v>71.324893700576268</v>
      </c>
      <c r="AS5">
        <f t="shared" si="9"/>
        <v>-46.342819669505474</v>
      </c>
      <c r="AT5">
        <f t="shared" si="9"/>
        <v>34.682835963362663</v>
      </c>
      <c r="AU5">
        <f t="shared" si="9"/>
        <v>59.664909994433451</v>
      </c>
      <c r="AW5">
        <v>2</v>
      </c>
      <c r="AX5">
        <f>(R5*SUMPRODUCT(K6:$K$23, X6:$X$23)-$AZ$3*SUMPRODUCT(K5:$K$22, W6:$W$23))/Z5</f>
        <v>113.76586742935848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3.104E-3</v>
      </c>
      <c r="O6">
        <f t="shared" si="21"/>
        <v>440.54281327661158</v>
      </c>
      <c r="P6">
        <f t="shared" si="22"/>
        <v>22.027140663830579</v>
      </c>
      <c r="Q6" s="4">
        <f t="shared" si="23"/>
        <v>25</v>
      </c>
      <c r="R6">
        <f t="shared" si="0"/>
        <v>100000</v>
      </c>
      <c r="S6">
        <f t="shared" si="1"/>
        <v>166.44797452469078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110.82212838609485</v>
      </c>
      <c r="AC6">
        <f t="shared" si="2"/>
        <v>160.01636758844325</v>
      </c>
      <c r="AE6">
        <f t="shared" si="3"/>
        <v>423.52008757703538</v>
      </c>
      <c r="AF6">
        <f t="shared" si="4"/>
        <v>-21.176004378851772</v>
      </c>
      <c r="AG6">
        <f t="shared" si="4"/>
        <v>-24.033991408634794</v>
      </c>
      <c r="AH6">
        <f t="shared" si="5"/>
        <v>-302.36827115482237</v>
      </c>
      <c r="AI6">
        <f t="shared" si="6"/>
        <v>75.941820634726469</v>
      </c>
      <c r="AJ6">
        <f t="shared" si="7"/>
        <v>-49.194239202348399</v>
      </c>
      <c r="AK6">
        <f>H6*SUM(AB6, AE6:AF6)</f>
        <v>55.832483820369504</v>
      </c>
      <c r="AL6">
        <f t="shared" si="8"/>
        <v>82.580065252747573</v>
      </c>
      <c r="AN6">
        <f t="shared" si="9"/>
        <v>329.84854853285191</v>
      </c>
      <c r="AO6">
        <f t="shared" si="9"/>
        <v>-16.4924274266426</v>
      </c>
      <c r="AP6">
        <f t="shared" si="9"/>
        <v>-18.718302659368543</v>
      </c>
      <c r="AQ6">
        <f t="shared" si="9"/>
        <v>-235.49233740811576</v>
      </c>
      <c r="AR6">
        <f t="shared" si="9"/>
        <v>59.145481038725023</v>
      </c>
      <c r="AS6">
        <f t="shared" si="9"/>
        <v>-38.313763320898033</v>
      </c>
      <c r="AT6">
        <f t="shared" si="9"/>
        <v>43.483802278405577</v>
      </c>
      <c r="AU6">
        <f t="shared" si="9"/>
        <v>64.315519996232567</v>
      </c>
      <c r="AW6">
        <v>3</v>
      </c>
      <c r="AX6">
        <f>(R6*SUMPRODUCT(K7:$K$23, X7:$X$23)-$AZ$3*SUMPRODUCT(K6:$K$22, W7:$W$23))/Z6</f>
        <v>166.44797452469078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3.1700000000000001E-3</v>
      </c>
      <c r="O7">
        <f t="shared" si="21"/>
        <v>440.54281327661158</v>
      </c>
      <c r="P7">
        <f t="shared" si="22"/>
        <v>22.027140663830579</v>
      </c>
      <c r="Q7" s="4">
        <f t="shared" si="23"/>
        <v>25</v>
      </c>
      <c r="R7">
        <f t="shared" si="0"/>
        <v>100000</v>
      </c>
      <c r="S7">
        <f t="shared" si="1"/>
        <v>209.28764081210252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160.01636758844325</v>
      </c>
      <c r="AC7">
        <f t="shared" si="2"/>
        <v>198.55088130257445</v>
      </c>
      <c r="AE7">
        <f t="shared" si="3"/>
        <v>417.94232802364581</v>
      </c>
      <c r="AF7">
        <f t="shared" si="4"/>
        <v>-20.897116401182291</v>
      </c>
      <c r="AG7">
        <f t="shared" si="4"/>
        <v>-23.717463741783074</v>
      </c>
      <c r="AH7">
        <f t="shared" si="5"/>
        <v>-304.75101106148918</v>
      </c>
      <c r="AI7">
        <f t="shared" si="6"/>
        <v>68.57673681919124</v>
      </c>
      <c r="AJ7">
        <f t="shared" si="7"/>
        <v>-38.534513714131208</v>
      </c>
      <c r="AK7">
        <f>H7*SUM(AB7, AE7:AF7)</f>
        <v>58.324347343381937</v>
      </c>
      <c r="AL7">
        <f t="shared" si="8"/>
        <v>88.366570448441962</v>
      </c>
      <c r="AN7">
        <f t="shared" si="9"/>
        <v>294.65415329833826</v>
      </c>
      <c r="AO7">
        <f t="shared" si="9"/>
        <v>-14.732707664916912</v>
      </c>
      <c r="AP7">
        <f t="shared" si="9"/>
        <v>-16.721085012532509</v>
      </c>
      <c r="AQ7">
        <f t="shared" si="9"/>
        <v>-214.8529715948159</v>
      </c>
      <c r="AR7">
        <f t="shared" si="9"/>
        <v>48.347389026072896</v>
      </c>
      <c r="AS7">
        <f t="shared" si="9"/>
        <v>-27.167275841364749</v>
      </c>
      <c r="AT7">
        <f t="shared" si="9"/>
        <v>41.119336403203668</v>
      </c>
      <c r="AU7">
        <f t="shared" si="9"/>
        <v>62.299449587911809</v>
      </c>
      <c r="AW7">
        <v>4</v>
      </c>
      <c r="AX7">
        <f>(R7*SUMPRODUCT(K8:$K$23, X8:$X$23)-$AZ$3*SUMPRODUCT(K7:$K$22, W8:$W$23))/Z7</f>
        <v>209.28764081210252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3.2390000000000001E-3</v>
      </c>
      <c r="O8">
        <f t="shared" si="21"/>
        <v>440.54281327661158</v>
      </c>
      <c r="P8">
        <f t="shared" si="22"/>
        <v>22.027140663830579</v>
      </c>
      <c r="Q8" s="4">
        <f t="shared" si="23"/>
        <v>25</v>
      </c>
      <c r="R8">
        <f t="shared" si="0"/>
        <v>100000</v>
      </c>
      <c r="S8">
        <f t="shared" si="1"/>
        <v>238.11474896789221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198.55088130257445</v>
      </c>
      <c r="AC8">
        <f t="shared" si="2"/>
        <v>222.90843859121173</v>
      </c>
      <c r="AE8">
        <f t="shared" si="3"/>
        <v>412.40918954294079</v>
      </c>
      <c r="AF8">
        <f t="shared" si="4"/>
        <v>-20.62045947714704</v>
      </c>
      <c r="AG8">
        <f t="shared" si="4"/>
        <v>-23.403468239305607</v>
      </c>
      <c r="AH8">
        <f t="shared" si="5"/>
        <v>-307.28346023854152</v>
      </c>
      <c r="AI8">
        <f t="shared" si="6"/>
        <v>61.101801587946625</v>
      </c>
      <c r="AJ8">
        <f t="shared" si="7"/>
        <v>-24.357557288637281</v>
      </c>
      <c r="AK8">
        <f t="shared" ref="AK8:AK23" si="24">H8*SUM(AB8:AB8, AE8:AF8)</f>
        <v>42.799621824206696</v>
      </c>
      <c r="AL8">
        <f t="shared" si="8"/>
        <v>79.54386612351604</v>
      </c>
      <c r="AN8">
        <f t="shared" si="9"/>
        <v>271.09857991871473</v>
      </c>
      <c r="AO8">
        <f t="shared" si="9"/>
        <v>-13.554928995935736</v>
      </c>
      <c r="AP8">
        <f t="shared" si="9"/>
        <v>-15.384349247600547</v>
      </c>
      <c r="AQ8">
        <f t="shared" si="9"/>
        <v>-201.99382510244396</v>
      </c>
      <c r="AR8">
        <f t="shared" si="9"/>
        <v>40.16547657273447</v>
      </c>
      <c r="AS8">
        <f t="shared" si="9"/>
        <v>-16.011522921098145</v>
      </c>
      <c r="AT8">
        <f t="shared" si="9"/>
        <v>28.134476611589541</v>
      </c>
      <c r="AU8">
        <f t="shared" si="9"/>
        <v>52.288430263225862</v>
      </c>
      <c r="AW8">
        <v>5</v>
      </c>
      <c r="AX8">
        <f>(R8*SUMPRODUCT(K9:$K$23, X9:$X$23)-$AZ$3*SUMPRODUCT(K8:$K$22, W9:$W$23))/Z8</f>
        <v>238.11474896789221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3.3149999999999998E-3</v>
      </c>
      <c r="O9">
        <f t="shared" si="21"/>
        <v>440.54281327661158</v>
      </c>
      <c r="P9">
        <f t="shared" si="22"/>
        <v>22.027140663830579</v>
      </c>
      <c r="Q9" s="4">
        <f t="shared" si="23"/>
        <v>25</v>
      </c>
      <c r="R9">
        <f t="shared" si="0"/>
        <v>100000</v>
      </c>
      <c r="S9">
        <f t="shared" si="1"/>
        <v>256.89630419202786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222.90843859121173</v>
      </c>
      <c r="AC9">
        <f t="shared" si="2"/>
        <v>237.28844776758001</v>
      </c>
      <c r="AE9">
        <f t="shared" si="3"/>
        <v>406.91796118417653</v>
      </c>
      <c r="AF9">
        <f t="shared" si="4"/>
        <v>-20.345898059208828</v>
      </c>
      <c r="AG9">
        <f t="shared" si="4"/>
        <v>-23.091851059699252</v>
      </c>
      <c r="AH9">
        <f t="shared" si="5"/>
        <v>-310.32998885319233</v>
      </c>
      <c r="AI9">
        <f t="shared" si="6"/>
        <v>53.150223212076128</v>
      </c>
      <c r="AJ9">
        <f t="shared" si="7"/>
        <v>-14.380009176368276</v>
      </c>
      <c r="AK9">
        <f t="shared" si="24"/>
        <v>31.814882189584569</v>
      </c>
      <c r="AL9">
        <f t="shared" si="8"/>
        <v>70.585096225292418</v>
      </c>
      <c r="AN9">
        <f t="shared" si="9"/>
        <v>254.21868687235985</v>
      </c>
      <c r="AO9">
        <f t="shared" si="9"/>
        <v>-12.710934343617994</v>
      </c>
      <c r="AP9">
        <f t="shared" si="9"/>
        <v>-14.426446148421162</v>
      </c>
      <c r="AQ9">
        <f t="shared" si="9"/>
        <v>-193.8761366880662</v>
      </c>
      <c r="AR9">
        <f t="shared" si="9"/>
        <v>33.205169692254508</v>
      </c>
      <c r="AS9">
        <f t="shared" si="9"/>
        <v>-8.9837937833720343</v>
      </c>
      <c r="AT9">
        <f t="shared" si="9"/>
        <v>19.876088904255344</v>
      </c>
      <c r="AU9">
        <f t="shared" si="9"/>
        <v>44.097464813137812</v>
      </c>
      <c r="AW9">
        <v>6</v>
      </c>
      <c r="AX9">
        <f>(R9*SUMPRODUCT(K10:$K$23, X10:$X$23)-$AZ$3*SUMPRODUCT(K9:$K$22, W10:$W$23))/Z9</f>
        <v>256.89630419202786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3.3969999999999998E-3</v>
      </c>
      <c r="O10">
        <f t="shared" si="21"/>
        <v>440.54281327661158</v>
      </c>
      <c r="P10">
        <f t="shared" si="22"/>
        <v>22.027140663830579</v>
      </c>
      <c r="Q10" s="4">
        <f t="shared" si="23"/>
        <v>25</v>
      </c>
      <c r="R10">
        <f t="shared" si="0"/>
        <v>100000</v>
      </c>
      <c r="S10">
        <f t="shared" si="1"/>
        <v>270.30525645138539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237.28844776758001</v>
      </c>
      <c r="AC10">
        <f t="shared" si="2"/>
        <v>246.32906701168557</v>
      </c>
      <c r="AE10">
        <f t="shared" si="3"/>
        <v>401.46648125819212</v>
      </c>
      <c r="AF10">
        <f t="shared" si="4"/>
        <v>-20.073324062909606</v>
      </c>
      <c r="AG10">
        <f t="shared" si="4"/>
        <v>-22.782489531052462</v>
      </c>
      <c r="AH10">
        <f t="shared" si="5"/>
        <v>-313.77207219919342</v>
      </c>
      <c r="AI10">
        <f t="shared" si="6"/>
        <v>44.838595465036633</v>
      </c>
      <c r="AJ10">
        <f t="shared" si="7"/>
        <v>-9.0406192441055566</v>
      </c>
      <c r="AK10">
        <f t="shared" si="24"/>
        <v>32.48078426055028</v>
      </c>
      <c r="AL10">
        <f t="shared" si="8"/>
        <v>68.278760481481356</v>
      </c>
      <c r="AN10">
        <f t="shared" si="9"/>
        <v>238.30206092573002</v>
      </c>
      <c r="AO10">
        <f t="shared" si="9"/>
        <v>-11.915103046286502</v>
      </c>
      <c r="AP10">
        <f t="shared" si="9"/>
        <v>-13.523206697739443</v>
      </c>
      <c r="AQ10">
        <f t="shared" si="9"/>
        <v>-186.24850381448621</v>
      </c>
      <c r="AR10">
        <f t="shared" si="9"/>
        <v>26.615247367217872</v>
      </c>
      <c r="AS10">
        <f t="shared" si="9"/>
        <v>-5.3663214701344586</v>
      </c>
      <c r="AT10">
        <f t="shared" si="9"/>
        <v>19.279910505891586</v>
      </c>
      <c r="AU10">
        <f t="shared" si="9"/>
        <v>40.528836402975003</v>
      </c>
      <c r="AW10">
        <v>7</v>
      </c>
      <c r="AX10">
        <f>(R10*SUMPRODUCT(K11:$K$23, X11:$X$23)-$AZ$3*SUMPRODUCT(K10:$K$22, W11:$W$23))/Z10</f>
        <v>270.30525645138539</v>
      </c>
    </row>
    <row r="11" spans="1:52" x14ac:dyDescent="0.25">
      <c r="A11" t="s">
        <v>33</v>
      </c>
      <c r="C11" s="7">
        <f>AU25</f>
        <v>2.5934809855243657E-13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3.4910000000000002E-3</v>
      </c>
      <c r="O11">
        <f t="shared" si="21"/>
        <v>440.54281327661158</v>
      </c>
      <c r="P11">
        <f t="shared" si="22"/>
        <v>22.027140663830579</v>
      </c>
      <c r="Q11" s="4">
        <f t="shared" si="23"/>
        <v>25</v>
      </c>
      <c r="R11">
        <f t="shared" si="0"/>
        <v>100000</v>
      </c>
      <c r="S11">
        <f t="shared" si="1"/>
        <v>277.86482010928677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246.32906701168557</v>
      </c>
      <c r="AC11">
        <f t="shared" si="2"/>
        <v>249.80192889855061</v>
      </c>
      <c r="AE11">
        <f t="shared" si="3"/>
        <v>396.05029695953783</v>
      </c>
      <c r="AF11">
        <f t="shared" si="4"/>
        <v>-19.802514847976891</v>
      </c>
      <c r="AG11">
        <f t="shared" si="4"/>
        <v>-22.475130964789034</v>
      </c>
      <c r="AH11">
        <f t="shared" si="5"/>
        <v>-318.13468381161664</v>
      </c>
      <c r="AI11">
        <f t="shared" si="6"/>
        <v>35.637967335155224</v>
      </c>
      <c r="AJ11">
        <f t="shared" si="7"/>
        <v>-3.4728618868650472</v>
      </c>
      <c r="AK11">
        <f t="shared" si="24"/>
        <v>32.062707729847197</v>
      </c>
      <c r="AL11">
        <f t="shared" si="8"/>
        <v>64.227813178137382</v>
      </c>
      <c r="AN11">
        <f t="shared" si="9"/>
        <v>223.57311252665809</v>
      </c>
      <c r="AO11">
        <f t="shared" si="9"/>
        <v>-11.178655626332905</v>
      </c>
      <c r="AP11">
        <f t="shared" si="9"/>
        <v>-12.687365778583205</v>
      </c>
      <c r="AQ11">
        <f t="shared" si="9"/>
        <v>-179.58921381572384</v>
      </c>
      <c r="AR11">
        <f t="shared" si="9"/>
        <v>20.117877306018123</v>
      </c>
      <c r="AS11">
        <f t="shared" si="9"/>
        <v>-1.9604543851685221</v>
      </c>
      <c r="AT11">
        <f t="shared" si="9"/>
        <v>18.099618705567661</v>
      </c>
      <c r="AU11">
        <f t="shared" si="9"/>
        <v>36.257041626417262</v>
      </c>
      <c r="AW11">
        <v>8</v>
      </c>
      <c r="AX11">
        <f>(R11*SUMPRODUCT(K12:$K$23, X12:$X$23)-$AZ$3*SUMPRODUCT(K11:$K$22, W12:$W$23))/Z11</f>
        <v>277.86482010928677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3.5990000000000002E-3</v>
      </c>
      <c r="O12">
        <f t="shared" si="21"/>
        <v>440.54281327661158</v>
      </c>
      <c r="P12">
        <f t="shared" si="22"/>
        <v>22.027140663830579</v>
      </c>
      <c r="Q12" s="4">
        <f t="shared" si="23"/>
        <v>25</v>
      </c>
      <c r="R12">
        <f t="shared" si="0"/>
        <v>100000</v>
      </c>
      <c r="S12">
        <f t="shared" si="1"/>
        <v>279.56628248119216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249.80192889855061</v>
      </c>
      <c r="AC12">
        <f t="shared" si="2"/>
        <v>247.91369470192788</v>
      </c>
      <c r="AE12">
        <f t="shared" si="3"/>
        <v>390.66440897118503</v>
      </c>
      <c r="AF12">
        <f t="shared" si="4"/>
        <v>-19.533220448559252</v>
      </c>
      <c r="AG12">
        <f t="shared" si="4"/>
        <v>-22.169491658798865</v>
      </c>
      <c r="AH12">
        <f t="shared" si="5"/>
        <v>-323.55198536910297</v>
      </c>
      <c r="AI12">
        <f t="shared" si="6"/>
        <v>25.409711494723979</v>
      </c>
      <c r="AJ12">
        <f t="shared" si="7"/>
        <v>1.888234196622733</v>
      </c>
      <c r="AK12">
        <f t="shared" si="24"/>
        <v>32.226428794159055</v>
      </c>
      <c r="AL12">
        <f t="shared" si="8"/>
        <v>59.524374485505767</v>
      </c>
      <c r="AN12">
        <f t="shared" si="9"/>
        <v>209.65181269075771</v>
      </c>
      <c r="AO12">
        <f t="shared" si="9"/>
        <v>-10.482590634537885</v>
      </c>
      <c r="AP12">
        <f t="shared" si="9"/>
        <v>-11.897357440213186</v>
      </c>
      <c r="AQ12">
        <f t="shared" si="9"/>
        <v>-173.63562862295259</v>
      </c>
      <c r="AR12">
        <f t="shared" si="9"/>
        <v>13.63623599305406</v>
      </c>
      <c r="AS12">
        <f t="shared" si="9"/>
        <v>1.0133293768663518</v>
      </c>
      <c r="AT12">
        <f t="shared" si="9"/>
        <v>17.294458000507063</v>
      </c>
      <c r="AU12">
        <f t="shared" si="9"/>
        <v>31.944023370427477</v>
      </c>
      <c r="AW12">
        <v>9</v>
      </c>
      <c r="AX12">
        <f>(R12*SUMPRODUCT(K13:$K$23, X13:$X$23)-$AZ$3*SUMPRODUCT(K12:$K$22, W13:$W$23))/Z12</f>
        <v>279.56628248119216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3.7169999999999998E-3</v>
      </c>
      <c r="O13">
        <f t="shared" si="21"/>
        <v>440.54281327661158</v>
      </c>
      <c r="P13">
        <f t="shared" si="22"/>
        <v>22.027140663830579</v>
      </c>
      <c r="Q13" s="4">
        <f t="shared" si="23"/>
        <v>25</v>
      </c>
      <c r="R13">
        <f t="shared" si="0"/>
        <v>100000</v>
      </c>
      <c r="S13">
        <f t="shared" si="1"/>
        <v>275.28955709100853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247.91369470192788</v>
      </c>
      <c r="AC13">
        <f t="shared" si="2"/>
        <v>240.77257133950832</v>
      </c>
      <c r="AE13">
        <f t="shared" si="3"/>
        <v>385.30566527332729</v>
      </c>
      <c r="AF13">
        <f t="shared" si="4"/>
        <v>-19.265283263666365</v>
      </c>
      <c r="AG13">
        <f t="shared" si="4"/>
        <v>-21.865392741715119</v>
      </c>
      <c r="AH13">
        <f t="shared" si="5"/>
        <v>-329.61600198302148</v>
      </c>
      <c r="AI13">
        <f t="shared" si="6"/>
        <v>14.558987284924285</v>
      </c>
      <c r="AJ13">
        <f t="shared" si="7"/>
        <v>7.1411233624195631</v>
      </c>
      <c r="AK13">
        <f t="shared" si="24"/>
        <v>31.741425765989145</v>
      </c>
      <c r="AL13">
        <f t="shared" si="8"/>
        <v>53.441536413332997</v>
      </c>
      <c r="AN13">
        <f t="shared" si="9"/>
        <v>196.61121876588243</v>
      </c>
      <c r="AO13">
        <f t="shared" si="9"/>
        <v>-9.8305609382941217</v>
      </c>
      <c r="AP13">
        <f t="shared" si="9"/>
        <v>-11.157327553680497</v>
      </c>
      <c r="AQ13">
        <f t="shared" si="9"/>
        <v>-168.19426682617629</v>
      </c>
      <c r="AR13">
        <f t="shared" si="9"/>
        <v>7.4290634477315134</v>
      </c>
      <c r="AS13">
        <f t="shared" si="9"/>
        <v>3.6439250553111968</v>
      </c>
      <c r="AT13">
        <f t="shared" si="9"/>
        <v>16.196804167908823</v>
      </c>
      <c r="AU13">
        <f t="shared" si="9"/>
        <v>27.269792670951535</v>
      </c>
      <c r="AW13">
        <v>10</v>
      </c>
      <c r="AX13">
        <f>(R13*SUMPRODUCT(K14:$K$23, X14:$X$23)-$AZ$3*SUMPRODUCT(K13:$K$22, W14:$W$23))/Z13</f>
        <v>275.28955709100853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3.852E-3</v>
      </c>
      <c r="O14">
        <f t="shared" si="21"/>
        <v>440.54281327661158</v>
      </c>
      <c r="P14">
        <f t="shared" si="22"/>
        <v>22.027140663830579</v>
      </c>
      <c r="Q14" s="4">
        <f t="shared" si="23"/>
        <v>25</v>
      </c>
      <c r="R14">
        <f t="shared" si="0"/>
        <v>100000</v>
      </c>
      <c r="S14">
        <f t="shared" si="1"/>
        <v>270.66321585817929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240.77257133950832</v>
      </c>
      <c r="AC14">
        <f t="shared" si="2"/>
        <v>233.44716790281402</v>
      </c>
      <c r="AE14">
        <f t="shared" si="3"/>
        <v>379.96841119796119</v>
      </c>
      <c r="AF14">
        <f t="shared" si="4"/>
        <v>-18.998420559898058</v>
      </c>
      <c r="AG14">
        <f t="shared" si="4"/>
        <v>-21.562513321456883</v>
      </c>
      <c r="AH14">
        <f t="shared" si="5"/>
        <v>-336.90197136434654</v>
      </c>
      <c r="AI14">
        <f t="shared" si="6"/>
        <v>2.5055059522596821</v>
      </c>
      <c r="AJ14">
        <f t="shared" si="7"/>
        <v>7.3254034366943017</v>
      </c>
      <c r="AK14">
        <f t="shared" si="24"/>
        <v>51.492314513544756</v>
      </c>
      <c r="AL14">
        <f t="shared" si="8"/>
        <v>61.323223902498739</v>
      </c>
      <c r="AN14">
        <f t="shared" si="9"/>
        <v>178.6042382850124</v>
      </c>
      <c r="AO14">
        <f t="shared" si="9"/>
        <v>-8.9302119142506182</v>
      </c>
      <c r="AP14">
        <f t="shared" si="9"/>
        <v>-10.135464301222688</v>
      </c>
      <c r="AQ14">
        <f t="shared" si="9"/>
        <v>-158.36084842563102</v>
      </c>
      <c r="AR14">
        <f t="shared" si="9"/>
        <v>1.1777136439080551</v>
      </c>
      <c r="AS14">
        <f t="shared" si="9"/>
        <v>3.4433075550050303</v>
      </c>
      <c r="AT14">
        <f t="shared" si="9"/>
        <v>24.203974173085935</v>
      </c>
      <c r="AU14">
        <f t="shared" si="9"/>
        <v>28.82499537199902</v>
      </c>
      <c r="AW14">
        <v>11</v>
      </c>
      <c r="AX14">
        <f>(R14*SUMPRODUCT(K15:$K$23, X15:$X$23)-$AZ$3*SUMPRODUCT(K14:$K$22, W15:$W$23))/Z14</f>
        <v>270.66321585817929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4.0049999999999999E-3</v>
      </c>
      <c r="O15">
        <f t="shared" si="21"/>
        <v>440.54281327661158</v>
      </c>
      <c r="P15">
        <f t="shared" si="22"/>
        <v>22.027140663830579</v>
      </c>
      <c r="Q15" s="4">
        <f t="shared" si="23"/>
        <v>25</v>
      </c>
      <c r="R15">
        <f t="shared" si="0"/>
        <v>100000</v>
      </c>
      <c r="S15">
        <f t="shared" si="1"/>
        <v>259.96379312870738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233.44716790281402</v>
      </c>
      <c r="AC15">
        <f t="shared" si="2"/>
        <v>221.07872426145491</v>
      </c>
      <c r="AE15">
        <f t="shared" si="3"/>
        <v>374.64695359913372</v>
      </c>
      <c r="AF15">
        <f t="shared" si="4"/>
        <v>-18.732347679956685</v>
      </c>
      <c r="AG15">
        <f t="shared" si="4"/>
        <v>-21.260530322389879</v>
      </c>
      <c r="AH15">
        <f t="shared" si="5"/>
        <v>-345.43146340973925</v>
      </c>
      <c r="AI15">
        <f t="shared" si="6"/>
        <v>-10.777387812952043</v>
      </c>
      <c r="AJ15">
        <f t="shared" si="7"/>
        <v>12.368443641359107</v>
      </c>
      <c r="AK15">
        <f t="shared" si="24"/>
        <v>50.432865709495424</v>
      </c>
      <c r="AL15">
        <f t="shared" si="8"/>
        <v>52.023921537902488</v>
      </c>
      <c r="AN15">
        <f t="shared" si="9"/>
        <v>162.22128603890926</v>
      </c>
      <c r="AO15">
        <f t="shared" si="9"/>
        <v>-8.1110643019454631</v>
      </c>
      <c r="AP15">
        <f t="shared" si="9"/>
        <v>-9.2057616847929626</v>
      </c>
      <c r="AQ15">
        <f t="shared" si="9"/>
        <v>-149.57104467100064</v>
      </c>
      <c r="AR15">
        <f t="shared" si="9"/>
        <v>-4.6665846188297699</v>
      </c>
      <c r="AS15">
        <f t="shared" si="9"/>
        <v>5.355508204526565</v>
      </c>
      <c r="AT15">
        <f t="shared" si="9"/>
        <v>21.837317120629251</v>
      </c>
      <c r="AU15">
        <f t="shared" si="9"/>
        <v>22.526240706326046</v>
      </c>
      <c r="AW15">
        <v>12</v>
      </c>
      <c r="AX15">
        <f>(R15*SUMPRODUCT(K16:$K$23, X16:$X$23)-$AZ$3*SUMPRODUCT(K15:$K$22, W16:$W$23))/Z15</f>
        <v>259.96379312870738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4.1640000000000002E-3</v>
      </c>
      <c r="O16">
        <f t="shared" si="21"/>
        <v>440.54281327661158</v>
      </c>
      <c r="P16">
        <f t="shared" si="22"/>
        <v>22.027140663830579</v>
      </c>
      <c r="Q16" s="4">
        <f t="shared" si="23"/>
        <v>25</v>
      </c>
      <c r="R16">
        <f t="shared" si="0"/>
        <v>100000</v>
      </c>
      <c r="S16">
        <f t="shared" si="1"/>
        <v>243.86611913505249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221.07872426145491</v>
      </c>
      <c r="AC16">
        <f t="shared" si="2"/>
        <v>204.45146414449312</v>
      </c>
      <c r="AE16">
        <f t="shared" si="3"/>
        <v>369.3404541483556</v>
      </c>
      <c r="AF16">
        <f t="shared" si="4"/>
        <v>-18.46702270741778</v>
      </c>
      <c r="AG16">
        <f t="shared" si="4"/>
        <v>-20.959396170903549</v>
      </c>
      <c r="AH16">
        <f t="shared" si="5"/>
        <v>-354.11539304972581</v>
      </c>
      <c r="AI16">
        <f t="shared" si="6"/>
        <v>-24.201357779691534</v>
      </c>
      <c r="AJ16">
        <f t="shared" si="7"/>
        <v>16.627260116961793</v>
      </c>
      <c r="AK16">
        <f t="shared" si="24"/>
        <v>48.943089867765153</v>
      </c>
      <c r="AL16">
        <f t="shared" si="8"/>
        <v>41.368992205035411</v>
      </c>
      <c r="AN16">
        <f t="shared" si="9"/>
        <v>147.31734398405095</v>
      </c>
      <c r="AO16">
        <f t="shared" si="9"/>
        <v>-7.3658671992025475</v>
      </c>
      <c r="AP16">
        <f t="shared" si="9"/>
        <v>-8.3599901952975539</v>
      </c>
      <c r="AQ16">
        <f t="shared" si="9"/>
        <v>-141.24458499474156</v>
      </c>
      <c r="AR16">
        <f t="shared" si="9"/>
        <v>-9.6530984051907147</v>
      </c>
      <c r="AS16">
        <f t="shared" si="9"/>
        <v>6.6320484816939391</v>
      </c>
      <c r="AT16">
        <f t="shared" si="9"/>
        <v>19.521733741074893</v>
      </c>
      <c r="AU16">
        <f t="shared" si="9"/>
        <v>16.500683817578118</v>
      </c>
      <c r="AW16">
        <v>13</v>
      </c>
      <c r="AX16">
        <f>(R16*SUMPRODUCT(K17:$K$23, X17:$X$23)-$AZ$3*SUMPRODUCT(K16:$K$22, W17:$W$23))/Z16</f>
        <v>243.86611913505249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4.3350000000000003E-3</v>
      </c>
      <c r="O17">
        <f t="shared" si="21"/>
        <v>440.54281327661158</v>
      </c>
      <c r="P17">
        <f t="shared" si="22"/>
        <v>22.027140663830579</v>
      </c>
      <c r="Q17" s="4">
        <f t="shared" si="23"/>
        <v>25</v>
      </c>
      <c r="R17">
        <f t="shared" si="0"/>
        <v>100000</v>
      </c>
      <c r="S17">
        <f t="shared" si="1"/>
        <v>222.76591447959058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204.45146414449312</v>
      </c>
      <c r="AC17">
        <f t="shared" si="2"/>
        <v>184.08433520394522</v>
      </c>
      <c r="AE17">
        <f t="shared" si="3"/>
        <v>364.04595873813895</v>
      </c>
      <c r="AF17">
        <f t="shared" si="4"/>
        <v>-18.202297936906945</v>
      </c>
      <c r="AG17">
        <f t="shared" si="4"/>
        <v>-20.658943226793646</v>
      </c>
      <c r="AH17">
        <f t="shared" si="5"/>
        <v>-363.43592960346757</v>
      </c>
      <c r="AI17">
        <f t="shared" si="6"/>
        <v>-38.251212029029261</v>
      </c>
      <c r="AJ17">
        <f t="shared" si="7"/>
        <v>20.3671289405479</v>
      </c>
      <c r="AK17">
        <f t="shared" si="24"/>
        <v>47.089854431855592</v>
      </c>
      <c r="AL17">
        <f t="shared" si="8"/>
        <v>29.205771343374231</v>
      </c>
      <c r="AN17">
        <f t="shared" si="9"/>
        <v>133.75948334890694</v>
      </c>
      <c r="AO17">
        <f t="shared" si="9"/>
        <v>-6.6879741674453461</v>
      </c>
      <c r="AP17">
        <f t="shared" si="9"/>
        <v>-7.5906063677471085</v>
      </c>
      <c r="AQ17">
        <f t="shared" si="9"/>
        <v>-133.53534356676445</v>
      </c>
      <c r="AR17">
        <f t="shared" si="9"/>
        <v>-14.054440753049972</v>
      </c>
      <c r="AS17">
        <f t="shared" si="9"/>
        <v>7.4833865862190905</v>
      </c>
      <c r="AT17">
        <f t="shared" si="9"/>
        <v>17.301976436197588</v>
      </c>
      <c r="AU17">
        <f t="shared" si="9"/>
        <v>10.730922269366708</v>
      </c>
      <c r="AW17">
        <v>14</v>
      </c>
      <c r="AX17">
        <f>(R17*SUMPRODUCT(K18:$K$23, X18:$X$23)-$AZ$3*SUMPRODUCT(K17:$K$22, W18:$W$23))/Z17</f>
        <v>222.76591447959058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4.522E-3</v>
      </c>
      <c r="O18">
        <f t="shared" si="21"/>
        <v>440.54281327661158</v>
      </c>
      <c r="P18">
        <f t="shared" si="22"/>
        <v>22.027140663830579</v>
      </c>
      <c r="Q18" s="4">
        <f t="shared" si="23"/>
        <v>25</v>
      </c>
      <c r="R18">
        <f t="shared" si="0"/>
        <v>100000</v>
      </c>
      <c r="S18">
        <f t="shared" si="1"/>
        <v>196.91774252781676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184.08433520394522</v>
      </c>
      <c r="AC18">
        <f t="shared" si="2"/>
        <v>160.36141336158005</v>
      </c>
      <c r="AE18">
        <f t="shared" si="3"/>
        <v>358.75928332534369</v>
      </c>
      <c r="AF18">
        <f t="shared" si="4"/>
        <v>-17.937964166267182</v>
      </c>
      <c r="AG18">
        <f t="shared" si="4"/>
        <v>-20.358934053254149</v>
      </c>
      <c r="AH18">
        <f t="shared" si="5"/>
        <v>-373.67896508624347</v>
      </c>
      <c r="AI18">
        <f t="shared" si="6"/>
        <v>-53.216579980421102</v>
      </c>
      <c r="AJ18">
        <f t="shared" si="7"/>
        <v>23.722921842365167</v>
      </c>
      <c r="AK18">
        <f t="shared" si="24"/>
        <v>44.917226655152504</v>
      </c>
      <c r="AL18">
        <f t="shared" si="8"/>
        <v>15.42356851709657</v>
      </c>
      <c r="AN18">
        <f t="shared" si="9"/>
        <v>121.42633388823046</v>
      </c>
      <c r="AO18">
        <f t="shared" si="9"/>
        <v>-6.0713166944115224</v>
      </c>
      <c r="AP18">
        <f t="shared" si="9"/>
        <v>-6.8907226624071782</v>
      </c>
      <c r="AQ18">
        <f t="shared" si="9"/>
        <v>-126.4760771094038</v>
      </c>
      <c r="AR18">
        <f t="shared" si="9"/>
        <v>-18.011782577992033</v>
      </c>
      <c r="AS18">
        <f t="shared" si="9"/>
        <v>8.029304222416858</v>
      </c>
      <c r="AT18">
        <f t="shared" si="9"/>
        <v>15.202768024864596</v>
      </c>
      <c r="AU18">
        <f t="shared" si="9"/>
        <v>5.2202896692894196</v>
      </c>
      <c r="AW18">
        <v>15</v>
      </c>
      <c r="AX18">
        <f>(R18*SUMPRODUCT(K19:$K$23, X19:$X$23)-$AZ$3*SUMPRODUCT(K18:$K$22, W19:$W$23))/Z18</f>
        <v>196.91774252781676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4.7470000000000004E-3</v>
      </c>
      <c r="O19">
        <f t="shared" si="21"/>
        <v>440.54281327661158</v>
      </c>
      <c r="P19">
        <f t="shared" si="22"/>
        <v>22.027140663830579</v>
      </c>
      <c r="Q19" s="4">
        <f t="shared" si="23"/>
        <v>25</v>
      </c>
      <c r="R19">
        <f t="shared" si="0"/>
        <v>100000</v>
      </c>
      <c r="S19">
        <f t="shared" si="1"/>
        <v>165.9043672920117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160.36141336158005</v>
      </c>
      <c r="AC19">
        <f t="shared" si="2"/>
        <v>133.11304294714705</v>
      </c>
      <c r="AE19">
        <f t="shared" si="3"/>
        <v>353.46866017414482</v>
      </c>
      <c r="AF19">
        <f t="shared" si="4"/>
        <v>-17.673433008707239</v>
      </c>
      <c r="AG19">
        <f t="shared" si="4"/>
        <v>-20.058700852770809</v>
      </c>
      <c r="AH19">
        <f t="shared" si="5"/>
        <v>-386.57543980318979</v>
      </c>
      <c r="AI19">
        <f t="shared" si="6"/>
        <v>-70.838913490523055</v>
      </c>
      <c r="AJ19">
        <f t="shared" si="7"/>
        <v>27.248370414432998</v>
      </c>
      <c r="AK19">
        <f t="shared" si="24"/>
        <v>42.457116043177955</v>
      </c>
      <c r="AL19">
        <f t="shared" si="8"/>
        <v>-1.1334270329121026</v>
      </c>
      <c r="AN19">
        <f t="shared" si="9"/>
        <v>110.20518191550697</v>
      </c>
      <c r="AO19">
        <f t="shared" si="9"/>
        <v>-5.5102590957753472</v>
      </c>
      <c r="AP19">
        <f t="shared" si="9"/>
        <v>-6.2539427834401211</v>
      </c>
      <c r="AQ19">
        <f t="shared" si="9"/>
        <v>-120.52728139062864</v>
      </c>
      <c r="AR19">
        <f t="shared" si="9"/>
        <v>-22.086301354337152</v>
      </c>
      <c r="AS19">
        <f t="shared" si="9"/>
        <v>8.4955526663785417</v>
      </c>
      <c r="AT19">
        <f t="shared" si="9"/>
        <v>13.237366489128052</v>
      </c>
      <c r="AU19">
        <f t="shared" si="9"/>
        <v>-0.35338219883056077</v>
      </c>
      <c r="AW19">
        <v>16</v>
      </c>
      <c r="AX19">
        <f>(R19*SUMPRODUCT(K20:$K$23, X20:$X$23)-$AZ$3*SUMPRODUCT(K19:$K$22, W20:$W$23))/Z19</f>
        <v>165.9043672920117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4.9870000000000001E-3</v>
      </c>
      <c r="O20">
        <f t="shared" si="21"/>
        <v>440.54281327661158</v>
      </c>
      <c r="P20">
        <f t="shared" si="22"/>
        <v>22.027140663830579</v>
      </c>
      <c r="Q20" s="4">
        <f t="shared" si="23"/>
        <v>25</v>
      </c>
      <c r="R20">
        <f t="shared" si="0"/>
        <v>100000</v>
      </c>
      <c r="S20">
        <f t="shared" si="1"/>
        <v>130.13940915192657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133.11304294714705</v>
      </c>
      <c r="AC20">
        <f t="shared" si="2"/>
        <v>102.85220002928087</v>
      </c>
      <c r="AE20">
        <f t="shared" si="3"/>
        <v>348.17122536411489</v>
      </c>
      <c r="AF20">
        <f t="shared" si="4"/>
        <v>-17.408561268205744</v>
      </c>
      <c r="AG20">
        <f t="shared" si="4"/>
        <v>-19.758081103090333</v>
      </c>
      <c r="AH20">
        <f t="shared" si="5"/>
        <v>-400.1309646110721</v>
      </c>
      <c r="AI20">
        <f t="shared" si="6"/>
        <v>-89.126381618253276</v>
      </c>
      <c r="AJ20">
        <f t="shared" si="7"/>
        <v>30.260842917866185</v>
      </c>
      <c r="AK20">
        <f t="shared" si="24"/>
        <v>39.69477200308841</v>
      </c>
      <c r="AL20">
        <f t="shared" si="8"/>
        <v>-19.170766697298681</v>
      </c>
      <c r="AN20">
        <f t="shared" si="9"/>
        <v>99.996625607642116</v>
      </c>
      <c r="AO20">
        <f t="shared" si="9"/>
        <v>-4.9998312803821063</v>
      </c>
      <c r="AP20">
        <f t="shared" si="9"/>
        <v>-5.6746258589432168</v>
      </c>
      <c r="AQ20">
        <f t="shared" si="9"/>
        <v>-114.91973875898012</v>
      </c>
      <c r="AR20">
        <f t="shared" si="9"/>
        <v>-25.597570290663317</v>
      </c>
      <c r="AS20">
        <f t="shared" si="9"/>
        <v>8.6910748487758678</v>
      </c>
      <c r="AT20">
        <f t="shared" si="9"/>
        <v>11.400549400434905</v>
      </c>
      <c r="AU20">
        <f t="shared" si="9"/>
        <v>-5.5059460414525443</v>
      </c>
      <c r="AW20">
        <v>17</v>
      </c>
      <c r="AX20">
        <f>(R20*SUMPRODUCT(K21:$K$23, X21:$X$23)-$AZ$3*SUMPRODUCT(K20:$K$22, W21:$W$23))/Z20</f>
        <v>130.13940915192657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5.2249999999999996E-3</v>
      </c>
      <c r="O21">
        <f t="shared" si="21"/>
        <v>440.54281327661158</v>
      </c>
      <c r="P21">
        <f t="shared" si="22"/>
        <v>22.027140663830579</v>
      </c>
      <c r="Q21" s="4">
        <f t="shared" si="23"/>
        <v>25</v>
      </c>
      <c r="R21">
        <f t="shared" si="0"/>
        <v>100000</v>
      </c>
      <c r="S21">
        <f t="shared" si="1"/>
        <v>90.477884653256567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102.85220002928087</v>
      </c>
      <c r="AC21">
        <f t="shared" si="2"/>
        <v>70.418084666347625</v>
      </c>
      <c r="AE21">
        <f t="shared" si="3"/>
        <v>342.87031845794627</v>
      </c>
      <c r="AF21">
        <f t="shared" si="4"/>
        <v>-17.143515922897311</v>
      </c>
      <c r="AG21">
        <f t="shared" si="4"/>
        <v>-19.457264318295785</v>
      </c>
      <c r="AH21">
        <f t="shared" si="5"/>
        <v>-412.94389505458793</v>
      </c>
      <c r="AI21">
        <f t="shared" si="6"/>
        <v>-106.67435683783475</v>
      </c>
      <c r="AJ21">
        <f t="shared" si="7"/>
        <v>32.434115362933241</v>
      </c>
      <c r="AK21">
        <f t="shared" si="24"/>
        <v>36.674362407434835</v>
      </c>
      <c r="AL21">
        <f t="shared" si="8"/>
        <v>-37.565879067466675</v>
      </c>
      <c r="AN21">
        <f t="shared" si="9"/>
        <v>90.711787871063166</v>
      </c>
      <c r="AO21">
        <f t="shared" si="9"/>
        <v>-4.5355893935531579</v>
      </c>
      <c r="AP21">
        <f t="shared" si="9"/>
        <v>-5.1477282761906231</v>
      </c>
      <c r="AQ21">
        <f t="shared" si="9"/>
        <v>-109.25086539806961</v>
      </c>
      <c r="AR21">
        <f t="shared" si="9"/>
        <v>-28.222395196750224</v>
      </c>
      <c r="AS21">
        <f t="shared" si="9"/>
        <v>8.5809603054014509</v>
      </c>
      <c r="AT21">
        <f t="shared" si="9"/>
        <v>9.7027850003813043</v>
      </c>
      <c r="AU21">
        <f t="shared" si="9"/>
        <v>-9.9386498909674685</v>
      </c>
      <c r="AW21">
        <v>18</v>
      </c>
      <c r="AX21">
        <f>(R21*SUMPRODUCT(K22:$K$23, X22:$X$23)-$AZ$3*SUMPRODUCT(K21:$K$22, W22:$W$23))/Z21</f>
        <v>90.477884653256567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5.4879999999999998E-3</v>
      </c>
      <c r="O22">
        <f t="shared" si="21"/>
        <v>440.54281327661158</v>
      </c>
      <c r="P22">
        <f t="shared" si="22"/>
        <v>22.027140663830579</v>
      </c>
      <c r="Q22" s="4">
        <f t="shared" si="23"/>
        <v>25</v>
      </c>
      <c r="R22">
        <f t="shared" si="0"/>
        <v>100000</v>
      </c>
      <c r="S22">
        <f t="shared" si="1"/>
        <v>46.992017070933152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70.418084666347625</v>
      </c>
      <c r="AC22">
        <f t="shared" si="2"/>
        <v>36.006994381147727</v>
      </c>
      <c r="AE22">
        <f t="shared" si="3"/>
        <v>337.55994296566962</v>
      </c>
      <c r="AF22">
        <f t="shared" si="4"/>
        <v>-16.87799714828348</v>
      </c>
      <c r="AG22">
        <f t="shared" si="4"/>
        <v>-19.155910208534017</v>
      </c>
      <c r="AH22">
        <f t="shared" si="5"/>
        <v>-427.12586631522902</v>
      </c>
      <c r="AI22">
        <f t="shared" si="6"/>
        <v>-125.59983070637691</v>
      </c>
      <c r="AJ22">
        <f t="shared" si="7"/>
        <v>34.411090285199897</v>
      </c>
      <c r="AK22">
        <f t="shared" si="24"/>
        <v>33.467211808554069</v>
      </c>
      <c r="AL22">
        <f t="shared" si="8"/>
        <v>-57.721528612622947</v>
      </c>
      <c r="AN22">
        <f t="shared" si="9"/>
        <v>82.267084726315858</v>
      </c>
      <c r="AO22">
        <f t="shared" si="9"/>
        <v>-4.1133542363157929</v>
      </c>
      <c r="AP22">
        <f t="shared" si="9"/>
        <v>-4.66850679701483</v>
      </c>
      <c r="AQ22">
        <f t="shared" si="9"/>
        <v>-104.09528904479534</v>
      </c>
      <c r="AR22">
        <f t="shared" si="9"/>
        <v>-30.6100653518101</v>
      </c>
      <c r="AS22">
        <f t="shared" si="9"/>
        <v>8.3863625972509173</v>
      </c>
      <c r="AT22">
        <f t="shared" si="9"/>
        <v>8.1563289921751352</v>
      </c>
      <c r="AU22">
        <f t="shared" si="9"/>
        <v>-14.067373762384049</v>
      </c>
      <c r="AW22">
        <v>19</v>
      </c>
      <c r="AX22">
        <f>(R22*SUMPRODUCT(K23:$K$23, X23:$X$23)-$AZ$3*SUMPRODUCT(K22:$K$22, W23:$W$23))/Z22</f>
        <v>46.992017070933152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5.7670000000000004E-3</v>
      </c>
      <c r="O23">
        <f t="shared" si="21"/>
        <v>440.54281327661158</v>
      </c>
      <c r="P23">
        <f t="shared" si="22"/>
        <v>22.027140663830579</v>
      </c>
      <c r="Q23" s="4">
        <f t="shared" si="23"/>
        <v>25</v>
      </c>
      <c r="R23">
        <f t="shared" si="0"/>
        <v>100000</v>
      </c>
      <c r="S23">
        <f t="shared" si="1"/>
        <v>47.744809482036416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36.006994381147727</v>
      </c>
      <c r="AC23">
        <f t="shared" si="2"/>
        <v>36.006994381147727</v>
      </c>
      <c r="AE23">
        <f t="shared" si="3"/>
        <v>332.23763534492991</v>
      </c>
      <c r="AF23">
        <f t="shared" si="4"/>
        <v>-16.611881767246494</v>
      </c>
      <c r="AG23">
        <f t="shared" si="4"/>
        <v>-18.853878972276064</v>
      </c>
      <c r="AH23">
        <f t="shared" si="5"/>
        <v>-441.88853669046284</v>
      </c>
      <c r="AI23">
        <f t="shared" si="6"/>
        <v>-145.11666208505545</v>
      </c>
      <c r="AJ23">
        <f t="shared" si="7"/>
        <v>0</v>
      </c>
      <c r="AK23">
        <f t="shared" si="24"/>
        <v>30.089917508333102</v>
      </c>
      <c r="AL23">
        <f t="shared" si="8"/>
        <v>-115.02674457672235</v>
      </c>
      <c r="AN23">
        <f t="shared" si="9"/>
        <v>74.587387664232352</v>
      </c>
      <c r="AO23">
        <f t="shared" si="9"/>
        <v>-3.7293693832116168</v>
      </c>
      <c r="AP23">
        <f t="shared" si="9"/>
        <v>-4.2326980157431269</v>
      </c>
      <c r="AQ23">
        <f t="shared" si="9"/>
        <v>-99.204027732419519</v>
      </c>
      <c r="AR23">
        <f t="shared" si="9"/>
        <v>-32.578707467141911</v>
      </c>
      <c r="AS23">
        <f t="shared" si="9"/>
        <v>0</v>
      </c>
      <c r="AT23">
        <f t="shared" si="9"/>
        <v>6.7551899701210738</v>
      </c>
      <c r="AU23">
        <f t="shared" si="9"/>
        <v>-25.823517497020834</v>
      </c>
      <c r="AW23">
        <v>20</v>
      </c>
      <c r="AX23">
        <f>(R23*SUMPRODUCT(K$23:$K24, X$23:$X24)-$AZ$3*SUMPRODUCT(K$22:$K23, W$23:$W24))/Z23</f>
        <v>47.744809482036416</v>
      </c>
    </row>
    <row r="25" spans="5:50" x14ac:dyDescent="0.25">
      <c r="AN25" s="8">
        <f t="shared" ref="AN25:AU25" si="25">SUM(AN3:AN23)</f>
        <v>4030.1900524110301</v>
      </c>
      <c r="AO25" s="8">
        <f t="shared" si="25"/>
        <v>-531.91661257801024</v>
      </c>
      <c r="AP25" s="8">
        <f t="shared" si="25"/>
        <v>-403.70592431390554</v>
      </c>
      <c r="AQ25" s="8">
        <f t="shared" si="25"/>
        <v>-3352.0400100649013</v>
      </c>
      <c r="AR25" s="8">
        <f t="shared" si="25"/>
        <v>-257.4724945457873</v>
      </c>
      <c r="AS25" s="8">
        <f t="shared" si="25"/>
        <v>-128.01482634299708</v>
      </c>
      <c r="AT25" s="8">
        <f t="shared" si="25"/>
        <v>385.48732088878478</v>
      </c>
      <c r="AU25" s="9">
        <f t="shared" si="25"/>
        <v>2.5934809855243657E-13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9" priority="1" operator="less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6E0CC-45D7-4BD3-8827-54197F222F79}">
  <sheetPr codeName="Sheet8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646.11188811308966</v>
      </c>
      <c r="K3">
        <v>1</v>
      </c>
      <c r="L3" s="2">
        <v>0</v>
      </c>
      <c r="O3">
        <f>$C$3</f>
        <v>646.11188811308966</v>
      </c>
      <c r="P3">
        <f>O3*B5</f>
        <v>516.88951049047171</v>
      </c>
      <c r="Q3" s="4">
        <f>B8</f>
        <v>200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646.11188811308966</v>
      </c>
      <c r="AF3">
        <f t="shared" ref="AF3:AG23" si="4">-$Z3*P3</f>
        <v>-516.88951049047171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-70.777622377382045</v>
      </c>
      <c r="AJ3">
        <f t="shared" ref="AJ3:AJ23" si="7">AB3-AC3</f>
        <v>0</v>
      </c>
      <c r="AL3">
        <f t="shared" ref="AL3:AL23" si="8">SUM(AI3:AK3)</f>
        <v>-70.777622377382045</v>
      </c>
      <c r="AN3">
        <f t="shared" ref="AN3:AU23" si="9">AE3*$K3</f>
        <v>646.11188811308966</v>
      </c>
      <c r="AO3">
        <f t="shared" si="9"/>
        <v>-516.88951049047171</v>
      </c>
      <c r="AP3">
        <f t="shared" si="9"/>
        <v>-200</v>
      </c>
      <c r="AQ3">
        <f t="shared" si="9"/>
        <v>0</v>
      </c>
      <c r="AR3">
        <f t="shared" si="9"/>
        <v>-70.777622377382045</v>
      </c>
      <c r="AS3">
        <f t="shared" si="9"/>
        <v>0</v>
      </c>
      <c r="AT3">
        <f t="shared" si="9"/>
        <v>0</v>
      </c>
      <c r="AU3">
        <f t="shared" si="9"/>
        <v>-70.777622377382045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512.67498612709437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3.852E-3</v>
      </c>
      <c r="R4">
        <f t="shared" si="0"/>
        <v>100000</v>
      </c>
      <c r="S4">
        <f t="shared" si="1"/>
        <v>153.41535027340652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151.29024084141929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-385.2</v>
      </c>
      <c r="AI4">
        <f t="shared" si="6"/>
        <v>-385.2</v>
      </c>
      <c r="AJ4">
        <f t="shared" si="7"/>
        <v>-151.29024084141929</v>
      </c>
      <c r="AK4">
        <f>H4*SUM(AB4, AE4:AF4)</f>
        <v>0</v>
      </c>
      <c r="AL4">
        <f t="shared" si="8"/>
        <v>-536.49024084141934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-361.384745285674</v>
      </c>
      <c r="AR4">
        <f t="shared" si="9"/>
        <v>-361.384745285674</v>
      </c>
      <c r="AS4">
        <f t="shared" si="9"/>
        <v>-141.93661773282605</v>
      </c>
      <c r="AT4">
        <f t="shared" si="9"/>
        <v>0</v>
      </c>
      <c r="AU4">
        <f t="shared" si="9"/>
        <v>-503.32136301850011</v>
      </c>
      <c r="AW4">
        <v>1</v>
      </c>
      <c r="AX4">
        <f>(R4*SUMPRODUCT(K5:$K$23, X5:$X$23)-$AZ$3*SUMPRODUCT(K4:$K$22, W5:$W$23))/Z4</f>
        <v>153.41535027340652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4.0049999999999999E-3</v>
      </c>
      <c r="O5">
        <f t="shared" ref="O5:O23" si="21">$C$3</f>
        <v>646.11188811308966</v>
      </c>
      <c r="P5">
        <f t="shared" ref="P5:P23" si="22">O5*$C$5</f>
        <v>32.305594405654482</v>
      </c>
      <c r="Q5" s="4">
        <f t="shared" ref="Q5:Q23" si="23">$C$8</f>
        <v>25</v>
      </c>
      <c r="R5">
        <f t="shared" si="0"/>
        <v>100000</v>
      </c>
      <c r="S5">
        <f t="shared" si="1"/>
        <v>292.6354262470017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151.29024084141929</v>
      </c>
      <c r="AC5">
        <f t="shared" si="2"/>
        <v>284.54025164890982</v>
      </c>
      <c r="AE5">
        <f t="shared" si="3"/>
        <v>628.23849318187069</v>
      </c>
      <c r="AF5">
        <f t="shared" si="4"/>
        <v>-31.411924659093533</v>
      </c>
      <c r="AG5">
        <f t="shared" si="4"/>
        <v>-24.308424931499999</v>
      </c>
      <c r="AH5">
        <f t="shared" si="5"/>
        <v>-394.95227399999999</v>
      </c>
      <c r="AI5">
        <f t="shared" si="6"/>
        <v>177.56586959127719</v>
      </c>
      <c r="AJ5">
        <f t="shared" si="7"/>
        <v>-133.25001080749053</v>
      </c>
      <c r="AK5">
        <f>H5*SUM(AB5, AE5:AF5)</f>
        <v>64.637292329066582</v>
      </c>
      <c r="AL5">
        <f t="shared" si="8"/>
        <v>108.95315111285325</v>
      </c>
      <c r="AN5">
        <f t="shared" si="9"/>
        <v>542.52321116296048</v>
      </c>
      <c r="AO5">
        <f t="shared" si="9"/>
        <v>-27.126160558148023</v>
      </c>
      <c r="AP5">
        <f t="shared" si="9"/>
        <v>-20.991844491027305</v>
      </c>
      <c r="AQ5">
        <f t="shared" si="9"/>
        <v>-341.06597776485421</v>
      </c>
      <c r="AR5">
        <f t="shared" si="9"/>
        <v>153.33922834893096</v>
      </c>
      <c r="AS5">
        <f t="shared" si="9"/>
        <v>-115.06971402634372</v>
      </c>
      <c r="AT5">
        <f t="shared" si="9"/>
        <v>55.818342517723565</v>
      </c>
      <c r="AU5">
        <f t="shared" si="9"/>
        <v>94.087856840310806</v>
      </c>
      <c r="AW5">
        <v>2</v>
      </c>
      <c r="AX5">
        <f>(R5*SUMPRODUCT(K6:$K$23, X6:$X$23)-$AZ$3*SUMPRODUCT(K5:$K$22, W6:$W$23))/Z5</f>
        <v>292.6354262470017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4.1640000000000002E-3</v>
      </c>
      <c r="O6">
        <f t="shared" si="21"/>
        <v>646.11188811308966</v>
      </c>
      <c r="P6">
        <f t="shared" si="22"/>
        <v>32.305594405654482</v>
      </c>
      <c r="Q6" s="4">
        <f t="shared" si="23"/>
        <v>25</v>
      </c>
      <c r="R6">
        <f t="shared" si="0"/>
        <v>100000</v>
      </c>
      <c r="S6">
        <f t="shared" si="1"/>
        <v>416.96497931033866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284.54025164890982</v>
      </c>
      <c r="AC6">
        <f t="shared" si="2"/>
        <v>399.68795868390498</v>
      </c>
      <c r="AE6">
        <f t="shared" si="3"/>
        <v>619.34012316444262</v>
      </c>
      <c r="AF6">
        <f t="shared" si="4"/>
        <v>-30.96700615822213</v>
      </c>
      <c r="AG6">
        <f t="shared" si="4"/>
        <v>-23.964120400770234</v>
      </c>
      <c r="AH6">
        <f t="shared" si="5"/>
        <v>-404.88112565906403</v>
      </c>
      <c r="AI6">
        <f t="shared" si="6"/>
        <v>159.52787094638626</v>
      </c>
      <c r="AJ6">
        <f t="shared" si="7"/>
        <v>-115.14770703499516</v>
      </c>
      <c r="AK6">
        <f>H6*SUM(AB6, AE6:AF6)</f>
        <v>94.972974509678181</v>
      </c>
      <c r="AL6">
        <f t="shared" si="8"/>
        <v>139.35313842106927</v>
      </c>
      <c r="AN6">
        <f t="shared" si="9"/>
        <v>482.35832647912002</v>
      </c>
      <c r="AO6">
        <f t="shared" si="9"/>
        <v>-24.117916323955999</v>
      </c>
      <c r="AP6">
        <f t="shared" si="9"/>
        <v>-18.663885286486646</v>
      </c>
      <c r="AQ6">
        <f t="shared" si="9"/>
        <v>-315.33203629378681</v>
      </c>
      <c r="AR6">
        <f t="shared" si="9"/>
        <v>124.24448857489057</v>
      </c>
      <c r="AS6">
        <f t="shared" si="9"/>
        <v>-89.680053311451672</v>
      </c>
      <c r="AT6">
        <f t="shared" si="9"/>
        <v>73.96744265681798</v>
      </c>
      <c r="AU6">
        <f t="shared" si="9"/>
        <v>108.53187792025686</v>
      </c>
      <c r="AW6">
        <v>3</v>
      </c>
      <c r="AX6">
        <f>(R6*SUMPRODUCT(K7:$K$23, X7:$X$23)-$AZ$3*SUMPRODUCT(K6:$K$22, W7:$W$23))/Z6</f>
        <v>416.96497931033866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4.3350000000000003E-3</v>
      </c>
      <c r="O7">
        <f t="shared" si="21"/>
        <v>646.11188811308966</v>
      </c>
      <c r="P7">
        <f t="shared" si="22"/>
        <v>32.305594405654482</v>
      </c>
      <c r="Q7" s="4">
        <f t="shared" si="23"/>
        <v>25</v>
      </c>
      <c r="R7">
        <f t="shared" si="0"/>
        <v>100000</v>
      </c>
      <c r="S7">
        <f t="shared" si="1"/>
        <v>518.05350624250093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399.68795868390498</v>
      </c>
      <c r="AC7">
        <f t="shared" si="2"/>
        <v>489.4692768763739</v>
      </c>
      <c r="AE7">
        <f t="shared" si="3"/>
        <v>610.46188249888041</v>
      </c>
      <c r="AF7">
        <f t="shared" si="4"/>
        <v>-30.523094124944016</v>
      </c>
      <c r="AG7">
        <f t="shared" si="4"/>
        <v>-23.620594734825193</v>
      </c>
      <c r="AH7">
        <f t="shared" si="5"/>
        <v>-415.53784774935588</v>
      </c>
      <c r="AI7">
        <f t="shared" si="6"/>
        <v>140.78034588975532</v>
      </c>
      <c r="AJ7">
        <f t="shared" si="7"/>
        <v>-89.781318192468916</v>
      </c>
      <c r="AK7">
        <f>H7*SUM(AB7, AE7:AF7)</f>
        <v>102.56692041695599</v>
      </c>
      <c r="AL7">
        <f t="shared" si="8"/>
        <v>153.56594811424242</v>
      </c>
      <c r="AN7">
        <f t="shared" si="9"/>
        <v>430.38265580613916</v>
      </c>
      <c r="AO7">
        <f t="shared" si="9"/>
        <v>-21.519132790306955</v>
      </c>
      <c r="AP7">
        <f t="shared" si="9"/>
        <v>-16.652791247311363</v>
      </c>
      <c r="AQ7">
        <f t="shared" si="9"/>
        <v>-292.95896702061964</v>
      </c>
      <c r="AR7">
        <f t="shared" si="9"/>
        <v>99.251764747901191</v>
      </c>
      <c r="AS7">
        <f t="shared" si="9"/>
        <v>-63.296863036361117</v>
      </c>
      <c r="AT7">
        <f t="shared" si="9"/>
        <v>72.310859813573032</v>
      </c>
      <c r="AU7">
        <f t="shared" si="9"/>
        <v>108.26576152511312</v>
      </c>
      <c r="AW7">
        <v>4</v>
      </c>
      <c r="AX7">
        <f>(R7*SUMPRODUCT(K8:$K$23, X8:$X$23)-$AZ$3*SUMPRODUCT(K7:$K$22, W8:$W$23))/Z7</f>
        <v>518.05350624250093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4.522E-3</v>
      </c>
      <c r="O8">
        <f t="shared" si="21"/>
        <v>646.11188811308966</v>
      </c>
      <c r="P8">
        <f t="shared" si="22"/>
        <v>32.305594405654482</v>
      </c>
      <c r="Q8" s="4">
        <f t="shared" si="23"/>
        <v>25</v>
      </c>
      <c r="R8">
        <f t="shared" si="0"/>
        <v>100000</v>
      </c>
      <c r="S8">
        <f t="shared" si="1"/>
        <v>590.81995747471001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489.4692768763739</v>
      </c>
      <c r="AC8">
        <f t="shared" si="2"/>
        <v>550.11426932322865</v>
      </c>
      <c r="AE8">
        <f t="shared" si="3"/>
        <v>601.59675504123163</v>
      </c>
      <c r="AF8">
        <f t="shared" si="4"/>
        <v>-30.079837752061579</v>
      </c>
      <c r="AG8">
        <f t="shared" si="4"/>
        <v>-23.27757645808606</v>
      </c>
      <c r="AH8">
        <f t="shared" si="5"/>
        <v>-427.24931756351805</v>
      </c>
      <c r="AI8">
        <f t="shared" si="6"/>
        <v>120.9900232675659</v>
      </c>
      <c r="AJ8">
        <f t="shared" si="7"/>
        <v>-60.644992446854758</v>
      </c>
      <c r="AK8">
        <f t="shared" ref="AK8:AK23" si="24">H8*SUM(AB8:AB8, AE8:AF8)</f>
        <v>76.92149907700194</v>
      </c>
      <c r="AL8">
        <f t="shared" si="8"/>
        <v>137.2665298977131</v>
      </c>
      <c r="AN8">
        <f t="shared" si="9"/>
        <v>395.46166795200213</v>
      </c>
      <c r="AO8">
        <f t="shared" si="9"/>
        <v>-19.773083397600107</v>
      </c>
      <c r="AP8">
        <f t="shared" si="9"/>
        <v>-15.301593858105271</v>
      </c>
      <c r="AQ8">
        <f t="shared" si="9"/>
        <v>-280.85378842085584</v>
      </c>
      <c r="AR8">
        <f t="shared" si="9"/>
        <v>79.533202275440928</v>
      </c>
      <c r="AS8">
        <f t="shared" si="9"/>
        <v>-39.86519153403021</v>
      </c>
      <c r="AT8">
        <f t="shared" si="9"/>
        <v>50.564608388345974</v>
      </c>
      <c r="AU8">
        <f t="shared" si="9"/>
        <v>90.232619129756699</v>
      </c>
      <c r="AW8">
        <v>5</v>
      </c>
      <c r="AX8">
        <f>(R8*SUMPRODUCT(K9:$K$23, X9:$X$23)-$AZ$3*SUMPRODUCT(K8:$K$22, W9:$W$23))/Z8</f>
        <v>590.81995747471001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4.7470000000000004E-3</v>
      </c>
      <c r="O9">
        <f t="shared" si="21"/>
        <v>646.11188811308966</v>
      </c>
      <c r="P9">
        <f t="shared" si="22"/>
        <v>32.305594405654482</v>
      </c>
      <c r="Q9" s="4">
        <f t="shared" si="23"/>
        <v>25</v>
      </c>
      <c r="R9">
        <f t="shared" si="0"/>
        <v>100000</v>
      </c>
      <c r="S9">
        <f t="shared" si="1"/>
        <v>640.71221765601183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550.11426932322865</v>
      </c>
      <c r="AC9">
        <f t="shared" si="2"/>
        <v>587.77150076789439</v>
      </c>
      <c r="AE9">
        <f t="shared" si="3"/>
        <v>592.72500769463863</v>
      </c>
      <c r="AF9">
        <f t="shared" si="4"/>
        <v>-29.636250384731927</v>
      </c>
      <c r="AG9">
        <f t="shared" si="4"/>
        <v>-22.934302038058664</v>
      </c>
      <c r="AH9">
        <f t="shared" si="5"/>
        <v>-441.99462178613817</v>
      </c>
      <c r="AI9">
        <f t="shared" si="6"/>
        <v>98.159833485709783</v>
      </c>
      <c r="AJ9">
        <f t="shared" si="7"/>
        <v>-37.65723144466574</v>
      </c>
      <c r="AK9">
        <f t="shared" si="24"/>
        <v>58.109197990249669</v>
      </c>
      <c r="AL9">
        <f t="shared" si="8"/>
        <v>118.61180003129371</v>
      </c>
      <c r="AN9">
        <f t="shared" si="9"/>
        <v>370.30012805047903</v>
      </c>
      <c r="AO9">
        <f t="shared" si="9"/>
        <v>-18.515006402523948</v>
      </c>
      <c r="AP9">
        <f t="shared" si="9"/>
        <v>-14.328018678463975</v>
      </c>
      <c r="AQ9">
        <f t="shared" si="9"/>
        <v>-276.13254531239591</v>
      </c>
      <c r="AR9">
        <f t="shared" si="9"/>
        <v>61.324557657095148</v>
      </c>
      <c r="AS9">
        <f t="shared" si="9"/>
        <v>-23.526049086780215</v>
      </c>
      <c r="AT9">
        <f t="shared" si="9"/>
        <v>36.303248854628556</v>
      </c>
      <c r="AU9">
        <f t="shared" si="9"/>
        <v>74.101757424943486</v>
      </c>
      <c r="AW9">
        <v>6</v>
      </c>
      <c r="AX9">
        <f>(R9*SUMPRODUCT(K10:$K$23, X10:$X$23)-$AZ$3*SUMPRODUCT(K9:$K$22, W10:$W$23))/Z9</f>
        <v>640.71221765601183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4.9870000000000001E-3</v>
      </c>
      <c r="O10">
        <f t="shared" si="21"/>
        <v>646.11188811308966</v>
      </c>
      <c r="P10">
        <f t="shared" si="22"/>
        <v>32.305594405654482</v>
      </c>
      <c r="Q10" s="4">
        <f t="shared" si="23"/>
        <v>25</v>
      </c>
      <c r="R10">
        <f t="shared" si="0"/>
        <v>100000</v>
      </c>
      <c r="S10">
        <f t="shared" si="1"/>
        <v>675.10166141272555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587.77150076789439</v>
      </c>
      <c r="AC10">
        <f t="shared" si="2"/>
        <v>610.03767627625848</v>
      </c>
      <c r="AE10">
        <f t="shared" si="3"/>
        <v>583.84183800431902</v>
      </c>
      <c r="AF10">
        <f t="shared" si="4"/>
        <v>-29.192091900215949</v>
      </c>
      <c r="AG10">
        <f t="shared" si="4"/>
        <v>-22.59058565341428</v>
      </c>
      <c r="AH10">
        <f t="shared" si="5"/>
        <v>-457.49345705519426</v>
      </c>
      <c r="AI10">
        <f t="shared" si="6"/>
        <v>74.565703395494495</v>
      </c>
      <c r="AJ10">
        <f t="shared" si="7"/>
        <v>-22.266175508364086</v>
      </c>
      <c r="AK10">
        <f t="shared" si="24"/>
        <v>59.977115460779871</v>
      </c>
      <c r="AL10">
        <f t="shared" si="8"/>
        <v>112.27664334791028</v>
      </c>
      <c r="AN10">
        <f t="shared" si="9"/>
        <v>346.55623755951206</v>
      </c>
      <c r="AO10">
        <f t="shared" si="9"/>
        <v>-17.327811877975602</v>
      </c>
      <c r="AP10">
        <f t="shared" si="9"/>
        <v>-13.409296591477279</v>
      </c>
      <c r="AQ10">
        <f t="shared" si="9"/>
        <v>-271.55849558004689</v>
      </c>
      <c r="AR10">
        <f t="shared" si="9"/>
        <v>44.260633510012248</v>
      </c>
      <c r="AS10">
        <f t="shared" si="9"/>
        <v>-13.216733551324101</v>
      </c>
      <c r="AT10">
        <f t="shared" si="9"/>
        <v>35.601154492128998</v>
      </c>
      <c r="AU10">
        <f t="shared" si="9"/>
        <v>66.645054450817142</v>
      </c>
      <c r="AW10">
        <v>7</v>
      </c>
      <c r="AX10">
        <f>(R10*SUMPRODUCT(K11:$K$23, X11:$X$23)-$AZ$3*SUMPRODUCT(K10:$K$22, W11:$W$23))/Z10</f>
        <v>675.10166141272555</v>
      </c>
    </row>
    <row r="11" spans="1:52" x14ac:dyDescent="0.25">
      <c r="A11" t="s">
        <v>33</v>
      </c>
      <c r="C11" s="7">
        <f>AU25</f>
        <v>4.9737991503207013E-13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5.2249999999999996E-3</v>
      </c>
      <c r="O11">
        <f t="shared" si="21"/>
        <v>646.11188811308966</v>
      </c>
      <c r="P11">
        <f t="shared" si="22"/>
        <v>32.305594405654482</v>
      </c>
      <c r="Q11" s="4">
        <f t="shared" si="23"/>
        <v>25</v>
      </c>
      <c r="R11">
        <f t="shared" si="0"/>
        <v>100000</v>
      </c>
      <c r="S11">
        <f t="shared" si="1"/>
        <v>695.04192730098885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610.03767627625848</v>
      </c>
      <c r="AC11">
        <f t="shared" si="2"/>
        <v>618.4940125037183</v>
      </c>
      <c r="AE11">
        <f t="shared" si="3"/>
        <v>574.9528460207033</v>
      </c>
      <c r="AF11">
        <f t="shared" si="4"/>
        <v>-28.747642301035164</v>
      </c>
      <c r="AG11">
        <f t="shared" si="4"/>
        <v>-22.24664398684105</v>
      </c>
      <c r="AH11">
        <f t="shared" si="5"/>
        <v>-472.14324015635839</v>
      </c>
      <c r="AI11">
        <f t="shared" si="6"/>
        <v>51.81531957646871</v>
      </c>
      <c r="AJ11">
        <f t="shared" si="7"/>
        <v>-8.4563362274598148</v>
      </c>
      <c r="AK11">
        <f t="shared" si="24"/>
        <v>59.546508319790235</v>
      </c>
      <c r="AL11">
        <f t="shared" si="8"/>
        <v>102.90549166879913</v>
      </c>
      <c r="AN11">
        <f t="shared" si="9"/>
        <v>324.56483009288496</v>
      </c>
      <c r="AO11">
        <f t="shared" si="9"/>
        <v>-16.228241504644245</v>
      </c>
      <c r="AP11">
        <f t="shared" si="9"/>
        <v>-12.558383310387102</v>
      </c>
      <c r="AQ11">
        <f t="shared" si="9"/>
        <v>-266.52810153292921</v>
      </c>
      <c r="AR11">
        <f t="shared" si="9"/>
        <v>29.250103744924374</v>
      </c>
      <c r="AS11">
        <f t="shared" si="9"/>
        <v>-4.7736598746655687</v>
      </c>
      <c r="AT11">
        <f t="shared" si="9"/>
        <v>33.614412884811337</v>
      </c>
      <c r="AU11">
        <f t="shared" si="9"/>
        <v>58.090856755070142</v>
      </c>
      <c r="AW11">
        <v>8</v>
      </c>
      <c r="AX11">
        <f>(R11*SUMPRODUCT(K12:$K$23, X12:$X$23)-$AZ$3*SUMPRODUCT(K11:$K$22, W12:$W$23))/Z11</f>
        <v>695.04192730098885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5.4879999999999998E-3</v>
      </c>
      <c r="O12">
        <f t="shared" si="21"/>
        <v>646.11188811308966</v>
      </c>
      <c r="P12">
        <f t="shared" si="22"/>
        <v>32.305594405654482</v>
      </c>
      <c r="Q12" s="4">
        <f t="shared" si="23"/>
        <v>25</v>
      </c>
      <c r="R12">
        <f t="shared" si="0"/>
        <v>100000</v>
      </c>
      <c r="S12">
        <f t="shared" si="1"/>
        <v>700.78829787001814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618.4940125037183</v>
      </c>
      <c r="AC12">
        <f t="shared" si="2"/>
        <v>613.94907778530319</v>
      </c>
      <c r="AE12">
        <f t="shared" si="3"/>
        <v>566.04797634153465</v>
      </c>
      <c r="AF12">
        <f t="shared" si="4"/>
        <v>-28.302398817076735</v>
      </c>
      <c r="AG12">
        <f t="shared" si="4"/>
        <v>-21.902087964772857</v>
      </c>
      <c r="AH12">
        <f t="shared" si="5"/>
        <v>-488.35832879913471</v>
      </c>
      <c r="AI12">
        <f t="shared" si="6"/>
        <v>27.485160760550343</v>
      </c>
      <c r="AJ12">
        <f t="shared" si="7"/>
        <v>4.5449347184151065</v>
      </c>
      <c r="AK12">
        <f t="shared" si="24"/>
        <v>60.008834722462353</v>
      </c>
      <c r="AL12">
        <f t="shared" si="8"/>
        <v>92.038930201427803</v>
      </c>
      <c r="AN12">
        <f t="shared" si="9"/>
        <v>303.77219317844504</v>
      </c>
      <c r="AO12">
        <f t="shared" si="9"/>
        <v>-15.188609658922253</v>
      </c>
      <c r="AP12">
        <f t="shared" si="9"/>
        <v>-11.753854044753139</v>
      </c>
      <c r="AQ12">
        <f t="shared" si="9"/>
        <v>-262.07969429567225</v>
      </c>
      <c r="AR12">
        <f t="shared" si="9"/>
        <v>14.750035179097377</v>
      </c>
      <c r="AS12">
        <f t="shared" si="9"/>
        <v>2.4390596644988127</v>
      </c>
      <c r="AT12">
        <f t="shared" si="9"/>
        <v>32.204011136198162</v>
      </c>
      <c r="AU12">
        <f t="shared" si="9"/>
        <v>49.393105979794349</v>
      </c>
      <c r="AW12">
        <v>9</v>
      </c>
      <c r="AX12">
        <f>(R12*SUMPRODUCT(K13:$K$23, X13:$X$23)-$AZ$3*SUMPRODUCT(K12:$K$22, W13:$W$23))/Z12</f>
        <v>700.78829787001814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5.7670000000000004E-3</v>
      </c>
      <c r="O13">
        <f t="shared" si="21"/>
        <v>646.11188811308966</v>
      </c>
      <c r="P13">
        <f t="shared" si="22"/>
        <v>32.305594405654482</v>
      </c>
      <c r="Q13" s="4">
        <f t="shared" si="23"/>
        <v>25</v>
      </c>
      <c r="R13">
        <f t="shared" si="0"/>
        <v>100000</v>
      </c>
      <c r="S13">
        <f t="shared" si="1"/>
        <v>692.56262037372221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613.94907778530319</v>
      </c>
      <c r="AC13">
        <f t="shared" si="2"/>
        <v>597.17618519320058</v>
      </c>
      <c r="AE13">
        <f t="shared" si="3"/>
        <v>557.12309789855772</v>
      </c>
      <c r="AF13">
        <f t="shared" si="4"/>
        <v>-27.856154894927887</v>
      </c>
      <c r="AG13">
        <f t="shared" si="4"/>
        <v>-21.556757743832282</v>
      </c>
      <c r="AH13">
        <f t="shared" si="5"/>
        <v>-505.23736517138036</v>
      </c>
      <c r="AI13">
        <f t="shared" si="6"/>
        <v>2.4728200884172225</v>
      </c>
      <c r="AJ13">
        <f t="shared" si="7"/>
        <v>16.772892592102608</v>
      </c>
      <c r="AK13">
        <f t="shared" si="24"/>
        <v>59.104268274787842</v>
      </c>
      <c r="AL13">
        <f t="shared" si="8"/>
        <v>78.349980955307672</v>
      </c>
      <c r="AN13">
        <f t="shared" si="9"/>
        <v>284.285078452601</v>
      </c>
      <c r="AO13">
        <f t="shared" si="9"/>
        <v>-14.21425392263005</v>
      </c>
      <c r="AP13">
        <f t="shared" si="9"/>
        <v>-10.999839334439017</v>
      </c>
      <c r="AQ13">
        <f t="shared" si="9"/>
        <v>-257.80917096545159</v>
      </c>
      <c r="AR13">
        <f t="shared" si="9"/>
        <v>1.2618142300803674</v>
      </c>
      <c r="AS13">
        <f t="shared" si="9"/>
        <v>8.5587603608765832</v>
      </c>
      <c r="AT13">
        <f t="shared" si="9"/>
        <v>30.159333918769008</v>
      </c>
      <c r="AU13">
        <f t="shared" si="9"/>
        <v>39.979908509725959</v>
      </c>
      <c r="AW13">
        <v>10</v>
      </c>
      <c r="AX13">
        <f>(R13*SUMPRODUCT(K14:$K$23, X14:$X$23)-$AZ$3*SUMPRODUCT(K13:$K$22, W14:$W$23))/Z13</f>
        <v>692.56262037372221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6.0780000000000001E-3</v>
      </c>
      <c r="O14">
        <f t="shared" si="21"/>
        <v>646.11188811308966</v>
      </c>
      <c r="P14">
        <f t="shared" si="22"/>
        <v>32.305594405654482</v>
      </c>
      <c r="Q14" s="4">
        <f t="shared" si="23"/>
        <v>25</v>
      </c>
      <c r="R14">
        <f t="shared" si="0"/>
        <v>100000</v>
      </c>
      <c r="S14">
        <f t="shared" si="1"/>
        <v>679.39377581885446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597.17618519320058</v>
      </c>
      <c r="AC14">
        <f t="shared" si="2"/>
        <v>576.40225017110674</v>
      </c>
      <c r="AE14">
        <f t="shared" si="3"/>
        <v>548.16567273054477</v>
      </c>
      <c r="AF14">
        <f t="shared" si="4"/>
        <v>-27.408283636527234</v>
      </c>
      <c r="AG14">
        <f t="shared" si="4"/>
        <v>-21.210168192826949</v>
      </c>
      <c r="AH14">
        <f t="shared" si="5"/>
        <v>-524.08789426805049</v>
      </c>
      <c r="AI14">
        <f t="shared" si="6"/>
        <v>-24.540673366859892</v>
      </c>
      <c r="AJ14">
        <f t="shared" si="7"/>
        <v>20.773935022093838</v>
      </c>
      <c r="AK14">
        <f t="shared" si="24"/>
        <v>95.663811818905856</v>
      </c>
      <c r="AL14">
        <f t="shared" si="8"/>
        <v>91.897073474139802</v>
      </c>
      <c r="AN14">
        <f t="shared" si="9"/>
        <v>257.66539940348514</v>
      </c>
      <c r="AO14">
        <f t="shared" si="9"/>
        <v>-12.883269970174252</v>
      </c>
      <c r="AP14">
        <f t="shared" si="9"/>
        <v>-9.9698443932046033</v>
      </c>
      <c r="AQ14">
        <f t="shared" si="9"/>
        <v>-246.34763414944513</v>
      </c>
      <c r="AR14">
        <f t="shared" si="9"/>
        <v>-11.535349109338854</v>
      </c>
      <c r="AS14">
        <f t="shared" si="9"/>
        <v>9.7647928918763771</v>
      </c>
      <c r="AT14">
        <f t="shared" si="9"/>
        <v>44.966796548923547</v>
      </c>
      <c r="AU14">
        <f t="shared" si="9"/>
        <v>43.19624033146107</v>
      </c>
      <c r="AW14">
        <v>11</v>
      </c>
      <c r="AX14">
        <f>(R14*SUMPRODUCT(K15:$K$23, X15:$X$23)-$AZ$3*SUMPRODUCT(K14:$K$22, W15:$W$23))/Z14</f>
        <v>679.39377581885446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6.4359999999999999E-3</v>
      </c>
      <c r="O15">
        <f t="shared" si="21"/>
        <v>646.11188811308966</v>
      </c>
      <c r="P15">
        <f t="shared" si="22"/>
        <v>32.305594405654482</v>
      </c>
      <c r="Q15" s="4">
        <f t="shared" si="23"/>
        <v>25</v>
      </c>
      <c r="R15">
        <f t="shared" si="0"/>
        <v>100000</v>
      </c>
      <c r="S15">
        <f t="shared" si="1"/>
        <v>652.42263979085214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576.40225017110674</v>
      </c>
      <c r="AC15">
        <f t="shared" si="2"/>
        <v>544.4221061862977</v>
      </c>
      <c r="AE15">
        <f t="shared" si="3"/>
        <v>539.15602173354546</v>
      </c>
      <c r="AF15">
        <f t="shared" si="4"/>
        <v>-26.957801086677275</v>
      </c>
      <c r="AG15">
        <f t="shared" si="4"/>
        <v>-20.861557868409644</v>
      </c>
      <c r="AH15">
        <f t="shared" si="5"/>
        <v>-546.03456995613692</v>
      </c>
      <c r="AI15">
        <f t="shared" si="6"/>
        <v>-54.69790717767836</v>
      </c>
      <c r="AJ15">
        <f t="shared" si="7"/>
        <v>31.980143984809047</v>
      </c>
      <c r="AK15">
        <f t="shared" si="24"/>
        <v>93.153719488835748</v>
      </c>
      <c r="AL15">
        <f t="shared" si="8"/>
        <v>70.435956295966434</v>
      </c>
      <c r="AN15">
        <f t="shared" si="9"/>
        <v>233.45334155531776</v>
      </c>
      <c r="AO15">
        <f t="shared" si="9"/>
        <v>-11.67266707776589</v>
      </c>
      <c r="AP15">
        <f t="shared" si="9"/>
        <v>-9.0330075119456783</v>
      </c>
      <c r="AQ15">
        <f t="shared" si="9"/>
        <v>-236.43173742382757</v>
      </c>
      <c r="AR15">
        <f t="shared" si="9"/>
        <v>-23.684070458221353</v>
      </c>
      <c r="AS15">
        <f t="shared" si="9"/>
        <v>13.847330226728973</v>
      </c>
      <c r="AT15">
        <f t="shared" si="9"/>
        <v>40.335350466924716</v>
      </c>
      <c r="AU15">
        <f t="shared" si="9"/>
        <v>30.498610235432334</v>
      </c>
      <c r="AW15">
        <v>12</v>
      </c>
      <c r="AX15">
        <f>(R15*SUMPRODUCT(K16:$K$23, X16:$X$23)-$AZ$3*SUMPRODUCT(K15:$K$22, W16:$W$23))/Z15</f>
        <v>652.42263979085214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6.8199999999999997E-3</v>
      </c>
      <c r="O16">
        <f t="shared" si="21"/>
        <v>646.11188811308966</v>
      </c>
      <c r="P16">
        <f t="shared" si="22"/>
        <v>32.305594405654482</v>
      </c>
      <c r="Q16" s="4">
        <f t="shared" si="23"/>
        <v>25</v>
      </c>
      <c r="R16">
        <f t="shared" si="0"/>
        <v>100000</v>
      </c>
      <c r="S16">
        <f t="shared" si="1"/>
        <v>612.68857278149369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544.4221061862977</v>
      </c>
      <c r="AC16">
        <f t="shared" si="2"/>
        <v>502.66603853106761</v>
      </c>
      <c r="AE16">
        <f t="shared" si="3"/>
        <v>530.08741744798726</v>
      </c>
      <c r="AF16">
        <f t="shared" si="4"/>
        <v>-26.50437087239936</v>
      </c>
      <c r="AG16">
        <f t="shared" si="4"/>
        <v>-20.510666465062993</v>
      </c>
      <c r="AH16">
        <f t="shared" si="5"/>
        <v>-569.10329865021504</v>
      </c>
      <c r="AI16">
        <f t="shared" si="6"/>
        <v>-86.030918539690106</v>
      </c>
      <c r="AJ16">
        <f t="shared" si="7"/>
        <v>41.756067655230083</v>
      </c>
      <c r="AK16">
        <f t="shared" si="24"/>
        <v>89.679896932140096</v>
      </c>
      <c r="AL16">
        <f t="shared" si="8"/>
        <v>45.405046047680074</v>
      </c>
      <c r="AN16">
        <f t="shared" si="9"/>
        <v>211.43383981012533</v>
      </c>
      <c r="AO16">
        <f t="shared" si="9"/>
        <v>-10.571691990506265</v>
      </c>
      <c r="AP16">
        <f t="shared" si="9"/>
        <v>-8.1810071792518162</v>
      </c>
      <c r="AQ16">
        <f t="shared" si="9"/>
        <v>-226.99594769013765</v>
      </c>
      <c r="AR16">
        <f t="shared" si="9"/>
        <v>-34.314807049770401</v>
      </c>
      <c r="AS16">
        <f t="shared" si="9"/>
        <v>16.655075048226266</v>
      </c>
      <c r="AT16">
        <f t="shared" si="9"/>
        <v>35.77026040992412</v>
      </c>
      <c r="AU16">
        <f t="shared" si="9"/>
        <v>18.110528408379984</v>
      </c>
      <c r="AW16">
        <v>13</v>
      </c>
      <c r="AX16">
        <f>(R16*SUMPRODUCT(K17:$K$23, X17:$X$23)-$AZ$3*SUMPRODUCT(K16:$K$22, W17:$W$23))/Z16</f>
        <v>612.68857278149369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7.2269999999999999E-3</v>
      </c>
      <c r="O17">
        <f t="shared" si="21"/>
        <v>646.11188811308966</v>
      </c>
      <c r="P17">
        <f t="shared" si="22"/>
        <v>32.305594405654482</v>
      </c>
      <c r="Q17" s="4">
        <f t="shared" si="23"/>
        <v>25</v>
      </c>
      <c r="R17">
        <f t="shared" si="0"/>
        <v>100000</v>
      </c>
      <c r="S17">
        <f t="shared" si="1"/>
        <v>561.30901345394057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502.66603853106761</v>
      </c>
      <c r="AC17">
        <f t="shared" si="2"/>
        <v>452.57962299613206</v>
      </c>
      <c r="AE17">
        <f t="shared" si="3"/>
        <v>520.95560150761071</v>
      </c>
      <c r="AF17">
        <f t="shared" si="4"/>
        <v>-26.047780075380537</v>
      </c>
      <c r="AG17">
        <f t="shared" si="4"/>
        <v>-20.157329213869353</v>
      </c>
      <c r="AH17">
        <f t="shared" si="5"/>
        <v>-592.92234617204099</v>
      </c>
      <c r="AI17">
        <f t="shared" si="6"/>
        <v>-118.17185395368017</v>
      </c>
      <c r="AJ17">
        <f t="shared" si="7"/>
        <v>50.086415534935554</v>
      </c>
      <c r="AK17">
        <f t="shared" si="24"/>
        <v>85.364390344779338</v>
      </c>
      <c r="AL17">
        <f t="shared" si="8"/>
        <v>17.278951926034722</v>
      </c>
      <c r="AN17">
        <f t="shared" si="9"/>
        <v>191.4119644313931</v>
      </c>
      <c r="AO17">
        <f t="shared" si="9"/>
        <v>-9.5705982215696555</v>
      </c>
      <c r="AP17">
        <f t="shared" si="9"/>
        <v>-7.4063009810264502</v>
      </c>
      <c r="AQ17">
        <f t="shared" si="9"/>
        <v>-217.85432522007892</v>
      </c>
      <c r="AR17">
        <f t="shared" si="9"/>
        <v>-43.419259991281919</v>
      </c>
      <c r="AS17">
        <f t="shared" si="9"/>
        <v>18.402987051342802</v>
      </c>
      <c r="AT17">
        <f t="shared" si="9"/>
        <v>31.364986960685844</v>
      </c>
      <c r="AU17">
        <f t="shared" si="9"/>
        <v>6.348714020746721</v>
      </c>
      <c r="AW17">
        <v>14</v>
      </c>
      <c r="AX17">
        <f>(R17*SUMPRODUCT(K18:$K$23, X18:$X$23)-$AZ$3*SUMPRODUCT(K17:$K$22, W18:$W$23))/Z17</f>
        <v>561.30901345394057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7.6860000000000001E-3</v>
      </c>
      <c r="O18">
        <f t="shared" si="21"/>
        <v>646.11188811308966</v>
      </c>
      <c r="P18">
        <f t="shared" si="22"/>
        <v>32.305594405654482</v>
      </c>
      <c r="Q18" s="4">
        <f t="shared" si="23"/>
        <v>25</v>
      </c>
      <c r="R18">
        <f t="shared" si="0"/>
        <v>100000</v>
      </c>
      <c r="S18">
        <f t="shared" si="1"/>
        <v>498.35051772242781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452.57962299613206</v>
      </c>
      <c r="AC18">
        <f t="shared" si="2"/>
        <v>394.71008927963987</v>
      </c>
      <c r="AE18">
        <f t="shared" si="3"/>
        <v>511.74198073934713</v>
      </c>
      <c r="AF18">
        <f t="shared" si="4"/>
        <v>-25.587099036967356</v>
      </c>
      <c r="AG18">
        <f t="shared" si="4"/>
        <v>-19.80082668939286</v>
      </c>
      <c r="AH18">
        <f t="shared" si="5"/>
        <v>-619.71692935119938</v>
      </c>
      <c r="AI18">
        <f t="shared" si="6"/>
        <v>-153.36287433821246</v>
      </c>
      <c r="AJ18">
        <f t="shared" si="7"/>
        <v>57.869533716492185</v>
      </c>
      <c r="AK18">
        <f t="shared" si="24"/>
        <v>80.329389036061059</v>
      </c>
      <c r="AL18">
        <f t="shared" si="8"/>
        <v>-15.16395158565922</v>
      </c>
      <c r="AN18">
        <f t="shared" si="9"/>
        <v>173.20514201587687</v>
      </c>
      <c r="AO18">
        <f t="shared" si="9"/>
        <v>-8.660257100793844</v>
      </c>
      <c r="AP18">
        <f t="shared" si="9"/>
        <v>-6.7018246066368858</v>
      </c>
      <c r="AQ18">
        <f t="shared" si="9"/>
        <v>-209.75054382452495</v>
      </c>
      <c r="AR18">
        <f t="shared" si="9"/>
        <v>-51.907483516078791</v>
      </c>
      <c r="AS18">
        <f t="shared" si="9"/>
        <v>19.586629948311622</v>
      </c>
      <c r="AT18">
        <f t="shared" si="9"/>
        <v>27.188434327662328</v>
      </c>
      <c r="AU18">
        <f t="shared" si="9"/>
        <v>-5.1324192401048423</v>
      </c>
      <c r="AW18">
        <v>15</v>
      </c>
      <c r="AX18">
        <f>(R18*SUMPRODUCT(K19:$K$23, X19:$X$23)-$AZ$3*SUMPRODUCT(K18:$K$22, W19:$W$23))/Z18</f>
        <v>498.35051772242781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8.2030000000000002E-3</v>
      </c>
      <c r="O19">
        <f t="shared" si="21"/>
        <v>646.11188811308966</v>
      </c>
      <c r="P19">
        <f t="shared" si="22"/>
        <v>32.305594405654482</v>
      </c>
      <c r="Q19" s="4">
        <f t="shared" si="23"/>
        <v>25</v>
      </c>
      <c r="R19">
        <f t="shared" si="0"/>
        <v>100000</v>
      </c>
      <c r="S19">
        <f t="shared" si="1"/>
        <v>423.83164186841236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394.71008927963987</v>
      </c>
      <c r="AC19">
        <f t="shared" si="2"/>
        <v>329.5781344855705</v>
      </c>
      <c r="AE19">
        <f t="shared" si="3"/>
        <v>502.42674146394882</v>
      </c>
      <c r="AF19">
        <f t="shared" si="4"/>
        <v>-25.121337073197438</v>
      </c>
      <c r="AG19">
        <f t="shared" si="4"/>
        <v>-19.440392241165842</v>
      </c>
      <c r="AH19">
        <f t="shared" si="5"/>
        <v>-649.70472533235852</v>
      </c>
      <c r="AI19">
        <f t="shared" si="6"/>
        <v>-191.83971318277298</v>
      </c>
      <c r="AJ19">
        <f t="shared" si="7"/>
        <v>65.131954794069372</v>
      </c>
      <c r="AK19">
        <f t="shared" si="24"/>
        <v>74.620109824362729</v>
      </c>
      <c r="AL19">
        <f t="shared" si="8"/>
        <v>-52.087648564340881</v>
      </c>
      <c r="AN19">
        <f t="shared" si="9"/>
        <v>156.64763720486701</v>
      </c>
      <c r="AO19">
        <f t="shared" si="9"/>
        <v>-7.8323818602433501</v>
      </c>
      <c r="AP19">
        <f t="shared" si="9"/>
        <v>-6.0611652597177113</v>
      </c>
      <c r="AQ19">
        <f t="shared" si="9"/>
        <v>-202.56626828342064</v>
      </c>
      <c r="AR19">
        <f t="shared" si="9"/>
        <v>-59.812178198514673</v>
      </c>
      <c r="AS19">
        <f t="shared" si="9"/>
        <v>20.306974097948704</v>
      </c>
      <c r="AT19">
        <f t="shared" si="9"/>
        <v>23.265210482019786</v>
      </c>
      <c r="AU19">
        <f t="shared" si="9"/>
        <v>-16.239993618546187</v>
      </c>
      <c r="AW19">
        <v>16</v>
      </c>
      <c r="AX19">
        <f>(R19*SUMPRODUCT(K20:$K$23, X20:$X$23)-$AZ$3*SUMPRODUCT(K19:$K$22, W20:$W$23))/Z19</f>
        <v>423.83164186841236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8.7950000000000007E-3</v>
      </c>
      <c r="O20">
        <f t="shared" si="21"/>
        <v>646.11188811308966</v>
      </c>
      <c r="P20">
        <f t="shared" si="22"/>
        <v>32.305594405654482</v>
      </c>
      <c r="Q20" s="4">
        <f t="shared" si="23"/>
        <v>25</v>
      </c>
      <c r="R20">
        <f t="shared" si="0"/>
        <v>100000</v>
      </c>
      <c r="S20">
        <f t="shared" si="1"/>
        <v>337.41921958709594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329.5781344855705</v>
      </c>
      <c r="AC20">
        <f t="shared" si="2"/>
        <v>257.45100044382633</v>
      </c>
      <c r="AE20">
        <f t="shared" si="3"/>
        <v>492.98363085813389</v>
      </c>
      <c r="AF20">
        <f t="shared" si="4"/>
        <v>-24.649181542906692</v>
      </c>
      <c r="AG20">
        <f t="shared" si="4"/>
        <v>-19.07501006899313</v>
      </c>
      <c r="AH20">
        <f t="shared" si="5"/>
        <v>-683.9129990442143</v>
      </c>
      <c r="AI20">
        <f t="shared" si="6"/>
        <v>-234.65355979798028</v>
      </c>
      <c r="AJ20">
        <f t="shared" si="7"/>
        <v>72.127134041744171</v>
      </c>
      <c r="AK20">
        <f t="shared" si="24"/>
        <v>68.278975621001862</v>
      </c>
      <c r="AL20">
        <f t="shared" si="8"/>
        <v>-94.247450135234246</v>
      </c>
      <c r="AN20">
        <f t="shared" si="9"/>
        <v>141.58751779117512</v>
      </c>
      <c r="AO20">
        <f t="shared" si="9"/>
        <v>-7.0793758895587562</v>
      </c>
      <c r="AP20">
        <f t="shared" si="9"/>
        <v>-5.4784442290896571</v>
      </c>
      <c r="AQ20">
        <f t="shared" si="9"/>
        <v>-196.42344665933635</v>
      </c>
      <c r="AR20">
        <f t="shared" si="9"/>
        <v>-67.393748986809655</v>
      </c>
      <c r="AS20">
        <f t="shared" si="9"/>
        <v>20.715296077043021</v>
      </c>
      <c r="AT20">
        <f t="shared" si="9"/>
        <v>19.610084535005221</v>
      </c>
      <c r="AU20">
        <f t="shared" si="9"/>
        <v>-27.06836837476142</v>
      </c>
      <c r="AW20">
        <v>17</v>
      </c>
      <c r="AX20">
        <f>(R20*SUMPRODUCT(K21:$K$23, X21:$X$23)-$AZ$3*SUMPRODUCT(K20:$K$22, W21:$W$23))/Z20</f>
        <v>337.41921958709594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9.4780000000000003E-3</v>
      </c>
      <c r="O21">
        <f t="shared" si="21"/>
        <v>646.11188811308966</v>
      </c>
      <c r="P21">
        <f t="shared" si="22"/>
        <v>32.305594405654482</v>
      </c>
      <c r="Q21" s="4">
        <f t="shared" si="23"/>
        <v>25</v>
      </c>
      <c r="R21">
        <f t="shared" si="0"/>
        <v>100000</v>
      </c>
      <c r="S21">
        <f t="shared" si="1"/>
        <v>238.55319637171561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257.45100044382633</v>
      </c>
      <c r="AC21">
        <f t="shared" si="2"/>
        <v>178.47087366153769</v>
      </c>
      <c r="AE21">
        <f t="shared" si="3"/>
        <v>483.38129569627915</v>
      </c>
      <c r="AF21">
        <f t="shared" si="4"/>
        <v>-24.169064784813955</v>
      </c>
      <c r="AG21">
        <f t="shared" si="4"/>
        <v>-18.70346702286928</v>
      </c>
      <c r="AH21">
        <f t="shared" si="5"/>
        <v>-723.17178173566754</v>
      </c>
      <c r="AI21">
        <f t="shared" si="6"/>
        <v>-282.66301784707161</v>
      </c>
      <c r="AJ21">
        <f t="shared" si="7"/>
        <v>78.980126782288636</v>
      </c>
      <c r="AK21">
        <f t="shared" si="24"/>
        <v>61.326306033535012</v>
      </c>
      <c r="AL21">
        <f t="shared" si="8"/>
        <v>-142.35658503124796</v>
      </c>
      <c r="AN21">
        <f t="shared" si="9"/>
        <v>127.88619835408304</v>
      </c>
      <c r="AO21">
        <f t="shared" si="9"/>
        <v>-6.3943099177041507</v>
      </c>
      <c r="AP21">
        <f t="shared" si="9"/>
        <v>-4.9482992306318225</v>
      </c>
      <c r="AQ21">
        <f t="shared" si="9"/>
        <v>-191.32657954815258</v>
      </c>
      <c r="AR21">
        <f t="shared" si="9"/>
        <v>-74.782990342405526</v>
      </c>
      <c r="AS21">
        <f t="shared" si="9"/>
        <v>20.8954468235295</v>
      </c>
      <c r="AT21">
        <f t="shared" si="9"/>
        <v>16.22484818414588</v>
      </c>
      <c r="AU21">
        <f t="shared" si="9"/>
        <v>-37.662695334730138</v>
      </c>
      <c r="AW21">
        <v>18</v>
      </c>
      <c r="AX21">
        <f>(R21*SUMPRODUCT(K22:$K$23, X22:$X$23)-$AZ$3*SUMPRODUCT(K21:$K$22, W22:$W$23))/Z21</f>
        <v>238.55319637171561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1.0265E-2</v>
      </c>
      <c r="O22">
        <f t="shared" si="21"/>
        <v>646.11188811308966</v>
      </c>
      <c r="P22">
        <f t="shared" si="22"/>
        <v>32.305594405654482</v>
      </c>
      <c r="Q22" s="4">
        <f t="shared" si="23"/>
        <v>25</v>
      </c>
      <c r="R22">
        <f t="shared" si="0"/>
        <v>100000</v>
      </c>
      <c r="S22">
        <f t="shared" si="1"/>
        <v>126.58537593570794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178.47087366153769</v>
      </c>
      <c r="AC22">
        <f t="shared" si="2"/>
        <v>92.784251446841594</v>
      </c>
      <c r="AE22">
        <f t="shared" si="3"/>
        <v>473.58557373899407</v>
      </c>
      <c r="AF22">
        <f t="shared" si="4"/>
        <v>-23.679278686949701</v>
      </c>
      <c r="AG22">
        <f t="shared" si="4"/>
        <v>-18.324441263650833</v>
      </c>
      <c r="AH22">
        <f t="shared" si="5"/>
        <v>-767.96435595901255</v>
      </c>
      <c r="AI22">
        <f t="shared" si="6"/>
        <v>-336.38250217061903</v>
      </c>
      <c r="AJ22">
        <f t="shared" si="7"/>
        <v>85.686622214696101</v>
      </c>
      <c r="AK22">
        <f t="shared" si="24"/>
        <v>53.771491081158644</v>
      </c>
      <c r="AL22">
        <f t="shared" si="8"/>
        <v>-196.92438887476428</v>
      </c>
      <c r="AN22">
        <f t="shared" si="9"/>
        <v>115.41803265415611</v>
      </c>
      <c r="AO22">
        <f t="shared" si="9"/>
        <v>-5.7709016327078047</v>
      </c>
      <c r="AP22">
        <f t="shared" si="9"/>
        <v>-4.4658686358187838</v>
      </c>
      <c r="AQ22">
        <f t="shared" si="9"/>
        <v>-187.16139179137139</v>
      </c>
      <c r="AR22">
        <f t="shared" si="9"/>
        <v>-81.980129405741877</v>
      </c>
      <c r="AS22">
        <f t="shared" si="9"/>
        <v>20.882775804844641</v>
      </c>
      <c r="AT22">
        <f t="shared" si="9"/>
        <v>13.104706007975315</v>
      </c>
      <c r="AU22">
        <f t="shared" si="9"/>
        <v>-47.992647592921919</v>
      </c>
      <c r="AW22">
        <v>19</v>
      </c>
      <c r="AX22">
        <f>(R22*SUMPRODUCT(K23:$K$23, X23:$X$23)-$AZ$3*SUMPRODUCT(K22:$K$22, W23:$W$23))/Z22</f>
        <v>126.58537593570794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1.1204E-2</v>
      </c>
      <c r="O23">
        <f t="shared" si="21"/>
        <v>646.11188811308966</v>
      </c>
      <c r="P23">
        <f t="shared" si="22"/>
        <v>32.305594405654482</v>
      </c>
      <c r="Q23" s="4">
        <f t="shared" si="23"/>
        <v>25</v>
      </c>
      <c r="R23">
        <f t="shared" si="0"/>
        <v>100000</v>
      </c>
      <c r="S23">
        <f t="shared" si="1"/>
        <v>129.32763919724633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92.784251446841594</v>
      </c>
      <c r="AC23">
        <f t="shared" si="2"/>
        <v>92.784251446841594</v>
      </c>
      <c r="AE23">
        <f t="shared" si="3"/>
        <v>463.54366523343248</v>
      </c>
      <c r="AF23">
        <f t="shared" si="4"/>
        <v>-23.177183261671622</v>
      </c>
      <c r="AG23">
        <f t="shared" si="4"/>
        <v>-17.935889811096384</v>
      </c>
      <c r="AH23">
        <f t="shared" si="5"/>
        <v>-821.22815967177587</v>
      </c>
      <c r="AI23">
        <f t="shared" si="6"/>
        <v>-398.79756751111142</v>
      </c>
      <c r="AJ23">
        <f t="shared" si="7"/>
        <v>0</v>
      </c>
      <c r="AK23">
        <f t="shared" si="24"/>
        <v>45.622774560096651</v>
      </c>
      <c r="AL23">
        <f t="shared" si="8"/>
        <v>-353.17479295101475</v>
      </c>
      <c r="AN23">
        <f t="shared" si="9"/>
        <v>104.06560660164172</v>
      </c>
      <c r="AO23">
        <f t="shared" si="9"/>
        <v>-5.2032803300820856</v>
      </c>
      <c r="AP23">
        <f t="shared" si="9"/>
        <v>-4.0266093425999223</v>
      </c>
      <c r="AQ23">
        <f t="shared" si="9"/>
        <v>-184.36581708339443</v>
      </c>
      <c r="AR23">
        <f t="shared" si="9"/>
        <v>-89.530100154434734</v>
      </c>
      <c r="AS23">
        <f t="shared" si="9"/>
        <v>0</v>
      </c>
      <c r="AT23">
        <f t="shared" si="9"/>
        <v>10.242318179573257</v>
      </c>
      <c r="AU23">
        <f t="shared" si="9"/>
        <v>-79.28778197486146</v>
      </c>
      <c r="AW23">
        <v>20</v>
      </c>
      <c r="AX23">
        <f>(R23*SUMPRODUCT(K$23:$K24, X$23:$X24)-$AZ$3*SUMPRODUCT(K$22:$K23, W$23:$W24))/Z23</f>
        <v>129.32763919724633</v>
      </c>
    </row>
    <row r="25" spans="5:50" x14ac:dyDescent="0.25">
      <c r="AN25" s="8">
        <f t="shared" ref="AN25:AU25" si="25">SUM(AN3:AN23)</f>
        <v>5839.090896669356</v>
      </c>
      <c r="AO25" s="8">
        <f t="shared" si="25"/>
        <v>-776.53846091828484</v>
      </c>
      <c r="AP25" s="8">
        <f t="shared" si="25"/>
        <v>-400.93187821237444</v>
      </c>
      <c r="AQ25" s="8">
        <f t="shared" si="25"/>
        <v>-5024.927214145976</v>
      </c>
      <c r="AR25" s="8">
        <f t="shared" si="25"/>
        <v>-363.30665660728073</v>
      </c>
      <c r="AS25" s="8">
        <f t="shared" si="25"/>
        <v>-319.30975415855545</v>
      </c>
      <c r="AT25" s="8">
        <f t="shared" si="25"/>
        <v>682.61641076583658</v>
      </c>
      <c r="AU25" s="9">
        <f t="shared" si="25"/>
        <v>4.9737991503207013E-13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8" priority="1" operator="less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9CC22-6847-49A1-836F-03ECC17258B2}">
  <sheetPr codeName="Sheet9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796.89339339139758</v>
      </c>
      <c r="K3">
        <v>1</v>
      </c>
      <c r="L3" s="2">
        <v>0</v>
      </c>
      <c r="O3">
        <f>$C$3</f>
        <v>796.89339339139758</v>
      </c>
      <c r="P3">
        <f>O3*B5</f>
        <v>637.51471471311811</v>
      </c>
      <c r="Q3" s="4">
        <f>B8</f>
        <v>200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796.89339339139758</v>
      </c>
      <c r="AF3">
        <f t="shared" ref="AF3:AG23" si="4">-$Z3*P3</f>
        <v>-637.51471471311811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-40.621321321720529</v>
      </c>
      <c r="AJ3">
        <f t="shared" ref="AJ3:AJ23" si="7">AB3-AC3</f>
        <v>0</v>
      </c>
      <c r="AL3">
        <f t="shared" ref="AL3:AL23" si="8">SUM(AI3:AK3)</f>
        <v>-40.621321321720529</v>
      </c>
      <c r="AN3">
        <f t="shared" ref="AN3:AU23" si="9">AE3*$K3</f>
        <v>796.89339339139758</v>
      </c>
      <c r="AO3">
        <f t="shared" si="9"/>
        <v>-637.51471471311811</v>
      </c>
      <c r="AP3">
        <f t="shared" si="9"/>
        <v>-200</v>
      </c>
      <c r="AQ3">
        <f t="shared" si="9"/>
        <v>0</v>
      </c>
      <c r="AR3">
        <f t="shared" si="9"/>
        <v>-40.621321321720529</v>
      </c>
      <c r="AS3">
        <f t="shared" si="9"/>
        <v>0</v>
      </c>
      <c r="AT3">
        <f t="shared" si="9"/>
        <v>0</v>
      </c>
      <c r="AU3">
        <f t="shared" si="9"/>
        <v>-40.621321321720529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621.40981361405352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2.5950000000000001E-3</v>
      </c>
      <c r="R4">
        <f t="shared" si="0"/>
        <v>250000</v>
      </c>
      <c r="S4">
        <f t="shared" si="1"/>
        <v>12.932108094732719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12.769228193279559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-648.75</v>
      </c>
      <c r="AI4">
        <f t="shared" si="6"/>
        <v>-648.75</v>
      </c>
      <c r="AJ4">
        <f t="shared" si="7"/>
        <v>-12.769228193279559</v>
      </c>
      <c r="AK4">
        <f>G4*MAX(0, SUM(AB4, AE4:AF4))</f>
        <v>0</v>
      </c>
      <c r="AL4">
        <f t="shared" si="8"/>
        <v>-661.51922819327956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-608.64058542077112</v>
      </c>
      <c r="AR4">
        <f t="shared" si="9"/>
        <v>-608.64058542077112</v>
      </c>
      <c r="AS4">
        <f t="shared" si="9"/>
        <v>-11.979761885054469</v>
      </c>
      <c r="AT4">
        <f t="shared" si="9"/>
        <v>0</v>
      </c>
      <c r="AU4">
        <f t="shared" si="9"/>
        <v>-620.62034730582559</v>
      </c>
      <c r="AW4">
        <v>1</v>
      </c>
      <c r="AX4">
        <f>(R4*SUMPRODUCT(K5:$K$23, X5:$X$23)-$AZ$3*SUMPRODUCT(K4:$K$22, W5:$W$23))/Z4</f>
        <v>12.932108094732719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2.5990000000000002E-3</v>
      </c>
      <c r="O5">
        <f t="shared" ref="O5:O23" si="21">$C$3</f>
        <v>796.89339339139758</v>
      </c>
      <c r="P5">
        <f t="shared" ref="P5:P23" si="22">O5*$C$5</f>
        <v>39.844669669569882</v>
      </c>
      <c r="Q5" s="4">
        <f t="shared" ref="Q5:Q23" si="23">$C$8</f>
        <v>25</v>
      </c>
      <c r="R5">
        <f t="shared" si="0"/>
        <v>250000</v>
      </c>
      <c r="S5">
        <f t="shared" si="1"/>
        <v>35.267425208807467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12.769228193279559</v>
      </c>
      <c r="AC5">
        <f t="shared" si="2"/>
        <v>34.384494088481915</v>
      </c>
      <c r="AE5">
        <f t="shared" si="3"/>
        <v>776.94291579227354</v>
      </c>
      <c r="AF5">
        <f t="shared" si="4"/>
        <v>-38.847145789613677</v>
      </c>
      <c r="AG5">
        <f t="shared" si="4"/>
        <v>-24.374117110125002</v>
      </c>
      <c r="AH5">
        <f t="shared" si="5"/>
        <v>-641.56639875000008</v>
      </c>
      <c r="AI5">
        <f t="shared" si="6"/>
        <v>72.155254142534773</v>
      </c>
      <c r="AJ5">
        <f t="shared" si="7"/>
        <v>-21.615265895202356</v>
      </c>
      <c r="AK5">
        <f>G5*SUM(AB5, AE5:AF5)</f>
        <v>30.785464926033516</v>
      </c>
      <c r="AL5">
        <f t="shared" si="8"/>
        <v>81.325453173365929</v>
      </c>
      <c r="AN5">
        <f t="shared" si="9"/>
        <v>670.93877586376061</v>
      </c>
      <c r="AO5">
        <f t="shared" si="9"/>
        <v>-33.546938793188033</v>
      </c>
      <c r="AP5">
        <f t="shared" si="9"/>
        <v>-21.04857379380438</v>
      </c>
      <c r="AQ5">
        <f t="shared" si="9"/>
        <v>-554.03269077201242</v>
      </c>
      <c r="AR5">
        <f t="shared" si="9"/>
        <v>62.310572504755783</v>
      </c>
      <c r="AS5">
        <f t="shared" si="9"/>
        <v>-18.66613330904508</v>
      </c>
      <c r="AT5">
        <f t="shared" si="9"/>
        <v>26.585173417543729</v>
      </c>
      <c r="AU5">
        <f t="shared" si="9"/>
        <v>70.229612613254432</v>
      </c>
      <c r="AW5">
        <v>2</v>
      </c>
      <c r="AX5">
        <f>(R5*SUMPRODUCT(K6:$K$23, X6:$X$23)-$AZ$3*SUMPRODUCT(K5:$K$22, W6:$W$23))/Z5</f>
        <v>35.267425208807467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2.6029999999999998E-3</v>
      </c>
      <c r="O6">
        <f t="shared" si="21"/>
        <v>796.89339339139758</v>
      </c>
      <c r="P6">
        <f t="shared" si="22"/>
        <v>39.844669669569882</v>
      </c>
      <c r="Q6" s="4">
        <f t="shared" si="23"/>
        <v>25</v>
      </c>
      <c r="R6">
        <f t="shared" si="0"/>
        <v>250000</v>
      </c>
      <c r="S6">
        <f t="shared" si="1"/>
        <v>65.903058844457433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34.384494088481915</v>
      </c>
      <c r="AC6">
        <f t="shared" si="2"/>
        <v>63.443372455553792</v>
      </c>
      <c r="AE6">
        <f t="shared" si="3"/>
        <v>767.15110422454347</v>
      </c>
      <c r="AF6">
        <f t="shared" si="4"/>
        <v>-38.357555211227179</v>
      </c>
      <c r="AG6">
        <f t="shared" si="4"/>
        <v>-24.066930112186096</v>
      </c>
      <c r="AH6">
        <f t="shared" si="5"/>
        <v>-634.45826837655375</v>
      </c>
      <c r="AI6">
        <f t="shared" si="6"/>
        <v>70.268350524576476</v>
      </c>
      <c r="AJ6">
        <f t="shared" si="7"/>
        <v>-29.058878367071877</v>
      </c>
      <c r="AK6">
        <f>G6*SUM(AB6, AE6:AF6)</f>
        <v>44.645915521455201</v>
      </c>
      <c r="AL6">
        <f t="shared" si="8"/>
        <v>85.855387678959801</v>
      </c>
      <c r="AN6">
        <f t="shared" si="9"/>
        <v>597.47739400392277</v>
      </c>
      <c r="AO6">
        <f t="shared" si="9"/>
        <v>-29.873869700196146</v>
      </c>
      <c r="AP6">
        <f t="shared" si="9"/>
        <v>-18.743956185318417</v>
      </c>
      <c r="AQ6">
        <f t="shared" si="9"/>
        <v>-494.1327343549134</v>
      </c>
      <c r="AR6">
        <f t="shared" si="9"/>
        <v>54.726833763494895</v>
      </c>
      <c r="AS6">
        <f t="shared" si="9"/>
        <v>-22.631816370759267</v>
      </c>
      <c r="AT6">
        <f t="shared" si="9"/>
        <v>34.771409585132588</v>
      </c>
      <c r="AU6">
        <f t="shared" si="9"/>
        <v>66.866426977868215</v>
      </c>
      <c r="AW6">
        <v>3</v>
      </c>
      <c r="AX6">
        <f>(R6*SUMPRODUCT(K7:$K$23, X7:$X$23)-$AZ$3*SUMPRODUCT(K6:$K$22, W7:$W$23))/Z6</f>
        <v>65.903058844457433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2.6080000000000001E-3</v>
      </c>
      <c r="O7">
        <f t="shared" si="21"/>
        <v>796.89339339139758</v>
      </c>
      <c r="P7">
        <f t="shared" si="22"/>
        <v>39.844669669569882</v>
      </c>
      <c r="Q7" s="4">
        <f t="shared" si="23"/>
        <v>25</v>
      </c>
      <c r="R7">
        <f t="shared" si="0"/>
        <v>250000</v>
      </c>
      <c r="S7">
        <f t="shared" si="1"/>
        <v>91.357644797043704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63.443372455553792</v>
      </c>
      <c r="AC7">
        <f t="shared" si="2"/>
        <v>86.839074699915727</v>
      </c>
      <c r="AE7">
        <f t="shared" si="3"/>
        <v>757.47886310248043</v>
      </c>
      <c r="AF7">
        <f t="shared" si="4"/>
        <v>-37.873943155124024</v>
      </c>
      <c r="AG7">
        <f t="shared" si="4"/>
        <v>-23.763494257331654</v>
      </c>
      <c r="AH7">
        <f t="shared" si="5"/>
        <v>-627.66553732581337</v>
      </c>
      <c r="AI7">
        <f t="shared" si="6"/>
        <v>68.175888364211346</v>
      </c>
      <c r="AJ7">
        <f t="shared" si="7"/>
        <v>-23.395702244361935</v>
      </c>
      <c r="AK7">
        <f>G7*SUM(AB7, AE7:AF7)</f>
        <v>38.447671156982892</v>
      </c>
      <c r="AL7">
        <f t="shared" si="8"/>
        <v>83.22785727683231</v>
      </c>
      <c r="AN7">
        <f t="shared" si="9"/>
        <v>534.03131983372987</v>
      </c>
      <c r="AO7">
        <f t="shared" si="9"/>
        <v>-26.701565991686493</v>
      </c>
      <c r="AP7">
        <f t="shared" si="9"/>
        <v>-16.753537055973499</v>
      </c>
      <c r="AQ7">
        <f t="shared" si="9"/>
        <v>-442.51143053598656</v>
      </c>
      <c r="AR7">
        <f t="shared" si="9"/>
        <v>48.064786250083273</v>
      </c>
      <c r="AS7">
        <f t="shared" si="9"/>
        <v>-16.494239452201352</v>
      </c>
      <c r="AT7">
        <f t="shared" si="9"/>
        <v>27.10605083870038</v>
      </c>
      <c r="AU7">
        <f t="shared" si="9"/>
        <v>58.676597636582308</v>
      </c>
      <c r="AW7">
        <v>4</v>
      </c>
      <c r="AX7">
        <f>(R7*SUMPRODUCT(K8:$K$23, X8:$X$23)-$AZ$3*SUMPRODUCT(K7:$K$22, W8:$W$23))/Z7</f>
        <v>91.357644797043704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2.614E-3</v>
      </c>
      <c r="O8">
        <f t="shared" si="21"/>
        <v>796.89339339139758</v>
      </c>
      <c r="P8">
        <f t="shared" si="22"/>
        <v>39.844669669569882</v>
      </c>
      <c r="Q8" s="4">
        <f t="shared" si="23"/>
        <v>25</v>
      </c>
      <c r="R8">
        <f t="shared" si="0"/>
        <v>250000</v>
      </c>
      <c r="S8">
        <f t="shared" si="1"/>
        <v>101.15423549983953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86.839074699915727</v>
      </c>
      <c r="AC8">
        <f t="shared" si="2"/>
        <v>94.93827350089532</v>
      </c>
      <c r="AE8">
        <f t="shared" si="3"/>
        <v>747.92402472330571</v>
      </c>
      <c r="AF8">
        <f t="shared" si="4"/>
        <v>-37.39620123616529</v>
      </c>
      <c r="AG8">
        <f t="shared" si="4"/>
        <v>-23.463741540769671</v>
      </c>
      <c r="AH8">
        <f t="shared" si="5"/>
        <v>-621.17773988664942</v>
      </c>
      <c r="AI8">
        <f t="shared" si="6"/>
        <v>65.886342059721301</v>
      </c>
      <c r="AJ8">
        <f t="shared" si="7"/>
        <v>-8.0991988009795932</v>
      </c>
      <c r="AK8">
        <f t="shared" ref="AK8:AK23" si="24">G8*SUM(AB8:AB8, AE8:AF8)</f>
        <v>16.983914931384295</v>
      </c>
      <c r="AL8">
        <f t="shared" si="8"/>
        <v>74.771058190125999</v>
      </c>
      <c r="AN8">
        <f t="shared" si="9"/>
        <v>491.65039511920475</v>
      </c>
      <c r="AO8">
        <f t="shared" si="9"/>
        <v>-24.582519755960242</v>
      </c>
      <c r="AP8">
        <f t="shared" si="9"/>
        <v>-15.423970106806012</v>
      </c>
      <c r="AQ8">
        <f t="shared" si="9"/>
        <v>-408.33329477216523</v>
      </c>
      <c r="AR8">
        <f t="shared" si="9"/>
        <v>43.310610484273262</v>
      </c>
      <c r="AS8">
        <f t="shared" si="9"/>
        <v>-5.3240358098187004</v>
      </c>
      <c r="AT8">
        <f t="shared" si="9"/>
        <v>11.16443410114441</v>
      </c>
      <c r="AU8">
        <f t="shared" si="9"/>
        <v>49.151008775598967</v>
      </c>
      <c r="AW8">
        <v>5</v>
      </c>
      <c r="AX8">
        <f>(R8*SUMPRODUCT(K9:$K$23, X9:$X$23)-$AZ$3*SUMPRODUCT(K8:$K$22, W9:$W$23))/Z8</f>
        <v>101.15423549983953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2.624E-3</v>
      </c>
      <c r="O9">
        <f t="shared" si="21"/>
        <v>796.89339339139758</v>
      </c>
      <c r="P9">
        <f t="shared" si="22"/>
        <v>39.844669669569882</v>
      </c>
      <c r="Q9" s="4">
        <f t="shared" si="23"/>
        <v>25</v>
      </c>
      <c r="R9">
        <f t="shared" si="0"/>
        <v>250000</v>
      </c>
      <c r="S9">
        <f t="shared" si="1"/>
        <v>101.0855234813299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94.93827350089532</v>
      </c>
      <c r="AC9">
        <f t="shared" si="2"/>
        <v>93.676097211734941</v>
      </c>
      <c r="AE9">
        <f t="shared" si="3"/>
        <v>738.48223183519883</v>
      </c>
      <c r="AF9">
        <f t="shared" si="4"/>
        <v>-36.924111591759939</v>
      </c>
      <c r="AG9">
        <f t="shared" si="4"/>
        <v>-23.167535267558996</v>
      </c>
      <c r="AH9">
        <f t="shared" si="5"/>
        <v>-615.68857802979619</v>
      </c>
      <c r="AI9">
        <f t="shared" si="6"/>
        <v>62.70200694608377</v>
      </c>
      <c r="AJ9">
        <f t="shared" si="7"/>
        <v>1.2621762891603794</v>
      </c>
      <c r="AK9">
        <f t="shared" si="24"/>
        <v>4.6993287230915719</v>
      </c>
      <c r="AL9">
        <f t="shared" si="8"/>
        <v>68.663511958335718</v>
      </c>
      <c r="AN9">
        <f t="shared" si="9"/>
        <v>461.36076841971112</v>
      </c>
      <c r="AO9">
        <f t="shared" si="9"/>
        <v>-23.068038420985555</v>
      </c>
      <c r="AP9">
        <f t="shared" si="9"/>
        <v>-14.47372924175793</v>
      </c>
      <c r="AQ9">
        <f t="shared" si="9"/>
        <v>-384.64643185952269</v>
      </c>
      <c r="AR9">
        <f t="shared" si="9"/>
        <v>39.172568897444997</v>
      </c>
      <c r="AS9">
        <f t="shared" si="9"/>
        <v>0.78853437164094631</v>
      </c>
      <c r="AT9">
        <f t="shared" si="9"/>
        <v>2.9358674011078736</v>
      </c>
      <c r="AU9">
        <f t="shared" si="9"/>
        <v>42.896970670193809</v>
      </c>
      <c r="AW9">
        <v>6</v>
      </c>
      <c r="AX9">
        <f>(R9*SUMPRODUCT(K10:$K$23, X10:$X$23)-$AZ$3*SUMPRODUCT(K9:$K$22, W10:$W$23))/Z9</f>
        <v>101.0855234813299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2.6350000000000002E-3</v>
      </c>
      <c r="O10">
        <f t="shared" si="21"/>
        <v>796.89339339139758</v>
      </c>
      <c r="P10">
        <f t="shared" si="22"/>
        <v>39.844669669569882</v>
      </c>
      <c r="Q10" s="4">
        <f t="shared" si="23"/>
        <v>25</v>
      </c>
      <c r="R10">
        <f t="shared" si="0"/>
        <v>250000</v>
      </c>
      <c r="S10">
        <f t="shared" si="1"/>
        <v>99.543839866122042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93.676097211734941</v>
      </c>
      <c r="AC10">
        <f t="shared" si="2"/>
        <v>91.081870719009657</v>
      </c>
      <c r="AE10">
        <f t="shared" si="3"/>
        <v>729.15150883596107</v>
      </c>
      <c r="AF10">
        <f t="shared" si="4"/>
        <v>-36.457575441798056</v>
      </c>
      <c r="AG10">
        <f t="shared" si="4"/>
        <v>-22.874813459453392</v>
      </c>
      <c r="AH10">
        <f t="shared" si="5"/>
        <v>-610.46455430017966</v>
      </c>
      <c r="AI10">
        <f t="shared" si="6"/>
        <v>59.354565634529877</v>
      </c>
      <c r="AJ10">
        <f t="shared" si="7"/>
        <v>2.5942264927252836</v>
      </c>
      <c r="AK10">
        <f t="shared" si="24"/>
        <v>3.2241171254841818</v>
      </c>
      <c r="AL10">
        <f t="shared" si="8"/>
        <v>65.172909252739345</v>
      </c>
      <c r="AN10">
        <f t="shared" si="9"/>
        <v>432.8090024805017</v>
      </c>
      <c r="AO10">
        <f t="shared" si="9"/>
        <v>-21.640450124025087</v>
      </c>
      <c r="AP10">
        <f t="shared" si="9"/>
        <v>-13.578008240178928</v>
      </c>
      <c r="AQ10">
        <f t="shared" si="9"/>
        <v>-362.35892210956916</v>
      </c>
      <c r="AR10">
        <f t="shared" si="9"/>
        <v>35.231622006728507</v>
      </c>
      <c r="AS10">
        <f t="shared" si="9"/>
        <v>1.5398782926711607</v>
      </c>
      <c r="AT10">
        <f t="shared" si="9"/>
        <v>1.9137681264471522</v>
      </c>
      <c r="AU10">
        <f t="shared" si="9"/>
        <v>38.685268425846822</v>
      </c>
      <c r="AW10">
        <v>7</v>
      </c>
      <c r="AX10">
        <f>(R10*SUMPRODUCT(K11:$K$23, X11:$X$23)-$AZ$3*SUMPRODUCT(K10:$K$22, W11:$W$23))/Z10</f>
        <v>99.543839866122042</v>
      </c>
    </row>
    <row r="11" spans="1:52" x14ac:dyDescent="0.25">
      <c r="A11" t="s">
        <v>33</v>
      </c>
      <c r="C11" s="7">
        <f>AU25</f>
        <v>-8.0557782666801359E-13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2.647E-3</v>
      </c>
      <c r="O11">
        <f t="shared" si="21"/>
        <v>796.89339339139758</v>
      </c>
      <c r="P11">
        <f t="shared" si="22"/>
        <v>39.844669669569882</v>
      </c>
      <c r="Q11" s="4">
        <f t="shared" si="23"/>
        <v>25</v>
      </c>
      <c r="R11">
        <f t="shared" si="0"/>
        <v>250000</v>
      </c>
      <c r="S11">
        <f t="shared" si="1"/>
        <v>96.051987629026357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91.081870719009657</v>
      </c>
      <c r="AC11">
        <f t="shared" si="2"/>
        <v>86.775346959995659</v>
      </c>
      <c r="AE11">
        <f t="shared" si="3"/>
        <v>719.92992970371279</v>
      </c>
      <c r="AF11">
        <f t="shared" si="4"/>
        <v>-35.996496485185638</v>
      </c>
      <c r="AG11">
        <f t="shared" si="4"/>
        <v>-22.585515693631685</v>
      </c>
      <c r="AH11">
        <f t="shared" si="5"/>
        <v>-605.49631227173131</v>
      </c>
      <c r="AI11">
        <f t="shared" si="6"/>
        <v>55.851605253164166</v>
      </c>
      <c r="AJ11">
        <f t="shared" si="7"/>
        <v>4.3065237590139986</v>
      </c>
      <c r="AK11">
        <f t="shared" si="24"/>
        <v>1.8600367294500881</v>
      </c>
      <c r="AL11">
        <f t="shared" si="8"/>
        <v>62.018165741628252</v>
      </c>
      <c r="AN11">
        <f t="shared" si="9"/>
        <v>406.40538946850296</v>
      </c>
      <c r="AO11">
        <f t="shared" si="9"/>
        <v>-20.320269473425146</v>
      </c>
      <c r="AP11">
        <f t="shared" si="9"/>
        <v>-12.749678716086908</v>
      </c>
      <c r="AQ11">
        <f t="shared" si="9"/>
        <v>-341.80682655020087</v>
      </c>
      <c r="AR11">
        <f t="shared" si="9"/>
        <v>31.528614728790057</v>
      </c>
      <c r="AS11">
        <f t="shared" si="9"/>
        <v>2.4310622372065267</v>
      </c>
      <c r="AT11">
        <f t="shared" si="9"/>
        <v>1.0500035076593999</v>
      </c>
      <c r="AU11">
        <f t="shared" si="9"/>
        <v>35.009680473655983</v>
      </c>
      <c r="AW11">
        <v>8</v>
      </c>
      <c r="AX11">
        <f>(R11*SUMPRODUCT(K12:$K$23, X12:$X$23)-$AZ$3*SUMPRODUCT(K11:$K$22, W12:$W$23))/Z11</f>
        <v>96.051987629026357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2.6610000000000002E-3</v>
      </c>
      <c r="O12">
        <f t="shared" si="21"/>
        <v>796.89339339139758</v>
      </c>
      <c r="P12">
        <f t="shared" si="22"/>
        <v>39.844669669569882</v>
      </c>
      <c r="Q12" s="4">
        <f t="shared" si="23"/>
        <v>25</v>
      </c>
      <c r="R12">
        <f t="shared" si="0"/>
        <v>250000</v>
      </c>
      <c r="S12">
        <f t="shared" si="1"/>
        <v>90.984646088742494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86.775346959995659</v>
      </c>
      <c r="AC12">
        <f t="shared" si="2"/>
        <v>81.156704726234693</v>
      </c>
      <c r="AE12">
        <f t="shared" si="3"/>
        <v>710.81489686373402</v>
      </c>
      <c r="AF12">
        <f t="shared" si="4"/>
        <v>-35.540744843186708</v>
      </c>
      <c r="AG12">
        <f t="shared" si="4"/>
        <v>-22.299560479434614</v>
      </c>
      <c r="AH12">
        <f t="shared" si="5"/>
        <v>-601.0005726075392</v>
      </c>
      <c r="AI12">
        <f t="shared" si="6"/>
        <v>51.974018933573461</v>
      </c>
      <c r="AJ12">
        <f t="shared" si="7"/>
        <v>5.6186422337609656</v>
      </c>
      <c r="AK12">
        <f t="shared" si="24"/>
        <v>1.7527138476552486</v>
      </c>
      <c r="AL12">
        <f t="shared" si="8"/>
        <v>59.345375014989678</v>
      </c>
      <c r="AN12">
        <f t="shared" si="9"/>
        <v>381.46201238943075</v>
      </c>
      <c r="AO12">
        <f t="shared" si="9"/>
        <v>-19.073100619471539</v>
      </c>
      <c r="AP12">
        <f t="shared" si="9"/>
        <v>-11.967159457992709</v>
      </c>
      <c r="AQ12">
        <f t="shared" si="9"/>
        <v>-322.52966121786545</v>
      </c>
      <c r="AR12">
        <f t="shared" si="9"/>
        <v>27.892091094101044</v>
      </c>
      <c r="AS12">
        <f t="shared" si="9"/>
        <v>3.0152696332665392</v>
      </c>
      <c r="AT12">
        <f t="shared" si="9"/>
        <v>0.94060177188093641</v>
      </c>
      <c r="AU12">
        <f t="shared" si="9"/>
        <v>31.847962499248521</v>
      </c>
      <c r="AW12">
        <v>9</v>
      </c>
      <c r="AX12">
        <f>(R12*SUMPRODUCT(K13:$K$23, X13:$X$23)-$AZ$3*SUMPRODUCT(K12:$K$22, W13:$W$23))/Z12</f>
        <v>90.984646088742494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2.676E-3</v>
      </c>
      <c r="O13">
        <f t="shared" si="21"/>
        <v>796.89339339139758</v>
      </c>
      <c r="P13">
        <f t="shared" si="22"/>
        <v>39.844669669569882</v>
      </c>
      <c r="Q13" s="4">
        <f t="shared" si="23"/>
        <v>25</v>
      </c>
      <c r="R13">
        <f t="shared" si="0"/>
        <v>250000</v>
      </c>
      <c r="S13">
        <f t="shared" si="1"/>
        <v>84.160960785872604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81.156704726234693</v>
      </c>
      <c r="AC13">
        <f t="shared" si="2"/>
        <v>74.118508847406929</v>
      </c>
      <c r="AE13">
        <f t="shared" si="3"/>
        <v>701.80460723108934</v>
      </c>
      <c r="AF13">
        <f t="shared" si="4"/>
        <v>-35.090230361554468</v>
      </c>
      <c r="AG13">
        <f t="shared" si="4"/>
        <v>-22.0168912507973</v>
      </c>
      <c r="AH13">
        <f t="shared" si="5"/>
        <v>-596.73623842967027</v>
      </c>
      <c r="AI13">
        <f t="shared" si="6"/>
        <v>47.961247189067308</v>
      </c>
      <c r="AJ13">
        <f t="shared" si="7"/>
        <v>7.0381958788277643</v>
      </c>
      <c r="AK13">
        <f t="shared" si="24"/>
        <v>1.4957421631915391</v>
      </c>
      <c r="AL13">
        <f t="shared" si="8"/>
        <v>56.495185231086609</v>
      </c>
      <c r="AN13">
        <f t="shared" si="9"/>
        <v>358.11219922067346</v>
      </c>
      <c r="AO13">
        <f t="shared" si="9"/>
        <v>-17.905609961033672</v>
      </c>
      <c r="AP13">
        <f t="shared" si="9"/>
        <v>-11.234633207856985</v>
      </c>
      <c r="AQ13">
        <f t="shared" si="9"/>
        <v>-304.49860901006451</v>
      </c>
      <c r="AR13">
        <f t="shared" si="9"/>
        <v>24.473347041718274</v>
      </c>
      <c r="AS13">
        <f t="shared" si="9"/>
        <v>3.591403901802765</v>
      </c>
      <c r="AT13">
        <f t="shared" si="9"/>
        <v>0.76323738831089416</v>
      </c>
      <c r="AU13">
        <f t="shared" si="9"/>
        <v>28.827988331831932</v>
      </c>
      <c r="AW13">
        <v>10</v>
      </c>
      <c r="AX13">
        <f>(R13*SUMPRODUCT(K14:$K$23, X14:$X$23)-$AZ$3*SUMPRODUCT(K13:$K$22, W14:$W$23))/Z13</f>
        <v>84.160960785872604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2.6930000000000001E-3</v>
      </c>
      <c r="O14">
        <f t="shared" si="21"/>
        <v>796.89339339139758</v>
      </c>
      <c r="P14">
        <f t="shared" si="22"/>
        <v>39.844669669569882</v>
      </c>
      <c r="Q14" s="4">
        <f t="shared" si="23"/>
        <v>25</v>
      </c>
      <c r="R14">
        <f t="shared" si="0"/>
        <v>250000</v>
      </c>
      <c r="S14">
        <f t="shared" si="1"/>
        <v>85.878578913804461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74.118508847406929</v>
      </c>
      <c r="AC14">
        <f t="shared" si="2"/>
        <v>74.671186825922177</v>
      </c>
      <c r="AE14">
        <f t="shared" si="3"/>
        <v>692.89660135150518</v>
      </c>
      <c r="AF14">
        <f t="shared" si="4"/>
        <v>-34.644830067575263</v>
      </c>
      <c r="AG14">
        <f t="shared" si="4"/>
        <v>-21.737430850150933</v>
      </c>
      <c r="AH14">
        <f t="shared" si="5"/>
        <v>-592.91488138397142</v>
      </c>
      <c r="AI14">
        <f t="shared" si="6"/>
        <v>43.599459049807479</v>
      </c>
      <c r="AJ14">
        <f t="shared" si="7"/>
        <v>-0.55267797851524847</v>
      </c>
      <c r="AK14">
        <f t="shared" si="24"/>
        <v>51.265919609193581</v>
      </c>
      <c r="AL14">
        <f t="shared" si="8"/>
        <v>94.312700680485818</v>
      </c>
      <c r="AN14">
        <f t="shared" si="9"/>
        <v>325.69620538846391</v>
      </c>
      <c r="AO14">
        <f t="shared" si="9"/>
        <v>-16.284810269423197</v>
      </c>
      <c r="AP14">
        <f t="shared" si="9"/>
        <v>-10.217684325452074</v>
      </c>
      <c r="AQ14">
        <f t="shared" si="9"/>
        <v>-278.69977513015141</v>
      </c>
      <c r="AR14">
        <f t="shared" si="9"/>
        <v>20.493935663437167</v>
      </c>
      <c r="AS14">
        <f t="shared" si="9"/>
        <v>-0.25978640976601808</v>
      </c>
      <c r="AT14">
        <f t="shared" si="9"/>
        <v>24.097557196696329</v>
      </c>
      <c r="AU14">
        <f t="shared" si="9"/>
        <v>44.331706450367477</v>
      </c>
      <c r="AW14">
        <v>11</v>
      </c>
      <c r="AX14">
        <f>(R14*SUMPRODUCT(K15:$K$23, X15:$X$23)-$AZ$3*SUMPRODUCT(K14:$K$22, W15:$W$23))/Z14</f>
        <v>85.878578913804461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2.7169999999999998E-3</v>
      </c>
      <c r="O15">
        <f t="shared" si="21"/>
        <v>796.89339339139758</v>
      </c>
      <c r="P15">
        <f t="shared" si="22"/>
        <v>39.844669669569882</v>
      </c>
      <c r="Q15" s="4">
        <f t="shared" si="23"/>
        <v>25</v>
      </c>
      <c r="R15">
        <f t="shared" si="0"/>
        <v>250000</v>
      </c>
      <c r="S15">
        <f t="shared" si="1"/>
        <v>84.938852604187844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74.671186825922177</v>
      </c>
      <c r="AC15">
        <f t="shared" si="2"/>
        <v>72.914894842364902</v>
      </c>
      <c r="AE15">
        <f t="shared" si="3"/>
        <v>684.08503527211815</v>
      </c>
      <c r="AF15">
        <f t="shared" si="4"/>
        <v>-34.20425176360591</v>
      </c>
      <c r="AG15">
        <f t="shared" si="4"/>
        <v>-21.460995942029566</v>
      </c>
      <c r="AH15">
        <f t="shared" si="5"/>
        <v>-590.60599619860068</v>
      </c>
      <c r="AI15">
        <f t="shared" si="6"/>
        <v>37.813791367882004</v>
      </c>
      <c r="AJ15">
        <f t="shared" si="7"/>
        <v>1.7562919835572757</v>
      </c>
      <c r="AK15">
        <f t="shared" si="24"/>
        <v>50.718637923410412</v>
      </c>
      <c r="AL15">
        <f t="shared" si="8"/>
        <v>90.288721274849692</v>
      </c>
      <c r="AN15">
        <f t="shared" si="9"/>
        <v>296.2072775868748</v>
      </c>
      <c r="AO15">
        <f t="shared" si="9"/>
        <v>-14.810363879343742</v>
      </c>
      <c r="AP15">
        <f t="shared" si="9"/>
        <v>-9.2925628460252323</v>
      </c>
      <c r="AQ15">
        <f t="shared" si="9"/>
        <v>-255.73106447341385</v>
      </c>
      <c r="AR15">
        <f t="shared" si="9"/>
        <v>16.37328638809198</v>
      </c>
      <c r="AS15">
        <f t="shared" si="9"/>
        <v>0.76047046825138498</v>
      </c>
      <c r="AT15">
        <f t="shared" si="9"/>
        <v>21.961055844807102</v>
      </c>
      <c r="AU15">
        <f t="shared" si="9"/>
        <v>39.094812701150467</v>
      </c>
      <c r="AW15">
        <v>12</v>
      </c>
      <c r="AX15">
        <f>(R15*SUMPRODUCT(K16:$K$23, X16:$X$23)-$AZ$3*SUMPRODUCT(K15:$K$22, W16:$W$23))/Z15</f>
        <v>84.938852604187844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2.745E-3</v>
      </c>
      <c r="O16">
        <f t="shared" si="21"/>
        <v>796.89339339139758</v>
      </c>
      <c r="P16">
        <f t="shared" si="22"/>
        <v>39.844669669569882</v>
      </c>
      <c r="Q16" s="4">
        <f t="shared" si="23"/>
        <v>25</v>
      </c>
      <c r="R16">
        <f t="shared" si="0"/>
        <v>250000</v>
      </c>
      <c r="S16">
        <f t="shared" si="1"/>
        <v>81.322574672309457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72.914894842364902</v>
      </c>
      <c r="AC16">
        <f t="shared" si="2"/>
        <v>68.920802497232899</v>
      </c>
      <c r="AE16">
        <f t="shared" si="3"/>
        <v>675.36637149757507</v>
      </c>
      <c r="AF16">
        <f t="shared" si="4"/>
        <v>-33.768318574878755</v>
      </c>
      <c r="AG16">
        <f t="shared" si="4"/>
        <v>-21.187475548748399</v>
      </c>
      <c r="AH16">
        <f t="shared" si="5"/>
        <v>-589.1043386087116</v>
      </c>
      <c r="AI16">
        <f t="shared" si="6"/>
        <v>31.306238765236344</v>
      </c>
      <c r="AJ16">
        <f t="shared" si="7"/>
        <v>3.9940923451320032</v>
      </c>
      <c r="AK16">
        <f t="shared" si="24"/>
        <v>50.015906343554292</v>
      </c>
      <c r="AL16">
        <f t="shared" si="8"/>
        <v>85.316237453922639</v>
      </c>
      <c r="AN16">
        <f t="shared" si="9"/>
        <v>269.38067289321219</v>
      </c>
      <c r="AO16">
        <f t="shared" si="9"/>
        <v>-13.469033644660611</v>
      </c>
      <c r="AP16">
        <f t="shared" si="9"/>
        <v>-8.4509633009626643</v>
      </c>
      <c r="AQ16">
        <f t="shared" si="9"/>
        <v>-234.97368219094878</v>
      </c>
      <c r="AR16">
        <f t="shared" si="9"/>
        <v>12.486993756640148</v>
      </c>
      <c r="AS16">
        <f t="shared" si="9"/>
        <v>1.5931075767712399</v>
      </c>
      <c r="AT16">
        <f t="shared" si="9"/>
        <v>19.949643741239953</v>
      </c>
      <c r="AU16">
        <f t="shared" si="9"/>
        <v>34.029745074651338</v>
      </c>
      <c r="AW16">
        <v>13</v>
      </c>
      <c r="AX16">
        <f>(R16*SUMPRODUCT(K17:$K$23, X17:$X$23)-$AZ$3*SUMPRODUCT(K16:$K$22, W17:$W$23))/Z16</f>
        <v>81.322574672309457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2.7729999999999999E-3</v>
      </c>
      <c r="O17">
        <f t="shared" si="21"/>
        <v>796.89339339139758</v>
      </c>
      <c r="P17">
        <f t="shared" si="22"/>
        <v>39.844669669569882</v>
      </c>
      <c r="Q17" s="4">
        <f t="shared" si="23"/>
        <v>25</v>
      </c>
      <c r="R17">
        <f t="shared" si="0"/>
        <v>250000</v>
      </c>
      <c r="S17">
        <f t="shared" si="1"/>
        <v>75.428069669953587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68.920802497232899</v>
      </c>
      <c r="AC17">
        <f t="shared" si="2"/>
        <v>63.108698498177084</v>
      </c>
      <c r="AE17">
        <f t="shared" si="3"/>
        <v>666.73991683443649</v>
      </c>
      <c r="AF17">
        <f t="shared" si="4"/>
        <v>-33.33699584172183</v>
      </c>
      <c r="AG17">
        <f t="shared" si="4"/>
        <v>-20.916847923564237</v>
      </c>
      <c r="AH17">
        <f t="shared" si="5"/>
        <v>-587.52869696679306</v>
      </c>
      <c r="AI17">
        <f t="shared" si="6"/>
        <v>24.95737610235733</v>
      </c>
      <c r="AJ17">
        <f t="shared" si="7"/>
        <v>5.8121039990558145</v>
      </c>
      <c r="AK17">
        <f t="shared" si="24"/>
        <v>49.162660644296331</v>
      </c>
      <c r="AL17">
        <f t="shared" si="8"/>
        <v>79.932140745709475</v>
      </c>
      <c r="AN17">
        <f t="shared" si="9"/>
        <v>244.97672522720481</v>
      </c>
      <c r="AO17">
        <f t="shared" si="9"/>
        <v>-12.248836261360243</v>
      </c>
      <c r="AP17">
        <f t="shared" si="9"/>
        <v>-7.6853669279600698</v>
      </c>
      <c r="AQ17">
        <f t="shared" si="9"/>
        <v>-215.8725651874723</v>
      </c>
      <c r="AR17">
        <f t="shared" si="9"/>
        <v>9.1699568504121967</v>
      </c>
      <c r="AS17">
        <f t="shared" si="9"/>
        <v>2.1355106667810277</v>
      </c>
      <c r="AT17">
        <f t="shared" si="9"/>
        <v>18.063576672111516</v>
      </c>
      <c r="AU17">
        <f t="shared" si="9"/>
        <v>29.369044189304741</v>
      </c>
      <c r="AW17">
        <v>14</v>
      </c>
      <c r="AX17">
        <f>(R17*SUMPRODUCT(K18:$K$23, X18:$X$23)-$AZ$3*SUMPRODUCT(K17:$K$22, W18:$W$23))/Z17</f>
        <v>75.428069669953587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2.8019999999999998E-3</v>
      </c>
      <c r="O18">
        <f t="shared" si="21"/>
        <v>796.89339339139758</v>
      </c>
      <c r="P18">
        <f t="shared" si="22"/>
        <v>39.844669669569882</v>
      </c>
      <c r="Q18" s="4">
        <f t="shared" si="23"/>
        <v>25</v>
      </c>
      <c r="R18">
        <f t="shared" si="0"/>
        <v>250000</v>
      </c>
      <c r="S18">
        <f t="shared" si="1"/>
        <v>67.52126977326067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63.108698498177084</v>
      </c>
      <c r="AC18">
        <f t="shared" si="2"/>
        <v>55.770058220255343</v>
      </c>
      <c r="AE18">
        <f t="shared" si="3"/>
        <v>658.20431241912206</v>
      </c>
      <c r="AF18">
        <f t="shared" si="4"/>
        <v>-32.910215620956109</v>
      </c>
      <c r="AG18">
        <f t="shared" si="4"/>
        <v>-20.649070436446767</v>
      </c>
      <c r="AH18">
        <f t="shared" si="5"/>
        <v>-586.09007881826983</v>
      </c>
      <c r="AI18">
        <f t="shared" si="6"/>
        <v>18.554947543449316</v>
      </c>
      <c r="AJ18">
        <f t="shared" si="7"/>
        <v>7.3386402779217406</v>
      </c>
      <c r="AK18">
        <f t="shared" si="24"/>
        <v>48.188195670744015</v>
      </c>
      <c r="AL18">
        <f t="shared" si="8"/>
        <v>74.081783492115079</v>
      </c>
      <c r="AN18">
        <f t="shared" si="9"/>
        <v>222.77705503720264</v>
      </c>
      <c r="AO18">
        <f t="shared" si="9"/>
        <v>-11.138852751860135</v>
      </c>
      <c r="AP18">
        <f t="shared" si="9"/>
        <v>-6.9889227619617351</v>
      </c>
      <c r="AQ18">
        <f t="shared" si="9"/>
        <v>-198.36913748829292</v>
      </c>
      <c r="AR18">
        <f t="shared" si="9"/>
        <v>6.2801420350878381</v>
      </c>
      <c r="AS18">
        <f t="shared" si="9"/>
        <v>2.4838498293699534</v>
      </c>
      <c r="AT18">
        <f t="shared" si="9"/>
        <v>16.309866277887597</v>
      </c>
      <c r="AU18">
        <f t="shared" si="9"/>
        <v>25.07385814234539</v>
      </c>
      <c r="AW18">
        <v>15</v>
      </c>
      <c r="AX18">
        <f>(R18*SUMPRODUCT(K19:$K$23, X19:$X$23)-$AZ$3*SUMPRODUCT(K18:$K$22, W19:$W$23))/Z18</f>
        <v>67.52126977326067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2.8370000000000001E-3</v>
      </c>
      <c r="O19">
        <f t="shared" si="21"/>
        <v>796.89339339139758</v>
      </c>
      <c r="P19">
        <f t="shared" si="22"/>
        <v>39.844669669569882</v>
      </c>
      <c r="Q19" s="4">
        <f t="shared" si="23"/>
        <v>25</v>
      </c>
      <c r="R19">
        <f t="shared" si="0"/>
        <v>250000</v>
      </c>
      <c r="S19">
        <f t="shared" si="1"/>
        <v>57.450871364207551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55.770058220255343</v>
      </c>
      <c r="AC19">
        <f t="shared" si="2"/>
        <v>46.843138613107612</v>
      </c>
      <c r="AE19">
        <f t="shared" si="3"/>
        <v>649.75494366059786</v>
      </c>
      <c r="AF19">
        <f t="shared" si="4"/>
        <v>-32.487747183029896</v>
      </c>
      <c r="AG19">
        <f t="shared" si="4"/>
        <v>-20.383998319254101</v>
      </c>
      <c r="AH19">
        <f t="shared" si="5"/>
        <v>-585.81412828199473</v>
      </c>
      <c r="AI19">
        <f t="shared" si="6"/>
        <v>11.069069876319077</v>
      </c>
      <c r="AJ19">
        <f t="shared" si="7"/>
        <v>8.926919607147731</v>
      </c>
      <c r="AK19">
        <f t="shared" si="24"/>
        <v>47.112607828847636</v>
      </c>
      <c r="AL19">
        <f t="shared" si="8"/>
        <v>67.108597312314444</v>
      </c>
      <c r="AN19">
        <f t="shared" si="9"/>
        <v>202.5819254565244</v>
      </c>
      <c r="AO19">
        <f t="shared" si="9"/>
        <v>-10.129096272826221</v>
      </c>
      <c r="AP19">
        <f t="shared" si="9"/>
        <v>-6.3553646929604239</v>
      </c>
      <c r="AQ19">
        <f t="shared" si="9"/>
        <v>-182.64632724209397</v>
      </c>
      <c r="AR19">
        <f t="shared" si="9"/>
        <v>3.4511372486437817</v>
      </c>
      <c r="AS19">
        <f t="shared" si="9"/>
        <v>2.783253255793972</v>
      </c>
      <c r="AT19">
        <f t="shared" si="9"/>
        <v>14.688865241218561</v>
      </c>
      <c r="AU19">
        <f t="shared" si="9"/>
        <v>20.923255745656316</v>
      </c>
      <c r="AW19">
        <v>16</v>
      </c>
      <c r="AX19">
        <f>(R19*SUMPRODUCT(K20:$K$23, X20:$X$23)-$AZ$3*SUMPRODUCT(K19:$K$22, W20:$W$23))/Z19</f>
        <v>57.450871364207551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2.8709999999999999E-3</v>
      </c>
      <c r="O20">
        <f t="shared" si="21"/>
        <v>796.89339339139758</v>
      </c>
      <c r="P20">
        <f t="shared" si="22"/>
        <v>39.844669669569882</v>
      </c>
      <c r="Q20" s="4">
        <f t="shared" si="23"/>
        <v>25</v>
      </c>
      <c r="R20">
        <f t="shared" si="0"/>
        <v>250000</v>
      </c>
      <c r="S20">
        <f t="shared" si="1"/>
        <v>45.641128056786378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46.843138613107612</v>
      </c>
      <c r="AC20">
        <f t="shared" si="2"/>
        <v>36.734966390761031</v>
      </c>
      <c r="AE20">
        <f t="shared" si="3"/>
        <v>641.39194778074227</v>
      </c>
      <c r="AF20">
        <f t="shared" si="4"/>
        <v>-32.069597389037114</v>
      </c>
      <c r="AG20">
        <f t="shared" si="4"/>
        <v>-20.12163587688698</v>
      </c>
      <c r="AH20">
        <f t="shared" si="5"/>
        <v>-585.22459174578523</v>
      </c>
      <c r="AI20">
        <f t="shared" si="6"/>
        <v>3.9761227690329406</v>
      </c>
      <c r="AJ20">
        <f t="shared" si="7"/>
        <v>10.108172222346582</v>
      </c>
      <c r="AK20">
        <f t="shared" si="24"/>
        <v>45.931584230336902</v>
      </c>
      <c r="AL20">
        <f t="shared" si="8"/>
        <v>60.015879221716425</v>
      </c>
      <c r="AN20">
        <f t="shared" si="9"/>
        <v>184.2111748405205</v>
      </c>
      <c r="AO20">
        <f t="shared" si="9"/>
        <v>-9.2105587420260253</v>
      </c>
      <c r="AP20">
        <f t="shared" si="9"/>
        <v>-5.779040721386818</v>
      </c>
      <c r="AQ20">
        <f t="shared" si="9"/>
        <v>-168.07961179442157</v>
      </c>
      <c r="AR20">
        <f t="shared" si="9"/>
        <v>1.141963582686083</v>
      </c>
      <c r="AS20">
        <f t="shared" si="9"/>
        <v>2.9031207626031974</v>
      </c>
      <c r="AT20">
        <f t="shared" si="9"/>
        <v>13.191795005585396</v>
      </c>
      <c r="AU20">
        <f t="shared" si="9"/>
        <v>17.236879350874677</v>
      </c>
      <c r="AW20">
        <v>17</v>
      </c>
      <c r="AX20">
        <f>(R20*SUMPRODUCT(K21:$K$23, X21:$X$23)-$AZ$3*SUMPRODUCT(K20:$K$22, W21:$W$23))/Z20</f>
        <v>45.641128056786378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2.9099999999999998E-3</v>
      </c>
      <c r="O21">
        <f t="shared" si="21"/>
        <v>796.89339339139758</v>
      </c>
      <c r="P21">
        <f t="shared" si="22"/>
        <v>39.844669669569882</v>
      </c>
      <c r="Q21" s="4">
        <f t="shared" si="23"/>
        <v>25</v>
      </c>
      <c r="R21">
        <f t="shared" si="0"/>
        <v>250000</v>
      </c>
      <c r="S21">
        <f t="shared" si="1"/>
        <v>32.055485702207214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36.734966390761031</v>
      </c>
      <c r="AC21">
        <f t="shared" si="2"/>
        <v>25.467269896181563</v>
      </c>
      <c r="AE21">
        <f t="shared" si="3"/>
        <v>633.11157773489288</v>
      </c>
      <c r="AF21">
        <f t="shared" si="4"/>
        <v>-31.655578886744646</v>
      </c>
      <c r="AG21">
        <f t="shared" si="4"/>
        <v>-19.861865557716371</v>
      </c>
      <c r="AH21">
        <f t="shared" si="5"/>
        <v>-585.53960401741108</v>
      </c>
      <c r="AI21">
        <f t="shared" si="6"/>
        <v>-3.9454707269791243</v>
      </c>
      <c r="AJ21">
        <f t="shared" si="7"/>
        <v>11.267696494579468</v>
      </c>
      <c r="AK21">
        <f t="shared" si="24"/>
        <v>44.673367566723662</v>
      </c>
      <c r="AL21">
        <f t="shared" si="8"/>
        <v>51.995593334324006</v>
      </c>
      <c r="AN21">
        <f t="shared" si="9"/>
        <v>167.4997223337829</v>
      </c>
      <c r="AO21">
        <f t="shared" si="9"/>
        <v>-8.3749861166891453</v>
      </c>
      <c r="AP21">
        <f t="shared" si="9"/>
        <v>-5.2547719595510154</v>
      </c>
      <c r="AQ21">
        <f t="shared" si="9"/>
        <v>-154.91380119637981</v>
      </c>
      <c r="AR21">
        <f t="shared" si="9"/>
        <v>-1.0438369388370283</v>
      </c>
      <c r="AS21">
        <f t="shared" si="9"/>
        <v>2.9810480499121388</v>
      </c>
      <c r="AT21">
        <f t="shared" si="9"/>
        <v>11.819048847460108</v>
      </c>
      <c r="AU21">
        <f t="shared" si="9"/>
        <v>13.756259958535219</v>
      </c>
      <c r="AW21">
        <v>18</v>
      </c>
      <c r="AX21">
        <f>(R21*SUMPRODUCT(K22:$K$23, X22:$X$23)-$AZ$3*SUMPRODUCT(K21:$K$22, W22:$W$23))/Z21</f>
        <v>32.055485702207214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2.9520000000000002E-3</v>
      </c>
      <c r="O22">
        <f t="shared" si="21"/>
        <v>796.89339339139758</v>
      </c>
      <c r="P22">
        <f t="shared" si="22"/>
        <v>39.844669669569882</v>
      </c>
      <c r="Q22" s="4">
        <f t="shared" si="23"/>
        <v>25</v>
      </c>
      <c r="R22">
        <f t="shared" si="0"/>
        <v>250000</v>
      </c>
      <c r="S22">
        <f t="shared" si="1"/>
        <v>16.818405043362674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25.467269896181563</v>
      </c>
      <c r="AC22">
        <f t="shared" si="2"/>
        <v>13.188734012936706</v>
      </c>
      <c r="AE22">
        <f t="shared" si="3"/>
        <v>624.91151658007061</v>
      </c>
      <c r="AF22">
        <f t="shared" si="4"/>
        <v>-31.245575829003531</v>
      </c>
      <c r="AG22">
        <f t="shared" si="4"/>
        <v>-19.604614675012829</v>
      </c>
      <c r="AH22">
        <f t="shared" si="5"/>
        <v>-586.32227126378723</v>
      </c>
      <c r="AI22">
        <f t="shared" si="6"/>
        <v>-12.260945187733</v>
      </c>
      <c r="AJ22">
        <f t="shared" si="7"/>
        <v>12.278535883244857</v>
      </c>
      <c r="AK22">
        <f t="shared" si="24"/>
        <v>43.339324745307401</v>
      </c>
      <c r="AL22">
        <f t="shared" si="8"/>
        <v>43.356915440819257</v>
      </c>
      <c r="AN22">
        <f t="shared" si="9"/>
        <v>152.29783554671249</v>
      </c>
      <c r="AO22">
        <f t="shared" si="9"/>
        <v>-7.6148917773356253</v>
      </c>
      <c r="AP22">
        <f t="shared" si="9"/>
        <v>-4.7778610291449226</v>
      </c>
      <c r="AQ22">
        <f t="shared" si="9"/>
        <v>-142.89321044200292</v>
      </c>
      <c r="AR22">
        <f t="shared" si="9"/>
        <v>-2.988127701770968</v>
      </c>
      <c r="AS22">
        <f t="shared" si="9"/>
        <v>2.9924147484665999</v>
      </c>
      <c r="AT22">
        <f t="shared" si="9"/>
        <v>10.562271901930401</v>
      </c>
      <c r="AU22">
        <f t="shared" si="9"/>
        <v>10.566558948626033</v>
      </c>
      <c r="AW22">
        <v>19</v>
      </c>
      <c r="AX22">
        <f>(R22*SUMPRODUCT(K23:$K$23, X23:$X$23)-$AZ$3*SUMPRODUCT(K22:$K$22, W23:$W$23))/Z22</f>
        <v>16.818405043362674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2.9979999999999998E-3</v>
      </c>
      <c r="O23">
        <f t="shared" si="21"/>
        <v>796.89339339139758</v>
      </c>
      <c r="P23">
        <f t="shared" si="22"/>
        <v>39.844669669569882</v>
      </c>
      <c r="Q23" s="4">
        <f t="shared" si="23"/>
        <v>25</v>
      </c>
      <c r="R23">
        <f t="shared" si="0"/>
        <v>250000</v>
      </c>
      <c r="S23">
        <f t="shared" si="1"/>
        <v>17.039889527440344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13.188734012936706</v>
      </c>
      <c r="AC23">
        <f t="shared" si="2"/>
        <v>13.188734012936708</v>
      </c>
      <c r="AE23">
        <f t="shared" si="3"/>
        <v>616.78891668756285</v>
      </c>
      <c r="AF23">
        <f t="shared" si="4"/>
        <v>-30.839445834378143</v>
      </c>
      <c r="AG23">
        <f t="shared" si="4"/>
        <v>-19.349793893467012</v>
      </c>
      <c r="AH23">
        <f t="shared" si="5"/>
        <v>-587.74634795688451</v>
      </c>
      <c r="AI23">
        <f t="shared" si="6"/>
        <v>-21.14667099716678</v>
      </c>
      <c r="AJ23">
        <f t="shared" si="7"/>
        <v>0</v>
      </c>
      <c r="AK23">
        <f t="shared" si="24"/>
        <v>41.939674340628507</v>
      </c>
      <c r="AL23">
        <f t="shared" si="8"/>
        <v>20.793003343461727</v>
      </c>
      <c r="AN23">
        <f t="shared" si="9"/>
        <v>138.46918332480604</v>
      </c>
      <c r="AO23">
        <f t="shared" si="9"/>
        <v>-6.9234591662403018</v>
      </c>
      <c r="AP23">
        <f t="shared" si="9"/>
        <v>-4.3440309730612956</v>
      </c>
      <c r="AQ23">
        <f t="shared" si="9"/>
        <v>-131.94912327672853</v>
      </c>
      <c r="AR23">
        <f t="shared" si="9"/>
        <v>-4.7474300912240928</v>
      </c>
      <c r="AS23">
        <f t="shared" si="9"/>
        <v>0</v>
      </c>
      <c r="AT23">
        <f t="shared" si="9"/>
        <v>9.4154617531768849</v>
      </c>
      <c r="AU23">
        <f t="shared" si="9"/>
        <v>4.6680316619527931</v>
      </c>
      <c r="AW23">
        <v>20</v>
      </c>
      <c r="AX23">
        <f>(R23*SUMPRODUCT(K$23:$K24, X$23:$X24)-$AZ$3*SUMPRODUCT(K$22:$K23, W$23:$W24))/Z23</f>
        <v>17.039889527440344</v>
      </c>
    </row>
    <row r="25" spans="5:50" x14ac:dyDescent="0.25">
      <c r="AN25" s="8">
        <f t="shared" ref="AN25:AU25" si="25">SUM(AN3:AN23)</f>
        <v>7335.2384278261397</v>
      </c>
      <c r="AO25" s="8">
        <f t="shared" si="25"/>
        <v>-964.4319664348551</v>
      </c>
      <c r="AP25" s="8">
        <f t="shared" si="25"/>
        <v>-405.11981554424204</v>
      </c>
      <c r="AQ25" s="8">
        <f t="shared" si="25"/>
        <v>-6187.6194850249776</v>
      </c>
      <c r="AR25" s="8">
        <f t="shared" si="25"/>
        <v>-221.9328391779344</v>
      </c>
      <c r="AS25" s="8">
        <f t="shared" si="25"/>
        <v>-45.356849442107425</v>
      </c>
      <c r="AT25" s="8">
        <f t="shared" si="25"/>
        <v>267.2896886200412</v>
      </c>
      <c r="AU25" s="9">
        <f t="shared" si="25"/>
        <v>-8.0557782666801359E-13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7" priority="1" operator="less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BAEE7-EA80-430B-8E31-B30BB71427CE}">
  <sheetPr codeName="Sheet10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869.92956509344356</v>
      </c>
      <c r="K3">
        <v>1</v>
      </c>
      <c r="L3" s="2">
        <v>0</v>
      </c>
      <c r="O3">
        <f>$C$3</f>
        <v>869.92956509344356</v>
      </c>
      <c r="P3">
        <f>O3*B5</f>
        <v>695.94365207475494</v>
      </c>
      <c r="Q3" s="4">
        <f>B8</f>
        <v>200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869.92956509344356</v>
      </c>
      <c r="AF3">
        <f t="shared" ref="AF3:AG23" si="4">-$Z3*P3</f>
        <v>-695.94365207475494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-26.01408698131138</v>
      </c>
      <c r="AJ3">
        <f t="shared" ref="AJ3:AJ23" si="7">AB3-AC3</f>
        <v>0</v>
      </c>
      <c r="AL3">
        <f t="shared" ref="AL3:AL23" si="8">SUM(AI3:AK3)</f>
        <v>-26.01408698131138</v>
      </c>
      <c r="AN3">
        <f t="shared" ref="AN3:AU23" si="9">AE3*$K3</f>
        <v>869.92956509344356</v>
      </c>
      <c r="AO3">
        <f t="shared" si="9"/>
        <v>-695.94365207475494</v>
      </c>
      <c r="AP3">
        <f t="shared" si="9"/>
        <v>-200</v>
      </c>
      <c r="AQ3">
        <f t="shared" si="9"/>
        <v>0</v>
      </c>
      <c r="AR3">
        <f t="shared" si="9"/>
        <v>-26.01408698131138</v>
      </c>
      <c r="AS3">
        <f t="shared" si="9"/>
        <v>0</v>
      </c>
      <c r="AT3">
        <f t="shared" si="9"/>
        <v>0</v>
      </c>
      <c r="AU3">
        <f t="shared" si="9"/>
        <v>-26.01408698131138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677.94574994199809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2.676E-3</v>
      </c>
      <c r="R4">
        <f t="shared" si="0"/>
        <v>250000</v>
      </c>
      <c r="S4">
        <f t="shared" si="1"/>
        <v>50.953015106780178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50.307134687286634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-669</v>
      </c>
      <c r="AI4">
        <f t="shared" si="6"/>
        <v>-669</v>
      </c>
      <c r="AJ4">
        <f t="shared" si="7"/>
        <v>-50.307134687286634</v>
      </c>
      <c r="AK4">
        <f>G4*MAX(0, SUM(AB4, AE4:AF4))</f>
        <v>0</v>
      </c>
      <c r="AL4">
        <f t="shared" si="8"/>
        <v>-719.30713468728663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-627.6386152547143</v>
      </c>
      <c r="AR4">
        <f t="shared" si="9"/>
        <v>-627.6386152547143</v>
      </c>
      <c r="AS4">
        <f t="shared" si="9"/>
        <v>-47.196861513544071</v>
      </c>
      <c r="AT4">
        <f t="shared" si="9"/>
        <v>0</v>
      </c>
      <c r="AU4">
        <f t="shared" si="9"/>
        <v>-674.83547676825833</v>
      </c>
      <c r="AW4">
        <v>1</v>
      </c>
      <c r="AX4">
        <f>(R4*SUMPRODUCT(K5:$K$23, X5:$X$23)-$AZ$3*SUMPRODUCT(K4:$K$22, W5:$W$23))/Z4</f>
        <v>50.953015106780178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2.6930000000000001E-3</v>
      </c>
      <c r="O5">
        <f t="shared" ref="O5:O23" si="21">$C$3</f>
        <v>869.92956509344356</v>
      </c>
      <c r="P5">
        <f t="shared" ref="P5:P23" si="22">O5*$C$5</f>
        <v>43.496478254672184</v>
      </c>
      <c r="Q5" s="4">
        <f t="shared" ref="Q5:Q23" si="23">$C$8</f>
        <v>25</v>
      </c>
      <c r="R5">
        <f t="shared" si="0"/>
        <v>250000</v>
      </c>
      <c r="S5">
        <f t="shared" si="1"/>
        <v>106.94833736244294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50.307134687286634</v>
      </c>
      <c r="AC5">
        <f t="shared" si="2"/>
        <v>104.25237260163522</v>
      </c>
      <c r="AE5">
        <f t="shared" si="3"/>
        <v>848.00029055102027</v>
      </c>
      <c r="AF5">
        <f t="shared" si="4"/>
        <v>-42.400014527551022</v>
      </c>
      <c r="AG5">
        <f t="shared" si="4"/>
        <v>-24.369797411699999</v>
      </c>
      <c r="AH5">
        <f t="shared" si="5"/>
        <v>-664.71588299999996</v>
      </c>
      <c r="AI5">
        <f t="shared" si="6"/>
        <v>116.51459561176932</v>
      </c>
      <c r="AJ5">
        <f t="shared" si="7"/>
        <v>-53.945237914348581</v>
      </c>
      <c r="AK5">
        <f>G5*SUM(AB5, AE5:AF5)</f>
        <v>35.092203839140993</v>
      </c>
      <c r="AL5">
        <f t="shared" si="8"/>
        <v>97.661561536561734</v>
      </c>
      <c r="AN5">
        <f t="shared" si="9"/>
        <v>732.30126089023156</v>
      </c>
      <c r="AO5">
        <f t="shared" si="9"/>
        <v>-36.615063044511587</v>
      </c>
      <c r="AP5">
        <f t="shared" si="9"/>
        <v>-21.044843464182392</v>
      </c>
      <c r="AQ5">
        <f t="shared" si="9"/>
        <v>-574.02371753713066</v>
      </c>
      <c r="AR5">
        <f t="shared" si="9"/>
        <v>100.61763684440692</v>
      </c>
      <c r="AS5">
        <f t="shared" si="9"/>
        <v>-46.585085151364353</v>
      </c>
      <c r="AT5">
        <f t="shared" si="9"/>
        <v>30.304311690885957</v>
      </c>
      <c r="AU5">
        <f t="shared" si="9"/>
        <v>84.336863383928531</v>
      </c>
      <c r="AW5">
        <v>2</v>
      </c>
      <c r="AX5">
        <f>(R5*SUMPRODUCT(K6:$K$23, X6:$X$23)-$AZ$3*SUMPRODUCT(K5:$K$22, W6:$W$23))/Z5</f>
        <v>106.94833736244294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2.7169999999999998E-3</v>
      </c>
      <c r="O6">
        <f t="shared" si="21"/>
        <v>869.92956509344356</v>
      </c>
      <c r="P6">
        <f t="shared" si="22"/>
        <v>43.496478254672184</v>
      </c>
      <c r="Q6" s="4">
        <f t="shared" si="23"/>
        <v>25</v>
      </c>
      <c r="R6">
        <f t="shared" si="0"/>
        <v>250000</v>
      </c>
      <c r="S6">
        <f t="shared" si="1"/>
        <v>165.48361785115748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104.25237260163522</v>
      </c>
      <c r="AC6">
        <f t="shared" si="2"/>
        <v>159.26068383506117</v>
      </c>
      <c r="AE6">
        <f t="shared" si="3"/>
        <v>837.21627085608304</v>
      </c>
      <c r="AF6">
        <f t="shared" si="4"/>
        <v>-41.860813542804152</v>
      </c>
      <c r="AG6">
        <f t="shared" si="4"/>
        <v>-24.059886698015411</v>
      </c>
      <c r="AH6">
        <f t="shared" si="5"/>
        <v>-662.12739567588892</v>
      </c>
      <c r="AI6">
        <f t="shared" si="6"/>
        <v>109.16817493937458</v>
      </c>
      <c r="AJ6">
        <f t="shared" si="7"/>
        <v>-55.008311233425957</v>
      </c>
      <c r="AK6">
        <f>G6*SUM(AB6, AE6:AF6)</f>
        <v>52.627058050022477</v>
      </c>
      <c r="AL6">
        <f t="shared" si="8"/>
        <v>106.78692175597109</v>
      </c>
      <c r="AN6">
        <f t="shared" si="9"/>
        <v>652.0459828242158</v>
      </c>
      <c r="AO6">
        <f t="shared" si="9"/>
        <v>-32.602299141210793</v>
      </c>
      <c r="AP6">
        <f t="shared" si="9"/>
        <v>-18.738470589690102</v>
      </c>
      <c r="AQ6">
        <f t="shared" si="9"/>
        <v>-515.68217615605658</v>
      </c>
      <c r="AR6">
        <f t="shared" si="9"/>
        <v>85.02303693725834</v>
      </c>
      <c r="AS6">
        <f t="shared" si="9"/>
        <v>-42.841915058606475</v>
      </c>
      <c r="AT6">
        <f t="shared" si="9"/>
        <v>40.987332644987184</v>
      </c>
      <c r="AU6">
        <f t="shared" si="9"/>
        <v>83.168454523639042</v>
      </c>
      <c r="AW6">
        <v>3</v>
      </c>
      <c r="AX6">
        <f>(R6*SUMPRODUCT(K7:$K$23, X7:$X$23)-$AZ$3*SUMPRODUCT(K6:$K$22, W7:$W$23))/Z6</f>
        <v>165.48361785115748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2.745E-3</v>
      </c>
      <c r="O7">
        <f t="shared" si="21"/>
        <v>869.92956509344356</v>
      </c>
      <c r="P7">
        <f t="shared" si="22"/>
        <v>43.496478254672184</v>
      </c>
      <c r="Q7" s="4">
        <f t="shared" si="23"/>
        <v>25</v>
      </c>
      <c r="R7">
        <f t="shared" si="0"/>
        <v>250000</v>
      </c>
      <c r="S7">
        <f t="shared" si="1"/>
        <v>212.37815134980212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159.26068383506117</v>
      </c>
      <c r="AC7">
        <f t="shared" si="2"/>
        <v>201.78679723136884</v>
      </c>
      <c r="AE7">
        <f t="shared" si="3"/>
        <v>826.54594948402223</v>
      </c>
      <c r="AF7">
        <f t="shared" si="4"/>
        <v>-41.327297474201117</v>
      </c>
      <c r="AG7">
        <f t="shared" si="4"/>
        <v>-23.753243442049204</v>
      </c>
      <c r="AH7">
        <f t="shared" si="5"/>
        <v>-660.44388986052309</v>
      </c>
      <c r="AI7">
        <f t="shared" si="6"/>
        <v>101.02151870724879</v>
      </c>
      <c r="AJ7">
        <f t="shared" si="7"/>
        <v>-42.526113396307665</v>
      </c>
      <c r="AK7">
        <f>G7*SUM(AB7, AE7:AF7)</f>
        <v>46.373935389983714</v>
      </c>
      <c r="AL7">
        <f t="shared" si="8"/>
        <v>104.86934070092484</v>
      </c>
      <c r="AN7">
        <f t="shared" si="9"/>
        <v>582.72441094697308</v>
      </c>
      <c r="AO7">
        <f t="shared" si="9"/>
        <v>-29.13622054734866</v>
      </c>
      <c r="AP7">
        <f t="shared" si="9"/>
        <v>-16.746310113175074</v>
      </c>
      <c r="AQ7">
        <f t="shared" si="9"/>
        <v>-465.62054647143424</v>
      </c>
      <c r="AR7">
        <f t="shared" si="9"/>
        <v>71.221333815015129</v>
      </c>
      <c r="AS7">
        <f t="shared" si="9"/>
        <v>-29.981399575180667</v>
      </c>
      <c r="AT7">
        <f t="shared" si="9"/>
        <v>32.694158383197824</v>
      </c>
      <c r="AU7">
        <f t="shared" si="9"/>
        <v>73.934092623032285</v>
      </c>
      <c r="AW7">
        <v>4</v>
      </c>
      <c r="AX7">
        <f>(R7*SUMPRODUCT(K8:$K$23, X8:$X$23)-$AZ$3*SUMPRODUCT(K7:$K$22, W8:$W$23))/Z7</f>
        <v>212.37815134980212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2.7729999999999999E-3</v>
      </c>
      <c r="O8">
        <f t="shared" si="21"/>
        <v>869.92956509344356</v>
      </c>
      <c r="P8">
        <f t="shared" si="22"/>
        <v>43.496478254672184</v>
      </c>
      <c r="Q8" s="4">
        <f t="shared" si="23"/>
        <v>25</v>
      </c>
      <c r="R8">
        <f t="shared" si="0"/>
        <v>250000</v>
      </c>
      <c r="S8">
        <f t="shared" si="1"/>
        <v>237.66314253269977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201.78679723136884</v>
      </c>
      <c r="AC8">
        <f t="shared" si="2"/>
        <v>222.92653767671436</v>
      </c>
      <c r="AE8">
        <f t="shared" si="3"/>
        <v>815.98847807126276</v>
      </c>
      <c r="AF8">
        <f t="shared" si="4"/>
        <v>-40.799423903563145</v>
      </c>
      <c r="AG8">
        <f t="shared" si="4"/>
        <v>-23.44984326356391</v>
      </c>
      <c r="AH8">
        <f t="shared" si="5"/>
        <v>-658.67744064802446</v>
      </c>
      <c r="AI8">
        <f t="shared" si="6"/>
        <v>93.061770256111231</v>
      </c>
      <c r="AJ8">
        <f t="shared" si="7"/>
        <v>-21.139740445345524</v>
      </c>
      <c r="AK8">
        <f t="shared" ref="AK8:AK23" si="24">G8*SUM(AB8:AB8, AE8:AF8)</f>
        <v>20.809585634800158</v>
      </c>
      <c r="AL8">
        <f t="shared" si="8"/>
        <v>92.731615445565865</v>
      </c>
      <c r="AN8">
        <f t="shared" si="9"/>
        <v>536.39279444843578</v>
      </c>
      <c r="AO8">
        <f t="shared" si="9"/>
        <v>-26.81963972242179</v>
      </c>
      <c r="AP8">
        <f t="shared" si="9"/>
        <v>-15.414834027132388</v>
      </c>
      <c r="AQ8">
        <f t="shared" si="9"/>
        <v>-432.98385029216291</v>
      </c>
      <c r="AR8">
        <f t="shared" si="9"/>
        <v>61.174470406718612</v>
      </c>
      <c r="AS8">
        <f t="shared" si="9"/>
        <v>-13.896280102135483</v>
      </c>
      <c r="AT8">
        <f t="shared" si="9"/>
        <v>13.679251717313662</v>
      </c>
      <c r="AU8">
        <f t="shared" si="9"/>
        <v>60.957442021896789</v>
      </c>
      <c r="AW8">
        <v>5</v>
      </c>
      <c r="AX8">
        <f>(R8*SUMPRODUCT(K9:$K$23, X9:$X$23)-$AZ$3*SUMPRODUCT(K8:$K$22, W9:$W$23))/Z8</f>
        <v>237.66314253269977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2.8019999999999998E-3</v>
      </c>
      <c r="O9">
        <f t="shared" si="21"/>
        <v>869.92956509344356</v>
      </c>
      <c r="P9">
        <f t="shared" si="22"/>
        <v>43.496478254672184</v>
      </c>
      <c r="Q9" s="4">
        <f t="shared" si="23"/>
        <v>25</v>
      </c>
      <c r="R9">
        <f t="shared" si="0"/>
        <v>250000</v>
      </c>
      <c r="S9">
        <f t="shared" si="1"/>
        <v>248.86740383223162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222.92653767671436</v>
      </c>
      <c r="AC9">
        <f t="shared" si="2"/>
        <v>230.44761603290954</v>
      </c>
      <c r="AE9">
        <f t="shared" si="3"/>
        <v>805.5421935749946</v>
      </c>
      <c r="AF9">
        <f t="shared" si="4"/>
        <v>-40.277109678749731</v>
      </c>
      <c r="AG9">
        <f t="shared" si="4"/>
        <v>-23.149638370103766</v>
      </c>
      <c r="AH9">
        <f t="shared" si="5"/>
        <v>-657.06460824506075</v>
      </c>
      <c r="AI9">
        <f t="shared" si="6"/>
        <v>85.050837281080362</v>
      </c>
      <c r="AJ9">
        <f t="shared" si="7"/>
        <v>-7.5210783561951757</v>
      </c>
      <c r="AK9">
        <f t="shared" si="24"/>
        <v>5.8303305672804591</v>
      </c>
      <c r="AL9">
        <f t="shared" si="8"/>
        <v>83.360089492165642</v>
      </c>
      <c r="AN9">
        <f t="shared" si="9"/>
        <v>503.25593413220588</v>
      </c>
      <c r="AO9">
        <f t="shared" si="9"/>
        <v>-25.162796706610294</v>
      </c>
      <c r="AP9">
        <f t="shared" si="9"/>
        <v>-14.462548300624446</v>
      </c>
      <c r="AQ9">
        <f t="shared" si="9"/>
        <v>-410.49577023403305</v>
      </c>
      <c r="AR9">
        <f t="shared" si="9"/>
        <v>53.134818890938099</v>
      </c>
      <c r="AS9">
        <f t="shared" si="9"/>
        <v>-4.6987325356981922</v>
      </c>
      <c r="AT9">
        <f t="shared" si="9"/>
        <v>3.6424516050668139</v>
      </c>
      <c r="AU9">
        <f t="shared" si="9"/>
        <v>52.078537960306718</v>
      </c>
      <c r="AW9">
        <v>6</v>
      </c>
      <c r="AX9">
        <f>(R9*SUMPRODUCT(K10:$K$23, X10:$X$23)-$AZ$3*SUMPRODUCT(K9:$K$22, W10:$W$23))/Z9</f>
        <v>248.86740383223162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2.8370000000000001E-3</v>
      </c>
      <c r="O10">
        <f t="shared" si="21"/>
        <v>869.92956509344356</v>
      </c>
      <c r="P10">
        <f t="shared" si="22"/>
        <v>43.496478254672184</v>
      </c>
      <c r="Q10" s="4">
        <f t="shared" si="23"/>
        <v>25</v>
      </c>
      <c r="R10">
        <f t="shared" si="0"/>
        <v>250000</v>
      </c>
      <c r="S10">
        <f t="shared" si="1"/>
        <v>254.68196455870319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230.44761603290954</v>
      </c>
      <c r="AC10">
        <f t="shared" si="2"/>
        <v>232.80444214569388</v>
      </c>
      <c r="AE10">
        <f t="shared" si="3"/>
        <v>795.20144843607238</v>
      </c>
      <c r="AF10">
        <f t="shared" si="4"/>
        <v>-39.760072421803621</v>
      </c>
      <c r="AG10">
        <f t="shared" si="4"/>
        <v>-22.852466462346747</v>
      </c>
      <c r="AH10">
        <f t="shared" si="5"/>
        <v>-656.75524055984397</v>
      </c>
      <c r="AI10">
        <f t="shared" si="6"/>
        <v>75.833668992077946</v>
      </c>
      <c r="AJ10">
        <f t="shared" si="7"/>
        <v>-2.3568261127843471</v>
      </c>
      <c r="AK10">
        <f t="shared" si="24"/>
        <v>4.0421448673934313</v>
      </c>
      <c r="AL10">
        <f t="shared" si="8"/>
        <v>77.518987746687031</v>
      </c>
      <c r="AN10">
        <f t="shared" si="9"/>
        <v>472.01485767767286</v>
      </c>
      <c r="AO10">
        <f t="shared" si="9"/>
        <v>-23.600742883883644</v>
      </c>
      <c r="AP10">
        <f t="shared" si="9"/>
        <v>-13.564743532626443</v>
      </c>
      <c r="AQ10">
        <f t="shared" si="9"/>
        <v>-389.83610003678439</v>
      </c>
      <c r="AR10">
        <f t="shared" si="9"/>
        <v>45.013271224378336</v>
      </c>
      <c r="AS10">
        <f t="shared" si="9"/>
        <v>-1.3989624193778853</v>
      </c>
      <c r="AT10">
        <f t="shared" si="9"/>
        <v>2.3993321919214661</v>
      </c>
      <c r="AU10">
        <f t="shared" si="9"/>
        <v>46.013640996921914</v>
      </c>
      <c r="AW10">
        <v>7</v>
      </c>
      <c r="AX10">
        <f>(R10*SUMPRODUCT(K11:$K$23, X11:$X$23)-$AZ$3*SUMPRODUCT(K10:$K$22, W11:$W$23))/Z10</f>
        <v>254.68196455870319</v>
      </c>
    </row>
    <row r="11" spans="1:52" x14ac:dyDescent="0.25">
      <c r="A11" t="s">
        <v>33</v>
      </c>
      <c r="C11" s="7">
        <f>AU25</f>
        <v>-6.1461946643248666E-13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2.8709999999999999E-3</v>
      </c>
      <c r="O11">
        <f t="shared" si="21"/>
        <v>869.92956509344356</v>
      </c>
      <c r="P11">
        <f t="shared" si="22"/>
        <v>43.496478254672184</v>
      </c>
      <c r="Q11" s="4">
        <f t="shared" si="23"/>
        <v>25</v>
      </c>
      <c r="R11">
        <f t="shared" si="0"/>
        <v>250000</v>
      </c>
      <c r="S11">
        <f t="shared" si="1"/>
        <v>255.20626095904763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232.80444214569388</v>
      </c>
      <c r="AC11">
        <f t="shared" si="2"/>
        <v>230.28110626913804</v>
      </c>
      <c r="AE11">
        <f t="shared" si="3"/>
        <v>784.96641059325168</v>
      </c>
      <c r="AF11">
        <f t="shared" si="4"/>
        <v>-39.248320529662593</v>
      </c>
      <c r="AG11">
        <f t="shared" si="4"/>
        <v>-22.55833236650988</v>
      </c>
      <c r="AH11">
        <f t="shared" si="5"/>
        <v>-656.094312133975</v>
      </c>
      <c r="AI11">
        <f t="shared" si="6"/>
        <v>67.065445563104277</v>
      </c>
      <c r="AJ11">
        <f t="shared" si="7"/>
        <v>2.5233358765558478</v>
      </c>
      <c r="AK11">
        <f t="shared" si="24"/>
        <v>2.3484540773022791</v>
      </c>
      <c r="AL11">
        <f t="shared" si="8"/>
        <v>71.937235516962403</v>
      </c>
      <c r="AN11">
        <f t="shared" si="9"/>
        <v>443.11892957156778</v>
      </c>
      <c r="AO11">
        <f t="shared" si="9"/>
        <v>-22.155946478578393</v>
      </c>
      <c r="AP11">
        <f t="shared" si="9"/>
        <v>-12.734333541243943</v>
      </c>
      <c r="AQ11">
        <f t="shared" si="9"/>
        <v>-370.36974495644802</v>
      </c>
      <c r="AR11">
        <f t="shared" si="9"/>
        <v>37.858904595297467</v>
      </c>
      <c r="AS11">
        <f t="shared" si="9"/>
        <v>1.4244404314369443</v>
      </c>
      <c r="AT11">
        <f t="shared" si="9"/>
        <v>1.3257184547497836</v>
      </c>
      <c r="AU11">
        <f t="shared" si="9"/>
        <v>40.609063481484199</v>
      </c>
      <c r="AW11">
        <v>8</v>
      </c>
      <c r="AX11">
        <f>(R11*SUMPRODUCT(K12:$K$23, X12:$X$23)-$AZ$3*SUMPRODUCT(K11:$K$22, W12:$W$23))/Z11</f>
        <v>255.20626095904763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2.9099999999999998E-3</v>
      </c>
      <c r="O12">
        <f t="shared" si="21"/>
        <v>869.92956509344356</v>
      </c>
      <c r="P12">
        <f t="shared" si="22"/>
        <v>43.496478254672184</v>
      </c>
      <c r="Q12" s="4">
        <f t="shared" si="23"/>
        <v>25</v>
      </c>
      <c r="R12">
        <f t="shared" si="0"/>
        <v>250000</v>
      </c>
      <c r="S12">
        <f t="shared" si="1"/>
        <v>250.73209592774867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230.28110626913804</v>
      </c>
      <c r="AC12">
        <f t="shared" si="2"/>
        <v>223.32310921168664</v>
      </c>
      <c r="AE12">
        <f t="shared" si="3"/>
        <v>774.83249423249276</v>
      </c>
      <c r="AF12">
        <f t="shared" si="4"/>
        <v>-38.741624711624645</v>
      </c>
      <c r="AG12">
        <f t="shared" si="4"/>
        <v>-22.267104295658239</v>
      </c>
      <c r="AH12">
        <f t="shared" si="5"/>
        <v>-656.44747186543748</v>
      </c>
      <c r="AI12">
        <f t="shared" si="6"/>
        <v>57.376293359772376</v>
      </c>
      <c r="AJ12">
        <f t="shared" si="7"/>
        <v>6.9579970574513936</v>
      </c>
      <c r="AK12">
        <f t="shared" si="24"/>
        <v>2.2226555443170142</v>
      </c>
      <c r="AL12">
        <f t="shared" si="8"/>
        <v>66.556945961540777</v>
      </c>
      <c r="AN12">
        <f t="shared" si="9"/>
        <v>415.81734403536348</v>
      </c>
      <c r="AO12">
        <f t="shared" si="9"/>
        <v>-20.790867201768176</v>
      </c>
      <c r="AP12">
        <f t="shared" si="9"/>
        <v>-11.949741700947317</v>
      </c>
      <c r="AQ12">
        <f t="shared" si="9"/>
        <v>-352.2854891626568</v>
      </c>
      <c r="AR12">
        <f t="shared" si="9"/>
        <v>30.79124596999112</v>
      </c>
      <c r="AS12">
        <f t="shared" si="9"/>
        <v>3.7340404252163117</v>
      </c>
      <c r="AT12">
        <f t="shared" si="9"/>
        <v>1.1927980976828509</v>
      </c>
      <c r="AU12">
        <f t="shared" si="9"/>
        <v>35.718084492890277</v>
      </c>
      <c r="AW12">
        <v>9</v>
      </c>
      <c r="AX12">
        <f>(R12*SUMPRODUCT(K13:$K$23, X13:$X$23)-$AZ$3*SUMPRODUCT(K12:$K$22, W13:$W$23))/Z12</f>
        <v>250.73209592774867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2.9520000000000002E-3</v>
      </c>
      <c r="O13">
        <f t="shared" si="21"/>
        <v>869.92956509344356</v>
      </c>
      <c r="P13">
        <f t="shared" si="22"/>
        <v>43.496478254672184</v>
      </c>
      <c r="Q13" s="4">
        <f t="shared" si="23"/>
        <v>25</v>
      </c>
      <c r="R13">
        <f t="shared" si="0"/>
        <v>250000</v>
      </c>
      <c r="S13">
        <f t="shared" si="1"/>
        <v>241.09565960174501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223.32310921168664</v>
      </c>
      <c r="AC13">
        <f t="shared" si="2"/>
        <v>211.95877428477934</v>
      </c>
      <c r="AE13">
        <f t="shared" si="3"/>
        <v>764.7968637671936</v>
      </c>
      <c r="AF13">
        <f t="shared" si="4"/>
        <v>-38.239843188359686</v>
      </c>
      <c r="AG13">
        <f t="shared" si="4"/>
        <v>-21.978700760820875</v>
      </c>
      <c r="AH13">
        <f t="shared" si="5"/>
        <v>-657.3249188078313</v>
      </c>
      <c r="AI13">
        <f t="shared" si="6"/>
        <v>47.253401010181733</v>
      </c>
      <c r="AJ13">
        <f t="shared" si="7"/>
        <v>11.364334926907304</v>
      </c>
      <c r="AK13">
        <f t="shared" si="24"/>
        <v>1.899760259581041</v>
      </c>
      <c r="AL13">
        <f t="shared" si="8"/>
        <v>60.517496196670081</v>
      </c>
      <c r="AN13">
        <f t="shared" si="9"/>
        <v>390.25546999659349</v>
      </c>
      <c r="AO13">
        <f t="shared" si="9"/>
        <v>-19.512773499829677</v>
      </c>
      <c r="AP13">
        <f t="shared" si="9"/>
        <v>-11.215145617986733</v>
      </c>
      <c r="AQ13">
        <f t="shared" si="9"/>
        <v>-335.41539888938371</v>
      </c>
      <c r="AR13">
        <f t="shared" si="9"/>
        <v>24.112151989393411</v>
      </c>
      <c r="AS13">
        <f t="shared" si="9"/>
        <v>5.7989174357400843</v>
      </c>
      <c r="AT13">
        <f t="shared" si="9"/>
        <v>0.96939706228885836</v>
      </c>
      <c r="AU13">
        <f t="shared" si="9"/>
        <v>30.880466487422357</v>
      </c>
      <c r="AW13">
        <v>10</v>
      </c>
      <c r="AX13">
        <f>(R13*SUMPRODUCT(K14:$K$23, X14:$X$23)-$AZ$3*SUMPRODUCT(K13:$K$22, W14:$W$23))/Z13</f>
        <v>241.09565960174501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2.9979999999999998E-3</v>
      </c>
      <c r="O14">
        <f t="shared" si="21"/>
        <v>869.92956509344356</v>
      </c>
      <c r="P14">
        <f t="shared" si="22"/>
        <v>43.496478254672184</v>
      </c>
      <c r="Q14" s="4">
        <f t="shared" si="23"/>
        <v>25</v>
      </c>
      <c r="R14">
        <f t="shared" si="0"/>
        <v>250000</v>
      </c>
      <c r="S14">
        <f t="shared" si="1"/>
        <v>237.82188240755076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211.95877428477934</v>
      </c>
      <c r="AC14">
        <f t="shared" si="2"/>
        <v>206.363009360045</v>
      </c>
      <c r="AE14">
        <f t="shared" si="3"/>
        <v>754.85603413194769</v>
      </c>
      <c r="AF14">
        <f t="shared" si="4"/>
        <v>-37.74280170659739</v>
      </c>
      <c r="AG14">
        <f t="shared" si="4"/>
        <v>-21.693021608331726</v>
      </c>
      <c r="AH14">
        <f t="shared" si="5"/>
        <v>-658.92144880940975</v>
      </c>
      <c r="AI14">
        <f t="shared" si="6"/>
        <v>36.498762007608889</v>
      </c>
      <c r="AJ14">
        <f t="shared" si="7"/>
        <v>5.5957649247343397</v>
      </c>
      <c r="AK14">
        <f t="shared" si="24"/>
        <v>65.035040469709088</v>
      </c>
      <c r="AL14">
        <f t="shared" si="8"/>
        <v>107.12956740205232</v>
      </c>
      <c r="AN14">
        <f t="shared" si="9"/>
        <v>354.82025088854346</v>
      </c>
      <c r="AO14">
        <f t="shared" si="9"/>
        <v>-17.741012544427175</v>
      </c>
      <c r="AP14">
        <f t="shared" si="9"/>
        <v>-10.196809751213317</v>
      </c>
      <c r="AQ14">
        <f t="shared" si="9"/>
        <v>-309.72617719252366</v>
      </c>
      <c r="AR14">
        <f t="shared" si="9"/>
        <v>17.15625140037934</v>
      </c>
      <c r="AS14">
        <f t="shared" si="9"/>
        <v>2.6302905782435451</v>
      </c>
      <c r="AT14">
        <f t="shared" si="9"/>
        <v>30.569735595403809</v>
      </c>
      <c r="AU14">
        <f t="shared" si="9"/>
        <v>50.356277574026699</v>
      </c>
      <c r="AW14">
        <v>11</v>
      </c>
      <c r="AX14">
        <f>(R14*SUMPRODUCT(K15:$K$23, X15:$X$23)-$AZ$3*SUMPRODUCT(K14:$K$22, W15:$W$23))/Z14</f>
        <v>237.82188240755076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3.0469999999999998E-3</v>
      </c>
      <c r="O15">
        <f t="shared" si="21"/>
        <v>869.92956509344356</v>
      </c>
      <c r="P15">
        <f t="shared" si="22"/>
        <v>43.496478254672184</v>
      </c>
      <c r="Q15" s="4">
        <f t="shared" si="23"/>
        <v>25</v>
      </c>
      <c r="R15">
        <f t="shared" si="0"/>
        <v>250000</v>
      </c>
      <c r="S15">
        <f t="shared" si="1"/>
        <v>229.65065662933102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206.363009360045</v>
      </c>
      <c r="AC15">
        <f t="shared" si="2"/>
        <v>196.67275578834506</v>
      </c>
      <c r="AE15">
        <f t="shared" si="3"/>
        <v>745.00742745462821</v>
      </c>
      <c r="AF15">
        <f t="shared" si="4"/>
        <v>-37.250371372731415</v>
      </c>
      <c r="AG15">
        <f t="shared" si="4"/>
        <v>-21.409992755407821</v>
      </c>
      <c r="AH15">
        <f t="shared" si="5"/>
        <v>-660.98636840586755</v>
      </c>
      <c r="AI15">
        <f t="shared" si="6"/>
        <v>25.360694920621427</v>
      </c>
      <c r="AJ15">
        <f t="shared" si="7"/>
        <v>9.6902535716999409</v>
      </c>
      <c r="AK15">
        <f t="shared" si="24"/>
        <v>63.988404580935935</v>
      </c>
      <c r="AL15">
        <f t="shared" si="8"/>
        <v>99.039353073257303</v>
      </c>
      <c r="AN15">
        <f t="shared" si="9"/>
        <v>322.58653601529949</v>
      </c>
      <c r="AO15">
        <f t="shared" si="9"/>
        <v>-16.129326800764975</v>
      </c>
      <c r="AP15">
        <f t="shared" si="9"/>
        <v>-9.270478581235734</v>
      </c>
      <c r="AQ15">
        <f t="shared" si="9"/>
        <v>-286.2056069237874</v>
      </c>
      <c r="AR15">
        <f t="shared" si="9"/>
        <v>10.981123709511339</v>
      </c>
      <c r="AS15">
        <f t="shared" si="9"/>
        <v>4.1958579439732375</v>
      </c>
      <c r="AT15">
        <f t="shared" si="9"/>
        <v>27.706834882752563</v>
      </c>
      <c r="AU15">
        <f t="shared" si="9"/>
        <v>42.883816536237141</v>
      </c>
      <c r="AW15">
        <v>12</v>
      </c>
      <c r="AX15">
        <f>(R15*SUMPRODUCT(K16:$K$23, X16:$X$23)-$AZ$3*SUMPRODUCT(K15:$K$22, W16:$W$23))/Z15</f>
        <v>229.65065662933102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3.104E-3</v>
      </c>
      <c r="O16">
        <f t="shared" si="21"/>
        <v>869.92956509344356</v>
      </c>
      <c r="P16">
        <f t="shared" si="22"/>
        <v>43.496478254672184</v>
      </c>
      <c r="Q16" s="4">
        <f t="shared" si="23"/>
        <v>25</v>
      </c>
      <c r="R16">
        <f t="shared" si="0"/>
        <v>250000</v>
      </c>
      <c r="S16">
        <f t="shared" si="1"/>
        <v>216.5168703485065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196.67275578834506</v>
      </c>
      <c r="AC16">
        <f t="shared" si="2"/>
        <v>182.99517601965726</v>
      </c>
      <c r="AE16">
        <f t="shared" si="3"/>
        <v>735.2448501252627</v>
      </c>
      <c r="AF16">
        <f t="shared" si="4"/>
        <v>-36.762242506263142</v>
      </c>
      <c r="AG16">
        <f t="shared" si="4"/>
        <v>-21.129436210340955</v>
      </c>
      <c r="AH16">
        <f t="shared" si="5"/>
        <v>-664.56617512785886</v>
      </c>
      <c r="AI16">
        <f t="shared" si="6"/>
        <v>12.786996280799713</v>
      </c>
      <c r="AJ16">
        <f t="shared" si="7"/>
        <v>13.677579768687792</v>
      </c>
      <c r="AK16">
        <f t="shared" si="24"/>
        <v>62.660875438514125</v>
      </c>
      <c r="AL16">
        <f t="shared" si="8"/>
        <v>89.12545148800163</v>
      </c>
      <c r="AN16">
        <f t="shared" si="9"/>
        <v>293.2641612415897</v>
      </c>
      <c r="AO16">
        <f t="shared" si="9"/>
        <v>-14.663208062079487</v>
      </c>
      <c r="AP16">
        <f t="shared" si="9"/>
        <v>-8.4278133830894877</v>
      </c>
      <c r="AQ16">
        <f t="shared" si="9"/>
        <v>-265.07284193177168</v>
      </c>
      <c r="AR16">
        <f t="shared" si="9"/>
        <v>5.1002978646490043</v>
      </c>
      <c r="AS16">
        <f t="shared" si="9"/>
        <v>5.4555213246251073</v>
      </c>
      <c r="AT16">
        <f t="shared" si="9"/>
        <v>24.993291792535295</v>
      </c>
      <c r="AU16">
        <f t="shared" si="9"/>
        <v>35.549110981809406</v>
      </c>
      <c r="AW16">
        <v>13</v>
      </c>
      <c r="AX16">
        <f>(R16*SUMPRODUCT(K17:$K$23, X17:$X$23)-$AZ$3*SUMPRODUCT(K16:$K$22, W17:$W$23))/Z16</f>
        <v>216.5168703485065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3.1700000000000001E-3</v>
      </c>
      <c r="O17">
        <f t="shared" si="21"/>
        <v>869.92956509344356</v>
      </c>
      <c r="P17">
        <f t="shared" si="22"/>
        <v>43.496478254672184</v>
      </c>
      <c r="Q17" s="4">
        <f t="shared" si="23"/>
        <v>25</v>
      </c>
      <c r="R17">
        <f t="shared" si="0"/>
        <v>250000</v>
      </c>
      <c r="S17">
        <f t="shared" si="1"/>
        <v>198.35461161126932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182.99517601965726</v>
      </c>
      <c r="AC17">
        <f t="shared" si="2"/>
        <v>165.43696192032701</v>
      </c>
      <c r="AE17">
        <f t="shared" si="3"/>
        <v>725.56167544911307</v>
      </c>
      <c r="AF17">
        <f t="shared" si="4"/>
        <v>-36.278083772455659</v>
      </c>
      <c r="AG17">
        <f t="shared" si="4"/>
        <v>-20.851161535450768</v>
      </c>
      <c r="AH17">
        <f t="shared" si="5"/>
        <v>-669.80312786780826</v>
      </c>
      <c r="AI17">
        <f t="shared" si="6"/>
        <v>-1.3706977266016338</v>
      </c>
      <c r="AJ17">
        <f t="shared" si="7"/>
        <v>17.558214099330257</v>
      </c>
      <c r="AK17">
        <f t="shared" si="24"/>
        <v>61.059513738742027</v>
      </c>
      <c r="AL17">
        <f t="shared" si="8"/>
        <v>77.24703011147065</v>
      </c>
      <c r="AN17">
        <f t="shared" si="9"/>
        <v>266.58929323714869</v>
      </c>
      <c r="AO17">
        <f t="shared" si="9"/>
        <v>-13.329464661857438</v>
      </c>
      <c r="AP17">
        <f t="shared" si="9"/>
        <v>-7.6612321253995139</v>
      </c>
      <c r="AQ17">
        <f t="shared" si="9"/>
        <v>-246.10222467412274</v>
      </c>
      <c r="AR17">
        <f t="shared" si="9"/>
        <v>-0.5036282242309863</v>
      </c>
      <c r="AS17">
        <f t="shared" si="9"/>
        <v>6.4513218457267882</v>
      </c>
      <c r="AT17">
        <f t="shared" si="9"/>
        <v>22.434774553023985</v>
      </c>
      <c r="AU17">
        <f t="shared" si="9"/>
        <v>28.382468174519786</v>
      </c>
      <c r="AW17">
        <v>14</v>
      </c>
      <c r="AX17">
        <f>(R17*SUMPRODUCT(K18:$K$23, X18:$X$23)-$AZ$3*SUMPRODUCT(K17:$K$22, W18:$W$23))/Z17</f>
        <v>198.35461161126932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3.2390000000000001E-3</v>
      </c>
      <c r="O18">
        <f t="shared" si="21"/>
        <v>869.92956509344356</v>
      </c>
      <c r="P18">
        <f t="shared" si="22"/>
        <v>43.496478254672184</v>
      </c>
      <c r="Q18" s="4">
        <f t="shared" si="23"/>
        <v>25</v>
      </c>
      <c r="R18">
        <f t="shared" si="0"/>
        <v>250000</v>
      </c>
      <c r="S18">
        <f t="shared" si="1"/>
        <v>175.70530934101234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165.43696192032701</v>
      </c>
      <c r="AC18">
        <f t="shared" si="2"/>
        <v>144.60626383105432</v>
      </c>
      <c r="AE18">
        <f t="shared" si="3"/>
        <v>715.95596442784222</v>
      </c>
      <c r="AF18">
        <f t="shared" si="4"/>
        <v>-35.797798221392114</v>
      </c>
      <c r="AG18">
        <f t="shared" si="4"/>
        <v>-20.575113007882937</v>
      </c>
      <c r="AH18">
        <f t="shared" si="5"/>
        <v>-675.36912213325047</v>
      </c>
      <c r="AI18">
        <f t="shared" si="6"/>
        <v>-15.786068934683271</v>
      </c>
      <c r="AJ18">
        <f t="shared" si="7"/>
        <v>20.830698089272687</v>
      </c>
      <c r="AK18">
        <f t="shared" si="24"/>
        <v>59.191658968874407</v>
      </c>
      <c r="AL18">
        <f t="shared" si="8"/>
        <v>64.236288123463822</v>
      </c>
      <c r="AN18">
        <f t="shared" si="9"/>
        <v>242.3237865235858</v>
      </c>
      <c r="AO18">
        <f t="shared" si="9"/>
        <v>-12.116189326179292</v>
      </c>
      <c r="AP18">
        <f t="shared" si="9"/>
        <v>-6.9638909932195654</v>
      </c>
      <c r="AQ18">
        <f t="shared" si="9"/>
        <v>-228.58668843862066</v>
      </c>
      <c r="AR18">
        <f t="shared" si="9"/>
        <v>-5.3429822344336886</v>
      </c>
      <c r="AS18">
        <f t="shared" si="9"/>
        <v>7.050396794942718</v>
      </c>
      <c r="AT18">
        <f t="shared" si="9"/>
        <v>20.034118918770503</v>
      </c>
      <c r="AU18">
        <f t="shared" si="9"/>
        <v>21.741533479279532</v>
      </c>
      <c r="AW18">
        <v>15</v>
      </c>
      <c r="AX18">
        <f>(R18*SUMPRODUCT(K19:$K$23, X19:$X$23)-$AZ$3*SUMPRODUCT(K18:$K$22, W19:$W$23))/Z18</f>
        <v>175.70530934101234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3.3149999999999998E-3</v>
      </c>
      <c r="O19">
        <f t="shared" si="21"/>
        <v>869.92956509344356</v>
      </c>
      <c r="P19">
        <f t="shared" si="22"/>
        <v>43.496478254672184</v>
      </c>
      <c r="Q19" s="4">
        <f t="shared" si="23"/>
        <v>25</v>
      </c>
      <c r="R19">
        <f t="shared" si="0"/>
        <v>250000</v>
      </c>
      <c r="S19">
        <f t="shared" si="1"/>
        <v>148.75539584309956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144.60626383105432</v>
      </c>
      <c r="AC19">
        <f t="shared" si="2"/>
        <v>120.79625617415512</v>
      </c>
      <c r="AE19">
        <f t="shared" si="3"/>
        <v>706.42301076148556</v>
      </c>
      <c r="AF19">
        <f t="shared" si="4"/>
        <v>-35.321150538074278</v>
      </c>
      <c r="AG19">
        <f t="shared" si="4"/>
        <v>-20.301155378182976</v>
      </c>
      <c r="AH19">
        <f t="shared" si="5"/>
        <v>-682.06499621131934</v>
      </c>
      <c r="AI19">
        <f t="shared" si="6"/>
        <v>-31.264291366091129</v>
      </c>
      <c r="AJ19">
        <f t="shared" si="7"/>
        <v>23.810007656899202</v>
      </c>
      <c r="AK19">
        <f t="shared" si="24"/>
        <v>57.099568683812592</v>
      </c>
      <c r="AL19">
        <f t="shared" si="8"/>
        <v>49.645284974620665</v>
      </c>
      <c r="AN19">
        <f t="shared" si="9"/>
        <v>220.25001133598167</v>
      </c>
      <c r="AO19">
        <f t="shared" si="9"/>
        <v>-11.012500566799083</v>
      </c>
      <c r="AP19">
        <f t="shared" si="9"/>
        <v>-6.3295357513318766</v>
      </c>
      <c r="AQ19">
        <f t="shared" si="9"/>
        <v>-212.65561973340195</v>
      </c>
      <c r="AR19">
        <f t="shared" si="9"/>
        <v>-9.7476447155512602</v>
      </c>
      <c r="AS19">
        <f t="shared" si="9"/>
        <v>7.4235328924081152</v>
      </c>
      <c r="AT19">
        <f t="shared" si="9"/>
        <v>17.802620325650135</v>
      </c>
      <c r="AU19">
        <f t="shared" si="9"/>
        <v>15.478508502506992</v>
      </c>
      <c r="AW19">
        <v>16</v>
      </c>
      <c r="AX19">
        <f>(R19*SUMPRODUCT(K20:$K$23, X20:$X$23)-$AZ$3*SUMPRODUCT(K19:$K$22, W20:$W$23))/Z19</f>
        <v>148.75539584309956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3.3969999999999998E-3</v>
      </c>
      <c r="O20">
        <f t="shared" si="21"/>
        <v>869.92956509344356</v>
      </c>
      <c r="P20">
        <f t="shared" si="22"/>
        <v>43.496478254672184</v>
      </c>
      <c r="Q20" s="4">
        <f t="shared" si="23"/>
        <v>25</v>
      </c>
      <c r="R20">
        <f t="shared" si="0"/>
        <v>250000</v>
      </c>
      <c r="S20">
        <f t="shared" si="1"/>
        <v>117.79570592289355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120.79625617415512</v>
      </c>
      <c r="AC20">
        <f t="shared" si="2"/>
        <v>94.374059653758536</v>
      </c>
      <c r="AE20">
        <f t="shared" si="3"/>
        <v>696.95906168631393</v>
      </c>
      <c r="AF20">
        <f t="shared" si="4"/>
        <v>-34.847953084315698</v>
      </c>
      <c r="AG20">
        <f t="shared" si="4"/>
        <v>-20.029180799581457</v>
      </c>
      <c r="AH20">
        <f t="shared" si="5"/>
        <v>-689.63024819687564</v>
      </c>
      <c r="AI20">
        <f t="shared" si="6"/>
        <v>-47.548320394458869</v>
      </c>
      <c r="AJ20">
        <f t="shared" si="7"/>
        <v>26.422196520396582</v>
      </c>
      <c r="AK20">
        <f t="shared" si="24"/>
        <v>54.803515534330742</v>
      </c>
      <c r="AL20">
        <f t="shared" si="8"/>
        <v>33.677391660268455</v>
      </c>
      <c r="AN20">
        <f t="shared" si="9"/>
        <v>200.17034515823323</v>
      </c>
      <c r="AO20">
        <f t="shared" si="9"/>
        <v>-10.008517257911661</v>
      </c>
      <c r="AP20">
        <f t="shared" si="9"/>
        <v>-5.7524871320108515</v>
      </c>
      <c r="AQ20">
        <f t="shared" si="9"/>
        <v>-198.06547098925162</v>
      </c>
      <c r="AR20">
        <f t="shared" si="9"/>
        <v>-13.656130220940911</v>
      </c>
      <c r="AS20">
        <f t="shared" si="9"/>
        <v>7.5885952103552521</v>
      </c>
      <c r="AT20">
        <f t="shared" si="9"/>
        <v>15.739860808824602</v>
      </c>
      <c r="AU20">
        <f t="shared" si="9"/>
        <v>9.6723257982389441</v>
      </c>
      <c r="AW20">
        <v>17</v>
      </c>
      <c r="AX20">
        <f>(R20*SUMPRODUCT(K21:$K$23, X21:$X$23)-$AZ$3*SUMPRODUCT(K20:$K$22, W21:$W$23))/Z20</f>
        <v>117.79570592289355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3.4910000000000002E-3</v>
      </c>
      <c r="O21">
        <f t="shared" si="21"/>
        <v>869.92956509344356</v>
      </c>
      <c r="P21">
        <f t="shared" si="22"/>
        <v>43.496478254672184</v>
      </c>
      <c r="Q21" s="4">
        <f t="shared" si="23"/>
        <v>25</v>
      </c>
      <c r="R21">
        <f t="shared" si="0"/>
        <v>250000</v>
      </c>
      <c r="S21">
        <f t="shared" si="1"/>
        <v>82.721449370678826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94.374059653758536</v>
      </c>
      <c r="AC21">
        <f t="shared" si="2"/>
        <v>65.379615934039236</v>
      </c>
      <c r="AE21">
        <f t="shared" si="3"/>
        <v>687.55638698510393</v>
      </c>
      <c r="AF21">
        <f t="shared" si="4"/>
        <v>-34.377819349255198</v>
      </c>
      <c r="AG21">
        <f t="shared" si="4"/>
        <v>-19.758967121414305</v>
      </c>
      <c r="AH21">
        <f t="shared" si="5"/>
        <v>-699.21870171338867</v>
      </c>
      <c r="AI21">
        <f t="shared" si="6"/>
        <v>-65.799101198954304</v>
      </c>
      <c r="AJ21">
        <f t="shared" si="7"/>
        <v>28.9944437197193</v>
      </c>
      <c r="AK21">
        <f t="shared" si="24"/>
        <v>52.32868391027251</v>
      </c>
      <c r="AL21">
        <f t="shared" si="8"/>
        <v>15.524026431037505</v>
      </c>
      <c r="AN21">
        <f t="shared" si="9"/>
        <v>181.90396125886033</v>
      </c>
      <c r="AO21">
        <f t="shared" si="9"/>
        <v>-9.0951980629430178</v>
      </c>
      <c r="AP21">
        <f t="shared" si="9"/>
        <v>-5.2275485440973917</v>
      </c>
      <c r="AQ21">
        <f t="shared" si="9"/>
        <v>-184.98941182943076</v>
      </c>
      <c r="AR21">
        <f t="shared" si="9"/>
        <v>-17.408197177610869</v>
      </c>
      <c r="AS21">
        <f t="shared" si="9"/>
        <v>7.6709405467689917</v>
      </c>
      <c r="AT21">
        <f t="shared" si="9"/>
        <v>13.844384360213333</v>
      </c>
      <c r="AU21">
        <f t="shared" si="9"/>
        <v>4.1071277293714532</v>
      </c>
      <c r="AW21">
        <v>18</v>
      </c>
      <c r="AX21">
        <f>(R21*SUMPRODUCT(K22:$K$23, X22:$X$23)-$AZ$3*SUMPRODUCT(K21:$K$22, W22:$W$23))/Z21</f>
        <v>82.721449370678826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3.5990000000000002E-3</v>
      </c>
      <c r="O22">
        <f t="shared" si="21"/>
        <v>869.92956509344356</v>
      </c>
      <c r="P22">
        <f t="shared" si="22"/>
        <v>43.496478254672184</v>
      </c>
      <c r="Q22" s="4">
        <f t="shared" si="23"/>
        <v>25</v>
      </c>
      <c r="R22">
        <f t="shared" si="0"/>
        <v>250000</v>
      </c>
      <c r="S22">
        <f t="shared" si="1"/>
        <v>43.393869055010015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65.379615934039236</v>
      </c>
      <c r="AC22">
        <f t="shared" si="2"/>
        <v>33.830320164507981</v>
      </c>
      <c r="AE22">
        <f t="shared" si="3"/>
        <v>678.20630767849343</v>
      </c>
      <c r="AF22">
        <f t="shared" si="4"/>
        <v>-33.910315383924676</v>
      </c>
      <c r="AG22">
        <f t="shared" si="4"/>
        <v>-19.490264927530195</v>
      </c>
      <c r="AH22">
        <f t="shared" si="5"/>
        <v>-711.12522669970099</v>
      </c>
      <c r="AI22">
        <f t="shared" si="6"/>
        <v>-86.319499332662417</v>
      </c>
      <c r="AJ22">
        <f t="shared" si="7"/>
        <v>31.549295769531255</v>
      </c>
      <c r="AK22">
        <f t="shared" si="24"/>
        <v>49.677292576002571</v>
      </c>
      <c r="AL22">
        <f t="shared" si="8"/>
        <v>-5.0929109871285902</v>
      </c>
      <c r="AN22">
        <f t="shared" si="9"/>
        <v>165.28636450617839</v>
      </c>
      <c r="AO22">
        <f t="shared" si="9"/>
        <v>-8.2643182253089211</v>
      </c>
      <c r="AP22">
        <f t="shared" si="9"/>
        <v>-4.7499927332744516</v>
      </c>
      <c r="AQ22">
        <f t="shared" si="9"/>
        <v>-173.30906849298358</v>
      </c>
      <c r="AR22">
        <f t="shared" si="9"/>
        <v>-21.037014945388567</v>
      </c>
      <c r="AS22">
        <f t="shared" si="9"/>
        <v>7.6889116798778145</v>
      </c>
      <c r="AT22">
        <f t="shared" si="9"/>
        <v>12.106904632756203</v>
      </c>
      <c r="AU22">
        <f t="shared" si="9"/>
        <v>-1.241198632754549</v>
      </c>
      <c r="AW22">
        <v>19</v>
      </c>
      <c r="AX22">
        <f>(R22*SUMPRODUCT(K23:$K$23, X23:$X$23)-$AZ$3*SUMPRODUCT(K22:$K$22, W23:$W$23))/Z22</f>
        <v>43.393869055010015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3.7169999999999998E-3</v>
      </c>
      <c r="O23">
        <f t="shared" si="21"/>
        <v>869.92956509344356</v>
      </c>
      <c r="P23">
        <f t="shared" si="22"/>
        <v>43.496478254672184</v>
      </c>
      <c r="Q23" s="4">
        <f t="shared" si="23"/>
        <v>25</v>
      </c>
      <c r="R23">
        <f t="shared" si="0"/>
        <v>250000</v>
      </c>
      <c r="S23">
        <f t="shared" si="1"/>
        <v>43.997381131997635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33.830320164507981</v>
      </c>
      <c r="AC23">
        <f t="shared" si="2"/>
        <v>33.830320164507981</v>
      </c>
      <c r="AE23">
        <f t="shared" si="3"/>
        <v>668.90335175606754</v>
      </c>
      <c r="AF23">
        <f t="shared" si="4"/>
        <v>-33.445167587803383</v>
      </c>
      <c r="AG23">
        <f t="shared" si="4"/>
        <v>-19.22291696351926</v>
      </c>
      <c r="AH23">
        <f t="shared" si="5"/>
        <v>-724.45314735629722</v>
      </c>
      <c r="AI23">
        <f t="shared" si="6"/>
        <v>-108.21788015155244</v>
      </c>
      <c r="AJ23">
        <f t="shared" si="7"/>
        <v>0</v>
      </c>
      <c r="AK23">
        <f t="shared" si="24"/>
        <v>46.850195303294058</v>
      </c>
      <c r="AL23">
        <f t="shared" si="8"/>
        <v>-61.367684848258378</v>
      </c>
      <c r="AN23">
        <f t="shared" si="9"/>
        <v>150.16888004134884</v>
      </c>
      <c r="AO23">
        <f t="shared" si="9"/>
        <v>-7.5084440020674439</v>
      </c>
      <c r="AP23">
        <f t="shared" si="9"/>
        <v>-4.3155470875742239</v>
      </c>
      <c r="AQ23">
        <f t="shared" si="9"/>
        <v>-162.63981559565954</v>
      </c>
      <c r="AR23">
        <f t="shared" si="9"/>
        <v>-24.29492664395239</v>
      </c>
      <c r="AS23">
        <f t="shared" si="9"/>
        <v>0</v>
      </c>
      <c r="AT23">
        <f t="shared" si="9"/>
        <v>10.517874278763939</v>
      </c>
      <c r="AU23">
        <f t="shared" si="9"/>
        <v>-13.777052365188453</v>
      </c>
      <c r="AW23">
        <v>20</v>
      </c>
      <c r="AX23">
        <f>(R23*SUMPRODUCT(K$23:$K24, X$23:$X24)-$AZ$3*SUMPRODUCT(K$22:$K23, W$23:$W24))/Z23</f>
        <v>43.997381131997635</v>
      </c>
    </row>
    <row r="25" spans="5:50" x14ac:dyDescent="0.25">
      <c r="AN25" s="8">
        <f t="shared" ref="AN25:AU25" si="25">SUM(AN3:AN23)</f>
        <v>7995.2201398234729</v>
      </c>
      <c r="AO25" s="8">
        <f t="shared" si="25"/>
        <v>-1052.2081808112559</v>
      </c>
      <c r="AP25" s="8">
        <f t="shared" si="25"/>
        <v>-404.76630697005521</v>
      </c>
      <c r="AQ25" s="8">
        <f t="shared" si="25"/>
        <v>-6741.7043347923591</v>
      </c>
      <c r="AR25" s="8">
        <f t="shared" si="25"/>
        <v>-203.45868275019728</v>
      </c>
      <c r="AS25" s="8">
        <f t="shared" si="25"/>
        <v>-119.48646924659218</v>
      </c>
      <c r="AT25" s="8">
        <f t="shared" si="25"/>
        <v>322.94515199678881</v>
      </c>
      <c r="AU25" s="9">
        <f t="shared" si="25"/>
        <v>-6.1461946643248666E-13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6" priority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B2DB1-C58F-47B0-9263-4F6658FC6F51}">
  <sheetPr codeName="Sheet11"/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1030.478526386881</v>
      </c>
      <c r="K3">
        <v>1</v>
      </c>
      <c r="L3" s="2">
        <v>0</v>
      </c>
      <c r="O3">
        <f>$C$3</f>
        <v>1030.478526386881</v>
      </c>
      <c r="P3">
        <f>O3*B5</f>
        <v>824.38282110950479</v>
      </c>
      <c r="Q3" s="4">
        <f>B8</f>
        <v>200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1030.478526386881</v>
      </c>
      <c r="AF3">
        <f t="shared" ref="AF3:AG23" si="4">-$Z3*P3</f>
        <v>-824.38282110950479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6.0957052773761689</v>
      </c>
      <c r="AJ3">
        <f t="shared" ref="AJ3:AJ23" si="7">AB3-AC3</f>
        <v>0</v>
      </c>
      <c r="AL3">
        <f t="shared" ref="AL3:AL23" si="8">SUM(AI3:AK3)</f>
        <v>6.0957052773761689</v>
      </c>
      <c r="AN3">
        <f t="shared" ref="AN3:AU23" si="9">AE3*$K3</f>
        <v>1030.478526386881</v>
      </c>
      <c r="AO3">
        <f t="shared" si="9"/>
        <v>-824.38282110950479</v>
      </c>
      <c r="AP3">
        <f t="shared" si="9"/>
        <v>-200</v>
      </c>
      <c r="AQ3">
        <f t="shared" si="9"/>
        <v>0</v>
      </c>
      <c r="AR3">
        <f t="shared" si="9"/>
        <v>6.0957052773761689</v>
      </c>
      <c r="AS3">
        <f t="shared" si="9"/>
        <v>0</v>
      </c>
      <c r="AT3">
        <f t="shared" si="9"/>
        <v>0</v>
      </c>
      <c r="AU3">
        <f t="shared" si="9"/>
        <v>6.0957052773761689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846.05522840410231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2.9979999999999998E-3</v>
      </c>
      <c r="R4">
        <f t="shared" si="0"/>
        <v>250000</v>
      </c>
      <c r="S4">
        <f t="shared" si="1"/>
        <v>144.77537124545447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2"/>
        <v>142.89358097000604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-749.5</v>
      </c>
      <c r="AI4">
        <f t="shared" si="6"/>
        <v>-749.5</v>
      </c>
      <c r="AJ4">
        <f t="shared" si="7"/>
        <v>-142.89358097000604</v>
      </c>
      <c r="AK4">
        <f>H4*SUM(AB4, AE4:AF4)</f>
        <v>0</v>
      </c>
      <c r="AL4">
        <f t="shared" si="8"/>
        <v>-892.39358097000604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-703.1616474340932</v>
      </c>
      <c r="AR4">
        <f t="shared" si="9"/>
        <v>-703.1616474340932</v>
      </c>
      <c r="AS4">
        <f t="shared" si="9"/>
        <v>-134.05908712825408</v>
      </c>
      <c r="AT4">
        <f t="shared" si="9"/>
        <v>0</v>
      </c>
      <c r="AU4">
        <f t="shared" si="9"/>
        <v>-837.22073456234727</v>
      </c>
      <c r="AW4">
        <v>1</v>
      </c>
      <c r="AX4">
        <f>(R4*SUMPRODUCT(K5:$K$23, X5:$X$23)-$AZ$3*SUMPRODUCT(K4:$K$22, W5:$W$23))/Z4</f>
        <v>144.77537124545447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3.0469999999999998E-3</v>
      </c>
      <c r="O5">
        <f t="shared" ref="O5:O23" si="21">$C$3</f>
        <v>1030.478526386881</v>
      </c>
      <c r="P5">
        <f t="shared" ref="P5:P23" si="22">O5*$C$5</f>
        <v>51.523926319344049</v>
      </c>
      <c r="Q5" s="4">
        <f t="shared" ref="Q5:Q23" si="23">$C$8</f>
        <v>25</v>
      </c>
      <c r="R5">
        <f t="shared" si="0"/>
        <v>250000</v>
      </c>
      <c r="S5">
        <f t="shared" si="1"/>
        <v>284.41466857339617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142.89358097000604</v>
      </c>
      <c r="AC5">
        <f t="shared" si="2"/>
        <v>277.05532096523712</v>
      </c>
      <c r="AE5">
        <f t="shared" si="3"/>
        <v>1003.814466771167</v>
      </c>
      <c r="AF5">
        <f t="shared" si="4"/>
        <v>-50.19072333855835</v>
      </c>
      <c r="AG5">
        <f t="shared" si="4"/>
        <v>-24.353114622650001</v>
      </c>
      <c r="AH5">
        <f t="shared" si="5"/>
        <v>-751.84877349999999</v>
      </c>
      <c r="AI5">
        <f t="shared" si="6"/>
        <v>177.42185530995869</v>
      </c>
      <c r="AJ5">
        <f t="shared" si="7"/>
        <v>-134.16173999523107</v>
      </c>
      <c r="AK5">
        <f>H5*SUM(AB5, AE5:AF5)</f>
        <v>94.739096828385911</v>
      </c>
      <c r="AL5">
        <f t="shared" si="8"/>
        <v>137.99921214311354</v>
      </c>
      <c r="AN5">
        <f t="shared" si="9"/>
        <v>866.8565422763304</v>
      </c>
      <c r="AO5">
        <f t="shared" si="9"/>
        <v>-43.342827113816526</v>
      </c>
      <c r="AP5">
        <f t="shared" si="9"/>
        <v>-21.030436832967041</v>
      </c>
      <c r="AQ5">
        <f t="shared" si="9"/>
        <v>-649.26841531512218</v>
      </c>
      <c r="AR5">
        <f t="shared" si="9"/>
        <v>153.21486301442476</v>
      </c>
      <c r="AS5">
        <f t="shared" si="9"/>
        <v>-115.8570491737633</v>
      </c>
      <c r="AT5">
        <f t="shared" si="9"/>
        <v>81.813132419975986</v>
      </c>
      <c r="AU5">
        <f t="shared" si="9"/>
        <v>119.17094626063746</v>
      </c>
      <c r="AW5">
        <v>2</v>
      </c>
      <c r="AX5">
        <f>(R5*SUMPRODUCT(K6:$K$23, X6:$X$23)-$AZ$3*SUMPRODUCT(K5:$K$22, W6:$W$23))/Z5</f>
        <v>284.41466857339617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3.104E-3</v>
      </c>
      <c r="O6">
        <f t="shared" si="21"/>
        <v>1030.478526386881</v>
      </c>
      <c r="P6">
        <f t="shared" si="22"/>
        <v>51.523926319344049</v>
      </c>
      <c r="Q6" s="4">
        <f t="shared" si="23"/>
        <v>25</v>
      </c>
      <c r="R6">
        <f t="shared" si="0"/>
        <v>250000</v>
      </c>
      <c r="S6">
        <f t="shared" si="1"/>
        <v>416.11993631172692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277.05532096523712</v>
      </c>
      <c r="AC6">
        <f t="shared" si="2"/>
        <v>400.04091897110811</v>
      </c>
      <c r="AE6">
        <f t="shared" si="3"/>
        <v>990.66048199859756</v>
      </c>
      <c r="AF6">
        <f t="shared" si="4"/>
        <v>-49.533024099929882</v>
      </c>
      <c r="AG6">
        <f t="shared" si="4"/>
        <v>-24.033991408634794</v>
      </c>
      <c r="AH6">
        <f t="shared" si="5"/>
        <v>-755.92067788705594</v>
      </c>
      <c r="AI6">
        <f t="shared" si="6"/>
        <v>161.17278860297688</v>
      </c>
      <c r="AJ6">
        <f t="shared" si="7"/>
        <v>-122.985598005871</v>
      </c>
      <c r="AK6">
        <f>H6*SUM(AB6, AE6:AF6)</f>
        <v>132.53828634039286</v>
      </c>
      <c r="AL6">
        <f t="shared" si="8"/>
        <v>170.72547693749874</v>
      </c>
      <c r="AN6">
        <f t="shared" si="9"/>
        <v>771.55235763558926</v>
      </c>
      <c r="AO6">
        <f t="shared" si="9"/>
        <v>-38.577617881779467</v>
      </c>
      <c r="AP6">
        <f t="shared" si="9"/>
        <v>-18.718302659368543</v>
      </c>
      <c r="AQ6">
        <f t="shared" si="9"/>
        <v>-588.73084352028945</v>
      </c>
      <c r="AR6">
        <f t="shared" si="9"/>
        <v>125.52559357415176</v>
      </c>
      <c r="AS6">
        <f t="shared" si="9"/>
        <v>-95.784408302245097</v>
      </c>
      <c r="AT6">
        <f t="shared" si="9"/>
        <v>103.2242924403395</v>
      </c>
      <c r="AU6">
        <f t="shared" si="9"/>
        <v>132.96547771224616</v>
      </c>
      <c r="AW6">
        <v>3</v>
      </c>
      <c r="AX6">
        <f>(R6*SUMPRODUCT(K7:$K$23, X7:$X$23)-$AZ$3*SUMPRODUCT(K6:$K$22, W7:$W$23))/Z6</f>
        <v>416.11993631172692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3.1700000000000001E-3</v>
      </c>
      <c r="O7">
        <f t="shared" si="21"/>
        <v>1030.478526386881</v>
      </c>
      <c r="P7">
        <f t="shared" si="22"/>
        <v>51.523926319344049</v>
      </c>
      <c r="Q7" s="4">
        <f t="shared" si="23"/>
        <v>25</v>
      </c>
      <c r="R7">
        <f t="shared" si="0"/>
        <v>250000</v>
      </c>
      <c r="S7">
        <f t="shared" si="1"/>
        <v>523.21910203025493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400.04091897110811</v>
      </c>
      <c r="AC7">
        <f t="shared" si="2"/>
        <v>496.37720325643477</v>
      </c>
      <c r="AE7">
        <f t="shared" si="3"/>
        <v>977.61348345067609</v>
      </c>
      <c r="AF7">
        <f t="shared" si="4"/>
        <v>-48.880674172533801</v>
      </c>
      <c r="AG7">
        <f t="shared" si="4"/>
        <v>-23.717463741783074</v>
      </c>
      <c r="AH7">
        <f t="shared" si="5"/>
        <v>-761.87752765372306</v>
      </c>
      <c r="AI7">
        <f t="shared" si="6"/>
        <v>143.13781788263623</v>
      </c>
      <c r="AJ7">
        <f t="shared" si="7"/>
        <v>-96.336284285326656</v>
      </c>
      <c r="AK7">
        <f>H7*SUM(AB7, AE7:AF7)</f>
        <v>139.12260934769651</v>
      </c>
      <c r="AL7">
        <f t="shared" si="8"/>
        <v>185.92414294500608</v>
      </c>
      <c r="AN7">
        <f t="shared" si="9"/>
        <v>689.22876173217037</v>
      </c>
      <c r="AO7">
        <f t="shared" si="9"/>
        <v>-34.461438086608517</v>
      </c>
      <c r="AP7">
        <f t="shared" si="9"/>
        <v>-16.721085012532509</v>
      </c>
      <c r="AQ7">
        <f t="shared" si="9"/>
        <v>-537.13242898703982</v>
      </c>
      <c r="AR7">
        <f t="shared" si="9"/>
        <v>100.91380964598955</v>
      </c>
      <c r="AS7">
        <f t="shared" si="9"/>
        <v>-67.918189603410909</v>
      </c>
      <c r="AT7">
        <f t="shared" si="9"/>
        <v>98.083041399151455</v>
      </c>
      <c r="AU7">
        <f t="shared" si="9"/>
        <v>131.07866144173011</v>
      </c>
      <c r="AW7">
        <v>4</v>
      </c>
      <c r="AX7">
        <f>(R7*SUMPRODUCT(K8:$K$23, X8:$X$23)-$AZ$3*SUMPRODUCT(K7:$K$22, W8:$W$23))/Z7</f>
        <v>523.21910203025493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3.2390000000000001E-3</v>
      </c>
      <c r="O8">
        <f t="shared" si="21"/>
        <v>1030.478526386881</v>
      </c>
      <c r="P8">
        <f t="shared" si="22"/>
        <v>51.523926319344049</v>
      </c>
      <c r="Q8" s="4">
        <f t="shared" si="23"/>
        <v>25</v>
      </c>
      <c r="R8">
        <f t="shared" si="0"/>
        <v>250000</v>
      </c>
      <c r="S8">
        <f t="shared" si="1"/>
        <v>595.28687241973023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496.37720325643477</v>
      </c>
      <c r="AC8">
        <f t="shared" si="2"/>
        <v>557.27109647802899</v>
      </c>
      <c r="AE8">
        <f t="shared" si="3"/>
        <v>964.67085854327263</v>
      </c>
      <c r="AF8">
        <f t="shared" si="4"/>
        <v>-48.233542927163633</v>
      </c>
      <c r="AG8">
        <f t="shared" si="4"/>
        <v>-23.403468239305607</v>
      </c>
      <c r="AH8">
        <f t="shared" si="5"/>
        <v>-768.20865059635378</v>
      </c>
      <c r="AI8">
        <f t="shared" si="6"/>
        <v>124.82519678044957</v>
      </c>
      <c r="AJ8">
        <f t="shared" si="7"/>
        <v>-60.893893221594226</v>
      </c>
      <c r="AK8">
        <f t="shared" ref="AK8:AK23" si="24">H8*SUM(AB8:AB8, AE8:AF8)</f>
        <v>102.42905261825943</v>
      </c>
      <c r="AL8">
        <f t="shared" si="8"/>
        <v>166.3603561771148</v>
      </c>
      <c r="AN8">
        <f t="shared" si="9"/>
        <v>634.12966168354137</v>
      </c>
      <c r="AO8">
        <f t="shared" si="9"/>
        <v>-31.706483084177069</v>
      </c>
      <c r="AP8">
        <f t="shared" si="9"/>
        <v>-15.384349247600547</v>
      </c>
      <c r="AQ8">
        <f t="shared" si="9"/>
        <v>-504.98456275610988</v>
      </c>
      <c r="AR8">
        <f t="shared" si="9"/>
        <v>82.054266595653843</v>
      </c>
      <c r="AS8">
        <f t="shared" si="9"/>
        <v>-40.028807302746031</v>
      </c>
      <c r="AT8">
        <f t="shared" si="9"/>
        <v>67.332085247674016</v>
      </c>
      <c r="AU8">
        <f t="shared" si="9"/>
        <v>109.35754454058183</v>
      </c>
      <c r="AW8">
        <v>5</v>
      </c>
      <c r="AX8">
        <f>(R8*SUMPRODUCT(K9:$K$23, X9:$X$23)-$AZ$3*SUMPRODUCT(K8:$K$22, W9:$W$23))/Z8</f>
        <v>595.28687241973023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3.3149999999999998E-3</v>
      </c>
      <c r="O9">
        <f t="shared" si="21"/>
        <v>1030.478526386881</v>
      </c>
      <c r="P9">
        <f t="shared" si="22"/>
        <v>51.523926319344049</v>
      </c>
      <c r="Q9" s="4">
        <f t="shared" si="23"/>
        <v>25</v>
      </c>
      <c r="R9">
        <f t="shared" si="0"/>
        <v>250000</v>
      </c>
      <c r="S9">
        <f t="shared" si="1"/>
        <v>642.24076048006998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557.27109647802899</v>
      </c>
      <c r="AC9">
        <f t="shared" si="2"/>
        <v>593.22111941895037</v>
      </c>
      <c r="AE9">
        <f t="shared" si="3"/>
        <v>951.82626606176893</v>
      </c>
      <c r="AF9">
        <f t="shared" si="4"/>
        <v>-47.591313303088448</v>
      </c>
      <c r="AG9">
        <f t="shared" si="4"/>
        <v>-23.091851059699252</v>
      </c>
      <c r="AH9">
        <f t="shared" si="5"/>
        <v>-775.82497213298086</v>
      </c>
      <c r="AI9">
        <f t="shared" si="6"/>
        <v>105.31812956600038</v>
      </c>
      <c r="AJ9">
        <f t="shared" si="7"/>
        <v>-35.950022940921372</v>
      </c>
      <c r="AK9">
        <f t="shared" si="24"/>
        <v>76.290615770156222</v>
      </c>
      <c r="AL9">
        <f t="shared" si="8"/>
        <v>145.65872239523523</v>
      </c>
      <c r="AN9">
        <f t="shared" si="9"/>
        <v>594.64571872098941</v>
      </c>
      <c r="AO9">
        <f t="shared" si="9"/>
        <v>-29.732285936049472</v>
      </c>
      <c r="AP9">
        <f t="shared" si="9"/>
        <v>-14.426446148421162</v>
      </c>
      <c r="AQ9">
        <f t="shared" si="9"/>
        <v>-484.69034172016552</v>
      </c>
      <c r="AR9">
        <f t="shared" si="9"/>
        <v>65.796644916353245</v>
      </c>
      <c r="AS9">
        <f t="shared" si="9"/>
        <v>-22.459484458430513</v>
      </c>
      <c r="AT9">
        <f t="shared" si="9"/>
        <v>47.66194174701139</v>
      </c>
      <c r="AU9">
        <f t="shared" si="9"/>
        <v>90.999102204934118</v>
      </c>
      <c r="AW9">
        <v>6</v>
      </c>
      <c r="AX9">
        <f>(R9*SUMPRODUCT(K10:$K$23, X10:$X$23)-$AZ$3*SUMPRODUCT(K9:$K$22, W10:$W$23))/Z9</f>
        <v>642.24076048006998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3.3969999999999998E-3</v>
      </c>
      <c r="O10">
        <f t="shared" si="21"/>
        <v>1030.478526386881</v>
      </c>
      <c r="P10">
        <f t="shared" si="22"/>
        <v>51.523926319344049</v>
      </c>
      <c r="Q10" s="4">
        <f t="shared" si="23"/>
        <v>25</v>
      </c>
      <c r="R10">
        <f t="shared" si="0"/>
        <v>250000</v>
      </c>
      <c r="S10">
        <f t="shared" si="1"/>
        <v>675.76314112846353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593.22111941895037</v>
      </c>
      <c r="AC10">
        <f t="shared" si="2"/>
        <v>615.82266752921396</v>
      </c>
      <c r="AE10">
        <f t="shared" si="3"/>
        <v>939.07464957533944</v>
      </c>
      <c r="AF10">
        <f t="shared" si="4"/>
        <v>-46.953732478766973</v>
      </c>
      <c r="AG10">
        <f t="shared" si="4"/>
        <v>-22.782489531052462</v>
      </c>
      <c r="AH10">
        <f t="shared" si="5"/>
        <v>-784.43018049798354</v>
      </c>
      <c r="AI10">
        <f t="shared" si="6"/>
        <v>84.908247067536536</v>
      </c>
      <c r="AJ10">
        <f t="shared" si="7"/>
        <v>-22.601548110263593</v>
      </c>
      <c r="AK10">
        <f t="shared" si="24"/>
        <v>77.980456917064956</v>
      </c>
      <c r="AL10">
        <f t="shared" si="8"/>
        <v>140.28715587433788</v>
      </c>
      <c r="AN10">
        <f t="shared" si="9"/>
        <v>557.4149643964696</v>
      </c>
      <c r="AO10">
        <f t="shared" si="9"/>
        <v>-27.870748219823483</v>
      </c>
      <c r="AP10">
        <f t="shared" si="9"/>
        <v>-13.523206697739443</v>
      </c>
      <c r="AQ10">
        <f t="shared" si="9"/>
        <v>-465.62125953621552</v>
      </c>
      <c r="AR10">
        <f t="shared" si="9"/>
        <v>50.399749942691258</v>
      </c>
      <c r="AS10">
        <f t="shared" si="9"/>
        <v>-13.415803675335969</v>
      </c>
      <c r="AT10">
        <f t="shared" si="9"/>
        <v>46.287559392325946</v>
      </c>
      <c r="AU10">
        <f t="shared" si="9"/>
        <v>83.271505659681225</v>
      </c>
      <c r="AW10">
        <v>7</v>
      </c>
      <c r="AX10">
        <f>(R10*SUMPRODUCT(K11:$K$23, X11:$X$23)-$AZ$3*SUMPRODUCT(K10:$K$22, W11:$W$23))/Z10</f>
        <v>675.76314112846353</v>
      </c>
    </row>
    <row r="11" spans="1:52" x14ac:dyDescent="0.25">
      <c r="A11" t="s">
        <v>33</v>
      </c>
      <c r="C11" s="7">
        <f>AU25</f>
        <v>-4.4053649617126212E-13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3.4910000000000002E-3</v>
      </c>
      <c r="O11">
        <f t="shared" si="21"/>
        <v>1030.478526386881</v>
      </c>
      <c r="P11">
        <f t="shared" si="22"/>
        <v>51.523926319344049</v>
      </c>
      <c r="Q11" s="4">
        <f t="shared" si="23"/>
        <v>25</v>
      </c>
      <c r="R11">
        <f t="shared" si="0"/>
        <v>250000</v>
      </c>
      <c r="S11">
        <f t="shared" si="1"/>
        <v>694.66205027321689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615.82266752921396</v>
      </c>
      <c r="AC11">
        <f t="shared" si="2"/>
        <v>624.50482224637653</v>
      </c>
      <c r="AE11">
        <f t="shared" si="3"/>
        <v>926.4055934779185</v>
      </c>
      <c r="AF11">
        <f t="shared" si="4"/>
        <v>-46.320279673895925</v>
      </c>
      <c r="AG11">
        <f t="shared" si="4"/>
        <v>-22.475130964789034</v>
      </c>
      <c r="AH11">
        <f t="shared" si="5"/>
        <v>-795.33670952904151</v>
      </c>
      <c r="AI11">
        <f t="shared" si="6"/>
        <v>62.273473310192003</v>
      </c>
      <c r="AJ11">
        <f t="shared" si="7"/>
        <v>-8.6821547171625753</v>
      </c>
      <c r="AK11">
        <f t="shared" si="24"/>
        <v>77.039261038661678</v>
      </c>
      <c r="AL11">
        <f t="shared" si="8"/>
        <v>130.63057963169109</v>
      </c>
      <c r="AN11">
        <f t="shared" si="9"/>
        <v>522.96231964983053</v>
      </c>
      <c r="AO11">
        <f t="shared" si="9"/>
        <v>-26.148115982491529</v>
      </c>
      <c r="AP11">
        <f t="shared" si="9"/>
        <v>-12.687365778583205</v>
      </c>
      <c r="AQ11">
        <f t="shared" si="9"/>
        <v>-448.97303453930954</v>
      </c>
      <c r="AR11">
        <f t="shared" si="9"/>
        <v>35.153803349446285</v>
      </c>
      <c r="AS11">
        <f t="shared" si="9"/>
        <v>-4.9011359629212814</v>
      </c>
      <c r="AT11">
        <f t="shared" si="9"/>
        <v>43.489191926870241</v>
      </c>
      <c r="AU11">
        <f t="shared" si="9"/>
        <v>73.741859313395224</v>
      </c>
      <c r="AW11">
        <v>8</v>
      </c>
      <c r="AX11">
        <f>(R11*SUMPRODUCT(K12:$K$23, X12:$X$23)-$AZ$3*SUMPRODUCT(K11:$K$22, W12:$W$23))/Z11</f>
        <v>694.66205027321689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3.5990000000000002E-3</v>
      </c>
      <c r="O12">
        <f t="shared" si="21"/>
        <v>1030.478526386881</v>
      </c>
      <c r="P12">
        <f t="shared" si="22"/>
        <v>51.523926319344049</v>
      </c>
      <c r="Q12" s="4">
        <f t="shared" si="23"/>
        <v>25</v>
      </c>
      <c r="R12">
        <f t="shared" si="0"/>
        <v>250000</v>
      </c>
      <c r="S12">
        <f t="shared" si="1"/>
        <v>698.91570620298035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624.50482224637653</v>
      </c>
      <c r="AC12">
        <f t="shared" si="2"/>
        <v>619.78423675481963</v>
      </c>
      <c r="AE12">
        <f t="shared" si="3"/>
        <v>913.8074038122121</v>
      </c>
      <c r="AF12">
        <f t="shared" si="4"/>
        <v>-45.690370190610608</v>
      </c>
      <c r="AG12">
        <f t="shared" si="4"/>
        <v>-22.169491658798865</v>
      </c>
      <c r="AH12">
        <f t="shared" si="5"/>
        <v>-808.87996342275733</v>
      </c>
      <c r="AI12">
        <f t="shared" si="6"/>
        <v>37.067578540045361</v>
      </c>
      <c r="AJ12">
        <f t="shared" si="7"/>
        <v>4.7205854915569034</v>
      </c>
      <c r="AK12">
        <f t="shared" si="24"/>
        <v>77.467074319548075</v>
      </c>
      <c r="AL12">
        <f t="shared" si="8"/>
        <v>119.25523835115034</v>
      </c>
      <c r="AN12">
        <f t="shared" si="9"/>
        <v>490.39885451555506</v>
      </c>
      <c r="AO12">
        <f t="shared" si="9"/>
        <v>-24.519942725777756</v>
      </c>
      <c r="AP12">
        <f t="shared" si="9"/>
        <v>-11.897357440213186</v>
      </c>
      <c r="AQ12">
        <f t="shared" si="9"/>
        <v>-434.08907155738143</v>
      </c>
      <c r="AR12">
        <f t="shared" si="9"/>
        <v>19.892482792182744</v>
      </c>
      <c r="AS12">
        <f t="shared" si="9"/>
        <v>2.5333234421659179</v>
      </c>
      <c r="AT12">
        <f t="shared" si="9"/>
        <v>41.573053961362589</v>
      </c>
      <c r="AU12">
        <f t="shared" si="9"/>
        <v>63.998860195711252</v>
      </c>
      <c r="AW12">
        <v>9</v>
      </c>
      <c r="AX12">
        <f>(R12*SUMPRODUCT(K13:$K$23, X13:$X$23)-$AZ$3*SUMPRODUCT(K12:$K$22, W13:$W$23))/Z12</f>
        <v>698.91570620298035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3.7169999999999998E-3</v>
      </c>
      <c r="O13">
        <f t="shared" si="21"/>
        <v>1030.478526386881</v>
      </c>
      <c r="P13">
        <f t="shared" si="22"/>
        <v>51.523926319344049</v>
      </c>
      <c r="Q13" s="4">
        <f t="shared" si="23"/>
        <v>25</v>
      </c>
      <c r="R13">
        <f t="shared" si="0"/>
        <v>250000</v>
      </c>
      <c r="S13">
        <f t="shared" si="1"/>
        <v>688.22389272752162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619.78423675481963</v>
      </c>
      <c r="AC13">
        <f t="shared" si="2"/>
        <v>601.93142834877108</v>
      </c>
      <c r="AE13">
        <f t="shared" si="3"/>
        <v>901.27270765412004</v>
      </c>
      <c r="AF13">
        <f t="shared" si="4"/>
        <v>-45.063635382706003</v>
      </c>
      <c r="AG13">
        <f t="shared" si="4"/>
        <v>-21.865392741715119</v>
      </c>
      <c r="AH13">
        <f t="shared" si="5"/>
        <v>-824.04000495755372</v>
      </c>
      <c r="AI13">
        <f t="shared" si="6"/>
        <v>10.303674572145155</v>
      </c>
      <c r="AJ13">
        <f t="shared" si="7"/>
        <v>17.852808406048553</v>
      </c>
      <c r="AK13">
        <f t="shared" si="24"/>
        <v>76.308854076656289</v>
      </c>
      <c r="AL13">
        <f t="shared" si="8"/>
        <v>104.46533705485</v>
      </c>
      <c r="AN13">
        <f t="shared" si="9"/>
        <v>459.89545823729691</v>
      </c>
      <c r="AO13">
        <f t="shared" si="9"/>
        <v>-22.994772911864846</v>
      </c>
      <c r="AP13">
        <f t="shared" si="9"/>
        <v>-11.157327553680497</v>
      </c>
      <c r="AQ13">
        <f t="shared" si="9"/>
        <v>-420.48566706544068</v>
      </c>
      <c r="AR13">
        <f t="shared" si="9"/>
        <v>5.2576907063108473</v>
      </c>
      <c r="AS13">
        <f t="shared" si="9"/>
        <v>9.1098126382778108</v>
      </c>
      <c r="AT13">
        <f t="shared" si="9"/>
        <v>38.938375826881099</v>
      </c>
      <c r="AU13">
        <f t="shared" si="9"/>
        <v>53.305879171469762</v>
      </c>
      <c r="AW13">
        <v>10</v>
      </c>
      <c r="AX13">
        <f>(R13*SUMPRODUCT(K14:$K$23, X14:$X$23)-$AZ$3*SUMPRODUCT(K13:$K$22, W14:$W$23))/Z13</f>
        <v>688.22389272752162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3.852E-3</v>
      </c>
      <c r="O14">
        <f t="shared" si="21"/>
        <v>1030.478526386881</v>
      </c>
      <c r="P14">
        <f t="shared" si="22"/>
        <v>51.523926319344049</v>
      </c>
      <c r="Q14" s="4">
        <f t="shared" si="23"/>
        <v>25</v>
      </c>
      <c r="R14">
        <f t="shared" si="0"/>
        <v>250000</v>
      </c>
      <c r="S14">
        <f t="shared" si="1"/>
        <v>676.65803964544864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601.93142834877108</v>
      </c>
      <c r="AC14">
        <f t="shared" si="2"/>
        <v>583.61791975703545</v>
      </c>
      <c r="AE14">
        <f t="shared" si="3"/>
        <v>888.78827810769519</v>
      </c>
      <c r="AF14">
        <f t="shared" si="4"/>
        <v>-44.439413905384761</v>
      </c>
      <c r="AG14">
        <f t="shared" si="4"/>
        <v>-21.562513321456883</v>
      </c>
      <c r="AH14">
        <f t="shared" si="5"/>
        <v>-842.25492841086634</v>
      </c>
      <c r="AI14">
        <f t="shared" si="6"/>
        <v>-19.468577530012794</v>
      </c>
      <c r="AJ14">
        <f t="shared" si="7"/>
        <v>18.313508591735626</v>
      </c>
      <c r="AK14">
        <f t="shared" si="24"/>
        <v>123.76109719418115</v>
      </c>
      <c r="AL14">
        <f t="shared" si="8"/>
        <v>122.60602825590398</v>
      </c>
      <c r="AN14">
        <f t="shared" si="9"/>
        <v>417.77513269483183</v>
      </c>
      <c r="AO14">
        <f t="shared" si="9"/>
        <v>-20.88875663474159</v>
      </c>
      <c r="AP14">
        <f t="shared" si="9"/>
        <v>-10.135464301222688</v>
      </c>
      <c r="AQ14">
        <f t="shared" si="9"/>
        <v>-395.90212106407751</v>
      </c>
      <c r="AR14">
        <f t="shared" si="9"/>
        <v>-9.1512093052100028</v>
      </c>
      <c r="AS14">
        <f t="shared" si="9"/>
        <v>8.6082688875125157</v>
      </c>
      <c r="AT14">
        <f t="shared" si="9"/>
        <v>58.173931943431811</v>
      </c>
      <c r="AU14">
        <f t="shared" si="9"/>
        <v>57.630991525734323</v>
      </c>
      <c r="AW14">
        <v>11</v>
      </c>
      <c r="AX14">
        <f>(R14*SUMPRODUCT(K15:$K$23, X15:$X$23)-$AZ$3*SUMPRODUCT(K14:$K$22, W15:$W$23))/Z14</f>
        <v>676.65803964544864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4.0049999999999999E-3</v>
      </c>
      <c r="O15">
        <f t="shared" si="21"/>
        <v>1030.478526386881</v>
      </c>
      <c r="P15">
        <f t="shared" si="22"/>
        <v>51.523926319344049</v>
      </c>
      <c r="Q15" s="4">
        <f t="shared" si="23"/>
        <v>25</v>
      </c>
      <c r="R15">
        <f t="shared" si="0"/>
        <v>250000</v>
      </c>
      <c r="S15">
        <f t="shared" si="1"/>
        <v>649.90948282176828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583.61791975703545</v>
      </c>
      <c r="AC15">
        <f t="shared" si="2"/>
        <v>552.69681065363716</v>
      </c>
      <c r="AE15">
        <f t="shared" si="3"/>
        <v>876.34079827279686</v>
      </c>
      <c r="AF15">
        <f t="shared" si="4"/>
        <v>-43.817039913639846</v>
      </c>
      <c r="AG15">
        <f t="shared" si="4"/>
        <v>-21.260530322389879</v>
      </c>
      <c r="AH15">
        <f t="shared" si="5"/>
        <v>-863.57865852434816</v>
      </c>
      <c r="AI15">
        <f t="shared" si="6"/>
        <v>-52.315430487581011</v>
      </c>
      <c r="AJ15">
        <f t="shared" si="7"/>
        <v>30.921109103398294</v>
      </c>
      <c r="AK15">
        <f t="shared" si="24"/>
        <v>121.18207567975884</v>
      </c>
      <c r="AL15">
        <f t="shared" si="8"/>
        <v>99.787754295576121</v>
      </c>
      <c r="AN15">
        <f t="shared" si="9"/>
        <v>379.45358940857051</v>
      </c>
      <c r="AO15">
        <f t="shared" si="9"/>
        <v>-18.972679470428528</v>
      </c>
      <c r="AP15">
        <f t="shared" si="9"/>
        <v>-9.2057616847929626</v>
      </c>
      <c r="AQ15">
        <f t="shared" si="9"/>
        <v>-373.92761167750155</v>
      </c>
      <c r="AR15">
        <f t="shared" si="9"/>
        <v>-22.652463424152547</v>
      </c>
      <c r="AS15">
        <f t="shared" si="9"/>
        <v>13.388770511316642</v>
      </c>
      <c r="AT15">
        <f t="shared" si="9"/>
        <v>52.471565490611162</v>
      </c>
      <c r="AU15">
        <f t="shared" si="9"/>
        <v>43.207872577775255</v>
      </c>
      <c r="AW15">
        <v>12</v>
      </c>
      <c r="AX15">
        <f>(R15*SUMPRODUCT(K16:$K$23, X16:$X$23)-$AZ$3*SUMPRODUCT(K15:$K$22, W16:$W$23))/Z15</f>
        <v>649.90948282176828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4.1640000000000002E-3</v>
      </c>
      <c r="O16">
        <f t="shared" si="21"/>
        <v>1030.478526386881</v>
      </c>
      <c r="P16">
        <f t="shared" si="22"/>
        <v>51.523926319344049</v>
      </c>
      <c r="Q16" s="4">
        <f t="shared" si="23"/>
        <v>25</v>
      </c>
      <c r="R16">
        <f t="shared" si="0"/>
        <v>250000</v>
      </c>
      <c r="S16">
        <f t="shared" si="1"/>
        <v>609.66529783763087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552.69681065363716</v>
      </c>
      <c r="AC16">
        <f t="shared" si="2"/>
        <v>511.12866036123251</v>
      </c>
      <c r="AE16">
        <f t="shared" si="3"/>
        <v>863.92830720606094</v>
      </c>
      <c r="AF16">
        <f t="shared" si="4"/>
        <v>-43.19641536030305</v>
      </c>
      <c r="AG16">
        <f t="shared" si="4"/>
        <v>-20.959396170903549</v>
      </c>
      <c r="AH16">
        <f t="shared" si="5"/>
        <v>-885.28848262431461</v>
      </c>
      <c r="AI16">
        <f t="shared" si="6"/>
        <v>-85.515986949460284</v>
      </c>
      <c r="AJ16">
        <f t="shared" si="7"/>
        <v>41.568150292404653</v>
      </c>
      <c r="AK16">
        <f t="shared" si="24"/>
        <v>117.52704093027825</v>
      </c>
      <c r="AL16">
        <f t="shared" si="8"/>
        <v>73.579204273222615</v>
      </c>
      <c r="AN16">
        <f t="shared" si="9"/>
        <v>344.59161508235985</v>
      </c>
      <c r="AO16">
        <f t="shared" si="9"/>
        <v>-17.229580754117993</v>
      </c>
      <c r="AP16">
        <f t="shared" si="9"/>
        <v>-8.3599901952975539</v>
      </c>
      <c r="AQ16">
        <f t="shared" si="9"/>
        <v>-353.11146248685395</v>
      </c>
      <c r="AR16">
        <f t="shared" si="9"/>
        <v>-34.109418353909668</v>
      </c>
      <c r="AS16">
        <f t="shared" si="9"/>
        <v>16.580121204234917</v>
      </c>
      <c r="AT16">
        <f t="shared" si="9"/>
        <v>46.877538925640927</v>
      </c>
      <c r="AU16">
        <f t="shared" si="9"/>
        <v>29.348241775966173</v>
      </c>
      <c r="AW16">
        <v>13</v>
      </c>
      <c r="AX16">
        <f>(R16*SUMPRODUCT(K17:$K$23, X17:$X$23)-$AZ$3*SUMPRODUCT(K16:$K$22, W17:$W$23))/Z16</f>
        <v>609.66529783763087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4.3350000000000003E-3</v>
      </c>
      <c r="O17">
        <f t="shared" si="21"/>
        <v>1030.478526386881</v>
      </c>
      <c r="P17">
        <f t="shared" si="22"/>
        <v>51.523926319344049</v>
      </c>
      <c r="Q17" s="4">
        <f t="shared" si="23"/>
        <v>25</v>
      </c>
      <c r="R17">
        <f t="shared" si="0"/>
        <v>250000</v>
      </c>
      <c r="S17">
        <f t="shared" si="1"/>
        <v>556.91478619897669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511.12866036123251</v>
      </c>
      <c r="AC17">
        <f t="shared" si="2"/>
        <v>460.21083800986327</v>
      </c>
      <c r="AE17">
        <f t="shared" si="3"/>
        <v>851.5438949222621</v>
      </c>
      <c r="AF17">
        <f t="shared" si="4"/>
        <v>-42.577194746113108</v>
      </c>
      <c r="AG17">
        <f t="shared" si="4"/>
        <v>-20.658943226793646</v>
      </c>
      <c r="AH17">
        <f t="shared" si="5"/>
        <v>-908.58982400866887</v>
      </c>
      <c r="AI17">
        <f t="shared" si="6"/>
        <v>-120.28206705931359</v>
      </c>
      <c r="AJ17">
        <f t="shared" si="7"/>
        <v>50.917822351369239</v>
      </c>
      <c r="AK17">
        <f t="shared" si="24"/>
        <v>112.96320019190483</v>
      </c>
      <c r="AL17">
        <f t="shared" si="8"/>
        <v>43.598955483960481</v>
      </c>
      <c r="AN17">
        <f t="shared" si="9"/>
        <v>312.87827456875664</v>
      </c>
      <c r="AO17">
        <f t="shared" si="9"/>
        <v>-15.643913728437832</v>
      </c>
      <c r="AP17">
        <f t="shared" si="9"/>
        <v>-7.5906063677471085</v>
      </c>
      <c r="AQ17">
        <f t="shared" si="9"/>
        <v>-333.83835891691109</v>
      </c>
      <c r="AR17">
        <f t="shared" si="9"/>
        <v>-44.194604444339433</v>
      </c>
      <c r="AS17">
        <f t="shared" si="9"/>
        <v>18.708466465547538</v>
      </c>
      <c r="AT17">
        <f t="shared" si="9"/>
        <v>41.505471857131653</v>
      </c>
      <c r="AU17">
        <f t="shared" si="9"/>
        <v>16.019333878339758</v>
      </c>
      <c r="AW17">
        <v>14</v>
      </c>
      <c r="AX17">
        <f>(R17*SUMPRODUCT(K18:$K$23, X18:$X$23)-$AZ$3*SUMPRODUCT(K17:$K$22, W18:$W$23))/Z17</f>
        <v>556.91478619897669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4.522E-3</v>
      </c>
      <c r="O18">
        <f t="shared" si="21"/>
        <v>1030.478526386881</v>
      </c>
      <c r="P18">
        <f t="shared" si="22"/>
        <v>51.523926319344049</v>
      </c>
      <c r="Q18" s="4">
        <f t="shared" si="23"/>
        <v>25</v>
      </c>
      <c r="R18">
        <f t="shared" si="0"/>
        <v>250000</v>
      </c>
      <c r="S18">
        <f t="shared" si="1"/>
        <v>492.29435631954192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460.21083800986327</v>
      </c>
      <c r="AC18">
        <f t="shared" si="2"/>
        <v>400.90353340395018</v>
      </c>
      <c r="AE18">
        <f t="shared" si="3"/>
        <v>839.17777448020104</v>
      </c>
      <c r="AF18">
        <f t="shared" si="4"/>
        <v>-41.958888724010052</v>
      </c>
      <c r="AG18">
        <f t="shared" si="4"/>
        <v>-20.358934053254149</v>
      </c>
      <c r="AH18">
        <f t="shared" si="5"/>
        <v>-934.19741271560861</v>
      </c>
      <c r="AI18">
        <f t="shared" si="6"/>
        <v>-157.33746101267184</v>
      </c>
      <c r="AJ18">
        <f t="shared" si="7"/>
        <v>59.307304605913089</v>
      </c>
      <c r="AK18">
        <f t="shared" si="24"/>
        <v>107.60077632210881</v>
      </c>
      <c r="AL18">
        <f t="shared" si="8"/>
        <v>9.5706199153500648</v>
      </c>
      <c r="AN18">
        <f t="shared" si="9"/>
        <v>284.02966939592136</v>
      </c>
      <c r="AO18">
        <f t="shared" si="9"/>
        <v>-14.201483469796068</v>
      </c>
      <c r="AP18">
        <f t="shared" si="9"/>
        <v>-6.8907226624071782</v>
      </c>
      <c r="AQ18">
        <f t="shared" si="9"/>
        <v>-316.19019277350947</v>
      </c>
      <c r="AR18">
        <f t="shared" si="9"/>
        <v>-53.252729509791372</v>
      </c>
      <c r="AS18">
        <f t="shared" si="9"/>
        <v>20.073260556042204</v>
      </c>
      <c r="AT18">
        <f t="shared" si="9"/>
        <v>36.418758759958202</v>
      </c>
      <c r="AU18">
        <f t="shared" si="9"/>
        <v>3.2392898062090354</v>
      </c>
      <c r="AW18">
        <v>15</v>
      </c>
      <c r="AX18">
        <f>(R18*SUMPRODUCT(K19:$K$23, X19:$X$23)-$AZ$3*SUMPRODUCT(K18:$K$22, W19:$W$23))/Z18</f>
        <v>492.29435631954192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4.7470000000000004E-3</v>
      </c>
      <c r="O19">
        <f t="shared" si="21"/>
        <v>1030.478526386881</v>
      </c>
      <c r="P19">
        <f t="shared" si="22"/>
        <v>51.523926319344049</v>
      </c>
      <c r="Q19" s="4">
        <f t="shared" si="23"/>
        <v>25</v>
      </c>
      <c r="R19">
        <f t="shared" si="0"/>
        <v>250000</v>
      </c>
      <c r="S19">
        <f t="shared" si="1"/>
        <v>414.76091823002906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400.90353340395018</v>
      </c>
      <c r="AC19">
        <f t="shared" si="2"/>
        <v>332.78260736786751</v>
      </c>
      <c r="AE19">
        <f t="shared" si="3"/>
        <v>826.80241983994142</v>
      </c>
      <c r="AF19">
        <f t="shared" si="4"/>
        <v>-41.340120991997068</v>
      </c>
      <c r="AG19">
        <f t="shared" si="4"/>
        <v>-20.058700852770809</v>
      </c>
      <c r="AH19">
        <f t="shared" si="5"/>
        <v>-966.43859950797457</v>
      </c>
      <c r="AI19">
        <f t="shared" si="6"/>
        <v>-201.03500151280105</v>
      </c>
      <c r="AJ19">
        <f t="shared" si="7"/>
        <v>68.120926036082665</v>
      </c>
      <c r="AK19">
        <f t="shared" si="24"/>
        <v>101.51969699745914</v>
      </c>
      <c r="AL19">
        <f t="shared" si="8"/>
        <v>-31.394378479259245</v>
      </c>
      <c r="AN19">
        <f t="shared" si="9"/>
        <v>257.78214974348981</v>
      </c>
      <c r="AO19">
        <f t="shared" si="9"/>
        <v>-12.889107487174488</v>
      </c>
      <c r="AP19">
        <f t="shared" si="9"/>
        <v>-6.2539427834401211</v>
      </c>
      <c r="AQ19">
        <f t="shared" si="9"/>
        <v>-301.31820347657163</v>
      </c>
      <c r="AR19">
        <f t="shared" si="9"/>
        <v>-62.679104003696438</v>
      </c>
      <c r="AS19">
        <f t="shared" si="9"/>
        <v>21.238881665946405</v>
      </c>
      <c r="AT19">
        <f t="shared" si="9"/>
        <v>31.652018795952362</v>
      </c>
      <c r="AU19">
        <f t="shared" si="9"/>
        <v>-9.7882035417976727</v>
      </c>
      <c r="AW19">
        <v>16</v>
      </c>
      <c r="AX19">
        <f>(R19*SUMPRODUCT(K20:$K$23, X20:$X$23)-$AZ$3*SUMPRODUCT(K19:$K$22, W20:$W$23))/Z19</f>
        <v>414.76091823002906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4.9870000000000001E-3</v>
      </c>
      <c r="O20">
        <f t="shared" si="21"/>
        <v>1030.478526386881</v>
      </c>
      <c r="P20">
        <f t="shared" si="22"/>
        <v>51.523926319344049</v>
      </c>
      <c r="Q20" s="4">
        <f t="shared" si="23"/>
        <v>25</v>
      </c>
      <c r="R20">
        <f t="shared" si="0"/>
        <v>250000</v>
      </c>
      <c r="S20">
        <f t="shared" si="1"/>
        <v>325.34852287981641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332.78260736786751</v>
      </c>
      <c r="AC20">
        <f t="shared" si="2"/>
        <v>257.13050007320214</v>
      </c>
      <c r="AE20">
        <f t="shared" si="3"/>
        <v>814.41113197380025</v>
      </c>
      <c r="AF20">
        <f t="shared" si="4"/>
        <v>-40.72055659869001</v>
      </c>
      <c r="AG20">
        <f t="shared" si="4"/>
        <v>-19.758081103090333</v>
      </c>
      <c r="AH20">
        <f t="shared" si="5"/>
        <v>-1000.3274115276803</v>
      </c>
      <c r="AI20">
        <f t="shared" si="6"/>
        <v>-246.3949172556604</v>
      </c>
      <c r="AJ20">
        <f t="shared" si="7"/>
        <v>75.65210729466537</v>
      </c>
      <c r="AK20">
        <f t="shared" si="24"/>
        <v>94.683123193682107</v>
      </c>
      <c r="AL20">
        <f t="shared" si="8"/>
        <v>-76.059686767312925</v>
      </c>
      <c r="AN20">
        <f t="shared" si="9"/>
        <v>233.90320371682779</v>
      </c>
      <c r="AO20">
        <f t="shared" si="9"/>
        <v>-11.695160185841388</v>
      </c>
      <c r="AP20">
        <f t="shared" si="9"/>
        <v>-5.6746258589432168</v>
      </c>
      <c r="AQ20">
        <f t="shared" si="9"/>
        <v>-287.29934689745028</v>
      </c>
      <c r="AR20">
        <f t="shared" si="9"/>
        <v>-70.765929225407135</v>
      </c>
      <c r="AS20">
        <f t="shared" si="9"/>
        <v>21.727687121939642</v>
      </c>
      <c r="AT20">
        <f t="shared" si="9"/>
        <v>27.193495991690092</v>
      </c>
      <c r="AU20">
        <f t="shared" si="9"/>
        <v>-21.8447461117774</v>
      </c>
      <c r="AW20">
        <v>17</v>
      </c>
      <c r="AX20">
        <f>(R20*SUMPRODUCT(K21:$K$23, X21:$X$23)-$AZ$3*SUMPRODUCT(K20:$K$22, W21:$W$23))/Z20</f>
        <v>325.34852287981641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5.2249999999999996E-3</v>
      </c>
      <c r="O21">
        <f t="shared" si="21"/>
        <v>1030.478526386881</v>
      </c>
      <c r="P21">
        <f t="shared" si="22"/>
        <v>51.523926319344049</v>
      </c>
      <c r="Q21" s="4">
        <f t="shared" si="23"/>
        <v>25</v>
      </c>
      <c r="R21">
        <f t="shared" si="0"/>
        <v>250000</v>
      </c>
      <c r="S21">
        <f t="shared" si="1"/>
        <v>226.19471163314145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257.13050007320214</v>
      </c>
      <c r="AC21">
        <f t="shared" si="2"/>
        <v>176.04521166586909</v>
      </c>
      <c r="AE21">
        <f t="shared" si="3"/>
        <v>802.01172248949911</v>
      </c>
      <c r="AF21">
        <f t="shared" si="4"/>
        <v>-40.100586124474958</v>
      </c>
      <c r="AG21">
        <f t="shared" si="4"/>
        <v>-19.457264318295785</v>
      </c>
      <c r="AH21">
        <f t="shared" si="5"/>
        <v>-1032.3597376364698</v>
      </c>
      <c r="AI21">
        <f t="shared" si="6"/>
        <v>-289.90586558974144</v>
      </c>
      <c r="AJ21">
        <f t="shared" si="7"/>
        <v>81.085288407333053</v>
      </c>
      <c r="AK21">
        <f t="shared" si="24"/>
        <v>87.201430913291901</v>
      </c>
      <c r="AL21">
        <f t="shared" si="8"/>
        <v>-121.61914626911648</v>
      </c>
      <c r="AN21">
        <f t="shared" si="9"/>
        <v>212.18493793155966</v>
      </c>
      <c r="AO21">
        <f t="shared" si="9"/>
        <v>-10.609246896577984</v>
      </c>
      <c r="AP21">
        <f t="shared" si="9"/>
        <v>-5.1477282761906231</v>
      </c>
      <c r="AQ21">
        <f t="shared" si="9"/>
        <v>-273.12716349517405</v>
      </c>
      <c r="AR21">
        <f t="shared" si="9"/>
        <v>-76.699200736382963</v>
      </c>
      <c r="AS21">
        <f t="shared" si="9"/>
        <v>21.452400763503611</v>
      </c>
      <c r="AT21">
        <f t="shared" si="9"/>
        <v>23.070523393904995</v>
      </c>
      <c r="AU21">
        <f t="shared" si="9"/>
        <v>-32.17627657897436</v>
      </c>
      <c r="AW21">
        <v>18</v>
      </c>
      <c r="AX21">
        <f>(R21*SUMPRODUCT(K22:$K$23, X22:$X$23)-$AZ$3*SUMPRODUCT(K21:$K$22, W22:$W$23))/Z21</f>
        <v>226.19471163314145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5.4879999999999998E-3</v>
      </c>
      <c r="O22">
        <f t="shared" si="21"/>
        <v>1030.478526386881</v>
      </c>
      <c r="P22">
        <f t="shared" si="22"/>
        <v>51.523926319344049</v>
      </c>
      <c r="Q22" s="4">
        <f t="shared" si="23"/>
        <v>25</v>
      </c>
      <c r="R22">
        <f t="shared" si="0"/>
        <v>250000</v>
      </c>
      <c r="S22">
        <f t="shared" si="1"/>
        <v>117.48004267733292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176.04521166586909</v>
      </c>
      <c r="AC22">
        <f t="shared" si="2"/>
        <v>90.01748595286935</v>
      </c>
      <c r="AE22">
        <f t="shared" si="3"/>
        <v>789.59016493158185</v>
      </c>
      <c r="AF22">
        <f t="shared" si="4"/>
        <v>-39.479508246579094</v>
      </c>
      <c r="AG22">
        <f t="shared" si="4"/>
        <v>-19.155910208534017</v>
      </c>
      <c r="AH22">
        <f t="shared" si="5"/>
        <v>-1067.8146657880725</v>
      </c>
      <c r="AI22">
        <f t="shared" si="6"/>
        <v>-336.85991931160379</v>
      </c>
      <c r="AJ22">
        <f t="shared" si="7"/>
        <v>86.027725712999739</v>
      </c>
      <c r="AK22">
        <f t="shared" si="24"/>
        <v>79.253009966520807</v>
      </c>
      <c r="AL22">
        <f t="shared" si="8"/>
        <v>-171.57918363208324</v>
      </c>
      <c r="AN22">
        <f t="shared" si="9"/>
        <v>192.4318401845992</v>
      </c>
      <c r="AO22">
        <f t="shared" si="9"/>
        <v>-9.6215920092299605</v>
      </c>
      <c r="AP22">
        <f t="shared" si="9"/>
        <v>-4.66850679701483</v>
      </c>
      <c r="AQ22">
        <f t="shared" si="9"/>
        <v>-260.23822261198831</v>
      </c>
      <c r="AR22">
        <f t="shared" si="9"/>
        <v>-82.096481233633924</v>
      </c>
      <c r="AS22">
        <f t="shared" si="9"/>
        <v>20.965906493127292</v>
      </c>
      <c r="AT22">
        <f t="shared" si="9"/>
        <v>19.314833473574819</v>
      </c>
      <c r="AU22">
        <f t="shared" si="9"/>
        <v>-41.815741266931809</v>
      </c>
      <c r="AW22">
        <v>19</v>
      </c>
      <c r="AX22">
        <f>(R22*SUMPRODUCT(K23:$K$23, X23:$X$23)-$AZ$3*SUMPRODUCT(K22:$K$22, W23:$W$23))/Z22</f>
        <v>117.48004267733292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5.7670000000000004E-3</v>
      </c>
      <c r="O23">
        <f t="shared" si="21"/>
        <v>1030.478526386881</v>
      </c>
      <c r="P23">
        <f t="shared" si="22"/>
        <v>51.523926319344049</v>
      </c>
      <c r="Q23" s="4">
        <f t="shared" si="23"/>
        <v>25</v>
      </c>
      <c r="R23">
        <f t="shared" si="0"/>
        <v>250000</v>
      </c>
      <c r="S23">
        <f t="shared" si="1"/>
        <v>119.36202370509108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90.01748595286935</v>
      </c>
      <c r="AC23">
        <f t="shared" si="2"/>
        <v>90.01748595286935</v>
      </c>
      <c r="AE23">
        <f t="shared" si="3"/>
        <v>777.14069680110561</v>
      </c>
      <c r="AF23">
        <f t="shared" si="4"/>
        <v>-38.857034840055285</v>
      </c>
      <c r="AG23">
        <f t="shared" si="4"/>
        <v>-18.853878972276064</v>
      </c>
      <c r="AH23">
        <f t="shared" si="5"/>
        <v>-1104.7213417261571</v>
      </c>
      <c r="AI23">
        <f t="shared" si="6"/>
        <v>-385.29155873738284</v>
      </c>
      <c r="AJ23">
        <f t="shared" si="7"/>
        <v>0</v>
      </c>
      <c r="AK23">
        <f t="shared" si="24"/>
        <v>70.879385829289944</v>
      </c>
      <c r="AL23">
        <f t="shared" si="8"/>
        <v>-314.41217290809288</v>
      </c>
      <c r="AN23">
        <f t="shared" si="9"/>
        <v>174.46817655614609</v>
      </c>
      <c r="AO23">
        <f t="shared" si="9"/>
        <v>-8.7234088278073045</v>
      </c>
      <c r="AP23">
        <f t="shared" si="9"/>
        <v>-4.2326980157431269</v>
      </c>
      <c r="AQ23">
        <f t="shared" si="9"/>
        <v>-248.01006933104881</v>
      </c>
      <c r="AR23">
        <f t="shared" si="9"/>
        <v>-86.497999618453136</v>
      </c>
      <c r="AS23">
        <f t="shared" si="9"/>
        <v>0</v>
      </c>
      <c r="AT23">
        <f t="shared" si="9"/>
        <v>15.912430338493328</v>
      </c>
      <c r="AU23">
        <f t="shared" si="9"/>
        <v>-70.585569279959813</v>
      </c>
      <c r="AW23">
        <v>20</v>
      </c>
      <c r="AX23">
        <f>(R23*SUMPRODUCT(K$23:$K24, X$23:$X24)-$AZ$3*SUMPRODUCT(K$22:$K23, W$23:$W24))/Z23</f>
        <v>119.36202370509108</v>
      </c>
    </row>
    <row r="25" spans="5:50" x14ac:dyDescent="0.25">
      <c r="AN25" s="8">
        <f t="shared" ref="AN25:AU25" si="25">SUM(AN3:AN23)</f>
        <v>9427.0617545177156</v>
      </c>
      <c r="AO25" s="8">
        <f t="shared" si="25"/>
        <v>-1244.2119825160469</v>
      </c>
      <c r="AP25" s="8">
        <f t="shared" si="25"/>
        <v>-403.70592431390554</v>
      </c>
      <c r="AQ25" s="8">
        <f t="shared" si="25"/>
        <v>-8380.1000251622536</v>
      </c>
      <c r="AR25" s="8">
        <f t="shared" si="25"/>
        <v>-600.95617747448944</v>
      </c>
      <c r="AS25" s="8">
        <f t="shared" si="25"/>
        <v>-320.03706585749268</v>
      </c>
      <c r="AT25" s="8">
        <f t="shared" si="25"/>
        <v>920.9932433319816</v>
      </c>
      <c r="AU25" s="9">
        <f t="shared" si="25"/>
        <v>-4.4053649617126212E-13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5" priority="1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DB168-E228-4538-8135-48D8E89895B1}">
  <sheetPr codeName="Sheet12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1543.9390824566319</v>
      </c>
      <c r="K3">
        <v>1</v>
      </c>
      <c r="L3" s="2">
        <v>0</v>
      </c>
      <c r="O3">
        <f>$C$3</f>
        <v>1543.9390824566319</v>
      </c>
      <c r="P3">
        <f>O3*B5</f>
        <v>1235.1512659653056</v>
      </c>
      <c r="Q3" s="4">
        <f>B8</f>
        <v>200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1543.9390824566319</v>
      </c>
      <c r="AF3">
        <f t="shared" ref="AF3:AG23" si="4">-$Z3*P3</f>
        <v>-1235.1512659653056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108.78781649132634</v>
      </c>
      <c r="AJ3">
        <f t="shared" ref="AJ3:AJ23" si="7">AB3-AC3</f>
        <v>0</v>
      </c>
      <c r="AL3">
        <f t="shared" ref="AL3:AL23" si="8">SUM(AI3:AK3)</f>
        <v>108.78781649132634</v>
      </c>
      <c r="AN3">
        <f t="shared" ref="AN3:AU23" si="9">AE3*$K3</f>
        <v>1543.9390824566319</v>
      </c>
      <c r="AO3">
        <f t="shared" si="9"/>
        <v>-1235.1512659653056</v>
      </c>
      <c r="AP3">
        <f t="shared" si="9"/>
        <v>-200</v>
      </c>
      <c r="AQ3">
        <f t="shared" si="9"/>
        <v>0</v>
      </c>
      <c r="AR3">
        <f t="shared" si="9"/>
        <v>108.78781649132634</v>
      </c>
      <c r="AS3">
        <f t="shared" si="9"/>
        <v>0</v>
      </c>
      <c r="AT3">
        <f t="shared" si="9"/>
        <v>0</v>
      </c>
      <c r="AU3">
        <f t="shared" si="9"/>
        <v>108.78781649132634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1281.687465317736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3.852E-3</v>
      </c>
      <c r="R4">
        <f t="shared" si="0"/>
        <v>250000</v>
      </c>
      <c r="S4">
        <f t="shared" si="1"/>
        <v>383.53837568351628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378.22560210354823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-963</v>
      </c>
      <c r="AI4">
        <f t="shared" si="6"/>
        <v>-963</v>
      </c>
      <c r="AJ4">
        <f t="shared" si="7"/>
        <v>-378.22560210354823</v>
      </c>
      <c r="AK4">
        <f>H4*SUM(AB4, AE4:AF4)</f>
        <v>0</v>
      </c>
      <c r="AL4">
        <f t="shared" si="8"/>
        <v>-1341.2256021035482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-903.46186321418509</v>
      </c>
      <c r="AR4">
        <f t="shared" si="9"/>
        <v>-903.46186321418509</v>
      </c>
      <c r="AS4">
        <f t="shared" si="9"/>
        <v>-354.8415443320651</v>
      </c>
      <c r="AT4">
        <f t="shared" si="9"/>
        <v>0</v>
      </c>
      <c r="AU4">
        <f t="shared" si="9"/>
        <v>-1258.3034075462501</v>
      </c>
      <c r="AW4">
        <v>1</v>
      </c>
      <c r="AX4">
        <f>(R4*SUMPRODUCT(K5:$K$23, X5:$X$23)-$AZ$3*SUMPRODUCT(K4:$K$22, W5:$W$23))/Z4</f>
        <v>383.53837568351628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4.0049999999999999E-3</v>
      </c>
      <c r="O5">
        <f t="shared" ref="O5:O23" si="21">$C$3</f>
        <v>1543.9390824566319</v>
      </c>
      <c r="P5">
        <f t="shared" ref="P5:P23" si="22">O5*$C$5</f>
        <v>77.196954122831599</v>
      </c>
      <c r="Q5" s="4">
        <f t="shared" ref="Q5:Q23" si="23">$C$8</f>
        <v>25</v>
      </c>
      <c r="R5">
        <f t="shared" si="0"/>
        <v>250000</v>
      </c>
      <c r="S5">
        <f t="shared" si="1"/>
        <v>731.58856561750451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378.22560210354823</v>
      </c>
      <c r="AC5">
        <f t="shared" si="2"/>
        <v>711.35062912227477</v>
      </c>
      <c r="AE5">
        <f t="shared" si="3"/>
        <v>1501.2290913882409</v>
      </c>
      <c r="AF5">
        <f t="shared" si="4"/>
        <v>-75.061454569412049</v>
      </c>
      <c r="AG5">
        <f t="shared" si="4"/>
        <v>-24.308424931499999</v>
      </c>
      <c r="AH5">
        <f t="shared" si="5"/>
        <v>-987.38068499999997</v>
      </c>
      <c r="AI5">
        <f t="shared" si="6"/>
        <v>414.47852688732894</v>
      </c>
      <c r="AJ5">
        <f t="shared" si="7"/>
        <v>-333.12502701872654</v>
      </c>
      <c r="AK5">
        <f>H5*SUM(AB5, AE5:AF5)</f>
        <v>155.8995758428934</v>
      </c>
      <c r="AL5">
        <f t="shared" si="8"/>
        <v>237.2530757114958</v>
      </c>
      <c r="AN5">
        <f t="shared" si="9"/>
        <v>1296.40516490196</v>
      </c>
      <c r="AO5">
        <f t="shared" si="9"/>
        <v>-64.820258245098003</v>
      </c>
      <c r="AP5">
        <f t="shared" si="9"/>
        <v>-20.991844491027305</v>
      </c>
      <c r="AQ5">
        <f t="shared" si="9"/>
        <v>-852.66494441213558</v>
      </c>
      <c r="AR5">
        <f t="shared" si="9"/>
        <v>357.92811775369921</v>
      </c>
      <c r="AS5">
        <f t="shared" si="9"/>
        <v>-287.67428506585952</v>
      </c>
      <c r="AT5">
        <f t="shared" si="9"/>
        <v>134.62902929882227</v>
      </c>
      <c r="AU5">
        <f t="shared" si="9"/>
        <v>204.88286198666196</v>
      </c>
      <c r="AW5">
        <v>2</v>
      </c>
      <c r="AX5">
        <f>(R5*SUMPRODUCT(K6:$K$23, X6:$X$23)-$AZ$3*SUMPRODUCT(K5:$K$22, W6:$W$23))/Z5</f>
        <v>731.58856561750451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4.1640000000000002E-3</v>
      </c>
      <c r="O6">
        <f t="shared" si="21"/>
        <v>1543.9390824566319</v>
      </c>
      <c r="P6">
        <f t="shared" si="22"/>
        <v>77.196954122831599</v>
      </c>
      <c r="Q6" s="4">
        <f t="shared" si="23"/>
        <v>25</v>
      </c>
      <c r="R6">
        <f t="shared" si="0"/>
        <v>250000</v>
      </c>
      <c r="S6">
        <f t="shared" si="1"/>
        <v>1042.4124482758452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711.35062912227477</v>
      </c>
      <c r="AC6">
        <f t="shared" si="2"/>
        <v>999.2198967097612</v>
      </c>
      <c r="AE6">
        <f t="shared" si="3"/>
        <v>1479.9656825378179</v>
      </c>
      <c r="AF6">
        <f t="shared" si="4"/>
        <v>-73.998284126890894</v>
      </c>
      <c r="AG6">
        <f t="shared" si="4"/>
        <v>-23.964120400770234</v>
      </c>
      <c r="AH6">
        <f t="shared" si="5"/>
        <v>-1012.2028141476601</v>
      </c>
      <c r="AI6">
        <f t="shared" si="6"/>
        <v>369.8004638624966</v>
      </c>
      <c r="AJ6">
        <f t="shared" si="7"/>
        <v>-287.86926758748643</v>
      </c>
      <c r="AK6">
        <f>H6*SUM(AB6, AE6:AF6)</f>
        <v>230.36420139561235</v>
      </c>
      <c r="AL6">
        <f t="shared" si="8"/>
        <v>312.29539767062249</v>
      </c>
      <c r="AN6">
        <f t="shared" si="9"/>
        <v>1152.636076971761</v>
      </c>
      <c r="AO6">
        <f t="shared" si="9"/>
        <v>-57.631803848588049</v>
      </c>
      <c r="AP6">
        <f t="shared" si="9"/>
        <v>-18.663885286486646</v>
      </c>
      <c r="AQ6">
        <f t="shared" si="9"/>
        <v>-788.33009073446703</v>
      </c>
      <c r="AR6">
        <f t="shared" si="9"/>
        <v>288.01029710221923</v>
      </c>
      <c r="AS6">
        <f t="shared" si="9"/>
        <v>-224.20013327862804</v>
      </c>
      <c r="AT6">
        <f t="shared" si="9"/>
        <v>179.41367999564156</v>
      </c>
      <c r="AU6">
        <f t="shared" si="9"/>
        <v>243.22384381923271</v>
      </c>
      <c r="AW6">
        <v>3</v>
      </c>
      <c r="AX6">
        <f>(R6*SUMPRODUCT(K7:$K$23, X7:$X$23)-$AZ$3*SUMPRODUCT(K6:$K$22, W7:$W$23))/Z6</f>
        <v>1042.4124482758452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4.3350000000000003E-3</v>
      </c>
      <c r="O7">
        <f t="shared" si="21"/>
        <v>1543.9390824566319</v>
      </c>
      <c r="P7">
        <f t="shared" si="22"/>
        <v>77.196954122831599</v>
      </c>
      <c r="Q7" s="4">
        <f t="shared" si="23"/>
        <v>25</v>
      </c>
      <c r="R7">
        <f t="shared" si="0"/>
        <v>250000</v>
      </c>
      <c r="S7">
        <f t="shared" si="1"/>
        <v>1295.1337656062517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999.2198967097612</v>
      </c>
      <c r="AC7">
        <f t="shared" si="2"/>
        <v>1223.6731921909341</v>
      </c>
      <c r="AE7">
        <f t="shared" si="3"/>
        <v>1458.7503744786384</v>
      </c>
      <c r="AF7">
        <f t="shared" si="4"/>
        <v>-72.937518723931916</v>
      </c>
      <c r="AG7">
        <f t="shared" si="4"/>
        <v>-23.620594734825193</v>
      </c>
      <c r="AH7">
        <f t="shared" si="5"/>
        <v>-1038.8446193733898</v>
      </c>
      <c r="AI7">
        <f t="shared" si="6"/>
        <v>323.34764164649164</v>
      </c>
      <c r="AJ7">
        <f t="shared" si="7"/>
        <v>-224.45329548117286</v>
      </c>
      <c r="AK7">
        <f>H7*SUM(AB7, AE7:AF7)</f>
        <v>249.71292918302976</v>
      </c>
      <c r="AL7">
        <f t="shared" si="8"/>
        <v>348.60727534834854</v>
      </c>
      <c r="AN7">
        <f t="shared" si="9"/>
        <v>1028.4358095486295</v>
      </c>
      <c r="AO7">
        <f t="shared" si="9"/>
        <v>-51.421790477431472</v>
      </c>
      <c r="AP7">
        <f t="shared" si="9"/>
        <v>-16.652791247311363</v>
      </c>
      <c r="AQ7">
        <f t="shared" si="9"/>
        <v>-732.39741755154921</v>
      </c>
      <c r="AR7">
        <f t="shared" si="9"/>
        <v>227.96381027233761</v>
      </c>
      <c r="AS7">
        <f t="shared" si="9"/>
        <v>-158.24215759090319</v>
      </c>
      <c r="AT7">
        <f t="shared" si="9"/>
        <v>176.05049018129284</v>
      </c>
      <c r="AU7">
        <f t="shared" si="9"/>
        <v>245.77214286272726</v>
      </c>
      <c r="AW7">
        <v>4</v>
      </c>
      <c r="AX7">
        <f>(R7*SUMPRODUCT(K8:$K$23, X8:$X$23)-$AZ$3*SUMPRODUCT(K7:$K$22, W8:$W$23))/Z7</f>
        <v>1295.1337656062517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4.522E-3</v>
      </c>
      <c r="O8">
        <f t="shared" si="21"/>
        <v>1543.9390824566319</v>
      </c>
      <c r="P8">
        <f t="shared" si="22"/>
        <v>77.196954122831599</v>
      </c>
      <c r="Q8" s="4">
        <f t="shared" si="23"/>
        <v>25</v>
      </c>
      <c r="R8">
        <f t="shared" si="0"/>
        <v>250000</v>
      </c>
      <c r="S8">
        <f t="shared" si="1"/>
        <v>1477.049893686773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1223.6731921909341</v>
      </c>
      <c r="AC8">
        <f t="shared" si="2"/>
        <v>1375.2856733080698</v>
      </c>
      <c r="AE8">
        <f t="shared" si="3"/>
        <v>1437.5664015404595</v>
      </c>
      <c r="AF8">
        <f t="shared" si="4"/>
        <v>-71.878320077022977</v>
      </c>
      <c r="AG8">
        <f t="shared" si="4"/>
        <v>-23.27757645808606</v>
      </c>
      <c r="AH8">
        <f t="shared" si="5"/>
        <v>-1068.1232939087952</v>
      </c>
      <c r="AI8">
        <f t="shared" si="6"/>
        <v>274.28721109655521</v>
      </c>
      <c r="AJ8">
        <f t="shared" si="7"/>
        <v>-151.61248111713576</v>
      </c>
      <c r="AK8">
        <f t="shared" ref="AK8:AK23" si="24">H8*SUM(AB8:AB8, AE8:AF8)</f>
        <v>187.72869233994189</v>
      </c>
      <c r="AL8">
        <f t="shared" si="8"/>
        <v>310.40342231936131</v>
      </c>
      <c r="AN8">
        <f t="shared" si="9"/>
        <v>944.98915125628355</v>
      </c>
      <c r="AO8">
        <f t="shared" si="9"/>
        <v>-47.249457562814179</v>
      </c>
      <c r="AP8">
        <f t="shared" si="9"/>
        <v>-15.301593858105271</v>
      </c>
      <c r="AQ8">
        <f t="shared" si="9"/>
        <v>-702.13447105213959</v>
      </c>
      <c r="AR8">
        <f t="shared" si="9"/>
        <v>180.30362878322444</v>
      </c>
      <c r="AS8">
        <f t="shared" si="9"/>
        <v>-99.662978835074782</v>
      </c>
      <c r="AT8">
        <f t="shared" si="9"/>
        <v>123.40409281315607</v>
      </c>
      <c r="AU8">
        <f t="shared" si="9"/>
        <v>204.04474276130571</v>
      </c>
      <c r="AW8">
        <v>5</v>
      </c>
      <c r="AX8">
        <f>(R8*SUMPRODUCT(K9:$K$23, X9:$X$23)-$AZ$3*SUMPRODUCT(K8:$K$22, W9:$W$23))/Z8</f>
        <v>1477.049893686773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4.7470000000000004E-3</v>
      </c>
      <c r="O9">
        <f t="shared" si="21"/>
        <v>1543.9390824566319</v>
      </c>
      <c r="P9">
        <f t="shared" si="22"/>
        <v>77.196954122831599</v>
      </c>
      <c r="Q9" s="4">
        <f t="shared" si="23"/>
        <v>25</v>
      </c>
      <c r="R9">
        <f t="shared" si="0"/>
        <v>250000</v>
      </c>
      <c r="S9">
        <f t="shared" si="1"/>
        <v>1601.7805441400287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1375.2856733080698</v>
      </c>
      <c r="AC9">
        <f t="shared" si="2"/>
        <v>1469.4287519197351</v>
      </c>
      <c r="AE9">
        <f t="shared" si="3"/>
        <v>1416.3666098169424</v>
      </c>
      <c r="AF9">
        <f t="shared" si="4"/>
        <v>-70.818330490847117</v>
      </c>
      <c r="AG9">
        <f t="shared" si="4"/>
        <v>-22.934302038058664</v>
      </c>
      <c r="AH9">
        <f t="shared" si="5"/>
        <v>-1104.9865544653455</v>
      </c>
      <c r="AI9">
        <f t="shared" si="6"/>
        <v>217.62742282269119</v>
      </c>
      <c r="AJ9">
        <f t="shared" si="7"/>
        <v>-94.14307861166526</v>
      </c>
      <c r="AK9">
        <f t="shared" si="24"/>
        <v>142.02753232750342</v>
      </c>
      <c r="AL9">
        <f t="shared" si="8"/>
        <v>265.51187653852935</v>
      </c>
      <c r="AN9">
        <f t="shared" si="9"/>
        <v>884.86352047396622</v>
      </c>
      <c r="AO9">
        <f t="shared" si="9"/>
        <v>-44.243176023698311</v>
      </c>
      <c r="AP9">
        <f t="shared" si="9"/>
        <v>-14.328018678463975</v>
      </c>
      <c r="AQ9">
        <f t="shared" si="9"/>
        <v>-690.33136328098988</v>
      </c>
      <c r="AR9">
        <f t="shared" si="9"/>
        <v>135.96096249081415</v>
      </c>
      <c r="AS9">
        <f t="shared" si="9"/>
        <v>-58.815122716951109</v>
      </c>
      <c r="AT9">
        <f t="shared" si="9"/>
        <v>88.730545741817167</v>
      </c>
      <c r="AU9">
        <f t="shared" si="9"/>
        <v>165.87638551568023</v>
      </c>
      <c r="AW9">
        <v>6</v>
      </c>
      <c r="AX9">
        <f>(R9*SUMPRODUCT(K10:$K$23, X10:$X$23)-$AZ$3*SUMPRODUCT(K9:$K$22, W10:$W$23))/Z9</f>
        <v>1601.7805441400287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4.9870000000000001E-3</v>
      </c>
      <c r="O10">
        <f t="shared" si="21"/>
        <v>1543.9390824566319</v>
      </c>
      <c r="P10">
        <f t="shared" si="22"/>
        <v>77.196954122831599</v>
      </c>
      <c r="Q10" s="4">
        <f t="shared" si="23"/>
        <v>25</v>
      </c>
      <c r="R10">
        <f t="shared" si="0"/>
        <v>250000</v>
      </c>
      <c r="S10">
        <f t="shared" si="1"/>
        <v>1687.754153531813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1469.4287519197351</v>
      </c>
      <c r="AC10">
        <f t="shared" si="2"/>
        <v>1525.0941906906455</v>
      </c>
      <c r="AE10">
        <f t="shared" si="3"/>
        <v>1395.139523435616</v>
      </c>
      <c r="AF10">
        <f t="shared" si="4"/>
        <v>-69.756976171780792</v>
      </c>
      <c r="AG10">
        <f t="shared" si="4"/>
        <v>-22.59058565341428</v>
      </c>
      <c r="AH10">
        <f t="shared" si="5"/>
        <v>-1143.7336426379857</v>
      </c>
      <c r="AI10">
        <f t="shared" si="6"/>
        <v>159.05831897243525</v>
      </c>
      <c r="AJ10">
        <f t="shared" si="7"/>
        <v>-55.665438770910441</v>
      </c>
      <c r="AK10">
        <f t="shared" si="24"/>
        <v>146.72759320713743</v>
      </c>
      <c r="AL10">
        <f t="shared" si="8"/>
        <v>250.12047340866224</v>
      </c>
      <c r="AN10">
        <f t="shared" si="9"/>
        <v>828.12548303337087</v>
      </c>
      <c r="AO10">
        <f t="shared" si="9"/>
        <v>-41.406274151668541</v>
      </c>
      <c r="AP10">
        <f t="shared" si="9"/>
        <v>-13.409296591477279</v>
      </c>
      <c r="AQ10">
        <f t="shared" si="9"/>
        <v>-678.89623895011732</v>
      </c>
      <c r="AR10">
        <f t="shared" si="9"/>
        <v>94.413673340107806</v>
      </c>
      <c r="AS10">
        <f t="shared" si="9"/>
        <v>-33.041833878310385</v>
      </c>
      <c r="AT10">
        <f t="shared" si="9"/>
        <v>87.094413825910166</v>
      </c>
      <c r="AU10">
        <f t="shared" si="9"/>
        <v>148.46625328770759</v>
      </c>
      <c r="AW10">
        <v>7</v>
      </c>
      <c r="AX10">
        <f>(R10*SUMPRODUCT(K11:$K$23, X11:$X$23)-$AZ$3*SUMPRODUCT(K10:$K$22, W11:$W$23))/Z10</f>
        <v>1687.754153531813</v>
      </c>
    </row>
    <row r="11" spans="1:52" x14ac:dyDescent="0.25">
      <c r="A11" t="s">
        <v>33</v>
      </c>
      <c r="C11" s="7">
        <f>AU25</f>
        <v>-3.979039320256561E-13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5.2249999999999996E-3</v>
      </c>
      <c r="O11">
        <f t="shared" si="21"/>
        <v>1543.9390824566319</v>
      </c>
      <c r="P11">
        <f t="shared" si="22"/>
        <v>77.196954122831599</v>
      </c>
      <c r="Q11" s="4">
        <f t="shared" si="23"/>
        <v>25</v>
      </c>
      <c r="R11">
        <f t="shared" si="0"/>
        <v>250000</v>
      </c>
      <c r="S11">
        <f t="shared" si="1"/>
        <v>1737.6048182524717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1525.0941906906455</v>
      </c>
      <c r="AC11">
        <f t="shared" si="2"/>
        <v>1546.2350312592953</v>
      </c>
      <c r="AE11">
        <f t="shared" si="3"/>
        <v>1373.8985241913088</v>
      </c>
      <c r="AF11">
        <f t="shared" si="4"/>
        <v>-68.694926209565438</v>
      </c>
      <c r="AG11">
        <f t="shared" si="4"/>
        <v>-22.24664398684105</v>
      </c>
      <c r="AH11">
        <f t="shared" si="5"/>
        <v>-1180.358100390896</v>
      </c>
      <c r="AI11">
        <f t="shared" si="6"/>
        <v>102.59885360400631</v>
      </c>
      <c r="AJ11">
        <f t="shared" si="7"/>
        <v>-21.140840568649764</v>
      </c>
      <c r="AK11">
        <f t="shared" si="24"/>
        <v>145.76033611662803</v>
      </c>
      <c r="AL11">
        <f t="shared" si="8"/>
        <v>227.21834915198457</v>
      </c>
      <c r="AN11">
        <f t="shared" si="9"/>
        <v>775.57515221510971</v>
      </c>
      <c r="AO11">
        <f t="shared" si="9"/>
        <v>-38.778757610755484</v>
      </c>
      <c r="AP11">
        <f t="shared" si="9"/>
        <v>-12.558383310387102</v>
      </c>
      <c r="AQ11">
        <f t="shared" si="9"/>
        <v>-666.32025383232303</v>
      </c>
      <c r="AR11">
        <f t="shared" si="9"/>
        <v>57.917757461644072</v>
      </c>
      <c r="AS11">
        <f t="shared" si="9"/>
        <v>-11.93414968666405</v>
      </c>
      <c r="AT11">
        <f t="shared" si="9"/>
        <v>82.282710753416552</v>
      </c>
      <c r="AU11">
        <f t="shared" si="9"/>
        <v>128.26631852839657</v>
      </c>
      <c r="AW11">
        <v>8</v>
      </c>
      <c r="AX11">
        <f>(R11*SUMPRODUCT(K12:$K$23, X12:$X$23)-$AZ$3*SUMPRODUCT(K11:$K$22, W12:$W$23))/Z11</f>
        <v>1737.6048182524717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5.4879999999999998E-3</v>
      </c>
      <c r="O12">
        <f t="shared" si="21"/>
        <v>1543.9390824566319</v>
      </c>
      <c r="P12">
        <f t="shared" si="22"/>
        <v>77.196954122831599</v>
      </c>
      <c r="Q12" s="4">
        <f t="shared" si="23"/>
        <v>25</v>
      </c>
      <c r="R12">
        <f t="shared" si="0"/>
        <v>250000</v>
      </c>
      <c r="S12">
        <f t="shared" si="1"/>
        <v>1751.9707446750454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1546.2350312592953</v>
      </c>
      <c r="AC12">
        <f t="shared" si="2"/>
        <v>1534.8726944632581</v>
      </c>
      <c r="AE12">
        <f t="shared" si="3"/>
        <v>1352.6195838486337</v>
      </c>
      <c r="AF12">
        <f t="shared" si="4"/>
        <v>-67.630979192431695</v>
      </c>
      <c r="AG12">
        <f t="shared" si="4"/>
        <v>-21.902087964772857</v>
      </c>
      <c r="AH12">
        <f t="shared" si="5"/>
        <v>-1220.8958219978367</v>
      </c>
      <c r="AI12">
        <f t="shared" si="6"/>
        <v>42.190694693592604</v>
      </c>
      <c r="AJ12">
        <f t="shared" si="7"/>
        <v>11.362336796037198</v>
      </c>
      <c r="AK12">
        <f t="shared" si="24"/>
        <v>146.9405067040143</v>
      </c>
      <c r="AL12">
        <f t="shared" si="8"/>
        <v>200.4935381936441</v>
      </c>
      <c r="AN12">
        <f t="shared" si="9"/>
        <v>725.88938516741325</v>
      </c>
      <c r="AO12">
        <f t="shared" si="9"/>
        <v>-36.294469258370668</v>
      </c>
      <c r="AP12">
        <f t="shared" si="9"/>
        <v>-11.753854044753139</v>
      </c>
      <c r="AQ12">
        <f t="shared" si="9"/>
        <v>-655.19923573918061</v>
      </c>
      <c r="AR12">
        <f t="shared" si="9"/>
        <v>22.641826125108942</v>
      </c>
      <c r="AS12">
        <f t="shared" si="9"/>
        <v>6.0976491612467267</v>
      </c>
      <c r="AT12">
        <f t="shared" si="9"/>
        <v>78.856284014516604</v>
      </c>
      <c r="AU12">
        <f t="shared" si="9"/>
        <v>107.59575930087226</v>
      </c>
      <c r="AW12">
        <v>9</v>
      </c>
      <c r="AX12">
        <f>(R12*SUMPRODUCT(K13:$K$23, X13:$X$23)-$AZ$3*SUMPRODUCT(K12:$K$22, W13:$W$23))/Z12</f>
        <v>1751.9707446750454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5.7670000000000004E-3</v>
      </c>
      <c r="O13">
        <f t="shared" si="21"/>
        <v>1543.9390824566319</v>
      </c>
      <c r="P13">
        <f t="shared" si="22"/>
        <v>77.196954122831599</v>
      </c>
      <c r="Q13" s="4">
        <f t="shared" si="23"/>
        <v>25</v>
      </c>
      <c r="R13">
        <f t="shared" si="0"/>
        <v>250000</v>
      </c>
      <c r="S13">
        <f t="shared" si="1"/>
        <v>1731.4065509343056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1534.8726944632581</v>
      </c>
      <c r="AC13">
        <f t="shared" si="2"/>
        <v>1492.9404629830015</v>
      </c>
      <c r="AE13">
        <f t="shared" si="3"/>
        <v>1331.2928308700923</v>
      </c>
      <c r="AF13">
        <f t="shared" si="4"/>
        <v>-66.564641543504621</v>
      </c>
      <c r="AG13">
        <f t="shared" si="4"/>
        <v>-21.556757743832282</v>
      </c>
      <c r="AH13">
        <f t="shared" si="5"/>
        <v>-1263.0934129284508</v>
      </c>
      <c r="AI13">
        <f t="shared" si="6"/>
        <v>-19.921981345695485</v>
      </c>
      <c r="AJ13">
        <f t="shared" si="7"/>
        <v>41.932231480256632</v>
      </c>
      <c r="AK13">
        <f t="shared" si="24"/>
        <v>144.73936569193503</v>
      </c>
      <c r="AL13">
        <f t="shared" si="8"/>
        <v>166.74961582649618</v>
      </c>
      <c r="AN13">
        <f t="shared" si="9"/>
        <v>679.32327396736571</v>
      </c>
      <c r="AO13">
        <f t="shared" si="9"/>
        <v>-33.966163698368291</v>
      </c>
      <c r="AP13">
        <f t="shared" si="9"/>
        <v>-10.999839334439017</v>
      </c>
      <c r="AQ13">
        <f t="shared" si="9"/>
        <v>-644.52292741362885</v>
      </c>
      <c r="AR13">
        <f t="shared" si="9"/>
        <v>-10.165656479070487</v>
      </c>
      <c r="AS13">
        <f t="shared" si="9"/>
        <v>21.396900902191515</v>
      </c>
      <c r="AT13">
        <f t="shared" si="9"/>
        <v>73.856643327330943</v>
      </c>
      <c r="AU13">
        <f t="shared" si="9"/>
        <v>85.087887750451969</v>
      </c>
      <c r="AW13">
        <v>10</v>
      </c>
      <c r="AX13">
        <f>(R13*SUMPRODUCT(K14:$K$23, X14:$X$23)-$AZ$3*SUMPRODUCT(K13:$K$22, W14:$W$23))/Z13</f>
        <v>1731.4065509343056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6.0780000000000001E-3</v>
      </c>
      <c r="O14">
        <f t="shared" si="21"/>
        <v>1543.9390824566319</v>
      </c>
      <c r="P14">
        <f t="shared" si="22"/>
        <v>77.196954122831599</v>
      </c>
      <c r="Q14" s="4">
        <f t="shared" si="23"/>
        <v>25</v>
      </c>
      <c r="R14">
        <f t="shared" si="0"/>
        <v>250000</v>
      </c>
      <c r="S14">
        <f t="shared" si="1"/>
        <v>1698.4844395471364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1492.9404629830015</v>
      </c>
      <c r="AC14">
        <f t="shared" si="2"/>
        <v>1441.005625427767</v>
      </c>
      <c r="AE14">
        <f t="shared" si="3"/>
        <v>1309.8883047353631</v>
      </c>
      <c r="AF14">
        <f t="shared" si="4"/>
        <v>-65.494415236768148</v>
      </c>
      <c r="AG14">
        <f t="shared" si="4"/>
        <v>-21.210168192826949</v>
      </c>
      <c r="AH14">
        <f t="shared" si="5"/>
        <v>-1310.2197356701263</v>
      </c>
      <c r="AI14">
        <f t="shared" si="6"/>
        <v>-87.03601436435838</v>
      </c>
      <c r="AJ14">
        <f t="shared" si="7"/>
        <v>51.934837555234481</v>
      </c>
      <c r="AK14">
        <f t="shared" si="24"/>
        <v>234.2391752105552</v>
      </c>
      <c r="AL14">
        <f t="shared" si="8"/>
        <v>199.1379984014313</v>
      </c>
      <c r="AN14">
        <f t="shared" si="9"/>
        <v>615.71329618718846</v>
      </c>
      <c r="AO14">
        <f t="shared" si="9"/>
        <v>-30.785664809359421</v>
      </c>
      <c r="AP14">
        <f t="shared" si="9"/>
        <v>-9.9698443932046033</v>
      </c>
      <c r="AQ14">
        <f t="shared" si="9"/>
        <v>-615.86908537361285</v>
      </c>
      <c r="AR14">
        <f t="shared" si="9"/>
        <v>-40.911298388988385</v>
      </c>
      <c r="AS14">
        <f t="shared" si="9"/>
        <v>24.411982229690889</v>
      </c>
      <c r="AT14">
        <f t="shared" si="9"/>
        <v>110.10417769490427</v>
      </c>
      <c r="AU14">
        <f t="shared" si="9"/>
        <v>93.604861535606759</v>
      </c>
      <c r="AW14">
        <v>11</v>
      </c>
      <c r="AX14">
        <f>(R14*SUMPRODUCT(K15:$K$23, X15:$X$23)-$AZ$3*SUMPRODUCT(K14:$K$22, W15:$W$23))/Z14</f>
        <v>1698.4844395471364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6.4359999999999999E-3</v>
      </c>
      <c r="O15">
        <f t="shared" si="21"/>
        <v>1543.9390824566319</v>
      </c>
      <c r="P15">
        <f t="shared" si="22"/>
        <v>77.196954122831599</v>
      </c>
      <c r="Q15" s="4">
        <f t="shared" si="23"/>
        <v>25</v>
      </c>
      <c r="R15">
        <f t="shared" si="0"/>
        <v>250000</v>
      </c>
      <c r="S15">
        <f t="shared" si="1"/>
        <v>1631.05659947713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1441.005625427767</v>
      </c>
      <c r="AC15">
        <f t="shared" si="2"/>
        <v>1361.055265465744</v>
      </c>
      <c r="AE15">
        <f t="shared" si="3"/>
        <v>1288.3589805587326</v>
      </c>
      <c r="AF15">
        <f t="shared" si="4"/>
        <v>-64.417949027936629</v>
      </c>
      <c r="AG15">
        <f t="shared" si="4"/>
        <v>-20.861557868409644</v>
      </c>
      <c r="AH15">
        <f t="shared" si="5"/>
        <v>-1365.0864248903422</v>
      </c>
      <c r="AI15">
        <f t="shared" si="6"/>
        <v>-162.00695122795582</v>
      </c>
      <c r="AJ15">
        <f t="shared" si="7"/>
        <v>79.950359962022958</v>
      </c>
      <c r="AK15">
        <f t="shared" si="24"/>
        <v>228.04481532925817</v>
      </c>
      <c r="AL15">
        <f t="shared" si="8"/>
        <v>145.9882240633253</v>
      </c>
      <c r="AN15">
        <f t="shared" si="9"/>
        <v>557.8565331926909</v>
      </c>
      <c r="AO15">
        <f t="shared" si="9"/>
        <v>-27.892826659634547</v>
      </c>
      <c r="AP15">
        <f t="shared" si="9"/>
        <v>-9.0330075119456783</v>
      </c>
      <c r="AQ15">
        <f t="shared" si="9"/>
        <v>-591.07934355956888</v>
      </c>
      <c r="AR15">
        <f t="shared" si="9"/>
        <v>-70.148644538458115</v>
      </c>
      <c r="AS15">
        <f t="shared" si="9"/>
        <v>34.618325566822584</v>
      </c>
      <c r="AT15">
        <f t="shared" si="9"/>
        <v>98.742890771775834</v>
      </c>
      <c r="AU15">
        <f t="shared" si="9"/>
        <v>63.212571800140296</v>
      </c>
      <c r="AW15">
        <v>12</v>
      </c>
      <c r="AX15">
        <f>(R15*SUMPRODUCT(K16:$K$23, X16:$X$23)-$AZ$3*SUMPRODUCT(K15:$K$22, W16:$W$23))/Z15</f>
        <v>1631.05659947713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6.8199999999999997E-3</v>
      </c>
      <c r="O16">
        <f t="shared" si="21"/>
        <v>1543.9390824566319</v>
      </c>
      <c r="P16">
        <f t="shared" si="22"/>
        <v>77.196954122831599</v>
      </c>
      <c r="Q16" s="4">
        <f t="shared" si="23"/>
        <v>25</v>
      </c>
      <c r="R16">
        <f t="shared" si="0"/>
        <v>250000</v>
      </c>
      <c r="S16">
        <f t="shared" si="1"/>
        <v>1531.7214319537341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1361.055265465744</v>
      </c>
      <c r="AC16">
        <f t="shared" si="2"/>
        <v>1256.6650963276688</v>
      </c>
      <c r="AE16">
        <f t="shared" si="3"/>
        <v>1266.6887825057347</v>
      </c>
      <c r="AF16">
        <f t="shared" si="4"/>
        <v>-63.334439125286735</v>
      </c>
      <c r="AG16">
        <f t="shared" si="4"/>
        <v>-20.510666465062993</v>
      </c>
      <c r="AH16">
        <f t="shared" si="5"/>
        <v>-1422.7582466255376</v>
      </c>
      <c r="AI16">
        <f t="shared" si="6"/>
        <v>-239.91456971015259</v>
      </c>
      <c r="AJ16">
        <f t="shared" si="7"/>
        <v>104.39016913807518</v>
      </c>
      <c r="AK16">
        <f t="shared" si="24"/>
        <v>219.44165904818635</v>
      </c>
      <c r="AL16">
        <f t="shared" si="8"/>
        <v>83.917258476108941</v>
      </c>
      <c r="AN16">
        <f t="shared" si="9"/>
        <v>505.2390687162067</v>
      </c>
      <c r="AO16">
        <f t="shared" si="9"/>
        <v>-25.261953435810334</v>
      </c>
      <c r="AP16">
        <f t="shared" si="9"/>
        <v>-8.1810071792518162</v>
      </c>
      <c r="AQ16">
        <f t="shared" si="9"/>
        <v>-567.48986922534414</v>
      </c>
      <c r="AR16">
        <f t="shared" si="9"/>
        <v>-95.693761124199554</v>
      </c>
      <c r="AS16">
        <f t="shared" si="9"/>
        <v>41.63768762056565</v>
      </c>
      <c r="AT16">
        <f t="shared" si="9"/>
        <v>87.527813450533245</v>
      </c>
      <c r="AU16">
        <f t="shared" si="9"/>
        <v>33.471739946899334</v>
      </c>
      <c r="AW16">
        <v>13</v>
      </c>
      <c r="AX16">
        <f>(R16*SUMPRODUCT(K17:$K$23, X17:$X$23)-$AZ$3*SUMPRODUCT(K16:$K$22, W17:$W$23))/Z16</f>
        <v>1531.7214319537341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7.2269999999999999E-3</v>
      </c>
      <c r="O17">
        <f t="shared" si="21"/>
        <v>1543.9390824566319</v>
      </c>
      <c r="P17">
        <f t="shared" si="22"/>
        <v>77.196954122831599</v>
      </c>
      <c r="Q17" s="4">
        <f t="shared" si="23"/>
        <v>25</v>
      </c>
      <c r="R17">
        <f t="shared" si="0"/>
        <v>250000</v>
      </c>
      <c r="S17">
        <f t="shared" si="1"/>
        <v>1403.2725336348503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1256.6650963276688</v>
      </c>
      <c r="AC17">
        <f t="shared" si="2"/>
        <v>1131.4490574903293</v>
      </c>
      <c r="AE17">
        <f t="shared" si="3"/>
        <v>1244.8675348495083</v>
      </c>
      <c r="AF17">
        <f t="shared" si="4"/>
        <v>-62.243376742475419</v>
      </c>
      <c r="AG17">
        <f t="shared" si="4"/>
        <v>-20.157329213869353</v>
      </c>
      <c r="AH17">
        <f t="shared" si="5"/>
        <v>-1482.3058654301026</v>
      </c>
      <c r="AI17">
        <f t="shared" si="6"/>
        <v>-319.83903653693915</v>
      </c>
      <c r="AJ17">
        <f t="shared" si="7"/>
        <v>125.21603883733951</v>
      </c>
      <c r="AK17">
        <f t="shared" si="24"/>
        <v>208.7348600804863</v>
      </c>
      <c r="AL17">
        <f t="shared" si="8"/>
        <v>14.111862380886663</v>
      </c>
      <c r="AN17">
        <f t="shared" si="9"/>
        <v>457.39510164174516</v>
      </c>
      <c r="AO17">
        <f t="shared" si="9"/>
        <v>-22.869755082087259</v>
      </c>
      <c r="AP17">
        <f t="shared" si="9"/>
        <v>-7.4063009810264502</v>
      </c>
      <c r="AQ17">
        <f t="shared" si="9"/>
        <v>-544.63581305019738</v>
      </c>
      <c r="AR17">
        <f t="shared" si="9"/>
        <v>-117.51676747156591</v>
      </c>
      <c r="AS17">
        <f t="shared" si="9"/>
        <v>46.007467628357233</v>
      </c>
      <c r="AT17">
        <f t="shared" si="9"/>
        <v>76.694346884250095</v>
      </c>
      <c r="AU17">
        <f t="shared" si="9"/>
        <v>5.1850470410414244</v>
      </c>
      <c r="AW17">
        <v>14</v>
      </c>
      <c r="AX17">
        <f>(R17*SUMPRODUCT(K18:$K$23, X18:$X$23)-$AZ$3*SUMPRODUCT(K17:$K$22, W18:$W$23))/Z17</f>
        <v>1403.2725336348503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7.6860000000000001E-3</v>
      </c>
      <c r="O18">
        <f t="shared" si="21"/>
        <v>1543.9390824566319</v>
      </c>
      <c r="P18">
        <f t="shared" si="22"/>
        <v>77.196954122831599</v>
      </c>
      <c r="Q18" s="4">
        <f t="shared" si="23"/>
        <v>25</v>
      </c>
      <c r="R18">
        <f t="shared" si="0"/>
        <v>250000</v>
      </c>
      <c r="S18">
        <f t="shared" si="1"/>
        <v>1245.8762943060692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1131.4490574903293</v>
      </c>
      <c r="AC18">
        <f t="shared" si="2"/>
        <v>986.77522319909951</v>
      </c>
      <c r="AE18">
        <f t="shared" si="3"/>
        <v>1222.8508076281601</v>
      </c>
      <c r="AF18">
        <f t="shared" si="4"/>
        <v>-61.142540381407997</v>
      </c>
      <c r="AG18">
        <f t="shared" si="4"/>
        <v>-19.80082668939286</v>
      </c>
      <c r="AH18">
        <f t="shared" si="5"/>
        <v>-1549.2923233779984</v>
      </c>
      <c r="AI18">
        <f t="shared" si="6"/>
        <v>-407.38488282063918</v>
      </c>
      <c r="AJ18">
        <f t="shared" si="7"/>
        <v>144.67383429122981</v>
      </c>
      <c r="AK18">
        <f t="shared" si="24"/>
        <v>196.23005859240158</v>
      </c>
      <c r="AL18">
        <f t="shared" si="8"/>
        <v>-66.480989937007791</v>
      </c>
      <c r="AN18">
        <f t="shared" si="9"/>
        <v>413.88835735824927</v>
      </c>
      <c r="AO18">
        <f t="shared" si="9"/>
        <v>-20.69441786791246</v>
      </c>
      <c r="AP18">
        <f t="shared" si="9"/>
        <v>-6.7018246066368858</v>
      </c>
      <c r="AQ18">
        <f t="shared" si="9"/>
        <v>-524.37635956131237</v>
      </c>
      <c r="AR18">
        <f t="shared" si="9"/>
        <v>-137.88424467761243</v>
      </c>
      <c r="AS18">
        <f t="shared" si="9"/>
        <v>48.966574870778828</v>
      </c>
      <c r="AT18">
        <f t="shared" si="9"/>
        <v>66.416390379339191</v>
      </c>
      <c r="AU18">
        <f t="shared" si="9"/>
        <v>-22.501279427494421</v>
      </c>
      <c r="AW18">
        <v>15</v>
      </c>
      <c r="AX18">
        <f>(R18*SUMPRODUCT(K19:$K$23, X19:$X$23)-$AZ$3*SUMPRODUCT(K18:$K$22, W19:$W$23))/Z18</f>
        <v>1245.8762943060692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8.2030000000000002E-3</v>
      </c>
      <c r="O19">
        <f t="shared" si="21"/>
        <v>1543.9390824566319</v>
      </c>
      <c r="P19">
        <f t="shared" si="22"/>
        <v>77.196954122831599</v>
      </c>
      <c r="Q19" s="4">
        <f t="shared" si="23"/>
        <v>25</v>
      </c>
      <c r="R19">
        <f t="shared" si="0"/>
        <v>250000</v>
      </c>
      <c r="S19">
        <f t="shared" si="1"/>
        <v>1059.5791046710306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986.77522319909951</v>
      </c>
      <c r="AC19">
        <f t="shared" si="2"/>
        <v>823.945336213926</v>
      </c>
      <c r="AE19">
        <f t="shared" si="3"/>
        <v>1200.5912543769045</v>
      </c>
      <c r="AF19">
        <f t="shared" si="4"/>
        <v>-60.029562718845234</v>
      </c>
      <c r="AG19">
        <f t="shared" si="4"/>
        <v>-19.440392241165842</v>
      </c>
      <c r="AH19">
        <f t="shared" si="5"/>
        <v>-1624.2618133308963</v>
      </c>
      <c r="AI19">
        <f t="shared" si="6"/>
        <v>-503.1405139140029</v>
      </c>
      <c r="AJ19">
        <f t="shared" si="7"/>
        <v>162.82988698517352</v>
      </c>
      <c r="AK19">
        <f t="shared" si="24"/>
        <v>182.0404744781568</v>
      </c>
      <c r="AL19">
        <f t="shared" si="8"/>
        <v>-158.27015245067258</v>
      </c>
      <c r="AN19">
        <f t="shared" si="9"/>
        <v>374.322797188263</v>
      </c>
      <c r="AO19">
        <f t="shared" si="9"/>
        <v>-18.716139859413151</v>
      </c>
      <c r="AP19">
        <f t="shared" si="9"/>
        <v>-6.0611652597177113</v>
      </c>
      <c r="AQ19">
        <f t="shared" si="9"/>
        <v>-506.4156707085516</v>
      </c>
      <c r="AR19">
        <f t="shared" si="9"/>
        <v>-156.87017863941946</v>
      </c>
      <c r="AS19">
        <f t="shared" si="9"/>
        <v>50.767435244871784</v>
      </c>
      <c r="AT19">
        <f t="shared" si="9"/>
        <v>56.756951510118448</v>
      </c>
      <c r="AU19">
        <f t="shared" si="9"/>
        <v>-49.345791884429239</v>
      </c>
      <c r="AW19">
        <v>16</v>
      </c>
      <c r="AX19">
        <f>(R19*SUMPRODUCT(K20:$K$23, X20:$X$23)-$AZ$3*SUMPRODUCT(K19:$K$22, W20:$W$23))/Z19</f>
        <v>1059.5791046710306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8.7950000000000007E-3</v>
      </c>
      <c r="O20">
        <f t="shared" si="21"/>
        <v>1543.9390824566319</v>
      </c>
      <c r="P20">
        <f t="shared" si="22"/>
        <v>77.196954122831599</v>
      </c>
      <c r="Q20" s="4">
        <f t="shared" si="23"/>
        <v>25</v>
      </c>
      <c r="R20">
        <f t="shared" si="0"/>
        <v>250000</v>
      </c>
      <c r="S20">
        <f t="shared" si="1"/>
        <v>843.54804896773953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823.945336213926</v>
      </c>
      <c r="AC20">
        <f t="shared" si="2"/>
        <v>643.62750110956563</v>
      </c>
      <c r="AE20">
        <f t="shared" si="3"/>
        <v>1178.0261417508907</v>
      </c>
      <c r="AF20">
        <f t="shared" si="4"/>
        <v>-58.901307087544531</v>
      </c>
      <c r="AG20">
        <f t="shared" si="4"/>
        <v>-19.07501006899313</v>
      </c>
      <c r="AH20">
        <f t="shared" si="5"/>
        <v>-1709.7824976105358</v>
      </c>
      <c r="AI20">
        <f t="shared" si="6"/>
        <v>-609.73267301618284</v>
      </c>
      <c r="AJ20">
        <f t="shared" si="7"/>
        <v>180.31783510436037</v>
      </c>
      <c r="AK20">
        <f t="shared" si="24"/>
        <v>166.27240066230993</v>
      </c>
      <c r="AL20">
        <f t="shared" si="8"/>
        <v>-263.14243724951257</v>
      </c>
      <c r="AN20">
        <f t="shared" si="9"/>
        <v>338.33536625402064</v>
      </c>
      <c r="AO20">
        <f t="shared" si="9"/>
        <v>-16.916768312701031</v>
      </c>
      <c r="AP20">
        <f t="shared" si="9"/>
        <v>-5.4784442290896571</v>
      </c>
      <c r="AQ20">
        <f t="shared" si="9"/>
        <v>-491.05861664834089</v>
      </c>
      <c r="AR20">
        <f t="shared" si="9"/>
        <v>-175.11846293611103</v>
      </c>
      <c r="AS20">
        <f t="shared" si="9"/>
        <v>51.788240192607539</v>
      </c>
      <c r="AT20">
        <f t="shared" si="9"/>
        <v>47.754316803534856</v>
      </c>
      <c r="AU20">
        <f t="shared" si="9"/>
        <v>-75.575905939968635</v>
      </c>
      <c r="AW20">
        <v>17</v>
      </c>
      <c r="AX20">
        <f>(R20*SUMPRODUCT(K21:$K$23, X21:$X$23)-$AZ$3*SUMPRODUCT(K20:$K$22, W21:$W$23))/Z20</f>
        <v>843.54804896773953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9.4780000000000003E-3</v>
      </c>
      <c r="O21">
        <f t="shared" si="21"/>
        <v>1543.9390824566319</v>
      </c>
      <c r="P21">
        <f t="shared" si="22"/>
        <v>77.196954122831599</v>
      </c>
      <c r="Q21" s="4">
        <f t="shared" si="23"/>
        <v>25</v>
      </c>
      <c r="R21">
        <f t="shared" si="0"/>
        <v>250000</v>
      </c>
      <c r="S21">
        <f t="shared" si="1"/>
        <v>596.38299092928901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643.62750110956563</v>
      </c>
      <c r="AC21">
        <f t="shared" si="2"/>
        <v>446.17718415384422</v>
      </c>
      <c r="AE21">
        <f t="shared" si="3"/>
        <v>1155.0805485618669</v>
      </c>
      <c r="AF21">
        <f t="shared" si="4"/>
        <v>-57.754027428093337</v>
      </c>
      <c r="AG21">
        <f t="shared" si="4"/>
        <v>-18.70346702286928</v>
      </c>
      <c r="AH21">
        <f t="shared" si="5"/>
        <v>-1807.9294543391686</v>
      </c>
      <c r="AI21">
        <f t="shared" si="6"/>
        <v>-729.30640022826447</v>
      </c>
      <c r="AJ21">
        <f t="shared" si="7"/>
        <v>197.45031695572141</v>
      </c>
      <c r="AK21">
        <f t="shared" si="24"/>
        <v>148.97691759140702</v>
      </c>
      <c r="AL21">
        <f t="shared" si="8"/>
        <v>-382.87916568113604</v>
      </c>
      <c r="AN21">
        <f t="shared" si="9"/>
        <v>305.59490295450217</v>
      </c>
      <c r="AO21">
        <f t="shared" si="9"/>
        <v>-15.279745147725107</v>
      </c>
      <c r="AP21">
        <f t="shared" si="9"/>
        <v>-4.9482992306318225</v>
      </c>
      <c r="AQ21">
        <f t="shared" si="9"/>
        <v>-478.31644887038141</v>
      </c>
      <c r="AR21">
        <f t="shared" si="9"/>
        <v>-192.94959029423617</v>
      </c>
      <c r="AS21">
        <f t="shared" si="9"/>
        <v>52.238617058823699</v>
      </c>
      <c r="AT21">
        <f t="shared" si="9"/>
        <v>39.414209451011686</v>
      </c>
      <c r="AU21">
        <f t="shared" si="9"/>
        <v>-101.2967637844008</v>
      </c>
      <c r="AW21">
        <v>18</v>
      </c>
      <c r="AX21">
        <f>(R21*SUMPRODUCT(K22:$K$23, X22:$X$23)-$AZ$3*SUMPRODUCT(K21:$K$22, W22:$W$23))/Z21</f>
        <v>596.38299092928901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1.0265E-2</v>
      </c>
      <c r="O22">
        <f t="shared" si="21"/>
        <v>1543.9390824566319</v>
      </c>
      <c r="P22">
        <f t="shared" si="22"/>
        <v>77.196954122831599</v>
      </c>
      <c r="Q22" s="4">
        <f t="shared" si="23"/>
        <v>25</v>
      </c>
      <c r="R22">
        <f t="shared" si="0"/>
        <v>250000</v>
      </c>
      <c r="S22">
        <f t="shared" si="1"/>
        <v>316.46343983926977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446.17718415384422</v>
      </c>
      <c r="AC22">
        <f t="shared" si="2"/>
        <v>231.96062861710394</v>
      </c>
      <c r="AE22">
        <f t="shared" si="3"/>
        <v>1131.6728412452605</v>
      </c>
      <c r="AF22">
        <f t="shared" si="4"/>
        <v>-56.583642062263031</v>
      </c>
      <c r="AG22">
        <f t="shared" si="4"/>
        <v>-18.324441263650833</v>
      </c>
      <c r="AH22">
        <f t="shared" si="5"/>
        <v>-1919.9108898975314</v>
      </c>
      <c r="AI22">
        <f t="shared" si="6"/>
        <v>-863.14613197818471</v>
      </c>
      <c r="AJ22">
        <f t="shared" si="7"/>
        <v>214.21655553674029</v>
      </c>
      <c r="AK22">
        <f t="shared" si="24"/>
        <v>130.17780695490023</v>
      </c>
      <c r="AL22">
        <f t="shared" si="8"/>
        <v>-518.75176948654416</v>
      </c>
      <c r="AN22">
        <f t="shared" si="9"/>
        <v>275.80116495831618</v>
      </c>
      <c r="AO22">
        <f t="shared" si="9"/>
        <v>-13.790058247915809</v>
      </c>
      <c r="AP22">
        <f t="shared" si="9"/>
        <v>-4.4658686358187838</v>
      </c>
      <c r="AQ22">
        <f t="shared" si="9"/>
        <v>-467.90347947842849</v>
      </c>
      <c r="AR22">
        <f t="shared" si="9"/>
        <v>-210.35824140384693</v>
      </c>
      <c r="AS22">
        <f t="shared" si="9"/>
        <v>52.20693951211161</v>
      </c>
      <c r="AT22">
        <f t="shared" si="9"/>
        <v>31.725768703942236</v>
      </c>
      <c r="AU22">
        <f t="shared" si="9"/>
        <v>-126.42553318779306</v>
      </c>
      <c r="AW22">
        <v>19</v>
      </c>
      <c r="AX22">
        <f>(R22*SUMPRODUCT(K23:$K$23, X23:$X$23)-$AZ$3*SUMPRODUCT(K22:$K$22, W23:$W$23))/Z22</f>
        <v>316.46343983926977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1.1204E-2</v>
      </c>
      <c r="O23">
        <f t="shared" si="21"/>
        <v>1543.9390824566319</v>
      </c>
      <c r="P23">
        <f t="shared" si="22"/>
        <v>77.196954122831599</v>
      </c>
      <c r="Q23" s="4">
        <f t="shared" si="23"/>
        <v>25</v>
      </c>
      <c r="R23">
        <f t="shared" si="0"/>
        <v>250000</v>
      </c>
      <c r="S23">
        <f t="shared" si="1"/>
        <v>323.31909799311575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231.96062861710394</v>
      </c>
      <c r="AC23">
        <f t="shared" si="2"/>
        <v>231.96062861710391</v>
      </c>
      <c r="AE23">
        <f t="shared" si="3"/>
        <v>1107.6768503194962</v>
      </c>
      <c r="AF23">
        <f t="shared" si="4"/>
        <v>-55.383842515974813</v>
      </c>
      <c r="AG23">
        <f t="shared" si="4"/>
        <v>-17.935889811096384</v>
      </c>
      <c r="AH23">
        <f t="shared" si="5"/>
        <v>-2053.0703991794398</v>
      </c>
      <c r="AI23">
        <f t="shared" si="6"/>
        <v>-1018.7132811870147</v>
      </c>
      <c r="AJ23">
        <f t="shared" si="7"/>
        <v>0</v>
      </c>
      <c r="AK23">
        <f t="shared" si="24"/>
        <v>109.89615217578577</v>
      </c>
      <c r="AL23">
        <f t="shared" si="8"/>
        <v>-908.81712901122887</v>
      </c>
      <c r="AN23">
        <f t="shared" si="9"/>
        <v>248.67358135300105</v>
      </c>
      <c r="AO23">
        <f t="shared" si="9"/>
        <v>-12.433679067650054</v>
      </c>
      <c r="AP23">
        <f t="shared" si="9"/>
        <v>-4.0266093425999223</v>
      </c>
      <c r="AQ23">
        <f t="shared" si="9"/>
        <v>-460.91454270848612</v>
      </c>
      <c r="AR23">
        <f t="shared" si="9"/>
        <v>-228.70124976573499</v>
      </c>
      <c r="AS23">
        <f t="shared" si="9"/>
        <v>0</v>
      </c>
      <c r="AT23">
        <f t="shared" si="9"/>
        <v>24.671698908020453</v>
      </c>
      <c r="AU23">
        <f t="shared" si="9"/>
        <v>-204.02955085771453</v>
      </c>
      <c r="AW23">
        <v>20</v>
      </c>
      <c r="AX23">
        <f>(R23*SUMPRODUCT(K$23:$K24, X$23:$X24)-$AZ$3*SUMPRODUCT(K$22:$K23, W$23:$W24))/Z23</f>
        <v>323.31909799311575</v>
      </c>
    </row>
    <row r="25" spans="5:50" x14ac:dyDescent="0.25">
      <c r="AN25" s="8">
        <f t="shared" ref="AN25:AU25" si="25">SUM(AN3:AN23)</f>
        <v>13953.002269796676</v>
      </c>
      <c r="AO25" s="8">
        <f t="shared" si="25"/>
        <v>-1855.604425332308</v>
      </c>
      <c r="AP25" s="8">
        <f t="shared" si="25"/>
        <v>-400.93187821237444</v>
      </c>
      <c r="AQ25" s="8">
        <f t="shared" si="25"/>
        <v>-12562.31803536494</v>
      </c>
      <c r="AR25" s="8">
        <f t="shared" si="25"/>
        <v>-865.85206911294654</v>
      </c>
      <c r="AS25" s="8">
        <f t="shared" si="25"/>
        <v>-798.2743853963882</v>
      </c>
      <c r="AT25" s="8">
        <f t="shared" si="25"/>
        <v>1664.1264545093347</v>
      </c>
      <c r="AU25" s="9">
        <f t="shared" si="25"/>
        <v>-3.979039320256561E-13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4" priority="1" operator="lessThan">
      <formula>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9D109-E53A-4452-BC83-60242322AEF6}">
  <sheetPr codeName="Sheet13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1545.0072037793425</v>
      </c>
      <c r="K3">
        <v>1</v>
      </c>
      <c r="L3" s="2">
        <v>0</v>
      </c>
      <c r="O3">
        <f>$C$3</f>
        <v>1545.0072037793425</v>
      </c>
      <c r="P3">
        <f>O3*B5</f>
        <v>1236.0057630234742</v>
      </c>
      <c r="Q3" s="4">
        <f>B8</f>
        <v>200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1545.0072037793425</v>
      </c>
      <c r="AF3">
        <f t="shared" ref="AF3:AG23" si="4">-$Z3*P3</f>
        <v>-1236.0057630234742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109.00144075586832</v>
      </c>
      <c r="AJ3">
        <f t="shared" ref="AJ3:AJ23" si="7">AB3-AC3</f>
        <v>0</v>
      </c>
      <c r="AL3">
        <f t="shared" ref="AL3:AL23" si="8">SUM(AI3:AK3)</f>
        <v>109.00144075586832</v>
      </c>
      <c r="AN3">
        <f t="shared" ref="AN3:AU23" si="9">AE3*$K3</f>
        <v>1545.0072037793425</v>
      </c>
      <c r="AO3">
        <f t="shared" si="9"/>
        <v>-1236.0057630234742</v>
      </c>
      <c r="AP3">
        <f t="shared" si="9"/>
        <v>-200</v>
      </c>
      <c r="AQ3">
        <f t="shared" si="9"/>
        <v>0</v>
      </c>
      <c r="AR3">
        <f t="shared" si="9"/>
        <v>109.00144075586832</v>
      </c>
      <c r="AS3">
        <f t="shared" si="9"/>
        <v>0</v>
      </c>
      <c r="AT3">
        <f t="shared" si="9"/>
        <v>0</v>
      </c>
      <c r="AU3">
        <f t="shared" si="9"/>
        <v>109.00144075586832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1242.819627228107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2.5950000000000001E-3</v>
      </c>
      <c r="R4">
        <f t="shared" si="0"/>
        <v>500000</v>
      </c>
      <c r="S4">
        <f t="shared" si="1"/>
        <v>25.864216189465438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25.538456386559119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-1297.5</v>
      </c>
      <c r="AI4">
        <f t="shared" si="6"/>
        <v>-1297.5</v>
      </c>
      <c r="AJ4">
        <f t="shared" si="7"/>
        <v>-25.538456386559119</v>
      </c>
      <c r="AK4">
        <f>G4*MAX(0, SUM(AB4, AE4:AF4))</f>
        <v>0</v>
      </c>
      <c r="AL4">
        <f t="shared" si="8"/>
        <v>-1323.0384563865591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-1217.2811708415422</v>
      </c>
      <c r="AR4">
        <f t="shared" si="9"/>
        <v>-1217.2811708415422</v>
      </c>
      <c r="AS4">
        <f t="shared" si="9"/>
        <v>-23.959523770108937</v>
      </c>
      <c r="AT4">
        <f t="shared" si="9"/>
        <v>0</v>
      </c>
      <c r="AU4">
        <f t="shared" si="9"/>
        <v>-1241.2406946116512</v>
      </c>
      <c r="AW4">
        <v>1</v>
      </c>
      <c r="AX4">
        <f>(R4*SUMPRODUCT(K5:$K$23, X5:$X$23)-$AZ$3*SUMPRODUCT(K4:$K$22, W5:$W$23))/Z4</f>
        <v>25.864216189465438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2.5990000000000002E-3</v>
      </c>
      <c r="O5">
        <f t="shared" ref="O5:O23" si="21">$C$3</f>
        <v>1545.0072037793425</v>
      </c>
      <c r="P5">
        <f t="shared" ref="P5:P23" si="22">O5*$C$5</f>
        <v>77.250360188967136</v>
      </c>
      <c r="Q5" s="4">
        <f t="shared" ref="Q5:Q23" si="23">$C$8</f>
        <v>25</v>
      </c>
      <c r="R5">
        <f t="shared" si="0"/>
        <v>500000</v>
      </c>
      <c r="S5">
        <f t="shared" si="1"/>
        <v>70.534850417614933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25.538456386559119</v>
      </c>
      <c r="AC5">
        <f t="shared" si="2"/>
        <v>68.76898817696383</v>
      </c>
      <c r="AE5">
        <f t="shared" si="3"/>
        <v>1506.3274608361783</v>
      </c>
      <c r="AF5">
        <f t="shared" si="4"/>
        <v>-75.31637304180893</v>
      </c>
      <c r="AG5">
        <f t="shared" si="4"/>
        <v>-24.374117110125002</v>
      </c>
      <c r="AH5">
        <f t="shared" si="5"/>
        <v>-1283.1327975000002</v>
      </c>
      <c r="AI5">
        <f t="shared" si="6"/>
        <v>123.50417318424411</v>
      </c>
      <c r="AJ5">
        <f t="shared" si="7"/>
        <v>-43.230531790404712</v>
      </c>
      <c r="AK5">
        <f>G5*SUM(AB5, AE5:AF5)</f>
        <v>59.718531311418069</v>
      </c>
      <c r="AL5">
        <f t="shared" si="8"/>
        <v>139.99217270525747</v>
      </c>
      <c r="AN5">
        <f t="shared" si="9"/>
        <v>1300.807925628354</v>
      </c>
      <c r="AO5">
        <f t="shared" si="9"/>
        <v>-65.040396281417713</v>
      </c>
      <c r="AP5">
        <f t="shared" si="9"/>
        <v>-21.04857379380438</v>
      </c>
      <c r="AQ5">
        <f t="shared" si="9"/>
        <v>-1108.0653815440248</v>
      </c>
      <c r="AR5">
        <f t="shared" si="9"/>
        <v>106.653574009107</v>
      </c>
      <c r="AS5">
        <f t="shared" si="9"/>
        <v>-37.332266618090159</v>
      </c>
      <c r="AT5">
        <f t="shared" si="9"/>
        <v>51.570684898524895</v>
      </c>
      <c r="AU5">
        <f t="shared" si="9"/>
        <v>120.89199228954175</v>
      </c>
      <c r="AW5">
        <v>2</v>
      </c>
      <c r="AX5">
        <f>(R5*SUMPRODUCT(K6:$K$23, X6:$X$23)-$AZ$3*SUMPRODUCT(K5:$K$22, W6:$W$23))/Z5</f>
        <v>70.534850417614933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2.6029999999999998E-3</v>
      </c>
      <c r="O6">
        <f t="shared" si="21"/>
        <v>1545.0072037793425</v>
      </c>
      <c r="P6">
        <f t="shared" si="22"/>
        <v>77.250360188967136</v>
      </c>
      <c r="Q6" s="4">
        <f t="shared" si="23"/>
        <v>25</v>
      </c>
      <c r="R6">
        <f t="shared" si="0"/>
        <v>500000</v>
      </c>
      <c r="S6">
        <f t="shared" si="1"/>
        <v>131.80611768891487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68.76898817696383</v>
      </c>
      <c r="AC6">
        <f t="shared" si="2"/>
        <v>126.88674491110758</v>
      </c>
      <c r="AE6">
        <f t="shared" si="3"/>
        <v>1487.3432158472599</v>
      </c>
      <c r="AF6">
        <f t="shared" si="4"/>
        <v>-74.367160792363009</v>
      </c>
      <c r="AG6">
        <f t="shared" si="4"/>
        <v>-24.066930112186096</v>
      </c>
      <c r="AH6">
        <f t="shared" si="5"/>
        <v>-1268.9165367531075</v>
      </c>
      <c r="AI6">
        <f t="shared" si="6"/>
        <v>119.99258818960334</v>
      </c>
      <c r="AJ6">
        <f t="shared" si="7"/>
        <v>-58.117756734143754</v>
      </c>
      <c r="AK6">
        <f>G6*SUM(AB6, AE6:AF6)</f>
        <v>86.682085029063856</v>
      </c>
      <c r="AL6">
        <f t="shared" si="8"/>
        <v>148.55691648452344</v>
      </c>
      <c r="AN6">
        <f t="shared" si="9"/>
        <v>1158.3818933456528</v>
      </c>
      <c r="AO6">
        <f t="shared" si="9"/>
        <v>-57.91909466728265</v>
      </c>
      <c r="AP6">
        <f t="shared" si="9"/>
        <v>-18.743956185318417</v>
      </c>
      <c r="AQ6">
        <f t="shared" si="9"/>
        <v>-988.26546870982679</v>
      </c>
      <c r="AR6">
        <f t="shared" si="9"/>
        <v>93.453373783225032</v>
      </c>
      <c r="AS6">
        <f t="shared" si="9"/>
        <v>-45.263632741518535</v>
      </c>
      <c r="AT6">
        <f t="shared" si="9"/>
        <v>67.510280549413807</v>
      </c>
      <c r="AU6">
        <f t="shared" si="9"/>
        <v>115.70002159112032</v>
      </c>
      <c r="AW6">
        <v>3</v>
      </c>
      <c r="AX6">
        <f>(R6*SUMPRODUCT(K7:$K$23, X7:$X$23)-$AZ$3*SUMPRODUCT(K6:$K$22, W7:$W$23))/Z6</f>
        <v>131.80611768891487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2.6080000000000001E-3</v>
      </c>
      <c r="O7">
        <f t="shared" si="21"/>
        <v>1545.0072037793425</v>
      </c>
      <c r="P7">
        <f t="shared" si="22"/>
        <v>77.250360188967136</v>
      </c>
      <c r="Q7" s="4">
        <f t="shared" si="23"/>
        <v>25</v>
      </c>
      <c r="R7">
        <f t="shared" si="0"/>
        <v>500000</v>
      </c>
      <c r="S7">
        <f t="shared" si="1"/>
        <v>182.71528959408741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126.88674491110758</v>
      </c>
      <c r="AC7">
        <f t="shared" si="2"/>
        <v>173.67814939983145</v>
      </c>
      <c r="AE7">
        <f t="shared" si="3"/>
        <v>1468.5907925818576</v>
      </c>
      <c r="AF7">
        <f t="shared" si="4"/>
        <v>-73.429539629092901</v>
      </c>
      <c r="AG7">
        <f t="shared" si="4"/>
        <v>-23.763494257331654</v>
      </c>
      <c r="AH7">
        <f t="shared" si="5"/>
        <v>-1255.3310746516267</v>
      </c>
      <c r="AI7">
        <f t="shared" si="6"/>
        <v>116.06668404380639</v>
      </c>
      <c r="AJ7">
        <f t="shared" si="7"/>
        <v>-46.79140448872387</v>
      </c>
      <c r="AK7">
        <f>G7*SUM(AB7, AE7:AF7)</f>
        <v>74.732556695116131</v>
      </c>
      <c r="AL7">
        <f t="shared" si="8"/>
        <v>144.00783625019864</v>
      </c>
      <c r="AN7">
        <f t="shared" si="9"/>
        <v>1035.3734176105286</v>
      </c>
      <c r="AO7">
        <f t="shared" si="9"/>
        <v>-51.768670880526443</v>
      </c>
      <c r="AP7">
        <f t="shared" si="9"/>
        <v>-16.753537055973499</v>
      </c>
      <c r="AQ7">
        <f t="shared" si="9"/>
        <v>-885.02286107197313</v>
      </c>
      <c r="AR7">
        <f t="shared" si="9"/>
        <v>81.828348602055499</v>
      </c>
      <c r="AS7">
        <f t="shared" si="9"/>
        <v>-32.988478904402704</v>
      </c>
      <c r="AT7">
        <f t="shared" si="9"/>
        <v>52.687312914555207</v>
      </c>
      <c r="AU7">
        <f t="shared" si="9"/>
        <v>101.52718261220798</v>
      </c>
      <c r="AW7">
        <v>4</v>
      </c>
      <c r="AX7">
        <f>(R7*SUMPRODUCT(K8:$K$23, X8:$X$23)-$AZ$3*SUMPRODUCT(K7:$K$22, W8:$W$23))/Z7</f>
        <v>182.71528959408741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2.614E-3</v>
      </c>
      <c r="O8">
        <f t="shared" si="21"/>
        <v>1545.0072037793425</v>
      </c>
      <c r="P8">
        <f t="shared" si="22"/>
        <v>77.250360188967136</v>
      </c>
      <c r="Q8" s="4">
        <f t="shared" si="23"/>
        <v>25</v>
      </c>
      <c r="R8">
        <f t="shared" si="0"/>
        <v>500000</v>
      </c>
      <c r="S8">
        <f t="shared" si="1"/>
        <v>202.30847099967906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173.67814939983145</v>
      </c>
      <c r="AC8">
        <f t="shared" si="2"/>
        <v>189.87654700179064</v>
      </c>
      <c r="AE8">
        <f t="shared" si="3"/>
        <v>1450.0659883242301</v>
      </c>
      <c r="AF8">
        <f t="shared" si="4"/>
        <v>-72.503299416211519</v>
      </c>
      <c r="AG8">
        <f t="shared" si="4"/>
        <v>-23.463741540769671</v>
      </c>
      <c r="AH8">
        <f t="shared" si="5"/>
        <v>-1242.3554797732988</v>
      </c>
      <c r="AI8">
        <f t="shared" si="6"/>
        <v>111.74346759395007</v>
      </c>
      <c r="AJ8">
        <f t="shared" si="7"/>
        <v>-16.198397601959186</v>
      </c>
      <c r="AK8">
        <f t="shared" ref="AK8:AK23" si="24">G8*SUM(AB8:AB8, AE8:AF8)</f>
        <v>33.041429855957205</v>
      </c>
      <c r="AL8">
        <f t="shared" si="8"/>
        <v>128.58649984794809</v>
      </c>
      <c r="AN8">
        <f t="shared" si="9"/>
        <v>953.20579703570093</v>
      </c>
      <c r="AO8">
        <f t="shared" si="9"/>
        <v>-47.660289851785052</v>
      </c>
      <c r="AP8">
        <f t="shared" si="9"/>
        <v>-15.423970106806012</v>
      </c>
      <c r="AQ8">
        <f t="shared" si="9"/>
        <v>-816.66658954433046</v>
      </c>
      <c r="AR8">
        <f t="shared" si="9"/>
        <v>73.454947532779371</v>
      </c>
      <c r="AS8">
        <f t="shared" si="9"/>
        <v>-10.648071619637401</v>
      </c>
      <c r="AT8">
        <f t="shared" si="9"/>
        <v>21.719896014832013</v>
      </c>
      <c r="AU8">
        <f t="shared" si="9"/>
        <v>84.526771927973982</v>
      </c>
      <c r="AW8">
        <v>5</v>
      </c>
      <c r="AX8">
        <f>(R8*SUMPRODUCT(K9:$K$23, X9:$X$23)-$AZ$3*SUMPRODUCT(K8:$K$22, W9:$W$23))/Z8</f>
        <v>202.30847099967906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2.624E-3</v>
      </c>
      <c r="O9">
        <f t="shared" si="21"/>
        <v>1545.0072037793425</v>
      </c>
      <c r="P9">
        <f t="shared" si="22"/>
        <v>77.250360188967136</v>
      </c>
      <c r="Q9" s="4">
        <f t="shared" si="23"/>
        <v>25</v>
      </c>
      <c r="R9">
        <f t="shared" si="0"/>
        <v>500000</v>
      </c>
      <c r="S9">
        <f t="shared" si="1"/>
        <v>202.1710469626598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189.87654700179064</v>
      </c>
      <c r="AC9">
        <f t="shared" si="2"/>
        <v>187.35219442346988</v>
      </c>
      <c r="AE9">
        <f t="shared" si="3"/>
        <v>1431.7603552876251</v>
      </c>
      <c r="AF9">
        <f t="shared" si="4"/>
        <v>-71.588017764381263</v>
      </c>
      <c r="AG9">
        <f t="shared" si="4"/>
        <v>-23.167535267558996</v>
      </c>
      <c r="AH9">
        <f t="shared" si="5"/>
        <v>-1231.3771560595924</v>
      </c>
      <c r="AI9">
        <f t="shared" si="6"/>
        <v>105.62764619609243</v>
      </c>
      <c r="AJ9">
        <f t="shared" si="7"/>
        <v>2.5243525783207588</v>
      </c>
      <c r="AK9">
        <f t="shared" si="24"/>
        <v>9.145288418697703</v>
      </c>
      <c r="AL9">
        <f t="shared" si="8"/>
        <v>117.29728719311089</v>
      </c>
      <c r="AN9">
        <f t="shared" si="9"/>
        <v>894.48063776270897</v>
      </c>
      <c r="AO9">
        <f t="shared" si="9"/>
        <v>-44.72403188813545</v>
      </c>
      <c r="AP9">
        <f t="shared" si="9"/>
        <v>-14.47372924175793</v>
      </c>
      <c r="AQ9">
        <f t="shared" si="9"/>
        <v>-769.29286371904539</v>
      </c>
      <c r="AR9">
        <f t="shared" si="9"/>
        <v>65.990012913770158</v>
      </c>
      <c r="AS9">
        <f t="shared" si="9"/>
        <v>1.5770687432818926</v>
      </c>
      <c r="AT9">
        <f t="shared" si="9"/>
        <v>5.7134445628907695</v>
      </c>
      <c r="AU9">
        <f t="shared" si="9"/>
        <v>73.280526219942828</v>
      </c>
      <c r="AW9">
        <v>6</v>
      </c>
      <c r="AX9">
        <f>(R9*SUMPRODUCT(K10:$K$23, X10:$X$23)-$AZ$3*SUMPRODUCT(K9:$K$22, W10:$W$23))/Z9</f>
        <v>202.1710469626598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2.6350000000000002E-3</v>
      </c>
      <c r="O10">
        <f t="shared" si="21"/>
        <v>1545.0072037793425</v>
      </c>
      <c r="P10">
        <f t="shared" si="22"/>
        <v>77.250360188967136</v>
      </c>
      <c r="Q10" s="4">
        <f t="shared" si="23"/>
        <v>25</v>
      </c>
      <c r="R10">
        <f t="shared" si="0"/>
        <v>500000</v>
      </c>
      <c r="S10">
        <f t="shared" si="1"/>
        <v>199.08767973224408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187.35219442346988</v>
      </c>
      <c r="AC10">
        <f t="shared" si="2"/>
        <v>182.16374143801931</v>
      </c>
      <c r="AE10">
        <f t="shared" si="3"/>
        <v>1413.6700631985661</v>
      </c>
      <c r="AF10">
        <f t="shared" si="4"/>
        <v>-70.683503159928321</v>
      </c>
      <c r="AG10">
        <f t="shared" si="4"/>
        <v>-22.874813459453392</v>
      </c>
      <c r="AH10">
        <f t="shared" si="5"/>
        <v>-1220.9291086003593</v>
      </c>
      <c r="AI10">
        <f t="shared" si="6"/>
        <v>99.182637978825142</v>
      </c>
      <c r="AJ10">
        <f t="shared" si="7"/>
        <v>5.1884529854505672</v>
      </c>
      <c r="AK10">
        <f t="shared" si="24"/>
        <v>6.2743888932946428</v>
      </c>
      <c r="AL10">
        <f t="shared" si="8"/>
        <v>110.64547985757035</v>
      </c>
      <c r="AN10">
        <f t="shared" si="9"/>
        <v>839.12482176206856</v>
      </c>
      <c r="AO10">
        <f t="shared" si="9"/>
        <v>-41.95624108810344</v>
      </c>
      <c r="AP10">
        <f t="shared" si="9"/>
        <v>-13.578008240178928</v>
      </c>
      <c r="AQ10">
        <f t="shared" si="9"/>
        <v>-724.71784421913833</v>
      </c>
      <c r="AR10">
        <f t="shared" si="9"/>
        <v>58.872728214647985</v>
      </c>
      <c r="AS10">
        <f t="shared" si="9"/>
        <v>3.0797565853423214</v>
      </c>
      <c r="AT10">
        <f t="shared" si="9"/>
        <v>3.7243453043344537</v>
      </c>
      <c r="AU10">
        <f t="shared" si="9"/>
        <v>65.676830104324765</v>
      </c>
      <c r="AW10">
        <v>7</v>
      </c>
      <c r="AX10">
        <f>(R10*SUMPRODUCT(K11:$K$23, X11:$X$23)-$AZ$3*SUMPRODUCT(K10:$K$22, W11:$W$23))/Z10</f>
        <v>199.08767973224408</v>
      </c>
    </row>
    <row r="11" spans="1:52" x14ac:dyDescent="0.25">
      <c r="A11" t="s">
        <v>33</v>
      </c>
      <c r="C11" s="7">
        <f>AU25</f>
        <v>-2.7267077484793845E-13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2.647E-3</v>
      </c>
      <c r="O11">
        <f t="shared" si="21"/>
        <v>1545.0072037793425</v>
      </c>
      <c r="P11">
        <f t="shared" si="22"/>
        <v>77.250360188967136</v>
      </c>
      <c r="Q11" s="4">
        <f t="shared" si="23"/>
        <v>25</v>
      </c>
      <c r="R11">
        <f t="shared" si="0"/>
        <v>500000</v>
      </c>
      <c r="S11">
        <f t="shared" si="1"/>
        <v>192.10397525805271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182.16374143801931</v>
      </c>
      <c r="AC11">
        <f t="shared" si="2"/>
        <v>173.55069391999132</v>
      </c>
      <c r="AE11">
        <f t="shared" si="3"/>
        <v>1395.7913779092939</v>
      </c>
      <c r="AF11">
        <f t="shared" si="4"/>
        <v>-69.789568895464711</v>
      </c>
      <c r="AG11">
        <f t="shared" si="4"/>
        <v>-22.585515693631685</v>
      </c>
      <c r="AH11">
        <f t="shared" si="5"/>
        <v>-1210.9926245434626</v>
      </c>
      <c r="AI11">
        <f t="shared" si="6"/>
        <v>92.423668776734985</v>
      </c>
      <c r="AJ11">
        <f t="shared" si="7"/>
        <v>8.6130475180279973</v>
      </c>
      <c r="AK11">
        <f t="shared" si="24"/>
        <v>3.6195973210844361</v>
      </c>
      <c r="AL11">
        <f t="shared" si="8"/>
        <v>104.65631361584742</v>
      </c>
      <c r="AN11">
        <f t="shared" si="9"/>
        <v>787.93381848905722</v>
      </c>
      <c r="AO11">
        <f t="shared" si="9"/>
        <v>-39.396690924452869</v>
      </c>
      <c r="AP11">
        <f t="shared" si="9"/>
        <v>-12.749678716086908</v>
      </c>
      <c r="AQ11">
        <f t="shared" si="9"/>
        <v>-683.61365310040173</v>
      </c>
      <c r="AR11">
        <f t="shared" si="9"/>
        <v>52.173795748115829</v>
      </c>
      <c r="AS11">
        <f t="shared" si="9"/>
        <v>4.8621244744130534</v>
      </c>
      <c r="AT11">
        <f t="shared" si="9"/>
        <v>2.0432875454974768</v>
      </c>
      <c r="AU11">
        <f t="shared" si="9"/>
        <v>59.079207768026365</v>
      </c>
      <c r="AW11">
        <v>8</v>
      </c>
      <c r="AX11">
        <f>(R11*SUMPRODUCT(K12:$K$23, X12:$X$23)-$AZ$3*SUMPRODUCT(K11:$K$22, W12:$W$23))/Z11</f>
        <v>192.10397525805271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2.6610000000000002E-3</v>
      </c>
      <c r="O12">
        <f t="shared" si="21"/>
        <v>1545.0072037793425</v>
      </c>
      <c r="P12">
        <f t="shared" si="22"/>
        <v>77.250360188967136</v>
      </c>
      <c r="Q12" s="4">
        <f t="shared" si="23"/>
        <v>25</v>
      </c>
      <c r="R12">
        <f t="shared" si="0"/>
        <v>500000</v>
      </c>
      <c r="S12">
        <f t="shared" si="1"/>
        <v>181.96929217748499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173.55069391999132</v>
      </c>
      <c r="AC12">
        <f t="shared" si="2"/>
        <v>162.31340945246939</v>
      </c>
      <c r="AE12">
        <f t="shared" si="3"/>
        <v>1378.1192632735845</v>
      </c>
      <c r="AF12">
        <f t="shared" si="4"/>
        <v>-68.905963163679232</v>
      </c>
      <c r="AG12">
        <f t="shared" si="4"/>
        <v>-22.299560479434614</v>
      </c>
      <c r="AH12">
        <f t="shared" si="5"/>
        <v>-1202.0011452150784</v>
      </c>
      <c r="AI12">
        <f t="shared" si="6"/>
        <v>84.912594415392277</v>
      </c>
      <c r="AJ12">
        <f t="shared" si="7"/>
        <v>11.237284467521931</v>
      </c>
      <c r="AK12">
        <f t="shared" si="24"/>
        <v>3.4103571862687621</v>
      </c>
      <c r="AL12">
        <f t="shared" si="8"/>
        <v>99.560236069182977</v>
      </c>
      <c r="AN12">
        <f t="shared" si="9"/>
        <v>739.57390285499321</v>
      </c>
      <c r="AO12">
        <f t="shared" si="9"/>
        <v>-36.978695142749665</v>
      </c>
      <c r="AP12">
        <f t="shared" si="9"/>
        <v>-11.967159457992709</v>
      </c>
      <c r="AQ12">
        <f t="shared" si="9"/>
        <v>-645.05932243573091</v>
      </c>
      <c r="AR12">
        <f t="shared" si="9"/>
        <v>45.568725818520015</v>
      </c>
      <c r="AS12">
        <f t="shared" si="9"/>
        <v>6.0305392665330784</v>
      </c>
      <c r="AT12">
        <f t="shared" si="9"/>
        <v>1.8301835273582208</v>
      </c>
      <c r="AU12">
        <f t="shared" si="9"/>
        <v>53.429448612411313</v>
      </c>
      <c r="AW12">
        <v>9</v>
      </c>
      <c r="AX12">
        <f>(R12*SUMPRODUCT(K13:$K$23, X13:$X$23)-$AZ$3*SUMPRODUCT(K12:$K$22, W13:$W$23))/Z12</f>
        <v>181.96929217748499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2.676E-3</v>
      </c>
      <c r="O13">
        <f t="shared" si="21"/>
        <v>1545.0072037793425</v>
      </c>
      <c r="P13">
        <f t="shared" si="22"/>
        <v>77.250360188967136</v>
      </c>
      <c r="Q13" s="4">
        <f t="shared" si="23"/>
        <v>25</v>
      </c>
      <c r="R13">
        <f t="shared" si="0"/>
        <v>500000</v>
      </c>
      <c r="S13">
        <f t="shared" si="1"/>
        <v>168.32192157174521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162.31340945246939</v>
      </c>
      <c r="AC13">
        <f t="shared" si="2"/>
        <v>148.23701769481386</v>
      </c>
      <c r="AE13">
        <f t="shared" si="3"/>
        <v>1360.6502234923285</v>
      </c>
      <c r="AF13">
        <f t="shared" si="4"/>
        <v>-68.032511174616431</v>
      </c>
      <c r="AG13">
        <f t="shared" si="4"/>
        <v>-22.0168912507973</v>
      </c>
      <c r="AH13">
        <f t="shared" si="5"/>
        <v>-1193.4724768593405</v>
      </c>
      <c r="AI13">
        <f t="shared" si="6"/>
        <v>77.128344207574173</v>
      </c>
      <c r="AJ13">
        <f t="shared" si="7"/>
        <v>14.076391757655529</v>
      </c>
      <c r="AK13">
        <f t="shared" si="24"/>
        <v>2.9098622435403629</v>
      </c>
      <c r="AL13">
        <f t="shared" si="8"/>
        <v>94.114598208770062</v>
      </c>
      <c r="AN13">
        <f t="shared" si="9"/>
        <v>694.30356951830674</v>
      </c>
      <c r="AO13">
        <f t="shared" si="9"/>
        <v>-34.715178475915337</v>
      </c>
      <c r="AP13">
        <f t="shared" si="9"/>
        <v>-11.234633207856985</v>
      </c>
      <c r="AQ13">
        <f t="shared" si="9"/>
        <v>-608.99721802012903</v>
      </c>
      <c r="AR13">
        <f t="shared" si="9"/>
        <v>39.356539814405352</v>
      </c>
      <c r="AS13">
        <f t="shared" si="9"/>
        <v>7.1828078036055301</v>
      </c>
      <c r="AT13">
        <f t="shared" si="9"/>
        <v>1.4848252016680121</v>
      </c>
      <c r="AU13">
        <f t="shared" si="9"/>
        <v>48.024172819678888</v>
      </c>
      <c r="AW13">
        <v>10</v>
      </c>
      <c r="AX13">
        <f>(R13*SUMPRODUCT(K14:$K$23, X14:$X$23)-$AZ$3*SUMPRODUCT(K13:$K$22, W14:$W$23))/Z13</f>
        <v>168.32192157174521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2.6930000000000001E-3</v>
      </c>
      <c r="O14">
        <f t="shared" si="21"/>
        <v>1545.0072037793425</v>
      </c>
      <c r="P14">
        <f t="shared" si="22"/>
        <v>77.250360188967136</v>
      </c>
      <c r="Q14" s="4">
        <f t="shared" si="23"/>
        <v>25</v>
      </c>
      <c r="R14">
        <f t="shared" si="0"/>
        <v>500000</v>
      </c>
      <c r="S14">
        <f t="shared" si="1"/>
        <v>171.75715782760892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148.23701769481386</v>
      </c>
      <c r="AC14">
        <f t="shared" si="2"/>
        <v>149.34237365184435</v>
      </c>
      <c r="AE14">
        <f t="shared" si="3"/>
        <v>1343.3794902055404</v>
      </c>
      <c r="AF14">
        <f t="shared" si="4"/>
        <v>-67.168974510277025</v>
      </c>
      <c r="AG14">
        <f t="shared" si="4"/>
        <v>-21.737430850150933</v>
      </c>
      <c r="AH14">
        <f t="shared" si="5"/>
        <v>-1185.8297627679428</v>
      </c>
      <c r="AI14">
        <f t="shared" si="6"/>
        <v>68.643322077169614</v>
      </c>
      <c r="AJ14">
        <f t="shared" si="7"/>
        <v>-1.1053559570304969</v>
      </c>
      <c r="AK14">
        <f t="shared" si="24"/>
        <v>99.71132733730542</v>
      </c>
      <c r="AL14">
        <f t="shared" si="8"/>
        <v>167.24929345744454</v>
      </c>
      <c r="AN14">
        <f t="shared" si="9"/>
        <v>631.45583555066912</v>
      </c>
      <c r="AO14">
        <f t="shared" si="9"/>
        <v>-31.572791777533457</v>
      </c>
      <c r="AP14">
        <f t="shared" si="9"/>
        <v>-10.217684325452074</v>
      </c>
      <c r="AQ14">
        <f t="shared" si="9"/>
        <v>-557.39955026030282</v>
      </c>
      <c r="AR14">
        <f t="shared" si="9"/>
        <v>32.265809187380775</v>
      </c>
      <c r="AS14">
        <f t="shared" si="9"/>
        <v>-0.51957281953203616</v>
      </c>
      <c r="AT14">
        <f t="shared" si="9"/>
        <v>46.86933214084646</v>
      </c>
      <c r="AU14">
        <f t="shared" si="9"/>
        <v>78.615568508695205</v>
      </c>
      <c r="AW14">
        <v>11</v>
      </c>
      <c r="AX14">
        <f>(R14*SUMPRODUCT(K15:$K$23, X15:$X$23)-$AZ$3*SUMPRODUCT(K14:$K$22, W15:$W$23))/Z14</f>
        <v>171.75715782760892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2.7169999999999998E-3</v>
      </c>
      <c r="O15">
        <f t="shared" si="21"/>
        <v>1545.0072037793425</v>
      </c>
      <c r="P15">
        <f t="shared" si="22"/>
        <v>77.250360188967136</v>
      </c>
      <c r="Q15" s="4">
        <f t="shared" si="23"/>
        <v>25</v>
      </c>
      <c r="R15">
        <f t="shared" si="0"/>
        <v>500000</v>
      </c>
      <c r="S15">
        <f t="shared" si="1"/>
        <v>169.87770520837569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149.34237365184435</v>
      </c>
      <c r="AC15">
        <f t="shared" si="2"/>
        <v>145.8297896847298</v>
      </c>
      <c r="AE15">
        <f t="shared" si="3"/>
        <v>1326.2957332285966</v>
      </c>
      <c r="AF15">
        <f t="shared" si="4"/>
        <v>-66.314786661429835</v>
      </c>
      <c r="AG15">
        <f t="shared" si="4"/>
        <v>-21.460995942029566</v>
      </c>
      <c r="AH15">
        <f t="shared" si="5"/>
        <v>-1181.2119923972014</v>
      </c>
      <c r="AI15">
        <f t="shared" si="6"/>
        <v>57.307958227935842</v>
      </c>
      <c r="AJ15">
        <f t="shared" si="7"/>
        <v>3.5125839671145513</v>
      </c>
      <c r="AK15">
        <f t="shared" si="24"/>
        <v>98.652632415330785</v>
      </c>
      <c r="AL15">
        <f t="shared" si="8"/>
        <v>159.47317461038119</v>
      </c>
      <c r="AN15">
        <f t="shared" si="9"/>
        <v>574.2830615472501</v>
      </c>
      <c r="AO15">
        <f t="shared" si="9"/>
        <v>-28.714153077362507</v>
      </c>
      <c r="AP15">
        <f t="shared" si="9"/>
        <v>-9.2925628460252323</v>
      </c>
      <c r="AQ15">
        <f t="shared" si="9"/>
        <v>-511.4621289468277</v>
      </c>
      <c r="AR15">
        <f t="shared" si="9"/>
        <v>24.814216677034629</v>
      </c>
      <c r="AS15">
        <f t="shared" si="9"/>
        <v>1.52094093650277</v>
      </c>
      <c r="AT15">
        <f t="shared" si="9"/>
        <v>42.716367363451987</v>
      </c>
      <c r="AU15">
        <f t="shared" si="9"/>
        <v>69.051524976989398</v>
      </c>
      <c r="AW15">
        <v>12</v>
      </c>
      <c r="AX15">
        <f>(R15*SUMPRODUCT(K16:$K$23, X16:$X$23)-$AZ$3*SUMPRODUCT(K15:$K$22, W16:$W$23))/Z15</f>
        <v>169.87770520837569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2.745E-3</v>
      </c>
      <c r="O16">
        <f t="shared" si="21"/>
        <v>1545.0072037793425</v>
      </c>
      <c r="P16">
        <f t="shared" si="22"/>
        <v>77.250360188967136</v>
      </c>
      <c r="Q16" s="4">
        <f t="shared" si="23"/>
        <v>25</v>
      </c>
      <c r="R16">
        <f t="shared" si="0"/>
        <v>500000</v>
      </c>
      <c r="S16">
        <f t="shared" si="1"/>
        <v>162.64514934461891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145.8297896847298</v>
      </c>
      <c r="AC16">
        <f t="shared" si="2"/>
        <v>137.8416049944658</v>
      </c>
      <c r="AE16">
        <f t="shared" si="3"/>
        <v>1309.3920941085983</v>
      </c>
      <c r="AF16">
        <f t="shared" si="4"/>
        <v>-65.469604705429916</v>
      </c>
      <c r="AG16">
        <f t="shared" si="4"/>
        <v>-21.187475548748399</v>
      </c>
      <c r="AH16">
        <f t="shared" si="5"/>
        <v>-1178.2086772174232</v>
      </c>
      <c r="AI16">
        <f t="shared" si="6"/>
        <v>44.526336636996803</v>
      </c>
      <c r="AJ16">
        <f t="shared" si="7"/>
        <v>7.9881846902640063</v>
      </c>
      <c r="AK16">
        <f t="shared" si="24"/>
        <v>97.282659536152877</v>
      </c>
      <c r="AL16">
        <f t="shared" si="8"/>
        <v>149.7971808634137</v>
      </c>
      <c r="AN16">
        <f t="shared" si="9"/>
        <v>522.27196715448679</v>
      </c>
      <c r="AO16">
        <f t="shared" si="9"/>
        <v>-26.113598357724339</v>
      </c>
      <c r="AP16">
        <f t="shared" si="9"/>
        <v>-8.4509633009626643</v>
      </c>
      <c r="AQ16">
        <f t="shared" si="9"/>
        <v>-469.94736438189756</v>
      </c>
      <c r="AR16">
        <f t="shared" si="9"/>
        <v>17.760041113902208</v>
      </c>
      <c r="AS16">
        <f t="shared" si="9"/>
        <v>3.1862151535424799</v>
      </c>
      <c r="AT16">
        <f t="shared" si="9"/>
        <v>38.802743803456046</v>
      </c>
      <c r="AU16">
        <f t="shared" si="9"/>
        <v>59.749000070900742</v>
      </c>
      <c r="AW16">
        <v>13</v>
      </c>
      <c r="AX16">
        <f>(R16*SUMPRODUCT(K17:$K$23, X17:$X$23)-$AZ$3*SUMPRODUCT(K16:$K$22, W17:$W$23))/Z16</f>
        <v>162.64514934461891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2.7729999999999999E-3</v>
      </c>
      <c r="O17">
        <f t="shared" si="21"/>
        <v>1545.0072037793425</v>
      </c>
      <c r="P17">
        <f t="shared" si="22"/>
        <v>77.250360188967136</v>
      </c>
      <c r="Q17" s="4">
        <f t="shared" si="23"/>
        <v>25</v>
      </c>
      <c r="R17">
        <f t="shared" si="0"/>
        <v>500000</v>
      </c>
      <c r="S17">
        <f t="shared" si="1"/>
        <v>150.85613933990717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137.8416049944658</v>
      </c>
      <c r="AC17">
        <f t="shared" si="2"/>
        <v>126.21739699635417</v>
      </c>
      <c r="AE17">
        <f t="shared" si="3"/>
        <v>1292.667228890549</v>
      </c>
      <c r="AF17">
        <f t="shared" si="4"/>
        <v>-64.633361444527466</v>
      </c>
      <c r="AG17">
        <f t="shared" si="4"/>
        <v>-20.916847923564237</v>
      </c>
      <c r="AH17">
        <f t="shared" si="5"/>
        <v>-1175.0573939335861</v>
      </c>
      <c r="AI17">
        <f t="shared" si="6"/>
        <v>32.059625588871086</v>
      </c>
      <c r="AJ17">
        <f t="shared" si="7"/>
        <v>11.624207998111629</v>
      </c>
      <c r="AK17">
        <f t="shared" si="24"/>
        <v>95.611283070834119</v>
      </c>
      <c r="AL17">
        <f t="shared" si="8"/>
        <v>139.29511665781683</v>
      </c>
      <c r="AN17">
        <f t="shared" si="9"/>
        <v>474.95789069543292</v>
      </c>
      <c r="AO17">
        <f t="shared" si="9"/>
        <v>-23.74789453477165</v>
      </c>
      <c r="AP17">
        <f t="shared" si="9"/>
        <v>-7.6853669279600698</v>
      </c>
      <c r="AQ17">
        <f t="shared" si="9"/>
        <v>-431.74513037494461</v>
      </c>
      <c r="AR17">
        <f t="shared" si="9"/>
        <v>11.779498857756542</v>
      </c>
      <c r="AS17">
        <f t="shared" si="9"/>
        <v>4.2710213335620555</v>
      </c>
      <c r="AT17">
        <f t="shared" si="9"/>
        <v>35.129948620251078</v>
      </c>
      <c r="AU17">
        <f t="shared" si="9"/>
        <v>51.180468811569675</v>
      </c>
      <c r="AW17">
        <v>14</v>
      </c>
      <c r="AX17">
        <f>(R17*SUMPRODUCT(K18:$K$23, X18:$X$23)-$AZ$3*SUMPRODUCT(K17:$K$22, W18:$W$23))/Z17</f>
        <v>150.85613933990717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2.8019999999999998E-3</v>
      </c>
      <c r="O18">
        <f t="shared" si="21"/>
        <v>1545.0072037793425</v>
      </c>
      <c r="P18">
        <f t="shared" si="22"/>
        <v>77.250360188967136</v>
      </c>
      <c r="Q18" s="4">
        <f t="shared" si="23"/>
        <v>25</v>
      </c>
      <c r="R18">
        <f t="shared" si="0"/>
        <v>500000</v>
      </c>
      <c r="S18">
        <f t="shared" si="1"/>
        <v>135.04253954652134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126.21739699635417</v>
      </c>
      <c r="AC18">
        <f t="shared" si="2"/>
        <v>111.54011644051069</v>
      </c>
      <c r="AE18">
        <f t="shared" si="3"/>
        <v>1276.1185030262923</v>
      </c>
      <c r="AF18">
        <f t="shared" si="4"/>
        <v>-63.805925151314625</v>
      </c>
      <c r="AG18">
        <f t="shared" si="4"/>
        <v>-20.649070436446767</v>
      </c>
      <c r="AH18">
        <f t="shared" si="5"/>
        <v>-1172.1801576365397</v>
      </c>
      <c r="AI18">
        <f t="shared" si="6"/>
        <v>19.48334980199138</v>
      </c>
      <c r="AJ18">
        <f t="shared" si="7"/>
        <v>14.677280555843481</v>
      </c>
      <c r="AK18">
        <f t="shared" si="24"/>
        <v>93.697098240993242</v>
      </c>
      <c r="AL18">
        <f t="shared" si="8"/>
        <v>127.8577285988281</v>
      </c>
      <c r="AN18">
        <f t="shared" si="9"/>
        <v>431.91744055553204</v>
      </c>
      <c r="AO18">
        <f t="shared" si="9"/>
        <v>-21.595872027776604</v>
      </c>
      <c r="AP18">
        <f t="shared" si="9"/>
        <v>-6.9889227619617351</v>
      </c>
      <c r="AQ18">
        <f t="shared" si="9"/>
        <v>-396.73827497658584</v>
      </c>
      <c r="AR18">
        <f t="shared" si="9"/>
        <v>6.594370789207864</v>
      </c>
      <c r="AS18">
        <f t="shared" si="9"/>
        <v>4.9676996587399067</v>
      </c>
      <c r="AT18">
        <f t="shared" si="9"/>
        <v>31.712894032770119</v>
      </c>
      <c r="AU18">
        <f t="shared" si="9"/>
        <v>43.274964480717891</v>
      </c>
      <c r="AW18">
        <v>15</v>
      </c>
      <c r="AX18">
        <f>(R18*SUMPRODUCT(K19:$K$23, X19:$X$23)-$AZ$3*SUMPRODUCT(K18:$K$22, W19:$W$23))/Z18</f>
        <v>135.04253954652134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2.8370000000000001E-3</v>
      </c>
      <c r="O19">
        <f t="shared" si="21"/>
        <v>1545.0072037793425</v>
      </c>
      <c r="P19">
        <f t="shared" si="22"/>
        <v>77.250360188967136</v>
      </c>
      <c r="Q19" s="4">
        <f t="shared" si="23"/>
        <v>25</v>
      </c>
      <c r="R19">
        <f t="shared" si="0"/>
        <v>500000</v>
      </c>
      <c r="S19">
        <f t="shared" si="1"/>
        <v>114.9017427284151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111.54011644051069</v>
      </c>
      <c r="AC19">
        <f t="shared" si="2"/>
        <v>93.686277226215225</v>
      </c>
      <c r="AE19">
        <f t="shared" si="3"/>
        <v>1259.7369698029438</v>
      </c>
      <c r="AF19">
        <f t="shared" si="4"/>
        <v>-62.986848490147203</v>
      </c>
      <c r="AG19">
        <f t="shared" si="4"/>
        <v>-20.383998319254101</v>
      </c>
      <c r="AH19">
        <f t="shared" si="5"/>
        <v>-1171.6282565639895</v>
      </c>
      <c r="AI19">
        <f t="shared" si="6"/>
        <v>4.7378664295531507</v>
      </c>
      <c r="AJ19">
        <f t="shared" si="7"/>
        <v>17.853839214295462</v>
      </c>
      <c r="AK19">
        <f t="shared" si="24"/>
        <v>91.580316642731518</v>
      </c>
      <c r="AL19">
        <f t="shared" si="8"/>
        <v>114.17202228658013</v>
      </c>
      <c r="AN19">
        <f t="shared" si="9"/>
        <v>392.76336933074975</v>
      </c>
      <c r="AO19">
        <f t="shared" si="9"/>
        <v>-19.638168466537493</v>
      </c>
      <c r="AP19">
        <f t="shared" si="9"/>
        <v>-6.3553646929604239</v>
      </c>
      <c r="AQ19">
        <f t="shared" si="9"/>
        <v>-365.29265448418795</v>
      </c>
      <c r="AR19">
        <f t="shared" si="9"/>
        <v>1.4771816870639534</v>
      </c>
      <c r="AS19">
        <f t="shared" si="9"/>
        <v>5.566506511587944</v>
      </c>
      <c r="AT19">
        <f t="shared" si="9"/>
        <v>28.553098457214233</v>
      </c>
      <c r="AU19">
        <f t="shared" si="9"/>
        <v>35.596786655866133</v>
      </c>
      <c r="AW19">
        <v>16</v>
      </c>
      <c r="AX19">
        <f>(R19*SUMPRODUCT(K20:$K$23, X20:$X$23)-$AZ$3*SUMPRODUCT(K19:$K$22, W20:$W$23))/Z19</f>
        <v>114.9017427284151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2.8709999999999999E-3</v>
      </c>
      <c r="O20">
        <f t="shared" si="21"/>
        <v>1545.0072037793425</v>
      </c>
      <c r="P20">
        <f t="shared" si="22"/>
        <v>77.250360188967136</v>
      </c>
      <c r="Q20" s="4">
        <f t="shared" si="23"/>
        <v>25</v>
      </c>
      <c r="R20">
        <f t="shared" si="0"/>
        <v>500000</v>
      </c>
      <c r="S20">
        <f t="shared" si="1"/>
        <v>91.282256113572757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93.686277226215225</v>
      </c>
      <c r="AC20">
        <f t="shared" si="2"/>
        <v>73.469932781522061</v>
      </c>
      <c r="AE20">
        <f t="shared" si="3"/>
        <v>1243.52289526461</v>
      </c>
      <c r="AF20">
        <f t="shared" si="4"/>
        <v>-62.176144763230518</v>
      </c>
      <c r="AG20">
        <f t="shared" si="4"/>
        <v>-20.12163587688698</v>
      </c>
      <c r="AH20">
        <f t="shared" si="5"/>
        <v>-1170.4491834915705</v>
      </c>
      <c r="AI20">
        <f t="shared" si="6"/>
        <v>-9.2240688670779036</v>
      </c>
      <c r="AJ20">
        <f t="shared" si="7"/>
        <v>20.216344444693163</v>
      </c>
      <c r="AK20">
        <f t="shared" si="24"/>
        <v>89.252311940931648</v>
      </c>
      <c r="AL20">
        <f t="shared" si="8"/>
        <v>100.24458751854691</v>
      </c>
      <c r="AN20">
        <f t="shared" si="9"/>
        <v>357.14638181907208</v>
      </c>
      <c r="AO20">
        <f t="shared" si="9"/>
        <v>-17.857319090953609</v>
      </c>
      <c r="AP20">
        <f t="shared" si="9"/>
        <v>-5.779040721386818</v>
      </c>
      <c r="AQ20">
        <f t="shared" si="9"/>
        <v>-336.15922358884313</v>
      </c>
      <c r="AR20">
        <f t="shared" si="9"/>
        <v>-2.6492015821114538</v>
      </c>
      <c r="AS20">
        <f t="shared" si="9"/>
        <v>5.8062415252063948</v>
      </c>
      <c r="AT20">
        <f t="shared" si="9"/>
        <v>25.63373814834986</v>
      </c>
      <c r="AU20">
        <f t="shared" si="9"/>
        <v>28.7907780914448</v>
      </c>
      <c r="AW20">
        <v>17</v>
      </c>
      <c r="AX20">
        <f>(R20*SUMPRODUCT(K21:$K$23, X21:$X$23)-$AZ$3*SUMPRODUCT(K20:$K$22, W21:$W$23))/Z20</f>
        <v>91.282256113572757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2.9099999999999998E-3</v>
      </c>
      <c r="O21">
        <f t="shared" si="21"/>
        <v>1545.0072037793425</v>
      </c>
      <c r="P21">
        <f t="shared" si="22"/>
        <v>77.250360188967136</v>
      </c>
      <c r="Q21" s="4">
        <f t="shared" si="23"/>
        <v>25</v>
      </c>
      <c r="R21">
        <f t="shared" si="0"/>
        <v>500000</v>
      </c>
      <c r="S21">
        <f t="shared" si="1"/>
        <v>64.110971404414428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73.469932781522061</v>
      </c>
      <c r="AC21">
        <f t="shared" si="2"/>
        <v>50.934539792363125</v>
      </c>
      <c r="AE21">
        <f t="shared" si="3"/>
        <v>1227.469014686744</v>
      </c>
      <c r="AF21">
        <f t="shared" si="4"/>
        <v>-61.373450734337212</v>
      </c>
      <c r="AG21">
        <f t="shared" si="4"/>
        <v>-19.861865557716371</v>
      </c>
      <c r="AH21">
        <f t="shared" si="5"/>
        <v>-1171.0792080348222</v>
      </c>
      <c r="AI21">
        <f t="shared" si="6"/>
        <v>-24.845509640131695</v>
      </c>
      <c r="AJ21">
        <f t="shared" si="7"/>
        <v>22.535392989158936</v>
      </c>
      <c r="AK21">
        <f t="shared" si="24"/>
        <v>86.769584771375037</v>
      </c>
      <c r="AL21">
        <f t="shared" si="8"/>
        <v>84.459468120402278</v>
      </c>
      <c r="AN21">
        <f t="shared" si="9"/>
        <v>324.74642126896043</v>
      </c>
      <c r="AO21">
        <f t="shared" si="9"/>
        <v>-16.237321063448025</v>
      </c>
      <c r="AP21">
        <f t="shared" si="9"/>
        <v>-5.2547719595510154</v>
      </c>
      <c r="AQ21">
        <f t="shared" si="9"/>
        <v>-309.82760239275962</v>
      </c>
      <c r="AR21">
        <f t="shared" si="9"/>
        <v>-6.5732741467981919</v>
      </c>
      <c r="AS21">
        <f t="shared" si="9"/>
        <v>5.9620960998242776</v>
      </c>
      <c r="AT21">
        <f t="shared" si="9"/>
        <v>22.956271638912956</v>
      </c>
      <c r="AU21">
        <f t="shared" si="9"/>
        <v>22.34509359193904</v>
      </c>
      <c r="AW21">
        <v>18</v>
      </c>
      <c r="AX21">
        <f>(R21*SUMPRODUCT(K22:$K$23, X22:$X$23)-$AZ$3*SUMPRODUCT(K21:$K$22, W22:$W$23))/Z21</f>
        <v>64.110971404414428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2.9520000000000002E-3</v>
      </c>
      <c r="O22">
        <f t="shared" si="21"/>
        <v>1545.0072037793425</v>
      </c>
      <c r="P22">
        <f t="shared" si="22"/>
        <v>77.250360188967136</v>
      </c>
      <c r="Q22" s="4">
        <f t="shared" si="23"/>
        <v>25</v>
      </c>
      <c r="R22">
        <f t="shared" si="0"/>
        <v>500000</v>
      </c>
      <c r="S22">
        <f t="shared" si="1"/>
        <v>33.636810086725347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50.934539792363125</v>
      </c>
      <c r="AC22">
        <f t="shared" si="2"/>
        <v>26.377468025873412</v>
      </c>
      <c r="AE22">
        <f t="shared" si="3"/>
        <v>1211.5708360085214</v>
      </c>
      <c r="AF22">
        <f t="shared" si="4"/>
        <v>-60.57854180042608</v>
      </c>
      <c r="AG22">
        <f t="shared" si="4"/>
        <v>-19.604614675012829</v>
      </c>
      <c r="AH22">
        <f t="shared" si="5"/>
        <v>-1172.6445425275745</v>
      </c>
      <c r="AI22">
        <f t="shared" si="6"/>
        <v>-41.256862994491939</v>
      </c>
      <c r="AJ22">
        <f t="shared" si="7"/>
        <v>24.557071766489713</v>
      </c>
      <c r="AK22">
        <f t="shared" si="24"/>
        <v>84.134878380032092</v>
      </c>
      <c r="AL22">
        <f t="shared" si="8"/>
        <v>67.435087152029865</v>
      </c>
      <c r="AN22">
        <f t="shared" si="9"/>
        <v>295.27318834741953</v>
      </c>
      <c r="AO22">
        <f t="shared" si="9"/>
        <v>-14.763659417370979</v>
      </c>
      <c r="AP22">
        <f t="shared" si="9"/>
        <v>-4.7778610291449226</v>
      </c>
      <c r="AQ22">
        <f t="shared" si="9"/>
        <v>-285.78642088400585</v>
      </c>
      <c r="AR22">
        <f t="shared" si="9"/>
        <v>-10.054752983102196</v>
      </c>
      <c r="AS22">
        <f t="shared" si="9"/>
        <v>5.9848294969331999</v>
      </c>
      <c r="AT22">
        <f t="shared" si="9"/>
        <v>20.504598701251442</v>
      </c>
      <c r="AU22">
        <f t="shared" si="9"/>
        <v>16.434675215082446</v>
      </c>
      <c r="AW22">
        <v>19</v>
      </c>
      <c r="AX22">
        <f>(R22*SUMPRODUCT(K23:$K$23, X23:$X$23)-$AZ$3*SUMPRODUCT(K22:$K$22, W23:$W$23))/Z22</f>
        <v>33.636810086725347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2.9979999999999998E-3</v>
      </c>
      <c r="O23">
        <f t="shared" si="21"/>
        <v>1545.0072037793425</v>
      </c>
      <c r="P23">
        <f t="shared" si="22"/>
        <v>77.250360188967136</v>
      </c>
      <c r="Q23" s="4">
        <f t="shared" si="23"/>
        <v>25</v>
      </c>
      <c r="R23">
        <f t="shared" si="0"/>
        <v>500000</v>
      </c>
      <c r="S23">
        <f t="shared" si="1"/>
        <v>34.079779054880689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26.377468025873412</v>
      </c>
      <c r="AC23">
        <f t="shared" si="2"/>
        <v>26.377468025873416</v>
      </c>
      <c r="AE23">
        <f t="shared" si="3"/>
        <v>1195.8228382820826</v>
      </c>
      <c r="AF23">
        <f t="shared" si="4"/>
        <v>-59.791141914104138</v>
      </c>
      <c r="AG23">
        <f t="shared" si="4"/>
        <v>-19.349793893467012</v>
      </c>
      <c r="AH23">
        <f t="shared" si="5"/>
        <v>-1175.492695913769</v>
      </c>
      <c r="AI23">
        <f t="shared" si="6"/>
        <v>-58.810793439257623</v>
      </c>
      <c r="AJ23">
        <f t="shared" si="7"/>
        <v>0</v>
      </c>
      <c r="AK23">
        <f t="shared" si="24"/>
        <v>81.368641507569635</v>
      </c>
      <c r="AL23">
        <f t="shared" si="8"/>
        <v>22.557848068312012</v>
      </c>
      <c r="AN23">
        <f t="shared" si="9"/>
        <v>268.46236587281152</v>
      </c>
      <c r="AO23">
        <f t="shared" si="9"/>
        <v>-13.423118293640579</v>
      </c>
      <c r="AP23">
        <f t="shared" si="9"/>
        <v>-4.3440309730612956</v>
      </c>
      <c r="AQ23">
        <f t="shared" si="9"/>
        <v>-263.89824655345706</v>
      </c>
      <c r="AR23">
        <f t="shared" si="9"/>
        <v>-13.203029947347417</v>
      </c>
      <c r="AS23">
        <f t="shared" si="9"/>
        <v>0</v>
      </c>
      <c r="AT23">
        <f t="shared" si="9"/>
        <v>18.267269454696532</v>
      </c>
      <c r="AU23">
        <f t="shared" si="9"/>
        <v>5.0642395073491153</v>
      </c>
      <c r="AW23">
        <v>20</v>
      </c>
      <c r="AX23">
        <f>(R23*SUMPRODUCT(K$23:$K24, X$23:$X24)-$AZ$3*SUMPRODUCT(K$22:$K23, W$23:$W24))/Z23</f>
        <v>34.079779054880689</v>
      </c>
    </row>
    <row r="25" spans="5:50" x14ac:dyDescent="0.25">
      <c r="AN25" s="8">
        <f t="shared" ref="AN25:AU25" si="25">SUM(AN3:AN23)</f>
        <v>14221.470909929094</v>
      </c>
      <c r="AO25" s="8">
        <f t="shared" si="25"/>
        <v>-1869.8289483309622</v>
      </c>
      <c r="AP25" s="8">
        <f t="shared" si="25"/>
        <v>-405.11981554424204</v>
      </c>
      <c r="AQ25" s="8">
        <f t="shared" si="25"/>
        <v>-12375.238970049955</v>
      </c>
      <c r="AR25" s="8">
        <f t="shared" si="25"/>
        <v>-428.71682399606107</v>
      </c>
      <c r="AS25" s="8">
        <f t="shared" si="25"/>
        <v>-90.71369888421485</v>
      </c>
      <c r="AT25" s="8">
        <f t="shared" si="25"/>
        <v>519.43052288027548</v>
      </c>
      <c r="AU25" s="9">
        <f t="shared" si="25"/>
        <v>-2.7267077484793845E-13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3" priority="1" operator="lessThan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C0877-B067-479A-A64D-9A67D751684E}">
  <sheetPr codeName="Sheet14"/>
  <dimension ref="A1:AZ29"/>
  <sheetViews>
    <sheetView workbookViewId="0">
      <selection activeCell="B1" sqref="B1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1691.0389371032122</v>
      </c>
      <c r="K3">
        <v>1</v>
      </c>
      <c r="L3" s="2">
        <v>0</v>
      </c>
      <c r="O3">
        <f>$C$3</f>
        <v>1691.0389371032122</v>
      </c>
      <c r="P3">
        <f>O3*B5</f>
        <v>1352.83114968257</v>
      </c>
      <c r="Q3" s="4">
        <f>B8</f>
        <v>200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1691.0389371032122</v>
      </c>
      <c r="AF3">
        <f t="shared" ref="AF3:AG23" si="4">-$Z3*P3</f>
        <v>-1352.83114968257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138.20778742064226</v>
      </c>
      <c r="AJ3">
        <f t="shared" ref="AJ3:AJ23" si="7">AB3-AC3</f>
        <v>0</v>
      </c>
      <c r="AL3">
        <f t="shared" ref="AL3:AL23" si="8">SUM(AI3:AK3)</f>
        <v>138.20778742064226</v>
      </c>
      <c r="AN3">
        <f t="shared" ref="AN3:AU23" si="9">AE3*$K3</f>
        <v>1691.0389371032122</v>
      </c>
      <c r="AO3">
        <f t="shared" si="9"/>
        <v>-1352.83114968257</v>
      </c>
      <c r="AP3">
        <f t="shared" si="9"/>
        <v>-200</v>
      </c>
      <c r="AQ3">
        <f t="shared" si="9"/>
        <v>0</v>
      </c>
      <c r="AR3">
        <f t="shared" si="9"/>
        <v>138.20778742064226</v>
      </c>
      <c r="AS3">
        <f t="shared" si="9"/>
        <v>0</v>
      </c>
      <c r="AT3">
        <f t="shared" si="9"/>
        <v>0</v>
      </c>
      <c r="AU3">
        <f t="shared" si="9"/>
        <v>138.20778742064226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1355.8914998839962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2.676E-3</v>
      </c>
      <c r="R4">
        <f t="shared" si="0"/>
        <v>500000</v>
      </c>
      <c r="S4">
        <f t="shared" si="1"/>
        <v>101.90603021356036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100.61426937457327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-1338</v>
      </c>
      <c r="AI4">
        <f t="shared" si="6"/>
        <v>-1338</v>
      </c>
      <c r="AJ4">
        <f t="shared" si="7"/>
        <v>-100.61426937457327</v>
      </c>
      <c r="AK4">
        <f>G4*MAX(0, SUM(AB4, AE4:AF4))</f>
        <v>0</v>
      </c>
      <c r="AL4">
        <f t="shared" si="8"/>
        <v>-1438.6142693745733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-1255.2772305094286</v>
      </c>
      <c r="AR4">
        <f t="shared" si="9"/>
        <v>-1255.2772305094286</v>
      </c>
      <c r="AS4">
        <f t="shared" si="9"/>
        <v>-94.393723027088143</v>
      </c>
      <c r="AT4">
        <f t="shared" si="9"/>
        <v>0</v>
      </c>
      <c r="AU4">
        <f t="shared" si="9"/>
        <v>-1349.6709535365167</v>
      </c>
      <c r="AW4">
        <v>1</v>
      </c>
      <c r="AX4">
        <f>(R4*SUMPRODUCT(K5:$K$23, X5:$X$23)-$AZ$3*SUMPRODUCT(K4:$K$22, W5:$W$23))/Z4</f>
        <v>101.90603021356036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2.6930000000000001E-3</v>
      </c>
      <c r="O5">
        <f t="shared" ref="O5:O23" si="21">$C$3</f>
        <v>1691.0389371032122</v>
      </c>
      <c r="P5">
        <f t="shared" ref="P5:P23" si="22">O5*$C$5</f>
        <v>84.551946855160622</v>
      </c>
      <c r="Q5" s="4">
        <f t="shared" ref="Q5:Q23" si="23">$C$8</f>
        <v>25</v>
      </c>
      <c r="R5">
        <f t="shared" si="0"/>
        <v>500000</v>
      </c>
      <c r="S5">
        <f t="shared" si="1"/>
        <v>213.89667472488588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100.61426937457327</v>
      </c>
      <c r="AC5">
        <f t="shared" si="2"/>
        <v>208.50474520327043</v>
      </c>
      <c r="AE5">
        <f t="shared" si="3"/>
        <v>1648.4110525000713</v>
      </c>
      <c r="AF5">
        <f t="shared" si="4"/>
        <v>-82.42055262500358</v>
      </c>
      <c r="AG5">
        <f t="shared" si="4"/>
        <v>-24.369797411699999</v>
      </c>
      <c r="AH5">
        <f t="shared" si="5"/>
        <v>-1329.4317659999999</v>
      </c>
      <c r="AI5">
        <f t="shared" si="6"/>
        <v>212.18893646336778</v>
      </c>
      <c r="AJ5">
        <f t="shared" si="7"/>
        <v>-107.89047582869716</v>
      </c>
      <c r="AK5">
        <f>G5*SUM(AB5, AE5:AF5)</f>
        <v>68.330795539235282</v>
      </c>
      <c r="AL5">
        <f t="shared" si="8"/>
        <v>172.6292561739059</v>
      </c>
      <c r="AN5">
        <f t="shared" si="9"/>
        <v>1423.5059889269792</v>
      </c>
      <c r="AO5">
        <f t="shared" si="9"/>
        <v>-71.175299446348973</v>
      </c>
      <c r="AP5">
        <f t="shared" si="9"/>
        <v>-21.044843464182392</v>
      </c>
      <c r="AQ5">
        <f t="shared" si="9"/>
        <v>-1148.0474350742613</v>
      </c>
      <c r="AR5">
        <f t="shared" si="9"/>
        <v>183.23841094218656</v>
      </c>
      <c r="AS5">
        <f t="shared" si="9"/>
        <v>-93.170170302728707</v>
      </c>
      <c r="AT5">
        <f t="shared" si="9"/>
        <v>59.00791342712872</v>
      </c>
      <c r="AU5">
        <f t="shared" si="9"/>
        <v>149.07615406658658</v>
      </c>
      <c r="AW5">
        <v>2</v>
      </c>
      <c r="AX5">
        <f>(R5*SUMPRODUCT(K6:$K$23, X6:$X$23)-$AZ$3*SUMPRODUCT(K5:$K$22, W6:$W$23))/Z5</f>
        <v>213.89667472488588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2.7169999999999998E-3</v>
      </c>
      <c r="O6">
        <f t="shared" si="21"/>
        <v>1691.0389371032122</v>
      </c>
      <c r="P6">
        <f t="shared" si="22"/>
        <v>84.551946855160622</v>
      </c>
      <c r="Q6" s="4">
        <f t="shared" si="23"/>
        <v>25</v>
      </c>
      <c r="R6">
        <f t="shared" si="0"/>
        <v>500000</v>
      </c>
      <c r="S6">
        <f t="shared" si="1"/>
        <v>330.96723570231495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208.50474520327043</v>
      </c>
      <c r="AC6">
        <f t="shared" si="2"/>
        <v>318.52136767012234</v>
      </c>
      <c r="AE6">
        <f t="shared" si="3"/>
        <v>1627.4482091454279</v>
      </c>
      <c r="AF6">
        <f t="shared" si="4"/>
        <v>-81.3724104572714</v>
      </c>
      <c r="AG6">
        <f t="shared" si="4"/>
        <v>-24.059886698015411</v>
      </c>
      <c r="AH6">
        <f t="shared" si="5"/>
        <v>-1324.2547913517778</v>
      </c>
      <c r="AI6">
        <f t="shared" si="6"/>
        <v>197.76112063836331</v>
      </c>
      <c r="AJ6">
        <f t="shared" si="7"/>
        <v>-110.01662246685191</v>
      </c>
      <c r="AK6">
        <f>G6*SUM(AB6, AE6:AF6)</f>
        <v>102.64296181764848</v>
      </c>
      <c r="AL6">
        <f t="shared" si="8"/>
        <v>190.38745998915988</v>
      </c>
      <c r="AN6">
        <f t="shared" si="9"/>
        <v>1267.4993355571742</v>
      </c>
      <c r="AO6">
        <f t="shared" si="9"/>
        <v>-63.374966777858717</v>
      </c>
      <c r="AP6">
        <f t="shared" si="9"/>
        <v>-18.738470589690102</v>
      </c>
      <c r="AQ6">
        <f t="shared" si="9"/>
        <v>-1031.3643523121132</v>
      </c>
      <c r="AR6">
        <f t="shared" si="9"/>
        <v>154.02154587751227</v>
      </c>
      <c r="AS6">
        <f t="shared" si="9"/>
        <v>-85.683830117212949</v>
      </c>
      <c r="AT6">
        <f t="shared" si="9"/>
        <v>79.941029872652749</v>
      </c>
      <c r="AU6">
        <f t="shared" si="9"/>
        <v>148.27874563295205</v>
      </c>
      <c r="AW6">
        <v>3</v>
      </c>
      <c r="AX6">
        <f>(R6*SUMPRODUCT(K7:$K$23, X7:$X$23)-$AZ$3*SUMPRODUCT(K6:$K$22, W7:$W$23))/Z6</f>
        <v>330.96723570231495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2.745E-3</v>
      </c>
      <c r="O7">
        <f t="shared" si="21"/>
        <v>1691.0389371032122</v>
      </c>
      <c r="P7">
        <f t="shared" si="22"/>
        <v>84.551946855160622</v>
      </c>
      <c r="Q7" s="4">
        <f t="shared" si="23"/>
        <v>25</v>
      </c>
      <c r="R7">
        <f t="shared" si="0"/>
        <v>500000</v>
      </c>
      <c r="S7">
        <f t="shared" si="1"/>
        <v>424.75630269960425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318.52136767012234</v>
      </c>
      <c r="AC7">
        <f t="shared" si="2"/>
        <v>403.57359446273767</v>
      </c>
      <c r="AE7">
        <f t="shared" si="3"/>
        <v>1606.7063817198693</v>
      </c>
      <c r="AF7">
        <f t="shared" si="4"/>
        <v>-80.335319085993476</v>
      </c>
      <c r="AG7">
        <f t="shared" si="4"/>
        <v>-23.753243442049204</v>
      </c>
      <c r="AH7">
        <f t="shared" si="5"/>
        <v>-1320.8877797210462</v>
      </c>
      <c r="AI7">
        <f t="shared" si="6"/>
        <v>181.73003947078064</v>
      </c>
      <c r="AJ7">
        <f t="shared" si="7"/>
        <v>-85.052226792615329</v>
      </c>
      <c r="AK7">
        <f>G7*SUM(AB7, AE7:AF7)</f>
        <v>90.584218327926308</v>
      </c>
      <c r="AL7">
        <f t="shared" si="8"/>
        <v>187.2620310060916</v>
      </c>
      <c r="AN7">
        <f t="shared" si="9"/>
        <v>1132.7464981673741</v>
      </c>
      <c r="AO7">
        <f t="shared" si="9"/>
        <v>-56.637324908368704</v>
      </c>
      <c r="AP7">
        <f t="shared" si="9"/>
        <v>-16.746310113175074</v>
      </c>
      <c r="AQ7">
        <f t="shared" si="9"/>
        <v>-931.24109294286848</v>
      </c>
      <c r="AR7">
        <f t="shared" si="9"/>
        <v>128.12177020296187</v>
      </c>
      <c r="AS7">
        <f t="shared" si="9"/>
        <v>-59.962799150361334</v>
      </c>
      <c r="AT7">
        <f t="shared" si="9"/>
        <v>63.862916876169692</v>
      </c>
      <c r="AU7">
        <f t="shared" si="9"/>
        <v>132.02188792877021</v>
      </c>
      <c r="AW7">
        <v>4</v>
      </c>
      <c r="AX7">
        <f>(R7*SUMPRODUCT(K8:$K$23, X8:$X$23)-$AZ$3*SUMPRODUCT(K7:$K$22, W8:$W$23))/Z7</f>
        <v>424.75630269960425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2.7729999999999999E-3</v>
      </c>
      <c r="O8">
        <f t="shared" si="21"/>
        <v>1691.0389371032122</v>
      </c>
      <c r="P8">
        <f t="shared" si="22"/>
        <v>84.551946855160622</v>
      </c>
      <c r="Q8" s="4">
        <f t="shared" si="23"/>
        <v>25</v>
      </c>
      <c r="R8">
        <f t="shared" si="0"/>
        <v>500000</v>
      </c>
      <c r="S8">
        <f t="shared" si="1"/>
        <v>475.32628506539953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403.57359446273767</v>
      </c>
      <c r="AC8">
        <f t="shared" si="2"/>
        <v>445.85307535342872</v>
      </c>
      <c r="AE8">
        <f t="shared" si="3"/>
        <v>1586.1839211061615</v>
      </c>
      <c r="AF8">
        <f t="shared" si="4"/>
        <v>-79.309196055308078</v>
      </c>
      <c r="AG8">
        <f t="shared" si="4"/>
        <v>-23.44984326356391</v>
      </c>
      <c r="AH8">
        <f t="shared" si="5"/>
        <v>-1317.3548812960489</v>
      </c>
      <c r="AI8">
        <f t="shared" si="6"/>
        <v>166.07000049124053</v>
      </c>
      <c r="AJ8">
        <f t="shared" si="7"/>
        <v>-42.279480890691048</v>
      </c>
      <c r="AK8">
        <f t="shared" ref="AK8:AK23" si="24">G8*SUM(AB8:AB8, AE8:AF8)</f>
        <v>40.692549205639487</v>
      </c>
      <c r="AL8">
        <f t="shared" si="8"/>
        <v>164.48306880618898</v>
      </c>
      <c r="AN8">
        <f t="shared" si="9"/>
        <v>1042.6833819545752</v>
      </c>
      <c r="AO8">
        <f t="shared" si="9"/>
        <v>-52.134169097728766</v>
      </c>
      <c r="AP8">
        <f t="shared" si="9"/>
        <v>-15.414834027132388</v>
      </c>
      <c r="AQ8">
        <f t="shared" si="9"/>
        <v>-865.96770058432583</v>
      </c>
      <c r="AR8">
        <f t="shared" si="9"/>
        <v>109.16667824538827</v>
      </c>
      <c r="AS8">
        <f t="shared" si="9"/>
        <v>-27.792560204270966</v>
      </c>
      <c r="AT8">
        <f t="shared" si="9"/>
        <v>26.749385277149958</v>
      </c>
      <c r="AU8">
        <f t="shared" si="9"/>
        <v>108.12350331826727</v>
      </c>
      <c r="AW8">
        <v>5</v>
      </c>
      <c r="AX8">
        <f>(R8*SUMPRODUCT(K9:$K$23, X9:$X$23)-$AZ$3*SUMPRODUCT(K8:$K$22, W9:$W$23))/Z8</f>
        <v>475.32628506539953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2.8019999999999998E-3</v>
      </c>
      <c r="O9">
        <f t="shared" si="21"/>
        <v>1691.0389371032122</v>
      </c>
      <c r="P9">
        <f t="shared" si="22"/>
        <v>84.551946855160622</v>
      </c>
      <c r="Q9" s="4">
        <f t="shared" si="23"/>
        <v>25</v>
      </c>
      <c r="R9">
        <f t="shared" si="0"/>
        <v>500000</v>
      </c>
      <c r="S9">
        <f t="shared" si="1"/>
        <v>497.73480766446323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445.85307535342872</v>
      </c>
      <c r="AC9">
        <f t="shared" si="2"/>
        <v>460.89523206581907</v>
      </c>
      <c r="AE9">
        <f t="shared" si="3"/>
        <v>1565.8775945481605</v>
      </c>
      <c r="AF9">
        <f t="shared" si="4"/>
        <v>-78.29387972740804</v>
      </c>
      <c r="AG9">
        <f t="shared" si="4"/>
        <v>-23.149638370103766</v>
      </c>
      <c r="AH9">
        <f t="shared" si="5"/>
        <v>-1314.1292164901215</v>
      </c>
      <c r="AI9">
        <f t="shared" si="6"/>
        <v>150.30485996052721</v>
      </c>
      <c r="AJ9">
        <f t="shared" si="7"/>
        <v>-15.042156712390351</v>
      </c>
      <c r="AK9">
        <f t="shared" si="24"/>
        <v>11.407277062027669</v>
      </c>
      <c r="AL9">
        <f t="shared" si="8"/>
        <v>146.66998031016453</v>
      </c>
      <c r="AN9">
        <f t="shared" si="9"/>
        <v>978.26929224367325</v>
      </c>
      <c r="AO9">
        <f t="shared" si="9"/>
        <v>-48.913464612183674</v>
      </c>
      <c r="AP9">
        <f t="shared" si="9"/>
        <v>-14.462548300624446</v>
      </c>
      <c r="AQ9">
        <f t="shared" si="9"/>
        <v>-820.99154046806609</v>
      </c>
      <c r="AR9">
        <f t="shared" si="9"/>
        <v>93.901738862799107</v>
      </c>
      <c r="AS9">
        <f t="shared" si="9"/>
        <v>-9.3974650713963843</v>
      </c>
      <c r="AT9">
        <f t="shared" si="9"/>
        <v>7.1266035715373892</v>
      </c>
      <c r="AU9">
        <f t="shared" si="9"/>
        <v>91.630877362940112</v>
      </c>
      <c r="AW9">
        <v>6</v>
      </c>
      <c r="AX9">
        <f>(R9*SUMPRODUCT(K10:$K$23, X10:$X$23)-$AZ$3*SUMPRODUCT(K9:$K$22, W10:$W$23))/Z9</f>
        <v>497.73480766446323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2.8370000000000001E-3</v>
      </c>
      <c r="O10">
        <f t="shared" si="21"/>
        <v>1691.0389371032122</v>
      </c>
      <c r="P10">
        <f t="shared" si="22"/>
        <v>84.551946855160622</v>
      </c>
      <c r="Q10" s="4">
        <f t="shared" si="23"/>
        <v>25</v>
      </c>
      <c r="R10">
        <f t="shared" si="0"/>
        <v>500000</v>
      </c>
      <c r="S10">
        <f t="shared" si="1"/>
        <v>509.36392911740637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460.89523206581907</v>
      </c>
      <c r="AC10">
        <f t="shared" si="2"/>
        <v>465.60888429138777</v>
      </c>
      <c r="AE10">
        <f t="shared" si="3"/>
        <v>1545.7764238669458</v>
      </c>
      <c r="AF10">
        <f t="shared" si="4"/>
        <v>-77.288821193347303</v>
      </c>
      <c r="AG10">
        <f t="shared" si="4"/>
        <v>-22.852466462346747</v>
      </c>
      <c r="AH10">
        <f t="shared" si="5"/>
        <v>-1313.5104811196879</v>
      </c>
      <c r="AI10">
        <f t="shared" si="6"/>
        <v>132.12465509156391</v>
      </c>
      <c r="AJ10">
        <f t="shared" si="7"/>
        <v>-4.7136522255686941</v>
      </c>
      <c r="AK10">
        <f t="shared" si="24"/>
        <v>7.9104696224316129</v>
      </c>
      <c r="AL10">
        <f t="shared" si="8"/>
        <v>135.32147248842682</v>
      </c>
      <c r="AN10">
        <f t="shared" si="9"/>
        <v>917.54037941961167</v>
      </c>
      <c r="AO10">
        <f t="shared" si="9"/>
        <v>-45.877018970980586</v>
      </c>
      <c r="AP10">
        <f t="shared" si="9"/>
        <v>-13.564743532626443</v>
      </c>
      <c r="AQ10">
        <f t="shared" si="9"/>
        <v>-779.67220007356877</v>
      </c>
      <c r="AR10">
        <f t="shared" si="9"/>
        <v>78.426416842435827</v>
      </c>
      <c r="AS10">
        <f t="shared" si="9"/>
        <v>-2.7979248387557707</v>
      </c>
      <c r="AT10">
        <f t="shared" si="9"/>
        <v>4.6954884203732483</v>
      </c>
      <c r="AU10">
        <f t="shared" si="9"/>
        <v>80.323980424053303</v>
      </c>
      <c r="AW10">
        <v>7</v>
      </c>
      <c r="AX10">
        <f>(R10*SUMPRODUCT(K11:$K$23, X11:$X$23)-$AZ$3*SUMPRODUCT(K10:$K$22, W11:$W$23))/Z10</f>
        <v>509.36392911740637</v>
      </c>
    </row>
    <row r="11" spans="1:52" x14ac:dyDescent="0.25">
      <c r="A11" t="s">
        <v>33</v>
      </c>
      <c r="C11" s="7">
        <f>AU25</f>
        <v>-2.9132252166164108E-13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2.8709999999999999E-3</v>
      </c>
      <c r="O11">
        <f t="shared" si="21"/>
        <v>1691.0389371032122</v>
      </c>
      <c r="P11">
        <f t="shared" si="22"/>
        <v>84.551946855160622</v>
      </c>
      <c r="Q11" s="4">
        <f t="shared" si="23"/>
        <v>25</v>
      </c>
      <c r="R11">
        <f t="shared" si="0"/>
        <v>500000</v>
      </c>
      <c r="S11">
        <f t="shared" si="1"/>
        <v>510.41252191809525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465.60888429138777</v>
      </c>
      <c r="AC11">
        <f t="shared" si="2"/>
        <v>460.56221253827607</v>
      </c>
      <c r="AE11">
        <f t="shared" si="3"/>
        <v>1525.8807355153544</v>
      </c>
      <c r="AF11">
        <f t="shared" si="4"/>
        <v>-76.294036775767722</v>
      </c>
      <c r="AG11">
        <f t="shared" si="4"/>
        <v>-22.55833236650988</v>
      </c>
      <c r="AH11">
        <f t="shared" si="5"/>
        <v>-1312.18862426795</v>
      </c>
      <c r="AI11">
        <f t="shared" si="6"/>
        <v>114.83974210512679</v>
      </c>
      <c r="AJ11">
        <f t="shared" si="7"/>
        <v>5.0466717531116956</v>
      </c>
      <c r="AK11">
        <f t="shared" si="24"/>
        <v>4.596469399274338</v>
      </c>
      <c r="AL11">
        <f t="shared" si="8"/>
        <v>124.48288325751282</v>
      </c>
      <c r="AN11">
        <f t="shared" si="9"/>
        <v>861.3701542521178</v>
      </c>
      <c r="AO11">
        <f t="shared" si="9"/>
        <v>-43.068507712605886</v>
      </c>
      <c r="AP11">
        <f t="shared" si="9"/>
        <v>-12.734333541243943</v>
      </c>
      <c r="AQ11">
        <f t="shared" si="9"/>
        <v>-740.73948991289603</v>
      </c>
      <c r="AR11">
        <f t="shared" si="9"/>
        <v>64.827823085371861</v>
      </c>
      <c r="AS11">
        <f t="shared" si="9"/>
        <v>2.8488808628738886</v>
      </c>
      <c r="AT11">
        <f t="shared" si="9"/>
        <v>2.5947385423480465</v>
      </c>
      <c r="AU11">
        <f t="shared" si="9"/>
        <v>70.271442490593799</v>
      </c>
      <c r="AW11">
        <v>8</v>
      </c>
      <c r="AX11">
        <f>(R11*SUMPRODUCT(K12:$K$23, X12:$X$23)-$AZ$3*SUMPRODUCT(K11:$K$22, W12:$W$23))/Z11</f>
        <v>510.41252191809525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2.9099999999999998E-3</v>
      </c>
      <c r="O12">
        <f t="shared" si="21"/>
        <v>1691.0389371032122</v>
      </c>
      <c r="P12">
        <f t="shared" si="22"/>
        <v>84.551946855160622</v>
      </c>
      <c r="Q12" s="4">
        <f t="shared" si="23"/>
        <v>25</v>
      </c>
      <c r="R12">
        <f t="shared" si="0"/>
        <v>500000</v>
      </c>
      <c r="S12">
        <f t="shared" si="1"/>
        <v>501.46419185549735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460.56221253827607</v>
      </c>
      <c r="AC12">
        <f t="shared" si="2"/>
        <v>446.64621842337328</v>
      </c>
      <c r="AE12">
        <f t="shared" si="3"/>
        <v>1506.1816152198512</v>
      </c>
      <c r="AF12">
        <f t="shared" si="4"/>
        <v>-75.309080760992572</v>
      </c>
      <c r="AG12">
        <f t="shared" si="4"/>
        <v>-22.267104295658239</v>
      </c>
      <c r="AH12">
        <f t="shared" si="5"/>
        <v>-1312.894943730875</v>
      </c>
      <c r="AI12">
        <f t="shared" si="6"/>
        <v>95.710486432325297</v>
      </c>
      <c r="AJ12">
        <f t="shared" si="7"/>
        <v>13.915994114902787</v>
      </c>
      <c r="AK12">
        <f t="shared" si="24"/>
        <v>4.3502999180934099</v>
      </c>
      <c r="AL12">
        <f t="shared" si="8"/>
        <v>113.9767804653215</v>
      </c>
      <c r="AN12">
        <f t="shared" si="9"/>
        <v>808.29914018511545</v>
      </c>
      <c r="AO12">
        <f t="shared" si="9"/>
        <v>-40.414957009255772</v>
      </c>
      <c r="AP12">
        <f t="shared" si="9"/>
        <v>-11.949741700947317</v>
      </c>
      <c r="AQ12">
        <f t="shared" si="9"/>
        <v>-704.5709783253136</v>
      </c>
      <c r="AR12">
        <f t="shared" si="9"/>
        <v>51.363463149598573</v>
      </c>
      <c r="AS12">
        <f t="shared" si="9"/>
        <v>7.4680808504326235</v>
      </c>
      <c r="AT12">
        <f t="shared" si="9"/>
        <v>2.3346080232356408</v>
      </c>
      <c r="AU12">
        <f t="shared" si="9"/>
        <v>61.166152023266839</v>
      </c>
      <c r="AW12">
        <v>9</v>
      </c>
      <c r="AX12">
        <f>(R12*SUMPRODUCT(K13:$K$23, X13:$X$23)-$AZ$3*SUMPRODUCT(K12:$K$22, W13:$W$23))/Z12</f>
        <v>501.46419185549735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2.9520000000000002E-3</v>
      </c>
      <c r="O13">
        <f t="shared" si="21"/>
        <v>1691.0389371032122</v>
      </c>
      <c r="P13">
        <f t="shared" si="22"/>
        <v>84.551946855160622</v>
      </c>
      <c r="Q13" s="4">
        <f t="shared" si="23"/>
        <v>25</v>
      </c>
      <c r="R13">
        <f t="shared" si="0"/>
        <v>500000</v>
      </c>
      <c r="S13">
        <f t="shared" si="1"/>
        <v>482.19131920349002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446.64621842337328</v>
      </c>
      <c r="AC13">
        <f t="shared" si="2"/>
        <v>423.91754856955868</v>
      </c>
      <c r="AE13">
        <f t="shared" si="3"/>
        <v>1486.6735509395237</v>
      </c>
      <c r="AF13">
        <f t="shared" si="4"/>
        <v>-74.33367754697619</v>
      </c>
      <c r="AG13">
        <f t="shared" si="4"/>
        <v>-21.978700760820875</v>
      </c>
      <c r="AH13">
        <f t="shared" si="5"/>
        <v>-1314.6498376156626</v>
      </c>
      <c r="AI13">
        <f t="shared" si="6"/>
        <v>75.71133501606414</v>
      </c>
      <c r="AJ13">
        <f t="shared" si="7"/>
        <v>22.728669853814608</v>
      </c>
      <c r="AK13">
        <f t="shared" si="24"/>
        <v>3.7179721836318418</v>
      </c>
      <c r="AL13">
        <f t="shared" si="8"/>
        <v>102.15797705351059</v>
      </c>
      <c r="AN13">
        <f t="shared" si="9"/>
        <v>758.60991701192131</v>
      </c>
      <c r="AO13">
        <f t="shared" si="9"/>
        <v>-37.930495850596067</v>
      </c>
      <c r="AP13">
        <f t="shared" si="9"/>
        <v>-11.215145617986733</v>
      </c>
      <c r="AQ13">
        <f t="shared" si="9"/>
        <v>-670.83079777876742</v>
      </c>
      <c r="AR13">
        <f t="shared" si="9"/>
        <v>38.633477764571197</v>
      </c>
      <c r="AS13">
        <f t="shared" si="9"/>
        <v>11.597834871480169</v>
      </c>
      <c r="AT13">
        <f t="shared" si="9"/>
        <v>1.897182180913312</v>
      </c>
      <c r="AU13">
        <f t="shared" si="9"/>
        <v>52.128494816964675</v>
      </c>
      <c r="AW13">
        <v>10</v>
      </c>
      <c r="AX13">
        <f>(R13*SUMPRODUCT(K14:$K$23, X14:$X$23)-$AZ$3*SUMPRODUCT(K13:$K$22, W14:$W$23))/Z13</f>
        <v>482.19131920349002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2.9979999999999998E-3</v>
      </c>
      <c r="O14">
        <f t="shared" si="21"/>
        <v>1691.0389371032122</v>
      </c>
      <c r="P14">
        <f t="shared" si="22"/>
        <v>84.551946855160622</v>
      </c>
      <c r="Q14" s="4">
        <f t="shared" si="23"/>
        <v>25</v>
      </c>
      <c r="R14">
        <f t="shared" si="0"/>
        <v>500000</v>
      </c>
      <c r="S14">
        <f t="shared" si="1"/>
        <v>475.64376481510152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423.91754856955868</v>
      </c>
      <c r="AC14">
        <f t="shared" si="2"/>
        <v>412.72601872009</v>
      </c>
      <c r="AE14">
        <f t="shared" si="3"/>
        <v>1467.3497681244119</v>
      </c>
      <c r="AF14">
        <f t="shared" si="4"/>
        <v>-73.367488406220602</v>
      </c>
      <c r="AG14">
        <f t="shared" si="4"/>
        <v>-21.693021608331726</v>
      </c>
      <c r="AH14">
        <f t="shared" si="5"/>
        <v>-1317.8428976188195</v>
      </c>
      <c r="AI14">
        <f t="shared" si="6"/>
        <v>54.446360491039968</v>
      </c>
      <c r="AJ14">
        <f t="shared" si="7"/>
        <v>11.191529849468679</v>
      </c>
      <c r="AK14">
        <f t="shared" si="24"/>
        <v>127.25298798014251</v>
      </c>
      <c r="AL14">
        <f t="shared" si="8"/>
        <v>192.89087832065115</v>
      </c>
      <c r="AN14">
        <f t="shared" si="9"/>
        <v>689.72809294141757</v>
      </c>
      <c r="AO14">
        <f t="shared" si="9"/>
        <v>-34.486404647070877</v>
      </c>
      <c r="AP14">
        <f t="shared" si="9"/>
        <v>-10.196809751213317</v>
      </c>
      <c r="AQ14">
        <f t="shared" si="9"/>
        <v>-619.45235438504733</v>
      </c>
      <c r="AR14">
        <f t="shared" si="9"/>
        <v>25.592524158086025</v>
      </c>
      <c r="AS14">
        <f t="shared" si="9"/>
        <v>5.2605811564870901</v>
      </c>
      <c r="AT14">
        <f t="shared" si="9"/>
        <v>59.815296003235602</v>
      </c>
      <c r="AU14">
        <f t="shared" si="9"/>
        <v>90.668401317808716</v>
      </c>
      <c r="AW14">
        <v>11</v>
      </c>
      <c r="AX14">
        <f>(R14*SUMPRODUCT(K15:$K$23, X15:$X$23)-$AZ$3*SUMPRODUCT(K14:$K$22, W15:$W$23))/Z14</f>
        <v>475.64376481510152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3.0469999999999998E-3</v>
      </c>
      <c r="O15">
        <f t="shared" si="21"/>
        <v>1691.0389371032122</v>
      </c>
      <c r="P15">
        <f t="shared" si="22"/>
        <v>84.551946855160622</v>
      </c>
      <c r="Q15" s="4">
        <f t="shared" si="23"/>
        <v>25</v>
      </c>
      <c r="R15">
        <f t="shared" si="0"/>
        <v>500000</v>
      </c>
      <c r="S15">
        <f t="shared" si="1"/>
        <v>459.30131325866205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412.72601872009</v>
      </c>
      <c r="AC15">
        <f t="shared" si="2"/>
        <v>393.34551157669011</v>
      </c>
      <c r="AE15">
        <f t="shared" si="3"/>
        <v>1448.2052556996928</v>
      </c>
      <c r="AF15">
        <f t="shared" si="4"/>
        <v>-72.410262784984639</v>
      </c>
      <c r="AG15">
        <f t="shared" si="4"/>
        <v>-21.409992755407821</v>
      </c>
      <c r="AH15">
        <f t="shared" si="5"/>
        <v>-1321.9727368117351</v>
      </c>
      <c r="AI15">
        <f t="shared" si="6"/>
        <v>32.412263347565158</v>
      </c>
      <c r="AJ15">
        <f t="shared" si="7"/>
        <v>19.380507143399882</v>
      </c>
      <c r="AK15">
        <f t="shared" si="24"/>
        <v>125.19647081443587</v>
      </c>
      <c r="AL15">
        <f t="shared" si="8"/>
        <v>176.98924130540092</v>
      </c>
      <c r="AN15">
        <f t="shared" si="9"/>
        <v>627.06960985803892</v>
      </c>
      <c r="AO15">
        <f t="shared" si="9"/>
        <v>-31.353480492901944</v>
      </c>
      <c r="AP15">
        <f t="shared" si="9"/>
        <v>-9.270478581235734</v>
      </c>
      <c r="AQ15">
        <f t="shared" si="9"/>
        <v>-572.4112138475748</v>
      </c>
      <c r="AR15">
        <f t="shared" si="9"/>
        <v>14.034436936326339</v>
      </c>
      <c r="AS15">
        <f t="shared" si="9"/>
        <v>8.391715887946475</v>
      </c>
      <c r="AT15">
        <f t="shared" si="9"/>
        <v>54.209789531029877</v>
      </c>
      <c r="AU15">
        <f t="shared" si="9"/>
        <v>76.635942355302703</v>
      </c>
      <c r="AW15">
        <v>12</v>
      </c>
      <c r="AX15">
        <f>(R15*SUMPRODUCT(K16:$K$23, X16:$X$23)-$AZ$3*SUMPRODUCT(K15:$K$22, W16:$W$23))/Z15</f>
        <v>459.30131325866205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3.104E-3</v>
      </c>
      <c r="O16">
        <f t="shared" si="21"/>
        <v>1691.0389371032122</v>
      </c>
      <c r="P16">
        <f t="shared" si="22"/>
        <v>84.551946855160622</v>
      </c>
      <c r="Q16" s="4">
        <f t="shared" si="23"/>
        <v>25</v>
      </c>
      <c r="R16">
        <f t="shared" si="0"/>
        <v>500000</v>
      </c>
      <c r="S16">
        <f t="shared" si="1"/>
        <v>433.033740697013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393.34551157669011</v>
      </c>
      <c r="AC16">
        <f t="shared" si="2"/>
        <v>365.99035203931453</v>
      </c>
      <c r="AE16">
        <f t="shared" si="3"/>
        <v>1429.2279740290039</v>
      </c>
      <c r="AF16">
        <f t="shared" si="4"/>
        <v>-71.461398701450207</v>
      </c>
      <c r="AG16">
        <f t="shared" si="4"/>
        <v>-21.129436210340955</v>
      </c>
      <c r="AH16">
        <f t="shared" si="5"/>
        <v>-1329.1323502557177</v>
      </c>
      <c r="AI16">
        <f t="shared" si="6"/>
        <v>7.5047888614949443</v>
      </c>
      <c r="AJ16">
        <f t="shared" si="7"/>
        <v>27.355159537375584</v>
      </c>
      <c r="AK16">
        <f t="shared" si="24"/>
        <v>122.57784608329708</v>
      </c>
      <c r="AL16">
        <f t="shared" si="8"/>
        <v>157.43779448216759</v>
      </c>
      <c r="AN16">
        <f t="shared" si="9"/>
        <v>570.07042341775502</v>
      </c>
      <c r="AO16">
        <f t="shared" si="9"/>
        <v>-28.503521170887755</v>
      </c>
      <c r="AP16">
        <f t="shared" si="9"/>
        <v>-8.4278133830894877</v>
      </c>
      <c r="AQ16">
        <f t="shared" si="9"/>
        <v>-530.14568386354335</v>
      </c>
      <c r="AR16">
        <f t="shared" si="9"/>
        <v>2.9934050002343811</v>
      </c>
      <c r="AS16">
        <f t="shared" si="9"/>
        <v>10.911042649250215</v>
      </c>
      <c r="AT16">
        <f t="shared" si="9"/>
        <v>48.892133297219878</v>
      </c>
      <c r="AU16">
        <f t="shared" si="9"/>
        <v>62.796580946704466</v>
      </c>
      <c r="AW16">
        <v>13</v>
      </c>
      <c r="AX16">
        <f>(R16*SUMPRODUCT(K17:$K$23, X17:$X$23)-$AZ$3*SUMPRODUCT(K16:$K$22, W17:$W$23))/Z16</f>
        <v>433.033740697013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3.1700000000000001E-3</v>
      </c>
      <c r="O17">
        <f t="shared" si="21"/>
        <v>1691.0389371032122</v>
      </c>
      <c r="P17">
        <f t="shared" si="22"/>
        <v>84.551946855160622</v>
      </c>
      <c r="Q17" s="4">
        <f t="shared" si="23"/>
        <v>25</v>
      </c>
      <c r="R17">
        <f t="shared" si="0"/>
        <v>500000</v>
      </c>
      <c r="S17">
        <f t="shared" si="1"/>
        <v>396.70922322253864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365.99035203931453</v>
      </c>
      <c r="AC17">
        <f t="shared" si="2"/>
        <v>330.87392384065402</v>
      </c>
      <c r="AE17">
        <f t="shared" si="3"/>
        <v>1410.405041611042</v>
      </c>
      <c r="AF17">
        <f t="shared" si="4"/>
        <v>-70.520252080552112</v>
      </c>
      <c r="AG17">
        <f t="shared" si="4"/>
        <v>-20.851161535450768</v>
      </c>
      <c r="AH17">
        <f t="shared" si="5"/>
        <v>-1339.6062557356165</v>
      </c>
      <c r="AI17">
        <f t="shared" si="6"/>
        <v>-20.572627740577445</v>
      </c>
      <c r="AJ17">
        <f t="shared" si="7"/>
        <v>35.116428198660515</v>
      </c>
      <c r="AK17">
        <f t="shared" si="24"/>
        <v>119.41125990988631</v>
      </c>
      <c r="AL17">
        <f t="shared" si="8"/>
        <v>133.95506036796939</v>
      </c>
      <c r="AN17">
        <f t="shared" si="9"/>
        <v>518.2176732094631</v>
      </c>
      <c r="AO17">
        <f t="shared" si="9"/>
        <v>-25.910883660473161</v>
      </c>
      <c r="AP17">
        <f t="shared" si="9"/>
        <v>-7.6612321253995139</v>
      </c>
      <c r="AQ17">
        <f t="shared" si="9"/>
        <v>-492.20444934824548</v>
      </c>
      <c r="AR17">
        <f t="shared" si="9"/>
        <v>-7.5588919246550663</v>
      </c>
      <c r="AS17">
        <f t="shared" si="9"/>
        <v>12.902643691453576</v>
      </c>
      <c r="AT17">
        <f t="shared" si="9"/>
        <v>43.874648373936488</v>
      </c>
      <c r="AU17">
        <f t="shared" si="9"/>
        <v>49.218400140735</v>
      </c>
      <c r="AW17">
        <v>14</v>
      </c>
      <c r="AX17">
        <f>(R17*SUMPRODUCT(K18:$K$23, X18:$X$23)-$AZ$3*SUMPRODUCT(K17:$K$22, W18:$W$23))/Z17</f>
        <v>396.70922322253864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3.2390000000000001E-3</v>
      </c>
      <c r="O18">
        <f t="shared" si="21"/>
        <v>1691.0389371032122</v>
      </c>
      <c r="P18">
        <f t="shared" si="22"/>
        <v>84.551946855160622</v>
      </c>
      <c r="Q18" s="4">
        <f t="shared" si="23"/>
        <v>25</v>
      </c>
      <c r="R18">
        <f t="shared" si="0"/>
        <v>500000</v>
      </c>
      <c r="S18">
        <f t="shared" si="1"/>
        <v>351.41061868202468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330.87392384065402</v>
      </c>
      <c r="AC18">
        <f t="shared" si="2"/>
        <v>289.21252766210864</v>
      </c>
      <c r="AE18">
        <f t="shared" si="3"/>
        <v>1391.7326892651536</v>
      </c>
      <c r="AF18">
        <f t="shared" si="4"/>
        <v>-69.586634463257681</v>
      </c>
      <c r="AG18">
        <f t="shared" si="4"/>
        <v>-20.575113007882937</v>
      </c>
      <c r="AH18">
        <f t="shared" si="5"/>
        <v>-1350.7382442665009</v>
      </c>
      <c r="AI18">
        <f t="shared" si="6"/>
        <v>-49.167302472488018</v>
      </c>
      <c r="AJ18">
        <f t="shared" si="7"/>
        <v>41.661396178545374</v>
      </c>
      <c r="AK18">
        <f t="shared" si="24"/>
        <v>115.7113985049785</v>
      </c>
      <c r="AL18">
        <f t="shared" si="8"/>
        <v>108.20549221103586</v>
      </c>
      <c r="AN18">
        <f t="shared" si="9"/>
        <v>471.04843293106592</v>
      </c>
      <c r="AO18">
        <f t="shared" si="9"/>
        <v>-23.552421646553295</v>
      </c>
      <c r="AP18">
        <f t="shared" si="9"/>
        <v>-6.9638909932195654</v>
      </c>
      <c r="AQ18">
        <f t="shared" si="9"/>
        <v>-457.17337687724131</v>
      </c>
      <c r="AR18">
        <f t="shared" si="9"/>
        <v>-16.641256585948248</v>
      </c>
      <c r="AS18">
        <f t="shared" si="9"/>
        <v>14.100793589885436</v>
      </c>
      <c r="AT18">
        <f t="shared" si="9"/>
        <v>39.163895019819975</v>
      </c>
      <c r="AU18">
        <f t="shared" si="9"/>
        <v>36.623432023757161</v>
      </c>
      <c r="AW18">
        <v>15</v>
      </c>
      <c r="AX18">
        <f>(R18*SUMPRODUCT(K19:$K$23, X19:$X$23)-$AZ$3*SUMPRODUCT(K18:$K$22, W19:$W$23))/Z18</f>
        <v>351.41061868202468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3.3149999999999998E-3</v>
      </c>
      <c r="O19">
        <f t="shared" si="21"/>
        <v>1691.0389371032122</v>
      </c>
      <c r="P19">
        <f t="shared" si="22"/>
        <v>84.551946855160622</v>
      </c>
      <c r="Q19" s="4">
        <f t="shared" si="23"/>
        <v>25</v>
      </c>
      <c r="R19">
        <f t="shared" si="0"/>
        <v>500000</v>
      </c>
      <c r="S19">
        <f t="shared" si="1"/>
        <v>297.51079168619913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289.21252766210864</v>
      </c>
      <c r="AC19">
        <f t="shared" si="2"/>
        <v>241.59251234831024</v>
      </c>
      <c r="AE19">
        <f t="shared" si="3"/>
        <v>1373.201768507588</v>
      </c>
      <c r="AF19">
        <f t="shared" si="4"/>
        <v>-68.660088425379399</v>
      </c>
      <c r="AG19">
        <f t="shared" si="4"/>
        <v>-20.301155378182976</v>
      </c>
      <c r="AH19">
        <f t="shared" si="5"/>
        <v>-1364.1299924226387</v>
      </c>
      <c r="AI19">
        <f t="shared" si="6"/>
        <v>-79.889467718613105</v>
      </c>
      <c r="AJ19">
        <f t="shared" si="7"/>
        <v>47.620015313798405</v>
      </c>
      <c r="AK19">
        <f t="shared" si="24"/>
        <v>111.56279454210221</v>
      </c>
      <c r="AL19">
        <f t="shared" si="8"/>
        <v>79.29334213728751</v>
      </c>
      <c r="AN19">
        <f t="shared" si="9"/>
        <v>428.1396563715615</v>
      </c>
      <c r="AO19">
        <f t="shared" si="9"/>
        <v>-21.406982818578076</v>
      </c>
      <c r="AP19">
        <f t="shared" si="9"/>
        <v>-6.3295357513318766</v>
      </c>
      <c r="AQ19">
        <f t="shared" si="9"/>
        <v>-425.3112394668039</v>
      </c>
      <c r="AR19">
        <f t="shared" si="9"/>
        <v>-24.908101665152326</v>
      </c>
      <c r="AS19">
        <f t="shared" si="9"/>
        <v>14.84706578481623</v>
      </c>
      <c r="AT19">
        <f t="shared" si="9"/>
        <v>34.783276292323549</v>
      </c>
      <c r="AU19">
        <f t="shared" si="9"/>
        <v>24.722240411987457</v>
      </c>
      <c r="AW19">
        <v>16</v>
      </c>
      <c r="AX19">
        <f>(R19*SUMPRODUCT(K20:$K$23, X20:$X$23)-$AZ$3*SUMPRODUCT(K19:$K$22, W20:$W$23))/Z19</f>
        <v>297.51079168619913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3.3969999999999998E-3</v>
      </c>
      <c r="O20">
        <f t="shared" si="21"/>
        <v>1691.0389371032122</v>
      </c>
      <c r="P20">
        <f t="shared" si="22"/>
        <v>84.551946855160622</v>
      </c>
      <c r="Q20" s="4">
        <f t="shared" si="23"/>
        <v>25</v>
      </c>
      <c r="R20">
        <f t="shared" si="0"/>
        <v>500000</v>
      </c>
      <c r="S20">
        <f t="shared" si="1"/>
        <v>235.59141184578709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241.59251234831024</v>
      </c>
      <c r="AC20">
        <f t="shared" si="2"/>
        <v>188.74811930751707</v>
      </c>
      <c r="AE20">
        <f t="shared" si="3"/>
        <v>1354.8049844148918</v>
      </c>
      <c r="AF20">
        <f t="shared" si="4"/>
        <v>-67.740249220744602</v>
      </c>
      <c r="AG20">
        <f t="shared" si="4"/>
        <v>-20.029180799581457</v>
      </c>
      <c r="AH20">
        <f t="shared" si="5"/>
        <v>-1379.2604963937513</v>
      </c>
      <c r="AI20">
        <f t="shared" si="6"/>
        <v>-112.22494199918538</v>
      </c>
      <c r="AJ20">
        <f t="shared" si="7"/>
        <v>52.844393040793165</v>
      </c>
      <c r="AK20">
        <f t="shared" si="24"/>
        <v>107.00600732797204</v>
      </c>
      <c r="AL20">
        <f t="shared" si="8"/>
        <v>47.625458369579832</v>
      </c>
      <c r="AN20">
        <f t="shared" si="9"/>
        <v>389.10718901662142</v>
      </c>
      <c r="AO20">
        <f t="shared" si="9"/>
        <v>-19.455359450831075</v>
      </c>
      <c r="AP20">
        <f t="shared" si="9"/>
        <v>-5.7524871320108515</v>
      </c>
      <c r="AQ20">
        <f t="shared" si="9"/>
        <v>-396.13094197850324</v>
      </c>
      <c r="AR20">
        <f t="shared" si="9"/>
        <v>-32.231599544723679</v>
      </c>
      <c r="AS20">
        <f t="shared" si="9"/>
        <v>15.177190420710504</v>
      </c>
      <c r="AT20">
        <f t="shared" si="9"/>
        <v>30.732693781209512</v>
      </c>
      <c r="AU20">
        <f t="shared" si="9"/>
        <v>13.678284657196336</v>
      </c>
      <c r="AW20">
        <v>17</v>
      </c>
      <c r="AX20">
        <f>(R20*SUMPRODUCT(K21:$K$23, X21:$X$23)-$AZ$3*SUMPRODUCT(K20:$K$22, W21:$W$23))/Z20</f>
        <v>235.59141184578709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3.4910000000000002E-3</v>
      </c>
      <c r="O21">
        <f t="shared" si="21"/>
        <v>1691.0389371032122</v>
      </c>
      <c r="P21">
        <f t="shared" si="22"/>
        <v>84.551946855160622</v>
      </c>
      <c r="Q21" s="4">
        <f t="shared" si="23"/>
        <v>25</v>
      </c>
      <c r="R21">
        <f t="shared" si="0"/>
        <v>500000</v>
      </c>
      <c r="S21">
        <f t="shared" si="1"/>
        <v>165.44289874135765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188.74811930751707</v>
      </c>
      <c r="AC21">
        <f t="shared" si="2"/>
        <v>130.75923186807847</v>
      </c>
      <c r="AE21">
        <f t="shared" si="3"/>
        <v>1336.5273103701506</v>
      </c>
      <c r="AF21">
        <f t="shared" si="4"/>
        <v>-66.826365518507544</v>
      </c>
      <c r="AG21">
        <f t="shared" si="4"/>
        <v>-19.758967121414305</v>
      </c>
      <c r="AH21">
        <f t="shared" si="5"/>
        <v>-1398.4374034267773</v>
      </c>
      <c r="AI21">
        <f t="shared" si="6"/>
        <v>-148.49542569654864</v>
      </c>
      <c r="AJ21">
        <f t="shared" si="7"/>
        <v>57.988887439438599</v>
      </c>
      <c r="AK21">
        <f t="shared" si="24"/>
        <v>102.09143449114121</v>
      </c>
      <c r="AL21">
        <f t="shared" si="8"/>
        <v>11.584896234031177</v>
      </c>
      <c r="AN21">
        <f t="shared" si="9"/>
        <v>353.59952534663591</v>
      </c>
      <c r="AO21">
        <f t="shared" si="9"/>
        <v>-17.679976267331799</v>
      </c>
      <c r="AP21">
        <f t="shared" si="9"/>
        <v>-5.2275485440973917</v>
      </c>
      <c r="AQ21">
        <f t="shared" si="9"/>
        <v>-369.97882365886153</v>
      </c>
      <c r="AR21">
        <f t="shared" si="9"/>
        <v>-39.286823123654841</v>
      </c>
      <c r="AS21">
        <f t="shared" si="9"/>
        <v>15.341881093537983</v>
      </c>
      <c r="AT21">
        <f t="shared" si="9"/>
        <v>27.009910308549532</v>
      </c>
      <c r="AU21">
        <f t="shared" si="9"/>
        <v>3.0649682784326751</v>
      </c>
      <c r="AW21">
        <v>18</v>
      </c>
      <c r="AX21">
        <f>(R21*SUMPRODUCT(K22:$K$23, X22:$X$23)-$AZ$3*SUMPRODUCT(K21:$K$22, W22:$W$23))/Z21</f>
        <v>165.44289874135765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3.5990000000000002E-3</v>
      </c>
      <c r="O22">
        <f t="shared" si="21"/>
        <v>1691.0389371032122</v>
      </c>
      <c r="P22">
        <f t="shared" si="22"/>
        <v>84.551946855160622</v>
      </c>
      <c r="Q22" s="4">
        <f t="shared" si="23"/>
        <v>25</v>
      </c>
      <c r="R22">
        <f t="shared" si="0"/>
        <v>500000</v>
      </c>
      <c r="S22">
        <f t="shared" si="1"/>
        <v>86.78773811002003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130.75923186807847</v>
      </c>
      <c r="AC22">
        <f t="shared" si="2"/>
        <v>67.660640329015962</v>
      </c>
      <c r="AE22">
        <f t="shared" si="3"/>
        <v>1318.351875476427</v>
      </c>
      <c r="AF22">
        <f t="shared" si="4"/>
        <v>-65.917593773821352</v>
      </c>
      <c r="AG22">
        <f t="shared" si="4"/>
        <v>-19.490264927530195</v>
      </c>
      <c r="AH22">
        <f t="shared" si="5"/>
        <v>-1422.250453399402</v>
      </c>
      <c r="AI22">
        <f t="shared" si="6"/>
        <v>-189.30643662432658</v>
      </c>
      <c r="AJ22">
        <f t="shared" si="7"/>
        <v>63.098591539062511</v>
      </c>
      <c r="AK22">
        <f t="shared" si="24"/>
        <v>96.823545949947885</v>
      </c>
      <c r="AL22">
        <f t="shared" si="8"/>
        <v>-29.384299135316184</v>
      </c>
      <c r="AN22">
        <f t="shared" si="9"/>
        <v>321.29690651697638</v>
      </c>
      <c r="AO22">
        <f t="shared" si="9"/>
        <v>-16.064845325848818</v>
      </c>
      <c r="AP22">
        <f t="shared" si="9"/>
        <v>-4.7499927332744516</v>
      </c>
      <c r="AQ22">
        <f t="shared" si="9"/>
        <v>-346.61813698596717</v>
      </c>
      <c r="AR22">
        <f t="shared" si="9"/>
        <v>-46.136068528114087</v>
      </c>
      <c r="AS22">
        <f t="shared" si="9"/>
        <v>15.377823359755629</v>
      </c>
      <c r="AT22">
        <f t="shared" si="9"/>
        <v>23.596967069569601</v>
      </c>
      <c r="AU22">
        <f t="shared" si="9"/>
        <v>-7.1612780987888591</v>
      </c>
      <c r="AW22">
        <v>19</v>
      </c>
      <c r="AX22">
        <f>(R22*SUMPRODUCT(K23:$K$23, X23:$X$23)-$AZ$3*SUMPRODUCT(K22:$K$22, W23:$W$23))/Z22</f>
        <v>86.78773811002003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3.7169999999999998E-3</v>
      </c>
      <c r="O23">
        <f t="shared" si="21"/>
        <v>1691.0389371032122</v>
      </c>
      <c r="P23">
        <f t="shared" si="22"/>
        <v>84.551946855160622</v>
      </c>
      <c r="Q23" s="4">
        <f t="shared" si="23"/>
        <v>25</v>
      </c>
      <c r="R23">
        <f t="shared" si="0"/>
        <v>500000</v>
      </c>
      <c r="S23">
        <f t="shared" si="1"/>
        <v>87.99476226399527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67.660640329015962</v>
      </c>
      <c r="AC23">
        <f t="shared" si="2"/>
        <v>67.660640329015962</v>
      </c>
      <c r="AE23">
        <f t="shared" si="3"/>
        <v>1300.2680428005167</v>
      </c>
      <c r="AF23">
        <f t="shared" si="4"/>
        <v>-65.013402140025846</v>
      </c>
      <c r="AG23">
        <f t="shared" si="4"/>
        <v>-19.22291696351926</v>
      </c>
      <c r="AH23">
        <f t="shared" si="5"/>
        <v>-1448.9062947125944</v>
      </c>
      <c r="AI23">
        <f t="shared" si="6"/>
        <v>-232.87457101562291</v>
      </c>
      <c r="AJ23">
        <f t="shared" si="7"/>
        <v>0</v>
      </c>
      <c r="AK23">
        <f t="shared" si="24"/>
        <v>91.204069669265479</v>
      </c>
      <c r="AL23">
        <f t="shared" si="8"/>
        <v>-141.67050134635741</v>
      </c>
      <c r="AN23">
        <f t="shared" si="9"/>
        <v>291.91032639961514</v>
      </c>
      <c r="AO23">
        <f t="shared" si="9"/>
        <v>-14.595516319980758</v>
      </c>
      <c r="AP23">
        <f t="shared" si="9"/>
        <v>-4.3155470875742239</v>
      </c>
      <c r="AQ23">
        <f t="shared" si="9"/>
        <v>-325.27963119131908</v>
      </c>
      <c r="AR23">
        <f t="shared" si="9"/>
        <v>-52.280368199258966</v>
      </c>
      <c r="AS23">
        <f t="shared" si="9"/>
        <v>0</v>
      </c>
      <c r="AT23">
        <f t="shared" si="9"/>
        <v>20.475324217602886</v>
      </c>
      <c r="AU23">
        <f t="shared" si="9"/>
        <v>-31.80504398165608</v>
      </c>
      <c r="AW23">
        <v>20</v>
      </c>
      <c r="AX23">
        <f>(R23*SUMPRODUCT(K$23:$K24, X$23:$X24)-$AZ$3*SUMPRODUCT(K$22:$K23, W$23:$W24))/Z23</f>
        <v>87.99476226399527</v>
      </c>
    </row>
    <row r="25" spans="5:50" x14ac:dyDescent="0.25">
      <c r="AN25" s="8">
        <f t="shared" ref="AN25:AU25" si="25">SUM(AN3:AN23)</f>
        <v>15541.750860830905</v>
      </c>
      <c r="AO25" s="8">
        <f t="shared" si="25"/>
        <v>-2045.3667458689551</v>
      </c>
      <c r="AP25" s="8">
        <f t="shared" si="25"/>
        <v>-404.76630697005521</v>
      </c>
      <c r="AQ25" s="8">
        <f t="shared" si="25"/>
        <v>-13483.408669584718</v>
      </c>
      <c r="AR25" s="8">
        <f t="shared" si="25"/>
        <v>-391.79086159282116</v>
      </c>
      <c r="AS25" s="8">
        <f t="shared" si="25"/>
        <v>-238.97293849318436</v>
      </c>
      <c r="AT25" s="8">
        <f t="shared" si="25"/>
        <v>630.76380008600552</v>
      </c>
      <c r="AU25" s="9">
        <f t="shared" si="25"/>
        <v>-2.9132252166164108E-13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2" priority="1" operator="lessThan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72D8F-F021-481F-BDC6-0AC907DD9514}">
  <sheetPr codeName="Sheet15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2013.7047149039968</v>
      </c>
      <c r="K3">
        <v>1</v>
      </c>
      <c r="L3" s="2">
        <v>0</v>
      </c>
      <c r="O3">
        <f>$C$3</f>
        <v>2013.7047149039968</v>
      </c>
      <c r="P3">
        <f>O3*B5</f>
        <v>1610.9637719231976</v>
      </c>
      <c r="Q3" s="4">
        <f>B8</f>
        <v>200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2013.7047149039968</v>
      </c>
      <c r="AF3">
        <f t="shared" ref="AF3:AG23" si="4">-$Z3*P3</f>
        <v>-1610.9637719231976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202.74094298079922</v>
      </c>
      <c r="AJ3">
        <f t="shared" ref="AJ3:AJ23" si="7">AB3-AC3</f>
        <v>0</v>
      </c>
      <c r="AL3">
        <f t="shared" ref="AL3:AL23" si="8">SUM(AI3:AK3)</f>
        <v>202.74094298079922</v>
      </c>
      <c r="AN3">
        <f t="shared" ref="AN3:AU23" si="9">AE3*$K3</f>
        <v>2013.7047149039968</v>
      </c>
      <c r="AO3">
        <f t="shared" si="9"/>
        <v>-1610.9637719231976</v>
      </c>
      <c r="AP3">
        <f t="shared" si="9"/>
        <v>-200</v>
      </c>
      <c r="AQ3">
        <f t="shared" si="9"/>
        <v>0</v>
      </c>
      <c r="AR3">
        <f t="shared" si="9"/>
        <v>202.74094298079922</v>
      </c>
      <c r="AS3">
        <f t="shared" si="9"/>
        <v>0</v>
      </c>
      <c r="AT3">
        <f t="shared" si="9"/>
        <v>0</v>
      </c>
      <c r="AU3">
        <f t="shared" si="9"/>
        <v>202.74094298079922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1692.1104568082046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2.9979999999999998E-3</v>
      </c>
      <c r="R4">
        <f t="shared" si="0"/>
        <v>500000</v>
      </c>
      <c r="S4">
        <f t="shared" si="1"/>
        <v>289.55074249090893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2"/>
        <v>285.78716194001208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-1499</v>
      </c>
      <c r="AI4">
        <f t="shared" si="6"/>
        <v>-1499</v>
      </c>
      <c r="AJ4">
        <f t="shared" si="7"/>
        <v>-285.78716194001208</v>
      </c>
      <c r="AK4">
        <f>H4*SUM(AB4, AE4:AF4)</f>
        <v>0</v>
      </c>
      <c r="AL4">
        <f t="shared" si="8"/>
        <v>-1784.7871619400121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-1406.3232948681864</v>
      </c>
      <c r="AR4">
        <f t="shared" si="9"/>
        <v>-1406.3232948681864</v>
      </c>
      <c r="AS4">
        <f t="shared" si="9"/>
        <v>-268.11817425650815</v>
      </c>
      <c r="AT4">
        <f t="shared" si="9"/>
        <v>0</v>
      </c>
      <c r="AU4">
        <f t="shared" si="9"/>
        <v>-1674.4414691246945</v>
      </c>
      <c r="AW4">
        <v>1</v>
      </c>
      <c r="AX4">
        <f>(R4*SUMPRODUCT(K5:$K$23, X5:$X$23)-$AZ$3*SUMPRODUCT(K4:$K$22, W5:$W$23))/Z4</f>
        <v>289.55074249090893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3.0469999999999998E-3</v>
      </c>
      <c r="O5">
        <f t="shared" ref="O5:O23" si="21">$C$3</f>
        <v>2013.7047149039968</v>
      </c>
      <c r="P5">
        <f t="shared" ref="P5:P23" si="22">O5*$C$5</f>
        <v>100.68523574519985</v>
      </c>
      <c r="Q5" s="4">
        <f t="shared" ref="Q5:Q23" si="23">$C$8</f>
        <v>25</v>
      </c>
      <c r="R5">
        <f t="shared" si="0"/>
        <v>500000</v>
      </c>
      <c r="S5">
        <f t="shared" si="1"/>
        <v>568.82933714679234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285.78716194001208</v>
      </c>
      <c r="AC5">
        <f t="shared" si="2"/>
        <v>554.11064193047423</v>
      </c>
      <c r="AE5">
        <f t="shared" si="3"/>
        <v>1961.5992695291109</v>
      </c>
      <c r="AF5">
        <f t="shared" si="4"/>
        <v>-98.079963476455546</v>
      </c>
      <c r="AG5">
        <f t="shared" si="4"/>
        <v>-24.353114622650001</v>
      </c>
      <c r="AH5">
        <f t="shared" si="5"/>
        <v>-1503.697547</v>
      </c>
      <c r="AI5">
        <f t="shared" si="6"/>
        <v>335.46864443000527</v>
      </c>
      <c r="AJ5">
        <f t="shared" si="7"/>
        <v>-268.32347999046215</v>
      </c>
      <c r="AK5">
        <f>H5*SUM(AB5, AE5:AF5)</f>
        <v>185.70007883456643</v>
      </c>
      <c r="AL5">
        <f t="shared" si="8"/>
        <v>252.84524327410955</v>
      </c>
      <c r="AN5">
        <f t="shared" si="9"/>
        <v>1693.9635922814564</v>
      </c>
      <c r="AO5">
        <f t="shared" si="9"/>
        <v>-84.698179614072814</v>
      </c>
      <c r="AP5">
        <f t="shared" si="9"/>
        <v>-21.030436832967041</v>
      </c>
      <c r="AQ5">
        <f t="shared" si="9"/>
        <v>-1298.5368306302444</v>
      </c>
      <c r="AR5">
        <f t="shared" si="9"/>
        <v>289.69814520417208</v>
      </c>
      <c r="AS5">
        <f t="shared" si="9"/>
        <v>-231.7140983475266</v>
      </c>
      <c r="AT5">
        <f t="shared" si="9"/>
        <v>160.36362651433149</v>
      </c>
      <c r="AU5">
        <f t="shared" si="9"/>
        <v>218.34767337097699</v>
      </c>
      <c r="AW5">
        <v>2</v>
      </c>
      <c r="AX5">
        <f>(R5*SUMPRODUCT(K6:$K$23, X6:$X$23)-$AZ$3*SUMPRODUCT(K5:$K$22, W6:$W$23))/Z5</f>
        <v>568.82933714679234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3.104E-3</v>
      </c>
      <c r="O6">
        <f t="shared" si="21"/>
        <v>2013.7047149039968</v>
      </c>
      <c r="P6">
        <f t="shared" si="22"/>
        <v>100.68523574519985</v>
      </c>
      <c r="Q6" s="4">
        <f t="shared" si="23"/>
        <v>25</v>
      </c>
      <c r="R6">
        <f t="shared" si="0"/>
        <v>500000</v>
      </c>
      <c r="S6">
        <f t="shared" si="1"/>
        <v>832.23987262345383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554.11064193047423</v>
      </c>
      <c r="AC6">
        <f t="shared" si="2"/>
        <v>800.08183794221623</v>
      </c>
      <c r="AE6">
        <f t="shared" si="3"/>
        <v>1935.8944727012015</v>
      </c>
      <c r="AF6">
        <f t="shared" si="4"/>
        <v>-96.79472363506008</v>
      </c>
      <c r="AG6">
        <f t="shared" si="4"/>
        <v>-24.033991408634794</v>
      </c>
      <c r="AH6">
        <f t="shared" si="5"/>
        <v>-1511.8413557741119</v>
      </c>
      <c r="AI6">
        <f t="shared" si="6"/>
        <v>303.22440188339465</v>
      </c>
      <c r="AJ6">
        <f t="shared" si="7"/>
        <v>-245.97119601174199</v>
      </c>
      <c r="AK6">
        <f>H6*SUM(AB6, AE6:AF6)</f>
        <v>260.38129054043179</v>
      </c>
      <c r="AL6">
        <f t="shared" si="8"/>
        <v>317.63449641208445</v>
      </c>
      <c r="AN6">
        <f t="shared" si="9"/>
        <v>1507.7253728068183</v>
      </c>
      <c r="AO6">
        <f t="shared" si="9"/>
        <v>-75.386268640340916</v>
      </c>
      <c r="AP6">
        <f t="shared" si="9"/>
        <v>-18.718302659368543</v>
      </c>
      <c r="AQ6">
        <f t="shared" si="9"/>
        <v>-1177.4616870405789</v>
      </c>
      <c r="AR6">
        <f t="shared" si="9"/>
        <v>236.15911446652996</v>
      </c>
      <c r="AS6">
        <f t="shared" si="9"/>
        <v>-191.56881660449019</v>
      </c>
      <c r="AT6">
        <f t="shared" si="9"/>
        <v>202.79177604356272</v>
      </c>
      <c r="AU6">
        <f t="shared" si="9"/>
        <v>247.38207390560251</v>
      </c>
      <c r="AW6">
        <v>3</v>
      </c>
      <c r="AX6">
        <f>(R6*SUMPRODUCT(K7:$K$23, X7:$X$23)-$AZ$3*SUMPRODUCT(K6:$K$22, W7:$W$23))/Z6</f>
        <v>832.23987262345383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3.1700000000000001E-3</v>
      </c>
      <c r="O7">
        <f t="shared" si="21"/>
        <v>2013.7047149039968</v>
      </c>
      <c r="P7">
        <f t="shared" si="22"/>
        <v>100.68523574519985</v>
      </c>
      <c r="Q7" s="4">
        <f t="shared" si="23"/>
        <v>25</v>
      </c>
      <c r="R7">
        <f t="shared" si="0"/>
        <v>500000</v>
      </c>
      <c r="S7">
        <f t="shared" si="1"/>
        <v>1046.4382040605099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800.08183794221623</v>
      </c>
      <c r="AC7">
        <f t="shared" si="2"/>
        <v>992.75440651286954</v>
      </c>
      <c r="AE7">
        <f t="shared" si="3"/>
        <v>1910.3987424957265</v>
      </c>
      <c r="AF7">
        <f t="shared" si="4"/>
        <v>-95.519937124786338</v>
      </c>
      <c r="AG7">
        <f t="shared" si="4"/>
        <v>-23.717463741783074</v>
      </c>
      <c r="AH7">
        <f t="shared" si="5"/>
        <v>-1523.7550553074461</v>
      </c>
      <c r="AI7">
        <f t="shared" si="6"/>
        <v>267.40628632171092</v>
      </c>
      <c r="AJ7">
        <f t="shared" si="7"/>
        <v>-192.67256857065331</v>
      </c>
      <c r="AK7">
        <f>H7*SUM(AB7, AE7:AF7)</f>
        <v>273.78637935488752</v>
      </c>
      <c r="AL7">
        <f t="shared" si="8"/>
        <v>348.52009710594513</v>
      </c>
      <c r="AN7">
        <f t="shared" si="9"/>
        <v>1346.8531091218906</v>
      </c>
      <c r="AO7">
        <f t="shared" si="9"/>
        <v>-67.342655456094533</v>
      </c>
      <c r="AP7">
        <f t="shared" si="9"/>
        <v>-16.721085012532509</v>
      </c>
      <c r="AQ7">
        <f t="shared" si="9"/>
        <v>-1074.2648579740796</v>
      </c>
      <c r="AR7">
        <f t="shared" si="9"/>
        <v>188.52451067918375</v>
      </c>
      <c r="AS7">
        <f t="shared" si="9"/>
        <v>-135.83637920682182</v>
      </c>
      <c r="AT7">
        <f t="shared" si="9"/>
        <v>193.02254972573115</v>
      </c>
      <c r="AU7">
        <f t="shared" si="9"/>
        <v>245.71068119809308</v>
      </c>
      <c r="AW7">
        <v>4</v>
      </c>
      <c r="AX7">
        <f>(R7*SUMPRODUCT(K8:$K$23, X8:$X$23)-$AZ$3*SUMPRODUCT(K7:$K$22, W8:$W$23))/Z7</f>
        <v>1046.4382040605099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3.2390000000000001E-3</v>
      </c>
      <c r="O8">
        <f t="shared" si="21"/>
        <v>2013.7047149039968</v>
      </c>
      <c r="P8">
        <f t="shared" si="22"/>
        <v>100.68523574519985</v>
      </c>
      <c r="Q8" s="4">
        <f t="shared" si="23"/>
        <v>25</v>
      </c>
      <c r="R8">
        <f t="shared" si="0"/>
        <v>500000</v>
      </c>
      <c r="S8">
        <f t="shared" si="1"/>
        <v>1190.5737448394605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992.75440651286954</v>
      </c>
      <c r="AC8">
        <f t="shared" si="2"/>
        <v>1114.542192956058</v>
      </c>
      <c r="AE8">
        <f t="shared" si="3"/>
        <v>1885.1069735438257</v>
      </c>
      <c r="AF8">
        <f t="shared" si="4"/>
        <v>-94.255348677191293</v>
      </c>
      <c r="AG8">
        <f t="shared" si="4"/>
        <v>-23.403468239305607</v>
      </c>
      <c r="AH8">
        <f t="shared" si="5"/>
        <v>-1536.4173011927076</v>
      </c>
      <c r="AI8">
        <f t="shared" si="6"/>
        <v>231.03085543462134</v>
      </c>
      <c r="AJ8">
        <f t="shared" si="7"/>
        <v>-121.78778644318845</v>
      </c>
      <c r="AK8">
        <f t="shared" ref="AK8:AK23" si="24">H8*SUM(AB8:AB8, AE8:AF8)</f>
        <v>201.81143727501407</v>
      </c>
      <c r="AL8">
        <f t="shared" si="8"/>
        <v>311.05450626644699</v>
      </c>
      <c r="AN8">
        <f t="shared" si="9"/>
        <v>1239.181464624919</v>
      </c>
      <c r="AO8">
        <f t="shared" si="9"/>
        <v>-61.959073231245959</v>
      </c>
      <c r="AP8">
        <f t="shared" si="9"/>
        <v>-15.384349247600547</v>
      </c>
      <c r="AQ8">
        <f t="shared" si="9"/>
        <v>-1009.9691255122198</v>
      </c>
      <c r="AR8">
        <f t="shared" si="9"/>
        <v>151.8689166338529</v>
      </c>
      <c r="AS8">
        <f t="shared" si="9"/>
        <v>-80.057614605492063</v>
      </c>
      <c r="AT8">
        <f t="shared" si="9"/>
        <v>132.66143297448153</v>
      </c>
      <c r="AU8">
        <f t="shared" si="9"/>
        <v>204.47273500284237</v>
      </c>
      <c r="AW8">
        <v>5</v>
      </c>
      <c r="AX8">
        <f>(R8*SUMPRODUCT(K9:$K$23, X9:$X$23)-$AZ$3*SUMPRODUCT(K8:$K$22, W9:$W$23))/Z8</f>
        <v>1190.5737448394605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3.3149999999999998E-3</v>
      </c>
      <c r="O9">
        <f t="shared" si="21"/>
        <v>2013.7047149039968</v>
      </c>
      <c r="P9">
        <f t="shared" si="22"/>
        <v>100.68523574519985</v>
      </c>
      <c r="Q9" s="4">
        <f t="shared" si="23"/>
        <v>25</v>
      </c>
      <c r="R9">
        <f t="shared" si="0"/>
        <v>500000</v>
      </c>
      <c r="S9">
        <f t="shared" si="1"/>
        <v>1284.48152096014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1114.542192956058</v>
      </c>
      <c r="AC9">
        <f t="shared" si="2"/>
        <v>1186.4422388379007</v>
      </c>
      <c r="AE9">
        <f t="shared" si="3"/>
        <v>1860.0067741910896</v>
      </c>
      <c r="AF9">
        <f t="shared" si="4"/>
        <v>-93.000338709554484</v>
      </c>
      <c r="AG9">
        <f t="shared" si="4"/>
        <v>-23.091851059699252</v>
      </c>
      <c r="AH9">
        <f t="shared" si="5"/>
        <v>-1551.6499442659617</v>
      </c>
      <c r="AI9">
        <f t="shared" si="6"/>
        <v>192.2646401558743</v>
      </c>
      <c r="AJ9">
        <f t="shared" si="7"/>
        <v>-71.900045881842743</v>
      </c>
      <c r="AK9">
        <f t="shared" si="24"/>
        <v>150.41683840444239</v>
      </c>
      <c r="AL9">
        <f t="shared" si="8"/>
        <v>270.78143267847395</v>
      </c>
      <c r="AN9">
        <f t="shared" si="9"/>
        <v>1162.0241051353719</v>
      </c>
      <c r="AO9">
        <f t="shared" si="9"/>
        <v>-58.101205256768601</v>
      </c>
      <c r="AP9">
        <f t="shared" si="9"/>
        <v>-14.426446148421162</v>
      </c>
      <c r="AQ9">
        <f t="shared" si="9"/>
        <v>-969.38068344033104</v>
      </c>
      <c r="AR9">
        <f t="shared" si="9"/>
        <v>120.11577028985126</v>
      </c>
      <c r="AS9">
        <f t="shared" si="9"/>
        <v>-44.918968916861026</v>
      </c>
      <c r="AT9">
        <f t="shared" si="9"/>
        <v>93.971696484938178</v>
      </c>
      <c r="AU9">
        <f t="shared" si="9"/>
        <v>169.1684978579284</v>
      </c>
      <c r="AW9">
        <v>6</v>
      </c>
      <c r="AX9">
        <f>(R9*SUMPRODUCT(K10:$K$23, X10:$X$23)-$AZ$3*SUMPRODUCT(K9:$K$22, W10:$W$23))/Z9</f>
        <v>1284.48152096014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3.3969999999999998E-3</v>
      </c>
      <c r="O10">
        <f t="shared" si="21"/>
        <v>2013.7047149039968</v>
      </c>
      <c r="P10">
        <f t="shared" si="22"/>
        <v>100.68523574519985</v>
      </c>
      <c r="Q10" s="4">
        <f t="shared" si="23"/>
        <v>25</v>
      </c>
      <c r="R10">
        <f t="shared" si="0"/>
        <v>500000</v>
      </c>
      <c r="S10">
        <f t="shared" si="1"/>
        <v>1351.5262822569271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1186.4422388379007</v>
      </c>
      <c r="AC10">
        <f t="shared" si="2"/>
        <v>1231.6453350584279</v>
      </c>
      <c r="AE10">
        <f t="shared" si="3"/>
        <v>1835.0882634372517</v>
      </c>
      <c r="AF10">
        <f t="shared" si="4"/>
        <v>-91.754413171862595</v>
      </c>
      <c r="AG10">
        <f t="shared" si="4"/>
        <v>-22.782489531052462</v>
      </c>
      <c r="AH10">
        <f t="shared" si="5"/>
        <v>-1568.8603609959671</v>
      </c>
      <c r="AI10">
        <f t="shared" si="6"/>
        <v>151.69099973836956</v>
      </c>
      <c r="AJ10">
        <f t="shared" si="7"/>
        <v>-45.203096220527186</v>
      </c>
      <c r="AK10">
        <f t="shared" si="24"/>
        <v>153.81324467792274</v>
      </c>
      <c r="AL10">
        <f t="shared" si="8"/>
        <v>260.30114819576511</v>
      </c>
      <c r="AN10">
        <f t="shared" si="9"/>
        <v>1089.2698035143692</v>
      </c>
      <c r="AO10">
        <f t="shared" si="9"/>
        <v>-54.463490175718462</v>
      </c>
      <c r="AP10">
        <f t="shared" si="9"/>
        <v>-13.523206697739443</v>
      </c>
      <c r="AQ10">
        <f t="shared" si="9"/>
        <v>-931.24251907243104</v>
      </c>
      <c r="AR10">
        <f t="shared" si="9"/>
        <v>90.040587568480134</v>
      </c>
      <c r="AS10">
        <f t="shared" si="9"/>
        <v>-26.831607350671938</v>
      </c>
      <c r="AT10">
        <f t="shared" si="9"/>
        <v>91.300307536383201</v>
      </c>
      <c r="AU10">
        <f t="shared" si="9"/>
        <v>154.5092877541914</v>
      </c>
      <c r="AW10">
        <v>7</v>
      </c>
      <c r="AX10">
        <f>(R10*SUMPRODUCT(K11:$K$23, X11:$X$23)-$AZ$3*SUMPRODUCT(K10:$K$22, W11:$W$23))/Z10</f>
        <v>1351.5262822569271</v>
      </c>
    </row>
    <row r="11" spans="1:52" x14ac:dyDescent="0.25">
      <c r="A11" t="s">
        <v>33</v>
      </c>
      <c r="C11" s="7">
        <f>AU25</f>
        <v>-6.2527760746888816E-13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3.4910000000000002E-3</v>
      </c>
      <c r="O11">
        <f t="shared" si="21"/>
        <v>2013.7047149039968</v>
      </c>
      <c r="P11">
        <f t="shared" si="22"/>
        <v>100.68523574519985</v>
      </c>
      <c r="Q11" s="4">
        <f t="shared" si="23"/>
        <v>25</v>
      </c>
      <c r="R11">
        <f t="shared" si="0"/>
        <v>500000</v>
      </c>
      <c r="S11">
        <f t="shared" si="1"/>
        <v>1389.3241005464338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1231.6453350584279</v>
      </c>
      <c r="AC11">
        <f t="shared" si="2"/>
        <v>1249.0096444927531</v>
      </c>
      <c r="AE11">
        <f t="shared" si="3"/>
        <v>1810.3310876752196</v>
      </c>
      <c r="AF11">
        <f t="shared" si="4"/>
        <v>-90.51655438376099</v>
      </c>
      <c r="AG11">
        <f t="shared" si="4"/>
        <v>-22.475130964789034</v>
      </c>
      <c r="AH11">
        <f t="shared" si="5"/>
        <v>-1590.673419058083</v>
      </c>
      <c r="AI11">
        <f t="shared" si="6"/>
        <v>106.66598326858661</v>
      </c>
      <c r="AJ11">
        <f t="shared" si="7"/>
        <v>-17.364309434325151</v>
      </c>
      <c r="AK11">
        <f t="shared" si="24"/>
        <v>152.00018322001915</v>
      </c>
      <c r="AL11">
        <f t="shared" si="8"/>
        <v>241.30185705428062</v>
      </c>
      <c r="AN11">
        <f t="shared" si="9"/>
        <v>1021.9443315217846</v>
      </c>
      <c r="AO11">
        <f t="shared" si="9"/>
        <v>-51.097216576089238</v>
      </c>
      <c r="AP11">
        <f t="shared" si="9"/>
        <v>-12.687365778583205</v>
      </c>
      <c r="AQ11">
        <f t="shared" si="9"/>
        <v>-897.94606907861908</v>
      </c>
      <c r="AR11">
        <f t="shared" si="9"/>
        <v>60.213680088493206</v>
      </c>
      <c r="AS11">
        <f t="shared" si="9"/>
        <v>-9.8022719258425628</v>
      </c>
      <c r="AT11">
        <f t="shared" si="9"/>
        <v>85.805147295707869</v>
      </c>
      <c r="AU11">
        <f t="shared" si="9"/>
        <v>136.21655545835853</v>
      </c>
      <c r="AW11">
        <v>8</v>
      </c>
      <c r="AX11">
        <f>(R11*SUMPRODUCT(K12:$K$23, X12:$X$23)-$AZ$3*SUMPRODUCT(K11:$K$22, W12:$W$23))/Z11</f>
        <v>1389.3241005464338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3.5990000000000002E-3</v>
      </c>
      <c r="O12">
        <f t="shared" si="21"/>
        <v>2013.7047149039968</v>
      </c>
      <c r="P12">
        <f t="shared" si="22"/>
        <v>100.68523574519985</v>
      </c>
      <c r="Q12" s="4">
        <f t="shared" si="23"/>
        <v>25</v>
      </c>
      <c r="R12">
        <f t="shared" si="0"/>
        <v>500000</v>
      </c>
      <c r="S12">
        <f t="shared" si="1"/>
        <v>1397.8314124059607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1249.0096444927531</v>
      </c>
      <c r="AC12">
        <f t="shared" si="2"/>
        <v>1239.5684735096393</v>
      </c>
      <c r="AE12">
        <f t="shared" si="3"/>
        <v>1785.7123952139241</v>
      </c>
      <c r="AF12">
        <f t="shared" si="4"/>
        <v>-89.285619760696207</v>
      </c>
      <c r="AG12">
        <f t="shared" si="4"/>
        <v>-22.169491658798865</v>
      </c>
      <c r="AH12">
        <f t="shared" si="5"/>
        <v>-1617.7599268455147</v>
      </c>
      <c r="AI12">
        <f t="shared" si="6"/>
        <v>56.49735694891433</v>
      </c>
      <c r="AJ12">
        <f t="shared" si="7"/>
        <v>9.4411709831138069</v>
      </c>
      <c r="AK12">
        <f t="shared" si="24"/>
        <v>152.86815019519642</v>
      </c>
      <c r="AL12">
        <f t="shared" si="8"/>
        <v>218.80667812722456</v>
      </c>
      <c r="AN12">
        <f t="shared" si="9"/>
        <v>958.31059089021744</v>
      </c>
      <c r="AO12">
        <f t="shared" si="9"/>
        <v>-47.915529544510875</v>
      </c>
      <c r="AP12">
        <f t="shared" si="9"/>
        <v>-11.897357440213186</v>
      </c>
      <c r="AQ12">
        <f t="shared" si="9"/>
        <v>-868.17814311476286</v>
      </c>
      <c r="AR12">
        <f t="shared" si="9"/>
        <v>30.319560790730549</v>
      </c>
      <c r="AS12">
        <f t="shared" si="9"/>
        <v>5.0666468843318357</v>
      </c>
      <c r="AT12">
        <f t="shared" si="9"/>
        <v>82.037380562788456</v>
      </c>
      <c r="AU12">
        <f t="shared" si="9"/>
        <v>117.42358823785084</v>
      </c>
      <c r="AW12">
        <v>9</v>
      </c>
      <c r="AX12">
        <f>(R12*SUMPRODUCT(K13:$K$23, X13:$X$23)-$AZ$3*SUMPRODUCT(K12:$K$22, W13:$W$23))/Z12</f>
        <v>1397.8314124059607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3.7169999999999998E-3</v>
      </c>
      <c r="O13">
        <f t="shared" si="21"/>
        <v>2013.7047149039968</v>
      </c>
      <c r="P13">
        <f t="shared" si="22"/>
        <v>100.68523574519985</v>
      </c>
      <c r="Q13" s="4">
        <f t="shared" si="23"/>
        <v>25</v>
      </c>
      <c r="R13">
        <f t="shared" si="0"/>
        <v>500000</v>
      </c>
      <c r="S13">
        <f t="shared" si="1"/>
        <v>1376.4477854550432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1239.5684735096393</v>
      </c>
      <c r="AC13">
        <f t="shared" si="2"/>
        <v>1203.8628566975422</v>
      </c>
      <c r="AE13">
        <f t="shared" si="3"/>
        <v>1761.2177782887748</v>
      </c>
      <c r="AF13">
        <f t="shared" si="4"/>
        <v>-88.060888914438735</v>
      </c>
      <c r="AG13">
        <f t="shared" si="4"/>
        <v>-21.865392741715119</v>
      </c>
      <c r="AH13">
        <f t="shared" si="5"/>
        <v>-1648.0800099151074</v>
      </c>
      <c r="AI13">
        <f t="shared" si="6"/>
        <v>3.2114867175134805</v>
      </c>
      <c r="AJ13">
        <f t="shared" si="7"/>
        <v>35.705616812097105</v>
      </c>
      <c r="AK13">
        <f t="shared" si="24"/>
        <v>150.58790126110154</v>
      </c>
      <c r="AL13">
        <f t="shared" si="8"/>
        <v>189.50500479071212</v>
      </c>
      <c r="AN13">
        <f t="shared" si="9"/>
        <v>898.70252402298775</v>
      </c>
      <c r="AO13">
        <f t="shared" si="9"/>
        <v>-44.935126201149387</v>
      </c>
      <c r="AP13">
        <f t="shared" si="9"/>
        <v>-11.157327553680497</v>
      </c>
      <c r="AQ13">
        <f t="shared" si="9"/>
        <v>-840.97133413088136</v>
      </c>
      <c r="AR13">
        <f t="shared" si="9"/>
        <v>1.6387361372765108</v>
      </c>
      <c r="AS13">
        <f t="shared" si="9"/>
        <v>18.219625276555622</v>
      </c>
      <c r="AT13">
        <f t="shared" si="9"/>
        <v>76.840995258501579</v>
      </c>
      <c r="AU13">
        <f t="shared" si="9"/>
        <v>96.699356672333707</v>
      </c>
      <c r="AW13">
        <v>10</v>
      </c>
      <c r="AX13">
        <f>(R13*SUMPRODUCT(K14:$K$23, X14:$X$23)-$AZ$3*SUMPRODUCT(K13:$K$22, W14:$W$23))/Z13</f>
        <v>1376.4477854550432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3.852E-3</v>
      </c>
      <c r="O14">
        <f t="shared" si="21"/>
        <v>2013.7047149039968</v>
      </c>
      <c r="P14">
        <f t="shared" si="22"/>
        <v>100.68523574519985</v>
      </c>
      <c r="Q14" s="4">
        <f t="shared" si="23"/>
        <v>25</v>
      </c>
      <c r="R14">
        <f t="shared" si="0"/>
        <v>500000</v>
      </c>
      <c r="S14">
        <f t="shared" si="1"/>
        <v>1353.3160792908973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1203.8628566975422</v>
      </c>
      <c r="AC14">
        <f t="shared" si="2"/>
        <v>1167.2358395140709</v>
      </c>
      <c r="AE14">
        <f t="shared" si="3"/>
        <v>1736.8213896239185</v>
      </c>
      <c r="AF14">
        <f t="shared" si="4"/>
        <v>-86.841069481195944</v>
      </c>
      <c r="AG14">
        <f t="shared" si="4"/>
        <v>-21.562513321456883</v>
      </c>
      <c r="AH14">
        <f t="shared" si="5"/>
        <v>-1684.5098568217327</v>
      </c>
      <c r="AI14">
        <f t="shared" si="6"/>
        <v>-56.092050000466998</v>
      </c>
      <c r="AJ14">
        <f t="shared" si="7"/>
        <v>36.627017183471253</v>
      </c>
      <c r="AK14">
        <f t="shared" si="24"/>
        <v>244.20906832857517</v>
      </c>
      <c r="AL14">
        <f t="shared" si="8"/>
        <v>224.74403551157943</v>
      </c>
      <c r="AN14">
        <f t="shared" si="9"/>
        <v>816.39329004453089</v>
      </c>
      <c r="AO14">
        <f t="shared" si="9"/>
        <v>-40.819664502226551</v>
      </c>
      <c r="AP14">
        <f t="shared" si="9"/>
        <v>-10.135464301222688</v>
      </c>
      <c r="AQ14">
        <f t="shared" si="9"/>
        <v>-791.80424212815501</v>
      </c>
      <c r="AR14">
        <f t="shared" si="9"/>
        <v>-26.366080887073469</v>
      </c>
      <c r="AS14">
        <f t="shared" si="9"/>
        <v>17.216537775025031</v>
      </c>
      <c r="AT14">
        <f t="shared" si="9"/>
        <v>114.79052822734162</v>
      </c>
      <c r="AU14">
        <f t="shared" si="9"/>
        <v>105.64098511529318</v>
      </c>
      <c r="AW14">
        <v>11</v>
      </c>
      <c r="AX14">
        <f>(R14*SUMPRODUCT(K15:$K$23, X15:$X$23)-$AZ$3*SUMPRODUCT(K14:$K$22, W15:$W$23))/Z14</f>
        <v>1353.3160792908973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4.0049999999999999E-3</v>
      </c>
      <c r="O15">
        <f t="shared" si="21"/>
        <v>2013.7047149039968</v>
      </c>
      <c r="P15">
        <f t="shared" si="22"/>
        <v>100.68523574519985</v>
      </c>
      <c r="Q15" s="4">
        <f t="shared" si="23"/>
        <v>25</v>
      </c>
      <c r="R15">
        <f t="shared" si="0"/>
        <v>500000</v>
      </c>
      <c r="S15">
        <f t="shared" si="1"/>
        <v>1299.8189656435366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1167.2358395140709</v>
      </c>
      <c r="AC15">
        <f t="shared" si="2"/>
        <v>1105.3936213072743</v>
      </c>
      <c r="AE15">
        <f t="shared" si="3"/>
        <v>1712.4972060622356</v>
      </c>
      <c r="AF15">
        <f t="shared" si="4"/>
        <v>-85.624860303111788</v>
      </c>
      <c r="AG15">
        <f t="shared" si="4"/>
        <v>-21.260530322389879</v>
      </c>
      <c r="AH15">
        <f t="shared" si="5"/>
        <v>-1727.1573170486963</v>
      </c>
      <c r="AI15">
        <f t="shared" si="6"/>
        <v>-121.54550161196244</v>
      </c>
      <c r="AJ15">
        <f t="shared" si="7"/>
        <v>61.842218206796588</v>
      </c>
      <c r="AK15">
        <f t="shared" si="24"/>
        <v>239.09742563019788</v>
      </c>
      <c r="AL15">
        <f t="shared" si="8"/>
        <v>179.39414222503203</v>
      </c>
      <c r="AN15">
        <f t="shared" si="9"/>
        <v>741.507428358006</v>
      </c>
      <c r="AO15">
        <f t="shared" si="9"/>
        <v>-37.075371417900307</v>
      </c>
      <c r="AP15">
        <f t="shared" si="9"/>
        <v>-9.2057616847929626</v>
      </c>
      <c r="AQ15">
        <f t="shared" si="9"/>
        <v>-747.85522335500309</v>
      </c>
      <c r="AR15">
        <f t="shared" si="9"/>
        <v>-52.628928099690427</v>
      </c>
      <c r="AS15">
        <f t="shared" si="9"/>
        <v>26.777541022633283</v>
      </c>
      <c r="AT15">
        <f t="shared" si="9"/>
        <v>103.5286461072477</v>
      </c>
      <c r="AU15">
        <f t="shared" si="9"/>
        <v>77.677259030190555</v>
      </c>
      <c r="AW15">
        <v>12</v>
      </c>
      <c r="AX15">
        <f>(R15*SUMPRODUCT(K16:$K$23, X16:$X$23)-$AZ$3*SUMPRODUCT(K15:$K$22, W16:$W$23))/Z15</f>
        <v>1299.8189656435366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4.1640000000000002E-3</v>
      </c>
      <c r="O16">
        <f t="shared" si="21"/>
        <v>2013.7047149039968</v>
      </c>
      <c r="P16">
        <f t="shared" si="22"/>
        <v>100.68523574519985</v>
      </c>
      <c r="Q16" s="4">
        <f t="shared" si="23"/>
        <v>25</v>
      </c>
      <c r="R16">
        <f t="shared" si="0"/>
        <v>500000</v>
      </c>
      <c r="S16">
        <f t="shared" si="1"/>
        <v>1219.3305956752617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1105.3936213072743</v>
      </c>
      <c r="AC16">
        <f t="shared" si="2"/>
        <v>1022.257320722465</v>
      </c>
      <c r="AE16">
        <f t="shared" si="3"/>
        <v>1688.2413956355701</v>
      </c>
      <c r="AF16">
        <f t="shared" si="4"/>
        <v>-84.412069781778513</v>
      </c>
      <c r="AG16">
        <f t="shared" si="4"/>
        <v>-20.959396170903549</v>
      </c>
      <c r="AH16">
        <f t="shared" si="5"/>
        <v>-1770.5769652486292</v>
      </c>
      <c r="AI16">
        <f t="shared" si="6"/>
        <v>-187.70703556574108</v>
      </c>
      <c r="AJ16">
        <f t="shared" si="7"/>
        <v>83.136300584809305</v>
      </c>
      <c r="AK16">
        <f t="shared" si="24"/>
        <v>231.83362603446676</v>
      </c>
      <c r="AL16">
        <f t="shared" si="8"/>
        <v>127.26289105353499</v>
      </c>
      <c r="AN16">
        <f t="shared" si="9"/>
        <v>673.38206691287473</v>
      </c>
      <c r="AO16">
        <f t="shared" si="9"/>
        <v>-33.669103345643741</v>
      </c>
      <c r="AP16">
        <f t="shared" si="9"/>
        <v>-8.3599901952975539</v>
      </c>
      <c r="AQ16">
        <f t="shared" si="9"/>
        <v>-706.2229249737079</v>
      </c>
      <c r="AR16">
        <f t="shared" si="9"/>
        <v>-74.869951601774417</v>
      </c>
      <c r="AS16">
        <f t="shared" si="9"/>
        <v>33.160242408469834</v>
      </c>
      <c r="AT16">
        <f t="shared" si="9"/>
        <v>92.470547566584315</v>
      </c>
      <c r="AU16">
        <f t="shared" si="9"/>
        <v>50.760838373279739</v>
      </c>
      <c r="AW16">
        <v>13</v>
      </c>
      <c r="AX16">
        <f>(R16*SUMPRODUCT(K17:$K$23, X17:$X$23)-$AZ$3*SUMPRODUCT(K16:$K$22, W17:$W$23))/Z16</f>
        <v>1219.3305956752617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4.3350000000000003E-3</v>
      </c>
      <c r="O17">
        <f t="shared" si="21"/>
        <v>2013.7047149039968</v>
      </c>
      <c r="P17">
        <f t="shared" si="22"/>
        <v>100.68523574519985</v>
      </c>
      <c r="Q17" s="4">
        <f t="shared" si="23"/>
        <v>25</v>
      </c>
      <c r="R17">
        <f t="shared" si="0"/>
        <v>500000</v>
      </c>
      <c r="S17">
        <f t="shared" si="1"/>
        <v>1113.8295723979534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1022.257320722465</v>
      </c>
      <c r="AC17">
        <f t="shared" si="2"/>
        <v>920.42167601972653</v>
      </c>
      <c r="AE17">
        <f t="shared" si="3"/>
        <v>1664.0404552291343</v>
      </c>
      <c r="AF17">
        <f t="shared" si="4"/>
        <v>-83.202022761456718</v>
      </c>
      <c r="AG17">
        <f t="shared" si="4"/>
        <v>-20.658943226793646</v>
      </c>
      <c r="AH17">
        <f t="shared" si="5"/>
        <v>-1817.1796480173377</v>
      </c>
      <c r="AI17">
        <f t="shared" si="6"/>
        <v>-257.00015877645365</v>
      </c>
      <c r="AJ17">
        <f t="shared" si="7"/>
        <v>101.83564470273848</v>
      </c>
      <c r="AK17">
        <f t="shared" si="24"/>
        <v>222.75210979198692</v>
      </c>
      <c r="AL17">
        <f t="shared" si="8"/>
        <v>67.587595718271757</v>
      </c>
      <c r="AN17">
        <f t="shared" si="9"/>
        <v>611.40959326850623</v>
      </c>
      <c r="AO17">
        <f t="shared" si="9"/>
        <v>-30.57047966342531</v>
      </c>
      <c r="AP17">
        <f t="shared" si="9"/>
        <v>-7.5906063677471085</v>
      </c>
      <c r="AQ17">
        <f t="shared" si="9"/>
        <v>-667.67671783382218</v>
      </c>
      <c r="AR17">
        <f t="shared" si="9"/>
        <v>-94.428210596488341</v>
      </c>
      <c r="AS17">
        <f t="shared" si="9"/>
        <v>37.416932931095076</v>
      </c>
      <c r="AT17">
        <f t="shared" si="9"/>
        <v>81.844630892021755</v>
      </c>
      <c r="AU17">
        <f t="shared" si="9"/>
        <v>24.833353226628489</v>
      </c>
      <c r="AW17">
        <v>14</v>
      </c>
      <c r="AX17">
        <f>(R17*SUMPRODUCT(K18:$K$23, X18:$X$23)-$AZ$3*SUMPRODUCT(K17:$K$22, W18:$W$23))/Z17</f>
        <v>1113.8295723979534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4.522E-3</v>
      </c>
      <c r="O18">
        <f t="shared" si="21"/>
        <v>2013.7047149039968</v>
      </c>
      <c r="P18">
        <f t="shared" si="22"/>
        <v>100.68523574519985</v>
      </c>
      <c r="Q18" s="4">
        <f t="shared" si="23"/>
        <v>25</v>
      </c>
      <c r="R18">
        <f t="shared" si="0"/>
        <v>500000</v>
      </c>
      <c r="S18">
        <f t="shared" si="1"/>
        <v>984.58871263908384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920.42167601972653</v>
      </c>
      <c r="AC18">
        <f t="shared" si="2"/>
        <v>801.80706680790036</v>
      </c>
      <c r="AE18">
        <f t="shared" si="3"/>
        <v>1639.8752597382968</v>
      </c>
      <c r="AF18">
        <f t="shared" si="4"/>
        <v>-81.993762986914845</v>
      </c>
      <c r="AG18">
        <f t="shared" si="4"/>
        <v>-20.358934053254149</v>
      </c>
      <c r="AH18">
        <f t="shared" si="5"/>
        <v>-1868.3948254312172</v>
      </c>
      <c r="AI18">
        <f t="shared" si="6"/>
        <v>-330.87226273308943</v>
      </c>
      <c r="AJ18">
        <f t="shared" si="7"/>
        <v>118.61460921182618</v>
      </c>
      <c r="AK18">
        <f t="shared" si="24"/>
        <v>212.07335910036929</v>
      </c>
      <c r="AL18">
        <f t="shared" si="8"/>
        <v>-0.18429442089396275</v>
      </c>
      <c r="AN18">
        <f t="shared" si="9"/>
        <v>555.03522857540634</v>
      </c>
      <c r="AO18">
        <f t="shared" si="9"/>
        <v>-27.751761428770315</v>
      </c>
      <c r="AP18">
        <f t="shared" si="9"/>
        <v>-6.8907226624071782</v>
      </c>
      <c r="AQ18">
        <f t="shared" si="9"/>
        <v>-632.38038554701893</v>
      </c>
      <c r="AR18">
        <f t="shared" si="9"/>
        <v>-111.98764106279016</v>
      </c>
      <c r="AS18">
        <f t="shared" si="9"/>
        <v>40.146521112084407</v>
      </c>
      <c r="AT18">
        <f t="shared" si="9"/>
        <v>71.778743318447539</v>
      </c>
      <c r="AU18">
        <f t="shared" si="9"/>
        <v>-6.2376632258222438E-2</v>
      </c>
      <c r="AW18">
        <v>15</v>
      </c>
      <c r="AX18">
        <f>(R18*SUMPRODUCT(K19:$K$23, X19:$X$23)-$AZ$3*SUMPRODUCT(K18:$K$22, W19:$W$23))/Z18</f>
        <v>984.58871263908384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4.7470000000000004E-3</v>
      </c>
      <c r="O19">
        <f t="shared" si="21"/>
        <v>2013.7047149039968</v>
      </c>
      <c r="P19">
        <f t="shared" si="22"/>
        <v>100.68523574519985</v>
      </c>
      <c r="Q19" s="4">
        <f t="shared" si="23"/>
        <v>25</v>
      </c>
      <c r="R19">
        <f t="shared" si="0"/>
        <v>500000</v>
      </c>
      <c r="S19">
        <f t="shared" si="1"/>
        <v>829.52183646005813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801.80706680790036</v>
      </c>
      <c r="AC19">
        <f t="shared" si="2"/>
        <v>665.56521473573503</v>
      </c>
      <c r="AE19">
        <f t="shared" si="3"/>
        <v>1615.6920192829359</v>
      </c>
      <c r="AF19">
        <f t="shared" si="4"/>
        <v>-80.784600964146804</v>
      </c>
      <c r="AG19">
        <f t="shared" si="4"/>
        <v>-20.058700852770809</v>
      </c>
      <c r="AH19">
        <f t="shared" si="5"/>
        <v>-1932.8771990159491</v>
      </c>
      <c r="AI19">
        <f t="shared" si="6"/>
        <v>-418.0284815499308</v>
      </c>
      <c r="AJ19">
        <f t="shared" si="7"/>
        <v>136.24185207216533</v>
      </c>
      <c r="AK19">
        <f t="shared" si="24"/>
        <v>199.95733192126113</v>
      </c>
      <c r="AL19">
        <f t="shared" si="8"/>
        <v>-81.829297556504343</v>
      </c>
      <c r="AN19">
        <f t="shared" si="9"/>
        <v>503.7437627901279</v>
      </c>
      <c r="AO19">
        <f t="shared" si="9"/>
        <v>-25.187188139506397</v>
      </c>
      <c r="AP19">
        <f t="shared" si="9"/>
        <v>-6.2539427834401211</v>
      </c>
      <c r="AQ19">
        <f t="shared" si="9"/>
        <v>-602.63640695314325</v>
      </c>
      <c r="AR19">
        <f t="shared" si="9"/>
        <v>-130.33377508596186</v>
      </c>
      <c r="AS19">
        <f t="shared" si="9"/>
        <v>42.47776333189281</v>
      </c>
      <c r="AT19">
        <f t="shared" si="9"/>
        <v>62.343105973992891</v>
      </c>
      <c r="AU19">
        <f t="shared" si="9"/>
        <v>-25.512905780076146</v>
      </c>
      <c r="AW19">
        <v>16</v>
      </c>
      <c r="AX19">
        <f>(R19*SUMPRODUCT(K20:$K$23, X20:$X$23)-$AZ$3*SUMPRODUCT(K19:$K$22, W20:$W$23))/Z19</f>
        <v>829.52183646005813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4.9870000000000001E-3</v>
      </c>
      <c r="O20">
        <f t="shared" si="21"/>
        <v>2013.7047149039968</v>
      </c>
      <c r="P20">
        <f t="shared" si="22"/>
        <v>100.68523574519985</v>
      </c>
      <c r="Q20" s="4">
        <f t="shared" si="23"/>
        <v>25</v>
      </c>
      <c r="R20">
        <f t="shared" si="0"/>
        <v>500000</v>
      </c>
      <c r="S20">
        <f t="shared" si="1"/>
        <v>650.69704575963283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665.56521473573503</v>
      </c>
      <c r="AC20">
        <f t="shared" si="2"/>
        <v>514.26100014640429</v>
      </c>
      <c r="AE20">
        <f t="shared" si="3"/>
        <v>1591.4776429899425</v>
      </c>
      <c r="AF20">
        <f t="shared" si="4"/>
        <v>-79.573882149497138</v>
      </c>
      <c r="AG20">
        <f t="shared" si="4"/>
        <v>-19.758081103090333</v>
      </c>
      <c r="AH20">
        <f t="shared" si="5"/>
        <v>-2000.6548230553606</v>
      </c>
      <c r="AI20">
        <f t="shared" si="6"/>
        <v>-508.5091433180055</v>
      </c>
      <c r="AJ20">
        <f t="shared" si="7"/>
        <v>151.30421458933074</v>
      </c>
      <c r="AK20">
        <f t="shared" si="24"/>
        <v>186.33037517800494</v>
      </c>
      <c r="AL20">
        <f t="shared" si="8"/>
        <v>-170.87455355066982</v>
      </c>
      <c r="AN20">
        <f t="shared" si="9"/>
        <v>457.08083389880386</v>
      </c>
      <c r="AO20">
        <f t="shared" si="9"/>
        <v>-22.854041694940197</v>
      </c>
      <c r="AP20">
        <f t="shared" si="9"/>
        <v>-5.6746258589432168</v>
      </c>
      <c r="AQ20">
        <f t="shared" si="9"/>
        <v>-574.59869379490056</v>
      </c>
      <c r="AR20">
        <f t="shared" si="9"/>
        <v>-146.04652744998015</v>
      </c>
      <c r="AS20">
        <f t="shared" si="9"/>
        <v>43.455374243879284</v>
      </c>
      <c r="AT20">
        <f t="shared" si="9"/>
        <v>53.515073643782074</v>
      </c>
      <c r="AU20">
        <f t="shared" si="9"/>
        <v>-49.076079562318775</v>
      </c>
      <c r="AW20">
        <v>17</v>
      </c>
      <c r="AX20">
        <f>(R20*SUMPRODUCT(K21:$K$23, X21:$X$23)-$AZ$3*SUMPRODUCT(K20:$K$22, W21:$W$23))/Z20</f>
        <v>650.69704575963283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5.2249999999999996E-3</v>
      </c>
      <c r="O21">
        <f t="shared" si="21"/>
        <v>2013.7047149039968</v>
      </c>
      <c r="P21">
        <f t="shared" si="22"/>
        <v>100.68523574519985</v>
      </c>
      <c r="Q21" s="4">
        <f t="shared" si="23"/>
        <v>25</v>
      </c>
      <c r="R21">
        <f t="shared" si="0"/>
        <v>500000</v>
      </c>
      <c r="S21">
        <f t="shared" si="1"/>
        <v>452.3894232662829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514.26100014640429</v>
      </c>
      <c r="AC21">
        <f t="shared" si="2"/>
        <v>352.09042333173818</v>
      </c>
      <c r="AE21">
        <f t="shared" si="3"/>
        <v>1567.2473958754208</v>
      </c>
      <c r="AF21">
        <f t="shared" si="4"/>
        <v>-78.362369793771052</v>
      </c>
      <c r="AG21">
        <f t="shared" si="4"/>
        <v>-19.457264318295785</v>
      </c>
      <c r="AH21">
        <f t="shared" si="5"/>
        <v>-2064.7194752729397</v>
      </c>
      <c r="AI21">
        <f t="shared" si="6"/>
        <v>-595.29171350958563</v>
      </c>
      <c r="AJ21">
        <f t="shared" si="7"/>
        <v>162.17057681466611</v>
      </c>
      <c r="AK21">
        <f t="shared" si="24"/>
        <v>171.41321175638708</v>
      </c>
      <c r="AL21">
        <f t="shared" si="8"/>
        <v>-261.70792493853241</v>
      </c>
      <c r="AN21">
        <f t="shared" si="9"/>
        <v>414.64018803238724</v>
      </c>
      <c r="AO21">
        <f t="shared" si="9"/>
        <v>-20.732009401619365</v>
      </c>
      <c r="AP21">
        <f t="shared" si="9"/>
        <v>-5.1477282761906231</v>
      </c>
      <c r="AQ21">
        <f t="shared" si="9"/>
        <v>-546.25432699034809</v>
      </c>
      <c r="AR21">
        <f t="shared" si="9"/>
        <v>-157.49387663577082</v>
      </c>
      <c r="AS21">
        <f t="shared" si="9"/>
        <v>42.904801527007223</v>
      </c>
      <c r="AT21">
        <f t="shared" si="9"/>
        <v>45.350087383111166</v>
      </c>
      <c r="AU21">
        <f t="shared" si="9"/>
        <v>-69.238987725652407</v>
      </c>
      <c r="AW21">
        <v>18</v>
      </c>
      <c r="AX21">
        <f>(R21*SUMPRODUCT(K22:$K$23, X22:$X$23)-$AZ$3*SUMPRODUCT(K21:$K$22, W22:$W$23))/Z21</f>
        <v>452.3894232662829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5.4879999999999998E-3</v>
      </c>
      <c r="O22">
        <f t="shared" si="21"/>
        <v>2013.7047149039968</v>
      </c>
      <c r="P22">
        <f t="shared" si="22"/>
        <v>100.68523574519985</v>
      </c>
      <c r="Q22" s="4">
        <f t="shared" si="23"/>
        <v>25</v>
      </c>
      <c r="R22">
        <f t="shared" si="0"/>
        <v>500000</v>
      </c>
      <c r="S22">
        <f t="shared" si="1"/>
        <v>234.96008535466584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352.09042333173818</v>
      </c>
      <c r="AC22">
        <f t="shared" si="2"/>
        <v>180.0349719057387</v>
      </c>
      <c r="AE22">
        <f t="shared" si="3"/>
        <v>1542.9738682081022</v>
      </c>
      <c r="AF22">
        <f t="shared" si="4"/>
        <v>-77.148693410405116</v>
      </c>
      <c r="AG22">
        <f t="shared" si="4"/>
        <v>-19.155910208534017</v>
      </c>
      <c r="AH22">
        <f t="shared" si="5"/>
        <v>-2135.629331576145</v>
      </c>
      <c r="AI22">
        <f t="shared" si="6"/>
        <v>-688.96006698698193</v>
      </c>
      <c r="AJ22">
        <f t="shared" si="7"/>
        <v>172.05545142599948</v>
      </c>
      <c r="AK22">
        <f t="shared" si="24"/>
        <v>155.56267356313205</v>
      </c>
      <c r="AL22">
        <f t="shared" si="8"/>
        <v>-361.34194199785031</v>
      </c>
      <c r="AN22">
        <f t="shared" si="9"/>
        <v>376.03976594840475</v>
      </c>
      <c r="AO22">
        <f t="shared" si="9"/>
        <v>-18.801988297420237</v>
      </c>
      <c r="AP22">
        <f t="shared" si="9"/>
        <v>-4.66850679701483</v>
      </c>
      <c r="AQ22">
        <f t="shared" si="9"/>
        <v>-520.47644522397661</v>
      </c>
      <c r="AR22">
        <f t="shared" si="9"/>
        <v>-167.90717437000694</v>
      </c>
      <c r="AS22">
        <f t="shared" si="9"/>
        <v>41.931812986254585</v>
      </c>
      <c r="AT22">
        <f t="shared" si="9"/>
        <v>37.912340942574296</v>
      </c>
      <c r="AU22">
        <f t="shared" si="9"/>
        <v>-88.063020441178054</v>
      </c>
      <c r="AW22">
        <v>19</v>
      </c>
      <c r="AX22">
        <f>(R22*SUMPRODUCT(K23:$K$23, X23:$X$23)-$AZ$3*SUMPRODUCT(K22:$K$22, W23:$W$23))/Z22</f>
        <v>234.96008535466584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5.7670000000000004E-3</v>
      </c>
      <c r="O23">
        <f t="shared" si="21"/>
        <v>2013.7047149039968</v>
      </c>
      <c r="P23">
        <f t="shared" si="22"/>
        <v>100.68523574519985</v>
      </c>
      <c r="Q23" s="4">
        <f t="shared" si="23"/>
        <v>25</v>
      </c>
      <c r="R23">
        <f t="shared" si="0"/>
        <v>500000</v>
      </c>
      <c r="S23">
        <f t="shared" si="1"/>
        <v>238.72404741018215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180.0349719057387</v>
      </c>
      <c r="AC23">
        <f t="shared" si="2"/>
        <v>180.0349719057387</v>
      </c>
      <c r="AE23">
        <f t="shared" si="3"/>
        <v>1518.6457992280652</v>
      </c>
      <c r="AF23">
        <f t="shared" si="4"/>
        <v>-75.932289961403271</v>
      </c>
      <c r="AG23">
        <f t="shared" si="4"/>
        <v>-18.853878972276064</v>
      </c>
      <c r="AH23">
        <f t="shared" si="5"/>
        <v>-2209.4426834523142</v>
      </c>
      <c r="AI23">
        <f t="shared" si="6"/>
        <v>-785.58305315792836</v>
      </c>
      <c r="AJ23">
        <f t="shared" si="7"/>
        <v>0</v>
      </c>
      <c r="AK23">
        <f t="shared" si="24"/>
        <v>138.8618330308847</v>
      </c>
      <c r="AL23">
        <f t="shared" si="8"/>
        <v>-646.72122012704369</v>
      </c>
      <c r="AN23">
        <f t="shared" si="9"/>
        <v>340.93615804266904</v>
      </c>
      <c r="AO23">
        <f t="shared" si="9"/>
        <v>-17.046807902133452</v>
      </c>
      <c r="AP23">
        <f t="shared" si="9"/>
        <v>-4.2326980157431269</v>
      </c>
      <c r="AQ23">
        <f t="shared" si="9"/>
        <v>-496.02013866209762</v>
      </c>
      <c r="AR23">
        <f t="shared" si="9"/>
        <v>-176.36348653730516</v>
      </c>
      <c r="AS23">
        <f t="shared" si="9"/>
        <v>0</v>
      </c>
      <c r="AT23">
        <f t="shared" si="9"/>
        <v>31.174497619113755</v>
      </c>
      <c r="AU23">
        <f t="shared" si="9"/>
        <v>-145.18898891819143</v>
      </c>
      <c r="AW23">
        <v>20</v>
      </c>
      <c r="AX23">
        <f>(R23*SUMPRODUCT(K$23:$K24, X$23:$X24)-$AZ$3*SUMPRODUCT(K$22:$K23, W$23:$W24))/Z23</f>
        <v>238.72404741018215</v>
      </c>
    </row>
    <row r="25" spans="5:50" x14ac:dyDescent="0.25">
      <c r="AN25" s="8">
        <f t="shared" ref="AN25:AU25" si="25">SUM(AN3:AN23)</f>
        <v>18421.847924695528</v>
      </c>
      <c r="AO25" s="8">
        <f t="shared" si="25"/>
        <v>-2431.3709324127753</v>
      </c>
      <c r="AP25" s="8">
        <f t="shared" si="25"/>
        <v>-403.70592431390554</v>
      </c>
      <c r="AQ25" s="8">
        <f t="shared" si="25"/>
        <v>-16760.200050324507</v>
      </c>
      <c r="AR25" s="8">
        <f t="shared" si="25"/>
        <v>-1173.4289823556587</v>
      </c>
      <c r="AS25" s="8">
        <f t="shared" si="25"/>
        <v>-640.07413171498536</v>
      </c>
      <c r="AT25" s="8">
        <f t="shared" si="25"/>
        <v>1813.5031140706433</v>
      </c>
      <c r="AU25" s="9">
        <f t="shared" si="25"/>
        <v>-6.2527760746888816E-13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1" priority="1" operator="lessThan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98375-1EF8-44CC-B194-E1CA7D1B1C1A}">
  <sheetPr codeName="Sheet16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3040.317739695869</v>
      </c>
      <c r="K3">
        <v>1</v>
      </c>
      <c r="L3" s="2">
        <v>0</v>
      </c>
      <c r="O3">
        <f>$C$3</f>
        <v>3040.317739695869</v>
      </c>
      <c r="P3">
        <f>O3*B5</f>
        <v>2432.2541917566955</v>
      </c>
      <c r="Q3" s="4">
        <f>B8</f>
        <v>200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3040.317739695869</v>
      </c>
      <c r="AF3">
        <f t="shared" ref="AF3:AG23" si="4">-$Z3*P3</f>
        <v>-2432.2541917566955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408.06354793917353</v>
      </c>
      <c r="AJ3">
        <f t="shared" ref="AJ3:AJ23" si="7">AB3-AC3</f>
        <v>0</v>
      </c>
      <c r="AL3">
        <f t="shared" ref="AL3:AL23" si="8">SUM(AI3:AK3)</f>
        <v>408.06354793917353</v>
      </c>
      <c r="AN3">
        <f t="shared" ref="AN3:AU23" si="9">AE3*$K3</f>
        <v>3040.317739695869</v>
      </c>
      <c r="AO3">
        <f t="shared" si="9"/>
        <v>-2432.2541917566955</v>
      </c>
      <c r="AP3">
        <f t="shared" si="9"/>
        <v>-200</v>
      </c>
      <c r="AQ3">
        <f t="shared" si="9"/>
        <v>0</v>
      </c>
      <c r="AR3">
        <f t="shared" si="9"/>
        <v>408.06354793917353</v>
      </c>
      <c r="AS3">
        <f t="shared" si="9"/>
        <v>0</v>
      </c>
      <c r="AT3">
        <f t="shared" si="9"/>
        <v>0</v>
      </c>
      <c r="AU3">
        <f t="shared" si="9"/>
        <v>408.06354793917353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2563.3749306354721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3.852E-3</v>
      </c>
      <c r="R4">
        <f t="shared" si="0"/>
        <v>500000</v>
      </c>
      <c r="S4">
        <f t="shared" si="1"/>
        <v>767.07675136703256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756.45120420709645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-1926</v>
      </c>
      <c r="AI4">
        <f t="shared" si="6"/>
        <v>-1926</v>
      </c>
      <c r="AJ4">
        <f t="shared" si="7"/>
        <v>-756.45120420709645</v>
      </c>
      <c r="AK4">
        <f>H4*SUM(AB4, AE4:AF4)</f>
        <v>0</v>
      </c>
      <c r="AL4">
        <f t="shared" si="8"/>
        <v>-2682.4512042070965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-1806.9237264283702</v>
      </c>
      <c r="AR4">
        <f t="shared" si="9"/>
        <v>-1806.9237264283702</v>
      </c>
      <c r="AS4">
        <f t="shared" si="9"/>
        <v>-709.6830886641302</v>
      </c>
      <c r="AT4">
        <f t="shared" si="9"/>
        <v>0</v>
      </c>
      <c r="AU4">
        <f t="shared" si="9"/>
        <v>-2516.6068150925003</v>
      </c>
      <c r="AW4">
        <v>1</v>
      </c>
      <c r="AX4">
        <f>(R4*SUMPRODUCT(K5:$K$23, X5:$X$23)-$AZ$3*SUMPRODUCT(K4:$K$22, W5:$W$23))/Z4</f>
        <v>767.07675136703256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4.0049999999999999E-3</v>
      </c>
      <c r="O5">
        <f t="shared" ref="O5:O23" si="21">$C$3</f>
        <v>3040.317739695869</v>
      </c>
      <c r="P5">
        <f t="shared" ref="P5:P23" si="22">O5*$C$5</f>
        <v>152.01588698479347</v>
      </c>
      <c r="Q5" s="4">
        <f t="shared" ref="Q5:Q23" si="23">$C$8</f>
        <v>25</v>
      </c>
      <c r="R5">
        <f t="shared" si="0"/>
        <v>500000</v>
      </c>
      <c r="S5">
        <f t="shared" si="1"/>
        <v>1463.177131235009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756.45120420709645</v>
      </c>
      <c r="AC5">
        <f t="shared" si="2"/>
        <v>1422.7012582445495</v>
      </c>
      <c r="AE5">
        <f t="shared" si="3"/>
        <v>2956.2134217321918</v>
      </c>
      <c r="AF5">
        <f t="shared" si="4"/>
        <v>-147.8106710866096</v>
      </c>
      <c r="AG5">
        <f t="shared" si="4"/>
        <v>-24.308424931499999</v>
      </c>
      <c r="AH5">
        <f t="shared" si="5"/>
        <v>-1974.7613699999999</v>
      </c>
      <c r="AI5">
        <f t="shared" si="6"/>
        <v>809.33295571408212</v>
      </c>
      <c r="AJ5">
        <f t="shared" si="7"/>
        <v>-666.25005403745308</v>
      </c>
      <c r="AK5">
        <f>H5*SUM(AB5, AE5:AF5)</f>
        <v>308.00338169927147</v>
      </c>
      <c r="AL5">
        <f t="shared" si="8"/>
        <v>451.08628337590051</v>
      </c>
      <c r="AN5">
        <f t="shared" si="9"/>
        <v>2552.8750878002929</v>
      </c>
      <c r="AO5">
        <f t="shared" si="9"/>
        <v>-127.64375439001466</v>
      </c>
      <c r="AP5">
        <f t="shared" si="9"/>
        <v>-20.991844491027305</v>
      </c>
      <c r="AQ5">
        <f t="shared" si="9"/>
        <v>-1705.3298888242712</v>
      </c>
      <c r="AR5">
        <f t="shared" si="9"/>
        <v>698.90960009497985</v>
      </c>
      <c r="AS5">
        <f t="shared" si="9"/>
        <v>-575.34857013171904</v>
      </c>
      <c r="AT5">
        <f t="shared" si="9"/>
        <v>265.98017393398686</v>
      </c>
      <c r="AU5">
        <f t="shared" si="9"/>
        <v>389.54120389724761</v>
      </c>
      <c r="AW5">
        <v>2</v>
      </c>
      <c r="AX5">
        <f>(R5*SUMPRODUCT(K6:$K$23, X6:$X$23)-$AZ$3*SUMPRODUCT(K5:$K$22, W6:$W$23))/Z5</f>
        <v>1463.177131235009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4.1640000000000002E-3</v>
      </c>
      <c r="O6">
        <f t="shared" si="21"/>
        <v>3040.317739695869</v>
      </c>
      <c r="P6">
        <f t="shared" si="22"/>
        <v>152.01588698479347</v>
      </c>
      <c r="Q6" s="4">
        <f t="shared" si="23"/>
        <v>25</v>
      </c>
      <c r="R6">
        <f t="shared" si="0"/>
        <v>500000</v>
      </c>
      <c r="S6">
        <f t="shared" si="1"/>
        <v>2084.8248965516905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1422.7012582445495</v>
      </c>
      <c r="AC6">
        <f t="shared" si="2"/>
        <v>1998.4397934195224</v>
      </c>
      <c r="AE6">
        <f t="shared" si="3"/>
        <v>2914.3416148267765</v>
      </c>
      <c r="AF6">
        <f t="shared" si="4"/>
        <v>-145.71708074133886</v>
      </c>
      <c r="AG6">
        <f t="shared" si="4"/>
        <v>-23.964120400770234</v>
      </c>
      <c r="AH6">
        <f t="shared" si="5"/>
        <v>-2024.4056282953202</v>
      </c>
      <c r="AI6">
        <f t="shared" si="6"/>
        <v>720.25478538934703</v>
      </c>
      <c r="AJ6">
        <f t="shared" si="7"/>
        <v>-575.73853517497287</v>
      </c>
      <c r="AK6">
        <f>H6*SUM(AB6, AE6:AF6)</f>
        <v>456.01624620550274</v>
      </c>
      <c r="AL6">
        <f t="shared" si="8"/>
        <v>600.53249641987691</v>
      </c>
      <c r="AN6">
        <f t="shared" si="9"/>
        <v>2269.7656611261627</v>
      </c>
      <c r="AO6">
        <f t="shared" si="9"/>
        <v>-113.48828305630816</v>
      </c>
      <c r="AP6">
        <f t="shared" si="9"/>
        <v>-18.663885286486646</v>
      </c>
      <c r="AQ6">
        <f t="shared" si="9"/>
        <v>-1576.6601814689341</v>
      </c>
      <c r="AR6">
        <f t="shared" si="9"/>
        <v>560.95331131443356</v>
      </c>
      <c r="AS6">
        <f t="shared" si="9"/>
        <v>-448.40026655725609</v>
      </c>
      <c r="AT6">
        <f t="shared" si="9"/>
        <v>355.15740889368095</v>
      </c>
      <c r="AU6">
        <f t="shared" si="9"/>
        <v>467.71045365085837</v>
      </c>
      <c r="AW6">
        <v>3</v>
      </c>
      <c r="AX6">
        <f>(R6*SUMPRODUCT(K7:$K$23, X7:$X$23)-$AZ$3*SUMPRODUCT(K6:$K$22, W7:$W$23))/Z6</f>
        <v>2084.8248965516905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4.3350000000000003E-3</v>
      </c>
      <c r="O7">
        <f t="shared" si="21"/>
        <v>3040.317739695869</v>
      </c>
      <c r="P7">
        <f t="shared" si="22"/>
        <v>152.01588698479347</v>
      </c>
      <c r="Q7" s="4">
        <f t="shared" si="23"/>
        <v>25</v>
      </c>
      <c r="R7">
        <f t="shared" si="0"/>
        <v>500000</v>
      </c>
      <c r="S7">
        <f t="shared" si="1"/>
        <v>2590.2675312125034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1998.4397934195224</v>
      </c>
      <c r="AC7">
        <f t="shared" si="2"/>
        <v>2447.3463843818681</v>
      </c>
      <c r="AE7">
        <f t="shared" si="3"/>
        <v>2872.5645277782351</v>
      </c>
      <c r="AF7">
        <f t="shared" si="4"/>
        <v>-143.62822638891177</v>
      </c>
      <c r="AG7">
        <f t="shared" si="4"/>
        <v>-23.620594734825193</v>
      </c>
      <c r="AH7">
        <f t="shared" si="5"/>
        <v>-2077.6892387467797</v>
      </c>
      <c r="AI7">
        <f t="shared" si="6"/>
        <v>627.62646790771851</v>
      </c>
      <c r="AJ7">
        <f t="shared" si="7"/>
        <v>-448.90659096234572</v>
      </c>
      <c r="AK7">
        <f>H7*SUM(AB7, AE7:AF7)</f>
        <v>494.95627712648616</v>
      </c>
      <c r="AL7">
        <f t="shared" si="8"/>
        <v>673.67615407185895</v>
      </c>
      <c r="AN7">
        <f t="shared" si="9"/>
        <v>2025.1910657861133</v>
      </c>
      <c r="AO7">
        <f t="shared" si="9"/>
        <v>-101.25955328930569</v>
      </c>
      <c r="AP7">
        <f t="shared" si="9"/>
        <v>-16.652791247311363</v>
      </c>
      <c r="AQ7">
        <f t="shared" si="9"/>
        <v>-1464.7948351030984</v>
      </c>
      <c r="AR7">
        <f t="shared" si="9"/>
        <v>442.48388614639811</v>
      </c>
      <c r="AS7">
        <f t="shared" si="9"/>
        <v>-316.48431518180638</v>
      </c>
      <c r="AT7">
        <f t="shared" si="9"/>
        <v>348.94987412749259</v>
      </c>
      <c r="AU7">
        <f t="shared" si="9"/>
        <v>474.94944509208432</v>
      </c>
      <c r="AW7">
        <v>4</v>
      </c>
      <c r="AX7">
        <f>(R7*SUMPRODUCT(K8:$K$23, X8:$X$23)-$AZ$3*SUMPRODUCT(K7:$K$22, W8:$W$23))/Z7</f>
        <v>2590.2675312125034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4.522E-3</v>
      </c>
      <c r="O8">
        <f t="shared" si="21"/>
        <v>3040.317739695869</v>
      </c>
      <c r="P8">
        <f t="shared" si="22"/>
        <v>152.01588698479347</v>
      </c>
      <c r="Q8" s="4">
        <f t="shared" si="23"/>
        <v>25</v>
      </c>
      <c r="R8">
        <f t="shared" si="0"/>
        <v>500000</v>
      </c>
      <c r="S8">
        <f t="shared" si="1"/>
        <v>2954.099787373546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2447.3463843818681</v>
      </c>
      <c r="AC8">
        <f t="shared" si="2"/>
        <v>2750.5713466161396</v>
      </c>
      <c r="AE8">
        <f t="shared" si="3"/>
        <v>2830.8491457058394</v>
      </c>
      <c r="AF8">
        <f t="shared" si="4"/>
        <v>-141.54245728529199</v>
      </c>
      <c r="AG8">
        <f t="shared" si="4"/>
        <v>-23.27757645808606</v>
      </c>
      <c r="AH8">
        <f t="shared" si="5"/>
        <v>-2136.2465878175904</v>
      </c>
      <c r="AI8">
        <f t="shared" si="6"/>
        <v>529.78252414487088</v>
      </c>
      <c r="AJ8">
        <f t="shared" si="7"/>
        <v>-303.22496223427152</v>
      </c>
      <c r="AK8">
        <f t="shared" ref="AK8:AK23" si="24">H8*SUM(AB8:AB8, AE8:AF8)</f>
        <v>372.40734777817516</v>
      </c>
      <c r="AL8">
        <f t="shared" si="8"/>
        <v>598.96490968877447</v>
      </c>
      <c r="AN8">
        <f t="shared" si="9"/>
        <v>1860.8682900967526</v>
      </c>
      <c r="AO8">
        <f t="shared" si="9"/>
        <v>-93.043414504837642</v>
      </c>
      <c r="AP8">
        <f t="shared" si="9"/>
        <v>-15.301593858105271</v>
      </c>
      <c r="AQ8">
        <f t="shared" si="9"/>
        <v>-1404.2689421042792</v>
      </c>
      <c r="AR8">
        <f t="shared" si="9"/>
        <v>348.25433962953042</v>
      </c>
      <c r="AS8">
        <f t="shared" si="9"/>
        <v>-199.32595767014956</v>
      </c>
      <c r="AT8">
        <f t="shared" si="9"/>
        <v>244.80323352117293</v>
      </c>
      <c r="AU8">
        <f t="shared" si="9"/>
        <v>393.73161548055373</v>
      </c>
      <c r="AW8">
        <v>5</v>
      </c>
      <c r="AX8">
        <f>(R8*SUMPRODUCT(K9:$K$23, X9:$X$23)-$AZ$3*SUMPRODUCT(K8:$K$22, W9:$W$23))/Z8</f>
        <v>2954.099787373546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4.7470000000000004E-3</v>
      </c>
      <c r="O9">
        <f t="shared" si="21"/>
        <v>3040.317739695869</v>
      </c>
      <c r="P9">
        <f t="shared" si="22"/>
        <v>152.01588698479347</v>
      </c>
      <c r="Q9" s="4">
        <f t="shared" si="23"/>
        <v>25</v>
      </c>
      <c r="R9">
        <f t="shared" si="0"/>
        <v>500000</v>
      </c>
      <c r="S9">
        <f t="shared" si="1"/>
        <v>3203.5610882800574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2750.5713466161396</v>
      </c>
      <c r="AC9">
        <f t="shared" si="2"/>
        <v>2938.8575038394702</v>
      </c>
      <c r="AE9">
        <f t="shared" si="3"/>
        <v>2789.1026133541154</v>
      </c>
      <c r="AF9">
        <f t="shared" si="4"/>
        <v>-139.45513066770579</v>
      </c>
      <c r="AG9">
        <f t="shared" si="4"/>
        <v>-22.934302038058664</v>
      </c>
      <c r="AH9">
        <f t="shared" si="5"/>
        <v>-2209.9731089306911</v>
      </c>
      <c r="AI9">
        <f t="shared" si="6"/>
        <v>416.7400717176597</v>
      </c>
      <c r="AJ9">
        <f t="shared" si="7"/>
        <v>-188.28615722333052</v>
      </c>
      <c r="AK9">
        <f t="shared" si="24"/>
        <v>281.89142288959312</v>
      </c>
      <c r="AL9">
        <f t="shared" si="8"/>
        <v>510.3453373839223</v>
      </c>
      <c r="AN9">
        <f t="shared" si="9"/>
        <v>1742.4691745131115</v>
      </c>
      <c r="AO9">
        <f t="shared" si="9"/>
        <v>-87.123458725655581</v>
      </c>
      <c r="AP9">
        <f t="shared" si="9"/>
        <v>-14.328018678463975</v>
      </c>
      <c r="AQ9">
        <f t="shared" si="9"/>
        <v>-1380.6627265619798</v>
      </c>
      <c r="AR9">
        <f t="shared" si="9"/>
        <v>260.35497054701216</v>
      </c>
      <c r="AS9">
        <f t="shared" si="9"/>
        <v>-117.63024543390222</v>
      </c>
      <c r="AT9">
        <f t="shared" si="9"/>
        <v>176.1093738871316</v>
      </c>
      <c r="AU9">
        <f t="shared" si="9"/>
        <v>318.83409900024157</v>
      </c>
      <c r="AW9">
        <v>6</v>
      </c>
      <c r="AX9">
        <f>(R9*SUMPRODUCT(K10:$K$23, X10:$X$23)-$AZ$3*SUMPRODUCT(K9:$K$22, W10:$W$23))/Z9</f>
        <v>3203.5610882800574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4.9870000000000001E-3</v>
      </c>
      <c r="O10">
        <f t="shared" si="21"/>
        <v>3040.317739695869</v>
      </c>
      <c r="P10">
        <f t="shared" si="22"/>
        <v>152.01588698479347</v>
      </c>
      <c r="Q10" s="4">
        <f t="shared" si="23"/>
        <v>25</v>
      </c>
      <c r="R10">
        <f t="shared" si="0"/>
        <v>500000</v>
      </c>
      <c r="S10">
        <f t="shared" si="1"/>
        <v>3375.508307063626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2938.8575038394702</v>
      </c>
      <c r="AC10">
        <f t="shared" si="2"/>
        <v>3050.188381381291</v>
      </c>
      <c r="AE10">
        <f t="shared" si="3"/>
        <v>2747.3023324877772</v>
      </c>
      <c r="AF10">
        <f t="shared" si="4"/>
        <v>-137.36511662438889</v>
      </c>
      <c r="AG10">
        <f t="shared" si="4"/>
        <v>-22.59058565341428</v>
      </c>
      <c r="AH10">
        <f t="shared" si="5"/>
        <v>-2287.4672852759713</v>
      </c>
      <c r="AI10">
        <f t="shared" si="6"/>
        <v>299.8793449340028</v>
      </c>
      <c r="AJ10">
        <f t="shared" si="7"/>
        <v>-111.33087754182088</v>
      </c>
      <c r="AK10">
        <f t="shared" si="24"/>
        <v>291.3117227844001</v>
      </c>
      <c r="AL10">
        <f t="shared" si="8"/>
        <v>479.86019017658202</v>
      </c>
      <c r="AN10">
        <f t="shared" si="9"/>
        <v>1630.7408921564688</v>
      </c>
      <c r="AO10">
        <f t="shared" si="9"/>
        <v>-81.537044607823461</v>
      </c>
      <c r="AP10">
        <f t="shared" si="9"/>
        <v>-13.409296591477279</v>
      </c>
      <c r="AQ10">
        <f t="shared" si="9"/>
        <v>-1357.7924779002346</v>
      </c>
      <c r="AR10">
        <f t="shared" si="9"/>
        <v>178.00207305693351</v>
      </c>
      <c r="AS10">
        <f t="shared" si="9"/>
        <v>-66.08366775662077</v>
      </c>
      <c r="AT10">
        <f t="shared" si="9"/>
        <v>172.91651271554551</v>
      </c>
      <c r="AU10">
        <f t="shared" si="9"/>
        <v>284.83491801585825</v>
      </c>
      <c r="AW10">
        <v>7</v>
      </c>
      <c r="AX10">
        <f>(R10*SUMPRODUCT(K11:$K$23, X11:$X$23)-$AZ$3*SUMPRODUCT(K10:$K$22, W11:$W$23))/Z10</f>
        <v>3375.508307063626</v>
      </c>
    </row>
    <row r="11" spans="1:52" x14ac:dyDescent="0.25">
      <c r="A11" t="s">
        <v>33</v>
      </c>
      <c r="C11" s="7">
        <f>AU25</f>
        <v>-2.1032064978498966E-12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5.2249999999999996E-3</v>
      </c>
      <c r="O11">
        <f t="shared" si="21"/>
        <v>3040.317739695869</v>
      </c>
      <c r="P11">
        <f t="shared" si="22"/>
        <v>152.01588698479347</v>
      </c>
      <c r="Q11" s="4">
        <f t="shared" si="23"/>
        <v>25</v>
      </c>
      <c r="R11">
        <f t="shared" si="0"/>
        <v>500000</v>
      </c>
      <c r="S11">
        <f t="shared" si="1"/>
        <v>3475.2096365049433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3050.188381381291</v>
      </c>
      <c r="AC11">
        <f t="shared" si="2"/>
        <v>3092.4700625185906</v>
      </c>
      <c r="AE11">
        <f t="shared" si="3"/>
        <v>2705.4746544756513</v>
      </c>
      <c r="AF11">
        <f t="shared" si="4"/>
        <v>-135.27373272378256</v>
      </c>
      <c r="AG11">
        <f t="shared" si="4"/>
        <v>-22.24664398684105</v>
      </c>
      <c r="AH11">
        <f t="shared" si="5"/>
        <v>-2360.7162007817919</v>
      </c>
      <c r="AI11">
        <f t="shared" si="6"/>
        <v>187.23807698323571</v>
      </c>
      <c r="AJ11">
        <f t="shared" si="7"/>
        <v>-42.281681137299529</v>
      </c>
      <c r="AK11">
        <f t="shared" si="24"/>
        <v>289.45004911135771</v>
      </c>
      <c r="AL11">
        <f t="shared" si="8"/>
        <v>434.4064449572939</v>
      </c>
      <c r="AN11">
        <f t="shared" si="9"/>
        <v>1527.2590224188177</v>
      </c>
      <c r="AO11">
        <f t="shared" si="9"/>
        <v>-76.362951120940878</v>
      </c>
      <c r="AP11">
        <f t="shared" si="9"/>
        <v>-12.558383310387102</v>
      </c>
      <c r="AQ11">
        <f t="shared" si="9"/>
        <v>-1332.6405076646461</v>
      </c>
      <c r="AR11">
        <f t="shared" si="9"/>
        <v>105.69718032284361</v>
      </c>
      <c r="AS11">
        <f t="shared" si="9"/>
        <v>-23.868299373328099</v>
      </c>
      <c r="AT11">
        <f t="shared" si="9"/>
        <v>163.39654053442527</v>
      </c>
      <c r="AU11">
        <f t="shared" si="9"/>
        <v>245.22542148394078</v>
      </c>
      <c r="AW11">
        <v>8</v>
      </c>
      <c r="AX11">
        <f>(R11*SUMPRODUCT(K12:$K$23, X12:$X$23)-$AZ$3*SUMPRODUCT(K11:$K$22, W12:$W$23))/Z11</f>
        <v>3475.2096365049433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5.4879999999999998E-3</v>
      </c>
      <c r="O12">
        <f t="shared" si="21"/>
        <v>3040.317739695869</v>
      </c>
      <c r="P12">
        <f t="shared" si="22"/>
        <v>152.01588698479347</v>
      </c>
      <c r="Q12" s="4">
        <f t="shared" si="23"/>
        <v>25</v>
      </c>
      <c r="R12">
        <f t="shared" si="0"/>
        <v>500000</v>
      </c>
      <c r="S12">
        <f t="shared" si="1"/>
        <v>3503.9414893500907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3092.4700625185906</v>
      </c>
      <c r="AC12">
        <f t="shared" si="2"/>
        <v>3069.7453889265162</v>
      </c>
      <c r="AE12">
        <f t="shared" si="3"/>
        <v>2663.5722630271325</v>
      </c>
      <c r="AF12">
        <f t="shared" si="4"/>
        <v>-133.17861315135664</v>
      </c>
      <c r="AG12">
        <f t="shared" si="4"/>
        <v>-21.902087964772857</v>
      </c>
      <c r="AH12">
        <f t="shared" si="5"/>
        <v>-2441.7916439956734</v>
      </c>
      <c r="AI12">
        <f t="shared" si="6"/>
        <v>66.699917915329479</v>
      </c>
      <c r="AJ12">
        <f t="shared" si="7"/>
        <v>22.724673592074396</v>
      </c>
      <c r="AK12">
        <f t="shared" si="24"/>
        <v>291.82662667326764</v>
      </c>
      <c r="AL12">
        <f t="shared" si="8"/>
        <v>381.25121818067151</v>
      </c>
      <c r="AN12">
        <f t="shared" si="9"/>
        <v>1429.4180384823605</v>
      </c>
      <c r="AO12">
        <f t="shared" si="9"/>
        <v>-71.470901924118039</v>
      </c>
      <c r="AP12">
        <f t="shared" si="9"/>
        <v>-11.753854044753139</v>
      </c>
      <c r="AQ12">
        <f t="shared" si="9"/>
        <v>-1310.3984714783612</v>
      </c>
      <c r="AR12">
        <f t="shared" si="9"/>
        <v>35.794811035128099</v>
      </c>
      <c r="AS12">
        <f t="shared" si="9"/>
        <v>12.195298322493453</v>
      </c>
      <c r="AT12">
        <f t="shared" si="9"/>
        <v>156.61007214504738</v>
      </c>
      <c r="AU12">
        <f t="shared" si="9"/>
        <v>204.60018150266893</v>
      </c>
      <c r="AW12">
        <v>9</v>
      </c>
      <c r="AX12">
        <f>(R12*SUMPRODUCT(K13:$K$23, X13:$X$23)-$AZ$3*SUMPRODUCT(K12:$K$22, W13:$W$23))/Z12</f>
        <v>3503.9414893500907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5.7670000000000004E-3</v>
      </c>
      <c r="O13">
        <f t="shared" si="21"/>
        <v>3040.317739695869</v>
      </c>
      <c r="P13">
        <f t="shared" si="22"/>
        <v>152.01588698479347</v>
      </c>
      <c r="Q13" s="4">
        <f t="shared" si="23"/>
        <v>25</v>
      </c>
      <c r="R13">
        <f t="shared" si="0"/>
        <v>500000</v>
      </c>
      <c r="S13">
        <f t="shared" si="1"/>
        <v>3462.8131018686113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3069.7453889265162</v>
      </c>
      <c r="AC13">
        <f t="shared" si="2"/>
        <v>2985.8809259660029</v>
      </c>
      <c r="AE13">
        <f t="shared" si="3"/>
        <v>2621.5757191559837</v>
      </c>
      <c r="AF13">
        <f t="shared" si="4"/>
        <v>-131.0787859577992</v>
      </c>
      <c r="AG13">
        <f t="shared" si="4"/>
        <v>-21.556757743832282</v>
      </c>
      <c r="AH13">
        <f t="shared" si="5"/>
        <v>-2526.1868258569016</v>
      </c>
      <c r="AI13">
        <f t="shared" si="6"/>
        <v>-57.246650402549221</v>
      </c>
      <c r="AJ13">
        <f t="shared" si="7"/>
        <v>83.864462960513265</v>
      </c>
      <c r="AK13">
        <f t="shared" si="24"/>
        <v>287.46452805384706</v>
      </c>
      <c r="AL13">
        <f t="shared" si="8"/>
        <v>314.08234061181111</v>
      </c>
      <c r="AN13">
        <f t="shared" si="9"/>
        <v>1337.7202664919739</v>
      </c>
      <c r="AO13">
        <f t="shared" si="9"/>
        <v>-66.886013324598707</v>
      </c>
      <c r="AP13">
        <f t="shared" si="9"/>
        <v>-10.999839334439017</v>
      </c>
      <c r="AQ13">
        <f t="shared" si="9"/>
        <v>-1289.0458548272577</v>
      </c>
      <c r="AR13">
        <f t="shared" si="9"/>
        <v>-29.211440994321514</v>
      </c>
      <c r="AS13">
        <f t="shared" si="9"/>
        <v>42.79380180438303</v>
      </c>
      <c r="AT13">
        <f t="shared" si="9"/>
        <v>146.68549234160085</v>
      </c>
      <c r="AU13">
        <f t="shared" si="9"/>
        <v>160.26785315166237</v>
      </c>
      <c r="AW13">
        <v>10</v>
      </c>
      <c r="AX13">
        <f>(R13*SUMPRODUCT(K14:$K$23, X14:$X$23)-$AZ$3*SUMPRODUCT(K13:$K$22, W14:$W$23))/Z13</f>
        <v>3462.8131018686113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6.0780000000000001E-3</v>
      </c>
      <c r="O14">
        <f t="shared" si="21"/>
        <v>3040.317739695869</v>
      </c>
      <c r="P14">
        <f t="shared" si="22"/>
        <v>152.01588698479347</v>
      </c>
      <c r="Q14" s="4">
        <f t="shared" si="23"/>
        <v>25</v>
      </c>
      <c r="R14">
        <f t="shared" si="0"/>
        <v>500000</v>
      </c>
      <c r="S14">
        <f t="shared" si="1"/>
        <v>3396.9688790942728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2985.8809259660029</v>
      </c>
      <c r="AC14">
        <f t="shared" si="2"/>
        <v>2882.0112508555339</v>
      </c>
      <c r="AE14">
        <f t="shared" si="3"/>
        <v>2579.4260247433936</v>
      </c>
      <c r="AF14">
        <f t="shared" si="4"/>
        <v>-128.97130123716968</v>
      </c>
      <c r="AG14">
        <f t="shared" si="4"/>
        <v>-21.210168192826949</v>
      </c>
      <c r="AH14">
        <f t="shared" si="5"/>
        <v>-2620.4394713402526</v>
      </c>
      <c r="AI14">
        <f t="shared" si="6"/>
        <v>-191.19491602685594</v>
      </c>
      <c r="AJ14">
        <f t="shared" si="7"/>
        <v>103.86967511046896</v>
      </c>
      <c r="AK14">
        <f t="shared" si="24"/>
        <v>465.1981141966375</v>
      </c>
      <c r="AL14">
        <f t="shared" si="8"/>
        <v>377.87287328025053</v>
      </c>
      <c r="AN14">
        <f t="shared" si="9"/>
        <v>1212.4597908266942</v>
      </c>
      <c r="AO14">
        <f t="shared" si="9"/>
        <v>-60.622989541334711</v>
      </c>
      <c r="AP14">
        <f t="shared" si="9"/>
        <v>-9.9698443932046033</v>
      </c>
      <c r="AQ14">
        <f t="shared" si="9"/>
        <v>-1231.7381707472257</v>
      </c>
      <c r="AR14">
        <f t="shared" si="9"/>
        <v>-89.871213855070962</v>
      </c>
      <c r="AS14">
        <f t="shared" si="9"/>
        <v>48.823964459381777</v>
      </c>
      <c r="AT14">
        <f t="shared" si="9"/>
        <v>218.66647960487214</v>
      </c>
      <c r="AU14">
        <f t="shared" si="9"/>
        <v>177.61923020918294</v>
      </c>
      <c r="AW14">
        <v>11</v>
      </c>
      <c r="AX14">
        <f>(R14*SUMPRODUCT(K15:$K$23, X15:$X$23)-$AZ$3*SUMPRODUCT(K14:$K$22, W15:$W$23))/Z14</f>
        <v>3396.9688790942728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6.4359999999999999E-3</v>
      </c>
      <c r="O15">
        <f t="shared" si="21"/>
        <v>3040.317739695869</v>
      </c>
      <c r="P15">
        <f t="shared" si="22"/>
        <v>152.01588698479347</v>
      </c>
      <c r="Q15" s="4">
        <f t="shared" si="23"/>
        <v>25</v>
      </c>
      <c r="R15">
        <f t="shared" si="0"/>
        <v>500000</v>
      </c>
      <c r="S15">
        <f t="shared" si="1"/>
        <v>3262.11319895426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2882.0112508555339</v>
      </c>
      <c r="AC15">
        <f t="shared" si="2"/>
        <v>2722.110530931488</v>
      </c>
      <c r="AE15">
        <f t="shared" si="3"/>
        <v>2537.0305786007111</v>
      </c>
      <c r="AF15">
        <f t="shared" si="4"/>
        <v>-126.85152893003557</v>
      </c>
      <c r="AG15">
        <f t="shared" si="4"/>
        <v>-20.861557868409644</v>
      </c>
      <c r="AH15">
        <f t="shared" si="5"/>
        <v>-2730.1728497806844</v>
      </c>
      <c r="AI15">
        <f t="shared" si="6"/>
        <v>-340.85535797841885</v>
      </c>
      <c r="AJ15">
        <f t="shared" si="7"/>
        <v>159.90071992404592</v>
      </c>
      <c r="AK15">
        <f t="shared" si="24"/>
        <v>452.86330839662884</v>
      </c>
      <c r="AL15">
        <f t="shared" si="8"/>
        <v>271.9086703422559</v>
      </c>
      <c r="AN15">
        <f t="shared" si="9"/>
        <v>1098.5285192549795</v>
      </c>
      <c r="AO15">
        <f t="shared" si="9"/>
        <v>-54.926425962748986</v>
      </c>
      <c r="AP15">
        <f t="shared" si="9"/>
        <v>-9.0330075119456783</v>
      </c>
      <c r="AQ15">
        <f t="shared" si="9"/>
        <v>-1182.1586871191378</v>
      </c>
      <c r="AR15">
        <f t="shared" si="9"/>
        <v>-147.58960133885299</v>
      </c>
      <c r="AS15">
        <f t="shared" si="9"/>
        <v>69.236651133645168</v>
      </c>
      <c r="AT15">
        <f t="shared" si="9"/>
        <v>196.088791279861</v>
      </c>
      <c r="AU15">
        <f t="shared" si="9"/>
        <v>117.73584107465319</v>
      </c>
      <c r="AW15">
        <v>12</v>
      </c>
      <c r="AX15">
        <f>(R15*SUMPRODUCT(K16:$K$23, X16:$X$23)-$AZ$3*SUMPRODUCT(K15:$K$22, W16:$W$23))/Z15</f>
        <v>3262.11319895426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6.8199999999999997E-3</v>
      </c>
      <c r="O16">
        <f t="shared" si="21"/>
        <v>3040.317739695869</v>
      </c>
      <c r="P16">
        <f t="shared" si="22"/>
        <v>152.01588698479347</v>
      </c>
      <c r="Q16" s="4">
        <f t="shared" si="23"/>
        <v>25</v>
      </c>
      <c r="R16">
        <f t="shared" si="0"/>
        <v>500000</v>
      </c>
      <c r="S16">
        <f t="shared" si="1"/>
        <v>3063.4428639074681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2722.110530931488</v>
      </c>
      <c r="AC16">
        <f t="shared" si="2"/>
        <v>2513.3301926553377</v>
      </c>
      <c r="AE16">
        <f t="shared" si="3"/>
        <v>2494.357724268647</v>
      </c>
      <c r="AF16">
        <f t="shared" si="4"/>
        <v>-124.71788621343238</v>
      </c>
      <c r="AG16">
        <f t="shared" si="4"/>
        <v>-20.510666465062993</v>
      </c>
      <c r="AH16">
        <f t="shared" si="5"/>
        <v>-2845.5164932510752</v>
      </c>
      <c r="AI16">
        <f t="shared" si="6"/>
        <v>-496.38732166092359</v>
      </c>
      <c r="AJ16">
        <f t="shared" si="7"/>
        <v>208.78033827615036</v>
      </c>
      <c r="AK16">
        <f t="shared" si="24"/>
        <v>435.71126257493017</v>
      </c>
      <c r="AL16">
        <f t="shared" si="8"/>
        <v>148.10427919015694</v>
      </c>
      <c r="AN16">
        <f t="shared" si="9"/>
        <v>994.9144502263423</v>
      </c>
      <c r="AO16">
        <f t="shared" si="9"/>
        <v>-49.745722511317126</v>
      </c>
      <c r="AP16">
        <f t="shared" si="9"/>
        <v>-8.1810071792518162</v>
      </c>
      <c r="AQ16">
        <f t="shared" si="9"/>
        <v>-1134.9797384506883</v>
      </c>
      <c r="AR16">
        <f t="shared" si="9"/>
        <v>-197.9920179149149</v>
      </c>
      <c r="AS16">
        <f t="shared" si="9"/>
        <v>83.2753752411313</v>
      </c>
      <c r="AT16">
        <f t="shared" si="9"/>
        <v>173.79040185154849</v>
      </c>
      <c r="AU16">
        <f t="shared" si="9"/>
        <v>59.073759177764877</v>
      </c>
      <c r="AW16">
        <v>13</v>
      </c>
      <c r="AX16">
        <f>(R16*SUMPRODUCT(K17:$K$23, X17:$X$23)-$AZ$3*SUMPRODUCT(K16:$K$22, W17:$W$23))/Z16</f>
        <v>3063.4428639074681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7.2269999999999999E-3</v>
      </c>
      <c r="O17">
        <f t="shared" si="21"/>
        <v>3040.317739695869</v>
      </c>
      <c r="P17">
        <f t="shared" si="22"/>
        <v>152.01588698479347</v>
      </c>
      <c r="Q17" s="4">
        <f t="shared" si="23"/>
        <v>25</v>
      </c>
      <c r="R17">
        <f t="shared" si="0"/>
        <v>500000</v>
      </c>
      <c r="S17">
        <f t="shared" si="1"/>
        <v>2806.5450672697007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2513.3301926553377</v>
      </c>
      <c r="AC17">
        <f t="shared" si="2"/>
        <v>2262.8981149806586</v>
      </c>
      <c r="AE17">
        <f t="shared" si="3"/>
        <v>2451.3874237526711</v>
      </c>
      <c r="AF17">
        <f t="shared" si="4"/>
        <v>-122.56937118763356</v>
      </c>
      <c r="AG17">
        <f t="shared" si="4"/>
        <v>-20.157329213869353</v>
      </c>
      <c r="AH17">
        <f t="shared" si="5"/>
        <v>-2964.6117308602052</v>
      </c>
      <c r="AI17">
        <f t="shared" si="6"/>
        <v>-655.95100750903657</v>
      </c>
      <c r="AJ17">
        <f t="shared" si="7"/>
        <v>250.43207767467902</v>
      </c>
      <c r="AK17">
        <f t="shared" si="24"/>
        <v>414.35230963999794</v>
      </c>
      <c r="AL17">
        <f t="shared" si="8"/>
        <v>8.8333798056403907</v>
      </c>
      <c r="AN17">
        <f t="shared" si="9"/>
        <v>900.70033032566539</v>
      </c>
      <c r="AO17">
        <f t="shared" si="9"/>
        <v>-45.035016516283271</v>
      </c>
      <c r="AP17">
        <f t="shared" si="9"/>
        <v>-7.4063009810264502</v>
      </c>
      <c r="AQ17">
        <f t="shared" si="9"/>
        <v>-1089.2716261003948</v>
      </c>
      <c r="AR17">
        <f t="shared" si="9"/>
        <v>-241.01261327203889</v>
      </c>
      <c r="AS17">
        <f t="shared" si="9"/>
        <v>92.014935256714466</v>
      </c>
      <c r="AT17">
        <f t="shared" si="9"/>
        <v>152.24328009019055</v>
      </c>
      <c r="AU17">
        <f t="shared" si="9"/>
        <v>3.2456020748661119</v>
      </c>
      <c r="AW17">
        <v>14</v>
      </c>
      <c r="AX17">
        <f>(R17*SUMPRODUCT(K18:$K$23, X18:$X$23)-$AZ$3*SUMPRODUCT(K17:$K$22, W18:$W$23))/Z17</f>
        <v>2806.5450672697007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7.6860000000000001E-3</v>
      </c>
      <c r="O18">
        <f t="shared" si="21"/>
        <v>3040.317739695869</v>
      </c>
      <c r="P18">
        <f t="shared" si="22"/>
        <v>152.01588698479347</v>
      </c>
      <c r="Q18" s="4">
        <f t="shared" si="23"/>
        <v>25</v>
      </c>
      <c r="R18">
        <f t="shared" si="0"/>
        <v>500000</v>
      </c>
      <c r="S18">
        <f t="shared" si="1"/>
        <v>2491.7525886121384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2262.8981149806586</v>
      </c>
      <c r="AC18">
        <f t="shared" si="2"/>
        <v>1973.550446398199</v>
      </c>
      <c r="AE18">
        <f t="shared" si="3"/>
        <v>2408.0321857761814</v>
      </c>
      <c r="AF18">
        <f t="shared" si="4"/>
        <v>-120.40160928880908</v>
      </c>
      <c r="AG18">
        <f t="shared" si="4"/>
        <v>-19.80082668939286</v>
      </c>
      <c r="AH18">
        <f t="shared" si="5"/>
        <v>-3098.5846467559968</v>
      </c>
      <c r="AI18">
        <f t="shared" si="6"/>
        <v>-830.75489695801753</v>
      </c>
      <c r="AJ18">
        <f t="shared" si="7"/>
        <v>289.34766858245962</v>
      </c>
      <c r="AK18">
        <f t="shared" si="24"/>
        <v>389.3978411863024</v>
      </c>
      <c r="AL18">
        <f t="shared" si="8"/>
        <v>-152.00938718925551</v>
      </c>
      <c r="AN18">
        <f t="shared" si="9"/>
        <v>815.02704959553648</v>
      </c>
      <c r="AO18">
        <f t="shared" si="9"/>
        <v>-40.751352479776827</v>
      </c>
      <c r="AP18">
        <f t="shared" si="9"/>
        <v>-6.7018246066368858</v>
      </c>
      <c r="AQ18">
        <f t="shared" si="9"/>
        <v>-1048.7527191226247</v>
      </c>
      <c r="AR18">
        <f t="shared" si="9"/>
        <v>-281.178846613502</v>
      </c>
      <c r="AS18">
        <f t="shared" si="9"/>
        <v>97.933149741557656</v>
      </c>
      <c r="AT18">
        <f t="shared" si="9"/>
        <v>131.79631713213396</v>
      </c>
      <c r="AU18">
        <f t="shared" si="9"/>
        <v>-51.449379739810411</v>
      </c>
      <c r="AW18">
        <v>15</v>
      </c>
      <c r="AX18">
        <f>(R18*SUMPRODUCT(K19:$K$23, X19:$X$23)-$AZ$3*SUMPRODUCT(K18:$K$22, W19:$W$23))/Z18</f>
        <v>2491.7525886121384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8.2030000000000002E-3</v>
      </c>
      <c r="O19">
        <f t="shared" si="21"/>
        <v>3040.317739695869</v>
      </c>
      <c r="P19">
        <f t="shared" si="22"/>
        <v>152.01588698479347</v>
      </c>
      <c r="Q19" s="4">
        <f t="shared" si="23"/>
        <v>25</v>
      </c>
      <c r="R19">
        <f t="shared" si="0"/>
        <v>500000</v>
      </c>
      <c r="S19">
        <f t="shared" si="1"/>
        <v>2119.1582093420611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1973.550446398199</v>
      </c>
      <c r="AC19">
        <f t="shared" si="2"/>
        <v>1647.890672427852</v>
      </c>
      <c r="AE19">
        <f t="shared" si="3"/>
        <v>2364.1987758984974</v>
      </c>
      <c r="AF19">
        <f t="shared" si="4"/>
        <v>-118.20993879492489</v>
      </c>
      <c r="AG19">
        <f t="shared" si="4"/>
        <v>-19.440392241165842</v>
      </c>
      <c r="AH19">
        <f t="shared" si="5"/>
        <v>-3248.5236266617926</v>
      </c>
      <c r="AI19">
        <f t="shared" si="6"/>
        <v>-1021.9751817993856</v>
      </c>
      <c r="AJ19">
        <f t="shared" si="7"/>
        <v>325.65977397034703</v>
      </c>
      <c r="AK19">
        <f t="shared" si="24"/>
        <v>361.07441556781367</v>
      </c>
      <c r="AL19">
        <f t="shared" si="8"/>
        <v>-335.2409922612249</v>
      </c>
      <c r="AN19">
        <f t="shared" si="9"/>
        <v>737.11473049392293</v>
      </c>
      <c r="AO19">
        <f t="shared" si="9"/>
        <v>-36.855736524696155</v>
      </c>
      <c r="AP19">
        <f t="shared" si="9"/>
        <v>-6.0611652597177113</v>
      </c>
      <c r="AQ19">
        <f t="shared" si="9"/>
        <v>-1012.8313414171032</v>
      </c>
      <c r="AR19">
        <f t="shared" si="9"/>
        <v>-318.63351270759398</v>
      </c>
      <c r="AS19">
        <f t="shared" si="9"/>
        <v>101.53487048974357</v>
      </c>
      <c r="AT19">
        <f t="shared" si="9"/>
        <v>112.57651989028291</v>
      </c>
      <c r="AU19">
        <f t="shared" si="9"/>
        <v>-104.5221223275675</v>
      </c>
      <c r="AW19">
        <v>16</v>
      </c>
      <c r="AX19">
        <f>(R19*SUMPRODUCT(K20:$K$23, X20:$X$23)-$AZ$3*SUMPRODUCT(K19:$K$22, W20:$W$23))/Z19</f>
        <v>2119.1582093420611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8.7950000000000007E-3</v>
      </c>
      <c r="O20">
        <f t="shared" si="21"/>
        <v>3040.317739695869</v>
      </c>
      <c r="P20">
        <f t="shared" si="22"/>
        <v>152.01588698479347</v>
      </c>
      <c r="Q20" s="4">
        <f t="shared" si="23"/>
        <v>25</v>
      </c>
      <c r="R20">
        <f t="shared" si="0"/>
        <v>500000</v>
      </c>
      <c r="S20">
        <f t="shared" si="1"/>
        <v>1687.0960979354791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1647.890672427852</v>
      </c>
      <c r="AC20">
        <f t="shared" si="2"/>
        <v>1287.2550022191313</v>
      </c>
      <c r="AE20">
        <f t="shared" si="3"/>
        <v>2319.7636599054854</v>
      </c>
      <c r="AF20">
        <f t="shared" si="4"/>
        <v>-115.98818299527427</v>
      </c>
      <c r="AG20">
        <f t="shared" si="4"/>
        <v>-19.07501006899313</v>
      </c>
      <c r="AH20">
        <f t="shared" si="5"/>
        <v>-3419.5649952210715</v>
      </c>
      <c r="AI20">
        <f t="shared" si="6"/>
        <v>-1234.8645283798533</v>
      </c>
      <c r="AJ20">
        <f t="shared" si="7"/>
        <v>360.63567020872074</v>
      </c>
      <c r="AK20">
        <f t="shared" si="24"/>
        <v>329.59477573115674</v>
      </c>
      <c r="AL20">
        <f t="shared" si="8"/>
        <v>-544.63408243997583</v>
      </c>
      <c r="AN20">
        <f t="shared" si="9"/>
        <v>666.24844702542975</v>
      </c>
      <c r="AO20">
        <f t="shared" si="9"/>
        <v>-33.312422351271486</v>
      </c>
      <c r="AP20">
        <f t="shared" si="9"/>
        <v>-5.4784442290896571</v>
      </c>
      <c r="AQ20">
        <f t="shared" si="9"/>
        <v>-982.11723329668177</v>
      </c>
      <c r="AR20">
        <f t="shared" si="9"/>
        <v>-354.65965285161315</v>
      </c>
      <c r="AS20">
        <f t="shared" si="9"/>
        <v>103.57648038521508</v>
      </c>
      <c r="AT20">
        <f t="shared" si="9"/>
        <v>94.661370584417583</v>
      </c>
      <c r="AU20">
        <f t="shared" si="9"/>
        <v>-156.42180188198049</v>
      </c>
      <c r="AW20">
        <v>17</v>
      </c>
      <c r="AX20">
        <f>(R20*SUMPRODUCT(K21:$K$23, X21:$X$23)-$AZ$3*SUMPRODUCT(K20:$K$22, W21:$W$23))/Z20</f>
        <v>1687.0960979354791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9.4780000000000003E-3</v>
      </c>
      <c r="O21">
        <f t="shared" si="21"/>
        <v>3040.317739695869</v>
      </c>
      <c r="P21">
        <f t="shared" si="22"/>
        <v>152.01588698479347</v>
      </c>
      <c r="Q21" s="4">
        <f t="shared" si="23"/>
        <v>25</v>
      </c>
      <c r="R21">
        <f t="shared" si="0"/>
        <v>500000</v>
      </c>
      <c r="S21">
        <f t="shared" si="1"/>
        <v>1192.765981858578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1287.2550022191313</v>
      </c>
      <c r="AC21">
        <f t="shared" si="2"/>
        <v>892.35436830768845</v>
      </c>
      <c r="AE21">
        <f t="shared" si="3"/>
        <v>2274.5793033378463</v>
      </c>
      <c r="AF21">
        <f t="shared" si="4"/>
        <v>-113.72896516689232</v>
      </c>
      <c r="AG21">
        <f t="shared" si="4"/>
        <v>-18.70346702286928</v>
      </c>
      <c r="AH21">
        <f t="shared" si="5"/>
        <v>-3615.8589086783372</v>
      </c>
      <c r="AI21">
        <f t="shared" si="6"/>
        <v>-1473.7120375302525</v>
      </c>
      <c r="AJ21">
        <f t="shared" si="7"/>
        <v>394.90063391144281</v>
      </c>
      <c r="AK21">
        <f t="shared" si="24"/>
        <v>295.06127018786037</v>
      </c>
      <c r="AL21">
        <f t="shared" si="8"/>
        <v>-783.75013343094929</v>
      </c>
      <c r="AN21">
        <f t="shared" si="9"/>
        <v>601.776077288534</v>
      </c>
      <c r="AO21">
        <f t="shared" si="9"/>
        <v>-30.088803864426705</v>
      </c>
      <c r="AP21">
        <f t="shared" si="9"/>
        <v>-4.9482992306318225</v>
      </c>
      <c r="AQ21">
        <f t="shared" si="9"/>
        <v>-956.63289774076281</v>
      </c>
      <c r="AR21">
        <f t="shared" si="9"/>
        <v>-389.89392354728727</v>
      </c>
      <c r="AS21">
        <f t="shared" si="9"/>
        <v>104.4772341176474</v>
      </c>
      <c r="AT21">
        <f t="shared" si="9"/>
        <v>78.063144895788028</v>
      </c>
      <c r="AU21">
        <f t="shared" si="9"/>
        <v>-207.35354453385185</v>
      </c>
      <c r="AW21">
        <v>18</v>
      </c>
      <c r="AX21">
        <f>(R21*SUMPRODUCT(K22:$K$23, X22:$X$23)-$AZ$3*SUMPRODUCT(K21:$K$22, W22:$W$23))/Z21</f>
        <v>1192.765981858578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1.0265E-2</v>
      </c>
      <c r="O22">
        <f t="shared" si="21"/>
        <v>3040.317739695869</v>
      </c>
      <c r="P22">
        <f t="shared" si="22"/>
        <v>152.01588698479347</v>
      </c>
      <c r="Q22" s="4">
        <f t="shared" si="23"/>
        <v>25</v>
      </c>
      <c r="R22">
        <f t="shared" si="0"/>
        <v>500000</v>
      </c>
      <c r="S22">
        <f t="shared" si="1"/>
        <v>632.92687967853954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892.35436830768845</v>
      </c>
      <c r="AC22">
        <f t="shared" si="2"/>
        <v>463.92125723420787</v>
      </c>
      <c r="AE22">
        <f t="shared" si="3"/>
        <v>2228.4849537557047</v>
      </c>
      <c r="AF22">
        <f t="shared" si="4"/>
        <v>-111.42424768778525</v>
      </c>
      <c r="AG22">
        <f t="shared" si="4"/>
        <v>-18.324441263650833</v>
      </c>
      <c r="AH22">
        <f t="shared" si="5"/>
        <v>-3839.8217797950629</v>
      </c>
      <c r="AI22">
        <f t="shared" si="6"/>
        <v>-1741.0855149907943</v>
      </c>
      <c r="AJ22">
        <f t="shared" si="7"/>
        <v>428.43311107348057</v>
      </c>
      <c r="AK22">
        <f t="shared" si="24"/>
        <v>257.52166674446954</v>
      </c>
      <c r="AL22">
        <f t="shared" si="8"/>
        <v>-1055.1307371728442</v>
      </c>
      <c r="AN22">
        <f t="shared" si="9"/>
        <v>543.10638546524956</v>
      </c>
      <c r="AO22">
        <f t="shared" si="9"/>
        <v>-27.155319273262485</v>
      </c>
      <c r="AP22">
        <f t="shared" si="9"/>
        <v>-4.4658686358187838</v>
      </c>
      <c r="AQ22">
        <f t="shared" si="9"/>
        <v>-935.80695895685699</v>
      </c>
      <c r="AR22">
        <f t="shared" si="9"/>
        <v>-424.32176140068867</v>
      </c>
      <c r="AS22">
        <f t="shared" si="9"/>
        <v>104.41387902422322</v>
      </c>
      <c r="AT22">
        <f t="shared" si="9"/>
        <v>62.760873197220434</v>
      </c>
      <c r="AU22">
        <f t="shared" si="9"/>
        <v>-257.14700917924506</v>
      </c>
      <c r="AW22">
        <v>19</v>
      </c>
      <c r="AX22">
        <f>(R22*SUMPRODUCT(K23:$K$23, X23:$X$23)-$AZ$3*SUMPRODUCT(K22:$K$22, W23:$W$23))/Z22</f>
        <v>632.92687967853954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1.1204E-2</v>
      </c>
      <c r="O23">
        <f t="shared" si="21"/>
        <v>3040.317739695869</v>
      </c>
      <c r="P23">
        <f t="shared" si="22"/>
        <v>152.01588698479347</v>
      </c>
      <c r="Q23" s="4">
        <f t="shared" si="23"/>
        <v>25</v>
      </c>
      <c r="R23">
        <f t="shared" si="0"/>
        <v>500000</v>
      </c>
      <c r="S23">
        <f t="shared" si="1"/>
        <v>646.63819598623149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463.92125723420787</v>
      </c>
      <c r="AC23">
        <f t="shared" si="2"/>
        <v>463.92125723420781</v>
      </c>
      <c r="AE23">
        <f t="shared" si="3"/>
        <v>2181.2321587962688</v>
      </c>
      <c r="AF23">
        <f t="shared" si="4"/>
        <v>-109.06160793981346</v>
      </c>
      <c r="AG23">
        <f t="shared" si="4"/>
        <v>-17.935889811096384</v>
      </c>
      <c r="AH23">
        <f t="shared" si="5"/>
        <v>-4106.1407983588797</v>
      </c>
      <c r="AI23">
        <f t="shared" si="6"/>
        <v>-2051.9061373135205</v>
      </c>
      <c r="AJ23">
        <f t="shared" si="7"/>
        <v>0</v>
      </c>
      <c r="AK23">
        <f t="shared" si="24"/>
        <v>217.01844820193429</v>
      </c>
      <c r="AL23">
        <f t="shared" si="8"/>
        <v>-1834.8876891115863</v>
      </c>
      <c r="AN23">
        <f t="shared" si="9"/>
        <v>489.68687260526656</v>
      </c>
      <c r="AO23">
        <f t="shared" si="9"/>
        <v>-24.484343630263332</v>
      </c>
      <c r="AP23">
        <f t="shared" si="9"/>
        <v>-4.0266093425999223</v>
      </c>
      <c r="AQ23">
        <f t="shared" si="9"/>
        <v>-921.82908541697225</v>
      </c>
      <c r="AR23">
        <f t="shared" si="9"/>
        <v>-460.65316578456884</v>
      </c>
      <c r="AS23">
        <f t="shared" si="9"/>
        <v>0</v>
      </c>
      <c r="AT23">
        <f t="shared" si="9"/>
        <v>48.720666788765776</v>
      </c>
      <c r="AU23">
        <f t="shared" si="9"/>
        <v>-411.93249899580309</v>
      </c>
      <c r="AW23">
        <v>20</v>
      </c>
      <c r="AX23">
        <f>(R23*SUMPRODUCT(K$23:$K24, X$23:$X24)-$AZ$3*SUMPRODUCT(K$22:$K23, W$23:$W24))/Z23</f>
        <v>646.63819598623149</v>
      </c>
    </row>
    <row r="25" spans="5:50" x14ac:dyDescent="0.25">
      <c r="AN25" s="8">
        <f t="shared" ref="AN25:AU25" si="25">SUM(AN3:AN23)</f>
        <v>27476.187891675541</v>
      </c>
      <c r="AO25" s="8">
        <f t="shared" si="25"/>
        <v>-3654.0476993556795</v>
      </c>
      <c r="AP25" s="8">
        <f t="shared" si="25"/>
        <v>-400.93187821237444</v>
      </c>
      <c r="AQ25" s="8">
        <f t="shared" si="25"/>
        <v>-25124.636070729881</v>
      </c>
      <c r="AR25" s="8">
        <f t="shared" si="25"/>
        <v>-1703.4277566223905</v>
      </c>
      <c r="AS25" s="8">
        <f t="shared" si="25"/>
        <v>-1596.5487707927764</v>
      </c>
      <c r="AT25" s="8">
        <f t="shared" si="25"/>
        <v>3299.9765274151641</v>
      </c>
      <c r="AU25" s="9">
        <f t="shared" si="25"/>
        <v>-2.1032064978498966E-12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0" priority="1" operator="lessThan">
      <formula>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4F176-8A2E-4364-A2FC-221885C26FAD}">
  <sheetPr codeName="Sheet17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3041.2348245552325</v>
      </c>
      <c r="K3">
        <v>1</v>
      </c>
      <c r="L3" s="2">
        <v>0</v>
      </c>
      <c r="O3">
        <f>$C$3</f>
        <v>3041.2348245552325</v>
      </c>
      <c r="P3">
        <f>O3*B5</f>
        <v>2432.9878596441863</v>
      </c>
      <c r="Q3" s="4">
        <f>B8</f>
        <v>200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3041.2348245552325</v>
      </c>
      <c r="AF3">
        <f t="shared" ref="AF3:AG23" si="4">-$Z3*P3</f>
        <v>-2432.9878596441863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408.24696491104623</v>
      </c>
      <c r="AJ3">
        <f t="shared" ref="AJ3:AJ23" si="7">AB3-AC3</f>
        <v>0</v>
      </c>
      <c r="AL3">
        <f t="shared" ref="AL3:AL23" si="8">SUM(AI3:AK3)</f>
        <v>408.24696491104623</v>
      </c>
      <c r="AN3">
        <f t="shared" ref="AN3:AU23" si="9">AE3*$K3</f>
        <v>3041.2348245552325</v>
      </c>
      <c r="AO3">
        <f t="shared" si="9"/>
        <v>-2432.9878596441863</v>
      </c>
      <c r="AP3">
        <f t="shared" si="9"/>
        <v>-200</v>
      </c>
      <c r="AQ3">
        <f t="shared" si="9"/>
        <v>0</v>
      </c>
      <c r="AR3">
        <f t="shared" si="9"/>
        <v>408.24696491104623</v>
      </c>
      <c r="AS3">
        <f t="shared" si="9"/>
        <v>0</v>
      </c>
      <c r="AT3">
        <f t="shared" si="9"/>
        <v>0</v>
      </c>
      <c r="AU3">
        <f t="shared" si="9"/>
        <v>408.24696491104623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2485.6392544562141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2.5950000000000001E-3</v>
      </c>
      <c r="R4">
        <f t="shared" si="0"/>
        <v>1000000</v>
      </c>
      <c r="S4">
        <f t="shared" si="1"/>
        <v>51.728432378930876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51.076912773118238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-2595</v>
      </c>
      <c r="AI4">
        <f t="shared" si="6"/>
        <v>-2595</v>
      </c>
      <c r="AJ4">
        <f t="shared" si="7"/>
        <v>-51.076912773118238</v>
      </c>
      <c r="AK4">
        <f>G4*MAX(0, SUM(AB4, AE4:AF4))</f>
        <v>0</v>
      </c>
      <c r="AL4">
        <f t="shared" si="8"/>
        <v>-2646.0769127731182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-2434.5623416830845</v>
      </c>
      <c r="AR4">
        <f t="shared" si="9"/>
        <v>-2434.5623416830845</v>
      </c>
      <c r="AS4">
        <f t="shared" si="9"/>
        <v>-47.919047540217875</v>
      </c>
      <c r="AT4">
        <f t="shared" si="9"/>
        <v>0</v>
      </c>
      <c r="AU4">
        <f t="shared" si="9"/>
        <v>-2482.4813892233024</v>
      </c>
      <c r="AW4">
        <v>1</v>
      </c>
      <c r="AX4">
        <f>(R4*SUMPRODUCT(K5:$K$23, X5:$X$23)-$AZ$3*SUMPRODUCT(K4:$K$22, W5:$W$23))/Z4</f>
        <v>51.728432378930876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2.5990000000000002E-3</v>
      </c>
      <c r="O5">
        <f t="shared" ref="O5:O23" si="21">$C$3</f>
        <v>3041.2348245552325</v>
      </c>
      <c r="P5">
        <f t="shared" ref="P5:P23" si="22">O5*$C$5</f>
        <v>152.06174122776164</v>
      </c>
      <c r="Q5" s="4">
        <f t="shared" ref="Q5:Q23" si="23">$C$8</f>
        <v>25</v>
      </c>
      <c r="R5">
        <f t="shared" si="0"/>
        <v>1000000</v>
      </c>
      <c r="S5">
        <f t="shared" si="1"/>
        <v>141.06970083522987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51.076912773118238</v>
      </c>
      <c r="AC5">
        <f t="shared" si="2"/>
        <v>137.53797635392766</v>
      </c>
      <c r="AE5">
        <f t="shared" si="3"/>
        <v>2965.0965509239882</v>
      </c>
      <c r="AF5">
        <f t="shared" si="4"/>
        <v>-148.25482754619941</v>
      </c>
      <c r="AG5">
        <f t="shared" si="4"/>
        <v>-24.374117110125002</v>
      </c>
      <c r="AH5">
        <f t="shared" si="5"/>
        <v>-2566.2655950000003</v>
      </c>
      <c r="AI5">
        <f t="shared" si="6"/>
        <v>226.20201126766324</v>
      </c>
      <c r="AJ5">
        <f t="shared" si="7"/>
        <v>-86.461063580809423</v>
      </c>
      <c r="AK5">
        <f>G5*SUM(AB5, AE5:AF5)</f>
        <v>117.58466408218719</v>
      </c>
      <c r="AL5">
        <f t="shared" si="8"/>
        <v>257.32561176904102</v>
      </c>
      <c r="AN5">
        <f t="shared" si="9"/>
        <v>2560.5462251575414</v>
      </c>
      <c r="AO5">
        <f t="shared" si="9"/>
        <v>-128.02731125787707</v>
      </c>
      <c r="AP5">
        <f t="shared" si="9"/>
        <v>-21.04857379380438</v>
      </c>
      <c r="AQ5">
        <f t="shared" si="9"/>
        <v>-2216.1307630880497</v>
      </c>
      <c r="AR5">
        <f t="shared" si="9"/>
        <v>195.33957701780983</v>
      </c>
      <c r="AS5">
        <f t="shared" si="9"/>
        <v>-74.664533236180318</v>
      </c>
      <c r="AT5">
        <f t="shared" si="9"/>
        <v>101.54170786048724</v>
      </c>
      <c r="AU5">
        <f t="shared" si="9"/>
        <v>222.21675164211678</v>
      </c>
      <c r="AW5">
        <v>2</v>
      </c>
      <c r="AX5">
        <f>(R5*SUMPRODUCT(K6:$K$23, X6:$X$23)-$AZ$3*SUMPRODUCT(K5:$K$22, W6:$W$23))/Z5</f>
        <v>141.06970083522987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2.6029999999999998E-3</v>
      </c>
      <c r="O6">
        <f t="shared" si="21"/>
        <v>3041.2348245552325</v>
      </c>
      <c r="P6">
        <f t="shared" si="22"/>
        <v>152.06174122776164</v>
      </c>
      <c r="Q6" s="4">
        <f t="shared" si="23"/>
        <v>25</v>
      </c>
      <c r="R6">
        <f t="shared" si="0"/>
        <v>1000000</v>
      </c>
      <c r="S6">
        <f t="shared" si="1"/>
        <v>263.61223537782973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137.53797635392766</v>
      </c>
      <c r="AC6">
        <f t="shared" si="2"/>
        <v>253.77348982221517</v>
      </c>
      <c r="AE6">
        <f t="shared" si="3"/>
        <v>2927.7274390926932</v>
      </c>
      <c r="AF6">
        <f t="shared" si="4"/>
        <v>-146.38637195463468</v>
      </c>
      <c r="AG6">
        <f t="shared" si="4"/>
        <v>-24.066930112186096</v>
      </c>
      <c r="AH6">
        <f t="shared" si="5"/>
        <v>-2537.833073506215</v>
      </c>
      <c r="AI6">
        <f t="shared" si="6"/>
        <v>219.44106351965729</v>
      </c>
      <c r="AJ6">
        <f t="shared" si="7"/>
        <v>-116.23551346828751</v>
      </c>
      <c r="AK6">
        <f>G6*SUM(AB6, AE6:AF6)</f>
        <v>170.75442404428119</v>
      </c>
      <c r="AL6">
        <f t="shared" si="8"/>
        <v>273.95997409565098</v>
      </c>
      <c r="AN6">
        <f t="shared" si="9"/>
        <v>2280.1908920291135</v>
      </c>
      <c r="AO6">
        <f t="shared" si="9"/>
        <v>-114.00954460145567</v>
      </c>
      <c r="AP6">
        <f t="shared" si="9"/>
        <v>-18.743956185318417</v>
      </c>
      <c r="AQ6">
        <f t="shared" si="9"/>
        <v>-1976.5309374196536</v>
      </c>
      <c r="AR6">
        <f t="shared" si="9"/>
        <v>170.90645382268551</v>
      </c>
      <c r="AS6">
        <f t="shared" si="9"/>
        <v>-90.52726548303707</v>
      </c>
      <c r="AT6">
        <f t="shared" si="9"/>
        <v>132.98802247797627</v>
      </c>
      <c r="AU6">
        <f t="shared" si="9"/>
        <v>213.36721081762471</v>
      </c>
      <c r="AW6">
        <v>3</v>
      </c>
      <c r="AX6">
        <f>(R6*SUMPRODUCT(K7:$K$23, X7:$X$23)-$AZ$3*SUMPRODUCT(K6:$K$22, W7:$W$23))/Z6</f>
        <v>263.61223537782973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2.6080000000000001E-3</v>
      </c>
      <c r="O7">
        <f t="shared" si="21"/>
        <v>3041.2348245552325</v>
      </c>
      <c r="P7">
        <f t="shared" si="22"/>
        <v>152.06174122776164</v>
      </c>
      <c r="Q7" s="4">
        <f t="shared" si="23"/>
        <v>25</v>
      </c>
      <c r="R7">
        <f t="shared" si="0"/>
        <v>1000000</v>
      </c>
      <c r="S7">
        <f t="shared" si="1"/>
        <v>365.43057918817482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253.77348982221517</v>
      </c>
      <c r="AC7">
        <f t="shared" si="2"/>
        <v>347.35629879966291</v>
      </c>
      <c r="AE7">
        <f t="shared" si="3"/>
        <v>2890.8146515406124</v>
      </c>
      <c r="AF7">
        <f t="shared" si="4"/>
        <v>-144.54073257703064</v>
      </c>
      <c r="AG7">
        <f t="shared" si="4"/>
        <v>-23.763494257331654</v>
      </c>
      <c r="AH7">
        <f t="shared" si="5"/>
        <v>-2510.6621493032535</v>
      </c>
      <c r="AI7">
        <f t="shared" si="6"/>
        <v>211.84827540299648</v>
      </c>
      <c r="AJ7">
        <f t="shared" si="7"/>
        <v>-93.582808977447741</v>
      </c>
      <c r="AK7">
        <f>G7*SUM(AB7, AE7:AF7)</f>
        <v>147.30232777138264</v>
      </c>
      <c r="AL7">
        <f t="shared" si="8"/>
        <v>265.56779419693135</v>
      </c>
      <c r="AN7">
        <f t="shared" si="9"/>
        <v>2038.0576131641262</v>
      </c>
      <c r="AO7">
        <f t="shared" si="9"/>
        <v>-101.90288065820631</v>
      </c>
      <c r="AP7">
        <f t="shared" si="9"/>
        <v>-16.753537055973499</v>
      </c>
      <c r="AQ7">
        <f t="shared" si="9"/>
        <v>-1770.0457221439463</v>
      </c>
      <c r="AR7">
        <f t="shared" si="9"/>
        <v>149.35547330599994</v>
      </c>
      <c r="AS7">
        <f t="shared" si="9"/>
        <v>-65.976957808805409</v>
      </c>
      <c r="AT7">
        <f t="shared" si="9"/>
        <v>103.84983706626487</v>
      </c>
      <c r="AU7">
        <f t="shared" si="9"/>
        <v>187.2283525634594</v>
      </c>
      <c r="AW7">
        <v>4</v>
      </c>
      <c r="AX7">
        <f>(R7*SUMPRODUCT(K8:$K$23, X8:$X$23)-$AZ$3*SUMPRODUCT(K7:$K$22, W8:$W$23))/Z7</f>
        <v>365.43057918817482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2.614E-3</v>
      </c>
      <c r="O8">
        <f t="shared" si="21"/>
        <v>3041.2348245552325</v>
      </c>
      <c r="P8">
        <f t="shared" si="22"/>
        <v>152.06174122776164</v>
      </c>
      <c r="Q8" s="4">
        <f t="shared" si="23"/>
        <v>25</v>
      </c>
      <c r="R8">
        <f t="shared" si="0"/>
        <v>1000000</v>
      </c>
      <c r="S8">
        <f t="shared" si="1"/>
        <v>404.61694199935812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347.35629879966291</v>
      </c>
      <c r="AC8">
        <f t="shared" si="2"/>
        <v>379.75309400358128</v>
      </c>
      <c r="AE8">
        <f t="shared" si="3"/>
        <v>2854.3499155260793</v>
      </c>
      <c r="AF8">
        <f t="shared" si="4"/>
        <v>-142.71749577630396</v>
      </c>
      <c r="AG8">
        <f t="shared" si="4"/>
        <v>-23.463741540769671</v>
      </c>
      <c r="AH8">
        <f t="shared" si="5"/>
        <v>-2484.7109595465977</v>
      </c>
      <c r="AI8">
        <f t="shared" si="6"/>
        <v>203.45771866240784</v>
      </c>
      <c r="AJ8">
        <f t="shared" si="7"/>
        <v>-32.396795203918373</v>
      </c>
      <c r="AK8">
        <f t="shared" ref="AK8:AK23" si="24">G8*SUM(AB8:AB8, AE8:AF8)</f>
        <v>65.156459705103032</v>
      </c>
      <c r="AL8">
        <f t="shared" si="8"/>
        <v>236.2173831635925</v>
      </c>
      <c r="AN8">
        <f t="shared" si="9"/>
        <v>1876.3166008686935</v>
      </c>
      <c r="AO8">
        <f t="shared" si="9"/>
        <v>-93.815830043434673</v>
      </c>
      <c r="AP8">
        <f t="shared" si="9"/>
        <v>-15.423970106806012</v>
      </c>
      <c r="AQ8">
        <f t="shared" si="9"/>
        <v>-1633.3331790886609</v>
      </c>
      <c r="AR8">
        <f t="shared" si="9"/>
        <v>133.74362162979176</v>
      </c>
      <c r="AS8">
        <f t="shared" si="9"/>
        <v>-21.296143239274802</v>
      </c>
      <c r="AT8">
        <f t="shared" si="9"/>
        <v>42.830819842207227</v>
      </c>
      <c r="AU8">
        <f t="shared" si="9"/>
        <v>155.27829823272418</v>
      </c>
      <c r="AW8">
        <v>5</v>
      </c>
      <c r="AX8">
        <f>(R8*SUMPRODUCT(K9:$K$23, X9:$X$23)-$AZ$3*SUMPRODUCT(K8:$K$22, W9:$W$23))/Z8</f>
        <v>404.61694199935812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2.624E-3</v>
      </c>
      <c r="O9">
        <f t="shared" si="21"/>
        <v>3041.2348245552325</v>
      </c>
      <c r="P9">
        <f t="shared" si="22"/>
        <v>152.06174122776164</v>
      </c>
      <c r="Q9" s="4">
        <f t="shared" si="23"/>
        <v>25</v>
      </c>
      <c r="R9">
        <f t="shared" si="0"/>
        <v>1000000</v>
      </c>
      <c r="S9">
        <f t="shared" si="1"/>
        <v>404.3420939253196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379.75309400358128</v>
      </c>
      <c r="AC9">
        <f t="shared" si="2"/>
        <v>374.70438884693976</v>
      </c>
      <c r="AE9">
        <f t="shared" si="3"/>
        <v>2818.3166021924781</v>
      </c>
      <c r="AF9">
        <f t="shared" si="4"/>
        <v>-140.91583010962393</v>
      </c>
      <c r="AG9">
        <f t="shared" si="4"/>
        <v>-23.167535267558996</v>
      </c>
      <c r="AH9">
        <f t="shared" si="5"/>
        <v>-2462.7543121191848</v>
      </c>
      <c r="AI9">
        <f t="shared" si="6"/>
        <v>191.47892469611043</v>
      </c>
      <c r="AJ9">
        <f t="shared" si="7"/>
        <v>5.0487051566415175</v>
      </c>
      <c r="AK9">
        <f t="shared" si="24"/>
        <v>18.037207809909969</v>
      </c>
      <c r="AL9">
        <f t="shared" si="8"/>
        <v>214.56483766266192</v>
      </c>
      <c r="AN9">
        <f t="shared" si="9"/>
        <v>1760.7203764487049</v>
      </c>
      <c r="AO9">
        <f t="shared" si="9"/>
        <v>-88.036018822435253</v>
      </c>
      <c r="AP9">
        <f t="shared" si="9"/>
        <v>-14.47372924175793</v>
      </c>
      <c r="AQ9">
        <f t="shared" si="9"/>
        <v>-1538.5857274380908</v>
      </c>
      <c r="AR9">
        <f t="shared" si="9"/>
        <v>119.62490094642092</v>
      </c>
      <c r="AS9">
        <f t="shared" si="9"/>
        <v>3.1541374865637852</v>
      </c>
      <c r="AT9">
        <f t="shared" si="9"/>
        <v>11.268598886456562</v>
      </c>
      <c r="AU9">
        <f t="shared" si="9"/>
        <v>134.04763731944126</v>
      </c>
      <c r="AW9">
        <v>6</v>
      </c>
      <c r="AX9">
        <f>(R9*SUMPRODUCT(K10:$K$23, X10:$X$23)-$AZ$3*SUMPRODUCT(K9:$K$22, W10:$W$23))/Z9</f>
        <v>404.3420939253196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2.6350000000000002E-3</v>
      </c>
      <c r="O10">
        <f t="shared" si="21"/>
        <v>3041.2348245552325</v>
      </c>
      <c r="P10">
        <f t="shared" si="22"/>
        <v>152.06174122776164</v>
      </c>
      <c r="Q10" s="4">
        <f t="shared" si="23"/>
        <v>25</v>
      </c>
      <c r="R10">
        <f t="shared" si="0"/>
        <v>1000000</v>
      </c>
      <c r="S10">
        <f t="shared" si="1"/>
        <v>398.17535946448817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374.70438884693976</v>
      </c>
      <c r="AC10">
        <f t="shared" si="2"/>
        <v>364.32748287603863</v>
      </c>
      <c r="AE10">
        <f t="shared" si="3"/>
        <v>2782.7071719237761</v>
      </c>
      <c r="AF10">
        <f t="shared" si="4"/>
        <v>-139.13535859618884</v>
      </c>
      <c r="AG10">
        <f t="shared" si="4"/>
        <v>-22.874813459453392</v>
      </c>
      <c r="AH10">
        <f t="shared" si="5"/>
        <v>-2441.8582172007186</v>
      </c>
      <c r="AI10">
        <f t="shared" si="6"/>
        <v>178.83878266741522</v>
      </c>
      <c r="AJ10">
        <f t="shared" si="7"/>
        <v>10.376905970901134</v>
      </c>
      <c r="AK10">
        <f t="shared" si="24"/>
        <v>12.374932428915562</v>
      </c>
      <c r="AL10">
        <f t="shared" si="8"/>
        <v>201.59062106723192</v>
      </c>
      <c r="AN10">
        <f t="shared" si="9"/>
        <v>1651.7564603252022</v>
      </c>
      <c r="AO10">
        <f t="shared" si="9"/>
        <v>-82.587823016260131</v>
      </c>
      <c r="AP10">
        <f t="shared" si="9"/>
        <v>-13.578008240178928</v>
      </c>
      <c r="AQ10">
        <f t="shared" si="9"/>
        <v>-1449.4356884382767</v>
      </c>
      <c r="AR10">
        <f t="shared" si="9"/>
        <v>106.15494063048666</v>
      </c>
      <c r="AS10">
        <f t="shared" si="9"/>
        <v>6.1595131706846429</v>
      </c>
      <c r="AT10">
        <f t="shared" si="9"/>
        <v>7.3454996601090548</v>
      </c>
      <c r="AU10">
        <f t="shared" si="9"/>
        <v>119.65995346128037</v>
      </c>
      <c r="AW10">
        <v>7</v>
      </c>
      <c r="AX10">
        <f>(R10*SUMPRODUCT(K11:$K$23, X11:$X$23)-$AZ$3*SUMPRODUCT(K10:$K$22, W11:$W$23))/Z10</f>
        <v>398.17535946448817</v>
      </c>
    </row>
    <row r="11" spans="1:52" x14ac:dyDescent="0.25">
      <c r="A11" t="s">
        <v>33</v>
      </c>
      <c r="C11" s="7">
        <f>AU25</f>
        <v>2.0659030042224913E-12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2.647E-3</v>
      </c>
      <c r="O11">
        <f t="shared" si="21"/>
        <v>3041.2348245552325</v>
      </c>
      <c r="P11">
        <f t="shared" si="22"/>
        <v>152.06174122776164</v>
      </c>
      <c r="Q11" s="4">
        <f t="shared" si="23"/>
        <v>25</v>
      </c>
      <c r="R11">
        <f t="shared" si="0"/>
        <v>1000000</v>
      </c>
      <c r="S11">
        <f t="shared" si="1"/>
        <v>384.20795051610543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364.32748287603863</v>
      </c>
      <c r="AC11">
        <f t="shared" si="2"/>
        <v>347.10138783998264</v>
      </c>
      <c r="AE11">
        <f t="shared" si="3"/>
        <v>2747.5142743204565</v>
      </c>
      <c r="AF11">
        <f t="shared" si="4"/>
        <v>-137.37571371602283</v>
      </c>
      <c r="AG11">
        <f t="shared" si="4"/>
        <v>-22.585515693631685</v>
      </c>
      <c r="AH11">
        <f t="shared" si="5"/>
        <v>-2421.9852490869253</v>
      </c>
      <c r="AI11">
        <f t="shared" si="6"/>
        <v>165.56779582387662</v>
      </c>
      <c r="AJ11">
        <f t="shared" si="7"/>
        <v>17.226095036055995</v>
      </c>
      <c r="AK11">
        <f t="shared" si="24"/>
        <v>7.1387185043531325</v>
      </c>
      <c r="AL11">
        <f t="shared" si="8"/>
        <v>189.93260936428575</v>
      </c>
      <c r="AN11">
        <f t="shared" si="9"/>
        <v>1550.990676530166</v>
      </c>
      <c r="AO11">
        <f t="shared" si="9"/>
        <v>-77.549533826508309</v>
      </c>
      <c r="AP11">
        <f t="shared" si="9"/>
        <v>-12.749678716086908</v>
      </c>
      <c r="AQ11">
        <f t="shared" si="9"/>
        <v>-1367.2273062008035</v>
      </c>
      <c r="AR11">
        <f t="shared" si="9"/>
        <v>93.464157786767373</v>
      </c>
      <c r="AS11">
        <f t="shared" si="9"/>
        <v>9.7242489488261068</v>
      </c>
      <c r="AT11">
        <f t="shared" si="9"/>
        <v>4.0298556211736303</v>
      </c>
      <c r="AU11">
        <f t="shared" si="9"/>
        <v>107.21826235676711</v>
      </c>
      <c r="AW11">
        <v>8</v>
      </c>
      <c r="AX11">
        <f>(R11*SUMPRODUCT(K12:$K$23, X12:$X$23)-$AZ$3*SUMPRODUCT(K11:$K$22, W12:$W$23))/Z11</f>
        <v>384.20795051610543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2.6610000000000002E-3</v>
      </c>
      <c r="O12">
        <f t="shared" si="21"/>
        <v>3041.2348245552325</v>
      </c>
      <c r="P12">
        <f t="shared" si="22"/>
        <v>152.06174122776164</v>
      </c>
      <c r="Q12" s="4">
        <f t="shared" si="23"/>
        <v>25</v>
      </c>
      <c r="R12">
        <f t="shared" si="0"/>
        <v>1000000</v>
      </c>
      <c r="S12">
        <f t="shared" si="1"/>
        <v>363.93858435496998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347.10138783998264</v>
      </c>
      <c r="AC12">
        <f t="shared" si="2"/>
        <v>324.62681890493877</v>
      </c>
      <c r="AE12">
        <f t="shared" si="3"/>
        <v>2712.7279960932851</v>
      </c>
      <c r="AF12">
        <f t="shared" si="4"/>
        <v>-135.63639980466428</v>
      </c>
      <c r="AG12">
        <f t="shared" si="4"/>
        <v>-22.299560479434614</v>
      </c>
      <c r="AH12">
        <f t="shared" si="5"/>
        <v>-2404.0022904301568</v>
      </c>
      <c r="AI12">
        <f t="shared" si="6"/>
        <v>150.78974537902968</v>
      </c>
      <c r="AJ12">
        <f t="shared" si="7"/>
        <v>22.474568935043862</v>
      </c>
      <c r="AK12">
        <f t="shared" si="24"/>
        <v>6.7256438634957885</v>
      </c>
      <c r="AL12">
        <f t="shared" si="8"/>
        <v>179.98995817756932</v>
      </c>
      <c r="AN12">
        <f t="shared" si="9"/>
        <v>1455.7976837861181</v>
      </c>
      <c r="AO12">
        <f t="shared" si="9"/>
        <v>-72.789884189305909</v>
      </c>
      <c r="AP12">
        <f t="shared" si="9"/>
        <v>-11.967159457992709</v>
      </c>
      <c r="AQ12">
        <f t="shared" si="9"/>
        <v>-1290.1186448714618</v>
      </c>
      <c r="AR12">
        <f t="shared" si="9"/>
        <v>80.921995267357829</v>
      </c>
      <c r="AS12">
        <f t="shared" si="9"/>
        <v>12.061078533066157</v>
      </c>
      <c r="AT12">
        <f t="shared" si="9"/>
        <v>3.6093470383127895</v>
      </c>
      <c r="AU12">
        <f t="shared" si="9"/>
        <v>96.592420838736771</v>
      </c>
      <c r="AW12">
        <v>9</v>
      </c>
      <c r="AX12">
        <f>(R12*SUMPRODUCT(K13:$K$23, X13:$X$23)-$AZ$3*SUMPRODUCT(K12:$K$22, W13:$W$23))/Z12</f>
        <v>363.93858435496998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2.676E-3</v>
      </c>
      <c r="O13">
        <f t="shared" si="21"/>
        <v>3041.2348245552325</v>
      </c>
      <c r="P13">
        <f t="shared" si="22"/>
        <v>152.06174122776164</v>
      </c>
      <c r="Q13" s="4">
        <f t="shared" si="23"/>
        <v>25</v>
      </c>
      <c r="R13">
        <f t="shared" si="0"/>
        <v>1000000</v>
      </c>
      <c r="S13">
        <f t="shared" si="1"/>
        <v>336.64384314349041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324.62681890493877</v>
      </c>
      <c r="AC13">
        <f t="shared" si="2"/>
        <v>296.47403538962772</v>
      </c>
      <c r="AE13">
        <f t="shared" si="3"/>
        <v>2678.3414560148067</v>
      </c>
      <c r="AF13">
        <f t="shared" si="4"/>
        <v>-133.91707280074036</v>
      </c>
      <c r="AG13">
        <f t="shared" si="4"/>
        <v>-22.0168912507973</v>
      </c>
      <c r="AH13">
        <f t="shared" si="5"/>
        <v>-2386.9449537186811</v>
      </c>
      <c r="AI13">
        <f t="shared" si="6"/>
        <v>135.4625382445879</v>
      </c>
      <c r="AJ13">
        <f t="shared" si="7"/>
        <v>28.152783515311057</v>
      </c>
      <c r="AK13">
        <f t="shared" si="24"/>
        <v>5.7381024042380107</v>
      </c>
      <c r="AL13">
        <f t="shared" si="8"/>
        <v>169.35342416413698</v>
      </c>
      <c r="AN13">
        <f t="shared" si="9"/>
        <v>1366.6863101135732</v>
      </c>
      <c r="AO13">
        <f t="shared" si="9"/>
        <v>-68.334315505678674</v>
      </c>
      <c r="AP13">
        <f t="shared" si="9"/>
        <v>-11.234633207856985</v>
      </c>
      <c r="AQ13">
        <f t="shared" si="9"/>
        <v>-1217.9944360402581</v>
      </c>
      <c r="AR13">
        <f t="shared" si="9"/>
        <v>69.122925359779501</v>
      </c>
      <c r="AS13">
        <f t="shared" si="9"/>
        <v>14.36561560721106</v>
      </c>
      <c r="AT13">
        <f t="shared" si="9"/>
        <v>2.9280008283822481</v>
      </c>
      <c r="AU13">
        <f t="shared" si="9"/>
        <v>86.416541795372822</v>
      </c>
      <c r="AW13">
        <v>10</v>
      </c>
      <c r="AX13">
        <f>(R13*SUMPRODUCT(K14:$K$23, X14:$X$23)-$AZ$3*SUMPRODUCT(K13:$K$22, W14:$W$23))/Z13</f>
        <v>336.64384314349041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2.6930000000000001E-3</v>
      </c>
      <c r="O14">
        <f t="shared" si="21"/>
        <v>3041.2348245552325</v>
      </c>
      <c r="P14">
        <f t="shared" si="22"/>
        <v>152.06174122776164</v>
      </c>
      <c r="Q14" s="4">
        <f t="shared" si="23"/>
        <v>25</v>
      </c>
      <c r="R14">
        <f t="shared" si="0"/>
        <v>1000000</v>
      </c>
      <c r="S14">
        <f t="shared" si="1"/>
        <v>343.51431565521784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296.47403538962772</v>
      </c>
      <c r="AC14">
        <f t="shared" si="2"/>
        <v>298.68474730368871</v>
      </c>
      <c r="AE14">
        <f t="shared" si="3"/>
        <v>2644.3452679136108</v>
      </c>
      <c r="AF14">
        <f t="shared" si="4"/>
        <v>-132.21726339568056</v>
      </c>
      <c r="AG14">
        <f t="shared" si="4"/>
        <v>-21.737430850150933</v>
      </c>
      <c r="AH14">
        <f t="shared" si="5"/>
        <v>-2371.6595255358857</v>
      </c>
      <c r="AI14">
        <f t="shared" si="6"/>
        <v>118.73104813189366</v>
      </c>
      <c r="AJ14">
        <f t="shared" si="7"/>
        <v>-2.2107119140609939</v>
      </c>
      <c r="AK14">
        <f t="shared" si="24"/>
        <v>196.60214279352905</v>
      </c>
      <c r="AL14">
        <f t="shared" si="8"/>
        <v>313.12247901136175</v>
      </c>
      <c r="AN14">
        <f t="shared" si="9"/>
        <v>1242.9750958750794</v>
      </c>
      <c r="AO14">
        <f t="shared" si="9"/>
        <v>-62.148754793753987</v>
      </c>
      <c r="AP14">
        <f t="shared" si="9"/>
        <v>-10.217684325452074</v>
      </c>
      <c r="AQ14">
        <f t="shared" si="9"/>
        <v>-1114.7991005206056</v>
      </c>
      <c r="AR14">
        <f t="shared" si="9"/>
        <v>55.809556235267891</v>
      </c>
      <c r="AS14">
        <f t="shared" si="9"/>
        <v>-1.0391456390640723</v>
      </c>
      <c r="AT14">
        <f t="shared" si="9"/>
        <v>92.412882029146701</v>
      </c>
      <c r="AU14">
        <f t="shared" si="9"/>
        <v>147.18329262535053</v>
      </c>
      <c r="AW14">
        <v>11</v>
      </c>
      <c r="AX14">
        <f>(R14*SUMPRODUCT(K15:$K$23, X15:$X$23)-$AZ$3*SUMPRODUCT(K14:$K$22, W15:$W$23))/Z14</f>
        <v>343.51431565521784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2.7169999999999998E-3</v>
      </c>
      <c r="O15">
        <f t="shared" si="21"/>
        <v>3041.2348245552325</v>
      </c>
      <c r="P15">
        <f t="shared" si="22"/>
        <v>152.06174122776164</v>
      </c>
      <c r="Q15" s="4">
        <f t="shared" si="23"/>
        <v>25</v>
      </c>
      <c r="R15">
        <f t="shared" si="0"/>
        <v>1000000</v>
      </c>
      <c r="S15">
        <f t="shared" si="1"/>
        <v>339.75541041675137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298.68474730368871</v>
      </c>
      <c r="AC15">
        <f t="shared" si="2"/>
        <v>291.65957936945961</v>
      </c>
      <c r="AE15">
        <f t="shared" si="3"/>
        <v>2610.7171291415534</v>
      </c>
      <c r="AF15">
        <f t="shared" si="4"/>
        <v>-130.5358564570777</v>
      </c>
      <c r="AG15">
        <f t="shared" si="4"/>
        <v>-21.460995942029566</v>
      </c>
      <c r="AH15">
        <f t="shared" si="5"/>
        <v>-2362.4239847944027</v>
      </c>
      <c r="AI15">
        <f t="shared" si="6"/>
        <v>96.29629194804329</v>
      </c>
      <c r="AJ15">
        <f t="shared" si="7"/>
        <v>7.0251679342291027</v>
      </c>
      <c r="AK15">
        <f t="shared" si="24"/>
        <v>194.52062139917152</v>
      </c>
      <c r="AL15">
        <f t="shared" si="8"/>
        <v>297.84208128144394</v>
      </c>
      <c r="AN15">
        <f t="shared" si="9"/>
        <v>1130.4346294680006</v>
      </c>
      <c r="AO15">
        <f t="shared" si="9"/>
        <v>-56.521731473400038</v>
      </c>
      <c r="AP15">
        <f t="shared" si="9"/>
        <v>-9.2925628460252323</v>
      </c>
      <c r="AQ15">
        <f t="shared" si="9"/>
        <v>-1022.9242578936554</v>
      </c>
      <c r="AR15">
        <f t="shared" si="9"/>
        <v>41.696077254919828</v>
      </c>
      <c r="AS15">
        <f t="shared" si="9"/>
        <v>3.0418818730055399</v>
      </c>
      <c r="AT15">
        <f t="shared" si="9"/>
        <v>84.226990400741755</v>
      </c>
      <c r="AU15">
        <f t="shared" si="9"/>
        <v>128.96494952866712</v>
      </c>
      <c r="AW15">
        <v>12</v>
      </c>
      <c r="AX15">
        <f>(R15*SUMPRODUCT(K16:$K$23, X16:$X$23)-$AZ$3*SUMPRODUCT(K15:$K$22, W16:$W$23))/Z15</f>
        <v>339.75541041675137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2.745E-3</v>
      </c>
      <c r="O16">
        <f t="shared" si="21"/>
        <v>3041.2348245552325</v>
      </c>
      <c r="P16">
        <f t="shared" si="22"/>
        <v>152.06174122776164</v>
      </c>
      <c r="Q16" s="4">
        <f t="shared" si="23"/>
        <v>25</v>
      </c>
      <c r="R16">
        <f t="shared" si="0"/>
        <v>1000000</v>
      </c>
      <c r="S16">
        <f t="shared" si="1"/>
        <v>325.29029868923783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291.65957936945961</v>
      </c>
      <c r="AC16">
        <f t="shared" si="2"/>
        <v>275.68320998893159</v>
      </c>
      <c r="AE16">
        <f t="shared" si="3"/>
        <v>2577.4435393306449</v>
      </c>
      <c r="AF16">
        <f t="shared" si="4"/>
        <v>-128.87217696653224</v>
      </c>
      <c r="AG16">
        <f t="shared" si="4"/>
        <v>-21.187475548748399</v>
      </c>
      <c r="AH16">
        <f t="shared" si="5"/>
        <v>-2356.4173544348464</v>
      </c>
      <c r="AI16">
        <f t="shared" si="6"/>
        <v>70.966532380517947</v>
      </c>
      <c r="AJ16">
        <f t="shared" si="7"/>
        <v>15.976369380528013</v>
      </c>
      <c r="AK16">
        <f t="shared" si="24"/>
        <v>191.81616592135009</v>
      </c>
      <c r="AL16">
        <f t="shared" si="8"/>
        <v>278.75906768239605</v>
      </c>
      <c r="AN16">
        <f t="shared" si="9"/>
        <v>1028.054555677036</v>
      </c>
      <c r="AO16">
        <f t="shared" si="9"/>
        <v>-51.402727783851795</v>
      </c>
      <c r="AP16">
        <f t="shared" si="9"/>
        <v>-8.4509633009626643</v>
      </c>
      <c r="AQ16">
        <f t="shared" si="9"/>
        <v>-939.89472876379511</v>
      </c>
      <c r="AR16">
        <f t="shared" si="9"/>
        <v>28.306135828426417</v>
      </c>
      <c r="AS16">
        <f t="shared" si="9"/>
        <v>6.3724303070849597</v>
      </c>
      <c r="AT16">
        <f t="shared" si="9"/>
        <v>76.508943927888254</v>
      </c>
      <c r="AU16">
        <f t="shared" si="9"/>
        <v>111.18751006339964</v>
      </c>
      <c r="AW16">
        <v>13</v>
      </c>
      <c r="AX16">
        <f>(R16*SUMPRODUCT(K17:$K$23, X17:$X$23)-$AZ$3*SUMPRODUCT(K16:$K$22, W17:$W$23))/Z16</f>
        <v>325.29029868923783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2.7729999999999999E-3</v>
      </c>
      <c r="O17">
        <f t="shared" si="21"/>
        <v>3041.2348245552325</v>
      </c>
      <c r="P17">
        <f t="shared" si="22"/>
        <v>152.06174122776164</v>
      </c>
      <c r="Q17" s="4">
        <f t="shared" si="23"/>
        <v>25</v>
      </c>
      <c r="R17">
        <f t="shared" si="0"/>
        <v>1000000</v>
      </c>
      <c r="S17">
        <f t="shared" si="1"/>
        <v>301.71227867981435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275.68320998893159</v>
      </c>
      <c r="AC17">
        <f t="shared" si="2"/>
        <v>252.43479399270834</v>
      </c>
      <c r="AE17">
        <f t="shared" si="3"/>
        <v>2544.5218530027742</v>
      </c>
      <c r="AF17">
        <f t="shared" si="4"/>
        <v>-127.22609265013872</v>
      </c>
      <c r="AG17">
        <f t="shared" si="4"/>
        <v>-20.916847923564237</v>
      </c>
      <c r="AH17">
        <f t="shared" si="5"/>
        <v>-2350.1147878671723</v>
      </c>
      <c r="AI17">
        <f t="shared" si="6"/>
        <v>46.26412456189928</v>
      </c>
      <c r="AJ17">
        <f t="shared" si="7"/>
        <v>23.248415996223258</v>
      </c>
      <c r="AK17">
        <f t="shared" si="24"/>
        <v>188.50852792390972</v>
      </c>
      <c r="AL17">
        <f t="shared" si="8"/>
        <v>258.02106848203226</v>
      </c>
      <c r="AN17">
        <f t="shared" si="9"/>
        <v>934.92022163188904</v>
      </c>
      <c r="AO17">
        <f t="shared" si="9"/>
        <v>-46.74601108159446</v>
      </c>
      <c r="AP17">
        <f t="shared" si="9"/>
        <v>-7.6853669279600698</v>
      </c>
      <c r="AQ17">
        <f t="shared" si="9"/>
        <v>-863.49026074988922</v>
      </c>
      <c r="AR17">
        <f t="shared" si="9"/>
        <v>16.998582872445482</v>
      </c>
      <c r="AS17">
        <f t="shared" si="9"/>
        <v>8.542042667124111</v>
      </c>
      <c r="AT17">
        <f t="shared" si="9"/>
        <v>69.262692516530208</v>
      </c>
      <c r="AU17">
        <f t="shared" si="9"/>
        <v>94.803318056099798</v>
      </c>
      <c r="AW17">
        <v>14</v>
      </c>
      <c r="AX17">
        <f>(R17*SUMPRODUCT(K18:$K$23, X18:$X$23)-$AZ$3*SUMPRODUCT(K17:$K$22, W18:$W$23))/Z17</f>
        <v>301.71227867981435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2.8019999999999998E-3</v>
      </c>
      <c r="O18">
        <f t="shared" si="21"/>
        <v>3041.2348245552325</v>
      </c>
      <c r="P18">
        <f t="shared" si="22"/>
        <v>152.06174122776164</v>
      </c>
      <c r="Q18" s="4">
        <f t="shared" si="23"/>
        <v>25</v>
      </c>
      <c r="R18">
        <f t="shared" si="0"/>
        <v>1000000</v>
      </c>
      <c r="S18">
        <f t="shared" si="1"/>
        <v>270.08507909304268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252.43479399270834</v>
      </c>
      <c r="AC18">
        <f t="shared" si="2"/>
        <v>223.08023288102137</v>
      </c>
      <c r="AE18">
        <f t="shared" si="3"/>
        <v>2511.9468842406332</v>
      </c>
      <c r="AF18">
        <f t="shared" si="4"/>
        <v>-125.59734421203166</v>
      </c>
      <c r="AG18">
        <f t="shared" si="4"/>
        <v>-20.649070436446767</v>
      </c>
      <c r="AH18">
        <f t="shared" si="5"/>
        <v>-2344.3603152730793</v>
      </c>
      <c r="AI18">
        <f t="shared" si="6"/>
        <v>21.340154319075282</v>
      </c>
      <c r="AJ18">
        <f t="shared" si="7"/>
        <v>29.354561111686962</v>
      </c>
      <c r="AK18">
        <f t="shared" si="24"/>
        <v>184.71490338149169</v>
      </c>
      <c r="AL18">
        <f t="shared" si="8"/>
        <v>235.40961881225394</v>
      </c>
      <c r="AN18">
        <f t="shared" si="9"/>
        <v>850.19821159219089</v>
      </c>
      <c r="AO18">
        <f t="shared" si="9"/>
        <v>-42.509910579609546</v>
      </c>
      <c r="AP18">
        <f t="shared" si="9"/>
        <v>-6.9889227619617351</v>
      </c>
      <c r="AQ18">
        <f t="shared" si="9"/>
        <v>-793.47654995317168</v>
      </c>
      <c r="AR18">
        <f t="shared" si="9"/>
        <v>7.2228282974478377</v>
      </c>
      <c r="AS18">
        <f t="shared" si="9"/>
        <v>9.9353993174798134</v>
      </c>
      <c r="AT18">
        <f t="shared" si="9"/>
        <v>62.518949542535168</v>
      </c>
      <c r="AU18">
        <f t="shared" si="9"/>
        <v>79.677177157462822</v>
      </c>
      <c r="AW18">
        <v>15</v>
      </c>
      <c r="AX18">
        <f>(R18*SUMPRODUCT(K19:$K$23, X19:$X$23)-$AZ$3*SUMPRODUCT(K18:$K$22, W19:$W$23))/Z18</f>
        <v>270.08507909304268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2.8370000000000001E-3</v>
      </c>
      <c r="O19">
        <f t="shared" si="21"/>
        <v>3041.2348245552325</v>
      </c>
      <c r="P19">
        <f t="shared" si="22"/>
        <v>152.06174122776164</v>
      </c>
      <c r="Q19" s="4">
        <f t="shared" si="23"/>
        <v>25</v>
      </c>
      <c r="R19">
        <f t="shared" si="0"/>
        <v>1000000</v>
      </c>
      <c r="S19">
        <f t="shared" si="1"/>
        <v>229.8034854568302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223.08023288102137</v>
      </c>
      <c r="AC19">
        <f t="shared" si="2"/>
        <v>187.37255445243045</v>
      </c>
      <c r="AE19">
        <f t="shared" si="3"/>
        <v>2479.7010220876359</v>
      </c>
      <c r="AF19">
        <f t="shared" si="4"/>
        <v>-123.98505110438182</v>
      </c>
      <c r="AG19">
        <f t="shared" si="4"/>
        <v>-20.383998319254101</v>
      </c>
      <c r="AH19">
        <f t="shared" si="5"/>
        <v>-2343.2565131279789</v>
      </c>
      <c r="AI19">
        <f t="shared" si="6"/>
        <v>-7.9245404639791559</v>
      </c>
      <c r="AJ19">
        <f t="shared" si="7"/>
        <v>35.707678428590924</v>
      </c>
      <c r="AK19">
        <f t="shared" si="24"/>
        <v>180.51573427049931</v>
      </c>
      <c r="AL19">
        <f t="shared" si="8"/>
        <v>208.29887223511108</v>
      </c>
      <c r="AN19">
        <f t="shared" si="9"/>
        <v>773.12625707920051</v>
      </c>
      <c r="AO19">
        <f t="shared" si="9"/>
        <v>-38.656312853960038</v>
      </c>
      <c r="AP19">
        <f t="shared" si="9"/>
        <v>-6.3553646929604239</v>
      </c>
      <c r="AQ19">
        <f t="shared" si="9"/>
        <v>-730.5853089683759</v>
      </c>
      <c r="AR19">
        <f t="shared" si="9"/>
        <v>-2.4707294360958456</v>
      </c>
      <c r="AS19">
        <f t="shared" si="9"/>
        <v>11.133013023175888</v>
      </c>
      <c r="AT19">
        <f t="shared" si="9"/>
        <v>56.28156488920559</v>
      </c>
      <c r="AU19">
        <f t="shared" si="9"/>
        <v>64.943848476285638</v>
      </c>
      <c r="AW19">
        <v>16</v>
      </c>
      <c r="AX19">
        <f>(R19*SUMPRODUCT(K20:$K$23, X20:$X$23)-$AZ$3*SUMPRODUCT(K19:$K$22, W20:$W$23))/Z19</f>
        <v>229.8034854568302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2.8709999999999999E-3</v>
      </c>
      <c r="O20">
        <f t="shared" si="21"/>
        <v>3041.2348245552325</v>
      </c>
      <c r="P20">
        <f t="shared" si="22"/>
        <v>152.06174122776164</v>
      </c>
      <c r="Q20" s="4">
        <f t="shared" si="23"/>
        <v>25</v>
      </c>
      <c r="R20">
        <f t="shared" si="0"/>
        <v>1000000</v>
      </c>
      <c r="S20">
        <f t="shared" si="1"/>
        <v>182.56451222714551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187.37255445243045</v>
      </c>
      <c r="AC20">
        <f t="shared" si="2"/>
        <v>146.93986556304412</v>
      </c>
      <c r="AE20">
        <f t="shared" si="3"/>
        <v>2447.784790232346</v>
      </c>
      <c r="AF20">
        <f t="shared" si="4"/>
        <v>-122.38923951161732</v>
      </c>
      <c r="AG20">
        <f t="shared" si="4"/>
        <v>-20.12163587688698</v>
      </c>
      <c r="AH20">
        <f t="shared" si="5"/>
        <v>-2340.8983669831409</v>
      </c>
      <c r="AI20">
        <f t="shared" si="6"/>
        <v>-35.624452139299137</v>
      </c>
      <c r="AJ20">
        <f t="shared" si="7"/>
        <v>40.432688889386327</v>
      </c>
      <c r="AK20">
        <f t="shared" si="24"/>
        <v>175.89376736212117</v>
      </c>
      <c r="AL20">
        <f t="shared" si="8"/>
        <v>180.70200411220836</v>
      </c>
      <c r="AN20">
        <f t="shared" si="9"/>
        <v>703.0167957761754</v>
      </c>
      <c r="AO20">
        <f t="shared" si="9"/>
        <v>-35.150839788808774</v>
      </c>
      <c r="AP20">
        <f t="shared" si="9"/>
        <v>-5.779040721386818</v>
      </c>
      <c r="AQ20">
        <f t="shared" si="9"/>
        <v>-672.31844717768627</v>
      </c>
      <c r="AR20">
        <f t="shared" si="9"/>
        <v>-10.231531911706398</v>
      </c>
      <c r="AS20">
        <f t="shared" si="9"/>
        <v>11.61248305041279</v>
      </c>
      <c r="AT20">
        <f t="shared" si="9"/>
        <v>50.517624433878794</v>
      </c>
      <c r="AU20">
        <f t="shared" si="9"/>
        <v>51.898575572585187</v>
      </c>
      <c r="AW20">
        <v>17</v>
      </c>
      <c r="AX20">
        <f>(R20*SUMPRODUCT(K21:$K$23, X21:$X$23)-$AZ$3*SUMPRODUCT(K20:$K$22, W21:$W$23))/Z20</f>
        <v>182.56451222714551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2.9099999999999998E-3</v>
      </c>
      <c r="O21">
        <f t="shared" si="21"/>
        <v>3041.2348245552325</v>
      </c>
      <c r="P21">
        <f t="shared" si="22"/>
        <v>152.06174122776164</v>
      </c>
      <c r="Q21" s="4">
        <f t="shared" si="23"/>
        <v>25</v>
      </c>
      <c r="R21">
        <f t="shared" si="0"/>
        <v>1000000</v>
      </c>
      <c r="S21">
        <f t="shared" si="1"/>
        <v>128.22194280882886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146.93986556304412</v>
      </c>
      <c r="AC21">
        <f t="shared" si="2"/>
        <v>101.86907958472625</v>
      </c>
      <c r="AE21">
        <f t="shared" si="3"/>
        <v>2416.1838885904467</v>
      </c>
      <c r="AF21">
        <f t="shared" si="4"/>
        <v>-120.80919442952234</v>
      </c>
      <c r="AG21">
        <f t="shared" si="4"/>
        <v>-19.861865557716371</v>
      </c>
      <c r="AH21">
        <f t="shared" si="5"/>
        <v>-2342.1584160696443</v>
      </c>
      <c r="AI21">
        <f t="shared" si="6"/>
        <v>-66.645587466436609</v>
      </c>
      <c r="AJ21">
        <f t="shared" si="7"/>
        <v>45.070785978317872</v>
      </c>
      <c r="AK21">
        <f t="shared" si="24"/>
        <v>170.96201918067783</v>
      </c>
      <c r="AL21">
        <f t="shared" si="8"/>
        <v>149.38721769255909</v>
      </c>
      <c r="AN21">
        <f t="shared" si="9"/>
        <v>639.23981913931561</v>
      </c>
      <c r="AO21">
        <f t="shared" si="9"/>
        <v>-31.961990956965781</v>
      </c>
      <c r="AP21">
        <f t="shared" si="9"/>
        <v>-5.2547719595510154</v>
      </c>
      <c r="AQ21">
        <f t="shared" si="9"/>
        <v>-619.65520478551923</v>
      </c>
      <c r="AR21">
        <f t="shared" si="9"/>
        <v>-17.632148562720459</v>
      </c>
      <c r="AS21">
        <f t="shared" si="9"/>
        <v>11.924192199648555</v>
      </c>
      <c r="AT21">
        <f t="shared" si="9"/>
        <v>45.230717221818665</v>
      </c>
      <c r="AU21">
        <f t="shared" si="9"/>
        <v>39.522760858746757</v>
      </c>
      <c r="AW21">
        <v>18</v>
      </c>
      <c r="AX21">
        <f>(R21*SUMPRODUCT(K22:$K$23, X22:$X$23)-$AZ$3*SUMPRODUCT(K21:$K$22, W22:$W$23))/Z21</f>
        <v>128.22194280882886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2.9520000000000002E-3</v>
      </c>
      <c r="O22">
        <f t="shared" si="21"/>
        <v>3041.2348245552325</v>
      </c>
      <c r="P22">
        <f t="shared" si="22"/>
        <v>152.06174122776164</v>
      </c>
      <c r="Q22" s="4">
        <f t="shared" si="23"/>
        <v>25</v>
      </c>
      <c r="R22">
        <f t="shared" si="0"/>
        <v>1000000</v>
      </c>
      <c r="S22">
        <f t="shared" si="1"/>
        <v>67.273620173450695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101.86907958472625</v>
      </c>
      <c r="AC22">
        <f t="shared" si="2"/>
        <v>52.754936051746824</v>
      </c>
      <c r="AE22">
        <f t="shared" si="3"/>
        <v>2384.8894748654234</v>
      </c>
      <c r="AF22">
        <f t="shared" si="4"/>
        <v>-119.24447374327117</v>
      </c>
      <c r="AG22">
        <f t="shared" si="4"/>
        <v>-19.604614675012829</v>
      </c>
      <c r="AH22">
        <f t="shared" si="5"/>
        <v>-2345.2890850551489</v>
      </c>
      <c r="AI22">
        <f t="shared" si="6"/>
        <v>-99.248698608009363</v>
      </c>
      <c r="AJ22">
        <f t="shared" si="7"/>
        <v>49.114143532979426</v>
      </c>
      <c r="AK22">
        <f t="shared" si="24"/>
        <v>165.72598564948152</v>
      </c>
      <c r="AL22">
        <f t="shared" si="8"/>
        <v>115.59143057445158</v>
      </c>
      <c r="AN22">
        <f t="shared" si="9"/>
        <v>581.22389394883373</v>
      </c>
      <c r="AO22">
        <f t="shared" si="9"/>
        <v>-29.061194697441685</v>
      </c>
      <c r="AP22">
        <f t="shared" si="9"/>
        <v>-4.7778610291449226</v>
      </c>
      <c r="AQ22">
        <f t="shared" si="9"/>
        <v>-571.5728417680117</v>
      </c>
      <c r="AR22">
        <f t="shared" si="9"/>
        <v>-24.188003545764541</v>
      </c>
      <c r="AS22">
        <f t="shared" si="9"/>
        <v>11.9696589938664</v>
      </c>
      <c r="AT22">
        <f t="shared" si="9"/>
        <v>40.389252299893535</v>
      </c>
      <c r="AU22">
        <f t="shared" si="9"/>
        <v>28.170907747995393</v>
      </c>
      <c r="AW22">
        <v>19</v>
      </c>
      <c r="AX22">
        <f>(R22*SUMPRODUCT(K23:$K$23, X23:$X$23)-$AZ$3*SUMPRODUCT(K22:$K$22, W23:$W$23))/Z22</f>
        <v>67.273620173450695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2.9979999999999998E-3</v>
      </c>
      <c r="O23">
        <f t="shared" si="21"/>
        <v>3041.2348245552325</v>
      </c>
      <c r="P23">
        <f t="shared" si="22"/>
        <v>152.06174122776164</v>
      </c>
      <c r="Q23" s="4">
        <f t="shared" si="23"/>
        <v>25</v>
      </c>
      <c r="R23">
        <f t="shared" si="0"/>
        <v>1000000</v>
      </c>
      <c r="S23">
        <f t="shared" si="1"/>
        <v>68.159558109761377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52.754936051746824</v>
      </c>
      <c r="AC23">
        <f t="shared" si="2"/>
        <v>52.754936051746832</v>
      </c>
      <c r="AE23">
        <f t="shared" si="3"/>
        <v>2353.8906814711222</v>
      </c>
      <c r="AF23">
        <f t="shared" si="4"/>
        <v>-117.69453407355613</v>
      </c>
      <c r="AG23">
        <f t="shared" si="4"/>
        <v>-19.349793893467012</v>
      </c>
      <c r="AH23">
        <f t="shared" si="5"/>
        <v>-2350.985391827538</v>
      </c>
      <c r="AI23">
        <f t="shared" si="6"/>
        <v>-134.13903832343885</v>
      </c>
      <c r="AJ23">
        <f t="shared" si="7"/>
        <v>0</v>
      </c>
      <c r="AK23">
        <f t="shared" si="24"/>
        <v>160.22657584145193</v>
      </c>
      <c r="AL23">
        <f t="shared" si="8"/>
        <v>26.087537518013079</v>
      </c>
      <c r="AN23">
        <f t="shared" si="9"/>
        <v>528.44873096882259</v>
      </c>
      <c r="AO23">
        <f t="shared" si="9"/>
        <v>-26.422436548441134</v>
      </c>
      <c r="AP23">
        <f t="shared" si="9"/>
        <v>-4.3440309730612956</v>
      </c>
      <c r="AQ23">
        <f t="shared" si="9"/>
        <v>-527.79649310691411</v>
      </c>
      <c r="AR23">
        <f t="shared" si="9"/>
        <v>-30.114229659593967</v>
      </c>
      <c r="AS23">
        <f t="shared" si="9"/>
        <v>0</v>
      </c>
      <c r="AT23">
        <f t="shared" si="9"/>
        <v>35.97088485773584</v>
      </c>
      <c r="AU23">
        <f t="shared" si="9"/>
        <v>5.8566551981418709</v>
      </c>
      <c r="AW23">
        <v>20</v>
      </c>
      <c r="AX23">
        <f>(R23*SUMPRODUCT(K$23:$K24, X$23:$X24)-$AZ$3*SUMPRODUCT(K$22:$K23, W$23:$W24))/Z23</f>
        <v>68.159558109761377</v>
      </c>
    </row>
    <row r="25" spans="5:50" x14ac:dyDescent="0.25">
      <c r="AN25" s="8">
        <f t="shared" ref="AN25:AU25" si="25">SUM(AN3:AN23)</f>
        <v>27993.935874135019</v>
      </c>
      <c r="AO25" s="8">
        <f t="shared" si="25"/>
        <v>-3680.6229121231759</v>
      </c>
      <c r="AP25" s="8">
        <f t="shared" si="25"/>
        <v>-405.11981554424204</v>
      </c>
      <c r="AQ25" s="8">
        <f t="shared" si="25"/>
        <v>-24750.47794009991</v>
      </c>
      <c r="AR25" s="8">
        <f t="shared" si="25"/>
        <v>-842.2847936323127</v>
      </c>
      <c r="AS25" s="8">
        <f t="shared" si="25"/>
        <v>-181.4273977684297</v>
      </c>
      <c r="AT25" s="8">
        <f t="shared" si="25"/>
        <v>1023.7121914007446</v>
      </c>
      <c r="AU25" s="9">
        <f t="shared" si="25"/>
        <v>2.0659030042224913E-12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9" priority="1" operator="lessThan">
      <formula>0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29B4B-218C-42B2-86F7-86182B7F0AE5}">
  <sheetPr codeName="Sheet18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3333.2576811227495</v>
      </c>
      <c r="K3">
        <v>1</v>
      </c>
      <c r="L3" s="2">
        <v>0</v>
      </c>
      <c r="O3">
        <f>$C$3</f>
        <v>3333.2576811227495</v>
      </c>
      <c r="P3">
        <f>O3*B5</f>
        <v>2666.6061448982</v>
      </c>
      <c r="Q3" s="4">
        <f>B8</f>
        <v>200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3333.2576811227495</v>
      </c>
      <c r="AF3">
        <f t="shared" ref="AF3:AG23" si="4">-$Z3*P3</f>
        <v>-2666.6061448982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466.65153622454955</v>
      </c>
      <c r="AJ3">
        <f t="shared" ref="AJ3:AJ23" si="7">AB3-AC3</f>
        <v>0</v>
      </c>
      <c r="AL3">
        <f t="shared" ref="AL3:AL23" si="8">SUM(AI3:AK3)</f>
        <v>466.65153622454955</v>
      </c>
      <c r="AN3">
        <f t="shared" ref="AN3:AU23" si="9">AE3*$K3</f>
        <v>3333.2576811227495</v>
      </c>
      <c r="AO3">
        <f t="shared" si="9"/>
        <v>-2666.6061448982</v>
      </c>
      <c r="AP3">
        <f t="shared" si="9"/>
        <v>-200</v>
      </c>
      <c r="AQ3">
        <f t="shared" si="9"/>
        <v>0</v>
      </c>
      <c r="AR3">
        <f t="shared" si="9"/>
        <v>466.65153622454955</v>
      </c>
      <c r="AS3">
        <f t="shared" si="9"/>
        <v>0</v>
      </c>
      <c r="AT3">
        <f t="shared" si="9"/>
        <v>0</v>
      </c>
      <c r="AU3">
        <f t="shared" si="9"/>
        <v>466.65153622454955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2711.7829997679924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2.676E-3</v>
      </c>
      <c r="R4">
        <f t="shared" si="0"/>
        <v>1000000</v>
      </c>
      <c r="S4">
        <f t="shared" si="1"/>
        <v>203.81206042712071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201.22853874914654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-2676</v>
      </c>
      <c r="AI4">
        <f t="shared" si="6"/>
        <v>-2676</v>
      </c>
      <c r="AJ4">
        <f t="shared" si="7"/>
        <v>-201.22853874914654</v>
      </c>
      <c r="AK4">
        <f>G4*MAX(0, SUM(AB4, AE4:AF4))</f>
        <v>0</v>
      </c>
      <c r="AL4">
        <f t="shared" si="8"/>
        <v>-2877.2285387491465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-2510.5544610188572</v>
      </c>
      <c r="AR4">
        <f t="shared" si="9"/>
        <v>-2510.5544610188572</v>
      </c>
      <c r="AS4">
        <f t="shared" si="9"/>
        <v>-188.78744605417629</v>
      </c>
      <c r="AT4">
        <f t="shared" si="9"/>
        <v>0</v>
      </c>
      <c r="AU4">
        <f t="shared" si="9"/>
        <v>-2699.3419070730333</v>
      </c>
      <c r="AW4">
        <v>1</v>
      </c>
      <c r="AX4">
        <f>(R4*SUMPRODUCT(K5:$K$23, X5:$X$23)-$AZ$3*SUMPRODUCT(K4:$K$22, W5:$W$23))/Z4</f>
        <v>203.81206042712071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2.6930000000000001E-3</v>
      </c>
      <c r="O5">
        <f t="shared" ref="O5:O23" si="21">$C$3</f>
        <v>3333.2576811227495</v>
      </c>
      <c r="P5">
        <f t="shared" ref="P5:P23" si="22">O5*$C$5</f>
        <v>166.6628840561375</v>
      </c>
      <c r="Q5" s="4">
        <f t="shared" ref="Q5:Q23" si="23">$C$8</f>
        <v>25</v>
      </c>
      <c r="R5">
        <f t="shared" si="0"/>
        <v>1000000</v>
      </c>
      <c r="S5">
        <f t="shared" si="1"/>
        <v>427.79334944977177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201.22853874914654</v>
      </c>
      <c r="AC5">
        <f t="shared" si="2"/>
        <v>417.00949040654086</v>
      </c>
      <c r="AE5">
        <f t="shared" si="3"/>
        <v>3249.232576398173</v>
      </c>
      <c r="AF5">
        <f t="shared" si="4"/>
        <v>-162.46162881990867</v>
      </c>
      <c r="AG5">
        <f t="shared" si="4"/>
        <v>-24.369797411699999</v>
      </c>
      <c r="AH5">
        <f t="shared" si="5"/>
        <v>-2658.8635319999999</v>
      </c>
      <c r="AI5">
        <f t="shared" si="6"/>
        <v>403.5376181665647</v>
      </c>
      <c r="AJ5">
        <f t="shared" si="7"/>
        <v>-215.78095165739433</v>
      </c>
      <c r="AK5">
        <f>G5*SUM(AB5, AE5:AF5)</f>
        <v>134.80797893942386</v>
      </c>
      <c r="AL5">
        <f t="shared" si="8"/>
        <v>322.56464544859421</v>
      </c>
      <c r="AN5">
        <f t="shared" si="9"/>
        <v>2805.9154450004744</v>
      </c>
      <c r="AO5">
        <f t="shared" si="9"/>
        <v>-140.29577225002373</v>
      </c>
      <c r="AP5">
        <f t="shared" si="9"/>
        <v>-21.044843464182392</v>
      </c>
      <c r="AQ5">
        <f t="shared" si="9"/>
        <v>-2296.0948701485227</v>
      </c>
      <c r="AR5">
        <f t="shared" si="9"/>
        <v>348.47995913774582</v>
      </c>
      <c r="AS5">
        <f t="shared" si="9"/>
        <v>-186.34034060545741</v>
      </c>
      <c r="AT5">
        <f t="shared" si="9"/>
        <v>116.41511689961425</v>
      </c>
      <c r="AU5">
        <f t="shared" si="9"/>
        <v>278.55473543190266</v>
      </c>
      <c r="AW5">
        <v>2</v>
      </c>
      <c r="AX5">
        <f>(R5*SUMPRODUCT(K6:$K$23, X6:$X$23)-$AZ$3*SUMPRODUCT(K5:$K$22, W6:$W$23))/Z5</f>
        <v>427.79334944977177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2.7169999999999998E-3</v>
      </c>
      <c r="O6">
        <f t="shared" si="21"/>
        <v>3333.2576811227495</v>
      </c>
      <c r="P6">
        <f t="shared" si="22"/>
        <v>166.6628840561375</v>
      </c>
      <c r="Q6" s="4">
        <f t="shared" si="23"/>
        <v>25</v>
      </c>
      <c r="R6">
        <f t="shared" si="0"/>
        <v>1000000</v>
      </c>
      <c r="S6">
        <f t="shared" si="1"/>
        <v>661.9344714046299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417.00949040654086</v>
      </c>
      <c r="AC6">
        <f t="shared" si="2"/>
        <v>637.04273534024469</v>
      </c>
      <c r="AE6">
        <f t="shared" si="3"/>
        <v>3207.9120857241178</v>
      </c>
      <c r="AF6">
        <f t="shared" si="4"/>
        <v>-160.3956042862059</v>
      </c>
      <c r="AG6">
        <f t="shared" si="4"/>
        <v>-24.059886698015411</v>
      </c>
      <c r="AH6">
        <f t="shared" si="5"/>
        <v>-2648.5095827035557</v>
      </c>
      <c r="AI6">
        <f t="shared" si="6"/>
        <v>374.94701203634077</v>
      </c>
      <c r="AJ6">
        <f t="shared" si="7"/>
        <v>-220.03324493370383</v>
      </c>
      <c r="AK6">
        <f>G6*SUM(AB6, AE6:AF6)</f>
        <v>202.67476935290048</v>
      </c>
      <c r="AL6">
        <f t="shared" si="8"/>
        <v>357.58853645553745</v>
      </c>
      <c r="AN6">
        <f t="shared" si="9"/>
        <v>2498.4060410230913</v>
      </c>
      <c r="AO6">
        <f t="shared" si="9"/>
        <v>-124.92030205115456</v>
      </c>
      <c r="AP6">
        <f t="shared" si="9"/>
        <v>-18.738470589690102</v>
      </c>
      <c r="AQ6">
        <f t="shared" si="9"/>
        <v>-2062.7287046242263</v>
      </c>
      <c r="AR6">
        <f t="shared" si="9"/>
        <v>292.01856375802009</v>
      </c>
      <c r="AS6">
        <f t="shared" si="9"/>
        <v>-171.3676602344259</v>
      </c>
      <c r="AT6">
        <f t="shared" si="9"/>
        <v>157.84842432798385</v>
      </c>
      <c r="AU6">
        <f t="shared" si="9"/>
        <v>278.49932785157807</v>
      </c>
      <c r="AW6">
        <v>3</v>
      </c>
      <c r="AX6">
        <f>(R6*SUMPRODUCT(K7:$K$23, X7:$X$23)-$AZ$3*SUMPRODUCT(K6:$K$22, W7:$W$23))/Z6</f>
        <v>661.9344714046299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2.745E-3</v>
      </c>
      <c r="O7">
        <f t="shared" si="21"/>
        <v>3333.2576811227495</v>
      </c>
      <c r="P7">
        <f t="shared" si="22"/>
        <v>166.6628840561375</v>
      </c>
      <c r="Q7" s="4">
        <f t="shared" si="23"/>
        <v>25</v>
      </c>
      <c r="R7">
        <f t="shared" si="0"/>
        <v>1000000</v>
      </c>
      <c r="S7">
        <f t="shared" si="1"/>
        <v>849.5126053992085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637.04273534024469</v>
      </c>
      <c r="AC7">
        <f t="shared" si="2"/>
        <v>807.14718892547535</v>
      </c>
      <c r="AE7">
        <f t="shared" si="3"/>
        <v>3167.0272461915633</v>
      </c>
      <c r="AF7">
        <f t="shared" si="4"/>
        <v>-158.35136230957821</v>
      </c>
      <c r="AG7">
        <f t="shared" si="4"/>
        <v>-23.753243442049204</v>
      </c>
      <c r="AH7">
        <f t="shared" si="5"/>
        <v>-2641.7755594420923</v>
      </c>
      <c r="AI7">
        <f t="shared" si="6"/>
        <v>343.14708099784366</v>
      </c>
      <c r="AJ7">
        <f t="shared" si="7"/>
        <v>-170.10445358523066</v>
      </c>
      <c r="AK7">
        <f>G7*SUM(AB7, AE7:AF7)</f>
        <v>179.00478420381148</v>
      </c>
      <c r="AL7">
        <f t="shared" si="8"/>
        <v>352.04741161642448</v>
      </c>
      <c r="AN7">
        <f t="shared" si="9"/>
        <v>2232.7906726081756</v>
      </c>
      <c r="AO7">
        <f t="shared" si="9"/>
        <v>-111.63953363040881</v>
      </c>
      <c r="AP7">
        <f t="shared" si="9"/>
        <v>-16.746310113175074</v>
      </c>
      <c r="AQ7">
        <f t="shared" si="9"/>
        <v>-1862.482185885737</v>
      </c>
      <c r="AR7">
        <f t="shared" si="9"/>
        <v>241.92264297885487</v>
      </c>
      <c r="AS7">
        <f t="shared" si="9"/>
        <v>-119.92559830072267</v>
      </c>
      <c r="AT7">
        <f t="shared" si="9"/>
        <v>126.20043386211341</v>
      </c>
      <c r="AU7">
        <f t="shared" si="9"/>
        <v>248.19747854024561</v>
      </c>
      <c r="AW7">
        <v>4</v>
      </c>
      <c r="AX7">
        <f>(R7*SUMPRODUCT(K8:$K$23, X8:$X$23)-$AZ$3*SUMPRODUCT(K7:$K$22, W8:$W$23))/Z7</f>
        <v>849.5126053992085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2.7729999999999999E-3</v>
      </c>
      <c r="O8">
        <f t="shared" si="21"/>
        <v>3333.2576811227495</v>
      </c>
      <c r="P8">
        <f t="shared" si="22"/>
        <v>166.6628840561375</v>
      </c>
      <c r="Q8" s="4">
        <f t="shared" si="23"/>
        <v>25</v>
      </c>
      <c r="R8">
        <f t="shared" si="0"/>
        <v>1000000</v>
      </c>
      <c r="S8">
        <f t="shared" si="1"/>
        <v>950.65257013079906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807.14718892547535</v>
      </c>
      <c r="AC8">
        <f t="shared" si="2"/>
        <v>891.70615070685744</v>
      </c>
      <c r="AE8">
        <f t="shared" si="3"/>
        <v>3126.574807175959</v>
      </c>
      <c r="AF8">
        <f t="shared" si="4"/>
        <v>-156.32874035879797</v>
      </c>
      <c r="AG8">
        <f t="shared" si="4"/>
        <v>-23.44984326356391</v>
      </c>
      <c r="AH8">
        <f t="shared" si="5"/>
        <v>-2634.7097625920978</v>
      </c>
      <c r="AI8">
        <f t="shared" si="6"/>
        <v>312.0864609614996</v>
      </c>
      <c r="AJ8">
        <f t="shared" si="7"/>
        <v>-84.558961781382095</v>
      </c>
      <c r="AK8">
        <f t="shared" ref="AK8:AK23" si="24">G8*SUM(AB8:AB8, AE8:AF8)</f>
        <v>80.458476347318154</v>
      </c>
      <c r="AL8">
        <f t="shared" si="8"/>
        <v>307.98597552743564</v>
      </c>
      <c r="AN8">
        <f t="shared" si="9"/>
        <v>2055.2645569668543</v>
      </c>
      <c r="AO8">
        <f t="shared" si="9"/>
        <v>-102.76322784834274</v>
      </c>
      <c r="AP8">
        <f t="shared" si="9"/>
        <v>-15.414834027132388</v>
      </c>
      <c r="AQ8">
        <f t="shared" si="9"/>
        <v>-1731.9354011686517</v>
      </c>
      <c r="AR8">
        <f t="shared" si="9"/>
        <v>205.15109392272788</v>
      </c>
      <c r="AS8">
        <f t="shared" si="9"/>
        <v>-55.585120408541933</v>
      </c>
      <c r="AT8">
        <f t="shared" si="9"/>
        <v>52.889652396822562</v>
      </c>
      <c r="AU8">
        <f t="shared" si="9"/>
        <v>202.4556259110085</v>
      </c>
      <c r="AW8">
        <v>5</v>
      </c>
      <c r="AX8">
        <f>(R8*SUMPRODUCT(K9:$K$23, X9:$X$23)-$AZ$3*SUMPRODUCT(K8:$K$22, W9:$W$23))/Z8</f>
        <v>950.65257013079906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2.8019999999999998E-3</v>
      </c>
      <c r="O9">
        <f t="shared" si="21"/>
        <v>3333.2576811227495</v>
      </c>
      <c r="P9">
        <f t="shared" si="22"/>
        <v>166.6628840561375</v>
      </c>
      <c r="Q9" s="4">
        <f t="shared" si="23"/>
        <v>25</v>
      </c>
      <c r="R9">
        <f t="shared" si="0"/>
        <v>1000000</v>
      </c>
      <c r="S9">
        <f t="shared" si="1"/>
        <v>995.46961532892647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891.70615070685744</v>
      </c>
      <c r="AC9">
        <f t="shared" si="2"/>
        <v>921.79046413163815</v>
      </c>
      <c r="AE9">
        <f t="shared" si="3"/>
        <v>3086.5483964944924</v>
      </c>
      <c r="AF9">
        <f t="shared" si="4"/>
        <v>-154.32741982472464</v>
      </c>
      <c r="AG9">
        <f t="shared" si="4"/>
        <v>-23.149638370103766</v>
      </c>
      <c r="AH9">
        <f t="shared" si="5"/>
        <v>-2628.258432980243</v>
      </c>
      <c r="AI9">
        <f t="shared" si="6"/>
        <v>280.81290531942113</v>
      </c>
      <c r="AJ9">
        <f t="shared" si="7"/>
        <v>-30.084313424780703</v>
      </c>
      <c r="AK9">
        <f t="shared" si="24"/>
        <v>22.56117005152209</v>
      </c>
      <c r="AL9">
        <f t="shared" si="8"/>
        <v>273.28976194616251</v>
      </c>
      <c r="AN9">
        <f t="shared" si="9"/>
        <v>1928.2960084666081</v>
      </c>
      <c r="AO9">
        <f t="shared" si="9"/>
        <v>-96.414800423330419</v>
      </c>
      <c r="AP9">
        <f t="shared" si="9"/>
        <v>-14.462548300624446</v>
      </c>
      <c r="AQ9">
        <f t="shared" si="9"/>
        <v>-1641.9830809361322</v>
      </c>
      <c r="AR9">
        <f t="shared" si="9"/>
        <v>175.43557880652125</v>
      </c>
      <c r="AS9">
        <f t="shared" si="9"/>
        <v>-18.794930142792769</v>
      </c>
      <c r="AT9">
        <f t="shared" si="9"/>
        <v>14.09490750447854</v>
      </c>
      <c r="AU9">
        <f t="shared" si="9"/>
        <v>170.73555616820701</v>
      </c>
      <c r="AW9">
        <v>6</v>
      </c>
      <c r="AX9">
        <f>(R9*SUMPRODUCT(K10:$K$23, X10:$X$23)-$AZ$3*SUMPRODUCT(K9:$K$22, W10:$W$23))/Z9</f>
        <v>995.46961532892647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2.8370000000000001E-3</v>
      </c>
      <c r="O10">
        <f t="shared" si="21"/>
        <v>3333.2576811227495</v>
      </c>
      <c r="P10">
        <f t="shared" si="22"/>
        <v>166.6628840561375</v>
      </c>
      <c r="Q10" s="4">
        <f t="shared" si="23"/>
        <v>25</v>
      </c>
      <c r="R10">
        <f t="shared" si="0"/>
        <v>1000000</v>
      </c>
      <c r="S10">
        <f t="shared" si="1"/>
        <v>1018.7278582348127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921.79046413163815</v>
      </c>
      <c r="AC10">
        <f t="shared" si="2"/>
        <v>931.21776858277553</v>
      </c>
      <c r="AE10">
        <f t="shared" si="3"/>
        <v>3046.9263747286927</v>
      </c>
      <c r="AF10">
        <f t="shared" si="4"/>
        <v>-152.34631873643465</v>
      </c>
      <c r="AG10">
        <f t="shared" si="4"/>
        <v>-22.852466462346747</v>
      </c>
      <c r="AH10">
        <f t="shared" si="5"/>
        <v>-2627.0209622393759</v>
      </c>
      <c r="AI10">
        <f t="shared" si="6"/>
        <v>244.70662729053538</v>
      </c>
      <c r="AJ10">
        <f t="shared" si="7"/>
        <v>-9.4273044511373882</v>
      </c>
      <c r="AK10">
        <f t="shared" si="24"/>
        <v>15.647119132507976</v>
      </c>
      <c r="AL10">
        <f t="shared" si="8"/>
        <v>250.92644197190597</v>
      </c>
      <c r="AN10">
        <f t="shared" si="9"/>
        <v>1808.591422903489</v>
      </c>
      <c r="AO10">
        <f t="shared" si="9"/>
        <v>-90.429571145174464</v>
      </c>
      <c r="AP10">
        <f t="shared" si="9"/>
        <v>-13.564743532626443</v>
      </c>
      <c r="AQ10">
        <f t="shared" si="9"/>
        <v>-1559.3444001471375</v>
      </c>
      <c r="AR10">
        <f t="shared" si="9"/>
        <v>145.25270807855057</v>
      </c>
      <c r="AS10">
        <f t="shared" si="9"/>
        <v>-5.5958496775115414</v>
      </c>
      <c r="AT10">
        <f t="shared" si="9"/>
        <v>9.2878008772768119</v>
      </c>
      <c r="AU10">
        <f t="shared" si="9"/>
        <v>148.94465927831584</v>
      </c>
      <c r="AW10">
        <v>7</v>
      </c>
      <c r="AX10">
        <f>(R10*SUMPRODUCT(K11:$K$23, X11:$X$23)-$AZ$3*SUMPRODUCT(K10:$K$22, W11:$W$23))/Z10</f>
        <v>1018.7278582348127</v>
      </c>
    </row>
    <row r="11" spans="1:52" x14ac:dyDescent="0.25">
      <c r="A11" t="s">
        <v>33</v>
      </c>
      <c r="C11" s="7">
        <f>AU25</f>
        <v>8.8107299234252423E-13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2.8709999999999999E-3</v>
      </c>
      <c r="O11">
        <f t="shared" si="21"/>
        <v>3333.2576811227495</v>
      </c>
      <c r="P11">
        <f t="shared" si="22"/>
        <v>166.6628840561375</v>
      </c>
      <c r="Q11" s="4">
        <f t="shared" si="23"/>
        <v>25</v>
      </c>
      <c r="R11">
        <f t="shared" si="0"/>
        <v>1000000</v>
      </c>
      <c r="S11">
        <f t="shared" si="1"/>
        <v>1020.8250438361905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931.21776858277553</v>
      </c>
      <c r="AC11">
        <f t="shared" si="2"/>
        <v>921.12442507655214</v>
      </c>
      <c r="AE11">
        <f t="shared" si="3"/>
        <v>3007.7093853595597</v>
      </c>
      <c r="AF11">
        <f t="shared" si="4"/>
        <v>-150.38546926797801</v>
      </c>
      <c r="AG11">
        <f t="shared" si="4"/>
        <v>-22.55833236650988</v>
      </c>
      <c r="AH11">
        <f t="shared" si="5"/>
        <v>-2624.3772485359</v>
      </c>
      <c r="AI11">
        <f t="shared" si="6"/>
        <v>210.38833518917181</v>
      </c>
      <c r="AJ11">
        <f t="shared" si="7"/>
        <v>10.093343506223391</v>
      </c>
      <c r="AK11">
        <f t="shared" si="24"/>
        <v>9.0925000432184575</v>
      </c>
      <c r="AL11">
        <f t="shared" si="8"/>
        <v>229.57417873861365</v>
      </c>
      <c r="AN11">
        <f t="shared" si="9"/>
        <v>1697.8726036132175</v>
      </c>
      <c r="AO11">
        <f t="shared" si="9"/>
        <v>-84.893630180660892</v>
      </c>
      <c r="AP11">
        <f t="shared" si="9"/>
        <v>-12.734333541243943</v>
      </c>
      <c r="AQ11">
        <f t="shared" si="9"/>
        <v>-1481.4789798257921</v>
      </c>
      <c r="AR11">
        <f t="shared" si="9"/>
        <v>118.76566006552063</v>
      </c>
      <c r="AS11">
        <f t="shared" si="9"/>
        <v>5.6977617257477773</v>
      </c>
      <c r="AT11">
        <f t="shared" si="9"/>
        <v>5.1327787175445723</v>
      </c>
      <c r="AU11">
        <f t="shared" si="9"/>
        <v>129.59620050881298</v>
      </c>
      <c r="AW11">
        <v>8</v>
      </c>
      <c r="AX11">
        <f>(R11*SUMPRODUCT(K12:$K$23, X12:$X$23)-$AZ$3*SUMPRODUCT(K11:$K$22, W12:$W$23))/Z11</f>
        <v>1020.8250438361905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2.9099999999999998E-3</v>
      </c>
      <c r="O12">
        <f t="shared" si="21"/>
        <v>3333.2576811227495</v>
      </c>
      <c r="P12">
        <f t="shared" si="22"/>
        <v>166.6628840561375</v>
      </c>
      <c r="Q12" s="4">
        <f t="shared" si="23"/>
        <v>25</v>
      </c>
      <c r="R12">
        <f t="shared" si="0"/>
        <v>1000000</v>
      </c>
      <c r="S12">
        <f t="shared" si="1"/>
        <v>1002.9283837109947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921.12442507655214</v>
      </c>
      <c r="AC12">
        <f t="shared" si="2"/>
        <v>893.29243684674657</v>
      </c>
      <c r="AE12">
        <f t="shared" si="3"/>
        <v>2968.8798571945676</v>
      </c>
      <c r="AF12">
        <f t="shared" si="4"/>
        <v>-148.44399285972841</v>
      </c>
      <c r="AG12">
        <f t="shared" si="4"/>
        <v>-22.267104295658239</v>
      </c>
      <c r="AH12">
        <f t="shared" si="5"/>
        <v>-2625.7898874617499</v>
      </c>
      <c r="AI12">
        <f t="shared" si="6"/>
        <v>172.37887257743114</v>
      </c>
      <c r="AJ12">
        <f t="shared" si="7"/>
        <v>27.831988229805575</v>
      </c>
      <c r="AK12">
        <f t="shared" si="24"/>
        <v>8.6055886656462004</v>
      </c>
      <c r="AL12">
        <f t="shared" si="8"/>
        <v>208.81644947288291</v>
      </c>
      <c r="AN12">
        <f t="shared" si="9"/>
        <v>1593.2627324846189</v>
      </c>
      <c r="AO12">
        <f t="shared" si="9"/>
        <v>-79.663136624230972</v>
      </c>
      <c r="AP12">
        <f t="shared" si="9"/>
        <v>-11.949741700947317</v>
      </c>
      <c r="AQ12">
        <f t="shared" si="9"/>
        <v>-1409.1419566506272</v>
      </c>
      <c r="AR12">
        <f t="shared" si="9"/>
        <v>92.507897508813485</v>
      </c>
      <c r="AS12">
        <f t="shared" si="9"/>
        <v>14.936161700865247</v>
      </c>
      <c r="AT12">
        <f t="shared" si="9"/>
        <v>4.61822787434122</v>
      </c>
      <c r="AU12">
        <f t="shared" si="9"/>
        <v>112.06228708401996</v>
      </c>
      <c r="AW12">
        <v>9</v>
      </c>
      <c r="AX12">
        <f>(R12*SUMPRODUCT(K13:$K$23, X13:$X$23)-$AZ$3*SUMPRODUCT(K12:$K$22, W13:$W$23))/Z12</f>
        <v>1002.9283837109947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2.9520000000000002E-3</v>
      </c>
      <c r="O13">
        <f t="shared" si="21"/>
        <v>3333.2576811227495</v>
      </c>
      <c r="P13">
        <f t="shared" si="22"/>
        <v>166.6628840561375</v>
      </c>
      <c r="Q13" s="4">
        <f t="shared" si="23"/>
        <v>25</v>
      </c>
      <c r="R13">
        <f t="shared" si="0"/>
        <v>1000000</v>
      </c>
      <c r="S13">
        <f t="shared" si="1"/>
        <v>964.38263840698005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893.29243684674657</v>
      </c>
      <c r="AC13">
        <f t="shared" si="2"/>
        <v>847.83509713911735</v>
      </c>
      <c r="AE13">
        <f t="shared" si="3"/>
        <v>2930.4269252841841</v>
      </c>
      <c r="AF13">
        <f t="shared" si="4"/>
        <v>-146.52134626420923</v>
      </c>
      <c r="AG13">
        <f t="shared" si="4"/>
        <v>-21.978700760820875</v>
      </c>
      <c r="AH13">
        <f t="shared" si="5"/>
        <v>-2629.2996752313252</v>
      </c>
      <c r="AI13">
        <f t="shared" si="6"/>
        <v>132.62720302782873</v>
      </c>
      <c r="AJ13">
        <f t="shared" si="7"/>
        <v>45.457339707629217</v>
      </c>
      <c r="AK13">
        <f t="shared" si="24"/>
        <v>7.3543960317334429</v>
      </c>
      <c r="AL13">
        <f t="shared" si="8"/>
        <v>185.43893876719139</v>
      </c>
      <c r="AN13">
        <f t="shared" si="9"/>
        <v>1495.318811042577</v>
      </c>
      <c r="AO13">
        <f t="shared" si="9"/>
        <v>-74.765940552128868</v>
      </c>
      <c r="AP13">
        <f t="shared" si="9"/>
        <v>-11.215145617986733</v>
      </c>
      <c r="AQ13">
        <f t="shared" si="9"/>
        <v>-1341.6615955575348</v>
      </c>
      <c r="AR13">
        <f t="shared" si="9"/>
        <v>67.676129314926641</v>
      </c>
      <c r="AS13">
        <f t="shared" si="9"/>
        <v>23.195669742960337</v>
      </c>
      <c r="AT13">
        <f t="shared" si="9"/>
        <v>3.7527524181622192</v>
      </c>
      <c r="AU13">
        <f t="shared" si="9"/>
        <v>94.624551476049206</v>
      </c>
      <c r="AW13">
        <v>10</v>
      </c>
      <c r="AX13">
        <f>(R13*SUMPRODUCT(K14:$K$23, X14:$X$23)-$AZ$3*SUMPRODUCT(K13:$K$22, W14:$W$23))/Z13</f>
        <v>964.38263840698005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2.9979999999999998E-3</v>
      </c>
      <c r="O14">
        <f t="shared" si="21"/>
        <v>3333.2576811227495</v>
      </c>
      <c r="P14">
        <f t="shared" si="22"/>
        <v>166.6628840561375</v>
      </c>
      <c r="Q14" s="4">
        <f t="shared" si="23"/>
        <v>25</v>
      </c>
      <c r="R14">
        <f t="shared" si="0"/>
        <v>1000000</v>
      </c>
      <c r="S14">
        <f t="shared" si="1"/>
        <v>951.28752963020304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847.83509713911735</v>
      </c>
      <c r="AC14">
        <f t="shared" si="2"/>
        <v>825.45203744017999</v>
      </c>
      <c r="AE14">
        <f t="shared" si="3"/>
        <v>2892.3372361093402</v>
      </c>
      <c r="AF14">
        <f t="shared" si="4"/>
        <v>-144.61686180546704</v>
      </c>
      <c r="AG14">
        <f t="shared" si="4"/>
        <v>-21.693021608331726</v>
      </c>
      <c r="AH14">
        <f t="shared" si="5"/>
        <v>-2635.685795237639</v>
      </c>
      <c r="AI14">
        <f t="shared" si="6"/>
        <v>90.341557457902127</v>
      </c>
      <c r="AJ14">
        <f t="shared" si="7"/>
        <v>22.383059698937359</v>
      </c>
      <c r="AK14">
        <f t="shared" si="24"/>
        <v>251.68888300100934</v>
      </c>
      <c r="AL14">
        <f t="shared" si="8"/>
        <v>364.41350015784883</v>
      </c>
      <c r="AN14">
        <f t="shared" si="9"/>
        <v>1359.5437770471658</v>
      </c>
      <c r="AO14">
        <f t="shared" si="9"/>
        <v>-67.977188852358296</v>
      </c>
      <c r="AP14">
        <f t="shared" si="9"/>
        <v>-10.196809751213317</v>
      </c>
      <c r="AQ14">
        <f t="shared" si="9"/>
        <v>-1238.9047087700947</v>
      </c>
      <c r="AR14">
        <f t="shared" si="9"/>
        <v>42.465069673499393</v>
      </c>
      <c r="AS14">
        <f t="shared" si="9"/>
        <v>10.52116231297418</v>
      </c>
      <c r="AT14">
        <f t="shared" si="9"/>
        <v>118.30641681889918</v>
      </c>
      <c r="AU14">
        <f t="shared" si="9"/>
        <v>171.29264880537275</v>
      </c>
      <c r="AW14">
        <v>11</v>
      </c>
      <c r="AX14">
        <f>(R14*SUMPRODUCT(K15:$K$23, X15:$X$23)-$AZ$3*SUMPRODUCT(K14:$K$22, W15:$W$23))/Z14</f>
        <v>951.28752963020304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3.0469999999999998E-3</v>
      </c>
      <c r="O15">
        <f t="shared" si="21"/>
        <v>3333.2576811227495</v>
      </c>
      <c r="P15">
        <f t="shared" si="22"/>
        <v>166.6628840561375</v>
      </c>
      <c r="Q15" s="4">
        <f t="shared" si="23"/>
        <v>25</v>
      </c>
      <c r="R15">
        <f t="shared" si="0"/>
        <v>1000000</v>
      </c>
      <c r="S15">
        <f t="shared" si="1"/>
        <v>918.6026265173241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825.45203744017999</v>
      </c>
      <c r="AC15">
        <f t="shared" si="2"/>
        <v>786.69102315338023</v>
      </c>
      <c r="AE15">
        <f t="shared" si="3"/>
        <v>2854.6009121898219</v>
      </c>
      <c r="AF15">
        <f t="shared" si="4"/>
        <v>-142.7300456094911</v>
      </c>
      <c r="AG15">
        <f t="shared" si="4"/>
        <v>-21.409992755407821</v>
      </c>
      <c r="AH15">
        <f t="shared" si="5"/>
        <v>-2643.9454736234702</v>
      </c>
      <c r="AI15">
        <f t="shared" si="6"/>
        <v>46.515400201452394</v>
      </c>
      <c r="AJ15">
        <f t="shared" si="7"/>
        <v>38.761014286799764</v>
      </c>
      <c r="AK15">
        <f t="shared" si="24"/>
        <v>247.61260328143575</v>
      </c>
      <c r="AL15">
        <f t="shared" si="8"/>
        <v>332.88901776968794</v>
      </c>
      <c r="AN15">
        <f t="shared" si="9"/>
        <v>1236.0357575435178</v>
      </c>
      <c r="AO15">
        <f t="shared" si="9"/>
        <v>-61.80178787717589</v>
      </c>
      <c r="AP15">
        <f t="shared" si="9"/>
        <v>-9.270478581235734</v>
      </c>
      <c r="AQ15">
        <f t="shared" si="9"/>
        <v>-1144.8224276951496</v>
      </c>
      <c r="AR15">
        <f t="shared" si="9"/>
        <v>20.141063389956241</v>
      </c>
      <c r="AS15">
        <f t="shared" si="9"/>
        <v>16.78343177589295</v>
      </c>
      <c r="AT15">
        <f t="shared" si="9"/>
        <v>107.2156988275845</v>
      </c>
      <c r="AU15">
        <f t="shared" si="9"/>
        <v>144.14019399343371</v>
      </c>
      <c r="AW15">
        <v>12</v>
      </c>
      <c r="AX15">
        <f>(R15*SUMPRODUCT(K16:$K$23, X16:$X$23)-$AZ$3*SUMPRODUCT(K15:$K$22, W16:$W$23))/Z15</f>
        <v>918.6026265173241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3.104E-3</v>
      </c>
      <c r="O16">
        <f t="shared" si="21"/>
        <v>3333.2576811227495</v>
      </c>
      <c r="P16">
        <f t="shared" si="22"/>
        <v>166.6628840561375</v>
      </c>
      <c r="Q16" s="4">
        <f t="shared" si="23"/>
        <v>25</v>
      </c>
      <c r="R16">
        <f t="shared" si="0"/>
        <v>1000000</v>
      </c>
      <c r="S16">
        <f t="shared" si="1"/>
        <v>866.067481394026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786.69102315338023</v>
      </c>
      <c r="AC16">
        <f t="shared" si="2"/>
        <v>731.98070407862906</v>
      </c>
      <c r="AE16">
        <f t="shared" si="3"/>
        <v>2817.1942218364861</v>
      </c>
      <c r="AF16">
        <f t="shared" si="4"/>
        <v>-140.85971109182432</v>
      </c>
      <c r="AG16">
        <f t="shared" si="4"/>
        <v>-21.129436210340955</v>
      </c>
      <c r="AH16">
        <f t="shared" si="5"/>
        <v>-2658.2647005114354</v>
      </c>
      <c r="AI16">
        <f t="shared" si="6"/>
        <v>-3.0596259771145924</v>
      </c>
      <c r="AJ16">
        <f t="shared" si="7"/>
        <v>54.710319074751169</v>
      </c>
      <c r="AK16">
        <f t="shared" si="24"/>
        <v>242.41178737286296</v>
      </c>
      <c r="AL16">
        <f t="shared" si="8"/>
        <v>294.06248047049951</v>
      </c>
      <c r="AN16">
        <f t="shared" si="9"/>
        <v>1123.6829477700855</v>
      </c>
      <c r="AO16">
        <f t="shared" si="9"/>
        <v>-56.184147388504293</v>
      </c>
      <c r="AP16">
        <f t="shared" si="9"/>
        <v>-8.4278133830894877</v>
      </c>
      <c r="AQ16">
        <f t="shared" si="9"/>
        <v>-1060.2913677270867</v>
      </c>
      <c r="AR16">
        <f t="shared" si="9"/>
        <v>-1.2203807285948647</v>
      </c>
      <c r="AS16">
        <f t="shared" si="9"/>
        <v>21.822085298500429</v>
      </c>
      <c r="AT16">
        <f t="shared" si="9"/>
        <v>96.689816306589037</v>
      </c>
      <c r="AU16">
        <f t="shared" si="9"/>
        <v>117.29152087649459</v>
      </c>
      <c r="AW16">
        <v>13</v>
      </c>
      <c r="AX16">
        <f>(R16*SUMPRODUCT(K17:$K$23, X17:$X$23)-$AZ$3*SUMPRODUCT(K16:$K$22, W17:$W$23))/Z16</f>
        <v>866.067481394026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3.1700000000000001E-3</v>
      </c>
      <c r="O17">
        <f t="shared" si="21"/>
        <v>3333.2576811227495</v>
      </c>
      <c r="P17">
        <f t="shared" si="22"/>
        <v>166.6628840561375</v>
      </c>
      <c r="Q17" s="4">
        <f t="shared" si="23"/>
        <v>25</v>
      </c>
      <c r="R17">
        <f t="shared" si="0"/>
        <v>1000000</v>
      </c>
      <c r="S17">
        <f t="shared" si="1"/>
        <v>793.41844644507728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731.98070407862906</v>
      </c>
      <c r="AC17">
        <f t="shared" si="2"/>
        <v>661.74784768130803</v>
      </c>
      <c r="AE17">
        <f t="shared" si="3"/>
        <v>2780.0917739348997</v>
      </c>
      <c r="AF17">
        <f t="shared" si="4"/>
        <v>-139.004588696745</v>
      </c>
      <c r="AG17">
        <f t="shared" si="4"/>
        <v>-20.851161535450768</v>
      </c>
      <c r="AH17">
        <f t="shared" si="5"/>
        <v>-2679.212511471233</v>
      </c>
      <c r="AI17">
        <f t="shared" si="6"/>
        <v>-58.976487768529296</v>
      </c>
      <c r="AJ17">
        <f t="shared" si="7"/>
        <v>70.232856397321029</v>
      </c>
      <c r="AK17">
        <f t="shared" si="24"/>
        <v>236.1147522521749</v>
      </c>
      <c r="AL17">
        <f t="shared" si="8"/>
        <v>247.37112088096663</v>
      </c>
      <c r="AN17">
        <f t="shared" si="9"/>
        <v>1021.4744331540918</v>
      </c>
      <c r="AO17">
        <f t="shared" si="9"/>
        <v>-51.073721657704596</v>
      </c>
      <c r="AP17">
        <f t="shared" si="9"/>
        <v>-7.6612321253995139</v>
      </c>
      <c r="AQ17">
        <f t="shared" si="9"/>
        <v>-984.40889869649095</v>
      </c>
      <c r="AR17">
        <f t="shared" si="9"/>
        <v>-21.669419325503309</v>
      </c>
      <c r="AS17">
        <f t="shared" si="9"/>
        <v>25.805287382907153</v>
      </c>
      <c r="AT17">
        <f t="shared" si="9"/>
        <v>86.7543960157615</v>
      </c>
      <c r="AU17">
        <f t="shared" si="9"/>
        <v>90.890264073165341</v>
      </c>
      <c r="AW17">
        <v>14</v>
      </c>
      <c r="AX17">
        <f>(R17*SUMPRODUCT(K18:$K$23, X18:$X$23)-$AZ$3*SUMPRODUCT(K17:$K$22, W18:$W$23))/Z17</f>
        <v>793.41844644507728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3.2390000000000001E-3</v>
      </c>
      <c r="O18">
        <f t="shared" si="21"/>
        <v>3333.2576811227495</v>
      </c>
      <c r="P18">
        <f t="shared" si="22"/>
        <v>166.6628840561375</v>
      </c>
      <c r="Q18" s="4">
        <f t="shared" si="23"/>
        <v>25</v>
      </c>
      <c r="R18">
        <f t="shared" si="0"/>
        <v>1000000</v>
      </c>
      <c r="S18">
        <f t="shared" si="1"/>
        <v>702.82123736404935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661.74784768130803</v>
      </c>
      <c r="AC18">
        <f t="shared" si="2"/>
        <v>578.42505532421728</v>
      </c>
      <c r="AE18">
        <f t="shared" si="3"/>
        <v>2743.2861389397758</v>
      </c>
      <c r="AF18">
        <f t="shared" si="4"/>
        <v>-137.1643069469888</v>
      </c>
      <c r="AG18">
        <f t="shared" si="4"/>
        <v>-20.575113007882937</v>
      </c>
      <c r="AH18">
        <f t="shared" si="5"/>
        <v>-2701.4764885330019</v>
      </c>
      <c r="AI18">
        <f t="shared" si="6"/>
        <v>-115.92976954809774</v>
      </c>
      <c r="AJ18">
        <f t="shared" si="7"/>
        <v>83.322792357090748</v>
      </c>
      <c r="AK18">
        <f t="shared" si="24"/>
        <v>228.75087757718669</v>
      </c>
      <c r="AL18">
        <f t="shared" si="8"/>
        <v>196.14390038617969</v>
      </c>
      <c r="AN18">
        <f t="shared" si="9"/>
        <v>928.49772574602594</v>
      </c>
      <c r="AO18">
        <f t="shared" si="9"/>
        <v>-46.424886287301305</v>
      </c>
      <c r="AP18">
        <f t="shared" si="9"/>
        <v>-6.9638909932195654</v>
      </c>
      <c r="AQ18">
        <f t="shared" si="9"/>
        <v>-914.34675375448262</v>
      </c>
      <c r="AR18">
        <f t="shared" si="9"/>
        <v>-39.237805288977448</v>
      </c>
      <c r="AS18">
        <f t="shared" si="9"/>
        <v>28.201587179770872</v>
      </c>
      <c r="AT18">
        <f t="shared" si="9"/>
        <v>77.42344722191892</v>
      </c>
      <c r="AU18">
        <f t="shared" si="9"/>
        <v>66.387229112712348</v>
      </c>
      <c r="AW18">
        <v>15</v>
      </c>
      <c r="AX18">
        <f>(R18*SUMPRODUCT(K19:$K$23, X19:$X$23)-$AZ$3*SUMPRODUCT(K18:$K$22, W19:$W$23))/Z18</f>
        <v>702.82123736404935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3.3149999999999998E-3</v>
      </c>
      <c r="O19">
        <f t="shared" si="21"/>
        <v>3333.2576811227495</v>
      </c>
      <c r="P19">
        <f t="shared" si="22"/>
        <v>166.6628840561375</v>
      </c>
      <c r="Q19" s="4">
        <f t="shared" si="23"/>
        <v>25</v>
      </c>
      <c r="R19">
        <f t="shared" si="0"/>
        <v>1000000</v>
      </c>
      <c r="S19">
        <f t="shared" si="1"/>
        <v>595.02158337239825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578.42505532421728</v>
      </c>
      <c r="AC19">
        <f t="shared" si="2"/>
        <v>483.18502469662047</v>
      </c>
      <c r="AE19">
        <f t="shared" si="3"/>
        <v>2706.7592839997928</v>
      </c>
      <c r="AF19">
        <f t="shared" si="4"/>
        <v>-135.33796419998967</v>
      </c>
      <c r="AG19">
        <f t="shared" si="4"/>
        <v>-20.301155378182976</v>
      </c>
      <c r="AH19">
        <f t="shared" si="5"/>
        <v>-2728.2599848452774</v>
      </c>
      <c r="AI19">
        <f t="shared" si="6"/>
        <v>-177.13982042365706</v>
      </c>
      <c r="AJ19">
        <f t="shared" si="7"/>
        <v>95.240030627596809</v>
      </c>
      <c r="AK19">
        <f t="shared" si="24"/>
        <v>220.48924625868148</v>
      </c>
      <c r="AL19">
        <f t="shared" si="8"/>
        <v>138.58945646262123</v>
      </c>
      <c r="AN19">
        <f t="shared" si="9"/>
        <v>843.91894644272122</v>
      </c>
      <c r="AO19">
        <f t="shared" si="9"/>
        <v>-42.195947322136071</v>
      </c>
      <c r="AP19">
        <f t="shared" si="9"/>
        <v>-6.3295357513318766</v>
      </c>
      <c r="AQ19">
        <f t="shared" si="9"/>
        <v>-850.62247893360779</v>
      </c>
      <c r="AR19">
        <f t="shared" si="9"/>
        <v>-55.229015564354462</v>
      </c>
      <c r="AS19">
        <f t="shared" si="9"/>
        <v>29.694131569632461</v>
      </c>
      <c r="AT19">
        <f t="shared" si="9"/>
        <v>68.744588225670398</v>
      </c>
      <c r="AU19">
        <f t="shared" si="9"/>
        <v>43.20970423094839</v>
      </c>
      <c r="AW19">
        <v>16</v>
      </c>
      <c r="AX19">
        <f>(R19*SUMPRODUCT(K20:$K$23, X20:$X$23)-$AZ$3*SUMPRODUCT(K19:$K$22, W20:$W$23))/Z19</f>
        <v>595.02158337239825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3.3969999999999998E-3</v>
      </c>
      <c r="O20">
        <f t="shared" si="21"/>
        <v>3333.2576811227495</v>
      </c>
      <c r="P20">
        <f t="shared" si="22"/>
        <v>166.6628840561375</v>
      </c>
      <c r="Q20" s="4">
        <f t="shared" si="23"/>
        <v>25</v>
      </c>
      <c r="R20">
        <f t="shared" si="0"/>
        <v>1000000</v>
      </c>
      <c r="S20">
        <f t="shared" si="1"/>
        <v>471.18282369157419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483.18502469662047</v>
      </c>
      <c r="AC20">
        <f t="shared" si="2"/>
        <v>377.49623861503414</v>
      </c>
      <c r="AE20">
        <f t="shared" si="3"/>
        <v>2670.4968298720478</v>
      </c>
      <c r="AF20">
        <f t="shared" si="4"/>
        <v>-133.52484149360239</v>
      </c>
      <c r="AG20">
        <f t="shared" si="4"/>
        <v>-20.029180799581457</v>
      </c>
      <c r="AH20">
        <f t="shared" si="5"/>
        <v>-2758.5209927875026</v>
      </c>
      <c r="AI20">
        <f t="shared" si="6"/>
        <v>-241.57818520863839</v>
      </c>
      <c r="AJ20">
        <f t="shared" si="7"/>
        <v>105.68878608158633</v>
      </c>
      <c r="AK20">
        <f t="shared" si="24"/>
        <v>211.41099091525464</v>
      </c>
      <c r="AL20">
        <f t="shared" si="8"/>
        <v>75.521591788202585</v>
      </c>
      <c r="AN20">
        <f t="shared" si="9"/>
        <v>766.98087673339796</v>
      </c>
      <c r="AO20">
        <f t="shared" si="9"/>
        <v>-38.3490438366699</v>
      </c>
      <c r="AP20">
        <f t="shared" si="9"/>
        <v>-5.7524871320108515</v>
      </c>
      <c r="AQ20">
        <f t="shared" si="9"/>
        <v>-792.26188395700649</v>
      </c>
      <c r="AR20">
        <f t="shared" si="9"/>
        <v>-69.382538192289232</v>
      </c>
      <c r="AS20">
        <f t="shared" si="9"/>
        <v>30.354380841421008</v>
      </c>
      <c r="AT20">
        <f t="shared" si="9"/>
        <v>60.718359725979333</v>
      </c>
      <c r="AU20">
        <f t="shared" si="9"/>
        <v>21.69020237511112</v>
      </c>
      <c r="AW20">
        <v>17</v>
      </c>
      <c r="AX20">
        <f>(R20*SUMPRODUCT(K21:$K$23, X21:$X$23)-$AZ$3*SUMPRODUCT(K20:$K$22, W21:$W$23))/Z20</f>
        <v>471.18282369157419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3.4910000000000002E-3</v>
      </c>
      <c r="O21">
        <f t="shared" si="21"/>
        <v>3333.2576811227495</v>
      </c>
      <c r="P21">
        <f t="shared" si="22"/>
        <v>166.6628840561375</v>
      </c>
      <c r="Q21" s="4">
        <f t="shared" si="23"/>
        <v>25</v>
      </c>
      <c r="R21">
        <f t="shared" si="0"/>
        <v>1000000</v>
      </c>
      <c r="S21">
        <f t="shared" si="1"/>
        <v>330.8857974827153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377.49623861503414</v>
      </c>
      <c r="AC21">
        <f t="shared" si="2"/>
        <v>261.51846373615695</v>
      </c>
      <c r="AE21">
        <f t="shared" si="3"/>
        <v>2634.4691571402441</v>
      </c>
      <c r="AF21">
        <f t="shared" si="4"/>
        <v>-131.72345785701222</v>
      </c>
      <c r="AG21">
        <f t="shared" si="4"/>
        <v>-19.758967121414305</v>
      </c>
      <c r="AH21">
        <f t="shared" si="5"/>
        <v>-2796.8748068535547</v>
      </c>
      <c r="AI21">
        <f t="shared" si="6"/>
        <v>-313.88807469173707</v>
      </c>
      <c r="AJ21">
        <f t="shared" si="7"/>
        <v>115.9777748788772</v>
      </c>
      <c r="AK21">
        <f t="shared" si="24"/>
        <v>201.61693565287862</v>
      </c>
      <c r="AL21">
        <f t="shared" si="8"/>
        <v>3.7066358400187482</v>
      </c>
      <c r="AN21">
        <f t="shared" si="9"/>
        <v>696.99065352218713</v>
      </c>
      <c r="AO21">
        <f t="shared" si="9"/>
        <v>-34.849532676109362</v>
      </c>
      <c r="AP21">
        <f t="shared" si="9"/>
        <v>-5.2275485440973917</v>
      </c>
      <c r="AQ21">
        <f t="shared" si="9"/>
        <v>-739.95764731772306</v>
      </c>
      <c r="AR21">
        <f t="shared" si="9"/>
        <v>-83.04407501574272</v>
      </c>
      <c r="AS21">
        <f t="shared" si="9"/>
        <v>30.683762187075967</v>
      </c>
      <c r="AT21">
        <f t="shared" si="9"/>
        <v>53.340962205221928</v>
      </c>
      <c r="AU21">
        <f t="shared" si="9"/>
        <v>0.98064937655517903</v>
      </c>
      <c r="AW21">
        <v>18</v>
      </c>
      <c r="AX21">
        <f>(R21*SUMPRODUCT(K22:$K$23, X22:$X$23)-$AZ$3*SUMPRODUCT(K21:$K$22, W22:$W$23))/Z21</f>
        <v>330.8857974827153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3.5990000000000002E-3</v>
      </c>
      <c r="O22">
        <f t="shared" si="21"/>
        <v>3333.2576811227495</v>
      </c>
      <c r="P22">
        <f t="shared" si="22"/>
        <v>166.6628840561375</v>
      </c>
      <c r="Q22" s="4">
        <f t="shared" si="23"/>
        <v>25</v>
      </c>
      <c r="R22">
        <f t="shared" si="0"/>
        <v>1000000</v>
      </c>
      <c r="S22">
        <f t="shared" si="1"/>
        <v>173.57547622004006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261.51846373615695</v>
      </c>
      <c r="AC22">
        <f t="shared" si="2"/>
        <v>135.32128065803192</v>
      </c>
      <c r="AE22">
        <f t="shared" si="3"/>
        <v>2598.643011072294</v>
      </c>
      <c r="AF22">
        <f t="shared" si="4"/>
        <v>-129.93215055361472</v>
      </c>
      <c r="AG22">
        <f t="shared" si="4"/>
        <v>-19.490264927530195</v>
      </c>
      <c r="AH22">
        <f t="shared" si="5"/>
        <v>-2844.500906798804</v>
      </c>
      <c r="AI22">
        <f t="shared" si="6"/>
        <v>-395.28031120765445</v>
      </c>
      <c r="AJ22">
        <f t="shared" si="7"/>
        <v>126.19718307812502</v>
      </c>
      <c r="AK22">
        <f t="shared" si="24"/>
        <v>191.1160526978386</v>
      </c>
      <c r="AL22">
        <f t="shared" si="8"/>
        <v>-77.96707543169083</v>
      </c>
      <c r="AN22">
        <f t="shared" si="9"/>
        <v>633.3179905385723</v>
      </c>
      <c r="AO22">
        <f t="shared" si="9"/>
        <v>-31.665899526928619</v>
      </c>
      <c r="AP22">
        <f t="shared" si="9"/>
        <v>-4.7499927332744516</v>
      </c>
      <c r="AQ22">
        <f t="shared" si="9"/>
        <v>-693.23627397193434</v>
      </c>
      <c r="AR22">
        <f t="shared" si="9"/>
        <v>-96.33417569356503</v>
      </c>
      <c r="AS22">
        <f t="shared" si="9"/>
        <v>30.755646719511258</v>
      </c>
      <c r="AT22">
        <f t="shared" si="9"/>
        <v>46.577091943196422</v>
      </c>
      <c r="AU22">
        <f t="shared" si="9"/>
        <v>-19.001437030857346</v>
      </c>
      <c r="AW22">
        <v>19</v>
      </c>
      <c r="AX22">
        <f>(R22*SUMPRODUCT(K23:$K$23, X23:$X$23)-$AZ$3*SUMPRODUCT(K22:$K$22, W23:$W$23))/Z22</f>
        <v>173.57547622004006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3.7169999999999998E-3</v>
      </c>
      <c r="O23">
        <f t="shared" si="21"/>
        <v>3333.2576811227495</v>
      </c>
      <c r="P23">
        <f t="shared" si="22"/>
        <v>166.6628840561375</v>
      </c>
      <c r="Q23" s="4">
        <f t="shared" si="23"/>
        <v>25</v>
      </c>
      <c r="R23">
        <f t="shared" si="0"/>
        <v>1000000</v>
      </c>
      <c r="S23">
        <f t="shared" si="1"/>
        <v>175.98952452799054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135.32128065803192</v>
      </c>
      <c r="AC23">
        <f t="shared" si="2"/>
        <v>135.32128065803192</v>
      </c>
      <c r="AE23">
        <f t="shared" si="3"/>
        <v>2562.997424889415</v>
      </c>
      <c r="AF23">
        <f t="shared" si="4"/>
        <v>-128.14987124447077</v>
      </c>
      <c r="AG23">
        <f t="shared" si="4"/>
        <v>-19.22291696351926</v>
      </c>
      <c r="AH23">
        <f t="shared" si="5"/>
        <v>-2897.8125894251889</v>
      </c>
      <c r="AI23">
        <f t="shared" si="6"/>
        <v>-482.18795274376407</v>
      </c>
      <c r="AJ23">
        <f t="shared" si="7"/>
        <v>0</v>
      </c>
      <c r="AK23">
        <f t="shared" si="24"/>
        <v>179.91181840120834</v>
      </c>
      <c r="AL23">
        <f t="shared" si="8"/>
        <v>-302.27613434255574</v>
      </c>
      <c r="AN23">
        <f t="shared" si="9"/>
        <v>575.39321911614763</v>
      </c>
      <c r="AO23">
        <f t="shared" si="9"/>
        <v>-28.769660955807389</v>
      </c>
      <c r="AP23">
        <f t="shared" si="9"/>
        <v>-4.3155470875742239</v>
      </c>
      <c r="AQ23">
        <f t="shared" si="9"/>
        <v>-650.55926238263817</v>
      </c>
      <c r="AR23">
        <f t="shared" si="9"/>
        <v>-108.25125130987217</v>
      </c>
      <c r="AS23">
        <f t="shared" si="9"/>
        <v>0</v>
      </c>
      <c r="AT23">
        <f t="shared" si="9"/>
        <v>40.390224095280779</v>
      </c>
      <c r="AU23">
        <f t="shared" si="9"/>
        <v>-67.861027214591402</v>
      </c>
      <c r="AW23">
        <v>20</v>
      </c>
      <c r="AX23">
        <f>(R23*SUMPRODUCT(K$23:$K24, X$23:$X24)-$AZ$3*SUMPRODUCT(K$22:$K23, W$23:$W24))/Z23</f>
        <v>175.98952452799054</v>
      </c>
    </row>
    <row r="25" spans="5:50" x14ac:dyDescent="0.25">
      <c r="AN25" s="8">
        <f t="shared" ref="AN25:AU25" si="25">SUM(AN3:AN23)</f>
        <v>30634.81230284577</v>
      </c>
      <c r="AO25" s="8">
        <f t="shared" si="25"/>
        <v>-4031.6838759843508</v>
      </c>
      <c r="AP25" s="8">
        <f t="shared" si="25"/>
        <v>-404.76630697005521</v>
      </c>
      <c r="AQ25" s="8">
        <f t="shared" si="25"/>
        <v>-26966.817339169436</v>
      </c>
      <c r="AR25" s="8">
        <f t="shared" si="25"/>
        <v>-768.4552192780701</v>
      </c>
      <c r="AS25" s="8">
        <f t="shared" si="25"/>
        <v>-477.94587698636872</v>
      </c>
      <c r="AT25" s="8">
        <f t="shared" si="25"/>
        <v>1246.4010962644395</v>
      </c>
      <c r="AU25" s="9">
        <f t="shared" si="25"/>
        <v>8.8107299234252423E-13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8" priority="1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A0432-B6AD-4723-8A20-DAA7CE9915BA}">
  <sheetPr codeName="Sheet19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3980.1570919382284</v>
      </c>
      <c r="K3">
        <v>1</v>
      </c>
      <c r="L3" s="2">
        <v>0</v>
      </c>
      <c r="O3">
        <f>$C$3</f>
        <v>3980.1570919382284</v>
      </c>
      <c r="P3">
        <f>O3*B5</f>
        <v>3184.1256735505831</v>
      </c>
      <c r="Q3" s="4">
        <f>B8</f>
        <v>200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3980.1570919382284</v>
      </c>
      <c r="AF3">
        <f t="shared" ref="AF3:AG23" si="4">-$Z3*P3</f>
        <v>-3184.1256735505831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596.03141838764532</v>
      </c>
      <c r="AJ3">
        <f t="shared" ref="AJ3:AJ23" si="7">AB3-AC3</f>
        <v>0</v>
      </c>
      <c r="AL3">
        <f t="shared" ref="AL3:AL23" si="8">SUM(AI3:AK3)</f>
        <v>596.03141838764532</v>
      </c>
      <c r="AN3">
        <f t="shared" ref="AN3:AU23" si="9">AE3*$K3</f>
        <v>3980.1570919382284</v>
      </c>
      <c r="AO3">
        <f t="shared" si="9"/>
        <v>-3184.1256735505831</v>
      </c>
      <c r="AP3">
        <f t="shared" si="9"/>
        <v>-200</v>
      </c>
      <c r="AQ3">
        <f t="shared" si="9"/>
        <v>0</v>
      </c>
      <c r="AR3">
        <f t="shared" si="9"/>
        <v>596.03141838764532</v>
      </c>
      <c r="AS3">
        <f t="shared" si="9"/>
        <v>0</v>
      </c>
      <c r="AT3">
        <f t="shared" si="9"/>
        <v>0</v>
      </c>
      <c r="AU3">
        <f t="shared" si="9"/>
        <v>596.03141838764532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3384.2209136164092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2.9979999999999998E-3</v>
      </c>
      <c r="R4">
        <f t="shared" si="0"/>
        <v>1000000</v>
      </c>
      <c r="S4">
        <f t="shared" si="1"/>
        <v>579.10148498181786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2"/>
        <v>571.57432388002417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-2998</v>
      </c>
      <c r="AI4">
        <f t="shared" si="6"/>
        <v>-2998</v>
      </c>
      <c r="AJ4">
        <f t="shared" si="7"/>
        <v>-571.57432388002417</v>
      </c>
      <c r="AK4">
        <f>H4*SUM(AB4, AE4:AF4)</f>
        <v>0</v>
      </c>
      <c r="AL4">
        <f t="shared" si="8"/>
        <v>-3569.5743238800242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-2812.6465897363728</v>
      </c>
      <c r="AR4">
        <f t="shared" si="9"/>
        <v>-2812.6465897363728</v>
      </c>
      <c r="AS4">
        <f t="shared" si="9"/>
        <v>-536.23634851301631</v>
      </c>
      <c r="AT4">
        <f t="shared" si="9"/>
        <v>0</v>
      </c>
      <c r="AU4">
        <f t="shared" si="9"/>
        <v>-3348.8829382493891</v>
      </c>
      <c r="AW4">
        <v>1</v>
      </c>
      <c r="AX4">
        <f>(R4*SUMPRODUCT(K5:$K$23, X5:$X$23)-$AZ$3*SUMPRODUCT(K4:$K$22, W5:$W$23))/Z4</f>
        <v>579.10148498181786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3.0469999999999998E-3</v>
      </c>
      <c r="O5">
        <f t="shared" ref="O5:O23" si="21">$C$3</f>
        <v>3980.1570919382284</v>
      </c>
      <c r="P5">
        <f t="shared" ref="P5:P23" si="22">O5*$C$5</f>
        <v>199.00785459691144</v>
      </c>
      <c r="Q5" s="4">
        <f t="shared" ref="Q5:Q23" si="23">$C$8</f>
        <v>25</v>
      </c>
      <c r="R5">
        <f t="shared" si="0"/>
        <v>1000000</v>
      </c>
      <c r="S5">
        <f t="shared" si="1"/>
        <v>1137.6586742935847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571.57432388002417</v>
      </c>
      <c r="AC5">
        <f t="shared" si="2"/>
        <v>1108.2212838609485</v>
      </c>
      <c r="AE5">
        <f t="shared" si="3"/>
        <v>3877.1688750449985</v>
      </c>
      <c r="AF5">
        <f t="shared" si="4"/>
        <v>-193.85844375224997</v>
      </c>
      <c r="AG5">
        <f t="shared" si="4"/>
        <v>-24.353114622650001</v>
      </c>
      <c r="AH5">
        <f t="shared" si="5"/>
        <v>-3007.395094</v>
      </c>
      <c r="AI5">
        <f t="shared" si="6"/>
        <v>651.56222267009844</v>
      </c>
      <c r="AJ5">
        <f t="shared" si="7"/>
        <v>-536.64695998092429</v>
      </c>
      <c r="AK5">
        <f>H5*SUM(AB5, AE5:AF5)</f>
        <v>367.62204284692751</v>
      </c>
      <c r="AL5">
        <f t="shared" si="8"/>
        <v>482.53730553610166</v>
      </c>
      <c r="AN5">
        <f t="shared" si="9"/>
        <v>3348.1776922917079</v>
      </c>
      <c r="AO5">
        <f t="shared" si="9"/>
        <v>-167.40888461458545</v>
      </c>
      <c r="AP5">
        <f t="shared" si="9"/>
        <v>-21.030436832967041</v>
      </c>
      <c r="AQ5">
        <f t="shared" si="9"/>
        <v>-2597.0736612604887</v>
      </c>
      <c r="AR5">
        <f t="shared" si="9"/>
        <v>562.66470958366676</v>
      </c>
      <c r="AS5">
        <f t="shared" si="9"/>
        <v>-463.4281966950532</v>
      </c>
      <c r="AT5">
        <f t="shared" si="9"/>
        <v>317.46461470304251</v>
      </c>
      <c r="AU5">
        <f t="shared" si="9"/>
        <v>416.70112759165607</v>
      </c>
      <c r="AW5">
        <v>2</v>
      </c>
      <c r="AX5">
        <f>(R5*SUMPRODUCT(K6:$K$23, X6:$X$23)-$AZ$3*SUMPRODUCT(K5:$K$22, W6:$W$23))/Z5</f>
        <v>1137.6586742935847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3.104E-3</v>
      </c>
      <c r="O6">
        <f t="shared" si="21"/>
        <v>3980.1570919382284</v>
      </c>
      <c r="P6">
        <f t="shared" si="22"/>
        <v>199.00785459691144</v>
      </c>
      <c r="Q6" s="4">
        <f t="shared" si="23"/>
        <v>25</v>
      </c>
      <c r="R6">
        <f t="shared" si="0"/>
        <v>1000000</v>
      </c>
      <c r="S6">
        <f t="shared" si="1"/>
        <v>1664.4797452469077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1108.2212838609485</v>
      </c>
      <c r="AC6">
        <f t="shared" si="2"/>
        <v>1600.1636758844325</v>
      </c>
      <c r="AE6">
        <f t="shared" si="3"/>
        <v>3826.3624541064091</v>
      </c>
      <c r="AF6">
        <f t="shared" si="4"/>
        <v>-191.31812270532049</v>
      </c>
      <c r="AG6">
        <f t="shared" si="4"/>
        <v>-24.033991408634794</v>
      </c>
      <c r="AH6">
        <f t="shared" si="5"/>
        <v>-3023.6827115482238</v>
      </c>
      <c r="AI6">
        <f t="shared" si="6"/>
        <v>587.32762844422996</v>
      </c>
      <c r="AJ6">
        <f t="shared" si="7"/>
        <v>-491.94239202348399</v>
      </c>
      <c r="AK6">
        <f>H6*SUM(AB6, AE6:AF6)</f>
        <v>516.06729894050977</v>
      </c>
      <c r="AL6">
        <f t="shared" si="8"/>
        <v>611.45253536125574</v>
      </c>
      <c r="AN6">
        <f t="shared" si="9"/>
        <v>2980.0714031492762</v>
      </c>
      <c r="AO6">
        <f t="shared" si="9"/>
        <v>-149.00357015746386</v>
      </c>
      <c r="AP6">
        <f t="shared" si="9"/>
        <v>-18.718302659368543</v>
      </c>
      <c r="AQ6">
        <f t="shared" si="9"/>
        <v>-2354.9233740811578</v>
      </c>
      <c r="AR6">
        <f t="shared" si="9"/>
        <v>457.42615625128622</v>
      </c>
      <c r="AS6">
        <f t="shared" si="9"/>
        <v>-383.13763320898039</v>
      </c>
      <c r="AT6">
        <f t="shared" si="9"/>
        <v>401.92674325000928</v>
      </c>
      <c r="AU6">
        <f t="shared" si="9"/>
        <v>476.21526629231511</v>
      </c>
      <c r="AW6">
        <v>3</v>
      </c>
      <c r="AX6">
        <f>(R6*SUMPRODUCT(K7:$K$23, X7:$X$23)-$AZ$3*SUMPRODUCT(K6:$K$22, W7:$W$23))/Z6</f>
        <v>1664.4797452469077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3.1700000000000001E-3</v>
      </c>
      <c r="O7">
        <f t="shared" si="21"/>
        <v>3980.1570919382284</v>
      </c>
      <c r="P7">
        <f t="shared" si="22"/>
        <v>199.00785459691144</v>
      </c>
      <c r="Q7" s="4">
        <f t="shared" si="23"/>
        <v>25</v>
      </c>
      <c r="R7">
        <f t="shared" si="0"/>
        <v>1000000</v>
      </c>
      <c r="S7">
        <f t="shared" si="1"/>
        <v>2092.8764081210197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1600.1636758844325</v>
      </c>
      <c r="AC7">
        <f t="shared" si="2"/>
        <v>1985.5088130257391</v>
      </c>
      <c r="AE7">
        <f t="shared" si="3"/>
        <v>3775.9692605858277</v>
      </c>
      <c r="AF7">
        <f t="shared" si="4"/>
        <v>-188.79846302929141</v>
      </c>
      <c r="AG7">
        <f t="shared" si="4"/>
        <v>-23.717463741783074</v>
      </c>
      <c r="AH7">
        <f t="shared" si="5"/>
        <v>-3047.5101106148923</v>
      </c>
      <c r="AI7">
        <f t="shared" si="6"/>
        <v>515.94322319986122</v>
      </c>
      <c r="AJ7">
        <f t="shared" si="7"/>
        <v>-385.34513714130662</v>
      </c>
      <c r="AK7">
        <f>H7*SUM(AB7, AE7:AF7)</f>
        <v>543.11391936926941</v>
      </c>
      <c r="AL7">
        <f t="shared" si="8"/>
        <v>673.71200542782401</v>
      </c>
      <c r="AN7">
        <f t="shared" si="9"/>
        <v>2662.1018039013311</v>
      </c>
      <c r="AO7">
        <f t="shared" si="9"/>
        <v>-133.10509019506657</v>
      </c>
      <c r="AP7">
        <f t="shared" si="9"/>
        <v>-16.721085012532509</v>
      </c>
      <c r="AQ7">
        <f t="shared" si="9"/>
        <v>-2148.5297159481593</v>
      </c>
      <c r="AR7">
        <f t="shared" si="9"/>
        <v>363.74591274557281</v>
      </c>
      <c r="AS7">
        <f t="shared" si="9"/>
        <v>-271.67275841364363</v>
      </c>
      <c r="AT7">
        <f t="shared" si="9"/>
        <v>382.90156637889044</v>
      </c>
      <c r="AU7">
        <f t="shared" si="9"/>
        <v>474.97472071081967</v>
      </c>
      <c r="AW7">
        <v>4</v>
      </c>
      <c r="AX7">
        <f>(R7*SUMPRODUCT(K8:$K$23, X8:$X$23)-$AZ$3*SUMPRODUCT(K7:$K$22, W8:$W$23))/Z7</f>
        <v>2092.8764081210197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3.2390000000000001E-3</v>
      </c>
      <c r="O8">
        <f t="shared" si="21"/>
        <v>3980.1570919382284</v>
      </c>
      <c r="P8">
        <f t="shared" si="22"/>
        <v>199.00785459691144</v>
      </c>
      <c r="Q8" s="4">
        <f t="shared" si="23"/>
        <v>25</v>
      </c>
      <c r="R8">
        <f t="shared" si="0"/>
        <v>1000000</v>
      </c>
      <c r="S8">
        <f t="shared" si="1"/>
        <v>2381.1474896789209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1985.5088130257391</v>
      </c>
      <c r="AC8">
        <f t="shared" si="2"/>
        <v>2229.084385912116</v>
      </c>
      <c r="AE8">
        <f t="shared" si="3"/>
        <v>3725.9792035449318</v>
      </c>
      <c r="AF8">
        <f t="shared" si="4"/>
        <v>-186.29896017724661</v>
      </c>
      <c r="AG8">
        <f t="shared" si="4"/>
        <v>-23.403468239305607</v>
      </c>
      <c r="AH8">
        <f t="shared" si="5"/>
        <v>-3072.8346023854151</v>
      </c>
      <c r="AI8">
        <f t="shared" si="6"/>
        <v>443.44217274296443</v>
      </c>
      <c r="AJ8">
        <f t="shared" si="7"/>
        <v>-243.5755728863769</v>
      </c>
      <c r="AK8">
        <f t="shared" ref="AK8:AK23" si="24">H8*SUM(AB8:AB8, AE8:AF8)</f>
        <v>400.57620658852329</v>
      </c>
      <c r="AL8">
        <f t="shared" si="8"/>
        <v>600.44280644511082</v>
      </c>
      <c r="AN8">
        <f t="shared" si="9"/>
        <v>2449.2850705076744</v>
      </c>
      <c r="AO8">
        <f t="shared" si="9"/>
        <v>-122.46425352538374</v>
      </c>
      <c r="AP8">
        <f t="shared" si="9"/>
        <v>-15.384349247600547</v>
      </c>
      <c r="AQ8">
        <f t="shared" si="9"/>
        <v>-2019.9382510244395</v>
      </c>
      <c r="AR8">
        <f t="shared" si="9"/>
        <v>291.49821671025074</v>
      </c>
      <c r="AS8">
        <f t="shared" si="9"/>
        <v>-160.11522921098413</v>
      </c>
      <c r="AT8">
        <f t="shared" si="9"/>
        <v>263.3201284280965</v>
      </c>
      <c r="AU8">
        <f t="shared" si="9"/>
        <v>394.70311592736311</v>
      </c>
      <c r="AW8">
        <v>5</v>
      </c>
      <c r="AX8">
        <f>(R8*SUMPRODUCT(K9:$K$23, X9:$X$23)-$AZ$3*SUMPRODUCT(K8:$K$22, W9:$W$23))/Z8</f>
        <v>2381.1474896789209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3.3149999999999998E-3</v>
      </c>
      <c r="O9">
        <f t="shared" si="21"/>
        <v>3980.1570919382284</v>
      </c>
      <c r="P9">
        <f t="shared" si="22"/>
        <v>199.00785459691144</v>
      </c>
      <c r="Q9" s="4">
        <f t="shared" si="23"/>
        <v>25</v>
      </c>
      <c r="R9">
        <f t="shared" si="0"/>
        <v>1000000</v>
      </c>
      <c r="S9">
        <f t="shared" si="1"/>
        <v>2568.9630419202799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2229.084385912116</v>
      </c>
      <c r="AC9">
        <f t="shared" si="2"/>
        <v>2372.8844776758015</v>
      </c>
      <c r="AE9">
        <f t="shared" si="3"/>
        <v>3676.3677904497313</v>
      </c>
      <c r="AF9">
        <f t="shared" si="4"/>
        <v>-183.81838952248657</v>
      </c>
      <c r="AG9">
        <f t="shared" si="4"/>
        <v>-23.091851059699252</v>
      </c>
      <c r="AH9">
        <f t="shared" si="5"/>
        <v>-3103.2998885319234</v>
      </c>
      <c r="AI9">
        <f t="shared" si="6"/>
        <v>366.15766133562192</v>
      </c>
      <c r="AJ9">
        <f t="shared" si="7"/>
        <v>-143.80009176368549</v>
      </c>
      <c r="AK9">
        <f t="shared" si="24"/>
        <v>298.6692836730146</v>
      </c>
      <c r="AL9">
        <f t="shared" si="8"/>
        <v>521.0268532449511</v>
      </c>
      <c r="AN9">
        <f t="shared" si="9"/>
        <v>2296.7808779641373</v>
      </c>
      <c r="AO9">
        <f t="shared" si="9"/>
        <v>-114.83904389820687</v>
      </c>
      <c r="AP9">
        <f t="shared" si="9"/>
        <v>-14.426446148421162</v>
      </c>
      <c r="AQ9">
        <f t="shared" si="9"/>
        <v>-1938.7613668806621</v>
      </c>
      <c r="AR9">
        <f t="shared" si="9"/>
        <v>228.75402103684712</v>
      </c>
      <c r="AS9">
        <f t="shared" si="9"/>
        <v>-89.837937833722052</v>
      </c>
      <c r="AT9">
        <f t="shared" si="9"/>
        <v>186.59120596079168</v>
      </c>
      <c r="AU9">
        <f t="shared" si="9"/>
        <v>325.50728916391677</v>
      </c>
      <c r="AW9">
        <v>6</v>
      </c>
      <c r="AX9">
        <f>(R9*SUMPRODUCT(K10:$K$23, X10:$X$23)-$AZ$3*SUMPRODUCT(K9:$K$22, W10:$W$23))/Z9</f>
        <v>2568.9630419202799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3.3969999999999998E-3</v>
      </c>
      <c r="O10">
        <f t="shared" si="21"/>
        <v>3980.1570919382284</v>
      </c>
      <c r="P10">
        <f t="shared" si="22"/>
        <v>199.00785459691144</v>
      </c>
      <c r="Q10" s="4">
        <f t="shared" si="23"/>
        <v>25</v>
      </c>
      <c r="R10">
        <f t="shared" si="0"/>
        <v>1000000</v>
      </c>
      <c r="S10">
        <f t="shared" si="1"/>
        <v>2703.0525645138541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2372.8844776758015</v>
      </c>
      <c r="AC10">
        <f t="shared" si="2"/>
        <v>2463.2906701168558</v>
      </c>
      <c r="AE10">
        <f t="shared" si="3"/>
        <v>3627.1154911610761</v>
      </c>
      <c r="AF10">
        <f t="shared" si="4"/>
        <v>-181.35577455805384</v>
      </c>
      <c r="AG10">
        <f t="shared" si="4"/>
        <v>-22.782489531052462</v>
      </c>
      <c r="AH10">
        <f t="shared" si="5"/>
        <v>-3137.7207219919342</v>
      </c>
      <c r="AI10">
        <f t="shared" si="6"/>
        <v>285.25650508003582</v>
      </c>
      <c r="AJ10">
        <f t="shared" si="7"/>
        <v>-90.406192441054372</v>
      </c>
      <c r="AK10">
        <f t="shared" si="24"/>
        <v>305.47882019963828</v>
      </c>
      <c r="AL10">
        <f t="shared" si="8"/>
        <v>500.32913283861973</v>
      </c>
      <c r="AN10">
        <f t="shared" si="9"/>
        <v>2152.9794817501679</v>
      </c>
      <c r="AO10">
        <f t="shared" si="9"/>
        <v>-107.64897408750841</v>
      </c>
      <c r="AP10">
        <f t="shared" si="9"/>
        <v>-13.523206697739443</v>
      </c>
      <c r="AQ10">
        <f t="shared" si="9"/>
        <v>-1862.4850381448621</v>
      </c>
      <c r="AR10">
        <f t="shared" si="9"/>
        <v>169.32226282005803</v>
      </c>
      <c r="AS10">
        <f t="shared" si="9"/>
        <v>-53.663214701343875</v>
      </c>
      <c r="AT10">
        <f t="shared" si="9"/>
        <v>181.32580382449771</v>
      </c>
      <c r="AU10">
        <f t="shared" si="9"/>
        <v>296.98485194321188</v>
      </c>
      <c r="AW10">
        <v>7</v>
      </c>
      <c r="AX10">
        <f>(R10*SUMPRODUCT(K11:$K$23, X11:$X$23)-$AZ$3*SUMPRODUCT(K10:$K$22, W11:$W$23))/Z10</f>
        <v>2703.0525645138541</v>
      </c>
    </row>
    <row r="11" spans="1:52" x14ac:dyDescent="0.25">
      <c r="A11" t="s">
        <v>33</v>
      </c>
      <c r="C11" s="7">
        <f>AU25</f>
        <v>-5.6843418860808015E-13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3.4910000000000002E-3</v>
      </c>
      <c r="O11">
        <f t="shared" si="21"/>
        <v>3980.1570919382284</v>
      </c>
      <c r="P11">
        <f t="shared" si="22"/>
        <v>199.00785459691144</v>
      </c>
      <c r="Q11" s="4">
        <f t="shared" si="23"/>
        <v>25</v>
      </c>
      <c r="R11">
        <f t="shared" si="0"/>
        <v>1000000</v>
      </c>
      <c r="S11">
        <f t="shared" si="1"/>
        <v>2778.6482010928676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2463.2906701168558</v>
      </c>
      <c r="AC11">
        <f t="shared" si="2"/>
        <v>2498.0192889855061</v>
      </c>
      <c r="AE11">
        <f t="shared" si="3"/>
        <v>3578.182076069822</v>
      </c>
      <c r="AF11">
        <f t="shared" si="4"/>
        <v>-178.90910380349112</v>
      </c>
      <c r="AG11">
        <f t="shared" si="4"/>
        <v>-22.475130964789034</v>
      </c>
      <c r="AH11">
        <f t="shared" si="5"/>
        <v>-3181.3468381161661</v>
      </c>
      <c r="AI11">
        <f t="shared" si="6"/>
        <v>195.45100318537561</v>
      </c>
      <c r="AJ11">
        <f t="shared" si="7"/>
        <v>-34.728618868650301</v>
      </c>
      <c r="AK11">
        <f t="shared" si="24"/>
        <v>301.92202758273413</v>
      </c>
      <c r="AL11">
        <f t="shared" si="8"/>
        <v>462.64441189945944</v>
      </c>
      <c r="AN11">
        <f t="shared" si="9"/>
        <v>2019.908355265693</v>
      </c>
      <c r="AO11">
        <f t="shared" si="9"/>
        <v>-100.99541776328466</v>
      </c>
      <c r="AP11">
        <f t="shared" si="9"/>
        <v>-12.687365778583205</v>
      </c>
      <c r="AQ11">
        <f t="shared" si="9"/>
        <v>-1795.8921381572382</v>
      </c>
      <c r="AR11">
        <f t="shared" si="9"/>
        <v>110.33343356658692</v>
      </c>
      <c r="AS11">
        <f t="shared" si="9"/>
        <v>-19.604543851685126</v>
      </c>
      <c r="AT11">
        <f t="shared" si="9"/>
        <v>170.43705803338315</v>
      </c>
      <c r="AU11">
        <f t="shared" si="9"/>
        <v>261.16594774828496</v>
      </c>
      <c r="AW11">
        <v>8</v>
      </c>
      <c r="AX11">
        <f>(R11*SUMPRODUCT(K12:$K$23, X12:$X$23)-$AZ$3*SUMPRODUCT(K11:$K$22, W12:$W$23))/Z11</f>
        <v>2778.6482010928676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3.5990000000000002E-3</v>
      </c>
      <c r="O12">
        <f t="shared" si="21"/>
        <v>3980.1570919382284</v>
      </c>
      <c r="P12">
        <f t="shared" si="22"/>
        <v>199.00785459691144</v>
      </c>
      <c r="Q12" s="4">
        <f t="shared" si="23"/>
        <v>25</v>
      </c>
      <c r="R12">
        <f t="shared" si="0"/>
        <v>1000000</v>
      </c>
      <c r="S12">
        <f t="shared" si="1"/>
        <v>2795.6628248119214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2498.0192889855061</v>
      </c>
      <c r="AC12">
        <f t="shared" si="2"/>
        <v>2479.1369470192785</v>
      </c>
      <c r="AE12">
        <f t="shared" si="3"/>
        <v>3529.5223780173483</v>
      </c>
      <c r="AF12">
        <f t="shared" si="4"/>
        <v>-176.47611890086742</v>
      </c>
      <c r="AG12">
        <f t="shared" si="4"/>
        <v>-22.169491658798865</v>
      </c>
      <c r="AH12">
        <f t="shared" si="5"/>
        <v>-3235.5198536910293</v>
      </c>
      <c r="AI12">
        <f t="shared" si="6"/>
        <v>95.356913766652724</v>
      </c>
      <c r="AJ12">
        <f t="shared" si="7"/>
        <v>18.882341966227614</v>
      </c>
      <c r="AK12">
        <f t="shared" si="24"/>
        <v>303.67030194649311</v>
      </c>
      <c r="AL12">
        <f t="shared" si="8"/>
        <v>417.90955767937345</v>
      </c>
      <c r="AN12">
        <f t="shared" si="9"/>
        <v>1894.1340636395423</v>
      </c>
      <c r="AO12">
        <f t="shared" si="9"/>
        <v>-94.706703181977119</v>
      </c>
      <c r="AP12">
        <f t="shared" si="9"/>
        <v>-11.897357440213186</v>
      </c>
      <c r="AQ12">
        <f t="shared" si="9"/>
        <v>-1736.3562862295257</v>
      </c>
      <c r="AR12">
        <f t="shared" si="9"/>
        <v>51.173716787826407</v>
      </c>
      <c r="AS12">
        <f t="shared" si="9"/>
        <v>10.133293768663671</v>
      </c>
      <c r="AT12">
        <f t="shared" si="9"/>
        <v>162.96603376564019</v>
      </c>
      <c r="AU12">
        <f t="shared" si="9"/>
        <v>224.27304432213026</v>
      </c>
      <c r="AW12">
        <v>9</v>
      </c>
      <c r="AX12">
        <f>(R12*SUMPRODUCT(K13:$K$23, X13:$X$23)-$AZ$3*SUMPRODUCT(K12:$K$22, W13:$W$23))/Z12</f>
        <v>2795.6628248119214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3.7169999999999998E-3</v>
      </c>
      <c r="O13">
        <f t="shared" si="21"/>
        <v>3980.1570919382284</v>
      </c>
      <c r="P13">
        <f t="shared" si="22"/>
        <v>199.00785459691144</v>
      </c>
      <c r="Q13" s="4">
        <f t="shared" si="23"/>
        <v>25</v>
      </c>
      <c r="R13">
        <f t="shared" si="0"/>
        <v>1000000</v>
      </c>
      <c r="S13">
        <f t="shared" si="1"/>
        <v>2752.8955709100865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2479.1369470192785</v>
      </c>
      <c r="AC13">
        <f t="shared" si="2"/>
        <v>2407.7257133950843</v>
      </c>
      <c r="AE13">
        <f t="shared" si="3"/>
        <v>3481.1079195580842</v>
      </c>
      <c r="AF13">
        <f t="shared" si="4"/>
        <v>-174.05539597790423</v>
      </c>
      <c r="AG13">
        <f t="shared" si="4"/>
        <v>-21.865392741715119</v>
      </c>
      <c r="AH13">
        <f t="shared" si="5"/>
        <v>-3296.1600198302149</v>
      </c>
      <c r="AI13">
        <f t="shared" si="6"/>
        <v>-10.972888991749642</v>
      </c>
      <c r="AJ13">
        <f t="shared" si="7"/>
        <v>71.41123362419421</v>
      </c>
      <c r="AK13">
        <f t="shared" si="24"/>
        <v>299.145995629992</v>
      </c>
      <c r="AL13">
        <f t="shared" si="8"/>
        <v>359.58434026243657</v>
      </c>
      <c r="AN13">
        <f t="shared" si="9"/>
        <v>1776.3166555943696</v>
      </c>
      <c r="AO13">
        <f t="shared" si="9"/>
        <v>-88.815832779718491</v>
      </c>
      <c r="AP13">
        <f t="shared" si="9"/>
        <v>-11.157327553680497</v>
      </c>
      <c r="AQ13">
        <f t="shared" si="9"/>
        <v>-1681.9426682617627</v>
      </c>
      <c r="AR13">
        <f t="shared" si="9"/>
        <v>-5.5991730007920468</v>
      </c>
      <c r="AS13">
        <f t="shared" si="9"/>
        <v>36.439250553111243</v>
      </c>
      <c r="AT13">
        <f t="shared" si="9"/>
        <v>152.64623412174251</v>
      </c>
      <c r="AU13">
        <f t="shared" si="9"/>
        <v>183.48631167406171</v>
      </c>
      <c r="AW13">
        <v>10</v>
      </c>
      <c r="AX13">
        <f>(R13*SUMPRODUCT(K14:$K$23, X14:$X$23)-$AZ$3*SUMPRODUCT(K13:$K$22, W14:$W$23))/Z13</f>
        <v>2752.8955709100865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3.852E-3</v>
      </c>
      <c r="O14">
        <f t="shared" si="21"/>
        <v>3980.1570919382284</v>
      </c>
      <c r="P14">
        <f t="shared" si="22"/>
        <v>199.00785459691144</v>
      </c>
      <c r="Q14" s="4">
        <f t="shared" si="23"/>
        <v>25</v>
      </c>
      <c r="R14">
        <f t="shared" si="0"/>
        <v>1000000</v>
      </c>
      <c r="S14">
        <f t="shared" si="1"/>
        <v>2706.6321585817946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2407.7257133950843</v>
      </c>
      <c r="AC14">
        <f t="shared" si="2"/>
        <v>2334.4716790281418</v>
      </c>
      <c r="AE14">
        <f t="shared" si="3"/>
        <v>3432.8876126563655</v>
      </c>
      <c r="AF14">
        <f t="shared" si="4"/>
        <v>-171.6443806328183</v>
      </c>
      <c r="AG14">
        <f t="shared" si="4"/>
        <v>-21.562513321456883</v>
      </c>
      <c r="AH14">
        <f t="shared" si="5"/>
        <v>-3369.0197136434654</v>
      </c>
      <c r="AI14">
        <f t="shared" si="6"/>
        <v>-129.33899494137495</v>
      </c>
      <c r="AJ14">
        <f t="shared" si="7"/>
        <v>73.254034366942506</v>
      </c>
      <c r="AK14">
        <f t="shared" si="24"/>
        <v>485.10501059736322</v>
      </c>
      <c r="AL14">
        <f t="shared" si="8"/>
        <v>429.02005002293077</v>
      </c>
      <c r="AN14">
        <f t="shared" si="9"/>
        <v>1613.6296047439291</v>
      </c>
      <c r="AO14">
        <f t="shared" si="9"/>
        <v>-80.681480237196467</v>
      </c>
      <c r="AP14">
        <f t="shared" si="9"/>
        <v>-10.135464301222688</v>
      </c>
      <c r="AQ14">
        <f t="shared" si="9"/>
        <v>-1583.60848425631</v>
      </c>
      <c r="AR14">
        <f t="shared" si="9"/>
        <v>-60.795824050800185</v>
      </c>
      <c r="AS14">
        <f t="shared" si="9"/>
        <v>34.433075550050063</v>
      </c>
      <c r="AT14">
        <f t="shared" si="9"/>
        <v>228.02372079516124</v>
      </c>
      <c r="AU14">
        <f t="shared" si="9"/>
        <v>201.66097229441112</v>
      </c>
      <c r="AW14">
        <v>11</v>
      </c>
      <c r="AX14">
        <f>(R14*SUMPRODUCT(K15:$K$23, X15:$X$23)-$AZ$3*SUMPRODUCT(K14:$K$22, W15:$W$23))/Z14</f>
        <v>2706.6321585817946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4.0049999999999999E-3</v>
      </c>
      <c r="O15">
        <f t="shared" si="21"/>
        <v>3980.1570919382284</v>
      </c>
      <c r="P15">
        <f t="shared" si="22"/>
        <v>199.00785459691144</v>
      </c>
      <c r="Q15" s="4">
        <f t="shared" si="23"/>
        <v>25</v>
      </c>
      <c r="R15">
        <f t="shared" si="0"/>
        <v>1000000</v>
      </c>
      <c r="S15">
        <f t="shared" si="1"/>
        <v>2599.6379312870731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2334.4716790281418</v>
      </c>
      <c r="AC15">
        <f t="shared" si="2"/>
        <v>2210.7872426145486</v>
      </c>
      <c r="AE15">
        <f t="shared" si="3"/>
        <v>3384.8100216411131</v>
      </c>
      <c r="AF15">
        <f t="shared" si="4"/>
        <v>-169.24050108205566</v>
      </c>
      <c r="AG15">
        <f t="shared" si="4"/>
        <v>-21.260530322389879</v>
      </c>
      <c r="AH15">
        <f t="shared" si="5"/>
        <v>-3454.3146340973926</v>
      </c>
      <c r="AI15">
        <f t="shared" si="6"/>
        <v>-260.00564386072529</v>
      </c>
      <c r="AJ15">
        <f t="shared" si="7"/>
        <v>123.68443641359318</v>
      </c>
      <c r="AK15">
        <f t="shared" si="24"/>
        <v>474.92812553107586</v>
      </c>
      <c r="AL15">
        <f t="shared" si="8"/>
        <v>338.60691808394375</v>
      </c>
      <c r="AN15">
        <f t="shared" si="9"/>
        <v>1465.615106256877</v>
      </c>
      <c r="AO15">
        <f t="shared" si="9"/>
        <v>-73.280755312843851</v>
      </c>
      <c r="AP15">
        <f t="shared" si="9"/>
        <v>-9.2057616847929626</v>
      </c>
      <c r="AQ15">
        <f t="shared" si="9"/>
        <v>-1495.7104467100062</v>
      </c>
      <c r="AR15">
        <f t="shared" si="9"/>
        <v>-112.58185745076619</v>
      </c>
      <c r="AS15">
        <f t="shared" si="9"/>
        <v>53.555082045266566</v>
      </c>
      <c r="AT15">
        <f t="shared" si="9"/>
        <v>205.6428073405207</v>
      </c>
      <c r="AU15">
        <f t="shared" si="9"/>
        <v>146.61603193502108</v>
      </c>
      <c r="AW15">
        <v>12</v>
      </c>
      <c r="AX15">
        <f>(R15*SUMPRODUCT(K16:$K$23, X16:$X$23)-$AZ$3*SUMPRODUCT(K15:$K$22, W16:$W$23))/Z15</f>
        <v>2599.6379312870731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4.1640000000000002E-3</v>
      </c>
      <c r="O16">
        <f t="shared" si="21"/>
        <v>3980.1570919382284</v>
      </c>
      <c r="P16">
        <f t="shared" si="22"/>
        <v>199.00785459691144</v>
      </c>
      <c r="Q16" s="4">
        <f t="shared" si="23"/>
        <v>25</v>
      </c>
      <c r="R16">
        <f t="shared" si="0"/>
        <v>1000000</v>
      </c>
      <c r="S16">
        <f t="shared" si="1"/>
        <v>2438.6611913505235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2210.7872426145486</v>
      </c>
      <c r="AC16">
        <f t="shared" si="2"/>
        <v>2044.51464144493</v>
      </c>
      <c r="AE16">
        <f t="shared" si="3"/>
        <v>3336.8675724945883</v>
      </c>
      <c r="AF16">
        <f t="shared" si="4"/>
        <v>-166.84337862472944</v>
      </c>
      <c r="AG16">
        <f t="shared" si="4"/>
        <v>-20.959396170903549</v>
      </c>
      <c r="AH16">
        <f t="shared" si="5"/>
        <v>-3541.1539304972584</v>
      </c>
      <c r="AI16">
        <f t="shared" si="6"/>
        <v>-392.08913279830267</v>
      </c>
      <c r="AJ16">
        <f t="shared" si="7"/>
        <v>166.27260116961861</v>
      </c>
      <c r="AK16">
        <f t="shared" si="24"/>
        <v>460.44679624284379</v>
      </c>
      <c r="AL16">
        <f t="shared" si="8"/>
        <v>234.63026461415973</v>
      </c>
      <c r="AN16">
        <f t="shared" si="9"/>
        <v>1330.9629705739046</v>
      </c>
      <c r="AO16">
        <f t="shared" si="9"/>
        <v>-66.548148528695236</v>
      </c>
      <c r="AP16">
        <f t="shared" si="9"/>
        <v>-8.3599901952975539</v>
      </c>
      <c r="AQ16">
        <f t="shared" si="9"/>
        <v>-1412.4458499474158</v>
      </c>
      <c r="AR16">
        <f t="shared" si="9"/>
        <v>-156.39101809750389</v>
      </c>
      <c r="AS16">
        <f t="shared" si="9"/>
        <v>66.320484816939668</v>
      </c>
      <c r="AT16">
        <f t="shared" si="9"/>
        <v>183.65656484847111</v>
      </c>
      <c r="AU16">
        <f t="shared" si="9"/>
        <v>93.586031567906872</v>
      </c>
      <c r="AW16">
        <v>13</v>
      </c>
      <c r="AX16">
        <f>(R16*SUMPRODUCT(K17:$K$23, X17:$X$23)-$AZ$3*SUMPRODUCT(K16:$K$22, W17:$W$23))/Z16</f>
        <v>2438.6611913505235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4.3350000000000003E-3</v>
      </c>
      <c r="O17">
        <f t="shared" si="21"/>
        <v>3980.1570919382284</v>
      </c>
      <c r="P17">
        <f t="shared" si="22"/>
        <v>199.00785459691144</v>
      </c>
      <c r="Q17" s="4">
        <f t="shared" si="23"/>
        <v>25</v>
      </c>
      <c r="R17">
        <f t="shared" si="0"/>
        <v>1000000</v>
      </c>
      <c r="S17">
        <f t="shared" si="1"/>
        <v>2227.6591447959067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2044.51464144493</v>
      </c>
      <c r="AC17">
        <f t="shared" si="2"/>
        <v>1840.8433520394531</v>
      </c>
      <c r="AE17">
        <f t="shared" si="3"/>
        <v>3289.0335758428787</v>
      </c>
      <c r="AF17">
        <f t="shared" si="4"/>
        <v>-164.45167879214395</v>
      </c>
      <c r="AG17">
        <f t="shared" si="4"/>
        <v>-20.658943226793646</v>
      </c>
      <c r="AH17">
        <f t="shared" si="5"/>
        <v>-3634.3592960346755</v>
      </c>
      <c r="AI17">
        <f t="shared" si="6"/>
        <v>-530.43634221073444</v>
      </c>
      <c r="AJ17">
        <f t="shared" si="7"/>
        <v>203.67128940547695</v>
      </c>
      <c r="AK17">
        <f t="shared" si="24"/>
        <v>442.32992899215111</v>
      </c>
      <c r="AL17">
        <f t="shared" si="8"/>
        <v>115.56487618689363</v>
      </c>
      <c r="AN17">
        <f t="shared" si="9"/>
        <v>1208.4722306680053</v>
      </c>
      <c r="AO17">
        <f t="shared" si="9"/>
        <v>-60.423611533400269</v>
      </c>
      <c r="AP17">
        <f t="shared" si="9"/>
        <v>-7.5906063677471085</v>
      </c>
      <c r="AQ17">
        <f t="shared" si="9"/>
        <v>-1335.3534356676444</v>
      </c>
      <c r="AR17">
        <f t="shared" si="9"/>
        <v>-194.89542290078643</v>
      </c>
      <c r="AS17">
        <f t="shared" si="9"/>
        <v>74.833865862190152</v>
      </c>
      <c r="AT17">
        <f t="shared" si="9"/>
        <v>162.52294896180197</v>
      </c>
      <c r="AU17">
        <f t="shared" si="9"/>
        <v>42.461391923205703</v>
      </c>
      <c r="AW17">
        <v>14</v>
      </c>
      <c r="AX17">
        <f>(R17*SUMPRODUCT(K18:$K$23, X18:$X$23)-$AZ$3*SUMPRODUCT(K17:$K$22, W18:$W$23))/Z17</f>
        <v>2227.6591447959067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4.522E-3</v>
      </c>
      <c r="O18">
        <f t="shared" si="21"/>
        <v>3980.1570919382284</v>
      </c>
      <c r="P18">
        <f t="shared" si="22"/>
        <v>199.00785459691144</v>
      </c>
      <c r="Q18" s="4">
        <f t="shared" si="23"/>
        <v>25</v>
      </c>
      <c r="R18">
        <f t="shared" si="0"/>
        <v>1000000</v>
      </c>
      <c r="S18">
        <f t="shared" si="1"/>
        <v>1969.1774252781677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1840.8433520394531</v>
      </c>
      <c r="AC18">
        <f t="shared" si="2"/>
        <v>1603.6141336158007</v>
      </c>
      <c r="AE18">
        <f t="shared" si="3"/>
        <v>3241.2702302544881</v>
      </c>
      <c r="AF18">
        <f t="shared" si="4"/>
        <v>-162.06351151272443</v>
      </c>
      <c r="AG18">
        <f t="shared" si="4"/>
        <v>-20.358934053254149</v>
      </c>
      <c r="AH18">
        <f t="shared" si="5"/>
        <v>-3736.7896508624344</v>
      </c>
      <c r="AI18">
        <f t="shared" si="6"/>
        <v>-677.94186617392461</v>
      </c>
      <c r="AJ18">
        <f t="shared" si="7"/>
        <v>237.22921842365236</v>
      </c>
      <c r="AK18">
        <f t="shared" si="24"/>
        <v>421.01852465689035</v>
      </c>
      <c r="AL18">
        <f t="shared" si="8"/>
        <v>-19.694123093381904</v>
      </c>
      <c r="AN18">
        <f t="shared" si="9"/>
        <v>1097.0463469343761</v>
      </c>
      <c r="AO18">
        <f t="shared" si="9"/>
        <v>-54.852317346718813</v>
      </c>
      <c r="AP18">
        <f t="shared" si="9"/>
        <v>-6.8907226624071782</v>
      </c>
      <c r="AQ18">
        <f t="shared" si="9"/>
        <v>-1264.7607710940379</v>
      </c>
      <c r="AR18">
        <f t="shared" si="9"/>
        <v>-229.45746416878774</v>
      </c>
      <c r="AS18">
        <f t="shared" si="9"/>
        <v>80.293042224168815</v>
      </c>
      <c r="AT18">
        <f t="shared" si="9"/>
        <v>142.49871243542623</v>
      </c>
      <c r="AU18">
        <f t="shared" si="9"/>
        <v>-6.6657095091926992</v>
      </c>
      <c r="AW18">
        <v>15</v>
      </c>
      <c r="AX18">
        <f>(R18*SUMPRODUCT(K19:$K$23, X19:$X$23)-$AZ$3*SUMPRODUCT(K18:$K$22, W19:$W$23))/Z18</f>
        <v>1969.1774252781677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4.7470000000000004E-3</v>
      </c>
      <c r="O19">
        <f t="shared" si="21"/>
        <v>3980.1570919382284</v>
      </c>
      <c r="P19">
        <f t="shared" si="22"/>
        <v>199.00785459691144</v>
      </c>
      <c r="Q19" s="4">
        <f t="shared" si="23"/>
        <v>25</v>
      </c>
      <c r="R19">
        <f t="shared" si="0"/>
        <v>1000000</v>
      </c>
      <c r="S19">
        <f t="shared" si="1"/>
        <v>1659.0436729201163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1603.6141336158007</v>
      </c>
      <c r="AC19">
        <f t="shared" si="2"/>
        <v>1331.1304294714701</v>
      </c>
      <c r="AE19">
        <f t="shared" si="3"/>
        <v>3193.4712181689247</v>
      </c>
      <c r="AF19">
        <f t="shared" si="4"/>
        <v>-159.67356090844626</v>
      </c>
      <c r="AG19">
        <f t="shared" si="4"/>
        <v>-20.058700852770809</v>
      </c>
      <c r="AH19">
        <f t="shared" si="5"/>
        <v>-3865.7543980318983</v>
      </c>
      <c r="AI19">
        <f t="shared" si="6"/>
        <v>-852.01544162419077</v>
      </c>
      <c r="AJ19">
        <f t="shared" si="7"/>
        <v>272.48370414433066</v>
      </c>
      <c r="AK19">
        <f t="shared" si="24"/>
        <v>396.832601768865</v>
      </c>
      <c r="AL19">
        <f t="shared" si="8"/>
        <v>-182.69913571099511</v>
      </c>
      <c r="AN19">
        <f t="shared" si="9"/>
        <v>995.66698888340409</v>
      </c>
      <c r="AO19">
        <f t="shared" si="9"/>
        <v>-49.783349444170213</v>
      </c>
      <c r="AP19">
        <f t="shared" si="9"/>
        <v>-6.2539427834401211</v>
      </c>
      <c r="AQ19">
        <f t="shared" si="9"/>
        <v>-1205.2728139062865</v>
      </c>
      <c r="AR19">
        <f t="shared" si="9"/>
        <v>-265.64311725049282</v>
      </c>
      <c r="AS19">
        <f t="shared" si="9"/>
        <v>84.955526663785619</v>
      </c>
      <c r="AT19">
        <f t="shared" si="9"/>
        <v>123.72528033007391</v>
      </c>
      <c r="AU19">
        <f t="shared" si="9"/>
        <v>-56.962310256633273</v>
      </c>
      <c r="AW19">
        <v>16</v>
      </c>
      <c r="AX19">
        <f>(R19*SUMPRODUCT(K20:$K$23, X20:$X$23)-$AZ$3*SUMPRODUCT(K19:$K$22, W20:$W$23))/Z19</f>
        <v>1659.0436729201163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4.9870000000000001E-3</v>
      </c>
      <c r="O20">
        <f t="shared" si="21"/>
        <v>3980.1570919382284</v>
      </c>
      <c r="P20">
        <f t="shared" si="22"/>
        <v>199.00785459691144</v>
      </c>
      <c r="Q20" s="4">
        <f t="shared" si="23"/>
        <v>25</v>
      </c>
      <c r="R20">
        <f t="shared" si="0"/>
        <v>1000000</v>
      </c>
      <c r="S20">
        <f t="shared" si="1"/>
        <v>1301.3940915192657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1331.1304294714701</v>
      </c>
      <c r="AC20">
        <f t="shared" si="2"/>
        <v>1028.5220002928086</v>
      </c>
      <c r="AE20">
        <f t="shared" si="3"/>
        <v>3145.6106650222273</v>
      </c>
      <c r="AF20">
        <f t="shared" si="4"/>
        <v>-157.28053325111139</v>
      </c>
      <c r="AG20">
        <f t="shared" si="4"/>
        <v>-19.758081103090333</v>
      </c>
      <c r="AH20">
        <f t="shared" si="5"/>
        <v>-4001.3096461107211</v>
      </c>
      <c r="AI20">
        <f t="shared" si="6"/>
        <v>-1032.7375954426957</v>
      </c>
      <c r="AJ20">
        <f t="shared" si="7"/>
        <v>302.60842917866148</v>
      </c>
      <c r="AK20">
        <f t="shared" si="24"/>
        <v>369.62487914665058</v>
      </c>
      <c r="AL20">
        <f t="shared" si="8"/>
        <v>-360.50428711738363</v>
      </c>
      <c r="AN20">
        <f t="shared" si="9"/>
        <v>903.43609426275611</v>
      </c>
      <c r="AO20">
        <f t="shared" si="9"/>
        <v>-45.171804713137817</v>
      </c>
      <c r="AP20">
        <f t="shared" si="9"/>
        <v>-5.6746258589432168</v>
      </c>
      <c r="AQ20">
        <f t="shared" si="9"/>
        <v>-1149.1973875898011</v>
      </c>
      <c r="AR20">
        <f t="shared" si="9"/>
        <v>-296.60772389912614</v>
      </c>
      <c r="AS20">
        <f t="shared" si="9"/>
        <v>86.910748487758568</v>
      </c>
      <c r="AT20">
        <f t="shared" si="9"/>
        <v>106.15822894796602</v>
      </c>
      <c r="AU20">
        <f t="shared" si="9"/>
        <v>-103.53874646340154</v>
      </c>
      <c r="AW20">
        <v>17</v>
      </c>
      <c r="AX20">
        <f>(R20*SUMPRODUCT(K21:$K$23, X21:$X$23)-$AZ$3*SUMPRODUCT(K20:$K$22, W21:$W$23))/Z20</f>
        <v>1301.3940915192657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5.2249999999999996E-3</v>
      </c>
      <c r="O21">
        <f t="shared" si="21"/>
        <v>3980.1570919382284</v>
      </c>
      <c r="P21">
        <f t="shared" si="22"/>
        <v>199.00785459691144</v>
      </c>
      <c r="Q21" s="4">
        <f t="shared" si="23"/>
        <v>25</v>
      </c>
      <c r="R21">
        <f t="shared" si="0"/>
        <v>1000000</v>
      </c>
      <c r="S21">
        <f t="shared" si="1"/>
        <v>904.77884653256581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1028.5220002928086</v>
      </c>
      <c r="AC21">
        <f t="shared" si="2"/>
        <v>704.18084666347636</v>
      </c>
      <c r="AE21">
        <f t="shared" si="3"/>
        <v>3097.7187426472642</v>
      </c>
      <c r="AF21">
        <f t="shared" si="4"/>
        <v>-154.88593713236321</v>
      </c>
      <c r="AG21">
        <f t="shared" si="4"/>
        <v>-19.457264318295785</v>
      </c>
      <c r="AH21">
        <f t="shared" si="5"/>
        <v>-4129.4389505458794</v>
      </c>
      <c r="AI21">
        <f t="shared" si="6"/>
        <v>-1206.0634093492745</v>
      </c>
      <c r="AJ21">
        <f t="shared" si="7"/>
        <v>324.34115362933221</v>
      </c>
      <c r="AK21">
        <f t="shared" si="24"/>
        <v>339.83677344257734</v>
      </c>
      <c r="AL21">
        <f t="shared" si="8"/>
        <v>-541.88548227736487</v>
      </c>
      <c r="AN21">
        <f t="shared" si="9"/>
        <v>819.55068823404235</v>
      </c>
      <c r="AO21">
        <f t="shared" si="9"/>
        <v>-40.977534411702116</v>
      </c>
      <c r="AP21">
        <f t="shared" si="9"/>
        <v>-5.1477282761906231</v>
      </c>
      <c r="AQ21">
        <f t="shared" si="9"/>
        <v>-1092.5086539806962</v>
      </c>
      <c r="AR21">
        <f t="shared" si="9"/>
        <v>-319.08322843454658</v>
      </c>
      <c r="AS21">
        <f t="shared" si="9"/>
        <v>85.809603054014445</v>
      </c>
      <c r="AT21">
        <f t="shared" si="9"/>
        <v>89.909215361523479</v>
      </c>
      <c r="AU21">
        <f t="shared" si="9"/>
        <v>-143.36441001900866</v>
      </c>
      <c r="AW21">
        <v>18</v>
      </c>
      <c r="AX21">
        <f>(R21*SUMPRODUCT(K22:$K$23, X22:$X$23)-$AZ$3*SUMPRODUCT(K21:$K$22, W22:$W$23))/Z21</f>
        <v>904.77884653256581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5.4879999999999998E-3</v>
      </c>
      <c r="O22">
        <f t="shared" si="21"/>
        <v>3980.1570919382284</v>
      </c>
      <c r="P22">
        <f t="shared" si="22"/>
        <v>199.00785459691144</v>
      </c>
      <c r="Q22" s="4">
        <f t="shared" si="23"/>
        <v>25</v>
      </c>
      <c r="R22">
        <f t="shared" si="0"/>
        <v>1000000</v>
      </c>
      <c r="S22">
        <f t="shared" si="1"/>
        <v>469.92017070933167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704.18084666347636</v>
      </c>
      <c r="AC22">
        <f t="shared" si="2"/>
        <v>360.0699438114774</v>
      </c>
      <c r="AE22">
        <f t="shared" si="3"/>
        <v>3049.7412747611434</v>
      </c>
      <c r="AF22">
        <f t="shared" si="4"/>
        <v>-152.48706373805717</v>
      </c>
      <c r="AG22">
        <f t="shared" si="4"/>
        <v>-19.155910208534017</v>
      </c>
      <c r="AH22">
        <f t="shared" si="5"/>
        <v>-4271.25866315229</v>
      </c>
      <c r="AI22">
        <f t="shared" si="6"/>
        <v>-1393.1603623377378</v>
      </c>
      <c r="AJ22">
        <f t="shared" si="7"/>
        <v>344.11090285199896</v>
      </c>
      <c r="AK22">
        <f t="shared" si="24"/>
        <v>308.18200075635457</v>
      </c>
      <c r="AL22">
        <f t="shared" si="8"/>
        <v>-740.86745872938411</v>
      </c>
      <c r="AN22">
        <f t="shared" si="9"/>
        <v>743.25561747601591</v>
      </c>
      <c r="AO22">
        <f t="shared" si="9"/>
        <v>-37.162780873800799</v>
      </c>
      <c r="AP22">
        <f t="shared" si="9"/>
        <v>-4.66850679701483</v>
      </c>
      <c r="AQ22">
        <f t="shared" si="9"/>
        <v>-1040.9528904479532</v>
      </c>
      <c r="AR22">
        <f t="shared" si="9"/>
        <v>-339.52856064275289</v>
      </c>
      <c r="AS22">
        <f t="shared" si="9"/>
        <v>83.863625972509169</v>
      </c>
      <c r="AT22">
        <f t="shared" si="9"/>
        <v>75.107355880573252</v>
      </c>
      <c r="AU22">
        <f t="shared" si="9"/>
        <v>-180.55757878967046</v>
      </c>
      <c r="AW22">
        <v>19</v>
      </c>
      <c r="AX22">
        <f>(R22*SUMPRODUCT(K23:$K$23, X23:$X$23)-$AZ$3*SUMPRODUCT(K22:$K$22, W23:$W$23))/Z22</f>
        <v>469.92017070933167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5.7670000000000004E-3</v>
      </c>
      <c r="O23">
        <f t="shared" si="21"/>
        <v>3980.1570919382284</v>
      </c>
      <c r="P23">
        <f t="shared" si="22"/>
        <v>199.00785459691144</v>
      </c>
      <c r="Q23" s="4">
        <f t="shared" si="23"/>
        <v>25</v>
      </c>
      <c r="R23">
        <f t="shared" si="0"/>
        <v>1000000</v>
      </c>
      <c r="S23">
        <f t="shared" si="1"/>
        <v>477.4480948203643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360.0699438114774</v>
      </c>
      <c r="AC23">
        <f t="shared" si="2"/>
        <v>360.0699438114774</v>
      </c>
      <c r="AE23">
        <f t="shared" si="3"/>
        <v>3001.6560040819845</v>
      </c>
      <c r="AF23">
        <f t="shared" si="4"/>
        <v>-150.08280020409924</v>
      </c>
      <c r="AG23">
        <f t="shared" si="4"/>
        <v>-18.853878972276064</v>
      </c>
      <c r="AH23">
        <f t="shared" si="5"/>
        <v>-4418.8853669046284</v>
      </c>
      <c r="AI23">
        <f t="shared" si="6"/>
        <v>-1586.1660419990194</v>
      </c>
      <c r="AJ23">
        <f t="shared" si="7"/>
        <v>0</v>
      </c>
      <c r="AK23">
        <f t="shared" si="24"/>
        <v>274.82672743407414</v>
      </c>
      <c r="AL23">
        <f t="shared" si="8"/>
        <v>-1311.3393145649452</v>
      </c>
      <c r="AN23">
        <f t="shared" si="9"/>
        <v>673.87212101571492</v>
      </c>
      <c r="AO23">
        <f t="shared" si="9"/>
        <v>-33.693606050785746</v>
      </c>
      <c r="AP23">
        <f t="shared" si="9"/>
        <v>-4.2326980157431269</v>
      </c>
      <c r="AQ23">
        <f t="shared" si="9"/>
        <v>-992.04027732419524</v>
      </c>
      <c r="AR23">
        <f t="shared" si="9"/>
        <v>-356.09446037500919</v>
      </c>
      <c r="AS23">
        <f t="shared" si="9"/>
        <v>0</v>
      </c>
      <c r="AT23">
        <f t="shared" si="9"/>
        <v>61.698632180354593</v>
      </c>
      <c r="AU23">
        <f t="shared" si="9"/>
        <v>-294.3958281946546</v>
      </c>
      <c r="AW23">
        <v>20</v>
      </c>
      <c r="AX23">
        <f>(R23*SUMPRODUCT(K$23:$K24, X$23:$X24)-$AZ$3*SUMPRODUCT(K$22:$K23, W$23:$W24))/Z23</f>
        <v>477.4480948203643</v>
      </c>
    </row>
    <row r="25" spans="5:50" x14ac:dyDescent="0.25">
      <c r="AN25" s="8">
        <f t="shared" ref="AN25:AU25" si="25">SUM(AN3:AN23)</f>
        <v>36411.420265051151</v>
      </c>
      <c r="AO25" s="8">
        <f t="shared" si="25"/>
        <v>-4805.6888322062323</v>
      </c>
      <c r="AP25" s="8">
        <f t="shared" si="25"/>
        <v>-403.70592431390554</v>
      </c>
      <c r="AQ25" s="8">
        <f t="shared" si="25"/>
        <v>-33520.400100649014</v>
      </c>
      <c r="AR25" s="8">
        <f t="shared" si="25"/>
        <v>-2318.3745921179961</v>
      </c>
      <c r="AS25" s="8">
        <f t="shared" si="25"/>
        <v>-1280.1482634299707</v>
      </c>
      <c r="AT25" s="8">
        <f t="shared" si="25"/>
        <v>3598.5228555479671</v>
      </c>
      <c r="AU25" s="9">
        <f t="shared" si="25"/>
        <v>-5.6843418860808015E-13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7" priority="1" operator="lessThan">
      <formula>0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4B0EB-248F-4348-A0EF-01E4AC0F572D}">
  <sheetPr codeName="Sheet20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6033.0750541743437</v>
      </c>
      <c r="K3">
        <v>1</v>
      </c>
      <c r="L3" s="2">
        <v>0</v>
      </c>
      <c r="O3">
        <f>$C$3</f>
        <v>6033.0750541743437</v>
      </c>
      <c r="P3">
        <f>O3*B5</f>
        <v>4826.4600433394753</v>
      </c>
      <c r="Q3" s="4">
        <f>B8</f>
        <v>200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6033.0750541743437</v>
      </c>
      <c r="AF3">
        <f t="shared" ref="AF3:AG23" si="4">-$Z3*P3</f>
        <v>-4826.4600433394753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1006.6150108348684</v>
      </c>
      <c r="AJ3">
        <f t="shared" ref="AJ3:AJ23" si="7">AB3-AC3</f>
        <v>0</v>
      </c>
      <c r="AL3">
        <f t="shared" ref="AL3:AL23" si="8">SUM(AI3:AK3)</f>
        <v>1006.6150108348684</v>
      </c>
      <c r="AN3">
        <f t="shared" ref="AN3:AU23" si="9">AE3*$K3</f>
        <v>6033.0750541743437</v>
      </c>
      <c r="AO3">
        <f t="shared" si="9"/>
        <v>-4826.4600433394753</v>
      </c>
      <c r="AP3">
        <f t="shared" si="9"/>
        <v>-200</v>
      </c>
      <c r="AQ3">
        <f t="shared" si="9"/>
        <v>0</v>
      </c>
      <c r="AR3">
        <f t="shared" si="9"/>
        <v>1006.6150108348684</v>
      </c>
      <c r="AS3">
        <f t="shared" si="9"/>
        <v>0</v>
      </c>
      <c r="AT3">
        <f t="shared" si="9"/>
        <v>0</v>
      </c>
      <c r="AU3">
        <f t="shared" si="9"/>
        <v>1006.6150108348684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5126.7498612709442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3.852E-3</v>
      </c>
      <c r="R4">
        <f t="shared" si="0"/>
        <v>1000000</v>
      </c>
      <c r="S4">
        <f t="shared" si="1"/>
        <v>1534.1535027340651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1512.9024084141929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-3852</v>
      </c>
      <c r="AI4">
        <f t="shared" si="6"/>
        <v>-3852</v>
      </c>
      <c r="AJ4">
        <f t="shared" si="7"/>
        <v>-1512.9024084141929</v>
      </c>
      <c r="AK4">
        <f>H4*SUM(AB4, AE4:AF4)</f>
        <v>0</v>
      </c>
      <c r="AL4">
        <f t="shared" si="8"/>
        <v>-5364.9024084141929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-3613.8474528567403</v>
      </c>
      <c r="AR4">
        <f t="shared" si="9"/>
        <v>-3613.8474528567403</v>
      </c>
      <c r="AS4">
        <f t="shared" si="9"/>
        <v>-1419.3661773282604</v>
      </c>
      <c r="AT4">
        <f t="shared" si="9"/>
        <v>0</v>
      </c>
      <c r="AU4">
        <f t="shared" si="9"/>
        <v>-5033.2136301850005</v>
      </c>
      <c r="AW4">
        <v>1</v>
      </c>
      <c r="AX4">
        <f>(R4*SUMPRODUCT(K5:$K$23, X5:$X$23)-$AZ$3*SUMPRODUCT(K4:$K$22, W5:$W$23))/Z4</f>
        <v>1534.1535027340651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4.0049999999999999E-3</v>
      </c>
      <c r="O5">
        <f t="shared" ref="O5:O23" si="21">$C$3</f>
        <v>6033.0750541743437</v>
      </c>
      <c r="P5">
        <f t="shared" ref="P5:P23" si="22">O5*$C$5</f>
        <v>301.65375270871721</v>
      </c>
      <c r="Q5" s="4">
        <f t="shared" ref="Q5:Q23" si="23">$C$8</f>
        <v>25</v>
      </c>
      <c r="R5">
        <f t="shared" si="0"/>
        <v>1000000</v>
      </c>
      <c r="S5">
        <f t="shared" si="1"/>
        <v>2926.3542624700181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1512.9024084141929</v>
      </c>
      <c r="AC5">
        <f t="shared" si="2"/>
        <v>2845.4025164890991</v>
      </c>
      <c r="AE5">
        <f t="shared" si="3"/>
        <v>5866.1820824200931</v>
      </c>
      <c r="AF5">
        <f t="shared" si="4"/>
        <v>-293.30910412100468</v>
      </c>
      <c r="AG5">
        <f t="shared" si="4"/>
        <v>-24.308424931499999</v>
      </c>
      <c r="AH5">
        <f t="shared" si="5"/>
        <v>-3949.5227399999999</v>
      </c>
      <c r="AI5">
        <f t="shared" si="6"/>
        <v>1599.0418133675889</v>
      </c>
      <c r="AJ5">
        <f t="shared" si="7"/>
        <v>-1332.5001080749062</v>
      </c>
      <c r="AK5">
        <f>H5*SUM(AB5, AE5:AF5)</f>
        <v>612.21099341202751</v>
      </c>
      <c r="AL5">
        <f t="shared" si="8"/>
        <v>878.75269870471027</v>
      </c>
      <c r="AN5">
        <f t="shared" si="9"/>
        <v>5065.8149335969583</v>
      </c>
      <c r="AO5">
        <f t="shared" si="9"/>
        <v>-253.29074667984796</v>
      </c>
      <c r="AP5">
        <f t="shared" si="9"/>
        <v>-20.991844491027305</v>
      </c>
      <c r="AQ5">
        <f t="shared" si="9"/>
        <v>-3410.6597776485423</v>
      </c>
      <c r="AR5">
        <f t="shared" si="9"/>
        <v>1380.8725647775414</v>
      </c>
      <c r="AS5">
        <f t="shared" si="9"/>
        <v>-1150.6971402634381</v>
      </c>
      <c r="AT5">
        <f t="shared" si="9"/>
        <v>528.68246320431592</v>
      </c>
      <c r="AU5">
        <f t="shared" si="9"/>
        <v>758.85788771841931</v>
      </c>
      <c r="AW5">
        <v>2</v>
      </c>
      <c r="AX5">
        <f>(R5*SUMPRODUCT(K6:$K$23, X6:$X$23)-$AZ$3*SUMPRODUCT(K5:$K$22, W6:$W$23))/Z5</f>
        <v>2926.3542624700181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4.1640000000000002E-3</v>
      </c>
      <c r="O6">
        <f t="shared" si="21"/>
        <v>6033.0750541743437</v>
      </c>
      <c r="P6">
        <f t="shared" si="22"/>
        <v>301.65375270871721</v>
      </c>
      <c r="Q6" s="4">
        <f t="shared" si="23"/>
        <v>25</v>
      </c>
      <c r="R6">
        <f t="shared" si="0"/>
        <v>1000000</v>
      </c>
      <c r="S6">
        <f t="shared" si="1"/>
        <v>4169.6497931033809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2845.4025164890991</v>
      </c>
      <c r="AC6">
        <f t="shared" si="2"/>
        <v>3996.8795868390448</v>
      </c>
      <c r="AE6">
        <f t="shared" si="3"/>
        <v>5783.0934794046952</v>
      </c>
      <c r="AF6">
        <f t="shared" si="4"/>
        <v>-289.15467397023474</v>
      </c>
      <c r="AG6">
        <f t="shared" si="4"/>
        <v>-23.964120400770234</v>
      </c>
      <c r="AH6">
        <f t="shared" si="5"/>
        <v>-4048.8112565906404</v>
      </c>
      <c r="AI6">
        <f t="shared" si="6"/>
        <v>1421.1634284430502</v>
      </c>
      <c r="AJ6">
        <f t="shared" si="7"/>
        <v>-1151.4770703499457</v>
      </c>
      <c r="AK6">
        <f>H6*SUM(AB6, AE6:AF6)</f>
        <v>907.32033582528334</v>
      </c>
      <c r="AL6">
        <f t="shared" si="8"/>
        <v>1177.0066939183878</v>
      </c>
      <c r="AN6">
        <f t="shared" si="9"/>
        <v>4504.0248294349667</v>
      </c>
      <c r="AO6">
        <f t="shared" si="9"/>
        <v>-225.20124147174835</v>
      </c>
      <c r="AP6">
        <f t="shared" si="9"/>
        <v>-18.663885286486646</v>
      </c>
      <c r="AQ6">
        <f t="shared" si="9"/>
        <v>-3153.3203629378681</v>
      </c>
      <c r="AR6">
        <f t="shared" si="9"/>
        <v>1106.8393397388638</v>
      </c>
      <c r="AS6">
        <f t="shared" si="9"/>
        <v>-896.80053311451218</v>
      </c>
      <c r="AT6">
        <f t="shared" si="9"/>
        <v>706.64486668975962</v>
      </c>
      <c r="AU6">
        <f t="shared" si="9"/>
        <v>916.68367331411127</v>
      </c>
      <c r="AW6">
        <v>3</v>
      </c>
      <c r="AX6">
        <f>(R6*SUMPRODUCT(K7:$K$23, X7:$X$23)-$AZ$3*SUMPRODUCT(K6:$K$22, W7:$W$23))/Z6</f>
        <v>4169.6497931033809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4.3350000000000003E-3</v>
      </c>
      <c r="O7">
        <f t="shared" si="21"/>
        <v>6033.0750541743437</v>
      </c>
      <c r="P7">
        <f t="shared" si="22"/>
        <v>301.65375270871721</v>
      </c>
      <c r="Q7" s="4">
        <f t="shared" si="23"/>
        <v>25</v>
      </c>
      <c r="R7">
        <f t="shared" si="0"/>
        <v>1000000</v>
      </c>
      <c r="S7">
        <f t="shared" si="1"/>
        <v>5180.5350624250068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3996.8795868390448</v>
      </c>
      <c r="AC7">
        <f t="shared" si="2"/>
        <v>4894.6927687637362</v>
      </c>
      <c r="AE7">
        <f t="shared" si="3"/>
        <v>5700.1928343774289</v>
      </c>
      <c r="AF7">
        <f t="shared" si="4"/>
        <v>-285.00964171887148</v>
      </c>
      <c r="AG7">
        <f t="shared" si="4"/>
        <v>-23.620594734825193</v>
      </c>
      <c r="AH7">
        <f t="shared" si="5"/>
        <v>-4155.3784774935593</v>
      </c>
      <c r="AI7">
        <f t="shared" si="6"/>
        <v>1236.1841204301727</v>
      </c>
      <c r="AJ7">
        <f t="shared" si="7"/>
        <v>-897.81318192469143</v>
      </c>
      <c r="AK7">
        <f>H7*SUM(AB7, AE7:AF7)</f>
        <v>985.44297301339896</v>
      </c>
      <c r="AL7">
        <f t="shared" si="8"/>
        <v>1323.8139115188801</v>
      </c>
      <c r="AN7">
        <f t="shared" si="9"/>
        <v>4018.7015782610815</v>
      </c>
      <c r="AO7">
        <f t="shared" si="9"/>
        <v>-200.9350789130541</v>
      </c>
      <c r="AP7">
        <f t="shared" si="9"/>
        <v>-16.652791247311363</v>
      </c>
      <c r="AQ7">
        <f t="shared" si="9"/>
        <v>-2929.5896702061968</v>
      </c>
      <c r="AR7">
        <f t="shared" si="9"/>
        <v>871.52403789451932</v>
      </c>
      <c r="AS7">
        <f t="shared" si="9"/>
        <v>-632.96863036361276</v>
      </c>
      <c r="AT7">
        <f t="shared" si="9"/>
        <v>694.74864201989215</v>
      </c>
      <c r="AU7">
        <f t="shared" si="9"/>
        <v>933.3040495507986</v>
      </c>
      <c r="AW7">
        <v>4</v>
      </c>
      <c r="AX7">
        <f>(R7*SUMPRODUCT(K8:$K$23, X8:$X$23)-$AZ$3*SUMPRODUCT(K7:$K$22, W8:$W$23))/Z7</f>
        <v>5180.5350624250068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4.522E-3</v>
      </c>
      <c r="O8">
        <f t="shared" si="21"/>
        <v>6033.0750541743437</v>
      </c>
      <c r="P8">
        <f t="shared" si="22"/>
        <v>301.65375270871721</v>
      </c>
      <c r="Q8" s="4">
        <f t="shared" si="23"/>
        <v>25</v>
      </c>
      <c r="R8">
        <f t="shared" si="0"/>
        <v>1000000</v>
      </c>
      <c r="S8">
        <f t="shared" si="1"/>
        <v>5908.1995747470919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4894.6927687637362</v>
      </c>
      <c r="AC8">
        <f t="shared" si="2"/>
        <v>5501.1426932322793</v>
      </c>
      <c r="AE8">
        <f t="shared" si="3"/>
        <v>5617.4146340365996</v>
      </c>
      <c r="AF8">
        <f t="shared" si="4"/>
        <v>-280.87073170182998</v>
      </c>
      <c r="AG8">
        <f t="shared" si="4"/>
        <v>-23.27757645808606</v>
      </c>
      <c r="AH8">
        <f t="shared" si="5"/>
        <v>-4272.4931756351807</v>
      </c>
      <c r="AI8">
        <f t="shared" si="6"/>
        <v>1040.7731502415036</v>
      </c>
      <c r="AJ8">
        <f t="shared" si="7"/>
        <v>-606.44992446854303</v>
      </c>
      <c r="AK8">
        <f t="shared" ref="AK8:AK23" si="24">H8*SUM(AB8:AB8, AE8:AF8)</f>
        <v>741.76465865464161</v>
      </c>
      <c r="AL8">
        <f t="shared" si="8"/>
        <v>1176.0878844276021</v>
      </c>
      <c r="AN8">
        <f t="shared" si="9"/>
        <v>3692.626567777691</v>
      </c>
      <c r="AO8">
        <f t="shared" si="9"/>
        <v>-184.63132838888455</v>
      </c>
      <c r="AP8">
        <f t="shared" si="9"/>
        <v>-15.301593858105271</v>
      </c>
      <c r="AQ8">
        <f t="shared" si="9"/>
        <v>-2808.5378842085584</v>
      </c>
      <c r="AR8">
        <f t="shared" si="9"/>
        <v>684.15576132214323</v>
      </c>
      <c r="AS8">
        <f t="shared" si="9"/>
        <v>-398.65191534029913</v>
      </c>
      <c r="AT8">
        <f t="shared" si="9"/>
        <v>487.60151493720656</v>
      </c>
      <c r="AU8">
        <f t="shared" si="9"/>
        <v>773.10536091905067</v>
      </c>
      <c r="AW8">
        <v>5</v>
      </c>
      <c r="AX8">
        <f>(R8*SUMPRODUCT(K9:$K$23, X9:$X$23)-$AZ$3*SUMPRODUCT(K8:$K$22, W9:$W$23))/Z8</f>
        <v>5908.1995747470919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4.7470000000000004E-3</v>
      </c>
      <c r="O9">
        <f t="shared" si="21"/>
        <v>6033.0750541743437</v>
      </c>
      <c r="P9">
        <f t="shared" si="22"/>
        <v>301.65375270871721</v>
      </c>
      <c r="Q9" s="4">
        <f t="shared" si="23"/>
        <v>25</v>
      </c>
      <c r="R9">
        <f t="shared" si="0"/>
        <v>1000000</v>
      </c>
      <c r="S9">
        <f t="shared" si="1"/>
        <v>6407.1221765601149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5501.1426932322793</v>
      </c>
      <c r="AC9">
        <f t="shared" si="2"/>
        <v>5877.7150076789403</v>
      </c>
      <c r="AE9">
        <f t="shared" si="3"/>
        <v>5534.5746204284615</v>
      </c>
      <c r="AF9">
        <f t="shared" si="4"/>
        <v>-276.72873102142313</v>
      </c>
      <c r="AG9">
        <f t="shared" si="4"/>
        <v>-22.934302038058664</v>
      </c>
      <c r="AH9">
        <f t="shared" si="5"/>
        <v>-4419.9462178613821</v>
      </c>
      <c r="AI9">
        <f t="shared" si="6"/>
        <v>814.96536950759764</v>
      </c>
      <c r="AJ9">
        <f t="shared" si="7"/>
        <v>-376.57231444666104</v>
      </c>
      <c r="AK9">
        <f t="shared" si="24"/>
        <v>561.61920401377245</v>
      </c>
      <c r="AL9">
        <f t="shared" si="8"/>
        <v>1000.012259074709</v>
      </c>
      <c r="AN9">
        <f t="shared" si="9"/>
        <v>3457.6804825914023</v>
      </c>
      <c r="AO9">
        <f t="shared" si="9"/>
        <v>-172.88402412957015</v>
      </c>
      <c r="AP9">
        <f t="shared" si="9"/>
        <v>-14.328018678463975</v>
      </c>
      <c r="AQ9">
        <f t="shared" si="9"/>
        <v>-2761.3254531239595</v>
      </c>
      <c r="AR9">
        <f t="shared" si="9"/>
        <v>509.14298665940879</v>
      </c>
      <c r="AS9">
        <f t="shared" si="9"/>
        <v>-235.26049086780444</v>
      </c>
      <c r="AT9">
        <f t="shared" si="9"/>
        <v>350.8670301777604</v>
      </c>
      <c r="AU9">
        <f t="shared" si="9"/>
        <v>624.74952596936475</v>
      </c>
      <c r="AW9">
        <v>6</v>
      </c>
      <c r="AX9">
        <f>(R9*SUMPRODUCT(K10:$K$23, X10:$X$23)-$AZ$3*SUMPRODUCT(K9:$K$22, W10:$W$23))/Z9</f>
        <v>6407.1221765601149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4.9870000000000001E-3</v>
      </c>
      <c r="O10">
        <f t="shared" si="21"/>
        <v>6033.0750541743437</v>
      </c>
      <c r="P10">
        <f t="shared" si="22"/>
        <v>301.65375270871721</v>
      </c>
      <c r="Q10" s="4">
        <f t="shared" si="23"/>
        <v>25</v>
      </c>
      <c r="R10">
        <f t="shared" si="0"/>
        <v>1000000</v>
      </c>
      <c r="S10">
        <f t="shared" si="1"/>
        <v>6751.0166141272521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5877.7150076789403</v>
      </c>
      <c r="AC10">
        <f t="shared" si="2"/>
        <v>6100.3767627625821</v>
      </c>
      <c r="AE10">
        <f t="shared" si="3"/>
        <v>5451.6279505921002</v>
      </c>
      <c r="AF10">
        <f t="shared" si="4"/>
        <v>-272.58139752960506</v>
      </c>
      <c r="AG10">
        <f t="shared" si="4"/>
        <v>-22.59058565341428</v>
      </c>
      <c r="AH10">
        <f t="shared" si="5"/>
        <v>-4574.9345705519427</v>
      </c>
      <c r="AI10">
        <f t="shared" si="6"/>
        <v>581.52139685713792</v>
      </c>
      <c r="AJ10">
        <f t="shared" si="7"/>
        <v>-222.66175508364176</v>
      </c>
      <c r="AK10">
        <f t="shared" si="24"/>
        <v>580.47998193892556</v>
      </c>
      <c r="AL10">
        <f t="shared" si="8"/>
        <v>939.33962371242171</v>
      </c>
      <c r="AN10">
        <f t="shared" si="9"/>
        <v>3235.9717104026649</v>
      </c>
      <c r="AO10">
        <f t="shared" si="9"/>
        <v>-161.79858552013326</v>
      </c>
      <c r="AP10">
        <f t="shared" si="9"/>
        <v>-13.409296591477279</v>
      </c>
      <c r="AQ10">
        <f t="shared" si="9"/>
        <v>-2715.5849558004693</v>
      </c>
      <c r="AR10">
        <f t="shared" si="9"/>
        <v>345.17887249058492</v>
      </c>
      <c r="AS10">
        <f t="shared" si="9"/>
        <v>-132.16733551324154</v>
      </c>
      <c r="AT10">
        <f t="shared" si="9"/>
        <v>344.56071049481625</v>
      </c>
      <c r="AU10">
        <f t="shared" si="9"/>
        <v>557.57224747215969</v>
      </c>
      <c r="AW10">
        <v>7</v>
      </c>
      <c r="AX10">
        <f>(R10*SUMPRODUCT(K11:$K$23, X11:$X$23)-$AZ$3*SUMPRODUCT(K10:$K$22, W11:$W$23))/Z10</f>
        <v>6751.0166141272521</v>
      </c>
    </row>
    <row r="11" spans="1:52" x14ac:dyDescent="0.25">
      <c r="A11" t="s">
        <v>33</v>
      </c>
      <c r="C11" s="7">
        <f>AU25</f>
        <v>0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5.2249999999999996E-3</v>
      </c>
      <c r="O11">
        <f t="shared" si="21"/>
        <v>6033.0750541743437</v>
      </c>
      <c r="P11">
        <f t="shared" si="22"/>
        <v>301.65375270871721</v>
      </c>
      <c r="Q11" s="4">
        <f t="shared" si="23"/>
        <v>25</v>
      </c>
      <c r="R11">
        <f t="shared" si="0"/>
        <v>1000000</v>
      </c>
      <c r="S11">
        <f t="shared" si="1"/>
        <v>6950.4192730098866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6100.3767627625821</v>
      </c>
      <c r="AC11">
        <f t="shared" si="2"/>
        <v>6184.9401250371811</v>
      </c>
      <c r="AE11">
        <f t="shared" si="3"/>
        <v>5368.6269150443359</v>
      </c>
      <c r="AF11">
        <f t="shared" si="4"/>
        <v>-268.43134575221683</v>
      </c>
      <c r="AG11">
        <f t="shared" si="4"/>
        <v>-22.24664398684105</v>
      </c>
      <c r="AH11">
        <f t="shared" si="5"/>
        <v>-4721.4324015635839</v>
      </c>
      <c r="AI11">
        <f t="shared" si="6"/>
        <v>356.51652374169407</v>
      </c>
      <c r="AJ11">
        <f t="shared" si="7"/>
        <v>-84.563362274599058</v>
      </c>
      <c r="AK11">
        <f t="shared" si="24"/>
        <v>576.82947510081726</v>
      </c>
      <c r="AL11">
        <f t="shared" si="8"/>
        <v>848.78263656791228</v>
      </c>
      <c r="AN11">
        <f t="shared" si="9"/>
        <v>3030.6267628262335</v>
      </c>
      <c r="AO11">
        <f t="shared" si="9"/>
        <v>-151.53133814131169</v>
      </c>
      <c r="AP11">
        <f t="shared" si="9"/>
        <v>-12.558383310387102</v>
      </c>
      <c r="AQ11">
        <f t="shared" si="9"/>
        <v>-2665.2810153292921</v>
      </c>
      <c r="AR11">
        <f t="shared" si="9"/>
        <v>201.25602604524241</v>
      </c>
      <c r="AS11">
        <f t="shared" si="9"/>
        <v>-47.736598746656199</v>
      </c>
      <c r="AT11">
        <f t="shared" si="9"/>
        <v>325.62420009644279</v>
      </c>
      <c r="AU11">
        <f t="shared" si="9"/>
        <v>479.143627395029</v>
      </c>
      <c r="AW11">
        <v>8</v>
      </c>
      <c r="AX11">
        <f>(R11*SUMPRODUCT(K12:$K$23, X12:$X$23)-$AZ$3*SUMPRODUCT(K11:$K$22, W12:$W$23))/Z11</f>
        <v>6950.4192730098866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5.4879999999999998E-3</v>
      </c>
      <c r="O12">
        <f t="shared" si="21"/>
        <v>6033.0750541743437</v>
      </c>
      <c r="P12">
        <f t="shared" si="22"/>
        <v>301.65375270871721</v>
      </c>
      <c r="Q12" s="4">
        <f t="shared" si="23"/>
        <v>25</v>
      </c>
      <c r="R12">
        <f t="shared" si="0"/>
        <v>1000000</v>
      </c>
      <c r="S12">
        <f t="shared" si="1"/>
        <v>7007.8829787001814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6184.9401250371811</v>
      </c>
      <c r="AC12">
        <f t="shared" si="2"/>
        <v>6139.4907778530323</v>
      </c>
      <c r="AE12">
        <f t="shared" si="3"/>
        <v>5285.4776213841296</v>
      </c>
      <c r="AF12">
        <f t="shared" si="4"/>
        <v>-264.27388106920648</v>
      </c>
      <c r="AG12">
        <f t="shared" si="4"/>
        <v>-21.902087964772857</v>
      </c>
      <c r="AH12">
        <f t="shared" si="5"/>
        <v>-4883.5832879913469</v>
      </c>
      <c r="AI12">
        <f t="shared" si="6"/>
        <v>115.71836435880323</v>
      </c>
      <c r="AJ12">
        <f t="shared" si="7"/>
        <v>45.449347184148792</v>
      </c>
      <c r="AK12">
        <f t="shared" si="24"/>
        <v>581.59886661177416</v>
      </c>
      <c r="AL12">
        <f t="shared" si="8"/>
        <v>742.76657815472618</v>
      </c>
      <c r="AN12">
        <f t="shared" si="9"/>
        <v>2836.4753451122547</v>
      </c>
      <c r="AO12">
        <f t="shared" si="9"/>
        <v>-141.82376725561275</v>
      </c>
      <c r="AP12">
        <f t="shared" si="9"/>
        <v>-11.753854044753139</v>
      </c>
      <c r="AQ12">
        <f t="shared" si="9"/>
        <v>-2620.7969429567224</v>
      </c>
      <c r="AR12">
        <f t="shared" si="9"/>
        <v>62.100780855166406</v>
      </c>
      <c r="AS12">
        <f t="shared" si="9"/>
        <v>24.390596644986907</v>
      </c>
      <c r="AT12">
        <f t="shared" si="9"/>
        <v>312.11764840610886</v>
      </c>
      <c r="AU12">
        <f t="shared" si="9"/>
        <v>398.60902590626216</v>
      </c>
      <c r="AW12">
        <v>9</v>
      </c>
      <c r="AX12">
        <f>(R12*SUMPRODUCT(K13:$K$23, X13:$X$23)-$AZ$3*SUMPRODUCT(K12:$K$22, W13:$W$23))/Z12</f>
        <v>7007.8829787001814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5.7670000000000004E-3</v>
      </c>
      <c r="O13">
        <f t="shared" si="21"/>
        <v>6033.0750541743437</v>
      </c>
      <c r="P13">
        <f t="shared" si="22"/>
        <v>301.65375270871721</v>
      </c>
      <c r="Q13" s="4">
        <f t="shared" si="23"/>
        <v>25</v>
      </c>
      <c r="R13">
        <f t="shared" si="0"/>
        <v>1000000</v>
      </c>
      <c r="S13">
        <f t="shared" si="1"/>
        <v>6925.6262037372226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6139.4907778530323</v>
      </c>
      <c r="AC13">
        <f t="shared" si="2"/>
        <v>5971.7618519320058</v>
      </c>
      <c r="AE13">
        <f t="shared" si="3"/>
        <v>5202.1414957277666</v>
      </c>
      <c r="AF13">
        <f t="shared" si="4"/>
        <v>-260.10707478638835</v>
      </c>
      <c r="AG13">
        <f t="shared" si="4"/>
        <v>-21.556757743832282</v>
      </c>
      <c r="AH13">
        <f t="shared" si="5"/>
        <v>-5052.3736517138032</v>
      </c>
      <c r="AI13">
        <f t="shared" si="6"/>
        <v>-131.8959885162576</v>
      </c>
      <c r="AJ13">
        <f t="shared" si="7"/>
        <v>167.72892592102653</v>
      </c>
      <c r="AK13">
        <f t="shared" si="24"/>
        <v>572.91485277767106</v>
      </c>
      <c r="AL13">
        <f t="shared" si="8"/>
        <v>608.74779018243999</v>
      </c>
      <c r="AN13">
        <f t="shared" si="9"/>
        <v>2654.5142515411903</v>
      </c>
      <c r="AO13">
        <f t="shared" si="9"/>
        <v>-132.72571257705951</v>
      </c>
      <c r="AP13">
        <f t="shared" si="9"/>
        <v>-10.999839334439017</v>
      </c>
      <c r="AQ13">
        <f t="shared" si="9"/>
        <v>-2578.0917096545154</v>
      </c>
      <c r="AR13">
        <f t="shared" si="9"/>
        <v>-67.303010024824033</v>
      </c>
      <c r="AS13">
        <f t="shared" si="9"/>
        <v>85.587603608766059</v>
      </c>
      <c r="AT13">
        <f t="shared" si="9"/>
        <v>292.34319037014063</v>
      </c>
      <c r="AU13">
        <f t="shared" si="9"/>
        <v>310.6277839540827</v>
      </c>
      <c r="AW13">
        <v>10</v>
      </c>
      <c r="AX13">
        <f>(R13*SUMPRODUCT(K14:$K$23, X14:$X$23)-$AZ$3*SUMPRODUCT(K13:$K$22, W14:$W$23))/Z13</f>
        <v>6925.6262037372226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6.0780000000000001E-3</v>
      </c>
      <c r="O14">
        <f t="shared" si="21"/>
        <v>6033.0750541743437</v>
      </c>
      <c r="P14">
        <f t="shared" si="22"/>
        <v>301.65375270871721</v>
      </c>
      <c r="Q14" s="4">
        <f t="shared" si="23"/>
        <v>25</v>
      </c>
      <c r="R14">
        <f t="shared" si="0"/>
        <v>1000000</v>
      </c>
      <c r="S14">
        <f t="shared" si="1"/>
        <v>6793.9377581885456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5971.7618519320058</v>
      </c>
      <c r="AC14">
        <f t="shared" si="2"/>
        <v>5764.0225017110679</v>
      </c>
      <c r="AE14">
        <f t="shared" si="3"/>
        <v>5118.5014647594553</v>
      </c>
      <c r="AF14">
        <f t="shared" si="4"/>
        <v>-255.92507323797278</v>
      </c>
      <c r="AG14">
        <f t="shared" si="4"/>
        <v>-21.210168192826949</v>
      </c>
      <c r="AH14">
        <f t="shared" si="5"/>
        <v>-5240.8789426805051</v>
      </c>
      <c r="AI14">
        <f t="shared" si="6"/>
        <v>-399.51271935184923</v>
      </c>
      <c r="AJ14">
        <f t="shared" si="7"/>
        <v>207.73935022093792</v>
      </c>
      <c r="AK14">
        <f t="shared" si="24"/>
        <v>927.11599216880188</v>
      </c>
      <c r="AL14">
        <f t="shared" si="8"/>
        <v>735.34262303789058</v>
      </c>
      <c r="AN14">
        <f t="shared" si="9"/>
        <v>2405.9527801057056</v>
      </c>
      <c r="AO14">
        <f t="shared" si="9"/>
        <v>-120.29763900528529</v>
      </c>
      <c r="AP14">
        <f t="shared" si="9"/>
        <v>-9.9698443932046033</v>
      </c>
      <c r="AQ14">
        <f t="shared" si="9"/>
        <v>-2463.4763414944514</v>
      </c>
      <c r="AR14">
        <f t="shared" si="9"/>
        <v>-187.79104478723528</v>
      </c>
      <c r="AS14">
        <f t="shared" si="9"/>
        <v>97.647928918763554</v>
      </c>
      <c r="AT14">
        <f t="shared" si="9"/>
        <v>435.79108342480777</v>
      </c>
      <c r="AU14">
        <f t="shared" si="9"/>
        <v>345.64796755633608</v>
      </c>
      <c r="AW14">
        <v>11</v>
      </c>
      <c r="AX14">
        <f>(R14*SUMPRODUCT(K15:$K$23, X15:$X$23)-$AZ$3*SUMPRODUCT(K14:$K$22, W15:$W$23))/Z14</f>
        <v>6793.9377581885456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6.4359999999999999E-3</v>
      </c>
      <c r="O15">
        <f t="shared" si="21"/>
        <v>6033.0750541743437</v>
      </c>
      <c r="P15">
        <f t="shared" si="22"/>
        <v>301.65375270871721</v>
      </c>
      <c r="Q15" s="4">
        <f t="shared" si="23"/>
        <v>25</v>
      </c>
      <c r="R15">
        <f t="shared" si="0"/>
        <v>1000000</v>
      </c>
      <c r="S15">
        <f t="shared" si="1"/>
        <v>6524.2263979085201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5764.0225017110679</v>
      </c>
      <c r="AC15">
        <f t="shared" si="2"/>
        <v>5444.2210618629761</v>
      </c>
      <c r="AE15">
        <f t="shared" si="3"/>
        <v>5034.3737746846691</v>
      </c>
      <c r="AF15">
        <f t="shared" si="4"/>
        <v>-251.71868873423347</v>
      </c>
      <c r="AG15">
        <f t="shared" si="4"/>
        <v>-20.861557868409644</v>
      </c>
      <c r="AH15">
        <f t="shared" si="5"/>
        <v>-5460.3456995613687</v>
      </c>
      <c r="AI15">
        <f t="shared" si="6"/>
        <v>-698.55217147934218</v>
      </c>
      <c r="AJ15">
        <f t="shared" si="7"/>
        <v>319.80143984809183</v>
      </c>
      <c r="AK15">
        <f t="shared" si="24"/>
        <v>902.50029453137017</v>
      </c>
      <c r="AL15">
        <f t="shared" si="8"/>
        <v>523.74956290011983</v>
      </c>
      <c r="AN15">
        <f t="shared" si="9"/>
        <v>2179.8724913795572</v>
      </c>
      <c r="AO15">
        <f t="shared" si="9"/>
        <v>-108.99362456897786</v>
      </c>
      <c r="AP15">
        <f t="shared" si="9"/>
        <v>-9.0330075119456783</v>
      </c>
      <c r="AQ15">
        <f t="shared" si="9"/>
        <v>-2364.3173742382755</v>
      </c>
      <c r="AR15">
        <f t="shared" si="9"/>
        <v>-302.47151493964151</v>
      </c>
      <c r="AS15">
        <f t="shared" si="9"/>
        <v>138.47330226729034</v>
      </c>
      <c r="AT15">
        <f t="shared" si="9"/>
        <v>390.78059229603133</v>
      </c>
      <c r="AU15">
        <f t="shared" si="9"/>
        <v>226.78237962368016</v>
      </c>
      <c r="AW15">
        <v>12</v>
      </c>
      <c r="AX15">
        <f>(R15*SUMPRODUCT(K16:$K$23, X16:$X$23)-$AZ$3*SUMPRODUCT(K15:$K$22, W16:$W$23))/Z15</f>
        <v>6524.2263979085201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6.8199999999999997E-3</v>
      </c>
      <c r="O16">
        <f t="shared" si="21"/>
        <v>6033.0750541743437</v>
      </c>
      <c r="P16">
        <f t="shared" si="22"/>
        <v>301.65375270871721</v>
      </c>
      <c r="Q16" s="4">
        <f t="shared" si="23"/>
        <v>25</v>
      </c>
      <c r="R16">
        <f t="shared" si="0"/>
        <v>1000000</v>
      </c>
      <c r="S16">
        <f t="shared" si="1"/>
        <v>6126.8857278149362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5444.2210618629761</v>
      </c>
      <c r="AC16">
        <f t="shared" si="2"/>
        <v>5026.6603853106753</v>
      </c>
      <c r="AE16">
        <f t="shared" si="3"/>
        <v>4949.6956077944724</v>
      </c>
      <c r="AF16">
        <f t="shared" si="4"/>
        <v>-247.48478038972365</v>
      </c>
      <c r="AG16">
        <f t="shared" si="4"/>
        <v>-20.510666465062993</v>
      </c>
      <c r="AH16">
        <f t="shared" si="5"/>
        <v>-5691.0329865021504</v>
      </c>
      <c r="AI16">
        <f t="shared" si="6"/>
        <v>-1009.3328255624647</v>
      </c>
      <c r="AJ16">
        <f t="shared" si="7"/>
        <v>417.56067655230072</v>
      </c>
      <c r="AK16">
        <f t="shared" si="24"/>
        <v>868.25046962841793</v>
      </c>
      <c r="AL16">
        <f t="shared" si="8"/>
        <v>276.47832061825397</v>
      </c>
      <c r="AN16">
        <f t="shared" si="9"/>
        <v>1974.2652132466137</v>
      </c>
      <c r="AO16">
        <f t="shared" si="9"/>
        <v>-98.713260662330697</v>
      </c>
      <c r="AP16">
        <f t="shared" si="9"/>
        <v>-8.1810071792518162</v>
      </c>
      <c r="AQ16">
        <f t="shared" si="9"/>
        <v>-2269.9594769013765</v>
      </c>
      <c r="AR16">
        <f t="shared" si="9"/>
        <v>-402.58853149634524</v>
      </c>
      <c r="AS16">
        <f t="shared" si="9"/>
        <v>166.5507504822626</v>
      </c>
      <c r="AT16">
        <f t="shared" si="9"/>
        <v>346.315578653579</v>
      </c>
      <c r="AU16">
        <f t="shared" si="9"/>
        <v>110.27779763949637</v>
      </c>
      <c r="AW16">
        <v>13</v>
      </c>
      <c r="AX16">
        <f>(R16*SUMPRODUCT(K17:$K$23, X17:$X$23)-$AZ$3*SUMPRODUCT(K16:$K$22, W17:$W$23))/Z16</f>
        <v>6126.8857278149362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7.2269999999999999E-3</v>
      </c>
      <c r="O17">
        <f t="shared" si="21"/>
        <v>6033.0750541743437</v>
      </c>
      <c r="P17">
        <f t="shared" si="22"/>
        <v>301.65375270871721</v>
      </c>
      <c r="Q17" s="4">
        <f t="shared" si="23"/>
        <v>25</v>
      </c>
      <c r="R17">
        <f t="shared" si="0"/>
        <v>1000000</v>
      </c>
      <c r="S17">
        <f t="shared" si="1"/>
        <v>5613.0901345394013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5026.6603853106753</v>
      </c>
      <c r="AC17">
        <f t="shared" si="2"/>
        <v>4525.7962299613173</v>
      </c>
      <c r="AE17">
        <f t="shared" si="3"/>
        <v>4864.4272015589968</v>
      </c>
      <c r="AF17">
        <f t="shared" si="4"/>
        <v>-243.22136007794987</v>
      </c>
      <c r="AG17">
        <f t="shared" si="4"/>
        <v>-20.157329213869353</v>
      </c>
      <c r="AH17">
        <f t="shared" si="5"/>
        <v>-5929.2234617204103</v>
      </c>
      <c r="AI17">
        <f t="shared" si="6"/>
        <v>-1328.1749494532323</v>
      </c>
      <c r="AJ17">
        <f t="shared" si="7"/>
        <v>500.86415534935804</v>
      </c>
      <c r="AK17">
        <f t="shared" si="24"/>
        <v>825.58720875902122</v>
      </c>
      <c r="AL17">
        <f t="shared" si="8"/>
        <v>-1.7235853448530634</v>
      </c>
      <c r="AN17">
        <f t="shared" si="9"/>
        <v>1787.3107876935057</v>
      </c>
      <c r="AO17">
        <f t="shared" si="9"/>
        <v>-89.365539384675301</v>
      </c>
      <c r="AP17">
        <f t="shared" si="9"/>
        <v>-7.4063009810264502</v>
      </c>
      <c r="AQ17">
        <f t="shared" si="9"/>
        <v>-2178.5432522007895</v>
      </c>
      <c r="AR17">
        <f t="shared" si="9"/>
        <v>-488.00430487298519</v>
      </c>
      <c r="AS17">
        <f t="shared" si="9"/>
        <v>184.02987051342893</v>
      </c>
      <c r="AT17">
        <f t="shared" si="9"/>
        <v>303.34114650207141</v>
      </c>
      <c r="AU17">
        <f t="shared" si="9"/>
        <v>-0.63328785748484795</v>
      </c>
      <c r="AW17">
        <v>14</v>
      </c>
      <c r="AX17">
        <f>(R17*SUMPRODUCT(K18:$K$23, X18:$X$23)-$AZ$3*SUMPRODUCT(K17:$K$22, W18:$W$23))/Z17</f>
        <v>5613.0901345394013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7.6860000000000001E-3</v>
      </c>
      <c r="O18">
        <f t="shared" si="21"/>
        <v>6033.0750541743437</v>
      </c>
      <c r="P18">
        <f t="shared" si="22"/>
        <v>301.65375270871721</v>
      </c>
      <c r="Q18" s="4">
        <f t="shared" si="23"/>
        <v>25</v>
      </c>
      <c r="R18">
        <f t="shared" si="0"/>
        <v>1000000</v>
      </c>
      <c r="S18">
        <f t="shared" si="1"/>
        <v>4983.5051772242768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4525.7962299613173</v>
      </c>
      <c r="AC18">
        <f t="shared" si="2"/>
        <v>3947.1008927963981</v>
      </c>
      <c r="AE18">
        <f t="shared" si="3"/>
        <v>4778.3949420722247</v>
      </c>
      <c r="AF18">
        <f t="shared" si="4"/>
        <v>-238.91974710361123</v>
      </c>
      <c r="AG18">
        <f t="shared" si="4"/>
        <v>-19.80082668939286</v>
      </c>
      <c r="AH18">
        <f t="shared" si="5"/>
        <v>-6197.1692935119936</v>
      </c>
      <c r="AI18">
        <f t="shared" si="6"/>
        <v>-1677.4949252327733</v>
      </c>
      <c r="AJ18">
        <f t="shared" si="7"/>
        <v>578.69533716491924</v>
      </c>
      <c r="AK18">
        <f t="shared" si="24"/>
        <v>775.73340637410399</v>
      </c>
      <c r="AL18">
        <f t="shared" si="8"/>
        <v>-323.06618169375008</v>
      </c>
      <c r="AN18">
        <f t="shared" si="9"/>
        <v>1617.304434070111</v>
      </c>
      <c r="AO18">
        <f t="shared" si="9"/>
        <v>-80.865221703505554</v>
      </c>
      <c r="AP18">
        <f t="shared" si="9"/>
        <v>-6.7018246066368858</v>
      </c>
      <c r="AQ18">
        <f t="shared" si="9"/>
        <v>-2097.5054382452495</v>
      </c>
      <c r="AR18">
        <f t="shared" si="9"/>
        <v>-567.76805048528092</v>
      </c>
      <c r="AS18">
        <f t="shared" si="9"/>
        <v>195.86629948311531</v>
      </c>
      <c r="AT18">
        <f t="shared" si="9"/>
        <v>262.55617063772348</v>
      </c>
      <c r="AU18">
        <f t="shared" si="9"/>
        <v>-109.34558036444211</v>
      </c>
      <c r="AW18">
        <v>15</v>
      </c>
      <c r="AX18">
        <f>(R18*SUMPRODUCT(K19:$K$23, X19:$X$23)-$AZ$3*SUMPRODUCT(K18:$K$22, W19:$W$23))/Z18</f>
        <v>4983.5051772242768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8.2030000000000002E-3</v>
      </c>
      <c r="O19">
        <f t="shared" si="21"/>
        <v>6033.0750541743437</v>
      </c>
      <c r="P19">
        <f t="shared" si="22"/>
        <v>301.65375270871721</v>
      </c>
      <c r="Q19" s="4">
        <f t="shared" si="23"/>
        <v>25</v>
      </c>
      <c r="R19">
        <f t="shared" si="0"/>
        <v>1000000</v>
      </c>
      <c r="S19">
        <f t="shared" si="1"/>
        <v>4238.3164186841223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3947.1008927963981</v>
      </c>
      <c r="AC19">
        <f t="shared" si="2"/>
        <v>3295.781344855704</v>
      </c>
      <c r="AE19">
        <f t="shared" si="3"/>
        <v>4691.4138189416835</v>
      </c>
      <c r="AF19">
        <f t="shared" si="4"/>
        <v>-234.57069094708422</v>
      </c>
      <c r="AG19">
        <f t="shared" si="4"/>
        <v>-19.440392241165842</v>
      </c>
      <c r="AH19">
        <f t="shared" si="5"/>
        <v>-6497.0472533235852</v>
      </c>
      <c r="AI19">
        <f t="shared" si="6"/>
        <v>-2059.6445175701519</v>
      </c>
      <c r="AJ19">
        <f t="shared" si="7"/>
        <v>651.31954794069406</v>
      </c>
      <c r="AK19">
        <f t="shared" si="24"/>
        <v>719.14229774712726</v>
      </c>
      <c r="AL19">
        <f t="shared" si="8"/>
        <v>-689.18267188233062</v>
      </c>
      <c r="AN19">
        <f t="shared" si="9"/>
        <v>1462.6985971052429</v>
      </c>
      <c r="AO19">
        <f t="shared" si="9"/>
        <v>-73.134929855262158</v>
      </c>
      <c r="AP19">
        <f t="shared" si="9"/>
        <v>-6.0611652597177113</v>
      </c>
      <c r="AQ19">
        <f t="shared" si="9"/>
        <v>-2025.6626828342064</v>
      </c>
      <c r="AR19">
        <f t="shared" si="9"/>
        <v>-642.16018084394329</v>
      </c>
      <c r="AS19">
        <f t="shared" si="9"/>
        <v>203.06974097948714</v>
      </c>
      <c r="AT19">
        <f t="shared" si="9"/>
        <v>224.21565665061181</v>
      </c>
      <c r="AU19">
        <f t="shared" si="9"/>
        <v>-214.87478321384438</v>
      </c>
      <c r="AW19">
        <v>16</v>
      </c>
      <c r="AX19">
        <f>(R19*SUMPRODUCT(K20:$K$23, X20:$X$23)-$AZ$3*SUMPRODUCT(K19:$K$22, W20:$W$23))/Z19</f>
        <v>4238.3164186841223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8.7950000000000007E-3</v>
      </c>
      <c r="O20">
        <f t="shared" si="21"/>
        <v>6033.0750541743437</v>
      </c>
      <c r="P20">
        <f t="shared" si="22"/>
        <v>301.65375270871721</v>
      </c>
      <c r="Q20" s="4">
        <f t="shared" si="23"/>
        <v>25</v>
      </c>
      <c r="R20">
        <f t="shared" si="0"/>
        <v>1000000</v>
      </c>
      <c r="S20">
        <f t="shared" si="1"/>
        <v>3374.1921958709581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3295.781344855704</v>
      </c>
      <c r="AC20">
        <f t="shared" si="2"/>
        <v>2574.5100044382625</v>
      </c>
      <c r="AE20">
        <f t="shared" si="3"/>
        <v>4603.2386962146747</v>
      </c>
      <c r="AF20">
        <f t="shared" si="4"/>
        <v>-230.16193481073375</v>
      </c>
      <c r="AG20">
        <f t="shared" si="4"/>
        <v>-19.07501006899313</v>
      </c>
      <c r="AH20">
        <f t="shared" si="5"/>
        <v>-6839.129990442143</v>
      </c>
      <c r="AI20">
        <f t="shared" si="6"/>
        <v>-2485.1282391071945</v>
      </c>
      <c r="AJ20">
        <f t="shared" si="7"/>
        <v>721.27134041744148</v>
      </c>
      <c r="AK20">
        <f t="shared" si="24"/>
        <v>656.23952586885036</v>
      </c>
      <c r="AL20">
        <f t="shared" si="8"/>
        <v>-1107.6173728209028</v>
      </c>
      <c r="AN20">
        <f t="shared" si="9"/>
        <v>1322.0746085682481</v>
      </c>
      <c r="AO20">
        <f t="shared" si="9"/>
        <v>-66.103730428412405</v>
      </c>
      <c r="AP20">
        <f t="shared" si="9"/>
        <v>-5.4784442290896571</v>
      </c>
      <c r="AQ20">
        <f t="shared" si="9"/>
        <v>-1964.2344665933635</v>
      </c>
      <c r="AR20">
        <f t="shared" si="9"/>
        <v>-713.74203268261749</v>
      </c>
      <c r="AS20">
        <f t="shared" si="9"/>
        <v>207.15296077043016</v>
      </c>
      <c r="AT20">
        <f t="shared" si="9"/>
        <v>188.47547814618304</v>
      </c>
      <c r="AU20">
        <f t="shared" si="9"/>
        <v>-318.11359376600433</v>
      </c>
      <c r="AW20">
        <v>17</v>
      </c>
      <c r="AX20">
        <f>(R20*SUMPRODUCT(K21:$K$23, X21:$X$23)-$AZ$3*SUMPRODUCT(K20:$K$22, W21:$W$23))/Z20</f>
        <v>3374.1921958709581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9.4780000000000003E-3</v>
      </c>
      <c r="O21">
        <f t="shared" si="21"/>
        <v>6033.0750541743437</v>
      </c>
      <c r="P21">
        <f t="shared" si="22"/>
        <v>301.65375270871721</v>
      </c>
      <c r="Q21" s="4">
        <f t="shared" si="23"/>
        <v>25</v>
      </c>
      <c r="R21">
        <f t="shared" si="0"/>
        <v>1000000</v>
      </c>
      <c r="S21">
        <f t="shared" si="1"/>
        <v>2385.531963717156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2574.5100044382625</v>
      </c>
      <c r="AC21">
        <f t="shared" si="2"/>
        <v>1784.7087366153769</v>
      </c>
      <c r="AE21">
        <f t="shared" si="3"/>
        <v>4513.5768128898053</v>
      </c>
      <c r="AF21">
        <f t="shared" si="4"/>
        <v>-225.67884064449029</v>
      </c>
      <c r="AG21">
        <f t="shared" si="4"/>
        <v>-18.70346702286928</v>
      </c>
      <c r="AH21">
        <f t="shared" si="5"/>
        <v>-7231.7178173566745</v>
      </c>
      <c r="AI21">
        <f t="shared" si="6"/>
        <v>-2962.5233121342289</v>
      </c>
      <c r="AJ21">
        <f t="shared" si="7"/>
        <v>789.80126782288562</v>
      </c>
      <c r="AK21">
        <f t="shared" si="24"/>
        <v>587.2299753807672</v>
      </c>
      <c r="AL21">
        <f t="shared" si="8"/>
        <v>-1585.4920689305761</v>
      </c>
      <c r="AN21">
        <f t="shared" si="9"/>
        <v>1194.1384259565978</v>
      </c>
      <c r="AO21">
        <f t="shared" si="9"/>
        <v>-59.706921297829901</v>
      </c>
      <c r="AP21">
        <f t="shared" si="9"/>
        <v>-4.9482992306318225</v>
      </c>
      <c r="AQ21">
        <f t="shared" si="9"/>
        <v>-1913.2657954815256</v>
      </c>
      <c r="AR21">
        <f t="shared" si="9"/>
        <v>-783.78259005338953</v>
      </c>
      <c r="AS21">
        <f t="shared" si="9"/>
        <v>208.9544682352948</v>
      </c>
      <c r="AT21">
        <f t="shared" si="9"/>
        <v>155.36101578534075</v>
      </c>
      <c r="AU21">
        <f t="shared" si="9"/>
        <v>-419.46710603275397</v>
      </c>
      <c r="AW21">
        <v>18</v>
      </c>
      <c r="AX21">
        <f>(R21*SUMPRODUCT(K22:$K$23, X22:$X$23)-$AZ$3*SUMPRODUCT(K21:$K$22, W22:$W$23))/Z21</f>
        <v>2385.531963717156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1.0265E-2</v>
      </c>
      <c r="O22">
        <f t="shared" si="21"/>
        <v>6033.0750541743437</v>
      </c>
      <c r="P22">
        <f t="shared" si="22"/>
        <v>301.65375270871721</v>
      </c>
      <c r="Q22" s="4">
        <f t="shared" si="23"/>
        <v>25</v>
      </c>
      <c r="R22">
        <f t="shared" si="0"/>
        <v>1000000</v>
      </c>
      <c r="S22">
        <f t="shared" si="1"/>
        <v>1265.8537593570791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1784.7087366153769</v>
      </c>
      <c r="AC22">
        <f t="shared" si="2"/>
        <v>927.84251446841574</v>
      </c>
      <c r="AE22">
        <f t="shared" si="3"/>
        <v>4422.1091787765936</v>
      </c>
      <c r="AF22">
        <f t="shared" si="4"/>
        <v>-221.10545893882968</v>
      </c>
      <c r="AG22">
        <f t="shared" si="4"/>
        <v>-18.324441263650833</v>
      </c>
      <c r="AH22">
        <f t="shared" si="5"/>
        <v>-7679.6435595901257</v>
      </c>
      <c r="AI22">
        <f t="shared" si="6"/>
        <v>-3496.9642810160121</v>
      </c>
      <c r="AJ22">
        <f t="shared" si="7"/>
        <v>856.86622214696115</v>
      </c>
      <c r="AK22">
        <f t="shared" si="24"/>
        <v>512.20938632360821</v>
      </c>
      <c r="AL22">
        <f t="shared" si="8"/>
        <v>-2127.8886725454427</v>
      </c>
      <c r="AN22">
        <f t="shared" si="9"/>
        <v>1077.7168264791167</v>
      </c>
      <c r="AO22">
        <f t="shared" si="9"/>
        <v>-53.88584132395583</v>
      </c>
      <c r="AP22">
        <f t="shared" si="9"/>
        <v>-4.4658686358187838</v>
      </c>
      <c r="AQ22">
        <f t="shared" si="9"/>
        <v>-1871.613917913714</v>
      </c>
      <c r="AR22">
        <f t="shared" si="9"/>
        <v>-852.24880139437187</v>
      </c>
      <c r="AS22">
        <f t="shared" si="9"/>
        <v>208.82775804844644</v>
      </c>
      <c r="AT22">
        <f t="shared" si="9"/>
        <v>124.83108218377684</v>
      </c>
      <c r="AU22">
        <f t="shared" si="9"/>
        <v>-518.5899611621486</v>
      </c>
      <c r="AW22">
        <v>19</v>
      </c>
      <c r="AX22">
        <f>(R22*SUMPRODUCT(K23:$K$23, X23:$X$23)-$AZ$3*SUMPRODUCT(K22:$K$22, W23:$W$23))/Z22</f>
        <v>1265.8537593570791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1.1204E-2</v>
      </c>
      <c r="O23">
        <f t="shared" si="21"/>
        <v>6033.0750541743437</v>
      </c>
      <c r="P23">
        <f t="shared" si="22"/>
        <v>301.65375270871721</v>
      </c>
      <c r="Q23" s="4">
        <f t="shared" si="23"/>
        <v>25</v>
      </c>
      <c r="R23">
        <f t="shared" si="0"/>
        <v>1000000</v>
      </c>
      <c r="S23">
        <f t="shared" si="1"/>
        <v>1293.276391972463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927.84251446841574</v>
      </c>
      <c r="AC23">
        <f t="shared" si="2"/>
        <v>927.84251446841563</v>
      </c>
      <c r="AE23">
        <f t="shared" si="3"/>
        <v>4328.3427757498148</v>
      </c>
      <c r="AF23">
        <f t="shared" si="4"/>
        <v>-216.41713878749076</v>
      </c>
      <c r="AG23">
        <f t="shared" si="4"/>
        <v>-17.935889811096384</v>
      </c>
      <c r="AH23">
        <f t="shared" si="5"/>
        <v>-8212.2815967177594</v>
      </c>
      <c r="AI23">
        <f t="shared" si="6"/>
        <v>-4118.2918495665308</v>
      </c>
      <c r="AJ23">
        <f t="shared" si="7"/>
        <v>0</v>
      </c>
      <c r="AK23">
        <f t="shared" si="24"/>
        <v>431.26304025423138</v>
      </c>
      <c r="AL23">
        <f t="shared" si="8"/>
        <v>-3687.0288093122995</v>
      </c>
      <c r="AN23">
        <f t="shared" si="9"/>
        <v>971.71345510979779</v>
      </c>
      <c r="AO23">
        <f t="shared" si="9"/>
        <v>-48.585672755489895</v>
      </c>
      <c r="AP23">
        <f t="shared" si="9"/>
        <v>-4.0266093425999223</v>
      </c>
      <c r="AQ23">
        <f t="shared" si="9"/>
        <v>-1843.6581708339445</v>
      </c>
      <c r="AR23">
        <f t="shared" si="9"/>
        <v>-924.55699782223621</v>
      </c>
      <c r="AS23">
        <f t="shared" si="9"/>
        <v>0</v>
      </c>
      <c r="AT23">
        <f t="shared" si="9"/>
        <v>96.818602550256429</v>
      </c>
      <c r="AU23">
        <f t="shared" si="9"/>
        <v>-827.73839527197981</v>
      </c>
      <c r="AW23">
        <v>20</v>
      </c>
      <c r="AX23">
        <f>(R23*SUMPRODUCT(K$23:$K24, X$23:$X24)-$AZ$3*SUMPRODUCT(K$22:$K23, W$23:$W24))/Z23</f>
        <v>1293.276391972463</v>
      </c>
    </row>
    <row r="25" spans="5:50" x14ac:dyDescent="0.25">
      <c r="AN25" s="8">
        <f t="shared" ref="AN25:AU25" si="25">SUM(AN3:AN23)</f>
        <v>54522.559135433272</v>
      </c>
      <c r="AO25" s="8">
        <f t="shared" si="25"/>
        <v>-7250.9342474024234</v>
      </c>
      <c r="AP25" s="8">
        <f t="shared" si="25"/>
        <v>-400.93187821237444</v>
      </c>
      <c r="AQ25" s="8">
        <f t="shared" si="25"/>
        <v>-50249.272141459762</v>
      </c>
      <c r="AR25" s="8">
        <f t="shared" si="25"/>
        <v>-3378.5791316412719</v>
      </c>
      <c r="AS25" s="8">
        <f t="shared" si="25"/>
        <v>-3193.0975415855528</v>
      </c>
      <c r="AT25" s="8">
        <f t="shared" si="25"/>
        <v>6571.676673226827</v>
      </c>
      <c r="AU25" s="9">
        <f t="shared" si="25"/>
        <v>0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6" priority="1" operator="lessThan">
      <formula>0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54C81-70A5-4615-A433-F476235DE162}">
  <sheetPr codeName="Sheet21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6033.6900661070122</v>
      </c>
      <c r="K3">
        <v>1</v>
      </c>
      <c r="L3" s="2">
        <v>0</v>
      </c>
      <c r="O3">
        <f>$C$3</f>
        <v>6033.6900661070122</v>
      </c>
      <c r="P3">
        <f>O3*B5</f>
        <v>4826.9520528856101</v>
      </c>
      <c r="Q3" s="4">
        <f>B8</f>
        <v>200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6033.6900661070122</v>
      </c>
      <c r="AF3">
        <f t="shared" ref="AF3:AG23" si="4">-$Z3*P3</f>
        <v>-4826.9520528856101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1006.7380132214021</v>
      </c>
      <c r="AJ3">
        <f t="shared" ref="AJ3:AJ23" si="7">AB3-AC3</f>
        <v>0</v>
      </c>
      <c r="AL3">
        <f t="shared" ref="AL3:AL23" si="8">SUM(AI3:AK3)</f>
        <v>1006.7380132214021</v>
      </c>
      <c r="AN3">
        <f t="shared" ref="AN3:AU23" si="9">AE3*$K3</f>
        <v>6033.6900661070122</v>
      </c>
      <c r="AO3">
        <f t="shared" si="9"/>
        <v>-4826.9520528856101</v>
      </c>
      <c r="AP3">
        <f t="shared" si="9"/>
        <v>-200</v>
      </c>
      <c r="AQ3">
        <f t="shared" si="9"/>
        <v>0</v>
      </c>
      <c r="AR3">
        <f t="shared" si="9"/>
        <v>1006.7380132214021</v>
      </c>
      <c r="AS3">
        <f t="shared" si="9"/>
        <v>0</v>
      </c>
      <c r="AT3">
        <f t="shared" si="9"/>
        <v>0</v>
      </c>
      <c r="AU3">
        <f t="shared" si="9"/>
        <v>1006.7380132214021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4971.2785089124282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2.5950000000000001E-3</v>
      </c>
      <c r="R4">
        <f t="shared" si="0"/>
        <v>2000000</v>
      </c>
      <c r="S4">
        <f t="shared" si="1"/>
        <v>103.45686475786175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102.15382554623648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-5190</v>
      </c>
      <c r="AI4">
        <f t="shared" si="6"/>
        <v>-5190</v>
      </c>
      <c r="AJ4">
        <f t="shared" si="7"/>
        <v>-102.15382554623648</v>
      </c>
      <c r="AK4">
        <f>G4*MAX(0, SUM(AB4, AE4:AF4))</f>
        <v>0</v>
      </c>
      <c r="AL4">
        <f t="shared" si="8"/>
        <v>-5292.1538255462365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-4869.1246833661689</v>
      </c>
      <c r="AR4">
        <f t="shared" si="9"/>
        <v>-4869.1246833661689</v>
      </c>
      <c r="AS4">
        <f t="shared" si="9"/>
        <v>-95.83809508043575</v>
      </c>
      <c r="AT4">
        <f t="shared" si="9"/>
        <v>0</v>
      </c>
      <c r="AU4">
        <f t="shared" si="9"/>
        <v>-4964.9627784466047</v>
      </c>
      <c r="AW4">
        <v>1</v>
      </c>
      <c r="AX4">
        <f>(R4*SUMPRODUCT(K5:$K$23, X5:$X$23)-$AZ$3*SUMPRODUCT(K4:$K$22, W5:$W$23))/Z4</f>
        <v>103.45686475786175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2.5990000000000002E-3</v>
      </c>
      <c r="O5">
        <f t="shared" ref="O5:O23" si="21">$C$3</f>
        <v>6033.6900661070122</v>
      </c>
      <c r="P5">
        <f t="shared" ref="P5:P23" si="22">O5*$C$5</f>
        <v>301.68450330535063</v>
      </c>
      <c r="Q5" s="4">
        <f t="shared" ref="Q5:Q23" si="23">$C$8</f>
        <v>25</v>
      </c>
      <c r="R5">
        <f t="shared" si="0"/>
        <v>2000000</v>
      </c>
      <c r="S5">
        <f t="shared" si="1"/>
        <v>282.13940167045973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102.15382554623648</v>
      </c>
      <c r="AC5">
        <f t="shared" si="2"/>
        <v>275.07595270785532</v>
      </c>
      <c r="AE5">
        <f t="shared" si="3"/>
        <v>5882.6347310996071</v>
      </c>
      <c r="AF5">
        <f t="shared" si="4"/>
        <v>-294.13173655498036</v>
      </c>
      <c r="AG5">
        <f t="shared" si="4"/>
        <v>-24.374117110125002</v>
      </c>
      <c r="AH5">
        <f t="shared" si="5"/>
        <v>-5132.5311900000006</v>
      </c>
      <c r="AI5">
        <f t="shared" si="6"/>
        <v>431.59768743450149</v>
      </c>
      <c r="AJ5">
        <f t="shared" si="7"/>
        <v>-172.92212716161885</v>
      </c>
      <c r="AK5">
        <f>G5*SUM(AB5, AE5:AF5)</f>
        <v>233.3169296237254</v>
      </c>
      <c r="AL5">
        <f t="shared" si="8"/>
        <v>491.99248989660805</v>
      </c>
      <c r="AN5">
        <f t="shared" si="9"/>
        <v>5080.0228242159146</v>
      </c>
      <c r="AO5">
        <f t="shared" si="9"/>
        <v>-254.00114121079577</v>
      </c>
      <c r="AP5">
        <f t="shared" si="9"/>
        <v>-21.04857379380438</v>
      </c>
      <c r="AQ5">
        <f t="shared" si="9"/>
        <v>-4432.2615261760993</v>
      </c>
      <c r="AR5">
        <f t="shared" si="9"/>
        <v>372.71158303521554</v>
      </c>
      <c r="AS5">
        <f t="shared" si="9"/>
        <v>-149.32906647236064</v>
      </c>
      <c r="AT5">
        <f t="shared" si="9"/>
        <v>201.4837537844119</v>
      </c>
      <c r="AU5">
        <f t="shared" si="9"/>
        <v>424.86627034726678</v>
      </c>
      <c r="AW5">
        <v>2</v>
      </c>
      <c r="AX5">
        <f>(R5*SUMPRODUCT(K6:$K$23, X6:$X$23)-$AZ$3*SUMPRODUCT(K5:$K$22, W6:$W$23))/Z5</f>
        <v>282.13940167045973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2.6029999999999998E-3</v>
      </c>
      <c r="O6">
        <f t="shared" si="21"/>
        <v>6033.6900661070122</v>
      </c>
      <c r="P6">
        <f t="shared" si="22"/>
        <v>301.68450330535063</v>
      </c>
      <c r="Q6" s="4">
        <f t="shared" si="23"/>
        <v>25</v>
      </c>
      <c r="R6">
        <f t="shared" si="0"/>
        <v>2000000</v>
      </c>
      <c r="S6">
        <f t="shared" si="1"/>
        <v>527.22447075565947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275.07595270785532</v>
      </c>
      <c r="AC6">
        <f t="shared" si="2"/>
        <v>507.54697964443034</v>
      </c>
      <c r="AE6">
        <f t="shared" si="3"/>
        <v>5808.4958855835584</v>
      </c>
      <c r="AF6">
        <f t="shared" si="4"/>
        <v>-290.42479427917795</v>
      </c>
      <c r="AG6">
        <f t="shared" si="4"/>
        <v>-24.066930112186096</v>
      </c>
      <c r="AH6">
        <f t="shared" si="5"/>
        <v>-5075.66614701243</v>
      </c>
      <c r="AI6">
        <f t="shared" si="6"/>
        <v>418.33801417976429</v>
      </c>
      <c r="AJ6">
        <f t="shared" si="7"/>
        <v>-232.47102693657502</v>
      </c>
      <c r="AK6">
        <f>G6*SUM(AB6, AE6:AF6)</f>
        <v>338.89910207471581</v>
      </c>
      <c r="AL6">
        <f t="shared" si="8"/>
        <v>524.76608931790508</v>
      </c>
      <c r="AN6">
        <f t="shared" si="9"/>
        <v>4523.808889396033</v>
      </c>
      <c r="AO6">
        <f t="shared" si="9"/>
        <v>-226.19044446980166</v>
      </c>
      <c r="AP6">
        <f t="shared" si="9"/>
        <v>-18.743956185318417</v>
      </c>
      <c r="AQ6">
        <f t="shared" si="9"/>
        <v>-3953.0618748393072</v>
      </c>
      <c r="AR6">
        <f t="shared" si="9"/>
        <v>325.81261390160574</v>
      </c>
      <c r="AS6">
        <f t="shared" si="9"/>
        <v>-181.05453096607414</v>
      </c>
      <c r="AT6">
        <f t="shared" si="9"/>
        <v>263.94350633510118</v>
      </c>
      <c r="AU6">
        <f t="shared" si="9"/>
        <v>408.70158927063272</v>
      </c>
      <c r="AW6">
        <v>3</v>
      </c>
      <c r="AX6">
        <f>(R6*SUMPRODUCT(K7:$K$23, X7:$X$23)-$AZ$3*SUMPRODUCT(K6:$K$22, W7:$W$23))/Z6</f>
        <v>527.22447075565947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2.6080000000000001E-3</v>
      </c>
      <c r="O7">
        <f t="shared" si="21"/>
        <v>6033.6900661070122</v>
      </c>
      <c r="P7">
        <f t="shared" si="22"/>
        <v>301.68450330535063</v>
      </c>
      <c r="Q7" s="4">
        <f t="shared" si="23"/>
        <v>25</v>
      </c>
      <c r="R7">
        <f t="shared" si="0"/>
        <v>2000000</v>
      </c>
      <c r="S7">
        <f t="shared" si="1"/>
        <v>730.86115837634964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507.54697964443034</v>
      </c>
      <c r="AC7">
        <f t="shared" si="2"/>
        <v>694.71259759932582</v>
      </c>
      <c r="AE7">
        <f t="shared" si="3"/>
        <v>5735.2623694581216</v>
      </c>
      <c r="AF7">
        <f t="shared" si="4"/>
        <v>-286.76311847290611</v>
      </c>
      <c r="AG7">
        <f t="shared" si="4"/>
        <v>-23.763494257331654</v>
      </c>
      <c r="AH7">
        <f t="shared" si="5"/>
        <v>-5021.324298606507</v>
      </c>
      <c r="AI7">
        <f t="shared" si="6"/>
        <v>403.41145812137711</v>
      </c>
      <c r="AJ7">
        <f t="shared" si="7"/>
        <v>-187.16561795489548</v>
      </c>
      <c r="AK7">
        <f>G7*SUM(AB7, AE7:AF7)</f>
        <v>292.44186992391559</v>
      </c>
      <c r="AL7">
        <f t="shared" si="8"/>
        <v>508.68771009039722</v>
      </c>
      <c r="AN7">
        <f t="shared" si="9"/>
        <v>4043.4260042713213</v>
      </c>
      <c r="AO7">
        <f t="shared" si="9"/>
        <v>-202.17130021356607</v>
      </c>
      <c r="AP7">
        <f t="shared" si="9"/>
        <v>-16.753537055973499</v>
      </c>
      <c r="AQ7">
        <f t="shared" si="9"/>
        <v>-3540.0914442878925</v>
      </c>
      <c r="AR7">
        <f t="shared" si="9"/>
        <v>284.40972271388915</v>
      </c>
      <c r="AS7">
        <f t="shared" si="9"/>
        <v>-131.95391561761082</v>
      </c>
      <c r="AT7">
        <f t="shared" si="9"/>
        <v>206.17488536968418</v>
      </c>
      <c r="AU7">
        <f t="shared" si="9"/>
        <v>358.63069246596251</v>
      </c>
      <c r="AW7">
        <v>4</v>
      </c>
      <c r="AX7">
        <f>(R7*SUMPRODUCT(K8:$K$23, X8:$X$23)-$AZ$3*SUMPRODUCT(K7:$K$22, W8:$W$23))/Z7</f>
        <v>730.86115837634964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2.614E-3</v>
      </c>
      <c r="O8">
        <f t="shared" si="21"/>
        <v>6033.6900661070122</v>
      </c>
      <c r="P8">
        <f t="shared" si="22"/>
        <v>301.68450330535063</v>
      </c>
      <c r="Q8" s="4">
        <f t="shared" si="23"/>
        <v>25</v>
      </c>
      <c r="R8">
        <f t="shared" si="0"/>
        <v>2000000</v>
      </c>
      <c r="S8">
        <f t="shared" si="1"/>
        <v>809.23388399871624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694.71259759932582</v>
      </c>
      <c r="AC8">
        <f t="shared" si="2"/>
        <v>759.50618800716256</v>
      </c>
      <c r="AE8">
        <f t="shared" si="3"/>
        <v>5662.9177699297761</v>
      </c>
      <c r="AF8">
        <f t="shared" si="4"/>
        <v>-283.14588849648885</v>
      </c>
      <c r="AG8">
        <f t="shared" si="4"/>
        <v>-23.463741540769671</v>
      </c>
      <c r="AH8">
        <f t="shared" si="5"/>
        <v>-4969.4219190931954</v>
      </c>
      <c r="AI8">
        <f t="shared" si="6"/>
        <v>386.88622079932247</v>
      </c>
      <c r="AJ8">
        <f t="shared" si="7"/>
        <v>-64.793590407836746</v>
      </c>
      <c r="AK8">
        <f t="shared" ref="AK8:AK23" si="24">G8*SUM(AB8:AB8, AE8:AF8)</f>
        <v>129.38651940339466</v>
      </c>
      <c r="AL8">
        <f t="shared" si="8"/>
        <v>451.47914979488041</v>
      </c>
      <c r="AN8">
        <f t="shared" si="9"/>
        <v>3722.5382085346773</v>
      </c>
      <c r="AO8">
        <f t="shared" si="9"/>
        <v>-186.1269104267339</v>
      </c>
      <c r="AP8">
        <f t="shared" si="9"/>
        <v>-15.423970106806012</v>
      </c>
      <c r="AQ8">
        <f t="shared" si="9"/>
        <v>-3266.6663581773219</v>
      </c>
      <c r="AR8">
        <f t="shared" si="9"/>
        <v>254.32096982381591</v>
      </c>
      <c r="AS8">
        <f t="shared" si="9"/>
        <v>-42.592286478549603</v>
      </c>
      <c r="AT8">
        <f t="shared" si="9"/>
        <v>85.052667496957625</v>
      </c>
      <c r="AU8">
        <f t="shared" si="9"/>
        <v>296.78135084222396</v>
      </c>
      <c r="AW8">
        <v>5</v>
      </c>
      <c r="AX8">
        <f>(R8*SUMPRODUCT(K9:$K$23, X9:$X$23)-$AZ$3*SUMPRODUCT(K8:$K$22, W9:$W$23))/Z8</f>
        <v>809.23388399871624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2.624E-3</v>
      </c>
      <c r="O9">
        <f t="shared" si="21"/>
        <v>6033.6900661070122</v>
      </c>
      <c r="P9">
        <f t="shared" si="22"/>
        <v>301.68450330535063</v>
      </c>
      <c r="Q9" s="4">
        <f t="shared" si="23"/>
        <v>25</v>
      </c>
      <c r="R9">
        <f t="shared" si="0"/>
        <v>2000000</v>
      </c>
      <c r="S9">
        <f t="shared" si="1"/>
        <v>808.6841878506392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759.50618800716256</v>
      </c>
      <c r="AC9">
        <f t="shared" si="2"/>
        <v>749.40877769387953</v>
      </c>
      <c r="AE9">
        <f t="shared" si="3"/>
        <v>5591.4290960021835</v>
      </c>
      <c r="AF9">
        <f t="shared" si="4"/>
        <v>-279.57145480010917</v>
      </c>
      <c r="AG9">
        <f t="shared" si="4"/>
        <v>-23.167535267558996</v>
      </c>
      <c r="AH9">
        <f t="shared" si="5"/>
        <v>-4925.5086242383695</v>
      </c>
      <c r="AI9">
        <f t="shared" si="6"/>
        <v>363.18148169614597</v>
      </c>
      <c r="AJ9">
        <f t="shared" si="7"/>
        <v>10.097410313283035</v>
      </c>
      <c r="AK9">
        <f t="shared" si="24"/>
        <v>35.821046592334497</v>
      </c>
      <c r="AL9">
        <f t="shared" si="8"/>
        <v>409.09993860176348</v>
      </c>
      <c r="AN9">
        <f t="shared" si="9"/>
        <v>3493.1998538206963</v>
      </c>
      <c r="AO9">
        <f t="shared" si="9"/>
        <v>-174.6599926910348</v>
      </c>
      <c r="AP9">
        <f t="shared" si="9"/>
        <v>-14.47372924175793</v>
      </c>
      <c r="AQ9">
        <f t="shared" si="9"/>
        <v>-3077.1714548761815</v>
      </c>
      <c r="AR9">
        <f t="shared" si="9"/>
        <v>226.89467701172214</v>
      </c>
      <c r="AS9">
        <f t="shared" si="9"/>
        <v>6.3082749731275705</v>
      </c>
      <c r="AT9">
        <f t="shared" si="9"/>
        <v>22.378907533588144</v>
      </c>
      <c r="AU9">
        <f t="shared" si="9"/>
        <v>255.58185951843785</v>
      </c>
      <c r="AW9">
        <v>6</v>
      </c>
      <c r="AX9">
        <f>(R9*SUMPRODUCT(K10:$K$23, X10:$X$23)-$AZ$3*SUMPRODUCT(K9:$K$22, W10:$W$23))/Z9</f>
        <v>808.6841878506392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2.6350000000000002E-3</v>
      </c>
      <c r="O10">
        <f t="shared" si="21"/>
        <v>6033.6900661070122</v>
      </c>
      <c r="P10">
        <f t="shared" si="22"/>
        <v>301.68450330535063</v>
      </c>
      <c r="Q10" s="4">
        <f t="shared" si="23"/>
        <v>25</v>
      </c>
      <c r="R10">
        <f t="shared" si="0"/>
        <v>2000000</v>
      </c>
      <c r="S10">
        <f t="shared" si="1"/>
        <v>796.35071892897633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749.40877769387953</v>
      </c>
      <c r="AC10">
        <f t="shared" si="2"/>
        <v>728.65496575207726</v>
      </c>
      <c r="AE10">
        <f t="shared" si="3"/>
        <v>5520.7813893741959</v>
      </c>
      <c r="AF10">
        <f t="shared" si="4"/>
        <v>-276.03906946870984</v>
      </c>
      <c r="AG10">
        <f t="shared" si="4"/>
        <v>-22.874813459453392</v>
      </c>
      <c r="AH10">
        <f t="shared" si="5"/>
        <v>-4883.7164344014373</v>
      </c>
      <c r="AI10">
        <f t="shared" si="6"/>
        <v>338.15107204459582</v>
      </c>
      <c r="AJ10">
        <f t="shared" si="7"/>
        <v>20.753811941802269</v>
      </c>
      <c r="AK10">
        <f t="shared" si="24"/>
        <v>24.576019500157404</v>
      </c>
      <c r="AL10">
        <f t="shared" si="8"/>
        <v>383.48090348655552</v>
      </c>
      <c r="AN10">
        <f t="shared" si="9"/>
        <v>3277.0197374514696</v>
      </c>
      <c r="AO10">
        <f t="shared" si="9"/>
        <v>-163.85098687257351</v>
      </c>
      <c r="AP10">
        <f t="shared" si="9"/>
        <v>-13.578008240178928</v>
      </c>
      <c r="AQ10">
        <f t="shared" si="9"/>
        <v>-2898.8713768765533</v>
      </c>
      <c r="AR10">
        <f t="shared" si="9"/>
        <v>200.71936546216429</v>
      </c>
      <c r="AS10">
        <f t="shared" si="9"/>
        <v>12.319026341369286</v>
      </c>
      <c r="AT10">
        <f t="shared" si="9"/>
        <v>14.58780837165826</v>
      </c>
      <c r="AU10">
        <f t="shared" si="9"/>
        <v>227.62620017519185</v>
      </c>
      <c r="AW10">
        <v>7</v>
      </c>
      <c r="AX10">
        <f>(R10*SUMPRODUCT(K11:$K$23, X11:$X$23)-$AZ$3*SUMPRODUCT(K10:$K$22, W11:$W$23))/Z10</f>
        <v>796.35071892897633</v>
      </c>
    </row>
    <row r="11" spans="1:52" x14ac:dyDescent="0.25">
      <c r="A11" t="s">
        <v>33</v>
      </c>
      <c r="C11" s="7">
        <f>AU25</f>
        <v>3.2489566592630581E-12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2.647E-3</v>
      </c>
      <c r="O11">
        <f t="shared" si="21"/>
        <v>6033.6900661070122</v>
      </c>
      <c r="P11">
        <f t="shared" si="22"/>
        <v>301.68450330535063</v>
      </c>
      <c r="Q11" s="4">
        <f t="shared" si="23"/>
        <v>25</v>
      </c>
      <c r="R11">
        <f t="shared" si="0"/>
        <v>2000000</v>
      </c>
      <c r="S11">
        <f t="shared" si="1"/>
        <v>768.41590103221085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728.65496575207726</v>
      </c>
      <c r="AC11">
        <f t="shared" si="2"/>
        <v>694.20277567996527</v>
      </c>
      <c r="AE11">
        <f t="shared" si="3"/>
        <v>5450.9600671427816</v>
      </c>
      <c r="AF11">
        <f t="shared" si="4"/>
        <v>-272.54800335713907</v>
      </c>
      <c r="AG11">
        <f t="shared" si="4"/>
        <v>-22.585515693631685</v>
      </c>
      <c r="AH11">
        <f t="shared" si="5"/>
        <v>-4843.9704981738505</v>
      </c>
      <c r="AI11">
        <f t="shared" si="6"/>
        <v>311.85604991816035</v>
      </c>
      <c r="AJ11">
        <f t="shared" si="7"/>
        <v>34.452190072111989</v>
      </c>
      <c r="AK11">
        <f t="shared" si="24"/>
        <v>14.176960870890525</v>
      </c>
      <c r="AL11">
        <f t="shared" si="8"/>
        <v>360.48520086116287</v>
      </c>
      <c r="AN11">
        <f t="shared" si="9"/>
        <v>3077.1043926123834</v>
      </c>
      <c r="AO11">
        <f t="shared" si="9"/>
        <v>-153.85521963061916</v>
      </c>
      <c r="AP11">
        <f t="shared" si="9"/>
        <v>-12.749678716086908</v>
      </c>
      <c r="AQ11">
        <f t="shared" si="9"/>
        <v>-2734.4546124016069</v>
      </c>
      <c r="AR11">
        <f t="shared" si="9"/>
        <v>176.04488186407073</v>
      </c>
      <c r="AS11">
        <f t="shared" si="9"/>
        <v>19.448497897652214</v>
      </c>
      <c r="AT11">
        <f t="shared" si="9"/>
        <v>8.0029917725259381</v>
      </c>
      <c r="AU11">
        <f t="shared" si="9"/>
        <v>203.49637153424888</v>
      </c>
      <c r="AW11">
        <v>8</v>
      </c>
      <c r="AX11">
        <f>(R11*SUMPRODUCT(K12:$K$23, X12:$X$23)-$AZ$3*SUMPRODUCT(K11:$K$22, W12:$W$23))/Z11</f>
        <v>768.41590103221085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2.6610000000000002E-3</v>
      </c>
      <c r="O12">
        <f t="shared" si="21"/>
        <v>6033.6900661070122</v>
      </c>
      <c r="P12">
        <f t="shared" si="22"/>
        <v>301.68450330535063</v>
      </c>
      <c r="Q12" s="4">
        <f t="shared" si="23"/>
        <v>25</v>
      </c>
      <c r="R12">
        <f t="shared" si="0"/>
        <v>2000000</v>
      </c>
      <c r="S12">
        <f t="shared" si="1"/>
        <v>727.87716870993995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694.20277567996527</v>
      </c>
      <c r="AC12">
        <f t="shared" si="2"/>
        <v>649.25363780987755</v>
      </c>
      <c r="AE12">
        <f t="shared" si="3"/>
        <v>5381.9454617326865</v>
      </c>
      <c r="AF12">
        <f t="shared" si="4"/>
        <v>-269.09727308663435</v>
      </c>
      <c r="AG12">
        <f t="shared" si="4"/>
        <v>-22.299560479434614</v>
      </c>
      <c r="AH12">
        <f t="shared" si="5"/>
        <v>-4808.0045808603136</v>
      </c>
      <c r="AI12">
        <f t="shared" si="6"/>
        <v>282.54404730630358</v>
      </c>
      <c r="AJ12">
        <f t="shared" si="7"/>
        <v>44.949137870087725</v>
      </c>
      <c r="AK12">
        <f t="shared" si="24"/>
        <v>13.35621721794984</v>
      </c>
      <c r="AL12">
        <f t="shared" si="8"/>
        <v>340.84940239434115</v>
      </c>
      <c r="AN12">
        <f t="shared" si="9"/>
        <v>2888.2452456483675</v>
      </c>
      <c r="AO12">
        <f t="shared" si="9"/>
        <v>-144.4122622824184</v>
      </c>
      <c r="AP12">
        <f t="shared" si="9"/>
        <v>-11.967159457992709</v>
      </c>
      <c r="AQ12">
        <f t="shared" si="9"/>
        <v>-2580.2372897429236</v>
      </c>
      <c r="AR12">
        <f t="shared" si="9"/>
        <v>151.62853416503296</v>
      </c>
      <c r="AS12">
        <f t="shared" si="9"/>
        <v>24.122157066132313</v>
      </c>
      <c r="AT12">
        <f t="shared" si="9"/>
        <v>7.167674060221926</v>
      </c>
      <c r="AU12">
        <f t="shared" si="9"/>
        <v>182.9183652913872</v>
      </c>
      <c r="AW12">
        <v>9</v>
      </c>
      <c r="AX12">
        <f>(R12*SUMPRODUCT(K13:$K$23, X13:$X$23)-$AZ$3*SUMPRODUCT(K12:$K$22, W13:$W$23))/Z12</f>
        <v>727.87716870993995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2.676E-3</v>
      </c>
      <c r="O13">
        <f t="shared" si="21"/>
        <v>6033.6900661070122</v>
      </c>
      <c r="P13">
        <f t="shared" si="22"/>
        <v>301.68450330535063</v>
      </c>
      <c r="Q13" s="4">
        <f t="shared" si="23"/>
        <v>25</v>
      </c>
      <c r="R13">
        <f t="shared" si="0"/>
        <v>2000000</v>
      </c>
      <c r="S13">
        <f t="shared" si="1"/>
        <v>673.28768628698083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649.25363780987755</v>
      </c>
      <c r="AC13">
        <f t="shared" si="2"/>
        <v>592.94807077925543</v>
      </c>
      <c r="AE13">
        <f t="shared" si="3"/>
        <v>5313.7239210597627</v>
      </c>
      <c r="AF13">
        <f t="shared" si="4"/>
        <v>-265.68619605298818</v>
      </c>
      <c r="AG13">
        <f t="shared" si="4"/>
        <v>-22.0168912507973</v>
      </c>
      <c r="AH13">
        <f t="shared" si="5"/>
        <v>-4773.8899074373621</v>
      </c>
      <c r="AI13">
        <f t="shared" si="6"/>
        <v>252.13092631861491</v>
      </c>
      <c r="AJ13">
        <f t="shared" si="7"/>
        <v>56.305567030622115</v>
      </c>
      <c r="AK13">
        <f t="shared" si="24"/>
        <v>11.394582725633304</v>
      </c>
      <c r="AL13">
        <f t="shared" si="8"/>
        <v>319.83107607487034</v>
      </c>
      <c r="AN13">
        <f t="shared" si="9"/>
        <v>2711.4517913041059</v>
      </c>
      <c r="AO13">
        <f t="shared" si="9"/>
        <v>-135.57258956520533</v>
      </c>
      <c r="AP13">
        <f t="shared" si="9"/>
        <v>-11.234633207856985</v>
      </c>
      <c r="AQ13">
        <f t="shared" si="9"/>
        <v>-2435.9888720805161</v>
      </c>
      <c r="AR13">
        <f t="shared" si="9"/>
        <v>128.65569645052759</v>
      </c>
      <c r="AS13">
        <f t="shared" si="9"/>
        <v>28.73123121442212</v>
      </c>
      <c r="AT13">
        <f t="shared" si="9"/>
        <v>5.8143520818107186</v>
      </c>
      <c r="AU13">
        <f t="shared" si="9"/>
        <v>163.20127974676041</v>
      </c>
      <c r="AW13">
        <v>10</v>
      </c>
      <c r="AX13">
        <f>(R13*SUMPRODUCT(K14:$K$23, X14:$X$23)-$AZ$3*SUMPRODUCT(K13:$K$22, W14:$W$23))/Z13</f>
        <v>673.28768628698083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2.6930000000000001E-3</v>
      </c>
      <c r="O14">
        <f t="shared" si="21"/>
        <v>6033.6900661070122</v>
      </c>
      <c r="P14">
        <f t="shared" si="22"/>
        <v>301.68450330535063</v>
      </c>
      <c r="Q14" s="4">
        <f t="shared" si="23"/>
        <v>25</v>
      </c>
      <c r="R14">
        <f t="shared" si="0"/>
        <v>2000000</v>
      </c>
      <c r="S14">
        <f t="shared" si="1"/>
        <v>687.02863131043569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592.94807077925543</v>
      </c>
      <c r="AC14">
        <f t="shared" si="2"/>
        <v>597.36949460737742</v>
      </c>
      <c r="AE14">
        <f t="shared" si="3"/>
        <v>5246.2768233297511</v>
      </c>
      <c r="AF14">
        <f t="shared" si="4"/>
        <v>-262.31384116648758</v>
      </c>
      <c r="AG14">
        <f t="shared" si="4"/>
        <v>-21.737430850150933</v>
      </c>
      <c r="AH14">
        <f t="shared" si="5"/>
        <v>-4743.3190510717714</v>
      </c>
      <c r="AI14">
        <f t="shared" si="6"/>
        <v>218.90650024134084</v>
      </c>
      <c r="AJ14">
        <f t="shared" si="7"/>
        <v>-4.4214238281219878</v>
      </c>
      <c r="AK14">
        <f t="shared" si="24"/>
        <v>390.38377370597635</v>
      </c>
      <c r="AL14">
        <f t="shared" si="8"/>
        <v>604.86885011919526</v>
      </c>
      <c r="AN14">
        <f t="shared" si="9"/>
        <v>2466.0136165239001</v>
      </c>
      <c r="AO14">
        <f t="shared" si="9"/>
        <v>-123.30068082619502</v>
      </c>
      <c r="AP14">
        <f t="shared" si="9"/>
        <v>-10.217684325452074</v>
      </c>
      <c r="AQ14">
        <f t="shared" si="9"/>
        <v>-2229.5982010412113</v>
      </c>
      <c r="AR14">
        <f t="shared" si="9"/>
        <v>102.8970503310417</v>
      </c>
      <c r="AS14">
        <f t="shared" si="9"/>
        <v>-2.0782912781281446</v>
      </c>
      <c r="AT14">
        <f t="shared" si="9"/>
        <v>183.49998180574721</v>
      </c>
      <c r="AU14">
        <f t="shared" si="9"/>
        <v>284.31874085866082</v>
      </c>
      <c r="AW14">
        <v>11</v>
      </c>
      <c r="AX14">
        <f>(R14*SUMPRODUCT(K15:$K$23, X15:$X$23)-$AZ$3*SUMPRODUCT(K14:$K$22, W15:$W$23))/Z14</f>
        <v>687.02863131043569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2.7169999999999998E-3</v>
      </c>
      <c r="O15">
        <f t="shared" si="21"/>
        <v>6033.6900661070122</v>
      </c>
      <c r="P15">
        <f t="shared" si="22"/>
        <v>301.68450330535063</v>
      </c>
      <c r="Q15" s="4">
        <f t="shared" si="23"/>
        <v>25</v>
      </c>
      <c r="R15">
        <f t="shared" si="0"/>
        <v>2000000</v>
      </c>
      <c r="S15">
        <f t="shared" si="1"/>
        <v>679.51082083350275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597.36949460737742</v>
      </c>
      <c r="AC15">
        <f t="shared" si="2"/>
        <v>583.31915873891921</v>
      </c>
      <c r="AE15">
        <f t="shared" si="3"/>
        <v>5179.5599209674674</v>
      </c>
      <c r="AF15">
        <f t="shared" si="4"/>
        <v>-258.97799604837337</v>
      </c>
      <c r="AG15">
        <f t="shared" si="4"/>
        <v>-21.460995942029566</v>
      </c>
      <c r="AH15">
        <f t="shared" si="5"/>
        <v>-4724.8479695888054</v>
      </c>
      <c r="AI15">
        <f t="shared" si="6"/>
        <v>174.27295938825864</v>
      </c>
      <c r="AJ15">
        <f t="shared" si="7"/>
        <v>14.050335868458205</v>
      </c>
      <c r="AK15">
        <f t="shared" si="24"/>
        <v>386.25659936685298</v>
      </c>
      <c r="AL15">
        <f t="shared" si="8"/>
        <v>574.57989462356977</v>
      </c>
      <c r="AN15">
        <f t="shared" si="9"/>
        <v>2242.7377653095018</v>
      </c>
      <c r="AO15">
        <f t="shared" si="9"/>
        <v>-112.13688826547508</v>
      </c>
      <c r="AP15">
        <f t="shared" si="9"/>
        <v>-9.2925628460252323</v>
      </c>
      <c r="AQ15">
        <f t="shared" si="9"/>
        <v>-2045.8485157873108</v>
      </c>
      <c r="AR15">
        <f t="shared" si="9"/>
        <v>75.459798410690425</v>
      </c>
      <c r="AS15">
        <f t="shared" si="9"/>
        <v>6.0837637460110798</v>
      </c>
      <c r="AT15">
        <f t="shared" si="9"/>
        <v>167.24823647532128</v>
      </c>
      <c r="AU15">
        <f t="shared" si="9"/>
        <v>248.79179863202276</v>
      </c>
      <c r="AW15">
        <v>12</v>
      </c>
      <c r="AX15">
        <f>(R15*SUMPRODUCT(K16:$K$23, X16:$X$23)-$AZ$3*SUMPRODUCT(K15:$K$22, W16:$W$23))/Z15</f>
        <v>679.51082083350275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2.745E-3</v>
      </c>
      <c r="O16">
        <f t="shared" si="21"/>
        <v>6033.6900661070122</v>
      </c>
      <c r="P16">
        <f t="shared" si="22"/>
        <v>301.68450330535063</v>
      </c>
      <c r="Q16" s="4">
        <f t="shared" si="23"/>
        <v>25</v>
      </c>
      <c r="R16">
        <f t="shared" si="0"/>
        <v>2000000</v>
      </c>
      <c r="S16">
        <f t="shared" si="1"/>
        <v>650.58059737847566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583.31915873891921</v>
      </c>
      <c r="AC16">
        <f t="shared" si="2"/>
        <v>551.36641997786319</v>
      </c>
      <c r="AE16">
        <f t="shared" si="3"/>
        <v>5113.5464297747376</v>
      </c>
      <c r="AF16">
        <f t="shared" si="4"/>
        <v>-255.67732148873688</v>
      </c>
      <c r="AG16">
        <f t="shared" si="4"/>
        <v>-21.187475548748399</v>
      </c>
      <c r="AH16">
        <f t="shared" si="5"/>
        <v>-4712.8347088696928</v>
      </c>
      <c r="AI16">
        <f t="shared" si="6"/>
        <v>123.84692386755887</v>
      </c>
      <c r="AJ16">
        <f t="shared" si="7"/>
        <v>31.952738761056025</v>
      </c>
      <c r="AK16">
        <f t="shared" si="24"/>
        <v>380.88317869174443</v>
      </c>
      <c r="AL16">
        <f t="shared" si="8"/>
        <v>536.68284132035933</v>
      </c>
      <c r="AN16">
        <f t="shared" si="9"/>
        <v>2039.6197327221341</v>
      </c>
      <c r="AO16">
        <f t="shared" si="9"/>
        <v>-101.98098663610671</v>
      </c>
      <c r="AP16">
        <f t="shared" si="9"/>
        <v>-8.4509633009626643</v>
      </c>
      <c r="AQ16">
        <f t="shared" si="9"/>
        <v>-1879.7894575275902</v>
      </c>
      <c r="AR16">
        <f t="shared" si="9"/>
        <v>49.398325257474291</v>
      </c>
      <c r="AS16">
        <f t="shared" si="9"/>
        <v>12.744860614169919</v>
      </c>
      <c r="AT16">
        <f t="shared" si="9"/>
        <v>151.92134417675265</v>
      </c>
      <c r="AU16">
        <f t="shared" si="9"/>
        <v>214.06453004839688</v>
      </c>
      <c r="AW16">
        <v>13</v>
      </c>
      <c r="AX16">
        <f>(R16*SUMPRODUCT(K17:$K$23, X17:$X$23)-$AZ$3*SUMPRODUCT(K16:$K$22, W17:$W$23))/Z16</f>
        <v>650.58059737847566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2.7729999999999999E-3</v>
      </c>
      <c r="O17">
        <f t="shared" si="21"/>
        <v>6033.6900661070122</v>
      </c>
      <c r="P17">
        <f t="shared" si="22"/>
        <v>301.68450330535063</v>
      </c>
      <c r="Q17" s="4">
        <f t="shared" si="23"/>
        <v>25</v>
      </c>
      <c r="R17">
        <f t="shared" si="0"/>
        <v>2000000</v>
      </c>
      <c r="S17">
        <f t="shared" si="1"/>
        <v>603.42455735962869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551.36641997786319</v>
      </c>
      <c r="AC17">
        <f t="shared" si="2"/>
        <v>504.86958798541667</v>
      </c>
      <c r="AE17">
        <f t="shared" si="3"/>
        <v>5048.2311012272248</v>
      </c>
      <c r="AF17">
        <f t="shared" si="4"/>
        <v>-252.41155506136124</v>
      </c>
      <c r="AG17">
        <f t="shared" si="4"/>
        <v>-20.916847923564237</v>
      </c>
      <c r="AH17">
        <f t="shared" si="5"/>
        <v>-4700.2295757343445</v>
      </c>
      <c r="AI17">
        <f t="shared" si="6"/>
        <v>74.673122507954758</v>
      </c>
      <c r="AJ17">
        <f t="shared" si="7"/>
        <v>46.496831992446516</v>
      </c>
      <c r="AK17">
        <f t="shared" si="24"/>
        <v>374.30301763006088</v>
      </c>
      <c r="AL17">
        <f t="shared" si="8"/>
        <v>495.47297213046215</v>
      </c>
      <c r="AN17">
        <f t="shared" si="9"/>
        <v>1854.8448835048016</v>
      </c>
      <c r="AO17">
        <f t="shared" si="9"/>
        <v>-92.742244175240074</v>
      </c>
      <c r="AP17">
        <f t="shared" si="9"/>
        <v>-7.6853669279600698</v>
      </c>
      <c r="AQ17">
        <f t="shared" si="9"/>
        <v>-1726.9805214997784</v>
      </c>
      <c r="AR17">
        <f t="shared" si="9"/>
        <v>27.436750901823029</v>
      </c>
      <c r="AS17">
        <f t="shared" si="9"/>
        <v>17.084085334248222</v>
      </c>
      <c r="AT17">
        <f t="shared" si="9"/>
        <v>137.52818030908847</v>
      </c>
      <c r="AU17">
        <f t="shared" si="9"/>
        <v>182.0490165451597</v>
      </c>
      <c r="AW17">
        <v>14</v>
      </c>
      <c r="AX17">
        <f>(R17*SUMPRODUCT(K18:$K$23, X18:$X$23)-$AZ$3*SUMPRODUCT(K17:$K$22, W18:$W$23))/Z17</f>
        <v>603.42455735962869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2.8019999999999998E-3</v>
      </c>
      <c r="O18">
        <f t="shared" si="21"/>
        <v>6033.6900661070122</v>
      </c>
      <c r="P18">
        <f t="shared" si="22"/>
        <v>301.68450330535063</v>
      </c>
      <c r="Q18" s="4">
        <f t="shared" si="23"/>
        <v>25</v>
      </c>
      <c r="R18">
        <f t="shared" si="0"/>
        <v>2000000</v>
      </c>
      <c r="S18">
        <f t="shared" si="1"/>
        <v>540.17015818608536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504.86958798541667</v>
      </c>
      <c r="AC18">
        <f t="shared" si="2"/>
        <v>446.16046576204275</v>
      </c>
      <c r="AE18">
        <f t="shared" si="3"/>
        <v>4983.603646669314</v>
      </c>
      <c r="AF18">
        <f t="shared" si="4"/>
        <v>-249.18018233346572</v>
      </c>
      <c r="AG18">
        <f t="shared" si="4"/>
        <v>-20.649070436446767</v>
      </c>
      <c r="AH18">
        <f t="shared" si="5"/>
        <v>-4688.7206305461586</v>
      </c>
      <c r="AI18">
        <f t="shared" si="6"/>
        <v>25.053763353243085</v>
      </c>
      <c r="AJ18">
        <f t="shared" si="7"/>
        <v>58.709122223373924</v>
      </c>
      <c r="AK18">
        <f t="shared" si="24"/>
        <v>366.75051366248863</v>
      </c>
      <c r="AL18">
        <f t="shared" si="8"/>
        <v>450.51339923910564</v>
      </c>
      <c r="AN18">
        <f t="shared" si="9"/>
        <v>1686.7597536655082</v>
      </c>
      <c r="AO18">
        <f t="shared" si="9"/>
        <v>-84.337987683275429</v>
      </c>
      <c r="AP18">
        <f t="shared" si="9"/>
        <v>-6.9889227619617351</v>
      </c>
      <c r="AQ18">
        <f t="shared" si="9"/>
        <v>-1586.9530999063434</v>
      </c>
      <c r="AR18">
        <f t="shared" si="9"/>
        <v>8.479743313927786</v>
      </c>
      <c r="AS18">
        <f t="shared" si="9"/>
        <v>19.870798634959627</v>
      </c>
      <c r="AT18">
        <f t="shared" si="9"/>
        <v>124.13106056206527</v>
      </c>
      <c r="AU18">
        <f t="shared" si="9"/>
        <v>152.48160251095268</v>
      </c>
      <c r="AW18">
        <v>15</v>
      </c>
      <c r="AX18">
        <f>(R18*SUMPRODUCT(K19:$K$23, X19:$X$23)-$AZ$3*SUMPRODUCT(K18:$K$22, W19:$W$23))/Z18</f>
        <v>540.17015818608536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2.8370000000000001E-3</v>
      </c>
      <c r="O19">
        <f t="shared" si="21"/>
        <v>6033.6900661070122</v>
      </c>
      <c r="P19">
        <f t="shared" si="22"/>
        <v>301.68450330535063</v>
      </c>
      <c r="Q19" s="4">
        <f t="shared" si="23"/>
        <v>25</v>
      </c>
      <c r="R19">
        <f t="shared" si="0"/>
        <v>2000000</v>
      </c>
      <c r="S19">
        <f t="shared" si="1"/>
        <v>459.6069709136604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446.16046576204275</v>
      </c>
      <c r="AC19">
        <f t="shared" si="2"/>
        <v>374.7451089048609</v>
      </c>
      <c r="AE19">
        <f t="shared" si="3"/>
        <v>4919.6291266570197</v>
      </c>
      <c r="AF19">
        <f t="shared" si="4"/>
        <v>-245.98145633285102</v>
      </c>
      <c r="AG19">
        <f t="shared" si="4"/>
        <v>-20.383998319254101</v>
      </c>
      <c r="AH19">
        <f t="shared" si="5"/>
        <v>-4686.5130262559578</v>
      </c>
      <c r="AI19">
        <f t="shared" si="6"/>
        <v>-33.24935425104286</v>
      </c>
      <c r="AJ19">
        <f t="shared" si="7"/>
        <v>71.415356857181848</v>
      </c>
      <c r="AK19">
        <f t="shared" si="24"/>
        <v>358.38656952603486</v>
      </c>
      <c r="AL19">
        <f t="shared" si="8"/>
        <v>396.55257213217385</v>
      </c>
      <c r="AN19">
        <f t="shared" si="9"/>
        <v>1533.8520325761019</v>
      </c>
      <c r="AO19">
        <f t="shared" si="9"/>
        <v>-76.692601628805107</v>
      </c>
      <c r="AP19">
        <f t="shared" si="9"/>
        <v>-6.3553646929604239</v>
      </c>
      <c r="AQ19">
        <f t="shared" si="9"/>
        <v>-1461.1706179367518</v>
      </c>
      <c r="AR19">
        <f t="shared" si="9"/>
        <v>-10.366551682415158</v>
      </c>
      <c r="AS19">
        <f t="shared" si="9"/>
        <v>22.266026046351776</v>
      </c>
      <c r="AT19">
        <f t="shared" si="9"/>
        <v>111.7384977531883</v>
      </c>
      <c r="AU19">
        <f t="shared" si="9"/>
        <v>123.6379721171249</v>
      </c>
      <c r="AW19">
        <v>16</v>
      </c>
      <c r="AX19">
        <f>(R19*SUMPRODUCT(K20:$K$23, X20:$X$23)-$AZ$3*SUMPRODUCT(K19:$K$22, W20:$W$23))/Z19</f>
        <v>459.6069709136604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2.8709999999999999E-3</v>
      </c>
      <c r="O20">
        <f t="shared" si="21"/>
        <v>6033.6900661070122</v>
      </c>
      <c r="P20">
        <f t="shared" si="22"/>
        <v>301.68450330535063</v>
      </c>
      <c r="Q20" s="4">
        <f t="shared" si="23"/>
        <v>25</v>
      </c>
      <c r="R20">
        <f t="shared" si="0"/>
        <v>2000000</v>
      </c>
      <c r="S20">
        <f t="shared" si="1"/>
        <v>365.12902445429103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374.7451089048609</v>
      </c>
      <c r="AC20">
        <f t="shared" si="2"/>
        <v>293.87973112608825</v>
      </c>
      <c r="AE20">
        <f t="shared" si="3"/>
        <v>4856.3085801678171</v>
      </c>
      <c r="AF20">
        <f t="shared" si="4"/>
        <v>-242.81542900839091</v>
      </c>
      <c r="AG20">
        <f t="shared" si="4"/>
        <v>-20.12163587688698</v>
      </c>
      <c r="AH20">
        <f t="shared" si="5"/>
        <v>-4681.7967339662819</v>
      </c>
      <c r="AI20">
        <f t="shared" si="6"/>
        <v>-88.425218683742969</v>
      </c>
      <c r="AJ20">
        <f t="shared" si="7"/>
        <v>80.865377778772654</v>
      </c>
      <c r="AK20">
        <f t="shared" si="24"/>
        <v>349.17667820450009</v>
      </c>
      <c r="AL20">
        <f t="shared" si="8"/>
        <v>341.61683729952978</v>
      </c>
      <c r="AN20">
        <f t="shared" si="9"/>
        <v>1394.7576236903819</v>
      </c>
      <c r="AO20">
        <f t="shared" si="9"/>
        <v>-69.737881184519111</v>
      </c>
      <c r="AP20">
        <f t="shared" si="9"/>
        <v>-5.779040721386818</v>
      </c>
      <c r="AQ20">
        <f t="shared" si="9"/>
        <v>-1344.6368943553725</v>
      </c>
      <c r="AR20">
        <f t="shared" si="9"/>
        <v>-25.396192570896677</v>
      </c>
      <c r="AS20">
        <f t="shared" si="9"/>
        <v>23.224966100825579</v>
      </c>
      <c r="AT20">
        <f t="shared" si="9"/>
        <v>100.28539700493664</v>
      </c>
      <c r="AU20">
        <f t="shared" si="9"/>
        <v>98.114170534865536</v>
      </c>
      <c r="AW20">
        <v>17</v>
      </c>
      <c r="AX20">
        <f>(R20*SUMPRODUCT(K21:$K$23, X21:$X$23)-$AZ$3*SUMPRODUCT(K20:$K$22, W21:$W$23))/Z20</f>
        <v>365.12902445429103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2.9099999999999998E-3</v>
      </c>
      <c r="O21">
        <f t="shared" si="21"/>
        <v>6033.6900661070122</v>
      </c>
      <c r="P21">
        <f t="shared" si="22"/>
        <v>301.68450330535063</v>
      </c>
      <c r="Q21" s="4">
        <f t="shared" si="23"/>
        <v>25</v>
      </c>
      <c r="R21">
        <f t="shared" si="0"/>
        <v>2000000</v>
      </c>
      <c r="S21">
        <f t="shared" si="1"/>
        <v>256.44388561765771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293.87973112608825</v>
      </c>
      <c r="AC21">
        <f t="shared" si="2"/>
        <v>203.7381591694525</v>
      </c>
      <c r="AE21">
        <f t="shared" si="3"/>
        <v>4793.6136363978512</v>
      </c>
      <c r="AF21">
        <f t="shared" si="4"/>
        <v>-239.68068181989258</v>
      </c>
      <c r="AG21">
        <f t="shared" si="4"/>
        <v>-19.861865557716371</v>
      </c>
      <c r="AH21">
        <f t="shared" si="5"/>
        <v>-4684.3168321392886</v>
      </c>
      <c r="AI21">
        <f t="shared" si="6"/>
        <v>-150.24574311904689</v>
      </c>
      <c r="AJ21">
        <f t="shared" si="7"/>
        <v>90.141571956635744</v>
      </c>
      <c r="AK21">
        <f t="shared" si="24"/>
        <v>339.34688799928324</v>
      </c>
      <c r="AL21">
        <f t="shared" si="8"/>
        <v>279.24271683687209</v>
      </c>
      <c r="AN21">
        <f t="shared" si="9"/>
        <v>1268.2266148800256</v>
      </c>
      <c r="AO21">
        <f t="shared" si="9"/>
        <v>-63.41133074400129</v>
      </c>
      <c r="AP21">
        <f t="shared" si="9"/>
        <v>-5.2547719595510154</v>
      </c>
      <c r="AQ21">
        <f t="shared" si="9"/>
        <v>-1239.3104095710385</v>
      </c>
      <c r="AR21">
        <f t="shared" si="9"/>
        <v>-39.749897394565117</v>
      </c>
      <c r="AS21">
        <f t="shared" si="9"/>
        <v>23.84838439929711</v>
      </c>
      <c r="AT21">
        <f t="shared" si="9"/>
        <v>89.779608387630034</v>
      </c>
      <c r="AU21">
        <f t="shared" si="9"/>
        <v>73.878095392362027</v>
      </c>
      <c r="AW21">
        <v>18</v>
      </c>
      <c r="AX21">
        <f>(R21*SUMPRODUCT(K22:$K$23, X22:$X$23)-$AZ$3*SUMPRODUCT(K21:$K$22, W22:$W$23))/Z21</f>
        <v>256.44388561765771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2.9520000000000002E-3</v>
      </c>
      <c r="O22">
        <f t="shared" si="21"/>
        <v>6033.6900661070122</v>
      </c>
      <c r="P22">
        <f t="shared" si="22"/>
        <v>301.68450330535063</v>
      </c>
      <c r="Q22" s="4">
        <f t="shared" si="23"/>
        <v>25</v>
      </c>
      <c r="R22">
        <f t="shared" si="0"/>
        <v>2000000</v>
      </c>
      <c r="S22">
        <f t="shared" si="1"/>
        <v>134.54724034690139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203.7381591694525</v>
      </c>
      <c r="AC22">
        <f t="shared" si="2"/>
        <v>105.50987210349365</v>
      </c>
      <c r="AE22">
        <f t="shared" si="3"/>
        <v>4731.526752579226</v>
      </c>
      <c r="AF22">
        <f t="shared" si="4"/>
        <v>-236.57633762896134</v>
      </c>
      <c r="AG22">
        <f t="shared" si="4"/>
        <v>-19.604614675012829</v>
      </c>
      <c r="AH22">
        <f t="shared" si="5"/>
        <v>-4690.5781701102978</v>
      </c>
      <c r="AI22">
        <f t="shared" si="6"/>
        <v>-215.23236983504648</v>
      </c>
      <c r="AJ22">
        <f t="shared" si="7"/>
        <v>98.228287065958853</v>
      </c>
      <c r="AK22">
        <f t="shared" si="24"/>
        <v>328.90820018838019</v>
      </c>
      <c r="AL22">
        <f t="shared" si="8"/>
        <v>211.90411741929256</v>
      </c>
      <c r="AN22">
        <f t="shared" si="9"/>
        <v>1153.1253051516617</v>
      </c>
      <c r="AO22">
        <f t="shared" si="9"/>
        <v>-57.656265257583094</v>
      </c>
      <c r="AP22">
        <f t="shared" si="9"/>
        <v>-4.7778610291449226</v>
      </c>
      <c r="AQ22">
        <f t="shared" si="9"/>
        <v>-1143.1456835360234</v>
      </c>
      <c r="AR22">
        <f t="shared" si="9"/>
        <v>-52.454504671089786</v>
      </c>
      <c r="AS22">
        <f t="shared" si="9"/>
        <v>23.9393179877328</v>
      </c>
      <c r="AT22">
        <f t="shared" si="9"/>
        <v>80.158559497177677</v>
      </c>
      <c r="AU22">
        <f t="shared" si="9"/>
        <v>51.64337281382069</v>
      </c>
      <c r="AW22">
        <v>19</v>
      </c>
      <c r="AX22">
        <f>(R22*SUMPRODUCT(K23:$K$23, X23:$X$23)-$AZ$3*SUMPRODUCT(K22:$K$22, W23:$W$23))/Z22</f>
        <v>134.54724034690139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2.9979999999999998E-3</v>
      </c>
      <c r="O23">
        <f t="shared" si="21"/>
        <v>6033.6900661070122</v>
      </c>
      <c r="P23">
        <f t="shared" si="22"/>
        <v>301.68450330535063</v>
      </c>
      <c r="Q23" s="4">
        <f t="shared" si="23"/>
        <v>25</v>
      </c>
      <c r="R23">
        <f t="shared" si="0"/>
        <v>2000000</v>
      </c>
      <c r="S23">
        <f t="shared" si="1"/>
        <v>136.31911621952275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105.50987210349365</v>
      </c>
      <c r="AC23">
        <f t="shared" si="2"/>
        <v>105.50987210349366</v>
      </c>
      <c r="AE23">
        <f t="shared" si="3"/>
        <v>4670.026367849202</v>
      </c>
      <c r="AF23">
        <f t="shared" si="4"/>
        <v>-233.50131839246009</v>
      </c>
      <c r="AG23">
        <f t="shared" si="4"/>
        <v>-19.349793893467012</v>
      </c>
      <c r="AH23">
        <f t="shared" si="5"/>
        <v>-4701.970783655076</v>
      </c>
      <c r="AI23">
        <f t="shared" si="6"/>
        <v>-284.79552809180132</v>
      </c>
      <c r="AJ23">
        <f t="shared" si="7"/>
        <v>0</v>
      </c>
      <c r="AK23">
        <f t="shared" si="24"/>
        <v>317.9424445092165</v>
      </c>
      <c r="AL23">
        <f t="shared" si="8"/>
        <v>33.146916417415184</v>
      </c>
      <c r="AN23">
        <f t="shared" si="9"/>
        <v>1048.4214611608447</v>
      </c>
      <c r="AO23">
        <f t="shared" si="9"/>
        <v>-52.421073058042239</v>
      </c>
      <c r="AP23">
        <f t="shared" si="9"/>
        <v>-4.3440309730612956</v>
      </c>
      <c r="AQ23">
        <f t="shared" si="9"/>
        <v>-1055.5929862138282</v>
      </c>
      <c r="AR23">
        <f t="shared" si="9"/>
        <v>-63.936629084087066</v>
      </c>
      <c r="AS23">
        <f t="shared" si="9"/>
        <v>0</v>
      </c>
      <c r="AT23">
        <f t="shared" si="9"/>
        <v>71.378115663814441</v>
      </c>
      <c r="AU23">
        <f t="shared" si="9"/>
        <v>7.4414865797273766</v>
      </c>
      <c r="AW23">
        <v>20</v>
      </c>
      <c r="AX23">
        <f>(R23*SUMPRODUCT(K$23:$K24, X$23:$X24)-$AZ$3*SUMPRODUCT(K$22:$K23, W$23:$W24))/Z23</f>
        <v>136.31911621952275</v>
      </c>
    </row>
    <row r="25" spans="5:50" x14ac:dyDescent="0.25">
      <c r="AN25" s="8">
        <f t="shared" ref="AN25:AU25" si="25">SUM(AN3:AN23)</f>
        <v>55538.865802546854</v>
      </c>
      <c r="AO25" s="8">
        <f t="shared" si="25"/>
        <v>-7302.2108397076008</v>
      </c>
      <c r="AP25" s="8">
        <f t="shared" si="25"/>
        <v>-405.11981554424204</v>
      </c>
      <c r="AQ25" s="8">
        <f t="shared" si="25"/>
        <v>-49500.955880199821</v>
      </c>
      <c r="AR25" s="8">
        <f t="shared" si="25"/>
        <v>-1669.4207329048193</v>
      </c>
      <c r="AS25" s="8">
        <f t="shared" si="25"/>
        <v>-362.8547955368594</v>
      </c>
      <c r="AT25" s="8">
        <f t="shared" si="25"/>
        <v>2032.2755284416819</v>
      </c>
      <c r="AU25" s="9">
        <f t="shared" si="25"/>
        <v>3.2489566592630581E-12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5" priority="1" operator="lessThan">
      <formula>0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E1167-E889-4FE4-9C83-26362D01ED12}">
  <sheetPr codeName="Sheet22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6617.6951691618242</v>
      </c>
      <c r="K3">
        <v>1</v>
      </c>
      <c r="L3" s="2">
        <v>0</v>
      </c>
      <c r="O3">
        <f>$C$3</f>
        <v>6617.6951691618242</v>
      </c>
      <c r="P3">
        <f>O3*B5</f>
        <v>5294.1561353294601</v>
      </c>
      <c r="Q3" s="4">
        <f>B8</f>
        <v>200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6617.6951691618242</v>
      </c>
      <c r="AF3">
        <f t="shared" ref="AF3:AG23" si="4">-$Z3*P3</f>
        <v>-5294.1561353294601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1123.5390338323641</v>
      </c>
      <c r="AJ3">
        <f t="shared" ref="AJ3:AJ23" si="7">AB3-AC3</f>
        <v>0</v>
      </c>
      <c r="AL3">
        <f t="shared" ref="AL3:AL23" si="8">SUM(AI3:AK3)</f>
        <v>1123.5390338323641</v>
      </c>
      <c r="AN3">
        <f t="shared" ref="AN3:AU23" si="9">AE3*$K3</f>
        <v>6617.6951691618242</v>
      </c>
      <c r="AO3">
        <f t="shared" si="9"/>
        <v>-5294.1561353294601</v>
      </c>
      <c r="AP3">
        <f t="shared" si="9"/>
        <v>-200</v>
      </c>
      <c r="AQ3">
        <f t="shared" si="9"/>
        <v>0</v>
      </c>
      <c r="AR3">
        <f t="shared" si="9"/>
        <v>1123.5390338323641</v>
      </c>
      <c r="AS3">
        <f t="shared" si="9"/>
        <v>0</v>
      </c>
      <c r="AT3">
        <f t="shared" si="9"/>
        <v>0</v>
      </c>
      <c r="AU3">
        <f t="shared" si="9"/>
        <v>1123.5390338323641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5423.5659995359847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2.676E-3</v>
      </c>
      <c r="R4">
        <f t="shared" si="0"/>
        <v>2000000</v>
      </c>
      <c r="S4">
        <f t="shared" si="1"/>
        <v>407.62412085424143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402.45707749829307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-5352</v>
      </c>
      <c r="AI4">
        <f t="shared" si="6"/>
        <v>-5352</v>
      </c>
      <c r="AJ4">
        <f t="shared" si="7"/>
        <v>-402.45707749829307</v>
      </c>
      <c r="AK4">
        <f>G4*MAX(0, SUM(AB4, AE4:AF4))</f>
        <v>0</v>
      </c>
      <c r="AL4">
        <f t="shared" si="8"/>
        <v>-5754.4570774982931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-5021.1089220377144</v>
      </c>
      <c r="AR4">
        <f t="shared" si="9"/>
        <v>-5021.1089220377144</v>
      </c>
      <c r="AS4">
        <f t="shared" si="9"/>
        <v>-377.57489210835257</v>
      </c>
      <c r="AT4">
        <f t="shared" si="9"/>
        <v>0</v>
      </c>
      <c r="AU4">
        <f t="shared" si="9"/>
        <v>-5398.6838141460667</v>
      </c>
      <c r="AW4">
        <v>1</v>
      </c>
      <c r="AX4">
        <f>(R4*SUMPRODUCT(K5:$K$23, X5:$X$23)-$AZ$3*SUMPRODUCT(K4:$K$22, W5:$W$23))/Z4</f>
        <v>407.62412085424143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2.6930000000000001E-3</v>
      </c>
      <c r="O5">
        <f t="shared" ref="O5:O23" si="21">$C$3</f>
        <v>6617.6951691618242</v>
      </c>
      <c r="P5">
        <f t="shared" ref="P5:P23" si="22">O5*$C$5</f>
        <v>330.88475845809126</v>
      </c>
      <c r="Q5" s="4">
        <f t="shared" ref="Q5:Q23" si="23">$C$8</f>
        <v>25</v>
      </c>
      <c r="R5">
        <f t="shared" si="0"/>
        <v>2000000</v>
      </c>
      <c r="S5">
        <f t="shared" si="1"/>
        <v>855.58669889954353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402.45707749829307</v>
      </c>
      <c r="AC5">
        <f t="shared" si="2"/>
        <v>834.01898081308173</v>
      </c>
      <c r="AE5">
        <f t="shared" si="3"/>
        <v>6450.8756241943765</v>
      </c>
      <c r="AF5">
        <f t="shared" si="4"/>
        <v>-322.54378120971887</v>
      </c>
      <c r="AG5">
        <f t="shared" si="4"/>
        <v>-24.369797411699999</v>
      </c>
      <c r="AH5">
        <f t="shared" si="5"/>
        <v>-5317.7270639999997</v>
      </c>
      <c r="AI5">
        <f t="shared" si="6"/>
        <v>786.23498157295762</v>
      </c>
      <c r="AJ5">
        <f t="shared" si="7"/>
        <v>-431.56190331478865</v>
      </c>
      <c r="AK5">
        <f>G5*SUM(AB5, AE5:AF5)</f>
        <v>267.76234573980099</v>
      </c>
      <c r="AL5">
        <f t="shared" si="8"/>
        <v>622.43542399797002</v>
      </c>
      <c r="AN5">
        <f t="shared" si="9"/>
        <v>5570.7343571474648</v>
      </c>
      <c r="AO5">
        <f t="shared" si="9"/>
        <v>-278.53671785737328</v>
      </c>
      <c r="AP5">
        <f t="shared" si="9"/>
        <v>-21.044843464182392</v>
      </c>
      <c r="AQ5">
        <f t="shared" si="9"/>
        <v>-4592.1897402970453</v>
      </c>
      <c r="AR5">
        <f t="shared" si="9"/>
        <v>678.96305552886361</v>
      </c>
      <c r="AS5">
        <f t="shared" si="9"/>
        <v>-372.68068121091483</v>
      </c>
      <c r="AT5">
        <f t="shared" si="9"/>
        <v>231.22952384458529</v>
      </c>
      <c r="AU5">
        <f t="shared" si="9"/>
        <v>537.51189816253407</v>
      </c>
      <c r="AW5">
        <v>2</v>
      </c>
      <c r="AX5">
        <f>(R5*SUMPRODUCT(K6:$K$23, X6:$X$23)-$AZ$3*SUMPRODUCT(K5:$K$22, W6:$W$23))/Z5</f>
        <v>855.58669889954353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2.7169999999999998E-3</v>
      </c>
      <c r="O6">
        <f t="shared" si="21"/>
        <v>6617.6951691618242</v>
      </c>
      <c r="P6">
        <f t="shared" si="22"/>
        <v>330.88475845809126</v>
      </c>
      <c r="Q6" s="4">
        <f t="shared" si="23"/>
        <v>25</v>
      </c>
      <c r="R6">
        <f t="shared" si="0"/>
        <v>2000000</v>
      </c>
      <c r="S6">
        <f t="shared" si="1"/>
        <v>1323.8689428092598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834.01898081308173</v>
      </c>
      <c r="AC6">
        <f t="shared" si="2"/>
        <v>1274.0854706804894</v>
      </c>
      <c r="AE6">
        <f t="shared" si="3"/>
        <v>6368.8398388814967</v>
      </c>
      <c r="AF6">
        <f t="shared" si="4"/>
        <v>-318.44199194407491</v>
      </c>
      <c r="AG6">
        <f t="shared" si="4"/>
        <v>-24.059886698015411</v>
      </c>
      <c r="AH6">
        <f t="shared" si="5"/>
        <v>-5297.0191654071114</v>
      </c>
      <c r="AI6">
        <f t="shared" si="6"/>
        <v>729.31879483229477</v>
      </c>
      <c r="AJ6">
        <f t="shared" si="7"/>
        <v>-440.06648986740765</v>
      </c>
      <c r="AK6">
        <f>G6*SUM(AB6, AE6:AF6)</f>
        <v>402.73838442340445</v>
      </c>
      <c r="AL6">
        <f t="shared" si="8"/>
        <v>691.99068938829157</v>
      </c>
      <c r="AN6">
        <f t="shared" si="9"/>
        <v>4960.2194519549248</v>
      </c>
      <c r="AO6">
        <f t="shared" si="9"/>
        <v>-248.0109725977463</v>
      </c>
      <c r="AP6">
        <f t="shared" si="9"/>
        <v>-18.738470589690102</v>
      </c>
      <c r="AQ6">
        <f t="shared" si="9"/>
        <v>-4125.4574092484527</v>
      </c>
      <c r="AR6">
        <f t="shared" si="9"/>
        <v>568.01259951903501</v>
      </c>
      <c r="AS6">
        <f t="shared" si="9"/>
        <v>-342.7353204688518</v>
      </c>
      <c r="AT6">
        <f t="shared" si="9"/>
        <v>313.66321323864605</v>
      </c>
      <c r="AU6">
        <f t="shared" si="9"/>
        <v>538.94049228882932</v>
      </c>
      <c r="AW6">
        <v>3</v>
      </c>
      <c r="AX6">
        <f>(R6*SUMPRODUCT(K7:$K$23, X7:$X$23)-$AZ$3*SUMPRODUCT(K6:$K$22, W7:$W$23))/Z6</f>
        <v>1323.8689428092598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2.745E-3</v>
      </c>
      <c r="O7">
        <f t="shared" si="21"/>
        <v>6617.6951691618242</v>
      </c>
      <c r="P7">
        <f t="shared" si="22"/>
        <v>330.88475845809126</v>
      </c>
      <c r="Q7" s="4">
        <f t="shared" si="23"/>
        <v>25</v>
      </c>
      <c r="R7">
        <f t="shared" si="0"/>
        <v>2000000</v>
      </c>
      <c r="S7">
        <f t="shared" si="1"/>
        <v>1699.025210798417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1274.0854706804894</v>
      </c>
      <c r="AC7">
        <f t="shared" si="2"/>
        <v>1614.2943778509507</v>
      </c>
      <c r="AE7">
        <f t="shared" si="3"/>
        <v>6287.6689751349522</v>
      </c>
      <c r="AF7">
        <f t="shared" si="4"/>
        <v>-314.38344875674767</v>
      </c>
      <c r="AG7">
        <f t="shared" si="4"/>
        <v>-23.753243442049204</v>
      </c>
      <c r="AH7">
        <f t="shared" si="5"/>
        <v>-5283.5511188841847</v>
      </c>
      <c r="AI7">
        <f t="shared" si="6"/>
        <v>665.98116405197106</v>
      </c>
      <c r="AJ7">
        <f t="shared" si="7"/>
        <v>-340.20890717046132</v>
      </c>
      <c r="AK7">
        <f>G7*SUM(AB7, AE7:AF7)</f>
        <v>355.84591595558186</v>
      </c>
      <c r="AL7">
        <f t="shared" si="8"/>
        <v>681.61817283709161</v>
      </c>
      <c r="AN7">
        <f t="shared" si="9"/>
        <v>4432.8790214897799</v>
      </c>
      <c r="AO7">
        <f t="shared" si="9"/>
        <v>-221.64395107448902</v>
      </c>
      <c r="AP7">
        <f t="shared" si="9"/>
        <v>-16.746310113175074</v>
      </c>
      <c r="AQ7">
        <f t="shared" si="9"/>
        <v>-3724.9643717714739</v>
      </c>
      <c r="AR7">
        <f t="shared" si="9"/>
        <v>469.52438853064183</v>
      </c>
      <c r="AS7">
        <f t="shared" si="9"/>
        <v>-239.85119660144534</v>
      </c>
      <c r="AT7">
        <f t="shared" si="9"/>
        <v>250.87546783400089</v>
      </c>
      <c r="AU7">
        <f t="shared" si="9"/>
        <v>480.54865976319735</v>
      </c>
      <c r="AW7">
        <v>4</v>
      </c>
      <c r="AX7">
        <f>(R7*SUMPRODUCT(K8:$K$23, X8:$X$23)-$AZ$3*SUMPRODUCT(K7:$K$22, W8:$W$23))/Z7</f>
        <v>1699.025210798417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2.7729999999999999E-3</v>
      </c>
      <c r="O8">
        <f t="shared" si="21"/>
        <v>6617.6951691618242</v>
      </c>
      <c r="P8">
        <f t="shared" si="22"/>
        <v>330.88475845809126</v>
      </c>
      <c r="Q8" s="4">
        <f t="shared" si="23"/>
        <v>25</v>
      </c>
      <c r="R8">
        <f t="shared" si="0"/>
        <v>2000000</v>
      </c>
      <c r="S8">
        <f t="shared" si="1"/>
        <v>1901.3051402615981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1614.2943778509507</v>
      </c>
      <c r="AC8">
        <f t="shared" si="2"/>
        <v>1783.4123014137149</v>
      </c>
      <c r="AE8">
        <f t="shared" si="3"/>
        <v>6207.3565793155531</v>
      </c>
      <c r="AF8">
        <f t="shared" si="4"/>
        <v>-310.36782896577773</v>
      </c>
      <c r="AG8">
        <f t="shared" si="4"/>
        <v>-23.44984326356391</v>
      </c>
      <c r="AH8">
        <f t="shared" si="5"/>
        <v>-5269.4195251841957</v>
      </c>
      <c r="AI8">
        <f t="shared" si="6"/>
        <v>604.11938190201636</v>
      </c>
      <c r="AJ8">
        <f t="shared" si="7"/>
        <v>-169.11792356276419</v>
      </c>
      <c r="AK8">
        <f t="shared" ref="AK8:AK23" si="24">G8*SUM(AB8:AB8, AE8:AF8)</f>
        <v>159.99033063067546</v>
      </c>
      <c r="AL8">
        <f t="shared" si="8"/>
        <v>594.9917889699276</v>
      </c>
      <c r="AN8">
        <f t="shared" si="9"/>
        <v>4080.4269069914121</v>
      </c>
      <c r="AO8">
        <f t="shared" si="9"/>
        <v>-204.02134534957068</v>
      </c>
      <c r="AP8">
        <f t="shared" si="9"/>
        <v>-15.414834027132388</v>
      </c>
      <c r="AQ8">
        <f t="shared" si="9"/>
        <v>-3463.8708023373033</v>
      </c>
      <c r="AR8">
        <f t="shared" si="9"/>
        <v>397.11992527740625</v>
      </c>
      <c r="AS8">
        <f t="shared" si="9"/>
        <v>-111.17024081708387</v>
      </c>
      <c r="AT8">
        <f t="shared" si="9"/>
        <v>105.17018663616774</v>
      </c>
      <c r="AU8">
        <f t="shared" si="9"/>
        <v>391.1198710964901</v>
      </c>
      <c r="AW8">
        <v>5</v>
      </c>
      <c r="AX8">
        <f>(R8*SUMPRODUCT(K9:$K$23, X9:$X$23)-$AZ$3*SUMPRODUCT(K8:$K$22, W9:$W$23))/Z8</f>
        <v>1901.3051402615981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2.8019999999999998E-3</v>
      </c>
      <c r="O9">
        <f t="shared" si="21"/>
        <v>6617.6951691618242</v>
      </c>
      <c r="P9">
        <f t="shared" si="22"/>
        <v>330.88475845809126</v>
      </c>
      <c r="Q9" s="4">
        <f t="shared" si="23"/>
        <v>25</v>
      </c>
      <c r="R9">
        <f t="shared" si="0"/>
        <v>2000000</v>
      </c>
      <c r="S9">
        <f t="shared" si="1"/>
        <v>1990.9392306578529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1783.4123014137149</v>
      </c>
      <c r="AC9">
        <f t="shared" si="2"/>
        <v>1843.5809282632763</v>
      </c>
      <c r="AE9">
        <f t="shared" si="3"/>
        <v>6127.8900003871559</v>
      </c>
      <c r="AF9">
        <f t="shared" si="4"/>
        <v>-306.39450001935785</v>
      </c>
      <c r="AG9">
        <f t="shared" si="4"/>
        <v>-23.149638370103766</v>
      </c>
      <c r="AH9">
        <f t="shared" si="5"/>
        <v>-5256.516865960486</v>
      </c>
      <c r="AI9">
        <f t="shared" si="6"/>
        <v>541.82899603720762</v>
      </c>
      <c r="AJ9">
        <f t="shared" si="7"/>
        <v>-60.168626849561406</v>
      </c>
      <c r="AK9">
        <f t="shared" si="24"/>
        <v>44.868956030510923</v>
      </c>
      <c r="AL9">
        <f t="shared" si="8"/>
        <v>526.52932521815717</v>
      </c>
      <c r="AN9">
        <f t="shared" si="9"/>
        <v>3828.3494409124778</v>
      </c>
      <c r="AO9">
        <f t="shared" si="9"/>
        <v>-191.41747204562392</v>
      </c>
      <c r="AP9">
        <f t="shared" si="9"/>
        <v>-14.462548300624446</v>
      </c>
      <c r="AQ9">
        <f t="shared" si="9"/>
        <v>-3283.9661618722644</v>
      </c>
      <c r="AR9">
        <f t="shared" si="9"/>
        <v>338.50325869396471</v>
      </c>
      <c r="AS9">
        <f t="shared" si="9"/>
        <v>-37.589860285585537</v>
      </c>
      <c r="AT9">
        <f t="shared" si="9"/>
        <v>28.031515370360836</v>
      </c>
      <c r="AU9">
        <f t="shared" si="9"/>
        <v>328.94491377874004</v>
      </c>
      <c r="AW9">
        <v>6</v>
      </c>
      <c r="AX9">
        <f>(R9*SUMPRODUCT(K10:$K$23, X10:$X$23)-$AZ$3*SUMPRODUCT(K9:$K$22, W10:$W$23))/Z9</f>
        <v>1990.9392306578529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2.8370000000000001E-3</v>
      </c>
      <c r="O10">
        <f t="shared" si="21"/>
        <v>6617.6951691618242</v>
      </c>
      <c r="P10">
        <f t="shared" si="22"/>
        <v>330.88475845809126</v>
      </c>
      <c r="Q10" s="4">
        <f t="shared" si="23"/>
        <v>25</v>
      </c>
      <c r="R10">
        <f t="shared" si="0"/>
        <v>2000000</v>
      </c>
      <c r="S10">
        <f t="shared" si="1"/>
        <v>2037.4557164696255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1843.5809282632763</v>
      </c>
      <c r="AC10">
        <f t="shared" si="2"/>
        <v>1862.4355371655511</v>
      </c>
      <c r="AE10">
        <f t="shared" si="3"/>
        <v>6049.2262764521865</v>
      </c>
      <c r="AF10">
        <f t="shared" si="4"/>
        <v>-302.46131382260938</v>
      </c>
      <c r="AG10">
        <f t="shared" si="4"/>
        <v>-22.852466462346747</v>
      </c>
      <c r="AH10">
        <f t="shared" si="5"/>
        <v>-5254.0419244787518</v>
      </c>
      <c r="AI10">
        <f t="shared" si="6"/>
        <v>469.87057168847878</v>
      </c>
      <c r="AJ10">
        <f t="shared" si="7"/>
        <v>-18.854608902274776</v>
      </c>
      <c r="AK10">
        <f t="shared" si="24"/>
        <v>31.120418152660701</v>
      </c>
      <c r="AL10">
        <f t="shared" si="8"/>
        <v>482.1363809388647</v>
      </c>
      <c r="AN10">
        <f t="shared" si="9"/>
        <v>3590.6935098712443</v>
      </c>
      <c r="AO10">
        <f t="shared" si="9"/>
        <v>-179.53467549356225</v>
      </c>
      <c r="AP10">
        <f t="shared" si="9"/>
        <v>-13.564743532626443</v>
      </c>
      <c r="AQ10">
        <f t="shared" si="9"/>
        <v>-3118.6888002942751</v>
      </c>
      <c r="AR10">
        <f t="shared" si="9"/>
        <v>278.90529055078031</v>
      </c>
      <c r="AS10">
        <f t="shared" si="9"/>
        <v>-11.191699355023083</v>
      </c>
      <c r="AT10">
        <f t="shared" si="9"/>
        <v>18.472425791083939</v>
      </c>
      <c r="AU10">
        <f t="shared" si="9"/>
        <v>286.18601698684114</v>
      </c>
      <c r="AW10">
        <v>7</v>
      </c>
      <c r="AX10">
        <f>(R10*SUMPRODUCT(K11:$K$23, X11:$X$23)-$AZ$3*SUMPRODUCT(K10:$K$22, W11:$W$23))/Z10</f>
        <v>2037.4557164696255</v>
      </c>
    </row>
    <row r="11" spans="1:52" x14ac:dyDescent="0.25">
      <c r="A11" t="s">
        <v>33</v>
      </c>
      <c r="C11" s="7">
        <f>AU25</f>
        <v>-9.3791641120333225E-13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2.8709999999999999E-3</v>
      </c>
      <c r="O11">
        <f t="shared" si="21"/>
        <v>6617.6951691618242</v>
      </c>
      <c r="P11">
        <f t="shared" si="22"/>
        <v>330.88475845809126</v>
      </c>
      <c r="Q11" s="4">
        <f t="shared" si="23"/>
        <v>25</v>
      </c>
      <c r="R11">
        <f t="shared" si="0"/>
        <v>2000000</v>
      </c>
      <c r="S11">
        <f t="shared" si="1"/>
        <v>2041.650087672381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1862.4355371655511</v>
      </c>
      <c r="AC11">
        <f t="shared" si="2"/>
        <v>1842.2488501531043</v>
      </c>
      <c r="AE11">
        <f t="shared" si="3"/>
        <v>5971.3666850479703</v>
      </c>
      <c r="AF11">
        <f t="shared" si="4"/>
        <v>-298.56833425239859</v>
      </c>
      <c r="AG11">
        <f t="shared" si="4"/>
        <v>-22.55833236650988</v>
      </c>
      <c r="AH11">
        <f t="shared" si="5"/>
        <v>-5248.7544970718</v>
      </c>
      <c r="AI11">
        <f t="shared" si="6"/>
        <v>401.48552135726186</v>
      </c>
      <c r="AJ11">
        <f t="shared" si="7"/>
        <v>20.186687012446782</v>
      </c>
      <c r="AK11">
        <f t="shared" si="24"/>
        <v>18.084561331106691</v>
      </c>
      <c r="AL11">
        <f t="shared" si="8"/>
        <v>439.75676970081531</v>
      </c>
      <c r="AN11">
        <f t="shared" si="9"/>
        <v>3370.8775023354169</v>
      </c>
      <c r="AO11">
        <f t="shared" si="9"/>
        <v>-168.54387511677089</v>
      </c>
      <c r="AP11">
        <f t="shared" si="9"/>
        <v>-12.734333541243943</v>
      </c>
      <c r="AQ11">
        <f t="shared" si="9"/>
        <v>-2962.9579596515841</v>
      </c>
      <c r="AR11">
        <f t="shared" si="9"/>
        <v>226.64133402581817</v>
      </c>
      <c r="AS11">
        <f t="shared" si="9"/>
        <v>11.395523451495555</v>
      </c>
      <c r="AT11">
        <f t="shared" si="9"/>
        <v>10.208859067937622</v>
      </c>
      <c r="AU11">
        <f t="shared" si="9"/>
        <v>248.24571654525133</v>
      </c>
      <c r="AW11">
        <v>8</v>
      </c>
      <c r="AX11">
        <f>(R11*SUMPRODUCT(K12:$K$23, X12:$X$23)-$AZ$3*SUMPRODUCT(K11:$K$22, W12:$W$23))/Z11</f>
        <v>2041.650087672381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2.9099999999999998E-3</v>
      </c>
      <c r="O12">
        <f t="shared" si="21"/>
        <v>6617.6951691618242</v>
      </c>
      <c r="P12">
        <f t="shared" si="22"/>
        <v>330.88475845809126</v>
      </c>
      <c r="Q12" s="4">
        <f t="shared" si="23"/>
        <v>25</v>
      </c>
      <c r="R12">
        <f t="shared" si="0"/>
        <v>2000000</v>
      </c>
      <c r="S12">
        <f t="shared" si="1"/>
        <v>2005.8567674219894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1842.2488501531043</v>
      </c>
      <c r="AC12">
        <f t="shared" si="2"/>
        <v>1786.5848736934931</v>
      </c>
      <c r="AE12">
        <f t="shared" si="3"/>
        <v>5894.276341144001</v>
      </c>
      <c r="AF12">
        <f t="shared" si="4"/>
        <v>-294.71381705720012</v>
      </c>
      <c r="AG12">
        <f t="shared" si="4"/>
        <v>-22.267104295658239</v>
      </c>
      <c r="AH12">
        <f t="shared" si="5"/>
        <v>-5251.5797749234998</v>
      </c>
      <c r="AI12">
        <f t="shared" si="6"/>
        <v>325.71564486764328</v>
      </c>
      <c r="AJ12">
        <f t="shared" si="7"/>
        <v>55.663976459611149</v>
      </c>
      <c r="AK12">
        <f t="shared" si="24"/>
        <v>17.116166160751781</v>
      </c>
      <c r="AL12">
        <f t="shared" si="8"/>
        <v>398.49578748800621</v>
      </c>
      <c r="AN12">
        <f t="shared" si="9"/>
        <v>3163.1899170836264</v>
      </c>
      <c r="AO12">
        <f t="shared" si="9"/>
        <v>-158.15949585418136</v>
      </c>
      <c r="AP12">
        <f t="shared" si="9"/>
        <v>-11.949741700947317</v>
      </c>
      <c r="AQ12">
        <f t="shared" si="9"/>
        <v>-2818.2839133012544</v>
      </c>
      <c r="AR12">
        <f t="shared" si="9"/>
        <v>174.79676622724358</v>
      </c>
      <c r="AS12">
        <f t="shared" si="9"/>
        <v>29.872323401730494</v>
      </c>
      <c r="AT12">
        <f t="shared" si="9"/>
        <v>9.1854675765523783</v>
      </c>
      <c r="AU12">
        <f t="shared" si="9"/>
        <v>213.85455720552645</v>
      </c>
      <c r="AW12">
        <v>9</v>
      </c>
      <c r="AX12">
        <f>(R12*SUMPRODUCT(K13:$K$23, X13:$X$23)-$AZ$3*SUMPRODUCT(K12:$K$22, W13:$W$23))/Z12</f>
        <v>2005.8567674219894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2.9520000000000002E-3</v>
      </c>
      <c r="O13">
        <f t="shared" si="21"/>
        <v>6617.6951691618242</v>
      </c>
      <c r="P13">
        <f t="shared" si="22"/>
        <v>330.88475845809126</v>
      </c>
      <c r="Q13" s="4">
        <f t="shared" si="23"/>
        <v>25</v>
      </c>
      <c r="R13">
        <f t="shared" si="0"/>
        <v>2000000</v>
      </c>
      <c r="S13">
        <f t="shared" si="1"/>
        <v>1928.7652768139601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1786.5848736934931</v>
      </c>
      <c r="AC13">
        <f t="shared" si="2"/>
        <v>1695.6701942782347</v>
      </c>
      <c r="AE13">
        <f t="shared" si="3"/>
        <v>5817.9336739735045</v>
      </c>
      <c r="AF13">
        <f t="shared" si="4"/>
        <v>-290.89668369867525</v>
      </c>
      <c r="AG13">
        <f t="shared" si="4"/>
        <v>-21.978700760820875</v>
      </c>
      <c r="AH13">
        <f t="shared" si="5"/>
        <v>-5258.5993504626504</v>
      </c>
      <c r="AI13">
        <f t="shared" si="6"/>
        <v>246.45893905135745</v>
      </c>
      <c r="AJ13">
        <f t="shared" si="7"/>
        <v>90.914679415258433</v>
      </c>
      <c r="AK13">
        <f t="shared" si="24"/>
        <v>14.627243727936644</v>
      </c>
      <c r="AL13">
        <f t="shared" si="8"/>
        <v>352.0008621945525</v>
      </c>
      <c r="AN13">
        <f t="shared" si="9"/>
        <v>2968.7365991038882</v>
      </c>
      <c r="AO13">
        <f t="shared" si="9"/>
        <v>-148.43682995519441</v>
      </c>
      <c r="AP13">
        <f t="shared" si="9"/>
        <v>-11.215145617986733</v>
      </c>
      <c r="AQ13">
        <f t="shared" si="9"/>
        <v>-2683.3231911150697</v>
      </c>
      <c r="AR13">
        <f t="shared" si="9"/>
        <v>125.76143241563732</v>
      </c>
      <c r="AS13">
        <f t="shared" si="9"/>
        <v>46.391339485920675</v>
      </c>
      <c r="AT13">
        <f t="shared" si="9"/>
        <v>7.4638928926600334</v>
      </c>
      <c r="AU13">
        <f t="shared" si="9"/>
        <v>179.61666479421802</v>
      </c>
      <c r="AW13">
        <v>10</v>
      </c>
      <c r="AX13">
        <f>(R13*SUMPRODUCT(K14:$K$23, X14:$X$23)-$AZ$3*SUMPRODUCT(K13:$K$22, W14:$W$23))/Z13</f>
        <v>1928.7652768139601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2.9979999999999998E-3</v>
      </c>
      <c r="O14">
        <f t="shared" si="21"/>
        <v>6617.6951691618242</v>
      </c>
      <c r="P14">
        <f t="shared" si="22"/>
        <v>330.88475845809126</v>
      </c>
      <c r="Q14" s="4">
        <f t="shared" si="23"/>
        <v>25</v>
      </c>
      <c r="R14">
        <f t="shared" si="0"/>
        <v>2000000</v>
      </c>
      <c r="S14">
        <f t="shared" si="1"/>
        <v>1902.5750592604061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1695.6701942782347</v>
      </c>
      <c r="AC14">
        <f t="shared" si="2"/>
        <v>1650.90407488036</v>
      </c>
      <c r="AE14">
        <f t="shared" si="3"/>
        <v>5742.3121720791969</v>
      </c>
      <c r="AF14">
        <f t="shared" si="4"/>
        <v>-287.11560860395991</v>
      </c>
      <c r="AG14">
        <f t="shared" si="4"/>
        <v>-21.693021608331726</v>
      </c>
      <c r="AH14">
        <f t="shared" si="5"/>
        <v>-5271.371590475278</v>
      </c>
      <c r="AI14">
        <f t="shared" si="6"/>
        <v>162.1319513916269</v>
      </c>
      <c r="AJ14">
        <f t="shared" si="7"/>
        <v>44.766119397874718</v>
      </c>
      <c r="AK14">
        <f t="shared" si="24"/>
        <v>500.56067304274308</v>
      </c>
      <c r="AL14">
        <f t="shared" si="8"/>
        <v>707.45874383224464</v>
      </c>
      <c r="AN14">
        <f t="shared" si="9"/>
        <v>2699.1751452586623</v>
      </c>
      <c r="AO14">
        <f t="shared" si="9"/>
        <v>-134.95875726293315</v>
      </c>
      <c r="AP14">
        <f t="shared" si="9"/>
        <v>-10.196809751213317</v>
      </c>
      <c r="AQ14">
        <f t="shared" si="9"/>
        <v>-2477.8094175401893</v>
      </c>
      <c r="AR14">
        <f t="shared" si="9"/>
        <v>76.210160704326341</v>
      </c>
      <c r="AS14">
        <f t="shared" si="9"/>
        <v>21.042324625948361</v>
      </c>
      <c r="AT14">
        <f t="shared" si="9"/>
        <v>235.28865845022636</v>
      </c>
      <c r="AU14">
        <f t="shared" si="9"/>
        <v>332.54114378050105</v>
      </c>
      <c r="AW14">
        <v>11</v>
      </c>
      <c r="AX14">
        <f>(R14*SUMPRODUCT(K15:$K$23, X15:$X$23)-$AZ$3*SUMPRODUCT(K14:$K$22, W15:$W$23))/Z14</f>
        <v>1902.5750592604061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3.0469999999999998E-3</v>
      </c>
      <c r="O15">
        <f t="shared" si="21"/>
        <v>6617.6951691618242</v>
      </c>
      <c r="P15">
        <f t="shared" si="22"/>
        <v>330.88475845809126</v>
      </c>
      <c r="Q15" s="4">
        <f t="shared" si="23"/>
        <v>25</v>
      </c>
      <c r="R15">
        <f t="shared" si="0"/>
        <v>2000000</v>
      </c>
      <c r="S15">
        <f t="shared" si="1"/>
        <v>1837.2052530346482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1650.90407488036</v>
      </c>
      <c r="AC15">
        <f t="shared" si="2"/>
        <v>1573.3820463067605</v>
      </c>
      <c r="AE15">
        <f t="shared" si="3"/>
        <v>5667.3922251700797</v>
      </c>
      <c r="AF15">
        <f t="shared" si="4"/>
        <v>-283.36961125850405</v>
      </c>
      <c r="AG15">
        <f t="shared" si="4"/>
        <v>-21.409992755407821</v>
      </c>
      <c r="AH15">
        <f t="shared" si="5"/>
        <v>-5287.8909472469404</v>
      </c>
      <c r="AI15">
        <f t="shared" si="6"/>
        <v>74.72167390922732</v>
      </c>
      <c r="AJ15">
        <f t="shared" si="7"/>
        <v>77.522028573599528</v>
      </c>
      <c r="AK15">
        <f t="shared" si="24"/>
        <v>492.44486821543552</v>
      </c>
      <c r="AL15">
        <f t="shared" si="8"/>
        <v>644.68857069826231</v>
      </c>
      <c r="AN15">
        <f t="shared" si="9"/>
        <v>2453.9680529144753</v>
      </c>
      <c r="AO15">
        <f t="shared" si="9"/>
        <v>-122.69840264572379</v>
      </c>
      <c r="AP15">
        <f t="shared" si="9"/>
        <v>-9.270478581235734</v>
      </c>
      <c r="AQ15">
        <f t="shared" si="9"/>
        <v>-2289.6448553902992</v>
      </c>
      <c r="AR15">
        <f t="shared" si="9"/>
        <v>32.354316297216236</v>
      </c>
      <c r="AS15">
        <f t="shared" si="9"/>
        <v>33.5668635517859</v>
      </c>
      <c r="AT15">
        <f t="shared" si="9"/>
        <v>213.22751742069377</v>
      </c>
      <c r="AU15">
        <f t="shared" si="9"/>
        <v>279.1486972696959</v>
      </c>
      <c r="AW15">
        <v>12</v>
      </c>
      <c r="AX15">
        <f>(R15*SUMPRODUCT(K16:$K$23, X16:$X$23)-$AZ$3*SUMPRODUCT(K15:$K$22, W16:$W$23))/Z15</f>
        <v>1837.2052530346482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3.104E-3</v>
      </c>
      <c r="O16">
        <f t="shared" si="21"/>
        <v>6617.6951691618242</v>
      </c>
      <c r="P16">
        <f t="shared" si="22"/>
        <v>330.88475845809126</v>
      </c>
      <c r="Q16" s="4">
        <f t="shared" si="23"/>
        <v>25</v>
      </c>
      <c r="R16">
        <f t="shared" si="0"/>
        <v>2000000</v>
      </c>
      <c r="S16">
        <f t="shared" si="1"/>
        <v>1732.134962788052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1573.3820463067605</v>
      </c>
      <c r="AC16">
        <f t="shared" si="2"/>
        <v>1463.9614081572581</v>
      </c>
      <c r="AE16">
        <f t="shared" si="3"/>
        <v>5593.1267174514505</v>
      </c>
      <c r="AF16">
        <f t="shared" si="4"/>
        <v>-279.65633587257258</v>
      </c>
      <c r="AG16">
        <f t="shared" si="4"/>
        <v>-21.129436210340955</v>
      </c>
      <c r="AH16">
        <f t="shared" si="5"/>
        <v>-5316.5294010228708</v>
      </c>
      <c r="AI16">
        <f t="shared" si="6"/>
        <v>-24.188455654333666</v>
      </c>
      <c r="AJ16">
        <f t="shared" si="7"/>
        <v>109.42063814950234</v>
      </c>
      <c r="AK16">
        <f t="shared" si="24"/>
        <v>482.07966995199473</v>
      </c>
      <c r="AL16">
        <f t="shared" si="8"/>
        <v>567.31185244716335</v>
      </c>
      <c r="AN16">
        <f t="shared" si="9"/>
        <v>2230.9079964747471</v>
      </c>
      <c r="AO16">
        <f t="shared" si="9"/>
        <v>-111.54539982373737</v>
      </c>
      <c r="AP16">
        <f t="shared" si="9"/>
        <v>-8.4278133830894877</v>
      </c>
      <c r="AQ16">
        <f t="shared" si="9"/>
        <v>-2120.5827354541734</v>
      </c>
      <c r="AR16">
        <f t="shared" si="9"/>
        <v>-9.6479521862533559</v>
      </c>
      <c r="AS16">
        <f t="shared" si="9"/>
        <v>43.644170597000858</v>
      </c>
      <c r="AT16">
        <f t="shared" si="9"/>
        <v>192.28518232532736</v>
      </c>
      <c r="AU16">
        <f t="shared" si="9"/>
        <v>226.28140073607483</v>
      </c>
      <c r="AW16">
        <v>13</v>
      </c>
      <c r="AX16">
        <f>(R16*SUMPRODUCT(K17:$K$23, X17:$X$23)-$AZ$3*SUMPRODUCT(K16:$K$22, W17:$W$23))/Z16</f>
        <v>1732.134962788052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3.1700000000000001E-3</v>
      </c>
      <c r="O17">
        <f t="shared" si="21"/>
        <v>6617.6951691618242</v>
      </c>
      <c r="P17">
        <f t="shared" si="22"/>
        <v>330.88475845809126</v>
      </c>
      <c r="Q17" s="4">
        <f t="shared" si="23"/>
        <v>25</v>
      </c>
      <c r="R17">
        <f t="shared" si="0"/>
        <v>2000000</v>
      </c>
      <c r="S17">
        <f t="shared" si="1"/>
        <v>1586.8368928901546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1463.9614081572581</v>
      </c>
      <c r="AC17">
        <f t="shared" si="2"/>
        <v>1323.4956953626161</v>
      </c>
      <c r="AE17">
        <f t="shared" si="3"/>
        <v>5519.4652385826157</v>
      </c>
      <c r="AF17">
        <f t="shared" si="4"/>
        <v>-275.97326192913084</v>
      </c>
      <c r="AG17">
        <f t="shared" si="4"/>
        <v>-20.851161535450768</v>
      </c>
      <c r="AH17">
        <f t="shared" si="5"/>
        <v>-5358.4250229424661</v>
      </c>
      <c r="AI17">
        <f t="shared" si="6"/>
        <v>-135.78420782443209</v>
      </c>
      <c r="AJ17">
        <f t="shared" si="7"/>
        <v>140.46571279464206</v>
      </c>
      <c r="AK17">
        <f t="shared" si="24"/>
        <v>469.52173693675206</v>
      </c>
      <c r="AL17">
        <f t="shared" si="8"/>
        <v>474.20324190696203</v>
      </c>
      <c r="AN17">
        <f t="shared" si="9"/>
        <v>2027.9879530433495</v>
      </c>
      <c r="AO17">
        <f t="shared" si="9"/>
        <v>-101.39939765216749</v>
      </c>
      <c r="AP17">
        <f t="shared" si="9"/>
        <v>-7.6612321253995139</v>
      </c>
      <c r="AQ17">
        <f t="shared" si="9"/>
        <v>-1968.8177973929819</v>
      </c>
      <c r="AR17">
        <f t="shared" si="9"/>
        <v>-49.890474127199461</v>
      </c>
      <c r="AS17">
        <f t="shared" si="9"/>
        <v>51.610574765814306</v>
      </c>
      <c r="AT17">
        <f t="shared" si="9"/>
        <v>172.51389129941151</v>
      </c>
      <c r="AU17">
        <f t="shared" si="9"/>
        <v>174.23399193802635</v>
      </c>
      <c r="AW17">
        <v>14</v>
      </c>
      <c r="AX17">
        <f>(R17*SUMPRODUCT(K18:$K$23, X18:$X$23)-$AZ$3*SUMPRODUCT(K17:$K$22, W18:$W$23))/Z17</f>
        <v>1586.8368928901546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3.2390000000000001E-3</v>
      </c>
      <c r="O18">
        <f t="shared" si="21"/>
        <v>6617.6951691618242</v>
      </c>
      <c r="P18">
        <f t="shared" si="22"/>
        <v>330.88475845809126</v>
      </c>
      <c r="Q18" s="4">
        <f t="shared" si="23"/>
        <v>25</v>
      </c>
      <c r="R18">
        <f t="shared" si="0"/>
        <v>2000000</v>
      </c>
      <c r="S18">
        <f t="shared" si="1"/>
        <v>1405.6424747280987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1323.4956953626161</v>
      </c>
      <c r="AC18">
        <f t="shared" si="2"/>
        <v>1156.8501106484346</v>
      </c>
      <c r="AE18">
        <f t="shared" si="3"/>
        <v>5446.3930382890203</v>
      </c>
      <c r="AF18">
        <f t="shared" si="4"/>
        <v>-272.31965191445107</v>
      </c>
      <c r="AG18">
        <f t="shared" si="4"/>
        <v>-20.575113007882937</v>
      </c>
      <c r="AH18">
        <f t="shared" si="5"/>
        <v>-5402.9529770660038</v>
      </c>
      <c r="AI18">
        <f t="shared" si="6"/>
        <v>-249.45470369931809</v>
      </c>
      <c r="AJ18">
        <f t="shared" si="7"/>
        <v>166.6455847141815</v>
      </c>
      <c r="AK18">
        <f t="shared" si="24"/>
        <v>454.82983572160299</v>
      </c>
      <c r="AL18">
        <f t="shared" si="8"/>
        <v>372.0207167364664</v>
      </c>
      <c r="AN18">
        <f t="shared" si="9"/>
        <v>1843.3963113759462</v>
      </c>
      <c r="AO18">
        <f t="shared" si="9"/>
        <v>-92.169815568797333</v>
      </c>
      <c r="AP18">
        <f t="shared" si="9"/>
        <v>-6.9638909932195654</v>
      </c>
      <c r="AQ18">
        <f t="shared" si="9"/>
        <v>-1828.6935075089652</v>
      </c>
      <c r="AR18">
        <f t="shared" si="9"/>
        <v>-84.430902695036153</v>
      </c>
      <c r="AS18">
        <f t="shared" si="9"/>
        <v>56.403174359541744</v>
      </c>
      <c r="AT18">
        <f t="shared" si="9"/>
        <v>153.94255162611677</v>
      </c>
      <c r="AU18">
        <f t="shared" si="9"/>
        <v>125.91482329062237</v>
      </c>
      <c r="AW18">
        <v>15</v>
      </c>
      <c r="AX18">
        <f>(R18*SUMPRODUCT(K19:$K$23, X19:$X$23)-$AZ$3*SUMPRODUCT(K18:$K$22, W19:$W$23))/Z18</f>
        <v>1405.6424747280987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3.3149999999999998E-3</v>
      </c>
      <c r="O19">
        <f t="shared" si="21"/>
        <v>6617.6951691618242</v>
      </c>
      <c r="P19">
        <f t="shared" si="22"/>
        <v>330.88475845809126</v>
      </c>
      <c r="Q19" s="4">
        <f t="shared" si="23"/>
        <v>25</v>
      </c>
      <c r="R19">
        <f t="shared" si="0"/>
        <v>2000000</v>
      </c>
      <c r="S19">
        <f t="shared" si="1"/>
        <v>1190.0431667447965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1156.8501106484346</v>
      </c>
      <c r="AC19">
        <f t="shared" si="2"/>
        <v>966.37004939324095</v>
      </c>
      <c r="AE19">
        <f t="shared" si="3"/>
        <v>5373.8743149842021</v>
      </c>
      <c r="AF19">
        <f t="shared" si="4"/>
        <v>-268.69371574921018</v>
      </c>
      <c r="AG19">
        <f t="shared" si="4"/>
        <v>-20.301155378182976</v>
      </c>
      <c r="AH19">
        <f t="shared" si="5"/>
        <v>-5456.5199696905547</v>
      </c>
      <c r="AI19">
        <f t="shared" si="6"/>
        <v>-371.64052583374541</v>
      </c>
      <c r="AJ19">
        <f t="shared" si="7"/>
        <v>190.48006125519362</v>
      </c>
      <c r="AK19">
        <f t="shared" si="24"/>
        <v>438.34214969183989</v>
      </c>
      <c r="AL19">
        <f t="shared" si="8"/>
        <v>257.1816851132881</v>
      </c>
      <c r="AN19">
        <f t="shared" si="9"/>
        <v>1675.4775265850406</v>
      </c>
      <c r="AO19">
        <f t="shared" si="9"/>
        <v>-83.773876329252047</v>
      </c>
      <c r="AP19">
        <f t="shared" si="9"/>
        <v>-6.3295357513318766</v>
      </c>
      <c r="AQ19">
        <f t="shared" si="9"/>
        <v>-1701.2449578672156</v>
      </c>
      <c r="AR19">
        <f t="shared" si="9"/>
        <v>-115.87084336275888</v>
      </c>
      <c r="AS19">
        <f t="shared" si="9"/>
        <v>59.388263139264922</v>
      </c>
      <c r="AT19">
        <f t="shared" si="9"/>
        <v>136.66721209236405</v>
      </c>
      <c r="AU19">
        <f t="shared" si="9"/>
        <v>80.184631868870085</v>
      </c>
      <c r="AW19">
        <v>16</v>
      </c>
      <c r="AX19">
        <f>(R19*SUMPRODUCT(K20:$K$23, X20:$X$23)-$AZ$3*SUMPRODUCT(K19:$K$22, W20:$W$23))/Z19</f>
        <v>1190.0431667447965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3.3969999999999998E-3</v>
      </c>
      <c r="O20">
        <f t="shared" si="21"/>
        <v>6617.6951691618242</v>
      </c>
      <c r="P20">
        <f t="shared" si="22"/>
        <v>330.88475845809126</v>
      </c>
      <c r="Q20" s="4">
        <f t="shared" si="23"/>
        <v>25</v>
      </c>
      <c r="R20">
        <f t="shared" si="0"/>
        <v>2000000</v>
      </c>
      <c r="S20">
        <f t="shared" si="1"/>
        <v>942.36564738314837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966.37004939324095</v>
      </c>
      <c r="AC20">
        <f t="shared" si="2"/>
        <v>754.99247723006829</v>
      </c>
      <c r="AE20">
        <f t="shared" si="3"/>
        <v>5301.8805207863588</v>
      </c>
      <c r="AF20">
        <f t="shared" si="4"/>
        <v>-265.09402603931801</v>
      </c>
      <c r="AG20">
        <f t="shared" si="4"/>
        <v>-20.029180799581457</v>
      </c>
      <c r="AH20">
        <f t="shared" si="5"/>
        <v>-5517.0419855750051</v>
      </c>
      <c r="AI20">
        <f t="shared" si="6"/>
        <v>-500.28467162754623</v>
      </c>
      <c r="AJ20">
        <f t="shared" si="7"/>
        <v>211.37757216317266</v>
      </c>
      <c r="AK20">
        <f t="shared" si="24"/>
        <v>420.22095808981976</v>
      </c>
      <c r="AL20">
        <f t="shared" si="8"/>
        <v>131.31385862544619</v>
      </c>
      <c r="AN20">
        <f t="shared" si="9"/>
        <v>1522.7282521669506</v>
      </c>
      <c r="AO20">
        <f t="shared" si="9"/>
        <v>-76.136412608347555</v>
      </c>
      <c r="AP20">
        <f t="shared" si="9"/>
        <v>-5.7524871320108515</v>
      </c>
      <c r="AQ20">
        <f t="shared" si="9"/>
        <v>-1584.523767914013</v>
      </c>
      <c r="AR20">
        <f t="shared" si="9"/>
        <v>-143.68441548742084</v>
      </c>
      <c r="AS20">
        <f t="shared" si="9"/>
        <v>60.708761682842017</v>
      </c>
      <c r="AT20">
        <f t="shared" si="9"/>
        <v>120.68969161551895</v>
      </c>
      <c r="AU20">
        <f t="shared" si="9"/>
        <v>37.714037810940141</v>
      </c>
      <c r="AW20">
        <v>17</v>
      </c>
      <c r="AX20">
        <f>(R20*SUMPRODUCT(K21:$K$23, X21:$X$23)-$AZ$3*SUMPRODUCT(K20:$K$22, W21:$W$23))/Z20</f>
        <v>942.36564738314837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3.4910000000000002E-3</v>
      </c>
      <c r="O21">
        <f t="shared" si="21"/>
        <v>6617.6951691618242</v>
      </c>
      <c r="P21">
        <f t="shared" si="22"/>
        <v>330.88475845809126</v>
      </c>
      <c r="Q21" s="4">
        <f t="shared" si="23"/>
        <v>25</v>
      </c>
      <c r="R21">
        <f t="shared" si="0"/>
        <v>2000000</v>
      </c>
      <c r="S21">
        <f t="shared" si="1"/>
        <v>661.77159496543061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754.99247723006829</v>
      </c>
      <c r="AC21">
        <f t="shared" si="2"/>
        <v>523.03692747231389</v>
      </c>
      <c r="AE21">
        <f t="shared" si="3"/>
        <v>5230.3528506804305</v>
      </c>
      <c r="AF21">
        <f t="shared" si="4"/>
        <v>-261.51764253402155</v>
      </c>
      <c r="AG21">
        <f t="shared" si="4"/>
        <v>-19.758967121414305</v>
      </c>
      <c r="AH21">
        <f t="shared" si="5"/>
        <v>-5593.7496137071093</v>
      </c>
      <c r="AI21">
        <f t="shared" si="6"/>
        <v>-644.67337268211486</v>
      </c>
      <c r="AJ21">
        <f t="shared" si="7"/>
        <v>231.9555497577544</v>
      </c>
      <c r="AK21">
        <f t="shared" si="24"/>
        <v>400.66793797635347</v>
      </c>
      <c r="AL21">
        <f t="shared" si="8"/>
        <v>-12.049884948006991</v>
      </c>
      <c r="AN21">
        <f t="shared" si="9"/>
        <v>1383.7729098732893</v>
      </c>
      <c r="AO21">
        <f t="shared" si="9"/>
        <v>-69.188645493664481</v>
      </c>
      <c r="AP21">
        <f t="shared" si="9"/>
        <v>-5.2275485440973917</v>
      </c>
      <c r="AQ21">
        <f t="shared" si="9"/>
        <v>-1479.9152946354461</v>
      </c>
      <c r="AR21">
        <f t="shared" si="9"/>
        <v>-170.55857879991871</v>
      </c>
      <c r="AS21">
        <f t="shared" si="9"/>
        <v>61.367524374151934</v>
      </c>
      <c r="AT21">
        <f t="shared" si="9"/>
        <v>106.00306599856673</v>
      </c>
      <c r="AU21">
        <f t="shared" si="9"/>
        <v>-3.1879884272000463</v>
      </c>
      <c r="AW21">
        <v>18</v>
      </c>
      <c r="AX21">
        <f>(R21*SUMPRODUCT(K22:$K$23, X22:$X$23)-$AZ$3*SUMPRODUCT(K21:$K$22, W22:$W$23))/Z21</f>
        <v>661.77159496543061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3.5990000000000002E-3</v>
      </c>
      <c r="O22">
        <f t="shared" si="21"/>
        <v>6617.6951691618242</v>
      </c>
      <c r="P22">
        <f t="shared" si="22"/>
        <v>330.88475845809126</v>
      </c>
      <c r="Q22" s="4">
        <f t="shared" si="23"/>
        <v>25</v>
      </c>
      <c r="R22">
        <f t="shared" si="0"/>
        <v>2000000</v>
      </c>
      <c r="S22">
        <f t="shared" si="1"/>
        <v>347.15095244008012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523.03692747231389</v>
      </c>
      <c r="AC22">
        <f t="shared" si="2"/>
        <v>270.64256131606385</v>
      </c>
      <c r="AE22">
        <f t="shared" si="3"/>
        <v>5159.2252822640276</v>
      </c>
      <c r="AF22">
        <f t="shared" si="4"/>
        <v>-257.96126411320142</v>
      </c>
      <c r="AG22">
        <f t="shared" si="4"/>
        <v>-19.490264927530195</v>
      </c>
      <c r="AH22">
        <f t="shared" si="5"/>
        <v>-5689.0018135976079</v>
      </c>
      <c r="AI22">
        <f t="shared" si="6"/>
        <v>-807.22806037431201</v>
      </c>
      <c r="AJ22">
        <f t="shared" si="7"/>
        <v>252.39436615625004</v>
      </c>
      <c r="AK22">
        <f t="shared" si="24"/>
        <v>379.70106619361985</v>
      </c>
      <c r="AL22">
        <f t="shared" si="8"/>
        <v>-175.13262802444211</v>
      </c>
      <c r="AN22">
        <f t="shared" si="9"/>
        <v>1257.3601585817642</v>
      </c>
      <c r="AO22">
        <f t="shared" si="9"/>
        <v>-62.868007929088215</v>
      </c>
      <c r="AP22">
        <f t="shared" si="9"/>
        <v>-4.7499927332744516</v>
      </c>
      <c r="AQ22">
        <f t="shared" si="9"/>
        <v>-1386.4725479438687</v>
      </c>
      <c r="AR22">
        <f t="shared" si="9"/>
        <v>-196.73039002446734</v>
      </c>
      <c r="AS22">
        <f t="shared" si="9"/>
        <v>61.511293439022516</v>
      </c>
      <c r="AT22">
        <f t="shared" si="9"/>
        <v>92.53734169045002</v>
      </c>
      <c r="AU22">
        <f t="shared" si="9"/>
        <v>-42.68175489499481</v>
      </c>
      <c r="AW22">
        <v>19</v>
      </c>
      <c r="AX22">
        <f>(R22*SUMPRODUCT(K23:$K$23, X23:$X$23)-$AZ$3*SUMPRODUCT(K22:$K$22, W23:$W$23))/Z22</f>
        <v>347.15095244008012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3.7169999999999998E-3</v>
      </c>
      <c r="O23">
        <f t="shared" si="21"/>
        <v>6617.6951691618242</v>
      </c>
      <c r="P23">
        <f t="shared" si="22"/>
        <v>330.88475845809126</v>
      </c>
      <c r="Q23" s="4">
        <f t="shared" si="23"/>
        <v>25</v>
      </c>
      <c r="R23">
        <f t="shared" si="0"/>
        <v>2000000</v>
      </c>
      <c r="S23">
        <f t="shared" si="1"/>
        <v>351.97904905598108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270.64256131606385</v>
      </c>
      <c r="AC23">
        <f t="shared" si="2"/>
        <v>270.64256131606385</v>
      </c>
      <c r="AE23">
        <f t="shared" si="3"/>
        <v>5088.4561890672112</v>
      </c>
      <c r="AF23">
        <f t="shared" si="4"/>
        <v>-254.4228094533606</v>
      </c>
      <c r="AG23">
        <f t="shared" si="4"/>
        <v>-19.22291696351926</v>
      </c>
      <c r="AH23">
        <f t="shared" si="5"/>
        <v>-5795.6251788503778</v>
      </c>
      <c r="AI23">
        <f t="shared" si="6"/>
        <v>-980.81471620004686</v>
      </c>
      <c r="AJ23">
        <f t="shared" si="7"/>
        <v>0</v>
      </c>
      <c r="AK23">
        <f t="shared" si="24"/>
        <v>357.32731586509402</v>
      </c>
      <c r="AL23">
        <f t="shared" si="8"/>
        <v>-623.48740033495278</v>
      </c>
      <c r="AN23">
        <f t="shared" si="9"/>
        <v>1142.3590045492126</v>
      </c>
      <c r="AO23">
        <f t="shared" si="9"/>
        <v>-57.117950227460639</v>
      </c>
      <c r="AP23">
        <f t="shared" si="9"/>
        <v>-4.3155470875742239</v>
      </c>
      <c r="AQ23">
        <f t="shared" si="9"/>
        <v>-1301.1185247652763</v>
      </c>
      <c r="AR23">
        <f t="shared" si="9"/>
        <v>-220.19301753109869</v>
      </c>
      <c r="AS23">
        <f t="shared" si="9"/>
        <v>0</v>
      </c>
      <c r="AT23">
        <f t="shared" si="9"/>
        <v>80.220023850636551</v>
      </c>
      <c r="AU23">
        <f t="shared" si="9"/>
        <v>-139.97299368046211</v>
      </c>
      <c r="AW23">
        <v>20</v>
      </c>
      <c r="AX23">
        <f>(R23*SUMPRODUCT(K$23:$K24, X$23:$X24)-$AZ$3*SUMPRODUCT(K$22:$K23, W$23:$W24))/Z23</f>
        <v>351.97904905598108</v>
      </c>
    </row>
    <row r="25" spans="5:50" x14ac:dyDescent="0.25">
      <c r="AN25" s="8">
        <f t="shared" ref="AN25:AU25" si="25">SUM(AN3:AN23)</f>
        <v>60820.935186875489</v>
      </c>
      <c r="AO25" s="8">
        <f t="shared" si="25"/>
        <v>-8004.3181362151454</v>
      </c>
      <c r="AP25" s="8">
        <f t="shared" si="25"/>
        <v>-404.76630697005521</v>
      </c>
      <c r="AQ25" s="8">
        <f t="shared" si="25"/>
        <v>-53933.634678338873</v>
      </c>
      <c r="AR25" s="8">
        <f t="shared" si="25"/>
        <v>-1521.7839346485703</v>
      </c>
      <c r="AS25" s="8">
        <f t="shared" si="25"/>
        <v>-955.89175397273743</v>
      </c>
      <c r="AT25" s="8">
        <f t="shared" si="25"/>
        <v>2477.675688621307</v>
      </c>
      <c r="AU25" s="9">
        <f t="shared" si="25"/>
        <v>-9.3791641120333225E-13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4" priority="1" operator="lessThan">
      <formula>0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99F89-2132-4612-BC20-A298F041E30F}">
  <sheetPr codeName="Sheet23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7913.0618460066917</v>
      </c>
      <c r="K3">
        <v>1</v>
      </c>
      <c r="L3" s="2">
        <v>0</v>
      </c>
      <c r="O3">
        <f>$C$3</f>
        <v>7913.0618460066917</v>
      </c>
      <c r="P3">
        <f>O3*B5</f>
        <v>6330.4494768053537</v>
      </c>
      <c r="Q3" s="4">
        <f>B8</f>
        <v>200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7913.0618460066917</v>
      </c>
      <c r="AF3">
        <f t="shared" ref="AF3:AG23" si="4">-$Z3*P3</f>
        <v>-6330.4494768053537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1382.612369201338</v>
      </c>
      <c r="AJ3">
        <f t="shared" ref="AJ3:AJ23" si="7">AB3-AC3</f>
        <v>0</v>
      </c>
      <c r="AL3">
        <f t="shared" ref="AL3:AL23" si="8">SUM(AI3:AK3)</f>
        <v>1382.612369201338</v>
      </c>
      <c r="AN3">
        <f t="shared" ref="AN3:AU23" si="9">AE3*$K3</f>
        <v>7913.0618460066917</v>
      </c>
      <c r="AO3">
        <f t="shared" si="9"/>
        <v>-6330.4494768053537</v>
      </c>
      <c r="AP3">
        <f t="shared" si="9"/>
        <v>-200</v>
      </c>
      <c r="AQ3">
        <f t="shared" si="9"/>
        <v>0</v>
      </c>
      <c r="AR3">
        <f t="shared" si="9"/>
        <v>1382.612369201338</v>
      </c>
      <c r="AS3">
        <f t="shared" si="9"/>
        <v>0</v>
      </c>
      <c r="AT3">
        <f t="shared" si="9"/>
        <v>0</v>
      </c>
      <c r="AU3">
        <f t="shared" si="9"/>
        <v>1382.612369201338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6768.4418272328185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2.9979999999999998E-3</v>
      </c>
      <c r="R4">
        <f t="shared" si="0"/>
        <v>2000000</v>
      </c>
      <c r="S4">
        <f t="shared" si="1"/>
        <v>1158.2029699636357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2"/>
        <v>1143.1486477600483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-5996</v>
      </c>
      <c r="AI4">
        <f t="shared" si="6"/>
        <v>-5996</v>
      </c>
      <c r="AJ4">
        <f t="shared" si="7"/>
        <v>-1143.1486477600483</v>
      </c>
      <c r="AK4">
        <f>H4*SUM(AB4, AE4:AF4)</f>
        <v>0</v>
      </c>
      <c r="AL4">
        <f t="shared" si="8"/>
        <v>-7139.1486477600483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-5625.2931794727456</v>
      </c>
      <c r="AR4">
        <f t="shared" si="9"/>
        <v>-5625.2931794727456</v>
      </c>
      <c r="AS4">
        <f t="shared" si="9"/>
        <v>-1072.4726970260326</v>
      </c>
      <c r="AT4">
        <f t="shared" si="9"/>
        <v>0</v>
      </c>
      <c r="AU4">
        <f t="shared" si="9"/>
        <v>-6697.7658764987782</v>
      </c>
      <c r="AW4">
        <v>1</v>
      </c>
      <c r="AX4">
        <f>(R4*SUMPRODUCT(K5:$K$23, X5:$X$23)-$AZ$3*SUMPRODUCT(K4:$K$22, W5:$W$23))/Z4</f>
        <v>1158.2029699636357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3.0469999999999998E-3</v>
      </c>
      <c r="O5">
        <f t="shared" ref="O5:O23" si="21">$C$3</f>
        <v>7913.0618460066917</v>
      </c>
      <c r="P5">
        <f t="shared" ref="P5:P23" si="22">O5*$C$5</f>
        <v>395.65309230033461</v>
      </c>
      <c r="Q5" s="4">
        <f t="shared" ref="Q5:Q23" si="23">$C$8</f>
        <v>25</v>
      </c>
      <c r="R5">
        <f t="shared" si="0"/>
        <v>2000000</v>
      </c>
      <c r="S5">
        <f t="shared" si="1"/>
        <v>2275.3173485871694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1143.1486477600483</v>
      </c>
      <c r="AC5">
        <f t="shared" si="2"/>
        <v>2216.4425677218969</v>
      </c>
      <c r="AE5">
        <f t="shared" si="3"/>
        <v>7708.3080860767741</v>
      </c>
      <c r="AF5">
        <f t="shared" si="4"/>
        <v>-385.41540430383873</v>
      </c>
      <c r="AG5">
        <f t="shared" si="4"/>
        <v>-24.353114622650001</v>
      </c>
      <c r="AH5">
        <f t="shared" si="5"/>
        <v>-6014.7901879999999</v>
      </c>
      <c r="AI5">
        <f t="shared" si="6"/>
        <v>1283.7493791502857</v>
      </c>
      <c r="AJ5">
        <f t="shared" si="7"/>
        <v>-1073.2939199618486</v>
      </c>
      <c r="AK5">
        <f>H5*SUM(AB5, AE5:AF5)</f>
        <v>731.4659708716498</v>
      </c>
      <c r="AL5">
        <f t="shared" si="8"/>
        <v>941.92143006008689</v>
      </c>
      <c r="AN5">
        <f t="shared" si="9"/>
        <v>6656.6058923122118</v>
      </c>
      <c r="AO5">
        <f t="shared" si="9"/>
        <v>-332.83029461561063</v>
      </c>
      <c r="AP5">
        <f t="shared" si="9"/>
        <v>-21.030436832967041</v>
      </c>
      <c r="AQ5">
        <f t="shared" si="9"/>
        <v>-5194.1473225209775</v>
      </c>
      <c r="AR5">
        <f t="shared" si="9"/>
        <v>1108.597838342657</v>
      </c>
      <c r="AS5">
        <f t="shared" si="9"/>
        <v>-926.8563933901064</v>
      </c>
      <c r="AT5">
        <f t="shared" si="9"/>
        <v>631.66659108046463</v>
      </c>
      <c r="AU5">
        <f t="shared" si="9"/>
        <v>813.40803603301526</v>
      </c>
      <c r="AW5">
        <v>2</v>
      </c>
      <c r="AX5">
        <f>(R5*SUMPRODUCT(K6:$K$23, X6:$X$23)-$AZ$3*SUMPRODUCT(K5:$K$22, W6:$W$23))/Z5</f>
        <v>2275.3173485871694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3.104E-3</v>
      </c>
      <c r="O6">
        <f t="shared" si="21"/>
        <v>7913.0618460066917</v>
      </c>
      <c r="P6">
        <f t="shared" si="22"/>
        <v>395.65309230033461</v>
      </c>
      <c r="Q6" s="4">
        <f t="shared" si="23"/>
        <v>25</v>
      </c>
      <c r="R6">
        <f t="shared" si="0"/>
        <v>2000000</v>
      </c>
      <c r="S6">
        <f t="shared" si="1"/>
        <v>3328.9594904938153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2216.4425677218969</v>
      </c>
      <c r="AC6">
        <f t="shared" si="2"/>
        <v>3200.3273517688649</v>
      </c>
      <c r="AE6">
        <f t="shared" si="3"/>
        <v>7607.2984169168249</v>
      </c>
      <c r="AF6">
        <f t="shared" si="4"/>
        <v>-380.36492084584125</v>
      </c>
      <c r="AG6">
        <f t="shared" si="4"/>
        <v>-24.033991408634794</v>
      </c>
      <c r="AH6">
        <f t="shared" si="5"/>
        <v>-6047.3654230964476</v>
      </c>
      <c r="AI6">
        <f t="shared" si="6"/>
        <v>1155.5340815659019</v>
      </c>
      <c r="AJ6">
        <f t="shared" si="7"/>
        <v>-983.88478404696798</v>
      </c>
      <c r="AK6">
        <f>H6*SUM(AB6, AE6:AF6)</f>
        <v>1027.4393157406655</v>
      </c>
      <c r="AL6">
        <f t="shared" si="8"/>
        <v>1199.0886132595995</v>
      </c>
      <c r="AN6">
        <f t="shared" si="9"/>
        <v>5924.7634638341924</v>
      </c>
      <c r="AO6">
        <f t="shared" si="9"/>
        <v>-296.23817319170968</v>
      </c>
      <c r="AP6">
        <f t="shared" si="9"/>
        <v>-18.718302659368543</v>
      </c>
      <c r="AQ6">
        <f t="shared" si="9"/>
        <v>-4709.8467481623156</v>
      </c>
      <c r="AR6">
        <f t="shared" si="9"/>
        <v>899.96023982079976</v>
      </c>
      <c r="AS6">
        <f t="shared" si="9"/>
        <v>-766.27526641796078</v>
      </c>
      <c r="AT6">
        <f t="shared" si="9"/>
        <v>800.19667766290218</v>
      </c>
      <c r="AU6">
        <f t="shared" si="9"/>
        <v>933.88165106574115</v>
      </c>
      <c r="AW6">
        <v>3</v>
      </c>
      <c r="AX6">
        <f>(R6*SUMPRODUCT(K7:$K$23, X7:$X$23)-$AZ$3*SUMPRODUCT(K6:$K$22, W7:$W$23))/Z6</f>
        <v>3328.9594904938153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3.1700000000000001E-3</v>
      </c>
      <c r="O7">
        <f t="shared" si="21"/>
        <v>7913.0618460066917</v>
      </c>
      <c r="P7">
        <f t="shared" si="22"/>
        <v>395.65309230033461</v>
      </c>
      <c r="Q7" s="4">
        <f t="shared" si="23"/>
        <v>25</v>
      </c>
      <c r="R7">
        <f t="shared" si="0"/>
        <v>2000000</v>
      </c>
      <c r="S7">
        <f t="shared" si="1"/>
        <v>4185.7528162420394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3200.3273517688649</v>
      </c>
      <c r="AC7">
        <f t="shared" si="2"/>
        <v>3971.0176260514781</v>
      </c>
      <c r="AE7">
        <f t="shared" si="3"/>
        <v>7507.1102967660299</v>
      </c>
      <c r="AF7">
        <f t="shared" si="4"/>
        <v>-375.35551483830153</v>
      </c>
      <c r="AG7">
        <f t="shared" si="4"/>
        <v>-23.717463741783074</v>
      </c>
      <c r="AH7">
        <f t="shared" si="5"/>
        <v>-6095.0202212297845</v>
      </c>
      <c r="AI7">
        <f t="shared" si="6"/>
        <v>1013.0170969561614</v>
      </c>
      <c r="AJ7">
        <f t="shared" si="7"/>
        <v>-770.69027428261325</v>
      </c>
      <c r="AK7">
        <f>H7*SUM(AB7, AE7:AF7)</f>
        <v>1081.7689993980332</v>
      </c>
      <c r="AL7">
        <f t="shared" si="8"/>
        <v>1324.0958220715813</v>
      </c>
      <c r="AN7">
        <f t="shared" si="9"/>
        <v>5292.5991934602125</v>
      </c>
      <c r="AO7">
        <f t="shared" si="9"/>
        <v>-264.62995967301066</v>
      </c>
      <c r="AP7">
        <f t="shared" si="9"/>
        <v>-16.721085012532509</v>
      </c>
      <c r="AQ7">
        <f t="shared" si="9"/>
        <v>-4297.0594318963185</v>
      </c>
      <c r="AR7">
        <f t="shared" si="9"/>
        <v>714.18871687835065</v>
      </c>
      <c r="AS7">
        <f t="shared" si="9"/>
        <v>-543.34551682728727</v>
      </c>
      <c r="AT7">
        <f t="shared" si="9"/>
        <v>762.65959968520906</v>
      </c>
      <c r="AU7">
        <f t="shared" si="9"/>
        <v>933.50279973627244</v>
      </c>
      <c r="AW7">
        <v>4</v>
      </c>
      <c r="AX7">
        <f>(R7*SUMPRODUCT(K8:$K$23, X8:$X$23)-$AZ$3*SUMPRODUCT(K7:$K$22, W8:$W$23))/Z7</f>
        <v>4185.7528162420394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3.2390000000000001E-3</v>
      </c>
      <c r="O8">
        <f t="shared" si="21"/>
        <v>7913.0618460066917</v>
      </c>
      <c r="P8">
        <f t="shared" si="22"/>
        <v>395.65309230033461</v>
      </c>
      <c r="Q8" s="4">
        <f t="shared" si="23"/>
        <v>25</v>
      </c>
      <c r="R8">
        <f t="shared" si="0"/>
        <v>2000000</v>
      </c>
      <c r="S8">
        <f t="shared" si="1"/>
        <v>4762.2949793578418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3971.0176260514781</v>
      </c>
      <c r="AC8">
        <f t="shared" si="2"/>
        <v>4458.168771824232</v>
      </c>
      <c r="AE8">
        <f t="shared" si="3"/>
        <v>7407.7236635471445</v>
      </c>
      <c r="AF8">
        <f t="shared" si="4"/>
        <v>-370.38618317735722</v>
      </c>
      <c r="AG8">
        <f t="shared" si="4"/>
        <v>-23.403468239305607</v>
      </c>
      <c r="AH8">
        <f t="shared" si="5"/>
        <v>-6145.6692047708302</v>
      </c>
      <c r="AI8">
        <f t="shared" si="6"/>
        <v>868.26480735965106</v>
      </c>
      <c r="AJ8">
        <f t="shared" si="7"/>
        <v>-487.15114577275381</v>
      </c>
      <c r="AK8">
        <f t="shared" ref="AK8:AK23" si="24">H8*SUM(AB8:AB8, AE8:AF8)</f>
        <v>798.1057452155419</v>
      </c>
      <c r="AL8">
        <f t="shared" si="8"/>
        <v>1179.2194068024392</v>
      </c>
      <c r="AN8">
        <f t="shared" si="9"/>
        <v>4869.492282273186</v>
      </c>
      <c r="AO8">
        <f t="shared" si="9"/>
        <v>-243.4746141136593</v>
      </c>
      <c r="AP8">
        <f t="shared" si="9"/>
        <v>-15.384349247600547</v>
      </c>
      <c r="AQ8">
        <f t="shared" si="9"/>
        <v>-4039.876502048879</v>
      </c>
      <c r="AR8">
        <f t="shared" si="9"/>
        <v>570.75681686304677</v>
      </c>
      <c r="AS8">
        <f t="shared" si="9"/>
        <v>-320.23045842196825</v>
      </c>
      <c r="AT8">
        <f t="shared" si="9"/>
        <v>524.63751933532649</v>
      </c>
      <c r="AU8">
        <f t="shared" si="9"/>
        <v>775.163877776405</v>
      </c>
      <c r="AW8">
        <v>5</v>
      </c>
      <c r="AX8">
        <f>(R8*SUMPRODUCT(K9:$K$23, X9:$X$23)-$AZ$3*SUMPRODUCT(K8:$K$22, W9:$W$23))/Z8</f>
        <v>4762.2949793578418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3.3149999999999998E-3</v>
      </c>
      <c r="O9">
        <f t="shared" si="21"/>
        <v>7913.0618460066917</v>
      </c>
      <c r="P9">
        <f t="shared" si="22"/>
        <v>395.65309230033461</v>
      </c>
      <c r="Q9" s="4">
        <f t="shared" si="23"/>
        <v>25</v>
      </c>
      <c r="R9">
        <f t="shared" si="0"/>
        <v>2000000</v>
      </c>
      <c r="S9">
        <f t="shared" si="1"/>
        <v>5137.9260838405598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4458.168771824232</v>
      </c>
      <c r="AC9">
        <f t="shared" si="2"/>
        <v>4745.7689553516029</v>
      </c>
      <c r="AE9">
        <f t="shared" si="3"/>
        <v>7309.0898229670138</v>
      </c>
      <c r="AF9">
        <f t="shared" si="4"/>
        <v>-365.45449114835071</v>
      </c>
      <c r="AG9">
        <f t="shared" si="4"/>
        <v>-23.091851059699252</v>
      </c>
      <c r="AH9">
        <f t="shared" si="5"/>
        <v>-6206.5997770638469</v>
      </c>
      <c r="AI9">
        <f t="shared" si="6"/>
        <v>713.94370369511671</v>
      </c>
      <c r="AJ9">
        <f t="shared" si="7"/>
        <v>-287.60018352737097</v>
      </c>
      <c r="AK9">
        <f t="shared" si="24"/>
        <v>595.17417421015921</v>
      </c>
      <c r="AL9">
        <f t="shared" si="8"/>
        <v>1021.5176943779049</v>
      </c>
      <c r="AN9">
        <f t="shared" si="9"/>
        <v>4566.2944236216672</v>
      </c>
      <c r="AO9">
        <f t="shared" si="9"/>
        <v>-228.3147211810834</v>
      </c>
      <c r="AP9">
        <f t="shared" si="9"/>
        <v>-14.426446148421162</v>
      </c>
      <c r="AQ9">
        <f t="shared" si="9"/>
        <v>-3877.5227337613242</v>
      </c>
      <c r="AR9">
        <f t="shared" si="9"/>
        <v>446.0305225308386</v>
      </c>
      <c r="AS9">
        <f t="shared" si="9"/>
        <v>-179.6758756674441</v>
      </c>
      <c r="AT9">
        <f t="shared" si="9"/>
        <v>371.83022491249881</v>
      </c>
      <c r="AU9">
        <f t="shared" si="9"/>
        <v>638.18487177589327</v>
      </c>
      <c r="AW9">
        <v>6</v>
      </c>
      <c r="AX9">
        <f>(R9*SUMPRODUCT(K10:$K$23, X10:$X$23)-$AZ$3*SUMPRODUCT(K9:$K$22, W10:$W$23))/Z9</f>
        <v>5137.9260838405598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3.3969999999999998E-3</v>
      </c>
      <c r="O10">
        <f t="shared" si="21"/>
        <v>7913.0618460066917</v>
      </c>
      <c r="P10">
        <f t="shared" si="22"/>
        <v>395.65309230033461</v>
      </c>
      <c r="Q10" s="4">
        <f t="shared" si="23"/>
        <v>25</v>
      </c>
      <c r="R10">
        <f t="shared" si="0"/>
        <v>2000000</v>
      </c>
      <c r="S10">
        <f t="shared" si="1"/>
        <v>5406.1051290277082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4745.7689553516029</v>
      </c>
      <c r="AC10">
        <f t="shared" si="2"/>
        <v>4926.5813402337117</v>
      </c>
      <c r="AE10">
        <f t="shared" si="3"/>
        <v>7211.1699466087257</v>
      </c>
      <c r="AF10">
        <f t="shared" si="4"/>
        <v>-360.5584973304363</v>
      </c>
      <c r="AG10">
        <f t="shared" si="4"/>
        <v>-22.782489531052462</v>
      </c>
      <c r="AH10">
        <f t="shared" si="5"/>
        <v>-6275.4414439838683</v>
      </c>
      <c r="AI10">
        <f t="shared" si="6"/>
        <v>552.38751576336836</v>
      </c>
      <c r="AJ10">
        <f t="shared" si="7"/>
        <v>-180.81238488210874</v>
      </c>
      <c r="AK10">
        <f t="shared" si="24"/>
        <v>608.80997124306953</v>
      </c>
      <c r="AL10">
        <f t="shared" si="8"/>
        <v>980.38510212432914</v>
      </c>
      <c r="AN10">
        <f t="shared" si="9"/>
        <v>4280.3988382217658</v>
      </c>
      <c r="AO10">
        <f t="shared" si="9"/>
        <v>-214.0199419110883</v>
      </c>
      <c r="AP10">
        <f t="shared" si="9"/>
        <v>-13.523206697739443</v>
      </c>
      <c r="AQ10">
        <f t="shared" si="9"/>
        <v>-3724.9700762897241</v>
      </c>
      <c r="AR10">
        <f t="shared" si="9"/>
        <v>327.88561332321382</v>
      </c>
      <c r="AS10">
        <f t="shared" si="9"/>
        <v>-107.32642940268775</v>
      </c>
      <c r="AT10">
        <f t="shared" si="9"/>
        <v>361.37679640072679</v>
      </c>
      <c r="AU10">
        <f t="shared" si="9"/>
        <v>581.93598032125294</v>
      </c>
      <c r="AW10">
        <v>7</v>
      </c>
      <c r="AX10">
        <f>(R10*SUMPRODUCT(K11:$K$23, X11:$X$23)-$AZ$3*SUMPRODUCT(K10:$K$22, W11:$W$23))/Z10</f>
        <v>5406.1051290277082</v>
      </c>
    </row>
    <row r="11" spans="1:52" x14ac:dyDescent="0.25">
      <c r="A11" t="s">
        <v>33</v>
      </c>
      <c r="C11" s="7">
        <f>AU25</f>
        <v>0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3.4910000000000002E-3</v>
      </c>
      <c r="O11">
        <f t="shared" si="21"/>
        <v>7913.0618460066917</v>
      </c>
      <c r="P11">
        <f t="shared" si="22"/>
        <v>395.65309230033461</v>
      </c>
      <c r="Q11" s="4">
        <f t="shared" si="23"/>
        <v>25</v>
      </c>
      <c r="R11">
        <f t="shared" si="0"/>
        <v>2000000</v>
      </c>
      <c r="S11">
        <f t="shared" si="1"/>
        <v>5557.2964021857351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4926.5813402337117</v>
      </c>
      <c r="AC11">
        <f t="shared" si="2"/>
        <v>4996.0385779710123</v>
      </c>
      <c r="AE11">
        <f t="shared" si="3"/>
        <v>7113.8840528590263</v>
      </c>
      <c r="AF11">
        <f t="shared" si="4"/>
        <v>-355.69420264295138</v>
      </c>
      <c r="AG11">
        <f t="shared" si="4"/>
        <v>-22.475130964789034</v>
      </c>
      <c r="AH11">
        <f t="shared" si="5"/>
        <v>-6362.6936762323321</v>
      </c>
      <c r="AI11">
        <f t="shared" si="6"/>
        <v>373.02104301895361</v>
      </c>
      <c r="AJ11">
        <f t="shared" si="7"/>
        <v>-69.457237737300602</v>
      </c>
      <c r="AK11">
        <f t="shared" si="24"/>
        <v>601.76571630816409</v>
      </c>
      <c r="AL11">
        <f t="shared" si="8"/>
        <v>905.32952158981709</v>
      </c>
      <c r="AN11">
        <f t="shared" si="9"/>
        <v>4015.8364027535094</v>
      </c>
      <c r="AO11">
        <f t="shared" si="9"/>
        <v>-200.7918201376755</v>
      </c>
      <c r="AP11">
        <f t="shared" si="9"/>
        <v>-12.687365778583205</v>
      </c>
      <c r="AQ11">
        <f t="shared" si="9"/>
        <v>-3591.7842763144763</v>
      </c>
      <c r="AR11">
        <f t="shared" si="9"/>
        <v>210.57294052277436</v>
      </c>
      <c r="AS11">
        <f t="shared" si="9"/>
        <v>-39.209087703370251</v>
      </c>
      <c r="AT11">
        <f t="shared" si="9"/>
        <v>339.70087950873375</v>
      </c>
      <c r="AU11">
        <f t="shared" si="9"/>
        <v>511.06473232813784</v>
      </c>
      <c r="AW11">
        <v>8</v>
      </c>
      <c r="AX11">
        <f>(R11*SUMPRODUCT(K12:$K$23, X12:$X$23)-$AZ$3*SUMPRODUCT(K11:$K$22, W12:$W$23))/Z11</f>
        <v>5557.2964021857351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3.5990000000000002E-3</v>
      </c>
      <c r="O12">
        <f t="shared" si="21"/>
        <v>7913.0618460066917</v>
      </c>
      <c r="P12">
        <f t="shared" si="22"/>
        <v>395.65309230033461</v>
      </c>
      <c r="Q12" s="4">
        <f t="shared" si="23"/>
        <v>25</v>
      </c>
      <c r="R12">
        <f t="shared" si="0"/>
        <v>2000000</v>
      </c>
      <c r="S12">
        <f t="shared" si="1"/>
        <v>5591.3256496238428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4996.0385779710123</v>
      </c>
      <c r="AC12">
        <f t="shared" si="2"/>
        <v>4958.273894038557</v>
      </c>
      <c r="AE12">
        <f t="shared" si="3"/>
        <v>7017.1423436241957</v>
      </c>
      <c r="AF12">
        <f t="shared" si="4"/>
        <v>-350.85711718120984</v>
      </c>
      <c r="AG12">
        <f t="shared" si="4"/>
        <v>-22.169491658798865</v>
      </c>
      <c r="AH12">
        <f t="shared" si="5"/>
        <v>-6471.0397073820586</v>
      </c>
      <c r="AI12">
        <f t="shared" si="6"/>
        <v>173.0760274021286</v>
      </c>
      <c r="AJ12">
        <f t="shared" si="7"/>
        <v>37.764683932455227</v>
      </c>
      <c r="AK12">
        <f t="shared" si="24"/>
        <v>605.27460544908661</v>
      </c>
      <c r="AL12">
        <f t="shared" si="8"/>
        <v>816.11531678367044</v>
      </c>
      <c r="AN12">
        <f t="shared" si="9"/>
        <v>3765.7810091381916</v>
      </c>
      <c r="AO12">
        <f t="shared" si="9"/>
        <v>-188.28905045690962</v>
      </c>
      <c r="AP12">
        <f t="shared" si="9"/>
        <v>-11.897357440213186</v>
      </c>
      <c r="AQ12">
        <f t="shared" si="9"/>
        <v>-3472.7125724590514</v>
      </c>
      <c r="AR12">
        <f t="shared" si="9"/>
        <v>92.882028782017628</v>
      </c>
      <c r="AS12">
        <f t="shared" si="9"/>
        <v>20.266587537327343</v>
      </c>
      <c r="AT12">
        <f t="shared" si="9"/>
        <v>324.82334017134372</v>
      </c>
      <c r="AU12">
        <f t="shared" si="9"/>
        <v>437.97195649068868</v>
      </c>
      <c r="AW12">
        <v>9</v>
      </c>
      <c r="AX12">
        <f>(R12*SUMPRODUCT(K13:$K$23, X13:$X$23)-$AZ$3*SUMPRODUCT(K12:$K$22, W13:$W$23))/Z12</f>
        <v>5591.3256496238428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3.7169999999999998E-3</v>
      </c>
      <c r="O13">
        <f t="shared" si="21"/>
        <v>7913.0618460066917</v>
      </c>
      <c r="P13">
        <f t="shared" si="22"/>
        <v>395.65309230033461</v>
      </c>
      <c r="Q13" s="4">
        <f t="shared" si="23"/>
        <v>25</v>
      </c>
      <c r="R13">
        <f t="shared" si="0"/>
        <v>2000000</v>
      </c>
      <c r="S13">
        <f t="shared" si="1"/>
        <v>5505.7911418201729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4958.273894038557</v>
      </c>
      <c r="AC13">
        <f t="shared" si="2"/>
        <v>4815.4514267901686</v>
      </c>
      <c r="AE13">
        <f t="shared" si="3"/>
        <v>6920.888202096703</v>
      </c>
      <c r="AF13">
        <f t="shared" si="4"/>
        <v>-346.04441010483515</v>
      </c>
      <c r="AG13">
        <f t="shared" si="4"/>
        <v>-21.865392741715119</v>
      </c>
      <c r="AH13">
        <f t="shared" si="5"/>
        <v>-6592.3200396604298</v>
      </c>
      <c r="AI13">
        <f t="shared" si="6"/>
        <v>-39.34164041027725</v>
      </c>
      <c r="AJ13">
        <f t="shared" si="7"/>
        <v>142.82246724838842</v>
      </c>
      <c r="AK13">
        <f t="shared" si="24"/>
        <v>596.2621843677731</v>
      </c>
      <c r="AL13">
        <f t="shared" si="8"/>
        <v>699.74301120588427</v>
      </c>
      <c r="AN13">
        <f t="shared" si="9"/>
        <v>3531.5449187371332</v>
      </c>
      <c r="AO13">
        <f t="shared" si="9"/>
        <v>-176.57724593685666</v>
      </c>
      <c r="AP13">
        <f t="shared" si="9"/>
        <v>-11.157327553680497</v>
      </c>
      <c r="AQ13">
        <f t="shared" si="9"/>
        <v>-3363.8853365235254</v>
      </c>
      <c r="AR13">
        <f t="shared" si="9"/>
        <v>-20.074991276929858</v>
      </c>
      <c r="AS13">
        <f t="shared" si="9"/>
        <v>72.878501106222487</v>
      </c>
      <c r="AT13">
        <f t="shared" si="9"/>
        <v>304.25671184822443</v>
      </c>
      <c r="AU13">
        <f t="shared" si="9"/>
        <v>357.06022167751706</v>
      </c>
      <c r="AW13">
        <v>10</v>
      </c>
      <c r="AX13">
        <f>(R13*SUMPRODUCT(K14:$K$23, X14:$X$23)-$AZ$3*SUMPRODUCT(K13:$K$22, W14:$W$23))/Z13</f>
        <v>5505.7911418201729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3.852E-3</v>
      </c>
      <c r="O14">
        <f t="shared" si="21"/>
        <v>7913.0618460066917</v>
      </c>
      <c r="P14">
        <f t="shared" si="22"/>
        <v>395.65309230033461</v>
      </c>
      <c r="Q14" s="4">
        <f t="shared" si="23"/>
        <v>25</v>
      </c>
      <c r="R14">
        <f t="shared" si="0"/>
        <v>2000000</v>
      </c>
      <c r="S14">
        <f t="shared" si="1"/>
        <v>5413.2643171635891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4815.4514267901686</v>
      </c>
      <c r="AC14">
        <f t="shared" si="2"/>
        <v>4668.9433580562836</v>
      </c>
      <c r="AE14">
        <f t="shared" si="3"/>
        <v>6825.0200587212594</v>
      </c>
      <c r="AF14">
        <f t="shared" si="4"/>
        <v>-341.251002936063</v>
      </c>
      <c r="AG14">
        <f t="shared" si="4"/>
        <v>-21.562513321456883</v>
      </c>
      <c r="AH14">
        <f t="shared" si="5"/>
        <v>-6738.0394272869307</v>
      </c>
      <c r="AI14">
        <f t="shared" si="6"/>
        <v>-275.83288482319131</v>
      </c>
      <c r="AJ14">
        <f t="shared" si="7"/>
        <v>146.50806873388501</v>
      </c>
      <c r="AK14">
        <f t="shared" si="24"/>
        <v>966.8968951349392</v>
      </c>
      <c r="AL14">
        <f t="shared" si="8"/>
        <v>837.5720790456329</v>
      </c>
      <c r="AN14">
        <f t="shared" si="9"/>
        <v>3208.1022341427256</v>
      </c>
      <c r="AO14">
        <f t="shared" si="9"/>
        <v>-160.40511170713629</v>
      </c>
      <c r="AP14">
        <f t="shared" si="9"/>
        <v>-10.135464301222688</v>
      </c>
      <c r="AQ14">
        <f t="shared" si="9"/>
        <v>-3167.21696851262</v>
      </c>
      <c r="AR14">
        <f t="shared" si="9"/>
        <v>-129.65531037825383</v>
      </c>
      <c r="AS14">
        <f t="shared" si="9"/>
        <v>68.866151100100126</v>
      </c>
      <c r="AT14">
        <f t="shared" si="9"/>
        <v>454.49010593080044</v>
      </c>
      <c r="AU14">
        <f t="shared" si="9"/>
        <v>393.70094665264673</v>
      </c>
      <c r="AW14">
        <v>11</v>
      </c>
      <c r="AX14">
        <f>(R14*SUMPRODUCT(K15:$K$23, X15:$X$23)-$AZ$3*SUMPRODUCT(K14:$K$22, W15:$W$23))/Z14</f>
        <v>5413.2643171635891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4.0049999999999999E-3</v>
      </c>
      <c r="O15">
        <f t="shared" si="21"/>
        <v>7913.0618460066917</v>
      </c>
      <c r="P15">
        <f t="shared" si="22"/>
        <v>395.65309230033461</v>
      </c>
      <c r="Q15" s="4">
        <f t="shared" si="23"/>
        <v>25</v>
      </c>
      <c r="R15">
        <f t="shared" si="0"/>
        <v>2000000</v>
      </c>
      <c r="S15">
        <f t="shared" si="1"/>
        <v>5199.2758625741462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4668.9433580562836</v>
      </c>
      <c r="AC15">
        <f t="shared" si="2"/>
        <v>4421.5744852290973</v>
      </c>
      <c r="AE15">
        <f t="shared" si="3"/>
        <v>6729.4356527988675</v>
      </c>
      <c r="AF15">
        <f t="shared" si="4"/>
        <v>-336.4717826399434</v>
      </c>
      <c r="AG15">
        <f t="shared" si="4"/>
        <v>-21.260530322389879</v>
      </c>
      <c r="AH15">
        <f t="shared" si="5"/>
        <v>-6908.6292681947853</v>
      </c>
      <c r="AI15">
        <f t="shared" si="6"/>
        <v>-536.92592835825144</v>
      </c>
      <c r="AJ15">
        <f t="shared" si="7"/>
        <v>247.36887282718635</v>
      </c>
      <c r="AK15">
        <f t="shared" si="24"/>
        <v>946.58952533283195</v>
      </c>
      <c r="AL15">
        <f t="shared" si="8"/>
        <v>657.03246980176687</v>
      </c>
      <c r="AN15">
        <f t="shared" si="9"/>
        <v>2913.8304620546187</v>
      </c>
      <c r="AO15">
        <f t="shared" si="9"/>
        <v>-145.69152310273094</v>
      </c>
      <c r="AP15">
        <f t="shared" si="9"/>
        <v>-9.2057616847929626</v>
      </c>
      <c r="AQ15">
        <f t="shared" si="9"/>
        <v>-2991.4208934200124</v>
      </c>
      <c r="AR15">
        <f t="shared" si="9"/>
        <v>-232.4877161529179</v>
      </c>
      <c r="AS15">
        <f t="shared" si="9"/>
        <v>107.11016409053313</v>
      </c>
      <c r="AT15">
        <f t="shared" si="9"/>
        <v>409.87112980706678</v>
      </c>
      <c r="AU15">
        <f t="shared" si="9"/>
        <v>284.49357774468206</v>
      </c>
      <c r="AW15">
        <v>12</v>
      </c>
      <c r="AX15">
        <f>(R15*SUMPRODUCT(K16:$K$23, X16:$X$23)-$AZ$3*SUMPRODUCT(K15:$K$22, W16:$W$23))/Z15</f>
        <v>5199.2758625741462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4.1640000000000002E-3</v>
      </c>
      <c r="O16">
        <f t="shared" si="21"/>
        <v>7913.0618460066917</v>
      </c>
      <c r="P16">
        <f t="shared" si="22"/>
        <v>395.65309230033461</v>
      </c>
      <c r="Q16" s="4">
        <f t="shared" si="23"/>
        <v>25</v>
      </c>
      <c r="R16">
        <f t="shared" si="0"/>
        <v>2000000</v>
      </c>
      <c r="S16">
        <f t="shared" si="1"/>
        <v>4877.322382701047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4421.5744852290973</v>
      </c>
      <c r="AC16">
        <f t="shared" si="2"/>
        <v>4089.02928288986</v>
      </c>
      <c r="AE16">
        <f t="shared" si="3"/>
        <v>6634.1199262126247</v>
      </c>
      <c r="AF16">
        <f t="shared" si="4"/>
        <v>-331.70599631063129</v>
      </c>
      <c r="AG16">
        <f t="shared" si="4"/>
        <v>-20.959396170903549</v>
      </c>
      <c r="AH16">
        <f t="shared" si="5"/>
        <v>-7082.3078609945169</v>
      </c>
      <c r="AI16">
        <f t="shared" si="6"/>
        <v>-800.85332726342676</v>
      </c>
      <c r="AJ16">
        <f t="shared" si="7"/>
        <v>332.54520233923722</v>
      </c>
      <c r="AK16">
        <f t="shared" si="24"/>
        <v>917.67313665959784</v>
      </c>
      <c r="AL16">
        <f t="shared" si="8"/>
        <v>449.3650117354083</v>
      </c>
      <c r="AN16">
        <f t="shared" si="9"/>
        <v>2646.1247778959641</v>
      </c>
      <c r="AO16">
        <f t="shared" si="9"/>
        <v>-132.30623889479824</v>
      </c>
      <c r="AP16">
        <f t="shared" si="9"/>
        <v>-8.3599901952975539</v>
      </c>
      <c r="AQ16">
        <f t="shared" si="9"/>
        <v>-2824.8916998948316</v>
      </c>
      <c r="AR16">
        <f t="shared" si="9"/>
        <v>-319.43315108896326</v>
      </c>
      <c r="AS16">
        <f t="shared" si="9"/>
        <v>132.64096963387934</v>
      </c>
      <c r="AT16">
        <f t="shared" si="9"/>
        <v>366.02859941224466</v>
      </c>
      <c r="AU16">
        <f t="shared" si="9"/>
        <v>179.23641795716077</v>
      </c>
      <c r="AW16">
        <v>13</v>
      </c>
      <c r="AX16">
        <f>(R16*SUMPRODUCT(K17:$K$23, X17:$X$23)-$AZ$3*SUMPRODUCT(K16:$K$22, W17:$W$23))/Z16</f>
        <v>4877.322382701047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4.3350000000000003E-3</v>
      </c>
      <c r="O17">
        <f t="shared" si="21"/>
        <v>7913.0618460066917</v>
      </c>
      <c r="P17">
        <f t="shared" si="22"/>
        <v>395.65309230033461</v>
      </c>
      <c r="Q17" s="4">
        <f t="shared" si="23"/>
        <v>25</v>
      </c>
      <c r="R17">
        <f t="shared" si="0"/>
        <v>2000000</v>
      </c>
      <c r="S17">
        <f t="shared" si="1"/>
        <v>4455.3182895918135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4089.02928288986</v>
      </c>
      <c r="AC17">
        <f t="shared" si="2"/>
        <v>3681.6867040789061</v>
      </c>
      <c r="AE17">
        <f t="shared" si="3"/>
        <v>6539.019817070367</v>
      </c>
      <c r="AF17">
        <f t="shared" si="4"/>
        <v>-326.95099085351836</v>
      </c>
      <c r="AG17">
        <f t="shared" si="4"/>
        <v>-20.658943226793646</v>
      </c>
      <c r="AH17">
        <f t="shared" si="5"/>
        <v>-7268.718592069351</v>
      </c>
      <c r="AI17">
        <f t="shared" si="6"/>
        <v>-1077.308709079296</v>
      </c>
      <c r="AJ17">
        <f t="shared" si="7"/>
        <v>407.34257881095391</v>
      </c>
      <c r="AK17">
        <f t="shared" si="24"/>
        <v>881.48556739247931</v>
      </c>
      <c r="AL17">
        <f t="shared" si="8"/>
        <v>211.5194371241372</v>
      </c>
      <c r="AN17">
        <f t="shared" si="9"/>
        <v>2402.5975054670034</v>
      </c>
      <c r="AO17">
        <f t="shared" si="9"/>
        <v>-120.12987527335018</v>
      </c>
      <c r="AP17">
        <f t="shared" si="9"/>
        <v>-7.5906063677471085</v>
      </c>
      <c r="AQ17">
        <f t="shared" si="9"/>
        <v>-2670.7068713352887</v>
      </c>
      <c r="AR17">
        <f t="shared" si="9"/>
        <v>-395.8298475093826</v>
      </c>
      <c r="AS17">
        <f t="shared" si="9"/>
        <v>149.6677317243803</v>
      </c>
      <c r="AT17">
        <f t="shared" si="9"/>
        <v>323.87958510136235</v>
      </c>
      <c r="AU17">
        <f t="shared" si="9"/>
        <v>77.717469316360067</v>
      </c>
      <c r="AW17">
        <v>14</v>
      </c>
      <c r="AX17">
        <f>(R17*SUMPRODUCT(K18:$K$23, X18:$X$23)-$AZ$3*SUMPRODUCT(K17:$K$22, W18:$W$23))/Z17</f>
        <v>4455.3182895918135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4.522E-3</v>
      </c>
      <c r="O18">
        <f t="shared" si="21"/>
        <v>7913.0618460066917</v>
      </c>
      <c r="P18">
        <f t="shared" si="22"/>
        <v>395.65309230033461</v>
      </c>
      <c r="Q18" s="4">
        <f t="shared" si="23"/>
        <v>25</v>
      </c>
      <c r="R18">
        <f t="shared" si="0"/>
        <v>2000000</v>
      </c>
      <c r="S18">
        <f t="shared" si="1"/>
        <v>3938.3548505563354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3681.6867040789061</v>
      </c>
      <c r="AC18">
        <f t="shared" si="2"/>
        <v>3207.2282672316014</v>
      </c>
      <c r="AE18">
        <f t="shared" si="3"/>
        <v>6444.0601712868711</v>
      </c>
      <c r="AF18">
        <f t="shared" si="4"/>
        <v>-322.20300856434358</v>
      </c>
      <c r="AG18">
        <f t="shared" si="4"/>
        <v>-20.358934053254149</v>
      </c>
      <c r="AH18">
        <f t="shared" si="5"/>
        <v>-7473.5793017248689</v>
      </c>
      <c r="AI18">
        <f t="shared" si="6"/>
        <v>-1372.0810730555959</v>
      </c>
      <c r="AJ18">
        <f t="shared" si="7"/>
        <v>474.45843684730471</v>
      </c>
      <c r="AK18">
        <f t="shared" si="24"/>
        <v>838.90885576993242</v>
      </c>
      <c r="AL18">
        <f t="shared" si="8"/>
        <v>-58.713780438358754</v>
      </c>
      <c r="AN18">
        <f t="shared" si="9"/>
        <v>2181.0685836523157</v>
      </c>
      <c r="AO18">
        <f t="shared" si="9"/>
        <v>-109.05342918261579</v>
      </c>
      <c r="AP18">
        <f t="shared" si="9"/>
        <v>-6.8907226624071782</v>
      </c>
      <c r="AQ18">
        <f t="shared" si="9"/>
        <v>-2529.5215421880757</v>
      </c>
      <c r="AR18">
        <f t="shared" si="9"/>
        <v>-464.3971103807832</v>
      </c>
      <c r="AS18">
        <f t="shared" si="9"/>
        <v>160.58608444833763</v>
      </c>
      <c r="AT18">
        <f t="shared" si="9"/>
        <v>283.93865066938361</v>
      </c>
      <c r="AU18">
        <f t="shared" si="9"/>
        <v>-19.872375263061979</v>
      </c>
      <c r="AW18">
        <v>15</v>
      </c>
      <c r="AX18">
        <f>(R18*SUMPRODUCT(K19:$K$23, X19:$X$23)-$AZ$3*SUMPRODUCT(K18:$K$22, W19:$W$23))/Z18</f>
        <v>3938.3548505563354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4.7470000000000004E-3</v>
      </c>
      <c r="O19">
        <f t="shared" si="21"/>
        <v>7913.0618460066917</v>
      </c>
      <c r="P19">
        <f t="shared" si="22"/>
        <v>395.65309230033461</v>
      </c>
      <c r="Q19" s="4">
        <f t="shared" si="23"/>
        <v>25</v>
      </c>
      <c r="R19">
        <f t="shared" si="0"/>
        <v>2000000</v>
      </c>
      <c r="S19">
        <f t="shared" si="1"/>
        <v>3318.0873458402325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3207.2282672316014</v>
      </c>
      <c r="AC19">
        <f t="shared" si="2"/>
        <v>2662.2608589429401</v>
      </c>
      <c r="AE19">
        <f t="shared" si="3"/>
        <v>6349.0296159409027</v>
      </c>
      <c r="AF19">
        <f t="shared" si="4"/>
        <v>-317.45148079704518</v>
      </c>
      <c r="AG19">
        <f t="shared" si="4"/>
        <v>-20.058700852770809</v>
      </c>
      <c r="AH19">
        <f t="shared" si="5"/>
        <v>-7731.5087960637966</v>
      </c>
      <c r="AI19">
        <f t="shared" si="6"/>
        <v>-1719.9893617727103</v>
      </c>
      <c r="AJ19">
        <f t="shared" si="7"/>
        <v>544.96740828866132</v>
      </c>
      <c r="AK19">
        <f t="shared" si="24"/>
        <v>790.58314146407292</v>
      </c>
      <c r="AL19">
        <f t="shared" si="8"/>
        <v>-384.43881201997601</v>
      </c>
      <c r="AN19">
        <f t="shared" si="9"/>
        <v>1979.5134410699566</v>
      </c>
      <c r="AO19">
        <f t="shared" si="9"/>
        <v>-98.975672053497831</v>
      </c>
      <c r="AP19">
        <f t="shared" si="9"/>
        <v>-6.2539427834401211</v>
      </c>
      <c r="AQ19">
        <f t="shared" si="9"/>
        <v>-2410.545627812573</v>
      </c>
      <c r="AR19">
        <f t="shared" si="9"/>
        <v>-536.26180157955457</v>
      </c>
      <c r="AS19">
        <f t="shared" si="9"/>
        <v>169.91105332757124</v>
      </c>
      <c r="AT19">
        <f t="shared" si="9"/>
        <v>246.489629042236</v>
      </c>
      <c r="AU19">
        <f t="shared" si="9"/>
        <v>-119.86111920974733</v>
      </c>
      <c r="AW19">
        <v>16</v>
      </c>
      <c r="AX19">
        <f>(R19*SUMPRODUCT(K20:$K$23, X20:$X$23)-$AZ$3*SUMPRODUCT(K19:$K$22, W20:$W$23))/Z19</f>
        <v>3318.0873458402325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4.9870000000000001E-3</v>
      </c>
      <c r="O20">
        <f t="shared" si="21"/>
        <v>7913.0618460066917</v>
      </c>
      <c r="P20">
        <f t="shared" si="22"/>
        <v>395.65309230033461</v>
      </c>
      <c r="Q20" s="4">
        <f t="shared" si="23"/>
        <v>25</v>
      </c>
      <c r="R20">
        <f t="shared" si="0"/>
        <v>2000000</v>
      </c>
      <c r="S20">
        <f t="shared" si="1"/>
        <v>2602.7881830385313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2662.2608589429401</v>
      </c>
      <c r="AC20">
        <f t="shared" si="2"/>
        <v>2057.0440005856171</v>
      </c>
      <c r="AE20">
        <f t="shared" si="3"/>
        <v>6253.8767090867968</v>
      </c>
      <c r="AF20">
        <f t="shared" si="4"/>
        <v>-312.69383545433988</v>
      </c>
      <c r="AG20">
        <f t="shared" si="4"/>
        <v>-19.758081103090333</v>
      </c>
      <c r="AH20">
        <f t="shared" si="5"/>
        <v>-8002.6192922214423</v>
      </c>
      <c r="AI20">
        <f t="shared" si="6"/>
        <v>-2081.1944996920756</v>
      </c>
      <c r="AJ20">
        <f t="shared" si="7"/>
        <v>605.21685835732296</v>
      </c>
      <c r="AK20">
        <f t="shared" si="24"/>
        <v>736.21388708394193</v>
      </c>
      <c r="AL20">
        <f t="shared" si="8"/>
        <v>-739.76375425081073</v>
      </c>
      <c r="AN20">
        <f t="shared" si="9"/>
        <v>1796.1466149906607</v>
      </c>
      <c r="AO20">
        <f t="shared" si="9"/>
        <v>-89.807330749533037</v>
      </c>
      <c r="AP20">
        <f t="shared" si="9"/>
        <v>-5.6746258589432168</v>
      </c>
      <c r="AQ20">
        <f t="shared" si="9"/>
        <v>-2298.3947751796022</v>
      </c>
      <c r="AR20">
        <f t="shared" si="9"/>
        <v>-597.73011679741796</v>
      </c>
      <c r="AS20">
        <f t="shared" si="9"/>
        <v>173.82149697551714</v>
      </c>
      <c r="AT20">
        <f t="shared" si="9"/>
        <v>211.44453955633395</v>
      </c>
      <c r="AU20">
        <f t="shared" si="9"/>
        <v>-212.46408026556691</v>
      </c>
      <c r="AW20">
        <v>17</v>
      </c>
      <c r="AX20">
        <f>(R20*SUMPRODUCT(K21:$K$23, X21:$X$23)-$AZ$3*SUMPRODUCT(K20:$K$22, W21:$W$23))/Z20</f>
        <v>2602.7881830385313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5.2249999999999996E-3</v>
      </c>
      <c r="O21">
        <f t="shared" si="21"/>
        <v>7913.0618460066917</v>
      </c>
      <c r="P21">
        <f t="shared" si="22"/>
        <v>395.65309230033461</v>
      </c>
      <c r="Q21" s="4">
        <f t="shared" si="23"/>
        <v>25</v>
      </c>
      <c r="R21">
        <f t="shared" si="0"/>
        <v>2000000</v>
      </c>
      <c r="S21">
        <f t="shared" si="1"/>
        <v>1809.5576930651316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2057.0440005856171</v>
      </c>
      <c r="AC21">
        <f t="shared" si="2"/>
        <v>1408.3616933269527</v>
      </c>
      <c r="AE21">
        <f t="shared" si="3"/>
        <v>6158.6614361909506</v>
      </c>
      <c r="AF21">
        <f t="shared" si="4"/>
        <v>-307.93307180954753</v>
      </c>
      <c r="AG21">
        <f t="shared" si="4"/>
        <v>-19.457264318295785</v>
      </c>
      <c r="AH21">
        <f t="shared" si="5"/>
        <v>-8258.8779010917588</v>
      </c>
      <c r="AI21">
        <f t="shared" si="6"/>
        <v>-2427.6068010286517</v>
      </c>
      <c r="AJ21">
        <f t="shared" si="7"/>
        <v>648.68230725866442</v>
      </c>
      <c r="AK21">
        <f t="shared" si="24"/>
        <v>676.68389681495785</v>
      </c>
      <c r="AL21">
        <f t="shared" si="8"/>
        <v>-1102.2405969550296</v>
      </c>
      <c r="AN21">
        <f t="shared" si="9"/>
        <v>1629.3716886373525</v>
      </c>
      <c r="AO21">
        <f t="shared" si="9"/>
        <v>-81.468584431867626</v>
      </c>
      <c r="AP21">
        <f t="shared" si="9"/>
        <v>-5.1477282761906231</v>
      </c>
      <c r="AQ21">
        <f t="shared" si="9"/>
        <v>-2185.0173079613924</v>
      </c>
      <c r="AR21">
        <f t="shared" si="9"/>
        <v>-642.261932032098</v>
      </c>
      <c r="AS21">
        <f t="shared" si="9"/>
        <v>171.61920610802889</v>
      </c>
      <c r="AT21">
        <f t="shared" si="9"/>
        <v>179.02747131834809</v>
      </c>
      <c r="AU21">
        <f t="shared" si="9"/>
        <v>-291.61525460572108</v>
      </c>
      <c r="AW21">
        <v>18</v>
      </c>
      <c r="AX21">
        <f>(R21*SUMPRODUCT(K22:$K$23, X22:$X$23)-$AZ$3*SUMPRODUCT(K21:$K$22, W22:$W$23))/Z21</f>
        <v>1809.5576930651316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5.4879999999999998E-3</v>
      </c>
      <c r="O22">
        <f t="shared" si="21"/>
        <v>7913.0618460066917</v>
      </c>
      <c r="P22">
        <f t="shared" si="22"/>
        <v>395.65309230033461</v>
      </c>
      <c r="Q22" s="4">
        <f t="shared" si="23"/>
        <v>25</v>
      </c>
      <c r="R22">
        <f t="shared" si="0"/>
        <v>2000000</v>
      </c>
      <c r="S22">
        <f t="shared" si="1"/>
        <v>939.84034141866334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1408.3616933269527</v>
      </c>
      <c r="AC22">
        <f t="shared" si="2"/>
        <v>720.1398876229548</v>
      </c>
      <c r="AE22">
        <f t="shared" si="3"/>
        <v>6063.2760878672252</v>
      </c>
      <c r="AF22">
        <f t="shared" si="4"/>
        <v>-303.16380439336126</v>
      </c>
      <c r="AG22">
        <f t="shared" si="4"/>
        <v>-19.155910208534017</v>
      </c>
      <c r="AH22">
        <f t="shared" si="5"/>
        <v>-8542.5173263045799</v>
      </c>
      <c r="AI22">
        <f t="shared" si="6"/>
        <v>-2801.5609530392503</v>
      </c>
      <c r="AJ22">
        <f t="shared" si="7"/>
        <v>688.22180570399792</v>
      </c>
      <c r="AK22">
        <f t="shared" si="24"/>
        <v>613.42065514279955</v>
      </c>
      <c r="AL22">
        <f t="shared" si="8"/>
        <v>-1499.9184921924525</v>
      </c>
      <c r="AN22">
        <f t="shared" si="9"/>
        <v>1477.6873205312384</v>
      </c>
      <c r="AO22">
        <f t="shared" si="9"/>
        <v>-73.884366026561921</v>
      </c>
      <c r="AP22">
        <f t="shared" si="9"/>
        <v>-4.66850679701483</v>
      </c>
      <c r="AQ22">
        <f t="shared" si="9"/>
        <v>-2081.9057808959064</v>
      </c>
      <c r="AR22">
        <f t="shared" si="9"/>
        <v>-682.77133318824508</v>
      </c>
      <c r="AS22">
        <f t="shared" si="9"/>
        <v>167.72725194501834</v>
      </c>
      <c r="AT22">
        <f t="shared" si="9"/>
        <v>149.49738575657116</v>
      </c>
      <c r="AU22">
        <f t="shared" si="9"/>
        <v>-365.54669548665544</v>
      </c>
      <c r="AW22">
        <v>19</v>
      </c>
      <c r="AX22">
        <f>(R22*SUMPRODUCT(K23:$K$23, X23:$X$23)-$AZ$3*SUMPRODUCT(K22:$K$22, W23:$W$23))/Z22</f>
        <v>939.84034141866334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5.7670000000000004E-3</v>
      </c>
      <c r="O23">
        <f t="shared" si="21"/>
        <v>7913.0618460066917</v>
      </c>
      <c r="P23">
        <f t="shared" si="22"/>
        <v>395.65309230033461</v>
      </c>
      <c r="Q23" s="4">
        <f t="shared" si="23"/>
        <v>25</v>
      </c>
      <c r="R23">
        <f t="shared" si="0"/>
        <v>2000000</v>
      </c>
      <c r="S23">
        <f t="shared" si="1"/>
        <v>954.89618964072861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720.1398876229548</v>
      </c>
      <c r="AC23">
        <f t="shared" si="2"/>
        <v>720.1398876229548</v>
      </c>
      <c r="AE23">
        <f t="shared" si="3"/>
        <v>5967.6764137898235</v>
      </c>
      <c r="AF23">
        <f t="shared" si="4"/>
        <v>-298.38382068949119</v>
      </c>
      <c r="AG23">
        <f t="shared" si="4"/>
        <v>-18.853878972276064</v>
      </c>
      <c r="AH23">
        <f t="shared" si="5"/>
        <v>-8837.7707338092569</v>
      </c>
      <c r="AI23">
        <f t="shared" si="6"/>
        <v>-3187.332019681201</v>
      </c>
      <c r="AJ23">
        <f t="shared" si="7"/>
        <v>0</v>
      </c>
      <c r="AK23">
        <f t="shared" si="24"/>
        <v>546.75651624045315</v>
      </c>
      <c r="AL23">
        <f t="shared" si="8"/>
        <v>-2640.575503440748</v>
      </c>
      <c r="AN23">
        <f t="shared" si="9"/>
        <v>1339.7440469618068</v>
      </c>
      <c r="AO23">
        <f t="shared" si="9"/>
        <v>-66.987202348090335</v>
      </c>
      <c r="AP23">
        <f t="shared" si="9"/>
        <v>-4.2326980157431269</v>
      </c>
      <c r="AQ23">
        <f t="shared" si="9"/>
        <v>-1984.0805546483905</v>
      </c>
      <c r="AR23">
        <f t="shared" si="9"/>
        <v>-715.55640805041719</v>
      </c>
      <c r="AS23">
        <f t="shared" si="9"/>
        <v>0</v>
      </c>
      <c r="AT23">
        <f t="shared" si="9"/>
        <v>122.74690130283629</v>
      </c>
      <c r="AU23">
        <f t="shared" si="9"/>
        <v>-592.80950674758094</v>
      </c>
      <c r="AW23">
        <v>20</v>
      </c>
      <c r="AX23">
        <f>(R23*SUMPRODUCT(K$23:$K24, X$23:$X24)-$AZ$3*SUMPRODUCT(K$22:$K23, W$23:$W24))/Z23</f>
        <v>954.89618964072861</v>
      </c>
    </row>
    <row r="25" spans="5:50" x14ac:dyDescent="0.25">
      <c r="AN25" s="8">
        <f t="shared" ref="AN25:AU25" si="25">SUM(AN3:AN23)</f>
        <v>72390.564945762409</v>
      </c>
      <c r="AO25" s="8">
        <f t="shared" si="25"/>
        <v>-9554.3246317931389</v>
      </c>
      <c r="AP25" s="8">
        <f t="shared" si="25"/>
        <v>-403.70592431390554</v>
      </c>
      <c r="AQ25" s="8">
        <f t="shared" si="25"/>
        <v>-67040.800201298029</v>
      </c>
      <c r="AR25" s="8">
        <f t="shared" si="25"/>
        <v>-4608.2658116426719</v>
      </c>
      <c r="AS25" s="8">
        <f t="shared" si="25"/>
        <v>-2560.2965268599414</v>
      </c>
      <c r="AT25" s="8">
        <f t="shared" si="25"/>
        <v>7168.5623385026129</v>
      </c>
      <c r="AU25" s="9">
        <f t="shared" si="25"/>
        <v>0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3" priority="1" operator="lessThan">
      <formula>0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77A1A-5B72-48C6-8A2B-867F3D58C402}">
  <sheetPr codeName="Sheet24"/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12018.589683131293</v>
      </c>
      <c r="K3">
        <v>1</v>
      </c>
      <c r="L3" s="2">
        <v>0</v>
      </c>
      <c r="O3">
        <f>$C$3</f>
        <v>12018.589683131293</v>
      </c>
      <c r="P3">
        <f>O3*B5</f>
        <v>9614.871746505034</v>
      </c>
      <c r="Q3" s="4">
        <f>B8</f>
        <v>200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12018.589683131293</v>
      </c>
      <c r="AF3">
        <f t="shared" ref="AF3:AG23" si="4">-$Z3*P3</f>
        <v>-9614.871746505034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2203.717936626259</v>
      </c>
      <c r="AJ3">
        <f t="shared" ref="AJ3:AJ23" si="7">AB3-AC3</f>
        <v>0</v>
      </c>
      <c r="AL3">
        <f t="shared" ref="AL3:AL23" si="8">SUM(AI3:AK3)</f>
        <v>2203.717936626259</v>
      </c>
      <c r="AN3">
        <f t="shared" ref="AN3:AU23" si="9">AE3*$K3</f>
        <v>12018.589683131293</v>
      </c>
      <c r="AO3">
        <f t="shared" si="9"/>
        <v>-9614.871746505034</v>
      </c>
      <c r="AP3">
        <f t="shared" si="9"/>
        <v>-200</v>
      </c>
      <c r="AQ3">
        <f t="shared" si="9"/>
        <v>0</v>
      </c>
      <c r="AR3">
        <f t="shared" si="9"/>
        <v>2203.717936626259</v>
      </c>
      <c r="AS3">
        <f t="shared" si="9"/>
        <v>0</v>
      </c>
      <c r="AT3">
        <f t="shared" si="9"/>
        <v>0</v>
      </c>
      <c r="AU3">
        <f t="shared" si="9"/>
        <v>2203.717936626259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10253.499722541888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3.852E-3</v>
      </c>
      <c r="R4">
        <f t="shared" si="0"/>
        <v>2000000</v>
      </c>
      <c r="S4">
        <f t="shared" si="1"/>
        <v>3068.3070054681302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3025.8048168283858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-7704</v>
      </c>
      <c r="AI4">
        <f t="shared" si="6"/>
        <v>-7704</v>
      </c>
      <c r="AJ4">
        <f t="shared" si="7"/>
        <v>-3025.8048168283858</v>
      </c>
      <c r="AK4">
        <f>H4*SUM(AB4, AE4:AF4)</f>
        <v>0</v>
      </c>
      <c r="AL4">
        <f t="shared" si="8"/>
        <v>-10729.804816828386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-7227.6949057134807</v>
      </c>
      <c r="AR4">
        <f t="shared" si="9"/>
        <v>-7227.6949057134807</v>
      </c>
      <c r="AS4">
        <f t="shared" si="9"/>
        <v>-2838.7323546565208</v>
      </c>
      <c r="AT4">
        <f t="shared" si="9"/>
        <v>0</v>
      </c>
      <c r="AU4">
        <f t="shared" si="9"/>
        <v>-10066.427260370001</v>
      </c>
      <c r="AW4">
        <v>1</v>
      </c>
      <c r="AX4">
        <f>(R4*SUMPRODUCT(K5:$K$23, X5:$X$23)-$AZ$3*SUMPRODUCT(K4:$K$22, W5:$W$23))/Z4</f>
        <v>3068.3070054681302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4.0049999999999999E-3</v>
      </c>
      <c r="O5">
        <f t="shared" ref="O5:O23" si="21">$C$3</f>
        <v>12018.589683131293</v>
      </c>
      <c r="P5">
        <f t="shared" ref="P5:P23" si="22">O5*$C$5</f>
        <v>600.92948415656463</v>
      </c>
      <c r="Q5" s="4">
        <f t="shared" ref="Q5:Q23" si="23">$C$8</f>
        <v>25</v>
      </c>
      <c r="R5">
        <f t="shared" si="0"/>
        <v>2000000</v>
      </c>
      <c r="S5">
        <f t="shared" si="1"/>
        <v>5852.7085249400361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3025.8048168283858</v>
      </c>
      <c r="AC5">
        <f t="shared" si="2"/>
        <v>5690.8050329781981</v>
      </c>
      <c r="AE5">
        <f t="shared" si="3"/>
        <v>11686.119403795896</v>
      </c>
      <c r="AF5">
        <f t="shared" si="4"/>
        <v>-584.30597018979483</v>
      </c>
      <c r="AG5">
        <f t="shared" si="4"/>
        <v>-24.308424931499999</v>
      </c>
      <c r="AH5">
        <f t="shared" si="5"/>
        <v>-7899.0454799999998</v>
      </c>
      <c r="AI5">
        <f t="shared" si="6"/>
        <v>3178.4595286746016</v>
      </c>
      <c r="AJ5">
        <f t="shared" si="7"/>
        <v>-2665.0002161498123</v>
      </c>
      <c r="AK5">
        <f>H5*SUM(AB5, AE5:AF5)</f>
        <v>1220.6262168375397</v>
      </c>
      <c r="AL5">
        <f t="shared" si="8"/>
        <v>1734.085529362329</v>
      </c>
      <c r="AN5">
        <f t="shared" si="9"/>
        <v>10091.69462519029</v>
      </c>
      <c r="AO5">
        <f t="shared" si="9"/>
        <v>-504.58473125951451</v>
      </c>
      <c r="AP5">
        <f t="shared" si="9"/>
        <v>-20.991844491027305</v>
      </c>
      <c r="AQ5">
        <f t="shared" si="9"/>
        <v>-6821.3195552970847</v>
      </c>
      <c r="AR5">
        <f t="shared" si="9"/>
        <v>2744.7984941426639</v>
      </c>
      <c r="AS5">
        <f t="shared" si="9"/>
        <v>-2301.3942805268762</v>
      </c>
      <c r="AT5">
        <f t="shared" si="9"/>
        <v>1054.0870417449742</v>
      </c>
      <c r="AU5">
        <f t="shared" si="9"/>
        <v>1497.4912553607619</v>
      </c>
      <c r="AW5">
        <v>2</v>
      </c>
      <c r="AX5">
        <f>(R5*SUMPRODUCT(K6:$K$23, X6:$X$23)-$AZ$3*SUMPRODUCT(K5:$K$22, W6:$W$23))/Z5</f>
        <v>5852.7085249400361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4.1640000000000002E-3</v>
      </c>
      <c r="O6">
        <f t="shared" si="21"/>
        <v>12018.589683131293</v>
      </c>
      <c r="P6">
        <f t="shared" si="22"/>
        <v>600.92948415656463</v>
      </c>
      <c r="Q6" s="4">
        <f t="shared" si="23"/>
        <v>25</v>
      </c>
      <c r="R6">
        <f t="shared" si="0"/>
        <v>2000000</v>
      </c>
      <c r="S6">
        <f t="shared" si="1"/>
        <v>8339.2995862067619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5690.8050329781981</v>
      </c>
      <c r="AC6">
        <f t="shared" si="2"/>
        <v>7993.7591736780896</v>
      </c>
      <c r="AE6">
        <f t="shared" si="3"/>
        <v>11520.597208560532</v>
      </c>
      <c r="AF6">
        <f t="shared" si="4"/>
        <v>-576.0298604280265</v>
      </c>
      <c r="AG6">
        <f t="shared" si="4"/>
        <v>-23.964120400770234</v>
      </c>
      <c r="AH6">
        <f t="shared" si="5"/>
        <v>-8097.6225131812807</v>
      </c>
      <c r="AI6">
        <f t="shared" si="6"/>
        <v>2822.9807145504546</v>
      </c>
      <c r="AJ6">
        <f t="shared" si="7"/>
        <v>-2302.9541406998915</v>
      </c>
      <c r="AK6">
        <f>H6*SUM(AB6, AE6:AF6)</f>
        <v>1809.9285150648448</v>
      </c>
      <c r="AL6">
        <f t="shared" si="8"/>
        <v>2329.9550889154079</v>
      </c>
      <c r="AN6">
        <f t="shared" si="9"/>
        <v>8972.5431660525755</v>
      </c>
      <c r="AO6">
        <f t="shared" si="9"/>
        <v>-448.62715830262869</v>
      </c>
      <c r="AP6">
        <f t="shared" si="9"/>
        <v>-18.663885286486646</v>
      </c>
      <c r="AQ6">
        <f t="shared" si="9"/>
        <v>-6306.6407258757363</v>
      </c>
      <c r="AR6">
        <f t="shared" si="9"/>
        <v>2198.6113965877234</v>
      </c>
      <c r="AS6">
        <f t="shared" si="9"/>
        <v>-1793.6010662290244</v>
      </c>
      <c r="AT6">
        <f t="shared" si="9"/>
        <v>1409.619782281917</v>
      </c>
      <c r="AU6">
        <f t="shared" si="9"/>
        <v>1814.6301126406158</v>
      </c>
      <c r="AW6">
        <v>3</v>
      </c>
      <c r="AX6">
        <f>(R6*SUMPRODUCT(K7:$K$23, X7:$X$23)-$AZ$3*SUMPRODUCT(K6:$K$22, W7:$W$23))/Z6</f>
        <v>8339.2995862067619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4.3350000000000003E-3</v>
      </c>
      <c r="O7">
        <f t="shared" si="21"/>
        <v>12018.589683131293</v>
      </c>
      <c r="P7">
        <f t="shared" si="22"/>
        <v>600.92948415656463</v>
      </c>
      <c r="Q7" s="4">
        <f t="shared" si="23"/>
        <v>25</v>
      </c>
      <c r="R7">
        <f t="shared" si="0"/>
        <v>2000000</v>
      </c>
      <c r="S7">
        <f t="shared" si="1"/>
        <v>10361.070124850014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7993.7591736780896</v>
      </c>
      <c r="AC7">
        <f t="shared" si="2"/>
        <v>9789.3855375274725</v>
      </c>
      <c r="AE7">
        <f t="shared" si="3"/>
        <v>11355.449447575817</v>
      </c>
      <c r="AF7">
        <f t="shared" si="4"/>
        <v>-567.77247237879078</v>
      </c>
      <c r="AG7">
        <f t="shared" si="4"/>
        <v>-23.620594734825193</v>
      </c>
      <c r="AH7">
        <f t="shared" si="5"/>
        <v>-8310.7569549871187</v>
      </c>
      <c r="AI7">
        <f t="shared" si="6"/>
        <v>2453.2994254750829</v>
      </c>
      <c r="AJ7">
        <f t="shared" si="7"/>
        <v>-1795.6263638493829</v>
      </c>
      <c r="AK7">
        <f>H7*SUM(AB7, AE7:AF7)</f>
        <v>1966.4163647872247</v>
      </c>
      <c r="AL7">
        <f t="shared" si="8"/>
        <v>2624.0894264129247</v>
      </c>
      <c r="AN7">
        <f t="shared" si="9"/>
        <v>8005.7226032110175</v>
      </c>
      <c r="AO7">
        <f t="shared" si="9"/>
        <v>-400.28613016055084</v>
      </c>
      <c r="AP7">
        <f t="shared" si="9"/>
        <v>-16.652791247311363</v>
      </c>
      <c r="AQ7">
        <f t="shared" si="9"/>
        <v>-5859.1793404123937</v>
      </c>
      <c r="AR7">
        <f t="shared" si="9"/>
        <v>1729.6043413907632</v>
      </c>
      <c r="AS7">
        <f t="shared" si="9"/>
        <v>-1265.9372607272255</v>
      </c>
      <c r="AT7">
        <f t="shared" si="9"/>
        <v>1386.3461778046913</v>
      </c>
      <c r="AU7">
        <f t="shared" si="9"/>
        <v>1850.013258468229</v>
      </c>
      <c r="AW7">
        <v>4</v>
      </c>
      <c r="AX7">
        <f>(R7*SUMPRODUCT(K8:$K$23, X8:$X$23)-$AZ$3*SUMPRODUCT(K7:$K$22, W8:$W$23))/Z7</f>
        <v>10361.070124850014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4.522E-3</v>
      </c>
      <c r="O8">
        <f t="shared" si="21"/>
        <v>12018.589683131293</v>
      </c>
      <c r="P8">
        <f t="shared" si="22"/>
        <v>600.92948415656463</v>
      </c>
      <c r="Q8" s="4">
        <f t="shared" si="23"/>
        <v>25</v>
      </c>
      <c r="R8">
        <f t="shared" si="0"/>
        <v>2000000</v>
      </c>
      <c r="S8">
        <f t="shared" si="1"/>
        <v>11816.399149494184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9789.3855375274725</v>
      </c>
      <c r="AC8">
        <f t="shared" si="2"/>
        <v>11002.285386464559</v>
      </c>
      <c r="AE8">
        <f t="shared" si="3"/>
        <v>11190.54561069812</v>
      </c>
      <c r="AF8">
        <f t="shared" si="4"/>
        <v>-559.52728053490591</v>
      </c>
      <c r="AG8">
        <f t="shared" si="4"/>
        <v>-23.27757645808606</v>
      </c>
      <c r="AH8">
        <f t="shared" si="5"/>
        <v>-8544.9863512703614</v>
      </c>
      <c r="AI8">
        <f t="shared" si="6"/>
        <v>2062.7544024347662</v>
      </c>
      <c r="AJ8">
        <f t="shared" si="7"/>
        <v>-1212.8998489370861</v>
      </c>
      <c r="AK8">
        <f t="shared" ref="AK8:AK23" si="24">H8*SUM(AB8:AB8, AE8:AF8)</f>
        <v>1480.4792804075751</v>
      </c>
      <c r="AL8">
        <f t="shared" si="8"/>
        <v>2330.3338339052552</v>
      </c>
      <c r="AN8">
        <f t="shared" si="9"/>
        <v>7356.1431231395673</v>
      </c>
      <c r="AO8">
        <f t="shared" si="9"/>
        <v>-367.80715615697829</v>
      </c>
      <c r="AP8">
        <f t="shared" si="9"/>
        <v>-15.301593858105271</v>
      </c>
      <c r="AQ8">
        <f t="shared" si="9"/>
        <v>-5617.0757684171167</v>
      </c>
      <c r="AR8">
        <f t="shared" si="9"/>
        <v>1355.9586047073672</v>
      </c>
      <c r="AS8">
        <f t="shared" si="9"/>
        <v>-797.30383068059825</v>
      </c>
      <c r="AT8">
        <f t="shared" si="9"/>
        <v>973.19807776927416</v>
      </c>
      <c r="AU8">
        <f t="shared" si="9"/>
        <v>1531.8528517960431</v>
      </c>
      <c r="AW8">
        <v>5</v>
      </c>
      <c r="AX8">
        <f>(R8*SUMPRODUCT(K9:$K$23, X9:$X$23)-$AZ$3*SUMPRODUCT(K8:$K$22, W9:$W$23))/Z8</f>
        <v>11816.399149494184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4.7470000000000004E-3</v>
      </c>
      <c r="O9">
        <f t="shared" si="21"/>
        <v>12018.589683131293</v>
      </c>
      <c r="P9">
        <f t="shared" si="22"/>
        <v>600.92948415656463</v>
      </c>
      <c r="Q9" s="4">
        <f t="shared" si="23"/>
        <v>25</v>
      </c>
      <c r="R9">
        <f t="shared" si="0"/>
        <v>2000000</v>
      </c>
      <c r="S9">
        <f t="shared" si="1"/>
        <v>12814.24435312023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11002.285386464559</v>
      </c>
      <c r="AC9">
        <f t="shared" si="2"/>
        <v>11755.430015357881</v>
      </c>
      <c r="AE9">
        <f t="shared" si="3"/>
        <v>11025.518634577154</v>
      </c>
      <c r="AF9">
        <f t="shared" si="4"/>
        <v>-551.2759317288577</v>
      </c>
      <c r="AG9">
        <f t="shared" si="4"/>
        <v>-22.934302038058664</v>
      </c>
      <c r="AH9">
        <f t="shared" si="5"/>
        <v>-8839.8924357227643</v>
      </c>
      <c r="AI9">
        <f t="shared" si="6"/>
        <v>1611.4159650874735</v>
      </c>
      <c r="AJ9">
        <f t="shared" si="7"/>
        <v>-753.14462889332208</v>
      </c>
      <c r="AK9">
        <f t="shared" si="24"/>
        <v>1121.0747662621311</v>
      </c>
      <c r="AL9">
        <f t="shared" si="8"/>
        <v>1979.3461024562826</v>
      </c>
      <c r="AN9">
        <f t="shared" si="9"/>
        <v>6888.1030987479844</v>
      </c>
      <c r="AO9">
        <f t="shared" si="9"/>
        <v>-344.40515493739917</v>
      </c>
      <c r="AP9">
        <f t="shared" si="9"/>
        <v>-14.328018678463975</v>
      </c>
      <c r="AQ9">
        <f t="shared" si="9"/>
        <v>-5522.650906247919</v>
      </c>
      <c r="AR9">
        <f t="shared" si="9"/>
        <v>1006.719018884202</v>
      </c>
      <c r="AS9">
        <f t="shared" si="9"/>
        <v>-470.52098173560887</v>
      </c>
      <c r="AT9">
        <f t="shared" si="9"/>
        <v>700.382342759018</v>
      </c>
      <c r="AU9">
        <f t="shared" si="9"/>
        <v>1236.5803799076111</v>
      </c>
      <c r="AW9">
        <v>6</v>
      </c>
      <c r="AX9">
        <f>(R9*SUMPRODUCT(K10:$K$23, X10:$X$23)-$AZ$3*SUMPRODUCT(K9:$K$22, W10:$W$23))/Z9</f>
        <v>12814.24435312023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4.9870000000000001E-3</v>
      </c>
      <c r="O10">
        <f t="shared" si="21"/>
        <v>12018.589683131293</v>
      </c>
      <c r="P10">
        <f t="shared" si="22"/>
        <v>600.92948415656463</v>
      </c>
      <c r="Q10" s="4">
        <f t="shared" si="23"/>
        <v>25</v>
      </c>
      <c r="R10">
        <f t="shared" si="0"/>
        <v>2000000</v>
      </c>
      <c r="S10">
        <f t="shared" si="1"/>
        <v>13502.033228254504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11755.430015357881</v>
      </c>
      <c r="AC10">
        <f t="shared" si="2"/>
        <v>12200.753525525164</v>
      </c>
      <c r="AE10">
        <f t="shared" si="3"/>
        <v>10860.279186800746</v>
      </c>
      <c r="AF10">
        <f t="shared" si="4"/>
        <v>-543.01395934003733</v>
      </c>
      <c r="AG10">
        <f t="shared" si="4"/>
        <v>-22.59058565341428</v>
      </c>
      <c r="AH10">
        <f t="shared" si="5"/>
        <v>-9149.8691411038853</v>
      </c>
      <c r="AI10">
        <f t="shared" si="6"/>
        <v>1144.8055007034091</v>
      </c>
      <c r="AJ10">
        <f t="shared" si="7"/>
        <v>-445.32351016728353</v>
      </c>
      <c r="AK10">
        <f t="shared" si="24"/>
        <v>1158.8165002479761</v>
      </c>
      <c r="AL10">
        <f t="shared" si="8"/>
        <v>1858.2984907841017</v>
      </c>
      <c r="AN10">
        <f t="shared" si="9"/>
        <v>6446.4333468950572</v>
      </c>
      <c r="AO10">
        <f t="shared" si="9"/>
        <v>-322.32166734475288</v>
      </c>
      <c r="AP10">
        <f t="shared" si="9"/>
        <v>-13.409296591477279</v>
      </c>
      <c r="AQ10">
        <f t="shared" si="9"/>
        <v>-5431.1699116009386</v>
      </c>
      <c r="AR10">
        <f t="shared" si="9"/>
        <v>679.53247135788831</v>
      </c>
      <c r="AS10">
        <f t="shared" si="9"/>
        <v>-264.33467102648308</v>
      </c>
      <c r="AT10">
        <f t="shared" si="9"/>
        <v>687.84910605335745</v>
      </c>
      <c r="AU10">
        <f t="shared" si="9"/>
        <v>1103.0469063847627</v>
      </c>
      <c r="AW10">
        <v>7</v>
      </c>
      <c r="AX10">
        <f>(R10*SUMPRODUCT(K11:$K$23, X11:$X$23)-$AZ$3*SUMPRODUCT(K10:$K$22, W11:$W$23))/Z10</f>
        <v>13502.033228254504</v>
      </c>
    </row>
    <row r="11" spans="1:52" x14ac:dyDescent="0.25">
      <c r="A11" t="s">
        <v>33</v>
      </c>
      <c r="C11" s="7">
        <f>AU25</f>
        <v>6.5938365878537297E-12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5.2249999999999996E-3</v>
      </c>
      <c r="O11">
        <f t="shared" si="21"/>
        <v>12018.589683131293</v>
      </c>
      <c r="P11">
        <f t="shared" si="22"/>
        <v>600.92948415656463</v>
      </c>
      <c r="Q11" s="4">
        <f t="shared" si="23"/>
        <v>25</v>
      </c>
      <c r="R11">
        <f t="shared" si="0"/>
        <v>2000000</v>
      </c>
      <c r="S11">
        <f t="shared" si="1"/>
        <v>13900.838546019773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12200.753525525164</v>
      </c>
      <c r="AC11">
        <f t="shared" si="2"/>
        <v>12369.880250074362</v>
      </c>
      <c r="AE11">
        <f t="shared" si="3"/>
        <v>10694.931436181707</v>
      </c>
      <c r="AF11">
        <f t="shared" si="4"/>
        <v>-534.74657180908525</v>
      </c>
      <c r="AG11">
        <f t="shared" si="4"/>
        <v>-22.24664398684105</v>
      </c>
      <c r="AH11">
        <f t="shared" si="5"/>
        <v>-9442.8648031271678</v>
      </c>
      <c r="AI11">
        <f t="shared" si="6"/>
        <v>695.07341725861443</v>
      </c>
      <c r="AJ11">
        <f t="shared" si="7"/>
        <v>-169.12672454919812</v>
      </c>
      <c r="AK11">
        <f t="shared" si="24"/>
        <v>1151.588327079736</v>
      </c>
      <c r="AL11">
        <f t="shared" si="8"/>
        <v>1677.5350197891523</v>
      </c>
      <c r="AN11">
        <f t="shared" si="9"/>
        <v>6037.362243641066</v>
      </c>
      <c r="AO11">
        <f t="shared" si="9"/>
        <v>-301.86811218205327</v>
      </c>
      <c r="AP11">
        <f t="shared" si="9"/>
        <v>-12.558383310387102</v>
      </c>
      <c r="AQ11">
        <f t="shared" si="9"/>
        <v>-5330.5620306585843</v>
      </c>
      <c r="AR11">
        <f t="shared" si="9"/>
        <v>392.37371749004211</v>
      </c>
      <c r="AS11">
        <f t="shared" si="9"/>
        <v>-95.473197493312398</v>
      </c>
      <c r="AT11">
        <f t="shared" si="9"/>
        <v>650.07951922047766</v>
      </c>
      <c r="AU11">
        <f t="shared" si="9"/>
        <v>946.98003921720738</v>
      </c>
      <c r="AW11">
        <v>8</v>
      </c>
      <c r="AX11">
        <f>(R11*SUMPRODUCT(K12:$K$23, X12:$X$23)-$AZ$3*SUMPRODUCT(K11:$K$22, W12:$W$23))/Z11</f>
        <v>13900.838546019773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5.4879999999999998E-3</v>
      </c>
      <c r="O12">
        <f t="shared" si="21"/>
        <v>12018.589683131293</v>
      </c>
      <c r="P12">
        <f t="shared" si="22"/>
        <v>600.92948415656463</v>
      </c>
      <c r="Q12" s="4">
        <f t="shared" si="23"/>
        <v>25</v>
      </c>
      <c r="R12">
        <f t="shared" si="0"/>
        <v>2000000</v>
      </c>
      <c r="S12">
        <f t="shared" si="1"/>
        <v>14015.765957400363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12369.880250074362</v>
      </c>
      <c r="AC12">
        <f t="shared" si="2"/>
        <v>12278.981555706065</v>
      </c>
      <c r="AE12">
        <f t="shared" si="3"/>
        <v>10529.288338098124</v>
      </c>
      <c r="AF12">
        <f t="shared" si="4"/>
        <v>-526.46441690490622</v>
      </c>
      <c r="AG12">
        <f t="shared" si="4"/>
        <v>-21.902087964772857</v>
      </c>
      <c r="AH12">
        <f t="shared" si="5"/>
        <v>-9767.1665759826938</v>
      </c>
      <c r="AI12">
        <f t="shared" si="6"/>
        <v>213.75525724575164</v>
      </c>
      <c r="AJ12">
        <f t="shared" si="7"/>
        <v>90.898694368297583</v>
      </c>
      <c r="AK12">
        <f t="shared" si="24"/>
        <v>1161.1433464887873</v>
      </c>
      <c r="AL12">
        <f t="shared" si="8"/>
        <v>1465.7972981028365</v>
      </c>
      <c r="AN12">
        <f t="shared" si="9"/>
        <v>5650.5899583720429</v>
      </c>
      <c r="AO12">
        <f t="shared" si="9"/>
        <v>-282.5294979186022</v>
      </c>
      <c r="AP12">
        <f t="shared" si="9"/>
        <v>-11.753854044753139</v>
      </c>
      <c r="AQ12">
        <f t="shared" si="9"/>
        <v>-5241.5938859134449</v>
      </c>
      <c r="AR12">
        <f t="shared" si="9"/>
        <v>114.71272049524352</v>
      </c>
      <c r="AS12">
        <f t="shared" si="9"/>
        <v>48.781193289973814</v>
      </c>
      <c r="AT12">
        <f t="shared" si="9"/>
        <v>623.13280092823186</v>
      </c>
      <c r="AU12">
        <f t="shared" si="9"/>
        <v>786.62671471344925</v>
      </c>
      <c r="AW12">
        <v>9</v>
      </c>
      <c r="AX12">
        <f>(R12*SUMPRODUCT(K13:$K$23, X13:$X$23)-$AZ$3*SUMPRODUCT(K12:$K$22, W13:$W$23))/Z12</f>
        <v>14015.765957400363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5.7670000000000004E-3</v>
      </c>
      <c r="O13">
        <f t="shared" si="21"/>
        <v>12018.589683131293</v>
      </c>
      <c r="P13">
        <f t="shared" si="22"/>
        <v>600.92948415656463</v>
      </c>
      <c r="Q13" s="4">
        <f t="shared" si="23"/>
        <v>25</v>
      </c>
      <c r="R13">
        <f t="shared" si="0"/>
        <v>2000000</v>
      </c>
      <c r="S13">
        <f t="shared" si="1"/>
        <v>13851.252407474445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12278.981555706065</v>
      </c>
      <c r="AC13">
        <f t="shared" si="2"/>
        <v>11943.523703864012</v>
      </c>
      <c r="AE13">
        <f t="shared" si="3"/>
        <v>10363.273048871331</v>
      </c>
      <c r="AF13">
        <f t="shared" si="4"/>
        <v>-518.16365244356655</v>
      </c>
      <c r="AG13">
        <f t="shared" si="4"/>
        <v>-21.556757743832282</v>
      </c>
      <c r="AH13">
        <f t="shared" si="5"/>
        <v>-10104.747303427606</v>
      </c>
      <c r="AI13">
        <f t="shared" si="6"/>
        <v>-281.19466474367437</v>
      </c>
      <c r="AJ13">
        <f t="shared" si="7"/>
        <v>335.45785184205306</v>
      </c>
      <c r="AK13">
        <f t="shared" si="24"/>
        <v>1143.8155022253191</v>
      </c>
      <c r="AL13">
        <f t="shared" si="8"/>
        <v>1198.0786893236977</v>
      </c>
      <c r="AN13">
        <f t="shared" si="9"/>
        <v>5288.1022216396223</v>
      </c>
      <c r="AO13">
        <f t="shared" si="9"/>
        <v>-264.40511108198109</v>
      </c>
      <c r="AP13">
        <f t="shared" si="9"/>
        <v>-10.999839334439017</v>
      </c>
      <c r="AQ13">
        <f t="shared" si="9"/>
        <v>-5156.1834193090308</v>
      </c>
      <c r="AR13">
        <f t="shared" si="9"/>
        <v>-143.48614808582909</v>
      </c>
      <c r="AS13">
        <f t="shared" si="9"/>
        <v>171.17520721753212</v>
      </c>
      <c r="AT13">
        <f t="shared" si="9"/>
        <v>583.65858642722026</v>
      </c>
      <c r="AU13">
        <f t="shared" si="9"/>
        <v>611.34764555892332</v>
      </c>
      <c r="AW13">
        <v>10</v>
      </c>
      <c r="AX13">
        <f>(R13*SUMPRODUCT(K14:$K$23, X14:$X$23)-$AZ$3*SUMPRODUCT(K13:$K$22, W14:$W$23))/Z13</f>
        <v>13851.252407474445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6.0780000000000001E-3</v>
      </c>
      <c r="O14">
        <f t="shared" si="21"/>
        <v>12018.589683131293</v>
      </c>
      <c r="P14">
        <f t="shared" si="22"/>
        <v>600.92948415656463</v>
      </c>
      <c r="Q14" s="4">
        <f t="shared" si="23"/>
        <v>25</v>
      </c>
      <c r="R14">
        <f t="shared" si="0"/>
        <v>2000000</v>
      </c>
      <c r="S14">
        <f t="shared" si="1"/>
        <v>13587.875516377091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11943.523703864012</v>
      </c>
      <c r="AC14">
        <f t="shared" si="2"/>
        <v>11528.045003422136</v>
      </c>
      <c r="AE14">
        <f t="shared" si="3"/>
        <v>10196.652344791579</v>
      </c>
      <c r="AF14">
        <f t="shared" si="4"/>
        <v>-509.83261723957889</v>
      </c>
      <c r="AG14">
        <f t="shared" si="4"/>
        <v>-21.210168192826949</v>
      </c>
      <c r="AH14">
        <f t="shared" si="5"/>
        <v>-10481.75788536101</v>
      </c>
      <c r="AI14">
        <f t="shared" si="6"/>
        <v>-816.14832600183763</v>
      </c>
      <c r="AJ14">
        <f t="shared" si="7"/>
        <v>415.47870044187584</v>
      </c>
      <c r="AK14">
        <f t="shared" si="24"/>
        <v>1850.9517481131311</v>
      </c>
      <c r="AL14">
        <f t="shared" si="8"/>
        <v>1450.2821225531693</v>
      </c>
      <c r="AN14">
        <f t="shared" si="9"/>
        <v>4792.9387586637285</v>
      </c>
      <c r="AO14">
        <f t="shared" si="9"/>
        <v>-239.64693793318642</v>
      </c>
      <c r="AP14">
        <f t="shared" si="9"/>
        <v>-9.9698443932046033</v>
      </c>
      <c r="AQ14">
        <f t="shared" si="9"/>
        <v>-4926.9526829889028</v>
      </c>
      <c r="AR14">
        <f t="shared" si="9"/>
        <v>-383.63070665156476</v>
      </c>
      <c r="AS14">
        <f t="shared" si="9"/>
        <v>195.29585783752711</v>
      </c>
      <c r="AT14">
        <f t="shared" si="9"/>
        <v>870.04029106467931</v>
      </c>
      <c r="AU14">
        <f t="shared" si="9"/>
        <v>681.70544225064168</v>
      </c>
      <c r="AW14">
        <v>11</v>
      </c>
      <c r="AX14">
        <f>(R14*SUMPRODUCT(K15:$K$23, X15:$X$23)-$AZ$3*SUMPRODUCT(K14:$K$22, W15:$W$23))/Z14</f>
        <v>13587.875516377091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6.4359999999999999E-3</v>
      </c>
      <c r="O15">
        <f t="shared" si="21"/>
        <v>12018.589683131293</v>
      </c>
      <c r="P15">
        <f t="shared" si="22"/>
        <v>600.92948415656463</v>
      </c>
      <c r="Q15" s="4">
        <f t="shared" si="23"/>
        <v>25</v>
      </c>
      <c r="R15">
        <f t="shared" si="0"/>
        <v>2000000</v>
      </c>
      <c r="S15">
        <f t="shared" si="1"/>
        <v>13048.45279581704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11528.045003422136</v>
      </c>
      <c r="AC15">
        <f t="shared" si="2"/>
        <v>10888.442123725952</v>
      </c>
      <c r="AE15">
        <f t="shared" si="3"/>
        <v>10029.060166852583</v>
      </c>
      <c r="AF15">
        <f t="shared" si="4"/>
        <v>-501.45300834262918</v>
      </c>
      <c r="AG15">
        <f t="shared" si="4"/>
        <v>-20.861557868409644</v>
      </c>
      <c r="AH15">
        <f t="shared" si="5"/>
        <v>-10920.691399122737</v>
      </c>
      <c r="AI15">
        <f t="shared" si="6"/>
        <v>-1413.9457984811925</v>
      </c>
      <c r="AJ15">
        <f t="shared" si="7"/>
        <v>639.60287969618366</v>
      </c>
      <c r="AK15">
        <f t="shared" si="24"/>
        <v>1801.7742668008532</v>
      </c>
      <c r="AL15">
        <f t="shared" si="8"/>
        <v>1027.4313480158444</v>
      </c>
      <c r="AN15">
        <f t="shared" si="9"/>
        <v>4342.5604356287122</v>
      </c>
      <c r="AO15">
        <f t="shared" si="9"/>
        <v>-217.12802178143559</v>
      </c>
      <c r="AP15">
        <f t="shared" si="9"/>
        <v>-9.0330075119456783</v>
      </c>
      <c r="AQ15">
        <f t="shared" si="9"/>
        <v>-4728.6347484765511</v>
      </c>
      <c r="AR15">
        <f t="shared" si="9"/>
        <v>-612.23534214122014</v>
      </c>
      <c r="AS15">
        <f t="shared" si="9"/>
        <v>276.94660453458067</v>
      </c>
      <c r="AT15">
        <f t="shared" si="9"/>
        <v>780.16419432837222</v>
      </c>
      <c r="AU15">
        <f t="shared" si="9"/>
        <v>444.87545672173269</v>
      </c>
      <c r="AW15">
        <v>12</v>
      </c>
      <c r="AX15">
        <f>(R15*SUMPRODUCT(K16:$K$23, X16:$X$23)-$AZ$3*SUMPRODUCT(K15:$K$22, W16:$W$23))/Z15</f>
        <v>13048.45279581704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6.8199999999999997E-3</v>
      </c>
      <c r="O16">
        <f t="shared" si="21"/>
        <v>12018.589683131293</v>
      </c>
      <c r="P16">
        <f t="shared" si="22"/>
        <v>600.92948415656463</v>
      </c>
      <c r="Q16" s="4">
        <f t="shared" si="23"/>
        <v>25</v>
      </c>
      <c r="R16">
        <f t="shared" si="0"/>
        <v>2000000</v>
      </c>
      <c r="S16">
        <f t="shared" si="1"/>
        <v>12253.771455629872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10888.442123725952</v>
      </c>
      <c r="AC16">
        <f t="shared" si="2"/>
        <v>10053.320770621351</v>
      </c>
      <c r="AE16">
        <f t="shared" si="3"/>
        <v>9860.3713748461232</v>
      </c>
      <c r="AF16">
        <f t="shared" si="4"/>
        <v>-493.01856874230612</v>
      </c>
      <c r="AG16">
        <f t="shared" si="4"/>
        <v>-20.510666465062993</v>
      </c>
      <c r="AH16">
        <f t="shared" si="5"/>
        <v>-11382.065973004301</v>
      </c>
      <c r="AI16">
        <f t="shared" si="6"/>
        <v>-2035.2238333655459</v>
      </c>
      <c r="AJ16">
        <f t="shared" si="7"/>
        <v>835.12135310460144</v>
      </c>
      <c r="AK16">
        <f t="shared" si="24"/>
        <v>1733.328883735393</v>
      </c>
      <c r="AL16">
        <f t="shared" si="8"/>
        <v>533.22640347444849</v>
      </c>
      <c r="AN16">
        <f t="shared" si="9"/>
        <v>3932.966739287157</v>
      </c>
      <c r="AO16">
        <f t="shared" si="9"/>
        <v>-196.64833696435781</v>
      </c>
      <c r="AP16">
        <f t="shared" si="9"/>
        <v>-8.1810071792518162</v>
      </c>
      <c r="AQ16">
        <f t="shared" si="9"/>
        <v>-4539.9189538027531</v>
      </c>
      <c r="AR16">
        <f t="shared" si="9"/>
        <v>-811.78155865920553</v>
      </c>
      <c r="AS16">
        <f t="shared" si="9"/>
        <v>333.1015009645252</v>
      </c>
      <c r="AT16">
        <f t="shared" si="9"/>
        <v>691.36593225763988</v>
      </c>
      <c r="AU16">
        <f t="shared" si="9"/>
        <v>212.68587456295955</v>
      </c>
      <c r="AW16">
        <v>13</v>
      </c>
      <c r="AX16">
        <f>(R16*SUMPRODUCT(K17:$K$23, X17:$X$23)-$AZ$3*SUMPRODUCT(K16:$K$22, W17:$W$23))/Z16</f>
        <v>12253.771455629872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7.2269999999999999E-3</v>
      </c>
      <c r="O17">
        <f t="shared" si="21"/>
        <v>12018.589683131293</v>
      </c>
      <c r="P17">
        <f t="shared" si="22"/>
        <v>600.92948415656463</v>
      </c>
      <c r="Q17" s="4">
        <f t="shared" si="23"/>
        <v>25</v>
      </c>
      <c r="R17">
        <f t="shared" si="0"/>
        <v>2000000</v>
      </c>
      <c r="S17">
        <f t="shared" si="1"/>
        <v>11226.180269078803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10053.320770621351</v>
      </c>
      <c r="AC17">
        <f t="shared" si="2"/>
        <v>9051.5924599226346</v>
      </c>
      <c r="AE17">
        <f t="shared" si="3"/>
        <v>9690.5067571716481</v>
      </c>
      <c r="AF17">
        <f t="shared" si="4"/>
        <v>-484.52533785858242</v>
      </c>
      <c r="AG17">
        <f t="shared" si="4"/>
        <v>-20.157329213869353</v>
      </c>
      <c r="AH17">
        <f t="shared" si="5"/>
        <v>-11858.446923440821</v>
      </c>
      <c r="AI17">
        <f t="shared" si="6"/>
        <v>-2672.6228333416238</v>
      </c>
      <c r="AJ17">
        <f t="shared" si="7"/>
        <v>1001.7283106987161</v>
      </c>
      <c r="AK17">
        <f t="shared" si="24"/>
        <v>1648.0570069970681</v>
      </c>
      <c r="AL17">
        <f t="shared" si="8"/>
        <v>-22.83751564583963</v>
      </c>
      <c r="AN17">
        <f t="shared" si="9"/>
        <v>3560.5317024291867</v>
      </c>
      <c r="AO17">
        <f t="shared" si="9"/>
        <v>-178.02658512145933</v>
      </c>
      <c r="AP17">
        <f t="shared" si="9"/>
        <v>-7.4063009810264502</v>
      </c>
      <c r="AQ17">
        <f t="shared" si="9"/>
        <v>-4357.0865044015791</v>
      </c>
      <c r="AR17">
        <f t="shared" si="9"/>
        <v>-981.98768807487784</v>
      </c>
      <c r="AS17">
        <f t="shared" si="9"/>
        <v>368.05974102685786</v>
      </c>
      <c r="AT17">
        <f t="shared" si="9"/>
        <v>605.5368793258333</v>
      </c>
      <c r="AU17">
        <f t="shared" si="9"/>
        <v>-8.3910677221866425</v>
      </c>
      <c r="AW17">
        <v>14</v>
      </c>
      <c r="AX17">
        <f>(R17*SUMPRODUCT(K18:$K$23, X18:$X$23)-$AZ$3*SUMPRODUCT(K17:$K$22, W18:$W$23))/Z17</f>
        <v>11226.180269078803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7.6860000000000001E-3</v>
      </c>
      <c r="O18">
        <f t="shared" si="21"/>
        <v>12018.589683131293</v>
      </c>
      <c r="P18">
        <f t="shared" si="22"/>
        <v>600.92948415656463</v>
      </c>
      <c r="Q18" s="4">
        <f t="shared" si="23"/>
        <v>25</v>
      </c>
      <c r="R18">
        <f t="shared" si="0"/>
        <v>2000000</v>
      </c>
      <c r="S18">
        <f t="shared" si="1"/>
        <v>9967.0103544485537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9051.5924599226346</v>
      </c>
      <c r="AC18">
        <f t="shared" si="2"/>
        <v>7894.2017855927961</v>
      </c>
      <c r="AE18">
        <f t="shared" si="3"/>
        <v>9519.1204546643112</v>
      </c>
      <c r="AF18">
        <f t="shared" si="4"/>
        <v>-475.95602273321549</v>
      </c>
      <c r="AG18">
        <f t="shared" si="4"/>
        <v>-19.80082668939286</v>
      </c>
      <c r="AH18">
        <f t="shared" si="5"/>
        <v>-12394.338587023987</v>
      </c>
      <c r="AI18">
        <f t="shared" si="6"/>
        <v>-3370.9749817822831</v>
      </c>
      <c r="AJ18">
        <f t="shared" si="7"/>
        <v>1157.3906743298385</v>
      </c>
      <c r="AK18">
        <f t="shared" si="24"/>
        <v>1548.4045367497079</v>
      </c>
      <c r="AL18">
        <f t="shared" si="8"/>
        <v>-665.17977070273673</v>
      </c>
      <c r="AN18">
        <f t="shared" si="9"/>
        <v>3221.8592030192603</v>
      </c>
      <c r="AO18">
        <f t="shared" si="9"/>
        <v>-161.09296015096299</v>
      </c>
      <c r="AP18">
        <f t="shared" si="9"/>
        <v>-6.7018246066368858</v>
      </c>
      <c r="AQ18">
        <f t="shared" si="9"/>
        <v>-4195.010876490499</v>
      </c>
      <c r="AR18">
        <f t="shared" si="9"/>
        <v>-1140.9464582288381</v>
      </c>
      <c r="AS18">
        <f t="shared" si="9"/>
        <v>391.73259896623063</v>
      </c>
      <c r="AT18">
        <f t="shared" si="9"/>
        <v>524.07587764890275</v>
      </c>
      <c r="AU18">
        <f t="shared" si="9"/>
        <v>-225.13798161370465</v>
      </c>
      <c r="AW18">
        <v>15</v>
      </c>
      <c r="AX18">
        <f>(R18*SUMPRODUCT(K19:$K$23, X19:$X$23)-$AZ$3*SUMPRODUCT(K18:$K$22, W19:$W$23))/Z18</f>
        <v>9967.0103544485537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8.2030000000000002E-3</v>
      </c>
      <c r="O19">
        <f t="shared" si="21"/>
        <v>12018.589683131293</v>
      </c>
      <c r="P19">
        <f t="shared" si="22"/>
        <v>600.92948415656463</v>
      </c>
      <c r="Q19" s="4">
        <f t="shared" si="23"/>
        <v>25</v>
      </c>
      <c r="R19">
        <f t="shared" si="0"/>
        <v>2000000</v>
      </c>
      <c r="S19">
        <f t="shared" si="1"/>
        <v>8476.6328373682445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7894.2017855927961</v>
      </c>
      <c r="AC19">
        <f t="shared" si="2"/>
        <v>6591.562689711408</v>
      </c>
      <c r="AE19">
        <f t="shared" si="3"/>
        <v>9345.8439050280558</v>
      </c>
      <c r="AF19">
        <f t="shared" si="4"/>
        <v>-467.2921952514028</v>
      </c>
      <c r="AG19">
        <f t="shared" si="4"/>
        <v>-19.440392241165842</v>
      </c>
      <c r="AH19">
        <f t="shared" si="5"/>
        <v>-12994.09450664717</v>
      </c>
      <c r="AI19">
        <f t="shared" si="6"/>
        <v>-4134.9831891116828</v>
      </c>
      <c r="AJ19">
        <f t="shared" si="7"/>
        <v>1302.6390958813881</v>
      </c>
      <c r="AK19">
        <f t="shared" si="24"/>
        <v>1435.2780621057545</v>
      </c>
      <c r="AL19">
        <f t="shared" si="8"/>
        <v>-1397.0660311245401</v>
      </c>
      <c r="AN19">
        <f t="shared" si="9"/>
        <v>2913.8663303278831</v>
      </c>
      <c r="AO19">
        <f t="shared" si="9"/>
        <v>-145.69331651639416</v>
      </c>
      <c r="AP19">
        <f t="shared" si="9"/>
        <v>-6.0611652597177113</v>
      </c>
      <c r="AQ19">
        <f t="shared" si="9"/>
        <v>-4051.3253656684128</v>
      </c>
      <c r="AR19">
        <f t="shared" si="9"/>
        <v>-1289.2135171166415</v>
      </c>
      <c r="AS19">
        <f t="shared" si="9"/>
        <v>406.13948195897427</v>
      </c>
      <c r="AT19">
        <f t="shared" si="9"/>
        <v>447.4939301712696</v>
      </c>
      <c r="AU19">
        <f t="shared" si="9"/>
        <v>-435.58010498639749</v>
      </c>
      <c r="AW19">
        <v>16</v>
      </c>
      <c r="AX19">
        <f>(R19*SUMPRODUCT(K20:$K$23, X20:$X$23)-$AZ$3*SUMPRODUCT(K19:$K$22, W20:$W$23))/Z19</f>
        <v>8476.6328373682445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8.7950000000000007E-3</v>
      </c>
      <c r="O20">
        <f t="shared" si="21"/>
        <v>12018.589683131293</v>
      </c>
      <c r="P20">
        <f t="shared" si="22"/>
        <v>600.92948415656463</v>
      </c>
      <c r="Q20" s="4">
        <f t="shared" si="23"/>
        <v>25</v>
      </c>
      <c r="R20">
        <f t="shared" si="0"/>
        <v>2000000</v>
      </c>
      <c r="S20">
        <f t="shared" si="1"/>
        <v>6748.3843917419163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6591.562689711408</v>
      </c>
      <c r="AC20">
        <f t="shared" si="2"/>
        <v>5149.020008876525</v>
      </c>
      <c r="AE20">
        <f t="shared" si="3"/>
        <v>9170.1887688330535</v>
      </c>
      <c r="AF20">
        <f t="shared" si="4"/>
        <v>-458.50943844165266</v>
      </c>
      <c r="AG20">
        <f t="shared" si="4"/>
        <v>-19.07501006899313</v>
      </c>
      <c r="AH20">
        <f t="shared" si="5"/>
        <v>-13678.259980884286</v>
      </c>
      <c r="AI20">
        <f t="shared" si="6"/>
        <v>-4985.6556605618789</v>
      </c>
      <c r="AJ20">
        <f t="shared" si="7"/>
        <v>1442.542680834883</v>
      </c>
      <c r="AK20">
        <f t="shared" si="24"/>
        <v>1309.5290261442376</v>
      </c>
      <c r="AL20">
        <f t="shared" si="8"/>
        <v>-2233.5839535827581</v>
      </c>
      <c r="AN20">
        <f t="shared" si="9"/>
        <v>2633.7269316538845</v>
      </c>
      <c r="AO20">
        <f t="shared" si="9"/>
        <v>-131.68634658269423</v>
      </c>
      <c r="AP20">
        <f t="shared" si="9"/>
        <v>-5.4784442290896571</v>
      </c>
      <c r="AQ20">
        <f t="shared" si="9"/>
        <v>-3928.4689331867271</v>
      </c>
      <c r="AR20">
        <f t="shared" si="9"/>
        <v>-1431.9067923446266</v>
      </c>
      <c r="AS20">
        <f t="shared" si="9"/>
        <v>414.30592154086031</v>
      </c>
      <c r="AT20">
        <f t="shared" si="9"/>
        <v>376.10369326971397</v>
      </c>
      <c r="AU20">
        <f t="shared" si="9"/>
        <v>-641.4971775340523</v>
      </c>
      <c r="AW20">
        <v>17</v>
      </c>
      <c r="AX20">
        <f>(R20*SUMPRODUCT(K21:$K$23, X21:$X$23)-$AZ$3*SUMPRODUCT(K20:$K$22, W21:$W$23))/Z20</f>
        <v>6748.3843917419163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9.4780000000000003E-3</v>
      </c>
      <c r="O21">
        <f t="shared" si="21"/>
        <v>12018.589683131293</v>
      </c>
      <c r="P21">
        <f t="shared" si="22"/>
        <v>600.92948415656463</v>
      </c>
      <c r="Q21" s="4">
        <f t="shared" si="23"/>
        <v>25</v>
      </c>
      <c r="R21">
        <f t="shared" si="0"/>
        <v>2000000</v>
      </c>
      <c r="S21">
        <f t="shared" si="1"/>
        <v>4771.0639274343121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5149.020008876525</v>
      </c>
      <c r="AC21">
        <f t="shared" si="2"/>
        <v>3569.4174732307538</v>
      </c>
      <c r="AE21">
        <f t="shared" si="3"/>
        <v>8991.5718319937241</v>
      </c>
      <c r="AF21">
        <f t="shared" si="4"/>
        <v>-449.57859159968615</v>
      </c>
      <c r="AG21">
        <f t="shared" si="4"/>
        <v>-18.70346702286928</v>
      </c>
      <c r="AH21">
        <f t="shared" si="5"/>
        <v>-14463.435634713349</v>
      </c>
      <c r="AI21">
        <f t="shared" si="6"/>
        <v>-5940.1458613421801</v>
      </c>
      <c r="AJ21">
        <f t="shared" si="7"/>
        <v>1579.6025356457712</v>
      </c>
      <c r="AK21">
        <f t="shared" si="24"/>
        <v>1171.5673857665809</v>
      </c>
      <c r="AL21">
        <f t="shared" si="8"/>
        <v>-3188.9759399298282</v>
      </c>
      <c r="AN21">
        <f t="shared" si="9"/>
        <v>2378.8631232927255</v>
      </c>
      <c r="AO21">
        <f t="shared" si="9"/>
        <v>-118.94315616463626</v>
      </c>
      <c r="AP21">
        <f t="shared" si="9"/>
        <v>-4.9482992306318225</v>
      </c>
      <c r="AQ21">
        <f t="shared" si="9"/>
        <v>-3826.5315909630513</v>
      </c>
      <c r="AR21">
        <f t="shared" si="9"/>
        <v>-1571.5599230655937</v>
      </c>
      <c r="AS21">
        <f t="shared" si="9"/>
        <v>417.90893647058959</v>
      </c>
      <c r="AT21">
        <f t="shared" si="9"/>
        <v>309.95675756444621</v>
      </c>
      <c r="AU21">
        <f t="shared" si="9"/>
        <v>-843.69422903055795</v>
      </c>
      <c r="AW21">
        <v>18</v>
      </c>
      <c r="AX21">
        <f>(R21*SUMPRODUCT(K22:$K$23, X22:$X$23)-$AZ$3*SUMPRODUCT(K21:$K$22, W22:$W$23))/Z21</f>
        <v>4771.0639274343121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1.0265E-2</v>
      </c>
      <c r="O22">
        <f t="shared" si="21"/>
        <v>12018.589683131293</v>
      </c>
      <c r="P22">
        <f t="shared" si="22"/>
        <v>600.92948415656463</v>
      </c>
      <c r="Q22" s="4">
        <f t="shared" si="23"/>
        <v>25</v>
      </c>
      <c r="R22">
        <f t="shared" si="0"/>
        <v>2000000</v>
      </c>
      <c r="S22">
        <f t="shared" si="1"/>
        <v>2531.7075187141581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3569.4174732307538</v>
      </c>
      <c r="AC22">
        <f t="shared" si="2"/>
        <v>1855.6850289368315</v>
      </c>
      <c r="AE22">
        <f t="shared" si="3"/>
        <v>8809.3576288183704</v>
      </c>
      <c r="AF22">
        <f t="shared" si="4"/>
        <v>-440.46788144091852</v>
      </c>
      <c r="AG22">
        <f t="shared" si="4"/>
        <v>-18.324441263650833</v>
      </c>
      <c r="AH22">
        <f t="shared" si="5"/>
        <v>-15359.287119180251</v>
      </c>
      <c r="AI22">
        <f t="shared" si="6"/>
        <v>-7008.7218130664496</v>
      </c>
      <c r="AJ22">
        <f t="shared" si="7"/>
        <v>1713.7324442939223</v>
      </c>
      <c r="AK22">
        <f t="shared" si="24"/>
        <v>1021.5848254818854</v>
      </c>
      <c r="AL22">
        <f t="shared" si="8"/>
        <v>-4273.4045432906414</v>
      </c>
      <c r="AN22">
        <f t="shared" si="9"/>
        <v>2146.9377085068504</v>
      </c>
      <c r="AO22">
        <f t="shared" si="9"/>
        <v>-107.34688542534252</v>
      </c>
      <c r="AP22">
        <f t="shared" si="9"/>
        <v>-4.4658686358187838</v>
      </c>
      <c r="AQ22">
        <f t="shared" si="9"/>
        <v>-3743.227835827428</v>
      </c>
      <c r="AR22">
        <f t="shared" si="9"/>
        <v>-1708.1028813817388</v>
      </c>
      <c r="AS22">
        <f t="shared" si="9"/>
        <v>417.65551609689288</v>
      </c>
      <c r="AT22">
        <f t="shared" si="9"/>
        <v>248.97150015688962</v>
      </c>
      <c r="AU22">
        <f t="shared" si="9"/>
        <v>-1041.4758651279562</v>
      </c>
      <c r="AW22">
        <v>19</v>
      </c>
      <c r="AX22">
        <f>(R22*SUMPRODUCT(K23:$K$23, X23:$X$23)-$AZ$3*SUMPRODUCT(K22:$K$22, W23:$W$23))/Z22</f>
        <v>2531.7075187141581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1.1204E-2</v>
      </c>
      <c r="O23">
        <f t="shared" si="21"/>
        <v>12018.589683131293</v>
      </c>
      <c r="P23">
        <f t="shared" si="22"/>
        <v>600.92948415656463</v>
      </c>
      <c r="Q23" s="4">
        <f t="shared" si="23"/>
        <v>25</v>
      </c>
      <c r="R23">
        <f t="shared" si="0"/>
        <v>2000000</v>
      </c>
      <c r="S23">
        <f t="shared" si="1"/>
        <v>2586.552783944926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1855.6850289368315</v>
      </c>
      <c r="AC23">
        <f t="shared" si="2"/>
        <v>1855.6850289368313</v>
      </c>
      <c r="AE23">
        <f t="shared" si="3"/>
        <v>8622.5640096569077</v>
      </c>
      <c r="AF23">
        <f t="shared" si="4"/>
        <v>-431.12820048284533</v>
      </c>
      <c r="AG23">
        <f t="shared" si="4"/>
        <v>-17.935889811096384</v>
      </c>
      <c r="AH23">
        <f t="shared" si="5"/>
        <v>-16424.563193435519</v>
      </c>
      <c r="AI23">
        <f t="shared" si="6"/>
        <v>-8251.0632740725523</v>
      </c>
      <c r="AJ23">
        <f t="shared" si="7"/>
        <v>0</v>
      </c>
      <c r="AK23">
        <f t="shared" si="24"/>
        <v>859.75222435882563</v>
      </c>
      <c r="AL23">
        <f t="shared" si="8"/>
        <v>-7391.3110497137268</v>
      </c>
      <c r="AN23">
        <f t="shared" si="9"/>
        <v>1935.7666201188604</v>
      </c>
      <c r="AO23">
        <f t="shared" si="9"/>
        <v>-96.788331005943007</v>
      </c>
      <c r="AP23">
        <f t="shared" si="9"/>
        <v>-4.0266093425999223</v>
      </c>
      <c r="AQ23">
        <f t="shared" si="9"/>
        <v>-3687.316341667889</v>
      </c>
      <c r="AR23">
        <f t="shared" si="9"/>
        <v>-1852.3646618975713</v>
      </c>
      <c r="AS23">
        <f t="shared" si="9"/>
        <v>0</v>
      </c>
      <c r="AT23">
        <f t="shared" si="9"/>
        <v>193.01447407323775</v>
      </c>
      <c r="AU23">
        <f t="shared" si="9"/>
        <v>-1659.3501878243335</v>
      </c>
      <c r="AW23">
        <v>20</v>
      </c>
      <c r="AX23">
        <f>(R23*SUMPRODUCT(K$23:$K24, X$23:$X24)-$AZ$3*SUMPRODUCT(K$22:$K23, W$23:$W24))/Z23</f>
        <v>2586.552783944926</v>
      </c>
    </row>
    <row r="25" spans="5:50" x14ac:dyDescent="0.25">
      <c r="AN25" s="8">
        <f t="shared" ref="AN25:AU25" si="25">SUM(AN3:AN23)</f>
        <v>108615.3016229488</v>
      </c>
      <c r="AO25" s="8">
        <f t="shared" si="25"/>
        <v>-14444.707343495907</v>
      </c>
      <c r="AP25" s="8">
        <f t="shared" si="25"/>
        <v>-400.93187821237444</v>
      </c>
      <c r="AQ25" s="8">
        <f t="shared" si="25"/>
        <v>-100498.54428291952</v>
      </c>
      <c r="AR25" s="8">
        <f t="shared" si="25"/>
        <v>-6728.8818816790335</v>
      </c>
      <c r="AS25" s="8">
        <f t="shared" si="25"/>
        <v>-6386.1950831711056</v>
      </c>
      <c r="AT25" s="8">
        <f t="shared" si="25"/>
        <v>13115.076964850145</v>
      </c>
      <c r="AU25" s="9">
        <f t="shared" si="25"/>
        <v>6.5938365878537297E-12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2" priority="1" operator="lessThan">
      <formula>0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08E11-99EE-462F-B977-963C3492887B}">
  <sheetPr codeName="Sheet25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2000.9787978351001</v>
      </c>
      <c r="K3">
        <v>1</v>
      </c>
      <c r="L3" s="2">
        <v>0</v>
      </c>
      <c r="O3">
        <f>$C$3</f>
        <v>2000.9787978351001</v>
      </c>
      <c r="P3">
        <f>O3*C5</f>
        <v>200.09787978351002</v>
      </c>
      <c r="Q3" s="4">
        <f>B8</f>
        <v>200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2000.9787978351001</v>
      </c>
      <c r="AF3">
        <f t="shared" ref="AF3:AG34" si="3">-$Z3*P3</f>
        <v>-200.09787978351002</v>
      </c>
      <c r="AG3">
        <f t="shared" si="3"/>
        <v>-200</v>
      </c>
      <c r="AH3">
        <f t="shared" ref="AH3:AH66" si="4">-X3*R3</f>
        <v>0</v>
      </c>
      <c r="AI3">
        <f t="shared" ref="AI3:AI34" si="5">SUM(AE3:AH3)</f>
        <v>1600.88091805159</v>
      </c>
      <c r="AJ3">
        <f t="shared" ref="AJ3:AJ66" si="6">AB3-AC3</f>
        <v>0</v>
      </c>
      <c r="AL3">
        <f t="shared" ref="AL3:AL23" si="7">SUM(AI3:AK3)</f>
        <v>1600.88091805159</v>
      </c>
      <c r="AN3">
        <f t="shared" ref="AN3:AU34" si="8">AE3*$K3</f>
        <v>2000.9787978351001</v>
      </c>
      <c r="AO3">
        <f t="shared" si="8"/>
        <v>-200.09787978351002</v>
      </c>
      <c r="AP3">
        <f t="shared" si="8"/>
        <v>-200</v>
      </c>
      <c r="AQ3">
        <f t="shared" si="8"/>
        <v>0</v>
      </c>
      <c r="AR3">
        <f t="shared" si="8"/>
        <v>1600.88091805159</v>
      </c>
      <c r="AS3">
        <f t="shared" si="8"/>
        <v>0</v>
      </c>
      <c r="AT3">
        <f t="shared" si="8"/>
        <v>0</v>
      </c>
      <c r="AU3">
        <f t="shared" si="8"/>
        <v>1600.88091805159</v>
      </c>
      <c r="AW3">
        <v>0</v>
      </c>
      <c r="AX3">
        <f>IF(Z3&gt;0, (R3*SUMPRODUCT(K3:$K$98, X3:$X$98)-K3*$AZ$3)/Z3, 0)</f>
        <v>0</v>
      </c>
      <c r="AZ3">
        <f>C6*SUMPRODUCT(X4:X98, K4:K98)/1</f>
        <v>1378.0805694022727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2.5950000000000001E-3</v>
      </c>
      <c r="R4">
        <f t="shared" si="0"/>
        <v>50000</v>
      </c>
      <c r="S4">
        <f t="shared" si="1"/>
        <v>93.61682472089025</v>
      </c>
      <c r="U4">
        <f t="shared" ref="U4:U67" si="12">M4</f>
        <v>2.5950000000000001E-3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2.5950000000000001E-3</v>
      </c>
      <c r="Y4">
        <f t="shared" ref="Y4:Y67" si="16">V4*W4</f>
        <v>0.01</v>
      </c>
      <c r="Z4">
        <f t="shared" ref="Z4:Z67" si="17">MAX(0, W4-X4-Y4)</f>
        <v>0.98740499999999998</v>
      </c>
      <c r="AB4">
        <f t="shared" ref="AB4:AB67" si="18">AC3</f>
        <v>0</v>
      </c>
      <c r="AC4">
        <f t="shared" ref="AC4:AC67" si="19">S4*Z4</f>
        <v>92.437720813530632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-129.75</v>
      </c>
      <c r="AI4">
        <f t="shared" si="5"/>
        <v>-129.75</v>
      </c>
      <c r="AJ4">
        <f t="shared" si="6"/>
        <v>-92.437720813530632</v>
      </c>
      <c r="AK4">
        <f t="shared" ref="AK4:AK67" si="20">G4*SUM(AB4:AB4, AE4:AF4)</f>
        <v>0</v>
      </c>
      <c r="AL4">
        <f t="shared" si="7"/>
        <v>-222.18772081353063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-121.04673943464876</v>
      </c>
      <c r="AR4">
        <f t="shared" si="8"/>
        <v>-121.04673943464876</v>
      </c>
      <c r="AS4">
        <f t="shared" si="8"/>
        <v>-86.237261697481699</v>
      </c>
      <c r="AT4">
        <f t="shared" si="8"/>
        <v>0</v>
      </c>
      <c r="AU4">
        <f t="shared" si="8"/>
        <v>-207.28400113213044</v>
      </c>
      <c r="AW4">
        <v>1</v>
      </c>
      <c r="AX4">
        <f>IF(Z4&gt;0, (R4*SUMPRODUCT(K4:$K$98, X4:$X$98)-K4*$AZ$3)/Z4, 0)</f>
        <v>93.61682472089025</v>
      </c>
    </row>
    <row r="5" spans="1:52" x14ac:dyDescent="0.25">
      <c r="C5" s="2"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2.5990000000000002E-3</v>
      </c>
      <c r="Q5" s="4">
        <f t="shared" ref="Q5:Q68" si="22">$C$8</f>
        <v>25</v>
      </c>
      <c r="R5">
        <f t="shared" si="0"/>
        <v>50000</v>
      </c>
      <c r="S5">
        <f t="shared" si="1"/>
        <v>80.645060616992041</v>
      </c>
      <c r="U5">
        <f t="shared" si="12"/>
        <v>2.5990000000000002E-3</v>
      </c>
      <c r="V5">
        <f t="shared" si="13"/>
        <v>0.01</v>
      </c>
      <c r="W5">
        <f t="shared" si="14"/>
        <v>0.98740499999999998</v>
      </c>
      <c r="X5">
        <f t="shared" si="15"/>
        <v>2.5662655950000001E-3</v>
      </c>
      <c r="Y5">
        <f t="shared" si="16"/>
        <v>9.8740500000000005E-3</v>
      </c>
      <c r="Z5">
        <f t="shared" si="17"/>
        <v>0.97496468440500006</v>
      </c>
      <c r="AB5">
        <f t="shared" si="18"/>
        <v>92.437720813530632</v>
      </c>
      <c r="AC5">
        <f t="shared" si="19"/>
        <v>78.626086073267743</v>
      </c>
      <c r="AE5">
        <f t="shared" si="2"/>
        <v>0</v>
      </c>
      <c r="AF5">
        <f t="shared" si="3"/>
        <v>0</v>
      </c>
      <c r="AG5">
        <f t="shared" si="3"/>
        <v>-24.374117110125002</v>
      </c>
      <c r="AH5">
        <f t="shared" si="4"/>
        <v>-128.31327974999999</v>
      </c>
      <c r="AI5">
        <f t="shared" si="5"/>
        <v>-152.68739686012501</v>
      </c>
      <c r="AJ5">
        <f t="shared" si="6"/>
        <v>13.811634740262889</v>
      </c>
      <c r="AK5">
        <f t="shared" si="20"/>
        <v>3.7899465533547563</v>
      </c>
      <c r="AL5">
        <f t="shared" si="7"/>
        <v>-135.08581556650736</v>
      </c>
      <c r="AN5">
        <f t="shared" si="8"/>
        <v>0</v>
      </c>
      <c r="AO5">
        <f t="shared" si="8"/>
        <v>0</v>
      </c>
      <c r="AP5">
        <f t="shared" si="8"/>
        <v>-20.842502964552612</v>
      </c>
      <c r="AQ5">
        <f t="shared" si="8"/>
        <v>-109.72171428805973</v>
      </c>
      <c r="AR5">
        <f t="shared" si="8"/>
        <v>-130.56421725261234</v>
      </c>
      <c r="AS5">
        <f t="shared" si="8"/>
        <v>11.810439603560713</v>
      </c>
      <c r="AT5">
        <f t="shared" si="8"/>
        <v>3.2408136843233275</v>
      </c>
      <c r="AU5">
        <f t="shared" si="8"/>
        <v>-115.51296396472831</v>
      </c>
      <c r="AW5">
        <v>2</v>
      </c>
      <c r="AX5">
        <f>IF(Z5&gt;0, (R5*SUMPRODUCT(K5:$K$98, X5:$X$98)-K5*$AZ$3)/Z5, 0)</f>
        <v>80.645060616992041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2.6029999999999998E-3</v>
      </c>
      <c r="Q6" s="4">
        <f t="shared" si="22"/>
        <v>25</v>
      </c>
      <c r="R6">
        <f t="shared" si="0"/>
        <v>50000</v>
      </c>
      <c r="S6">
        <f t="shared" si="1"/>
        <v>87.51317952287765</v>
      </c>
      <c r="U6">
        <f t="shared" si="12"/>
        <v>2.6029999999999998E-3</v>
      </c>
      <c r="V6">
        <f t="shared" si="13"/>
        <v>0.01</v>
      </c>
      <c r="W6">
        <f t="shared" si="14"/>
        <v>0.97496468440500006</v>
      </c>
      <c r="X6">
        <f t="shared" si="15"/>
        <v>2.5378330735062152E-3</v>
      </c>
      <c r="Y6">
        <f t="shared" si="16"/>
        <v>9.7496468440500007E-3</v>
      </c>
      <c r="Z6">
        <f t="shared" si="17"/>
        <v>0.96267720448744387</v>
      </c>
      <c r="AB6">
        <f t="shared" si="18"/>
        <v>78.626086073267743</v>
      </c>
      <c r="AC6">
        <f t="shared" si="19"/>
        <v>84.24694301889167</v>
      </c>
      <c r="AE6">
        <f t="shared" si="2"/>
        <v>0</v>
      </c>
      <c r="AF6">
        <f t="shared" si="3"/>
        <v>0</v>
      </c>
      <c r="AG6">
        <f t="shared" si="3"/>
        <v>-24.066930112186096</v>
      </c>
      <c r="AH6">
        <f t="shared" si="4"/>
        <v>-126.89165367531076</v>
      </c>
      <c r="AI6">
        <f t="shared" si="5"/>
        <v>-150.95858378749685</v>
      </c>
      <c r="AJ6">
        <f t="shared" si="6"/>
        <v>-5.6208569456239275</v>
      </c>
      <c r="AK6">
        <f t="shared" si="20"/>
        <v>4.5996260352861631</v>
      </c>
      <c r="AL6">
        <f t="shared" si="7"/>
        <v>-151.97981469783463</v>
      </c>
      <c r="AN6">
        <f t="shared" si="8"/>
        <v>0</v>
      </c>
      <c r="AO6">
        <f t="shared" si="8"/>
        <v>0</v>
      </c>
      <c r="AP6">
        <f t="shared" si="8"/>
        <v>-18.565471267199236</v>
      </c>
      <c r="AQ6">
        <f t="shared" si="8"/>
        <v>-97.885494301723853</v>
      </c>
      <c r="AR6">
        <f t="shared" si="8"/>
        <v>-116.45096556892308</v>
      </c>
      <c r="AS6">
        <f t="shared" si="8"/>
        <v>-4.3359854220950078</v>
      </c>
      <c r="AT6">
        <f t="shared" si="8"/>
        <v>3.5481976554512089</v>
      </c>
      <c r="AU6">
        <f t="shared" si="8"/>
        <v>-117.2387533355669</v>
      </c>
      <c r="AW6">
        <v>3</v>
      </c>
      <c r="AX6">
        <f>IF(Z6&gt;0, (R6*SUMPRODUCT(K6:$K$98, X6:$X$98)-K6*$AZ$3)/Z6, 0)</f>
        <v>87.51317952287765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2.6080000000000001E-3</v>
      </c>
      <c r="Q7" s="4">
        <f t="shared" si="22"/>
        <v>25</v>
      </c>
      <c r="R7">
        <f t="shared" si="0"/>
        <v>50000</v>
      </c>
      <c r="S7">
        <f t="shared" si="1"/>
        <v>86.490205463940526</v>
      </c>
      <c r="U7">
        <f t="shared" si="12"/>
        <v>2.6080000000000001E-3</v>
      </c>
      <c r="V7">
        <f t="shared" si="13"/>
        <v>0.01</v>
      </c>
      <c r="W7">
        <f t="shared" si="14"/>
        <v>0.96267720448744387</v>
      </c>
      <c r="X7">
        <f t="shared" si="15"/>
        <v>2.5106621493032537E-3</v>
      </c>
      <c r="Y7">
        <f t="shared" si="16"/>
        <v>9.6267720448744397E-3</v>
      </c>
      <c r="Z7">
        <f t="shared" si="17"/>
        <v>0.9505397702932662</v>
      </c>
      <c r="AB7">
        <f t="shared" si="18"/>
        <v>84.24694301889167</v>
      </c>
      <c r="AC7">
        <f t="shared" si="19"/>
        <v>82.212380034311423</v>
      </c>
      <c r="AE7">
        <f t="shared" si="2"/>
        <v>0</v>
      </c>
      <c r="AF7">
        <f t="shared" si="3"/>
        <v>0</v>
      </c>
      <c r="AG7">
        <f t="shared" si="3"/>
        <v>-23.763494257331654</v>
      </c>
      <c r="AH7">
        <f t="shared" si="4"/>
        <v>-125.53310746516269</v>
      </c>
      <c r="AI7">
        <f t="shared" si="5"/>
        <v>-149.29660172249433</v>
      </c>
      <c r="AJ7">
        <f t="shared" si="6"/>
        <v>2.0345629845802478</v>
      </c>
      <c r="AK7">
        <f t="shared" si="20"/>
        <v>4.1365249022275812</v>
      </c>
      <c r="AL7">
        <f t="shared" si="7"/>
        <v>-143.12551383568649</v>
      </c>
      <c r="AN7">
        <f t="shared" si="8"/>
        <v>0</v>
      </c>
      <c r="AO7">
        <f t="shared" si="8"/>
        <v>0</v>
      </c>
      <c r="AP7">
        <f t="shared" si="8"/>
        <v>-16.678553184844318</v>
      </c>
      <c r="AQ7">
        <f t="shared" si="8"/>
        <v>-88.106176080166719</v>
      </c>
      <c r="AR7">
        <f t="shared" si="8"/>
        <v>-104.78472926501102</v>
      </c>
      <c r="AS7">
        <f t="shared" si="8"/>
        <v>1.4279704229847372</v>
      </c>
      <c r="AT7">
        <f t="shared" si="8"/>
        <v>2.9032451976606963</v>
      </c>
      <c r="AU7">
        <f t="shared" si="8"/>
        <v>-100.45351364436559</v>
      </c>
      <c r="AW7">
        <v>4</v>
      </c>
      <c r="AX7">
        <f>IF(Z7&gt;0, (R7*SUMPRODUCT(K7:$K$98, X7:$X$98)-K7*$AZ$3)/Z7, 0)</f>
        <v>86.490205463940526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2.614E-3</v>
      </c>
      <c r="Q8" s="4">
        <f t="shared" si="22"/>
        <v>25</v>
      </c>
      <c r="R8">
        <f t="shared" si="0"/>
        <v>50000</v>
      </c>
      <c r="S8">
        <f t="shared" si="1"/>
        <v>62.307637807344207</v>
      </c>
      <c r="U8">
        <f t="shared" si="12"/>
        <v>2.614E-3</v>
      </c>
      <c r="V8">
        <f t="shared" si="13"/>
        <v>0.01</v>
      </c>
      <c r="W8">
        <f t="shared" si="14"/>
        <v>0.9505397702932662</v>
      </c>
      <c r="X8">
        <f t="shared" si="15"/>
        <v>2.4847109595465978E-3</v>
      </c>
      <c r="Y8">
        <f t="shared" si="16"/>
        <v>9.5053977029326622E-3</v>
      </c>
      <c r="Z8">
        <f t="shared" si="17"/>
        <v>0.9385496616307869</v>
      </c>
      <c r="AB8">
        <f t="shared" si="18"/>
        <v>82.212380034311423</v>
      </c>
      <c r="AC8">
        <f t="shared" si="19"/>
        <v>58.478812381096532</v>
      </c>
      <c r="AE8">
        <f t="shared" si="2"/>
        <v>0</v>
      </c>
      <c r="AF8">
        <f t="shared" si="3"/>
        <v>0</v>
      </c>
      <c r="AG8">
        <f t="shared" si="3"/>
        <v>-23.463741540769671</v>
      </c>
      <c r="AH8">
        <f t="shared" si="4"/>
        <v>-124.23554797732989</v>
      </c>
      <c r="AI8">
        <f t="shared" si="5"/>
        <v>-147.69928951809956</v>
      </c>
      <c r="AJ8">
        <f t="shared" si="6"/>
        <v>23.733567653214891</v>
      </c>
      <c r="AK8">
        <f t="shared" si="20"/>
        <v>1.7511236947308333</v>
      </c>
      <c r="AL8">
        <f t="shared" si="7"/>
        <v>-122.21459817015383</v>
      </c>
      <c r="AN8">
        <f t="shared" si="8"/>
        <v>0</v>
      </c>
      <c r="AO8">
        <f t="shared" si="8"/>
        <v>0</v>
      </c>
      <c r="AP8">
        <f t="shared" si="8"/>
        <v>-15.372136577028556</v>
      </c>
      <c r="AQ8">
        <f t="shared" si="8"/>
        <v>-81.392211379040518</v>
      </c>
      <c r="AR8">
        <f t="shared" si="8"/>
        <v>-96.764347956069074</v>
      </c>
      <c r="AS8">
        <f t="shared" si="8"/>
        <v>15.548911617162268</v>
      </c>
      <c r="AT8">
        <f t="shared" si="8"/>
        <v>1.1472387109234341</v>
      </c>
      <c r="AU8">
        <f t="shared" si="8"/>
        <v>-80.068197627983366</v>
      </c>
      <c r="AW8">
        <v>5</v>
      </c>
      <c r="AX8">
        <f>IF(Z8&gt;0, (R8*SUMPRODUCT(K8:$K$98, X8:$X$98)-K8*$AZ$3)/Z8, 0)</f>
        <v>62.307637807344207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2.624E-3</v>
      </c>
      <c r="Q9" s="4">
        <f t="shared" si="22"/>
        <v>25</v>
      </c>
      <c r="R9">
        <f t="shared" si="0"/>
        <v>50000</v>
      </c>
      <c r="S9">
        <f t="shared" si="1"/>
        <v>26.851794936831965</v>
      </c>
      <c r="U9">
        <f t="shared" si="12"/>
        <v>2.624E-3</v>
      </c>
      <c r="V9">
        <f t="shared" si="13"/>
        <v>0.01</v>
      </c>
      <c r="W9">
        <f t="shared" si="14"/>
        <v>0.9385496616307869</v>
      </c>
      <c r="X9">
        <f t="shared" si="15"/>
        <v>2.4627543121191848E-3</v>
      </c>
      <c r="Y9">
        <f t="shared" si="16"/>
        <v>9.3854966163078694E-3</v>
      </c>
      <c r="Z9">
        <f t="shared" si="17"/>
        <v>0.9267014107023599</v>
      </c>
      <c r="AB9">
        <f t="shared" si="18"/>
        <v>58.478812381096532</v>
      </c>
      <c r="AC9">
        <f t="shared" si="19"/>
        <v>24.883596247852665</v>
      </c>
      <c r="AE9">
        <f t="shared" si="2"/>
        <v>0</v>
      </c>
      <c r="AF9">
        <f t="shared" si="3"/>
        <v>0</v>
      </c>
      <c r="AG9">
        <f t="shared" si="3"/>
        <v>-23.167535267558996</v>
      </c>
      <c r="AH9">
        <f t="shared" si="4"/>
        <v>-123.13771560595924</v>
      </c>
      <c r="AI9">
        <f t="shared" si="5"/>
        <v>-146.30525087351825</v>
      </c>
      <c r="AJ9">
        <f t="shared" si="6"/>
        <v>33.595216133243866</v>
      </c>
      <c r="AK9">
        <f t="shared" si="20"/>
        <v>0.34502499304846951</v>
      </c>
      <c r="AL9">
        <f t="shared" si="7"/>
        <v>-112.36500974722591</v>
      </c>
      <c r="AN9">
        <f t="shared" si="8"/>
        <v>0</v>
      </c>
      <c r="AO9">
        <f t="shared" si="8"/>
        <v>0</v>
      </c>
      <c r="AP9">
        <f t="shared" si="8"/>
        <v>-14.374541836234632</v>
      </c>
      <c r="AQ9">
        <f t="shared" si="8"/>
        <v>-76.402095611559673</v>
      </c>
      <c r="AR9">
        <f t="shared" si="8"/>
        <v>-90.776637447794315</v>
      </c>
      <c r="AS9">
        <f t="shared" si="8"/>
        <v>20.844506514289215</v>
      </c>
      <c r="AT9">
        <f t="shared" si="8"/>
        <v>0.21407439936291264</v>
      </c>
      <c r="AU9">
        <f t="shared" si="8"/>
        <v>-69.718056534142193</v>
      </c>
      <c r="AW9">
        <v>6</v>
      </c>
      <c r="AX9">
        <f>IF(Z9&gt;0, (R9*SUMPRODUCT(K9:$K$98, X9:$X$98)-K9*$AZ$3)/Z9, 0)</f>
        <v>26.851794936831965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2.6350000000000002E-3</v>
      </c>
      <c r="Q10" s="4">
        <f t="shared" si="22"/>
        <v>25</v>
      </c>
      <c r="R10">
        <f t="shared" si="0"/>
        <v>50000</v>
      </c>
      <c r="S10">
        <f t="shared" si="1"/>
        <v>-8.3440004077999586</v>
      </c>
      <c r="U10">
        <f t="shared" si="12"/>
        <v>2.6350000000000002E-3</v>
      </c>
      <c r="V10">
        <f t="shared" si="13"/>
        <v>0.01</v>
      </c>
      <c r="W10">
        <f t="shared" si="14"/>
        <v>0.9267014107023599</v>
      </c>
      <c r="X10">
        <f t="shared" si="15"/>
        <v>2.4418582172007187E-3</v>
      </c>
      <c r="Y10">
        <f t="shared" si="16"/>
        <v>9.2670141070235988E-3</v>
      </c>
      <c r="Z10">
        <f t="shared" si="17"/>
        <v>0.91499253837813566</v>
      </c>
      <c r="AB10">
        <f t="shared" si="18"/>
        <v>24.883596247852665</v>
      </c>
      <c r="AC10">
        <f t="shared" si="19"/>
        <v>-7.6346981133610834</v>
      </c>
      <c r="AE10">
        <f t="shared" si="2"/>
        <v>0</v>
      </c>
      <c r="AF10">
        <f t="shared" si="3"/>
        <v>0</v>
      </c>
      <c r="AG10">
        <f t="shared" si="3"/>
        <v>-22.874813459453392</v>
      </c>
      <c r="AH10">
        <f t="shared" si="4"/>
        <v>-122.09291086003593</v>
      </c>
      <c r="AI10">
        <f t="shared" si="5"/>
        <v>-144.96772431948932</v>
      </c>
      <c r="AJ10">
        <f t="shared" si="6"/>
        <v>32.518294361213748</v>
      </c>
      <c r="AK10">
        <f t="shared" si="20"/>
        <v>0.10202274461619594</v>
      </c>
      <c r="AL10">
        <f t="shared" si="7"/>
        <v>-112.34740721365938</v>
      </c>
      <c r="AN10">
        <f t="shared" si="8"/>
        <v>0</v>
      </c>
      <c r="AO10">
        <f t="shared" si="8"/>
        <v>0</v>
      </c>
      <c r="AP10">
        <f t="shared" si="8"/>
        <v>-13.464490560794811</v>
      </c>
      <c r="AQ10">
        <f t="shared" si="8"/>
        <v>-71.865890785462966</v>
      </c>
      <c r="AR10">
        <f t="shared" si="8"/>
        <v>-85.330381346257781</v>
      </c>
      <c r="AS10">
        <f t="shared" si="8"/>
        <v>19.140801661871656</v>
      </c>
      <c r="AT10">
        <f t="shared" si="8"/>
        <v>6.0052261597938944E-2</v>
      </c>
      <c r="AU10">
        <f t="shared" si="8"/>
        <v>-66.129527422788186</v>
      </c>
      <c r="AW10">
        <v>7</v>
      </c>
      <c r="AX10">
        <f>IF(Z10&gt;0, (R10*SUMPRODUCT(K10:$K$98, X10:$X$98)-K10*$AZ$3)/Z10, 0)</f>
        <v>-8.3440004077999586</v>
      </c>
    </row>
    <row r="11" spans="1:52" x14ac:dyDescent="0.25">
      <c r="A11" t="s">
        <v>33</v>
      </c>
      <c r="C11" s="12">
        <f>AU100</f>
        <v>-1.7486454344352385E-13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2.647E-3</v>
      </c>
      <c r="Q11" s="4">
        <f t="shared" si="22"/>
        <v>25</v>
      </c>
      <c r="R11">
        <f t="shared" si="0"/>
        <v>50000</v>
      </c>
      <c r="S11">
        <f t="shared" si="1"/>
        <v>-43.29336280001921</v>
      </c>
      <c r="U11">
        <f t="shared" si="12"/>
        <v>2.647E-3</v>
      </c>
      <c r="V11">
        <f t="shared" si="13"/>
        <v>0.01</v>
      </c>
      <c r="W11">
        <f t="shared" si="14"/>
        <v>0.91499253837813566</v>
      </c>
      <c r="X11">
        <f t="shared" si="15"/>
        <v>2.4219852490869253E-3</v>
      </c>
      <c r="Y11">
        <f t="shared" si="16"/>
        <v>9.1499253837813571E-3</v>
      </c>
      <c r="Z11">
        <f t="shared" si="17"/>
        <v>0.90342062774526743</v>
      </c>
      <c r="AB11">
        <f t="shared" si="18"/>
        <v>-7.6346981133610834</v>
      </c>
      <c r="AC11">
        <f t="shared" si="19"/>
        <v>-39.112116997996964</v>
      </c>
      <c r="AE11">
        <f t="shared" si="2"/>
        <v>0</v>
      </c>
      <c r="AF11">
        <f t="shared" si="3"/>
        <v>0</v>
      </c>
      <c r="AG11">
        <f t="shared" si="3"/>
        <v>-22.585515693631685</v>
      </c>
      <c r="AH11">
        <f t="shared" si="4"/>
        <v>-121.09926245434626</v>
      </c>
      <c r="AI11">
        <f t="shared" si="5"/>
        <v>-143.68477814797794</v>
      </c>
      <c r="AJ11">
        <f t="shared" si="6"/>
        <v>31.477418884635881</v>
      </c>
      <c r="AK11">
        <f t="shared" si="20"/>
        <v>-1.8323275472066598E-2</v>
      </c>
      <c r="AL11">
        <f t="shared" si="7"/>
        <v>-112.22568253881413</v>
      </c>
      <c r="AN11">
        <f t="shared" si="8"/>
        <v>0</v>
      </c>
      <c r="AO11">
        <f t="shared" si="8"/>
        <v>0</v>
      </c>
      <c r="AP11">
        <f t="shared" si="8"/>
        <v>-12.63227399151695</v>
      </c>
      <c r="AQ11">
        <f t="shared" si="8"/>
        <v>-67.731863387350558</v>
      </c>
      <c r="AR11">
        <f t="shared" si="8"/>
        <v>-80.364137378867511</v>
      </c>
      <c r="AS11">
        <f t="shared" si="8"/>
        <v>17.605592242845635</v>
      </c>
      <c r="AT11">
        <f t="shared" si="8"/>
        <v>-1.0248366223953531E-2</v>
      </c>
      <c r="AU11">
        <f t="shared" si="8"/>
        <v>-62.768793502245828</v>
      </c>
      <c r="AW11">
        <v>8</v>
      </c>
      <c r="AX11">
        <f>IF(Z11&gt;0, (R11*SUMPRODUCT(K11:$K$98, X11:$X$98)-K11*$AZ$3)/Z11, 0)</f>
        <v>-43.29336280001921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2.6610000000000002E-3</v>
      </c>
      <c r="Q12" s="4">
        <f t="shared" si="22"/>
        <v>25</v>
      </c>
      <c r="R12">
        <f t="shared" si="0"/>
        <v>50000</v>
      </c>
      <c r="S12">
        <f t="shared" si="1"/>
        <v>-76.8356942858168</v>
      </c>
      <c r="U12">
        <f t="shared" si="12"/>
        <v>2.6610000000000002E-3</v>
      </c>
      <c r="V12">
        <f t="shared" si="13"/>
        <v>0.01</v>
      </c>
      <c r="W12">
        <f t="shared" si="14"/>
        <v>0.90342062774526743</v>
      </c>
      <c r="X12">
        <f t="shared" si="15"/>
        <v>2.4040022904301566E-3</v>
      </c>
      <c r="Y12">
        <f t="shared" si="16"/>
        <v>9.0342062774526749E-3</v>
      </c>
      <c r="Z12">
        <f t="shared" si="17"/>
        <v>0.89198241917738463</v>
      </c>
      <c r="AB12">
        <f t="shared" si="18"/>
        <v>-39.112116997996964</v>
      </c>
      <c r="AC12">
        <f t="shared" si="19"/>
        <v>-68.536088468236812</v>
      </c>
      <c r="AE12">
        <f t="shared" si="2"/>
        <v>0</v>
      </c>
      <c r="AF12">
        <f t="shared" si="3"/>
        <v>0</v>
      </c>
      <c r="AG12">
        <f t="shared" si="3"/>
        <v>-22.299560479434614</v>
      </c>
      <c r="AH12">
        <f t="shared" si="4"/>
        <v>-120.20011452150783</v>
      </c>
      <c r="AI12">
        <f t="shared" si="5"/>
        <v>-142.49967500094243</v>
      </c>
      <c r="AJ12">
        <f t="shared" si="6"/>
        <v>29.423971470239849</v>
      </c>
      <c r="AK12">
        <f t="shared" si="20"/>
        <v>-8.9957869095393009E-2</v>
      </c>
      <c r="AL12">
        <f t="shared" si="7"/>
        <v>-113.16566139979797</v>
      </c>
      <c r="AN12">
        <f t="shared" si="8"/>
        <v>0</v>
      </c>
      <c r="AO12">
        <f t="shared" si="8"/>
        <v>0</v>
      </c>
      <c r="AP12">
        <f t="shared" si="8"/>
        <v>-11.852453454823106</v>
      </c>
      <c r="AQ12">
        <f t="shared" si="8"/>
        <v>-63.887638679894714</v>
      </c>
      <c r="AR12">
        <f t="shared" si="8"/>
        <v>-75.740092134717813</v>
      </c>
      <c r="AS12">
        <f t="shared" si="8"/>
        <v>15.6391536339331</v>
      </c>
      <c r="AT12">
        <f t="shared" si="8"/>
        <v>-4.7813563739586701E-2</v>
      </c>
      <c r="AU12">
        <f t="shared" si="8"/>
        <v>-60.148752064524295</v>
      </c>
      <c r="AW12">
        <v>9</v>
      </c>
      <c r="AX12">
        <f>IF(Z12&gt;0, (R12*SUMPRODUCT(K12:$K$98, X12:$X$98)-K12*$AZ$3)/Z12, 0)</f>
        <v>-76.8356942858168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2.676E-3</v>
      </c>
      <c r="Q13" s="4">
        <f t="shared" si="22"/>
        <v>25</v>
      </c>
      <c r="R13">
        <f t="shared" si="0"/>
        <v>50000</v>
      </c>
      <c r="S13">
        <f t="shared" si="1"/>
        <v>-109.25504630126575</v>
      </c>
      <c r="U13">
        <f t="shared" si="12"/>
        <v>2.676E-3</v>
      </c>
      <c r="V13">
        <f t="shared" si="13"/>
        <v>0.01</v>
      </c>
      <c r="W13">
        <f t="shared" si="14"/>
        <v>0.89198241917738463</v>
      </c>
      <c r="X13">
        <f t="shared" si="15"/>
        <v>2.3869449537186811E-3</v>
      </c>
      <c r="Y13">
        <f t="shared" si="16"/>
        <v>8.9198241917738466E-3</v>
      </c>
      <c r="Z13">
        <f t="shared" si="17"/>
        <v>0.88067565003189208</v>
      </c>
      <c r="AB13">
        <f t="shared" si="18"/>
        <v>-68.536088468236812</v>
      </c>
      <c r="AC13">
        <f t="shared" si="19"/>
        <v>-96.218258920631683</v>
      </c>
      <c r="AE13">
        <f t="shared" si="2"/>
        <v>0</v>
      </c>
      <c r="AF13">
        <f t="shared" si="3"/>
        <v>0</v>
      </c>
      <c r="AG13">
        <f t="shared" si="3"/>
        <v>-22.0168912507973</v>
      </c>
      <c r="AH13">
        <f t="shared" si="4"/>
        <v>-119.34724768593405</v>
      </c>
      <c r="AI13">
        <f t="shared" si="5"/>
        <v>-141.36413893673136</v>
      </c>
      <c r="AJ13">
        <f t="shared" si="6"/>
        <v>27.682170452394871</v>
      </c>
      <c r="AK13">
        <f t="shared" si="20"/>
        <v>-0.13707217693647364</v>
      </c>
      <c r="AL13">
        <f t="shared" si="7"/>
        <v>-113.81904066127296</v>
      </c>
      <c r="AN13">
        <f t="shared" si="8"/>
        <v>0</v>
      </c>
      <c r="AO13">
        <f t="shared" si="8"/>
        <v>0</v>
      </c>
      <c r="AP13">
        <f t="shared" si="8"/>
        <v>-11.123775432347687</v>
      </c>
      <c r="AQ13">
        <f t="shared" si="8"/>
        <v>-60.298793621875717</v>
      </c>
      <c r="AR13">
        <f t="shared" si="8"/>
        <v>-71.422569054223402</v>
      </c>
      <c r="AS13">
        <f t="shared" si="8"/>
        <v>13.986091137242639</v>
      </c>
      <c r="AT13">
        <f t="shared" si="8"/>
        <v>-6.9254105717997047E-2</v>
      </c>
      <c r="AU13">
        <f t="shared" si="8"/>
        <v>-57.505732022698766</v>
      </c>
      <c r="AW13">
        <v>10</v>
      </c>
      <c r="AX13">
        <f>IF(Z13&gt;0, (R13*SUMPRODUCT(K13:$K$98, X13:$X$98)-K13*$AZ$3)/Z13, 0)</f>
        <v>-109.25504630126575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0.45110557331525025</v>
      </c>
      <c r="L14" s="2">
        <v>11</v>
      </c>
      <c r="M14" s="6">
        <v>2.6930000000000001E-3</v>
      </c>
      <c r="Q14" s="4">
        <f t="shared" si="22"/>
        <v>25</v>
      </c>
      <c r="R14">
        <f t="shared" si="0"/>
        <v>50000</v>
      </c>
      <c r="S14">
        <f t="shared" si="1"/>
        <v>-94.212920177915407</v>
      </c>
      <c r="U14">
        <f t="shared" si="12"/>
        <v>2.6930000000000001E-3</v>
      </c>
      <c r="V14">
        <f t="shared" si="13"/>
        <v>0.01</v>
      </c>
      <c r="W14">
        <f t="shared" si="14"/>
        <v>0.88067565003189208</v>
      </c>
      <c r="X14">
        <f t="shared" si="15"/>
        <v>2.3716595255358856E-3</v>
      </c>
      <c r="Y14">
        <f t="shared" si="16"/>
        <v>8.8067565003189206E-3</v>
      </c>
      <c r="Z14">
        <f t="shared" si="17"/>
        <v>0.86949723400603729</v>
      </c>
      <c r="AB14">
        <f t="shared" si="18"/>
        <v>-96.218258920631683</v>
      </c>
      <c r="AC14">
        <f t="shared" si="19"/>
        <v>-81.91787350232903</v>
      </c>
      <c r="AE14">
        <f t="shared" si="2"/>
        <v>0</v>
      </c>
      <c r="AF14">
        <f t="shared" si="3"/>
        <v>0</v>
      </c>
      <c r="AG14">
        <f t="shared" si="3"/>
        <v>-21.737430850150933</v>
      </c>
      <c r="AH14">
        <f t="shared" si="4"/>
        <v>-118.58297627679428</v>
      </c>
      <c r="AI14">
        <f t="shared" si="5"/>
        <v>-140.32040712694521</v>
      </c>
      <c r="AJ14">
        <f t="shared" si="6"/>
        <v>-14.300385418302653</v>
      </c>
      <c r="AK14">
        <f t="shared" si="20"/>
        <v>-6.7352781244442186</v>
      </c>
      <c r="AL14">
        <f t="shared" si="7"/>
        <v>-161.35607066969209</v>
      </c>
      <c r="AN14">
        <f t="shared" si="8"/>
        <v>0</v>
      </c>
      <c r="AO14">
        <f t="shared" si="8"/>
        <v>0</v>
      </c>
      <c r="AP14">
        <f t="shared" si="8"/>
        <v>-9.8058762060579436</v>
      </c>
      <c r="AQ14">
        <f t="shared" si="8"/>
        <v>-53.493441498772007</v>
      </c>
      <c r="AR14">
        <f t="shared" si="8"/>
        <v>-63.299317704829946</v>
      </c>
      <c r="AS14">
        <f t="shared" si="8"/>
        <v>-6.4509835627524632</v>
      </c>
      <c r="AT14">
        <f t="shared" si="8"/>
        <v>-3.0383214997650727</v>
      </c>
      <c r="AU14">
        <f t="shared" si="8"/>
        <v>-72.788622767347491</v>
      </c>
      <c r="AW14">
        <v>11</v>
      </c>
      <c r="AX14">
        <f>IF(Z14&gt;0, (R14*SUMPRODUCT(K14:$K$98, X14:$X$98)-K14*$AZ$3)/Z14, 0)</f>
        <v>-94.212920177915407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0.40277283331718772</v>
      </c>
      <c r="L15" s="2">
        <v>12</v>
      </c>
      <c r="M15" s="6">
        <v>2.7169999999999998E-3</v>
      </c>
      <c r="Q15" s="4">
        <f t="shared" si="22"/>
        <v>25</v>
      </c>
      <c r="R15">
        <f t="shared" si="0"/>
        <v>50000</v>
      </c>
      <c r="S15">
        <f t="shared" si="1"/>
        <v>-80.151109167597298</v>
      </c>
      <c r="U15">
        <f t="shared" si="12"/>
        <v>2.7169999999999998E-3</v>
      </c>
      <c r="V15">
        <f t="shared" si="13"/>
        <v>0.01</v>
      </c>
      <c r="W15">
        <f t="shared" si="14"/>
        <v>0.86949723400603729</v>
      </c>
      <c r="X15">
        <f t="shared" si="15"/>
        <v>2.3624239847944029E-3</v>
      </c>
      <c r="Y15">
        <f t="shared" si="16"/>
        <v>8.6949723400603727E-3</v>
      </c>
      <c r="Z15">
        <f t="shared" si="17"/>
        <v>0.85843983768118259</v>
      </c>
      <c r="AB15">
        <f t="shared" si="18"/>
        <v>-81.91787350232903</v>
      </c>
      <c r="AC15">
        <f t="shared" si="19"/>
        <v>-68.804905143798976</v>
      </c>
      <c r="AE15">
        <f t="shared" si="2"/>
        <v>0</v>
      </c>
      <c r="AF15">
        <f t="shared" si="3"/>
        <v>0</v>
      </c>
      <c r="AG15">
        <f t="shared" si="3"/>
        <v>-21.460995942029566</v>
      </c>
      <c r="AH15">
        <f t="shared" si="4"/>
        <v>-118.12119923972014</v>
      </c>
      <c r="AI15">
        <f t="shared" si="5"/>
        <v>-139.58219518174971</v>
      </c>
      <c r="AJ15">
        <f t="shared" si="6"/>
        <v>-13.112968358530054</v>
      </c>
      <c r="AK15">
        <f t="shared" si="20"/>
        <v>-5.7342511451630322</v>
      </c>
      <c r="AL15">
        <f t="shared" si="7"/>
        <v>-158.42941468544279</v>
      </c>
      <c r="AN15">
        <f t="shared" si="8"/>
        <v>0</v>
      </c>
      <c r="AO15">
        <f t="shared" si="8"/>
        <v>0</v>
      </c>
      <c r="AP15">
        <f t="shared" si="8"/>
        <v>-8.643906141379917</v>
      </c>
      <c r="AQ15">
        <f t="shared" si="8"/>
        <v>-47.576010092606118</v>
      </c>
      <c r="AR15">
        <f t="shared" si="8"/>
        <v>-56.219916233986041</v>
      </c>
      <c r="AS15">
        <f t="shared" si="8"/>
        <v>-5.2815474189637817</v>
      </c>
      <c r="AT15">
        <f t="shared" si="8"/>
        <v>-2.3096005806896427</v>
      </c>
      <c r="AU15">
        <f t="shared" si="8"/>
        <v>-63.811064233639463</v>
      </c>
      <c r="AW15">
        <v>12</v>
      </c>
      <c r="AX15">
        <f>IF(Z15&gt;0, (R15*SUMPRODUCT(K15:$K$98, X15:$X$98)-K15*$AZ$3)/Z15, 0)</f>
        <v>-80.151109167597298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0.35961860117606043</v>
      </c>
      <c r="L16" s="2">
        <v>13</v>
      </c>
      <c r="M16" s="6">
        <v>2.745E-3</v>
      </c>
      <c r="Q16" s="4">
        <f t="shared" si="22"/>
        <v>25</v>
      </c>
      <c r="R16">
        <f t="shared" si="0"/>
        <v>50000</v>
      </c>
      <c r="S16">
        <f t="shared" si="1"/>
        <v>-67.151589513697857</v>
      </c>
      <c r="U16">
        <f t="shared" si="12"/>
        <v>2.745E-3</v>
      </c>
      <c r="V16">
        <f t="shared" si="13"/>
        <v>0.01</v>
      </c>
      <c r="W16">
        <f t="shared" si="14"/>
        <v>0.85843983768118259</v>
      </c>
      <c r="X16">
        <f t="shared" si="15"/>
        <v>2.3564173544348465E-3</v>
      </c>
      <c r="Y16">
        <f t="shared" si="16"/>
        <v>8.5843983768118266E-3</v>
      </c>
      <c r="Z16">
        <f t="shared" si="17"/>
        <v>0.84749902194993598</v>
      </c>
      <c r="AB16">
        <f t="shared" si="18"/>
        <v>-68.804905143798976</v>
      </c>
      <c r="AC16">
        <f t="shared" si="19"/>
        <v>-56.910906435242509</v>
      </c>
      <c r="AE16">
        <f t="shared" si="2"/>
        <v>0</v>
      </c>
      <c r="AF16">
        <f t="shared" si="3"/>
        <v>0</v>
      </c>
      <c r="AG16">
        <f t="shared" si="3"/>
        <v>-21.187475548748399</v>
      </c>
      <c r="AH16">
        <f t="shared" si="4"/>
        <v>-117.82086772174232</v>
      </c>
      <c r="AI16">
        <f t="shared" si="5"/>
        <v>-139.00834327049071</v>
      </c>
      <c r="AJ16">
        <f t="shared" si="6"/>
        <v>-11.893998708556467</v>
      </c>
      <c r="AK16">
        <f t="shared" si="20"/>
        <v>-4.8163433600659289</v>
      </c>
      <c r="AL16">
        <f t="shared" si="7"/>
        <v>-155.71868533911311</v>
      </c>
      <c r="AN16">
        <f t="shared" si="8"/>
        <v>0</v>
      </c>
      <c r="AO16">
        <f t="shared" si="8"/>
        <v>0</v>
      </c>
      <c r="AP16">
        <f t="shared" si="8"/>
        <v>-7.6194103192928821</v>
      </c>
      <c r="AQ16">
        <f t="shared" si="8"/>
        <v>-42.37057563944262</v>
      </c>
      <c r="AR16">
        <f t="shared" si="8"/>
        <v>-49.989985958735502</v>
      </c>
      <c r="AS16">
        <f t="shared" si="8"/>
        <v>-4.2773031779609454</v>
      </c>
      <c r="AT16">
        <f t="shared" si="8"/>
        <v>-1.7320466619305162</v>
      </c>
      <c r="AU16">
        <f t="shared" si="8"/>
        <v>-55.999335798626966</v>
      </c>
      <c r="AW16">
        <v>13</v>
      </c>
      <c r="AX16">
        <f>IF(Z16&gt;0, (R16*SUMPRODUCT(K16:$K$98, X16:$X$98)-K16*$AZ$3)/Z16, 0)</f>
        <v>-67.151589513697857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0.32108803676433967</v>
      </c>
      <c r="L17" s="2">
        <v>14</v>
      </c>
      <c r="M17" s="6">
        <v>2.7729999999999999E-3</v>
      </c>
      <c r="Q17" s="4">
        <f t="shared" si="22"/>
        <v>25</v>
      </c>
      <c r="R17">
        <f t="shared" si="0"/>
        <v>50000</v>
      </c>
      <c r="S17">
        <f t="shared" si="1"/>
        <v>-55.198637122041561</v>
      </c>
      <c r="U17">
        <f t="shared" si="12"/>
        <v>2.7729999999999999E-3</v>
      </c>
      <c r="V17">
        <f t="shared" si="13"/>
        <v>0.01</v>
      </c>
      <c r="W17">
        <f t="shared" si="14"/>
        <v>0.84749902194993598</v>
      </c>
      <c r="X17">
        <f t="shared" si="15"/>
        <v>2.3501147878671725E-3</v>
      </c>
      <c r="Y17">
        <f t="shared" si="16"/>
        <v>8.4749902194993596E-3</v>
      </c>
      <c r="Z17">
        <f t="shared" si="17"/>
        <v>0.83667391694256943</v>
      </c>
      <c r="AB17">
        <f t="shared" si="18"/>
        <v>-56.910906435242509</v>
      </c>
      <c r="AC17">
        <f t="shared" si="19"/>
        <v>-46.18325993079003</v>
      </c>
      <c r="AE17">
        <f t="shared" si="2"/>
        <v>0</v>
      </c>
      <c r="AF17">
        <f t="shared" si="3"/>
        <v>0</v>
      </c>
      <c r="AG17">
        <f t="shared" si="3"/>
        <v>-20.916847923564237</v>
      </c>
      <c r="AH17">
        <f t="shared" si="4"/>
        <v>-117.50573939335862</v>
      </c>
      <c r="AI17">
        <f t="shared" si="5"/>
        <v>-138.42258731692286</v>
      </c>
      <c r="AJ17">
        <f t="shared" si="6"/>
        <v>-10.72764650445248</v>
      </c>
      <c r="AK17">
        <f t="shared" si="20"/>
        <v>-3.9837634504669759</v>
      </c>
      <c r="AL17">
        <f t="shared" si="7"/>
        <v>-153.1339972718423</v>
      </c>
      <c r="AN17">
        <f t="shared" si="8"/>
        <v>0</v>
      </c>
      <c r="AO17">
        <f t="shared" si="8"/>
        <v>0</v>
      </c>
      <c r="AP17">
        <f t="shared" si="8"/>
        <v>-6.7161496350754959</v>
      </c>
      <c r="AQ17">
        <f t="shared" si="8"/>
        <v>-37.729687170355653</v>
      </c>
      <c r="AR17">
        <f t="shared" si="8"/>
        <v>-44.445836805431142</v>
      </c>
      <c r="AS17">
        <f t="shared" si="8"/>
        <v>-3.4445189552164779</v>
      </c>
      <c r="AT17">
        <f t="shared" si="8"/>
        <v>-1.2791387852439731</v>
      </c>
      <c r="AU17">
        <f t="shared" si="8"/>
        <v>-49.169494545891595</v>
      </c>
      <c r="AW17">
        <v>14</v>
      </c>
      <c r="AX17">
        <f>IF(Z17&gt;0, (R17*SUMPRODUCT(K17:$K$98, X17:$X$98)-K17*$AZ$3)/Z17, 0)</f>
        <v>-55.198637122041561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0.28668574711101752</v>
      </c>
      <c r="L18" s="2">
        <v>15</v>
      </c>
      <c r="M18" s="6">
        <v>2.8019999999999998E-3</v>
      </c>
      <c r="Q18" s="4">
        <f t="shared" si="22"/>
        <v>25</v>
      </c>
      <c r="R18">
        <f t="shared" si="0"/>
        <v>50000</v>
      </c>
      <c r="S18">
        <f t="shared" si="1"/>
        <v>-44.195476376653758</v>
      </c>
      <c r="U18">
        <f t="shared" si="12"/>
        <v>2.8019999999999998E-3</v>
      </c>
      <c r="V18">
        <f t="shared" si="13"/>
        <v>0.01</v>
      </c>
      <c r="W18">
        <f t="shared" si="14"/>
        <v>0.83667391694256943</v>
      </c>
      <c r="X18">
        <f t="shared" si="15"/>
        <v>2.3443603152730795E-3</v>
      </c>
      <c r="Y18">
        <f t="shared" si="16"/>
        <v>8.3667391694256937E-3</v>
      </c>
      <c r="Z18">
        <f t="shared" si="17"/>
        <v>0.8259628174578707</v>
      </c>
      <c r="AB18">
        <f t="shared" si="18"/>
        <v>-46.18325993079003</v>
      </c>
      <c r="AC18">
        <f t="shared" si="19"/>
        <v>-36.503820186953703</v>
      </c>
      <c r="AE18">
        <f t="shared" si="2"/>
        <v>0</v>
      </c>
      <c r="AF18">
        <f t="shared" si="3"/>
        <v>0</v>
      </c>
      <c r="AG18">
        <f t="shared" si="3"/>
        <v>-20.649070436446767</v>
      </c>
      <c r="AH18">
        <f t="shared" si="4"/>
        <v>-117.21801576365398</v>
      </c>
      <c r="AI18">
        <f t="shared" si="5"/>
        <v>-137.86708620010074</v>
      </c>
      <c r="AJ18">
        <f t="shared" si="6"/>
        <v>-9.6794397438363262</v>
      </c>
      <c r="AK18">
        <f t="shared" si="20"/>
        <v>-3.2328281951553022</v>
      </c>
      <c r="AL18">
        <f t="shared" si="7"/>
        <v>-150.77935413909236</v>
      </c>
      <c r="AN18">
        <f t="shared" si="8"/>
        <v>0</v>
      </c>
      <c r="AO18">
        <f t="shared" si="8"/>
        <v>0</v>
      </c>
      <c r="AP18">
        <f t="shared" si="8"/>
        <v>-5.9197941852207663</v>
      </c>
      <c r="AQ18">
        <f t="shared" si="8"/>
        <v>-33.604734424074174</v>
      </c>
      <c r="AR18">
        <f t="shared" si="8"/>
        <v>-39.524528609294933</v>
      </c>
      <c r="AS18">
        <f t="shared" si="8"/>
        <v>-2.7749574145777931</v>
      </c>
      <c r="AT18">
        <f t="shared" si="8"/>
        <v>-0.92680576640966017</v>
      </c>
      <c r="AU18">
        <f t="shared" si="8"/>
        <v>-43.226291790282389</v>
      </c>
      <c r="AW18">
        <v>15</v>
      </c>
      <c r="AX18">
        <f>IF(Z18&gt;0, (R18*SUMPRODUCT(K18:$K$98, X18:$X$98)-K18*$AZ$3)/Z18, 0)</f>
        <v>-44.195476376653758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0.25596941706340848</v>
      </c>
      <c r="L19" s="2">
        <v>16</v>
      </c>
      <c r="M19" s="6">
        <v>2.8370000000000001E-3</v>
      </c>
      <c r="Q19" s="4">
        <f t="shared" si="22"/>
        <v>25</v>
      </c>
      <c r="R19">
        <f t="shared" si="0"/>
        <v>50000</v>
      </c>
      <c r="S19">
        <f t="shared" si="1"/>
        <v>-34.069588034197693</v>
      </c>
      <c r="U19">
        <f t="shared" si="12"/>
        <v>2.8370000000000001E-3</v>
      </c>
      <c r="V19">
        <f t="shared" si="13"/>
        <v>0.01</v>
      </c>
      <c r="W19">
        <f t="shared" si="14"/>
        <v>0.8259628174578707</v>
      </c>
      <c r="X19">
        <f t="shared" si="15"/>
        <v>2.3432565131279791E-3</v>
      </c>
      <c r="Y19">
        <f t="shared" si="16"/>
        <v>8.2596281745787072E-3</v>
      </c>
      <c r="Z19">
        <f t="shared" si="17"/>
        <v>0.81535993277016405</v>
      </c>
      <c r="AB19">
        <f t="shared" si="18"/>
        <v>-36.503820186953703</v>
      </c>
      <c r="AC19">
        <f t="shared" si="19"/>
        <v>-27.778977009070616</v>
      </c>
      <c r="AE19">
        <f t="shared" si="2"/>
        <v>0</v>
      </c>
      <c r="AF19">
        <f t="shared" si="3"/>
        <v>0</v>
      </c>
      <c r="AG19">
        <f t="shared" si="3"/>
        <v>-20.383998319254101</v>
      </c>
      <c r="AH19">
        <f t="shared" si="4"/>
        <v>-117.16282565639895</v>
      </c>
      <c r="AI19">
        <f t="shared" si="5"/>
        <v>-137.54682397565304</v>
      </c>
      <c r="AJ19">
        <f t="shared" si="6"/>
        <v>-8.7248431778830877</v>
      </c>
      <c r="AK19">
        <f t="shared" si="20"/>
        <v>-2.5552674130867596</v>
      </c>
      <c r="AL19">
        <f t="shared" si="7"/>
        <v>-148.8269345666229</v>
      </c>
      <c r="AN19">
        <f t="shared" si="8"/>
        <v>0</v>
      </c>
      <c r="AO19">
        <f t="shared" si="8"/>
        <v>0</v>
      </c>
      <c r="AP19">
        <f t="shared" si="8"/>
        <v>-5.2176801672009701</v>
      </c>
      <c r="AQ19">
        <f t="shared" si="8"/>
        <v>-29.990100184770199</v>
      </c>
      <c r="AR19">
        <f t="shared" si="8"/>
        <v>-35.207780351971167</v>
      </c>
      <c r="AS19">
        <f t="shared" si="8"/>
        <v>-2.2332930222123903</v>
      </c>
      <c r="AT19">
        <f t="shared" si="8"/>
        <v>-0.65407031016894168</v>
      </c>
      <c r="AU19">
        <f t="shared" si="8"/>
        <v>-38.0951436843525</v>
      </c>
      <c r="AW19">
        <v>16</v>
      </c>
      <c r="AX19">
        <f>IF(Z19&gt;0, (R19*SUMPRODUCT(K19:$K$98, X19:$X$98)-K19*$AZ$3)/Z19, 0)</f>
        <v>-34.069588034197693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0.22854412237804328</v>
      </c>
      <c r="L20" s="2">
        <v>17</v>
      </c>
      <c r="M20" s="6">
        <v>2.8709999999999999E-3</v>
      </c>
      <c r="Q20" s="4">
        <f t="shared" si="22"/>
        <v>25</v>
      </c>
      <c r="R20">
        <f t="shared" si="0"/>
        <v>50000</v>
      </c>
      <c r="S20">
        <f t="shared" si="1"/>
        <v>-24.817578948379712</v>
      </c>
      <c r="U20">
        <f t="shared" si="12"/>
        <v>2.8709999999999999E-3</v>
      </c>
      <c r="V20">
        <f t="shared" si="13"/>
        <v>0.01</v>
      </c>
      <c r="W20">
        <f t="shared" si="14"/>
        <v>0.81535993277016405</v>
      </c>
      <c r="X20">
        <f t="shared" si="15"/>
        <v>2.340898366983141E-3</v>
      </c>
      <c r="Y20">
        <f t="shared" si="16"/>
        <v>8.1535993277016411E-3</v>
      </c>
      <c r="Z20">
        <f t="shared" si="17"/>
        <v>0.80486543507547925</v>
      </c>
      <c r="AB20">
        <f t="shared" si="18"/>
        <v>-27.778977009070616</v>
      </c>
      <c r="AC20">
        <f t="shared" si="19"/>
        <v>-19.974811477807691</v>
      </c>
      <c r="AE20">
        <f t="shared" si="2"/>
        <v>0</v>
      </c>
      <c r="AF20">
        <f t="shared" si="3"/>
        <v>0</v>
      </c>
      <c r="AG20">
        <f t="shared" si="3"/>
        <v>-20.12163587688698</v>
      </c>
      <c r="AH20">
        <f t="shared" si="4"/>
        <v>-117.04491834915706</v>
      </c>
      <c r="AI20">
        <f t="shared" si="5"/>
        <v>-137.16655422604404</v>
      </c>
      <c r="AJ20">
        <f t="shared" si="6"/>
        <v>-7.8041655312629246</v>
      </c>
      <c r="AK20">
        <f t="shared" si="20"/>
        <v>-1.9445283906349433</v>
      </c>
      <c r="AL20">
        <f t="shared" si="7"/>
        <v>-146.91524814794192</v>
      </c>
      <c r="AN20">
        <f t="shared" si="8"/>
        <v>0</v>
      </c>
      <c r="AO20">
        <f t="shared" si="8"/>
        <v>0</v>
      </c>
      <c r="AP20">
        <f t="shared" si="8"/>
        <v>-4.5986816122936842</v>
      </c>
      <c r="AQ20">
        <f t="shared" si="8"/>
        <v>-26.749928142917835</v>
      </c>
      <c r="AR20">
        <f t="shared" si="8"/>
        <v>-31.34860975521152</v>
      </c>
      <c r="AS20">
        <f t="shared" si="8"/>
        <v>-1.783596162235461</v>
      </c>
      <c r="AT20">
        <f t="shared" si="8"/>
        <v>-0.44441053447685203</v>
      </c>
      <c r="AU20">
        <f t="shared" si="8"/>
        <v>-33.576616451923833</v>
      </c>
      <c r="AW20">
        <v>17</v>
      </c>
      <c r="AX20">
        <f>IF(Z20&gt;0, (R20*SUMPRODUCT(K20:$K$98, X20:$X$98)-K20*$AZ$3)/Z20, 0)</f>
        <v>-24.817578948379712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0.2040572521232529</v>
      </c>
      <c r="L21" s="2">
        <v>18</v>
      </c>
      <c r="M21" s="6">
        <v>2.9099999999999998E-3</v>
      </c>
      <c r="Q21" s="4">
        <f t="shared" si="22"/>
        <v>25</v>
      </c>
      <c r="R21">
        <f t="shared" si="0"/>
        <v>50000</v>
      </c>
      <c r="S21">
        <f t="shared" si="1"/>
        <v>-16.337664102355372</v>
      </c>
      <c r="U21">
        <f t="shared" si="12"/>
        <v>2.9099999999999998E-3</v>
      </c>
      <c r="V21">
        <f t="shared" si="13"/>
        <v>0.01</v>
      </c>
      <c r="W21">
        <f t="shared" si="14"/>
        <v>0.80486543507547925</v>
      </c>
      <c r="X21">
        <f t="shared" si="15"/>
        <v>2.3421584160696444E-3</v>
      </c>
      <c r="Y21">
        <f t="shared" si="16"/>
        <v>8.0486543507547921E-3</v>
      </c>
      <c r="Z21">
        <f t="shared" si="17"/>
        <v>0.79447462230865484</v>
      </c>
      <c r="AB21">
        <f t="shared" si="18"/>
        <v>-19.974811477807691</v>
      </c>
      <c r="AC21">
        <f t="shared" si="19"/>
        <v>-12.979859517124453</v>
      </c>
      <c r="AE21">
        <f t="shared" si="2"/>
        <v>0</v>
      </c>
      <c r="AF21">
        <f t="shared" si="3"/>
        <v>0</v>
      </c>
      <c r="AG21">
        <f t="shared" si="3"/>
        <v>-19.861865557716371</v>
      </c>
      <c r="AH21">
        <f t="shared" si="4"/>
        <v>-117.10792080348222</v>
      </c>
      <c r="AI21">
        <f t="shared" si="5"/>
        <v>-136.9697863611986</v>
      </c>
      <c r="AJ21">
        <f t="shared" si="6"/>
        <v>-6.9949519606832382</v>
      </c>
      <c r="AK21">
        <f t="shared" si="20"/>
        <v>-1.3982368034465384</v>
      </c>
      <c r="AL21">
        <f t="shared" si="7"/>
        <v>-145.36297512532838</v>
      </c>
      <c r="AN21">
        <f t="shared" si="8"/>
        <v>0</v>
      </c>
      <c r="AO21">
        <f t="shared" si="8"/>
        <v>0</v>
      </c>
      <c r="AP21">
        <f t="shared" si="8"/>
        <v>-4.0529577077490826</v>
      </c>
      <c r="AQ21">
        <f t="shared" si="8"/>
        <v>-23.896720521026104</v>
      </c>
      <c r="AR21">
        <f t="shared" si="8"/>
        <v>-27.949678228775191</v>
      </c>
      <c r="AS21">
        <f t="shared" si="8"/>
        <v>-1.4273706758311817</v>
      </c>
      <c r="AT21">
        <f t="shared" si="8"/>
        <v>-0.28532035992890153</v>
      </c>
      <c r="AU21">
        <f t="shared" si="8"/>
        <v>-29.662369264535272</v>
      </c>
      <c r="AW21">
        <v>18</v>
      </c>
      <c r="AX21">
        <f>IF(Z21&gt;0, (R21*SUMPRODUCT(K21:$K$98, X21:$X$98)-K21*$AZ$3)/Z21, 0)</f>
        <v>-16.337664102355372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0.18219397511004723</v>
      </c>
      <c r="L22" s="2">
        <v>19</v>
      </c>
      <c r="M22" s="6">
        <v>2.9520000000000002E-3</v>
      </c>
      <c r="Q22" s="4">
        <f t="shared" si="22"/>
        <v>25</v>
      </c>
      <c r="R22">
        <f t="shared" si="0"/>
        <v>50000</v>
      </c>
      <c r="S22">
        <f t="shared" si="1"/>
        <v>-8.6041257564120173</v>
      </c>
      <c r="U22">
        <f t="shared" si="12"/>
        <v>2.9520000000000002E-3</v>
      </c>
      <c r="V22">
        <f t="shared" si="13"/>
        <v>0.01</v>
      </c>
      <c r="W22">
        <f t="shared" si="14"/>
        <v>0.79447462230865484</v>
      </c>
      <c r="X22">
        <f t="shared" si="15"/>
        <v>2.3452890850551491E-3</v>
      </c>
      <c r="Y22">
        <f t="shared" si="16"/>
        <v>7.9447462230865483E-3</v>
      </c>
      <c r="Z22">
        <f t="shared" si="17"/>
        <v>0.78418458700051319</v>
      </c>
      <c r="AB22">
        <f t="shared" si="18"/>
        <v>-12.979859517124453</v>
      </c>
      <c r="AC22">
        <f t="shared" si="19"/>
        <v>-6.7472228027924359</v>
      </c>
      <c r="AE22">
        <f t="shared" si="2"/>
        <v>0</v>
      </c>
      <c r="AF22">
        <f t="shared" si="3"/>
        <v>0</v>
      </c>
      <c r="AG22">
        <f t="shared" si="3"/>
        <v>-19.604614675012829</v>
      </c>
      <c r="AH22">
        <f t="shared" si="4"/>
        <v>-117.26445425275746</v>
      </c>
      <c r="AI22">
        <f t="shared" si="5"/>
        <v>-136.86906892777029</v>
      </c>
      <c r="AJ22">
        <f t="shared" si="6"/>
        <v>-6.2326367143320169</v>
      </c>
      <c r="AK22">
        <f t="shared" si="20"/>
        <v>-0.9085901661987118</v>
      </c>
      <c r="AL22">
        <f t="shared" si="7"/>
        <v>-144.01029580830101</v>
      </c>
      <c r="AN22">
        <f t="shared" si="8"/>
        <v>0</v>
      </c>
      <c r="AO22">
        <f t="shared" si="8"/>
        <v>0</v>
      </c>
      <c r="AP22">
        <f t="shared" si="8"/>
        <v>-3.5718426781413539</v>
      </c>
      <c r="AQ22">
        <f t="shared" si="8"/>
        <v>-21.364877059420163</v>
      </c>
      <c r="AR22">
        <f t="shared" si="8"/>
        <v>-24.936719737561518</v>
      </c>
      <c r="AS22">
        <f t="shared" si="8"/>
        <v>-1.1355488584009741</v>
      </c>
      <c r="AT22">
        <f t="shared" si="8"/>
        <v>-0.16553965412564178</v>
      </c>
      <c r="AU22">
        <f t="shared" si="8"/>
        <v>-26.237808250088133</v>
      </c>
      <c r="AW22">
        <v>19</v>
      </c>
      <c r="AX22">
        <f>IF(Z22&gt;0, (R22*SUMPRODUCT(K22:$K$98, X22:$X$98)-K22*$AZ$3)/Z22, 0)</f>
        <v>-8.6041257564120173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0.16267319206254216</v>
      </c>
      <c r="L23" s="2">
        <v>20</v>
      </c>
      <c r="M23" s="6">
        <v>2.9979999999999998E-3</v>
      </c>
      <c r="Q23" s="4">
        <f t="shared" si="22"/>
        <v>25</v>
      </c>
      <c r="R23">
        <f t="shared" si="0"/>
        <v>50000</v>
      </c>
      <c r="S23">
        <f t="shared" si="1"/>
        <v>-1.5644715023778906</v>
      </c>
      <c r="U23">
        <f t="shared" si="12"/>
        <v>2.9979999999999998E-3</v>
      </c>
      <c r="V23">
        <f t="shared" si="13"/>
        <v>0.01</v>
      </c>
      <c r="W23">
        <f t="shared" si="14"/>
        <v>0.78418458700051319</v>
      </c>
      <c r="X23">
        <f t="shared" si="15"/>
        <v>2.3509853918275382E-3</v>
      </c>
      <c r="Y23">
        <f t="shared" si="16"/>
        <v>7.8418458700051322E-3</v>
      </c>
      <c r="Z23">
        <f t="shared" si="17"/>
        <v>0.77399175573868051</v>
      </c>
      <c r="AB23">
        <f t="shared" si="18"/>
        <v>-6.7472228027924359</v>
      </c>
      <c r="AC23">
        <f t="shared" si="19"/>
        <v>-1.2108880449285948</v>
      </c>
      <c r="AE23">
        <f t="shared" si="2"/>
        <v>0</v>
      </c>
      <c r="AF23">
        <f t="shared" si="3"/>
        <v>0</v>
      </c>
      <c r="AG23">
        <f t="shared" si="3"/>
        <v>-19.349793893467012</v>
      </c>
      <c r="AH23">
        <f t="shared" si="4"/>
        <v>-117.54926959137691</v>
      </c>
      <c r="AI23">
        <f t="shared" si="5"/>
        <v>-136.89906348484394</v>
      </c>
      <c r="AJ23">
        <f t="shared" si="6"/>
        <v>-5.5363347578638411</v>
      </c>
      <c r="AK23">
        <f t="shared" si="20"/>
        <v>-0.47230559619547058</v>
      </c>
      <c r="AL23">
        <f t="shared" si="7"/>
        <v>-142.90770383890325</v>
      </c>
      <c r="AN23">
        <f t="shared" si="8"/>
        <v>0</v>
      </c>
      <c r="AO23">
        <f t="shared" si="8"/>
        <v>0</v>
      </c>
      <c r="AP23">
        <f t="shared" si="8"/>
        <v>-3.1476927384025646</v>
      </c>
      <c r="AQ23">
        <f t="shared" si="8"/>
        <v>-19.122114909049603</v>
      </c>
      <c r="AR23">
        <f t="shared" si="8"/>
        <v>-22.269807647452168</v>
      </c>
      <c r="AS23">
        <f t="shared" si="8"/>
        <v>-0.90061324738851245</v>
      </c>
      <c r="AT23">
        <f t="shared" si="8"/>
        <v>-7.6831458962119265E-2</v>
      </c>
      <c r="AU23">
        <f t="shared" si="8"/>
        <v>-23.2472523538028</v>
      </c>
      <c r="AW23">
        <v>20</v>
      </c>
      <c r="AX23">
        <f>IF(Z23&gt;0, (R23*SUMPRODUCT(K23:$K$98, X23:$X$98)-K23*$AZ$3)/Z23, 0)</f>
        <v>-1.5644715023778906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0.14524392148441262</v>
      </c>
      <c r="L24" s="2">
        <v>21</v>
      </c>
      <c r="M24" s="6">
        <v>3.0469999999999998E-3</v>
      </c>
      <c r="Q24" s="4">
        <f t="shared" si="22"/>
        <v>25</v>
      </c>
      <c r="R24">
        <f t="shared" si="0"/>
        <v>50000</v>
      </c>
      <c r="S24">
        <f t="shared" si="1"/>
        <v>4.8251964960033549</v>
      </c>
      <c r="U24">
        <f t="shared" si="12"/>
        <v>3.0469999999999998E-3</v>
      </c>
      <c r="V24">
        <f t="shared" si="13"/>
        <v>0.01</v>
      </c>
      <c r="W24">
        <f t="shared" si="14"/>
        <v>0.77399175573868051</v>
      </c>
      <c r="X24">
        <f t="shared" si="15"/>
        <v>2.3583528797357593E-3</v>
      </c>
      <c r="Y24">
        <f t="shared" si="16"/>
        <v>7.7399175573868049E-3</v>
      </c>
      <c r="Z24">
        <f t="shared" si="17"/>
        <v>0.76389348530155798</v>
      </c>
      <c r="AB24">
        <f t="shared" si="18"/>
        <v>-1.2108880449285948</v>
      </c>
      <c r="AC24">
        <f t="shared" si="19"/>
        <v>3.6859361685968679</v>
      </c>
      <c r="AE24">
        <f t="shared" si="2"/>
        <v>0</v>
      </c>
      <c r="AF24">
        <f t="shared" si="3"/>
        <v>0</v>
      </c>
      <c r="AG24">
        <f t="shared" si="3"/>
        <v>-19.09733713253895</v>
      </c>
      <c r="AH24">
        <f t="shared" si="4"/>
        <v>-117.91764398678797</v>
      </c>
      <c r="AI24">
        <f t="shared" si="5"/>
        <v>-137.0149811193269</v>
      </c>
      <c r="AJ24">
        <f t="shared" si="6"/>
        <v>-4.8968242135254627</v>
      </c>
      <c r="AK24">
        <f t="shared" si="20"/>
        <v>-8.4762163145001651E-2</v>
      </c>
      <c r="AL24">
        <f t="shared" ref="AL24:AL87" si="23">SUM(AI24:AK24)</f>
        <v>-141.99656749599737</v>
      </c>
      <c r="AN24">
        <f t="shared" si="8"/>
        <v>0</v>
      </c>
      <c r="AO24">
        <f t="shared" si="8"/>
        <v>0</v>
      </c>
      <c r="AP24">
        <f t="shared" si="8"/>
        <v>-2.7737721350398448</v>
      </c>
      <c r="AQ24">
        <f t="shared" si="8"/>
        <v>-17.126821024843952</v>
      </c>
      <c r="AR24">
        <f t="shared" si="8"/>
        <v>-19.900593159883794</v>
      </c>
      <c r="AS24">
        <f t="shared" si="8"/>
        <v>-0.71123395159226288</v>
      </c>
      <c r="AT24">
        <f t="shared" si="8"/>
        <v>-1.2311188968681592E-2</v>
      </c>
      <c r="AU24">
        <f t="shared" si="8"/>
        <v>-20.624138300444738</v>
      </c>
      <c r="AW24">
        <v>21</v>
      </c>
      <c r="AX24">
        <f>IF(Z24&gt;0, (R24*SUMPRODUCT(K24:$K$98, X24:$X$98)-K24*$AZ$3)/Z24, 0)</f>
        <v>4.8251964960033549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0.12968207275393984</v>
      </c>
      <c r="L25" s="2">
        <v>22</v>
      </c>
      <c r="M25" s="6">
        <v>3.104E-3</v>
      </c>
      <c r="Q25" s="4">
        <f t="shared" si="22"/>
        <v>25</v>
      </c>
      <c r="R25">
        <f t="shared" si="0"/>
        <v>50000</v>
      </c>
      <c r="S25">
        <f t="shared" si="1"/>
        <v>10.617817340194101</v>
      </c>
      <c r="U25">
        <f t="shared" si="12"/>
        <v>3.104E-3</v>
      </c>
      <c r="V25">
        <f t="shared" si="13"/>
        <v>0.01</v>
      </c>
      <c r="W25">
        <f t="shared" si="14"/>
        <v>0.76389348530155798</v>
      </c>
      <c r="X25">
        <f t="shared" si="15"/>
        <v>2.3711253783760358E-3</v>
      </c>
      <c r="Y25">
        <f t="shared" si="16"/>
        <v>7.63893485301558E-3</v>
      </c>
      <c r="Z25">
        <f t="shared" si="17"/>
        <v>0.75388342507016637</v>
      </c>
      <c r="AB25">
        <f t="shared" si="18"/>
        <v>3.6859361685968679</v>
      </c>
      <c r="AC25">
        <f t="shared" si="19"/>
        <v>8.0045965031949322</v>
      </c>
      <c r="AE25">
        <f t="shared" si="2"/>
        <v>0</v>
      </c>
      <c r="AF25">
        <f t="shared" si="3"/>
        <v>0</v>
      </c>
      <c r="AG25">
        <f t="shared" si="3"/>
        <v>-18.847085626754158</v>
      </c>
      <c r="AH25">
        <f t="shared" si="4"/>
        <v>-118.55626891880179</v>
      </c>
      <c r="AI25">
        <f t="shared" si="5"/>
        <v>-137.40335454555594</v>
      </c>
      <c r="AJ25">
        <f t="shared" si="6"/>
        <v>-4.3186603345980643</v>
      </c>
      <c r="AK25">
        <f t="shared" si="20"/>
        <v>0.25801553180178077</v>
      </c>
      <c r="AL25">
        <f t="shared" si="23"/>
        <v>-141.46399934835222</v>
      </c>
      <c r="AN25">
        <f t="shared" si="8"/>
        <v>0</v>
      </c>
      <c r="AO25">
        <f t="shared" si="8"/>
        <v>0</v>
      </c>
      <c r="AP25">
        <f t="shared" si="8"/>
        <v>-2.4441291294484664</v>
      </c>
      <c r="AQ25">
        <f t="shared" si="8"/>
        <v>-15.37462269136371</v>
      </c>
      <c r="AR25">
        <f t="shared" si="8"/>
        <v>-17.818751820812174</v>
      </c>
      <c r="AS25">
        <f t="shared" si="8"/>
        <v>-0.56005282371090037</v>
      </c>
      <c r="AT25">
        <f t="shared" si="8"/>
        <v>3.3459988966765011E-2</v>
      </c>
      <c r="AU25">
        <f t="shared" si="8"/>
        <v>-18.34534465555631</v>
      </c>
      <c r="AW25">
        <v>22</v>
      </c>
      <c r="AX25">
        <f>IF(Z25&gt;0, (R25*SUMPRODUCT(K25:$K$98, X25:$X$98)-K25*$AZ$3)/Z25, 0)</f>
        <v>10.617817340194101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0.11578756495887485</v>
      </c>
      <c r="L26" s="2">
        <v>23</v>
      </c>
      <c r="M26" s="6">
        <v>3.1700000000000001E-3</v>
      </c>
      <c r="Q26" s="4">
        <f t="shared" si="22"/>
        <v>25</v>
      </c>
      <c r="R26">
        <f t="shared" si="0"/>
        <v>50000</v>
      </c>
      <c r="S26">
        <f t="shared" si="1"/>
        <v>15.831237780188555</v>
      </c>
      <c r="U26">
        <f t="shared" si="12"/>
        <v>3.1700000000000001E-3</v>
      </c>
      <c r="V26">
        <f t="shared" si="13"/>
        <v>0.01</v>
      </c>
      <c r="W26">
        <f t="shared" si="14"/>
        <v>0.75388342507016637</v>
      </c>
      <c r="X26">
        <f t="shared" si="15"/>
        <v>2.3898104574724276E-3</v>
      </c>
      <c r="Y26">
        <f t="shared" si="16"/>
        <v>7.5388342507016638E-3</v>
      </c>
      <c r="Z26">
        <f t="shared" si="17"/>
        <v>0.74395478036199225</v>
      </c>
      <c r="AB26">
        <f t="shared" si="18"/>
        <v>8.0045965031949322</v>
      </c>
      <c r="AC26">
        <f t="shared" si="19"/>
        <v>11.777725025618651</v>
      </c>
      <c r="AE26">
        <f t="shared" si="2"/>
        <v>0</v>
      </c>
      <c r="AF26">
        <f t="shared" si="3"/>
        <v>0</v>
      </c>
      <c r="AG26">
        <f t="shared" si="3"/>
        <v>-18.598869509049806</v>
      </c>
      <c r="AH26">
        <f t="shared" si="4"/>
        <v>-119.49052287362137</v>
      </c>
      <c r="AI26">
        <f t="shared" si="5"/>
        <v>-138.08939238267118</v>
      </c>
      <c r="AJ26">
        <f t="shared" si="6"/>
        <v>-3.7731285224237183</v>
      </c>
      <c r="AK26">
        <f t="shared" si="20"/>
        <v>0.56032175522364536</v>
      </c>
      <c r="AL26">
        <f t="shared" si="23"/>
        <v>-141.30219914987126</v>
      </c>
      <c r="AN26">
        <f t="shared" si="8"/>
        <v>0</v>
      </c>
      <c r="AO26">
        <f t="shared" si="8"/>
        <v>0</v>
      </c>
      <c r="AP26">
        <f t="shared" si="8"/>
        <v>-2.1535178114407412</v>
      </c>
      <c r="AQ26">
        <f t="shared" si="8"/>
        <v>-13.835516679199356</v>
      </c>
      <c r="AR26">
        <f t="shared" si="8"/>
        <v>-15.989034490640098</v>
      </c>
      <c r="AS26">
        <f t="shared" si="8"/>
        <v>-0.43688136388831977</v>
      </c>
      <c r="AT26">
        <f t="shared" si="8"/>
        <v>6.4878291630828616E-2</v>
      </c>
      <c r="AU26">
        <f t="shared" si="8"/>
        <v>-16.361037562897589</v>
      </c>
      <c r="AW26">
        <v>23</v>
      </c>
      <c r="AX26">
        <f>IF(Z26&gt;0, (R26*SUMPRODUCT(K26:$K$98, X26:$X$98)-K26*$AZ$3)/Z26, 0)</f>
        <v>15.831237780188555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0.10338175442756682</v>
      </c>
      <c r="L27" s="2">
        <v>24</v>
      </c>
      <c r="M27" s="6">
        <v>3.2390000000000001E-3</v>
      </c>
      <c r="Q27" s="4">
        <f t="shared" si="22"/>
        <v>25</v>
      </c>
      <c r="R27">
        <f t="shared" si="0"/>
        <v>50000</v>
      </c>
      <c r="S27">
        <f t="shared" si="1"/>
        <v>20.485357344708412</v>
      </c>
      <c r="U27">
        <f t="shared" si="12"/>
        <v>3.2390000000000001E-3</v>
      </c>
      <c r="V27">
        <f t="shared" si="13"/>
        <v>0.01</v>
      </c>
      <c r="W27">
        <f t="shared" si="14"/>
        <v>0.74395478036199225</v>
      </c>
      <c r="X27">
        <f t="shared" si="15"/>
        <v>2.4096695335924928E-3</v>
      </c>
      <c r="Y27">
        <f t="shared" si="16"/>
        <v>7.4395478036199227E-3</v>
      </c>
      <c r="Z27">
        <f t="shared" si="17"/>
        <v>0.73410556302477992</v>
      </c>
      <c r="AB27">
        <f t="shared" si="18"/>
        <v>11.777725025618651</v>
      </c>
      <c r="AC27">
        <f t="shared" si="19"/>
        <v>15.038414787300979</v>
      </c>
      <c r="AE27">
        <f t="shared" si="2"/>
        <v>0</v>
      </c>
      <c r="AF27">
        <f t="shared" si="3"/>
        <v>0</v>
      </c>
      <c r="AG27">
        <f t="shared" si="3"/>
        <v>-18.352639075619496</v>
      </c>
      <c r="AH27">
        <f t="shared" si="4"/>
        <v>-120.48347667962464</v>
      </c>
      <c r="AI27">
        <f t="shared" si="5"/>
        <v>-138.83611575524415</v>
      </c>
      <c r="AJ27">
        <f t="shared" si="6"/>
        <v>-3.2606897616823289</v>
      </c>
      <c r="AK27">
        <f t="shared" si="20"/>
        <v>0.82444075179330567</v>
      </c>
      <c r="AL27">
        <f t="shared" si="23"/>
        <v>-141.27236476513318</v>
      </c>
      <c r="AN27">
        <f t="shared" si="8"/>
        <v>0</v>
      </c>
      <c r="AO27">
        <f t="shared" si="8"/>
        <v>0</v>
      </c>
      <c r="AP27">
        <f t="shared" si="8"/>
        <v>-1.8973280260134617</v>
      </c>
      <c r="AQ27">
        <f t="shared" si="8"/>
        <v>-12.45579319867243</v>
      </c>
      <c r="AR27">
        <f t="shared" si="8"/>
        <v>-14.353121224685891</v>
      </c>
      <c r="AS27">
        <f t="shared" si="8"/>
        <v>-0.3370958282067239</v>
      </c>
      <c r="AT27">
        <f t="shared" si="8"/>
        <v>8.5232131341974091E-2</v>
      </c>
      <c r="AU27">
        <f t="shared" si="8"/>
        <v>-14.604984921550642</v>
      </c>
      <c r="AW27">
        <v>24</v>
      </c>
      <c r="AX27">
        <f>IF(Z27&gt;0, (R27*SUMPRODUCT(K27:$K$98, X27:$X$98)-K27*$AZ$3)/Z27, 0)</f>
        <v>20.485357344708412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9.230513788175608E-2</v>
      </c>
      <c r="L28" s="2">
        <v>25</v>
      </c>
      <c r="M28" s="6">
        <v>3.3149999999999998E-3</v>
      </c>
      <c r="Q28" s="4">
        <f t="shared" si="22"/>
        <v>25</v>
      </c>
      <c r="R28">
        <f t="shared" si="0"/>
        <v>50000</v>
      </c>
      <c r="S28">
        <f t="shared" si="1"/>
        <v>24.639416123091323</v>
      </c>
      <c r="U28">
        <f t="shared" si="12"/>
        <v>3.3149999999999998E-3</v>
      </c>
      <c r="V28">
        <f t="shared" si="13"/>
        <v>0.01</v>
      </c>
      <c r="W28">
        <f t="shared" si="14"/>
        <v>0.73410556302477992</v>
      </c>
      <c r="X28">
        <f t="shared" si="15"/>
        <v>2.4335599414271451E-3</v>
      </c>
      <c r="Y28">
        <f t="shared" si="16"/>
        <v>7.3410556302477992E-3</v>
      </c>
      <c r="Z28">
        <f t="shared" si="17"/>
        <v>0.724330947453105</v>
      </c>
      <c r="AB28">
        <f t="shared" si="18"/>
        <v>15.038414787300979</v>
      </c>
      <c r="AC28">
        <f t="shared" si="19"/>
        <v>17.847091625130048</v>
      </c>
      <c r="AE28">
        <f t="shared" si="2"/>
        <v>0</v>
      </c>
      <c r="AF28">
        <f t="shared" si="3"/>
        <v>0</v>
      </c>
      <c r="AG28">
        <f t="shared" si="3"/>
        <v>-18.108273686327625</v>
      </c>
      <c r="AH28">
        <f t="shared" si="4"/>
        <v>-121.67799707135725</v>
      </c>
      <c r="AI28">
        <f t="shared" si="5"/>
        <v>-139.78627075768489</v>
      </c>
      <c r="AJ28">
        <f t="shared" si="6"/>
        <v>-2.8086768378290685</v>
      </c>
      <c r="AK28">
        <f t="shared" si="20"/>
        <v>1.0526890351110687</v>
      </c>
      <c r="AL28">
        <f t="shared" si="23"/>
        <v>-141.5422585604029</v>
      </c>
      <c r="AN28">
        <f t="shared" si="8"/>
        <v>0</v>
      </c>
      <c r="AO28">
        <f t="shared" si="8"/>
        <v>0</v>
      </c>
      <c r="AP28">
        <f t="shared" si="8"/>
        <v>-1.6714866994170468</v>
      </c>
      <c r="AQ28">
        <f t="shared" si="8"/>
        <v>-11.231504296847543</v>
      </c>
      <c r="AR28">
        <f t="shared" si="8"/>
        <v>-12.902990996264592</v>
      </c>
      <c r="AS28">
        <f t="shared" si="8"/>
        <v>-0.25925530278110681</v>
      </c>
      <c r="AT28">
        <f t="shared" si="8"/>
        <v>9.7168606532539961E-2</v>
      </c>
      <c r="AU28">
        <f t="shared" si="8"/>
        <v>-13.06507769251316</v>
      </c>
      <c r="AW28">
        <v>25</v>
      </c>
      <c r="AX28">
        <f>IF(Z28&gt;0, (R28*SUMPRODUCT(K28:$K$98, X28:$X$98)-K28*$AZ$3)/Z28, 0)</f>
        <v>24.639416123091323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8.2415301680139358E-2</v>
      </c>
      <c r="L29" s="2">
        <v>26</v>
      </c>
      <c r="M29" s="6">
        <v>3.3969999999999998E-3</v>
      </c>
      <c r="Q29" s="4">
        <f t="shared" si="22"/>
        <v>25</v>
      </c>
      <c r="R29">
        <f t="shared" si="0"/>
        <v>50000</v>
      </c>
      <c r="S29">
        <f t="shared" si="1"/>
        <v>28.328870869836788</v>
      </c>
      <c r="U29">
        <f t="shared" si="12"/>
        <v>3.3969999999999998E-3</v>
      </c>
      <c r="V29">
        <f t="shared" si="13"/>
        <v>0.01</v>
      </c>
      <c r="W29">
        <f t="shared" si="14"/>
        <v>0.724330947453105</v>
      </c>
      <c r="X29">
        <f t="shared" si="15"/>
        <v>2.4605522284981978E-3</v>
      </c>
      <c r="Y29">
        <f t="shared" si="16"/>
        <v>7.2433094745310497E-3</v>
      </c>
      <c r="Z29">
        <f t="shared" si="17"/>
        <v>0.71462708575007583</v>
      </c>
      <c r="AB29">
        <f t="shared" si="18"/>
        <v>17.847091625130048</v>
      </c>
      <c r="AC29">
        <f t="shared" si="19"/>
        <v>20.24457843230168</v>
      </c>
      <c r="AE29">
        <f t="shared" si="2"/>
        <v>0</v>
      </c>
      <c r="AF29">
        <f t="shared" si="3"/>
        <v>0</v>
      </c>
      <c r="AG29">
        <f t="shared" si="3"/>
        <v>-17.865677143751896</v>
      </c>
      <c r="AH29">
        <f t="shared" si="4"/>
        <v>-123.02761142490989</v>
      </c>
      <c r="AI29">
        <f t="shared" si="5"/>
        <v>-140.89328856866177</v>
      </c>
      <c r="AJ29">
        <f t="shared" si="6"/>
        <v>-2.3974868071716315</v>
      </c>
      <c r="AK29">
        <f t="shared" si="20"/>
        <v>1.2492964137591034</v>
      </c>
      <c r="AL29">
        <f t="shared" si="23"/>
        <v>-142.04147896207428</v>
      </c>
      <c r="AN29">
        <f t="shared" si="8"/>
        <v>0</v>
      </c>
      <c r="AO29">
        <f t="shared" si="8"/>
        <v>0</v>
      </c>
      <c r="AP29">
        <f t="shared" si="8"/>
        <v>-1.472405171522283</v>
      </c>
      <c r="AQ29">
        <f t="shared" si="8"/>
        <v>-10.139357710570909</v>
      </c>
      <c r="AR29">
        <f t="shared" si="8"/>
        <v>-11.61176288209319</v>
      </c>
      <c r="AS29">
        <f t="shared" si="8"/>
        <v>-0.19758959848720412</v>
      </c>
      <c r="AT29">
        <f t="shared" si="8"/>
        <v>0.10296114082787271</v>
      </c>
      <c r="AU29">
        <f t="shared" si="8"/>
        <v>-11.706391339752519</v>
      </c>
      <c r="AW29">
        <v>26</v>
      </c>
      <c r="AX29">
        <f>IF(Z29&gt;0, (R29*SUMPRODUCT(K29:$K$98, X29:$X$98)-K29*$AZ$3)/Z29, 0)</f>
        <v>28.328870869836788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7.3585090785838705E-2</v>
      </c>
      <c r="L30" s="2">
        <v>27</v>
      </c>
      <c r="M30" s="6">
        <v>3.4910000000000002E-3</v>
      </c>
      <c r="Q30" s="4">
        <f t="shared" si="22"/>
        <v>25</v>
      </c>
      <c r="R30">
        <f t="shared" si="0"/>
        <v>50000</v>
      </c>
      <c r="S30">
        <f t="shared" si="1"/>
        <v>31.594898543077623</v>
      </c>
      <c r="U30">
        <f t="shared" si="12"/>
        <v>3.4910000000000002E-3</v>
      </c>
      <c r="V30">
        <f t="shared" si="13"/>
        <v>0.01</v>
      </c>
      <c r="W30">
        <f t="shared" si="14"/>
        <v>0.71462708575007583</v>
      </c>
      <c r="X30">
        <f t="shared" si="15"/>
        <v>2.4947631563535149E-3</v>
      </c>
      <c r="Y30">
        <f t="shared" si="16"/>
        <v>7.1462708575007585E-3</v>
      </c>
      <c r="Z30">
        <f t="shared" si="17"/>
        <v>0.70498605173622153</v>
      </c>
      <c r="AB30">
        <f t="shared" si="18"/>
        <v>20.24457843230168</v>
      </c>
      <c r="AC30">
        <f t="shared" si="19"/>
        <v>22.273962778890791</v>
      </c>
      <c r="AE30">
        <f t="shared" si="2"/>
        <v>0</v>
      </c>
      <c r="AF30">
        <f t="shared" si="3"/>
        <v>0</v>
      </c>
      <c r="AG30">
        <f t="shared" si="3"/>
        <v>-17.624651293405538</v>
      </c>
      <c r="AH30">
        <f t="shared" si="4"/>
        <v>-124.73815781767574</v>
      </c>
      <c r="AI30">
        <f t="shared" si="5"/>
        <v>-142.36280911108128</v>
      </c>
      <c r="AJ30">
        <f t="shared" si="6"/>
        <v>-2.0293843465891115</v>
      </c>
      <c r="AK30">
        <f t="shared" si="20"/>
        <v>1.4171204902611176</v>
      </c>
      <c r="AL30">
        <f t="shared" si="23"/>
        <v>-142.97507296740926</v>
      </c>
      <c r="AN30">
        <f t="shared" si="8"/>
        <v>0</v>
      </c>
      <c r="AO30">
        <f t="shared" si="8"/>
        <v>0</v>
      </c>
      <c r="AP30">
        <f t="shared" si="8"/>
        <v>-1.296911565493996</v>
      </c>
      <c r="AQ30">
        <f t="shared" si="8"/>
        <v>-9.1788686674719457</v>
      </c>
      <c r="AR30">
        <f t="shared" si="8"/>
        <v>-10.475780232965942</v>
      </c>
      <c r="AS30">
        <f t="shared" si="8"/>
        <v>-0.14933243138311972</v>
      </c>
      <c r="AT30">
        <f t="shared" si="8"/>
        <v>0.1042789399303366</v>
      </c>
      <c r="AU30">
        <f t="shared" si="8"/>
        <v>-10.520833724418724</v>
      </c>
      <c r="AW30">
        <v>27</v>
      </c>
      <c r="AX30">
        <f>IF(Z30&gt;0, (R30*SUMPRODUCT(K30:$K$98, X30:$X$98)-K30*$AZ$3)/Z30, 0)</f>
        <v>31.594898543077623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6.5700973915927413E-2</v>
      </c>
      <c r="L31" s="2">
        <v>28</v>
      </c>
      <c r="M31" s="6">
        <v>3.5990000000000002E-3</v>
      </c>
      <c r="Q31" s="4">
        <f t="shared" si="22"/>
        <v>25</v>
      </c>
      <c r="R31">
        <f t="shared" si="0"/>
        <v>50000</v>
      </c>
      <c r="S31">
        <f t="shared" si="1"/>
        <v>34.455103074480718</v>
      </c>
      <c r="U31">
        <f t="shared" si="12"/>
        <v>3.5990000000000002E-3</v>
      </c>
      <c r="V31">
        <f t="shared" si="13"/>
        <v>0.01</v>
      </c>
      <c r="W31">
        <f t="shared" si="14"/>
        <v>0.70498605173622153</v>
      </c>
      <c r="X31">
        <f t="shared" si="15"/>
        <v>2.5372448001986614E-3</v>
      </c>
      <c r="Y31">
        <f t="shared" si="16"/>
        <v>7.0498605173622154E-3</v>
      </c>
      <c r="Z31">
        <f t="shared" si="17"/>
        <v>0.69539894641866062</v>
      </c>
      <c r="AB31">
        <f t="shared" si="18"/>
        <v>22.273962778890791</v>
      </c>
      <c r="AC31">
        <f t="shared" si="19"/>
        <v>23.960042376740244</v>
      </c>
      <c r="AE31">
        <f t="shared" si="2"/>
        <v>0</v>
      </c>
      <c r="AF31">
        <f t="shared" si="3"/>
        <v>0</v>
      </c>
      <c r="AG31">
        <f t="shared" si="3"/>
        <v>-17.384973660466514</v>
      </c>
      <c r="AH31">
        <f t="shared" si="4"/>
        <v>-126.86224000993307</v>
      </c>
      <c r="AI31">
        <f t="shared" si="5"/>
        <v>-144.24721367039959</v>
      </c>
      <c r="AJ31">
        <f t="shared" si="6"/>
        <v>-1.6860795978494529</v>
      </c>
      <c r="AK31">
        <f t="shared" si="20"/>
        <v>1.5591773945223555</v>
      </c>
      <c r="AL31">
        <f t="shared" si="23"/>
        <v>-144.37411587372668</v>
      </c>
      <c r="AN31">
        <f t="shared" si="8"/>
        <v>0</v>
      </c>
      <c r="AO31">
        <f t="shared" si="8"/>
        <v>0</v>
      </c>
      <c r="AP31">
        <f t="shared" si="8"/>
        <v>-1.1422097009953955</v>
      </c>
      <c r="AQ31">
        <f t="shared" si="8"/>
        <v>-8.3349727218087359</v>
      </c>
      <c r="AR31">
        <f t="shared" si="8"/>
        <v>-9.4771824228041321</v>
      </c>
      <c r="AS31">
        <f t="shared" si="8"/>
        <v>-0.11077707167848429</v>
      </c>
      <c r="AT31">
        <f t="shared" si="8"/>
        <v>0.10243947332781694</v>
      </c>
      <c r="AU31">
        <f t="shared" si="8"/>
        <v>-9.4855200211547981</v>
      </c>
      <c r="AW31">
        <v>28</v>
      </c>
      <c r="AX31">
        <f>IF(Z31&gt;0, (R31*SUMPRODUCT(K31:$K$98, X31:$X$98)-K31*$AZ$3)/Z31, 0)</f>
        <v>34.455103074480718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5.8661583853506616E-2</v>
      </c>
      <c r="L32" s="2">
        <v>29</v>
      </c>
      <c r="M32" s="6">
        <v>3.7169999999999998E-3</v>
      </c>
      <c r="Q32" s="4">
        <f t="shared" si="22"/>
        <v>25</v>
      </c>
      <c r="R32">
        <f t="shared" si="0"/>
        <v>50000</v>
      </c>
      <c r="S32">
        <f t="shared" si="1"/>
        <v>36.925772674585069</v>
      </c>
      <c r="U32">
        <f t="shared" si="12"/>
        <v>3.7169999999999998E-3</v>
      </c>
      <c r="V32">
        <f t="shared" si="13"/>
        <v>0.01</v>
      </c>
      <c r="W32">
        <f t="shared" si="14"/>
        <v>0.69539894641866062</v>
      </c>
      <c r="X32">
        <f t="shared" si="15"/>
        <v>2.5847978838381613E-3</v>
      </c>
      <c r="Y32">
        <f t="shared" si="16"/>
        <v>6.9539894641866065E-3</v>
      </c>
      <c r="Z32">
        <f t="shared" si="17"/>
        <v>0.68586015907063591</v>
      </c>
      <c r="AB32">
        <f t="shared" si="18"/>
        <v>23.960042376740244</v>
      </c>
      <c r="AC32">
        <f t="shared" si="19"/>
        <v>25.325916320397056</v>
      </c>
      <c r="AE32">
        <f t="shared" si="2"/>
        <v>0</v>
      </c>
      <c r="AF32">
        <f t="shared" si="3"/>
        <v>0</v>
      </c>
      <c r="AG32">
        <f t="shared" si="3"/>
        <v>-17.146503976765899</v>
      </c>
      <c r="AH32">
        <f t="shared" si="4"/>
        <v>-129.23989419190806</v>
      </c>
      <c r="AI32">
        <f t="shared" si="5"/>
        <v>-146.38639816867396</v>
      </c>
      <c r="AJ32">
        <f t="shared" si="6"/>
        <v>-1.3658739436568119</v>
      </c>
      <c r="AK32">
        <f t="shared" si="20"/>
        <v>1.6772029663718173</v>
      </c>
      <c r="AL32">
        <f t="shared" si="23"/>
        <v>-146.07506914595896</v>
      </c>
      <c r="AN32">
        <f t="shared" si="8"/>
        <v>0</v>
      </c>
      <c r="AO32">
        <f t="shared" si="8"/>
        <v>0</v>
      </c>
      <c r="AP32">
        <f t="shared" si="8"/>
        <v>-1.0058410808275375</v>
      </c>
      <c r="AQ32">
        <f t="shared" si="8"/>
        <v>-7.5814168903569374</v>
      </c>
      <c r="AR32">
        <f t="shared" si="8"/>
        <v>-8.5872579711844743</v>
      </c>
      <c r="AS32">
        <f t="shared" si="8"/>
        <v>-8.012432887914385E-2</v>
      </c>
      <c r="AT32">
        <f t="shared" si="8"/>
        <v>9.8387382451170402E-2</v>
      </c>
      <c r="AU32">
        <f t="shared" si="8"/>
        <v>-8.5689949176124482</v>
      </c>
      <c r="AW32">
        <v>29</v>
      </c>
      <c r="AX32">
        <f>IF(Z32&gt;0, (R32*SUMPRODUCT(K32:$K$98, X32:$X$98)-K32*$AZ$3)/Z32, 0)</f>
        <v>36.925772674585069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5.2376414154916617E-2</v>
      </c>
      <c r="L33" s="2">
        <v>30</v>
      </c>
      <c r="M33" s="6">
        <v>3.852E-3</v>
      </c>
      <c r="Q33" s="4">
        <f t="shared" si="22"/>
        <v>25</v>
      </c>
      <c r="R33">
        <f t="shared" si="0"/>
        <v>50000</v>
      </c>
      <c r="S33">
        <f t="shared" si="1"/>
        <v>39.041315779837952</v>
      </c>
      <c r="U33">
        <f t="shared" si="12"/>
        <v>3.852E-3</v>
      </c>
      <c r="V33">
        <f t="shared" si="13"/>
        <v>0.01</v>
      </c>
      <c r="W33">
        <f t="shared" si="14"/>
        <v>0.68586015907063591</v>
      </c>
      <c r="X33">
        <f t="shared" si="15"/>
        <v>2.6419333327400893E-3</v>
      </c>
      <c r="Y33">
        <f t="shared" si="16"/>
        <v>6.8586015907063595E-3</v>
      </c>
      <c r="Z33">
        <f t="shared" si="17"/>
        <v>0.67635962414718942</v>
      </c>
      <c r="AB33">
        <f t="shared" si="18"/>
        <v>25.325916320397056</v>
      </c>
      <c r="AC33">
        <f t="shared" si="19"/>
        <v>26.405969667062934</v>
      </c>
      <c r="AE33">
        <f t="shared" si="2"/>
        <v>0</v>
      </c>
      <c r="AF33">
        <f t="shared" si="3"/>
        <v>0</v>
      </c>
      <c r="AG33">
        <f t="shared" si="3"/>
        <v>-16.908990603679737</v>
      </c>
      <c r="AH33">
        <f t="shared" si="4"/>
        <v>-132.09666663700446</v>
      </c>
      <c r="AI33">
        <f t="shared" si="5"/>
        <v>-149.0056572406842</v>
      </c>
      <c r="AJ33">
        <f t="shared" si="6"/>
        <v>-1.0800533466658777</v>
      </c>
      <c r="AK33">
        <f t="shared" si="20"/>
        <v>1.7728141424277941</v>
      </c>
      <c r="AL33">
        <f t="shared" si="23"/>
        <v>-148.3128964449223</v>
      </c>
      <c r="AN33">
        <f t="shared" si="8"/>
        <v>0</v>
      </c>
      <c r="AO33">
        <f t="shared" si="8"/>
        <v>0</v>
      </c>
      <c r="AP33">
        <f t="shared" si="8"/>
        <v>-0.88563229479992345</v>
      </c>
      <c r="AQ33">
        <f t="shared" si="8"/>
        <v>-6.9187497202637021</v>
      </c>
      <c r="AR33">
        <f t="shared" si="8"/>
        <v>-7.8043820150636254</v>
      </c>
      <c r="AS33">
        <f t="shared" si="8"/>
        <v>-5.6569321394375739E-2</v>
      </c>
      <c r="AT33">
        <f t="shared" si="8"/>
        <v>9.2853647743491474E-2</v>
      </c>
      <c r="AU33">
        <f t="shared" si="8"/>
        <v>-7.7680976887145112</v>
      </c>
      <c r="AW33">
        <v>30</v>
      </c>
      <c r="AX33">
        <f>IF(Z33&gt;0, (R33*SUMPRODUCT(K33:$K$98, X33:$X$98)-K33*$AZ$3)/Z33, 0)</f>
        <v>39.041315779837952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4.6764655495461264E-2</v>
      </c>
      <c r="L34" s="2">
        <v>31</v>
      </c>
      <c r="M34" s="6">
        <v>4.0049999999999999E-3</v>
      </c>
      <c r="Q34" s="4">
        <f t="shared" si="22"/>
        <v>25</v>
      </c>
      <c r="R34">
        <f t="shared" si="0"/>
        <v>50000</v>
      </c>
      <c r="S34">
        <f t="shared" si="1"/>
        <v>40.817510374928837</v>
      </c>
      <c r="U34">
        <f t="shared" si="12"/>
        <v>4.0049999999999999E-3</v>
      </c>
      <c r="V34">
        <f t="shared" si="13"/>
        <v>0.01</v>
      </c>
      <c r="W34">
        <f t="shared" si="14"/>
        <v>0.67635962414718942</v>
      </c>
      <c r="X34">
        <f t="shared" si="15"/>
        <v>2.7088202947094936E-3</v>
      </c>
      <c r="Y34">
        <f t="shared" si="16"/>
        <v>6.7635962414718948E-3</v>
      </c>
      <c r="Z34">
        <f t="shared" si="17"/>
        <v>0.66688720761100795</v>
      </c>
      <c r="AB34">
        <f t="shared" si="18"/>
        <v>26.405969667062934</v>
      </c>
      <c r="AC34">
        <f t="shared" si="19"/>
        <v>27.220675515569638</v>
      </c>
      <c r="AE34">
        <f t="shared" si="2"/>
        <v>0</v>
      </c>
      <c r="AF34">
        <f t="shared" si="3"/>
        <v>0</v>
      </c>
      <c r="AG34">
        <f t="shared" si="3"/>
        <v>-16.672180190275199</v>
      </c>
      <c r="AH34">
        <f t="shared" si="4"/>
        <v>-135.44101473547468</v>
      </c>
      <c r="AI34">
        <f t="shared" si="5"/>
        <v>-152.11319492574989</v>
      </c>
      <c r="AJ34">
        <f t="shared" si="6"/>
        <v>-0.81470584850670491</v>
      </c>
      <c r="AK34">
        <f t="shared" si="20"/>
        <v>1.8484178766944055</v>
      </c>
      <c r="AL34">
        <f t="shared" si="23"/>
        <v>-151.0794828975622</v>
      </c>
      <c r="AN34">
        <f t="shared" si="8"/>
        <v>0</v>
      </c>
      <c r="AO34">
        <f t="shared" si="8"/>
        <v>0</v>
      </c>
      <c r="AP34">
        <f t="shared" si="8"/>
        <v>-0.77966876295647347</v>
      </c>
      <c r="AQ34">
        <f t="shared" si="8"/>
        <v>-6.3338523940601661</v>
      </c>
      <c r="AR34">
        <f t="shared" si="8"/>
        <v>-7.1135211570166401</v>
      </c>
      <c r="AS34">
        <f t="shared" si="8"/>
        <v>-3.8099438335553508E-2</v>
      </c>
      <c r="AT34">
        <f t="shared" si="8"/>
        <v>8.6440625215265868E-2</v>
      </c>
      <c r="AU34">
        <f t="shared" ref="AU34:AU97" si="24">AL34*$K34</f>
        <v>-7.0651799701369287</v>
      </c>
      <c r="AW34">
        <v>31</v>
      </c>
      <c r="AX34">
        <f>IF(Z34&gt;0, (R34*SUMPRODUCT(K34:$K$98, X34:$X$98)-K34*$AZ$3)/Z34, 0)</f>
        <v>40.817510374928837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4.1754156692376129E-2</v>
      </c>
      <c r="L35" s="2">
        <v>32</v>
      </c>
      <c r="M35" s="6">
        <v>4.1640000000000002E-3</v>
      </c>
      <c r="Q35" s="4">
        <f t="shared" si="22"/>
        <v>25</v>
      </c>
      <c r="R35">
        <f t="shared" si="0"/>
        <v>50000</v>
      </c>
      <c r="S35">
        <f t="shared" si="1"/>
        <v>42.272502823621529</v>
      </c>
      <c r="U35">
        <f t="shared" si="12"/>
        <v>4.1640000000000002E-3</v>
      </c>
      <c r="V35">
        <f t="shared" si="13"/>
        <v>0.01</v>
      </c>
      <c r="W35">
        <f t="shared" si="14"/>
        <v>0.66688720761100795</v>
      </c>
      <c r="X35">
        <f t="shared" si="15"/>
        <v>2.776918332492237E-3</v>
      </c>
      <c r="Y35">
        <f t="shared" si="16"/>
        <v>6.6688720761100793E-3</v>
      </c>
      <c r="Z35">
        <f t="shared" si="17"/>
        <v>0.65744141720240556</v>
      </c>
      <c r="AB35">
        <f t="shared" si="18"/>
        <v>27.220675515569638</v>
      </c>
      <c r="AC35">
        <f t="shared" si="19"/>
        <v>27.79169416505443</v>
      </c>
      <c r="AE35">
        <f t="shared" si="2"/>
        <v>0</v>
      </c>
      <c r="AF35">
        <f t="shared" ref="AF35:AG66" si="25">-$Z35*P35</f>
        <v>0</v>
      </c>
      <c r="AG35">
        <f t="shared" si="25"/>
        <v>-16.436035430060141</v>
      </c>
      <c r="AH35">
        <f t="shared" si="4"/>
        <v>-138.84591662461185</v>
      </c>
      <c r="AI35">
        <f t="shared" ref="AI35:AI66" si="26">SUM(AE35:AH35)</f>
        <v>-155.28195205467199</v>
      </c>
      <c r="AJ35">
        <f t="shared" si="6"/>
        <v>-0.57101864948479175</v>
      </c>
      <c r="AK35">
        <f t="shared" si="20"/>
        <v>1.9054472860898748</v>
      </c>
      <c r="AL35">
        <f t="shared" si="23"/>
        <v>-153.94752341806691</v>
      </c>
      <c r="AN35">
        <f t="shared" ref="AN35:AT66" si="27">AE35*$K35</f>
        <v>0</v>
      </c>
      <c r="AO35">
        <f t="shared" si="27"/>
        <v>0</v>
      </c>
      <c r="AP35">
        <f t="shared" si="27"/>
        <v>-0.68627279874817682</v>
      </c>
      <c r="AQ35">
        <f t="shared" si="27"/>
        <v>-5.7973941588406346</v>
      </c>
      <c r="AR35">
        <f t="shared" si="27"/>
        <v>-6.4836669575888113</v>
      </c>
      <c r="AS35">
        <f t="shared" si="27"/>
        <v>-2.3842402164856998E-2</v>
      </c>
      <c r="AT35">
        <f t="shared" si="27"/>
        <v>7.9560344552459472E-2</v>
      </c>
      <c r="AU35">
        <f t="shared" si="24"/>
        <v>-6.4279490152012091</v>
      </c>
      <c r="AW35">
        <v>32</v>
      </c>
      <c r="AX35">
        <f>IF(Z35&gt;0, (R35*SUMPRODUCT(K35:$K$98, X35:$X$98)-K35*$AZ$3)/Z35, 0)</f>
        <v>42.272502823621529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3.7280497046764401E-2</v>
      </c>
      <c r="L36" s="2">
        <v>33</v>
      </c>
      <c r="M36" s="6">
        <v>4.3350000000000003E-3</v>
      </c>
      <c r="Q36" s="4">
        <f t="shared" si="22"/>
        <v>25</v>
      </c>
      <c r="R36">
        <f t="shared" si="0"/>
        <v>50000</v>
      </c>
      <c r="S36">
        <f t="shared" si="1"/>
        <v>43.45466812988586</v>
      </c>
      <c r="U36">
        <f t="shared" si="12"/>
        <v>4.3350000000000003E-3</v>
      </c>
      <c r="V36">
        <f t="shared" si="13"/>
        <v>0.01</v>
      </c>
      <c r="W36">
        <f t="shared" si="14"/>
        <v>0.65744141720240556</v>
      </c>
      <c r="X36">
        <f t="shared" si="15"/>
        <v>2.8500085435724282E-3</v>
      </c>
      <c r="Y36">
        <f t="shared" si="16"/>
        <v>6.5744141720240554E-3</v>
      </c>
      <c r="Z36">
        <f t="shared" si="17"/>
        <v>0.64801699448680905</v>
      </c>
      <c r="AB36">
        <f t="shared" si="18"/>
        <v>27.79169416505443</v>
      </c>
      <c r="AC36">
        <f t="shared" si="19"/>
        <v>28.159363437950361</v>
      </c>
      <c r="AE36">
        <f t="shared" si="2"/>
        <v>0</v>
      </c>
      <c r="AF36">
        <f t="shared" si="25"/>
        <v>0</v>
      </c>
      <c r="AG36">
        <f t="shared" si="25"/>
        <v>-16.200424862170227</v>
      </c>
      <c r="AH36">
        <f t="shared" si="4"/>
        <v>-142.50042717862141</v>
      </c>
      <c r="AI36">
        <f t="shared" si="26"/>
        <v>-158.70085204079163</v>
      </c>
      <c r="AJ36">
        <f t="shared" si="6"/>
        <v>-0.36766927289593099</v>
      </c>
      <c r="AK36">
        <f t="shared" si="20"/>
        <v>1.9454185915538103</v>
      </c>
      <c r="AL36">
        <f t="shared" si="23"/>
        <v>-157.12310272213375</v>
      </c>
      <c r="AN36">
        <f t="shared" si="27"/>
        <v>0</v>
      </c>
      <c r="AO36">
        <f t="shared" si="27"/>
        <v>0</v>
      </c>
      <c r="AP36">
        <f t="shared" si="27"/>
        <v>-0.60395989123046567</v>
      </c>
      <c r="AQ36">
        <f t="shared" si="27"/>
        <v>-5.3124867545952608</v>
      </c>
      <c r="AR36">
        <f t="shared" si="27"/>
        <v>-5.9164466458257268</v>
      </c>
      <c r="AS36">
        <f t="shared" si="27"/>
        <v>-1.370689324238277E-2</v>
      </c>
      <c r="AT36">
        <f t="shared" si="27"/>
        <v>7.2526172057142388E-2</v>
      </c>
      <c r="AU36">
        <f t="shared" si="24"/>
        <v>-5.8576273670109673</v>
      </c>
      <c r="AW36">
        <v>33</v>
      </c>
      <c r="AX36">
        <f>IF(Z36&gt;0, (R36*SUMPRODUCT(K36:$K$98, X36:$X$98)-K36*$AZ$3)/Z36, 0)</f>
        <v>43.45466812988586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3.3286158077468216E-2</v>
      </c>
      <c r="L37" s="2">
        <v>34</v>
      </c>
      <c r="M37" s="6">
        <v>4.522E-3</v>
      </c>
      <c r="Q37" s="4">
        <f t="shared" si="22"/>
        <v>25</v>
      </c>
      <c r="R37">
        <f t="shared" si="0"/>
        <v>50000</v>
      </c>
      <c r="S37">
        <f t="shared" si="1"/>
        <v>44.395724085723302</v>
      </c>
      <c r="U37">
        <f t="shared" si="12"/>
        <v>4.522E-3</v>
      </c>
      <c r="V37">
        <f t="shared" si="13"/>
        <v>0.01</v>
      </c>
      <c r="W37">
        <f t="shared" si="14"/>
        <v>0.64801699448680905</v>
      </c>
      <c r="X37">
        <f t="shared" si="15"/>
        <v>2.9303328490693503E-3</v>
      </c>
      <c r="Y37">
        <f t="shared" si="16"/>
        <v>6.4801699448680909E-3</v>
      </c>
      <c r="Z37">
        <f t="shared" si="17"/>
        <v>0.63860649169287165</v>
      </c>
      <c r="AB37">
        <f t="shared" si="18"/>
        <v>28.159363437950361</v>
      </c>
      <c r="AC37">
        <f t="shared" si="19"/>
        <v>28.351397604548481</v>
      </c>
      <c r="AE37">
        <f t="shared" si="2"/>
        <v>0</v>
      </c>
      <c r="AF37">
        <f t="shared" si="25"/>
        <v>0</v>
      </c>
      <c r="AG37">
        <f t="shared" si="25"/>
        <v>-15.965162292321791</v>
      </c>
      <c r="AH37">
        <f t="shared" si="4"/>
        <v>-146.51664245346751</v>
      </c>
      <c r="AI37">
        <f t="shared" si="26"/>
        <v>-162.4818047457893</v>
      </c>
      <c r="AJ37">
        <f t="shared" si="6"/>
        <v>-0.19203416659811978</v>
      </c>
      <c r="AK37">
        <f t="shared" si="20"/>
        <v>1.9711554406565255</v>
      </c>
      <c r="AL37">
        <f t="shared" si="23"/>
        <v>-160.70268347173089</v>
      </c>
      <c r="AN37">
        <f t="shared" si="27"/>
        <v>0</v>
      </c>
      <c r="AO37">
        <f t="shared" si="27"/>
        <v>0</v>
      </c>
      <c r="AP37">
        <f t="shared" si="27"/>
        <v>-0.53141891579465794</v>
      </c>
      <c r="AQ37">
        <f t="shared" si="27"/>
        <v>-4.8769761216860097</v>
      </c>
      <c r="AR37">
        <f t="shared" si="27"/>
        <v>-5.408395037480668</v>
      </c>
      <c r="AS37">
        <f t="shared" si="27"/>
        <v>-6.3920796256598817E-3</v>
      </c>
      <c r="AT37">
        <f t="shared" si="27"/>
        <v>6.561219159295463E-2</v>
      </c>
      <c r="AU37">
        <f t="shared" si="24"/>
        <v>-5.3491749255133731</v>
      </c>
      <c r="AW37">
        <v>34</v>
      </c>
      <c r="AX37">
        <f>IF(Z37&gt;0, (R37*SUMPRODUCT(K37:$K$98, X37:$X$98)-K37*$AZ$3)/Z37, 0)</f>
        <v>44.395724085723302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2.9719783997739477E-2</v>
      </c>
      <c r="L38" s="2">
        <v>35</v>
      </c>
      <c r="M38" s="6">
        <v>4.7470000000000004E-3</v>
      </c>
      <c r="Q38" s="4">
        <f t="shared" si="22"/>
        <v>25</v>
      </c>
      <c r="R38">
        <f t="shared" si="0"/>
        <v>50000</v>
      </c>
      <c r="S38">
        <f t="shared" si="1"/>
        <v>45.120264389175667</v>
      </c>
      <c r="U38">
        <f t="shared" si="12"/>
        <v>4.7470000000000004E-3</v>
      </c>
      <c r="V38">
        <f t="shared" si="13"/>
        <v>0.01</v>
      </c>
      <c r="W38">
        <f t="shared" si="14"/>
        <v>0.63860649169287165</v>
      </c>
      <c r="X38">
        <f t="shared" si="15"/>
        <v>3.0314650160660618E-3</v>
      </c>
      <c r="Y38">
        <f t="shared" si="16"/>
        <v>6.3860649169287164E-3</v>
      </c>
      <c r="Z38">
        <f t="shared" si="17"/>
        <v>0.62918896175987682</v>
      </c>
      <c r="AB38">
        <f t="shared" si="18"/>
        <v>28.351397604548481</v>
      </c>
      <c r="AC38">
        <f t="shared" si="19"/>
        <v>28.389172305356581</v>
      </c>
      <c r="AE38">
        <f t="shared" si="2"/>
        <v>0</v>
      </c>
      <c r="AF38">
        <f t="shared" si="25"/>
        <v>0</v>
      </c>
      <c r="AG38">
        <f t="shared" si="25"/>
        <v>-15.729724043996921</v>
      </c>
      <c r="AH38">
        <f t="shared" si="4"/>
        <v>-151.5732508033031</v>
      </c>
      <c r="AI38">
        <f t="shared" si="26"/>
        <v>-167.30297484730002</v>
      </c>
      <c r="AJ38">
        <f t="shared" si="6"/>
        <v>-3.7774700808100192E-2</v>
      </c>
      <c r="AK38">
        <f t="shared" si="20"/>
        <v>1.9845978323183939</v>
      </c>
      <c r="AL38">
        <f t="shared" si="23"/>
        <v>-165.35615171578974</v>
      </c>
      <c r="AN38">
        <f t="shared" si="27"/>
        <v>0</v>
      </c>
      <c r="AO38">
        <f t="shared" si="27"/>
        <v>0</v>
      </c>
      <c r="AP38">
        <f t="shared" si="27"/>
        <v>-0.46748400093163761</v>
      </c>
      <c r="AQ38">
        <f t="shared" si="27"/>
        <v>-4.5047242737093596</v>
      </c>
      <c r="AR38">
        <f t="shared" si="27"/>
        <v>-4.9722082746409972</v>
      </c>
      <c r="AS38">
        <f t="shared" si="27"/>
        <v>-1.1226559485959726E-3</v>
      </c>
      <c r="AT38">
        <f t="shared" si="27"/>
        <v>5.898181889888466E-2</v>
      </c>
      <c r="AU38">
        <f t="shared" si="24"/>
        <v>-4.9143491116907088</v>
      </c>
      <c r="AW38">
        <v>35</v>
      </c>
      <c r="AX38">
        <f>IF(Z38&gt;0, (R38*SUMPRODUCT(K38:$K$98, X38:$X$98)-K38*$AZ$3)/Z38, 0)</f>
        <v>45.120264389175667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2.6535521426553101E-2</v>
      </c>
      <c r="L39" s="2">
        <v>36</v>
      </c>
      <c r="M39" s="6">
        <v>4.9870000000000001E-3</v>
      </c>
      <c r="Q39" s="4">
        <f t="shared" si="22"/>
        <v>25</v>
      </c>
      <c r="R39">
        <f t="shared" si="0"/>
        <v>50000</v>
      </c>
      <c r="S39">
        <f t="shared" si="1"/>
        <v>45.618707293499071</v>
      </c>
      <c r="U39">
        <f t="shared" si="12"/>
        <v>4.9870000000000001E-3</v>
      </c>
      <c r="V39">
        <f t="shared" si="13"/>
        <v>0.01</v>
      </c>
      <c r="W39">
        <f t="shared" si="14"/>
        <v>0.62918896175987682</v>
      </c>
      <c r="X39">
        <f t="shared" si="15"/>
        <v>3.1377653522965056E-3</v>
      </c>
      <c r="Y39">
        <f t="shared" si="16"/>
        <v>6.2918896175987683E-3</v>
      </c>
      <c r="Z39">
        <f t="shared" si="17"/>
        <v>0.61975930678998159</v>
      </c>
      <c r="AB39">
        <f t="shared" si="18"/>
        <v>28.389172305356581</v>
      </c>
      <c r="AC39">
        <f t="shared" si="19"/>
        <v>28.272618408874063</v>
      </c>
      <c r="AE39">
        <f t="shared" si="2"/>
        <v>0</v>
      </c>
      <c r="AF39">
        <f t="shared" si="25"/>
        <v>0</v>
      </c>
      <c r="AG39">
        <f t="shared" si="25"/>
        <v>-15.49398266974954</v>
      </c>
      <c r="AH39">
        <f t="shared" si="4"/>
        <v>-156.88826761482528</v>
      </c>
      <c r="AI39">
        <f t="shared" si="26"/>
        <v>-172.38225028457481</v>
      </c>
      <c r="AJ39">
        <f t="shared" si="6"/>
        <v>0.11655389648251813</v>
      </c>
      <c r="AK39">
        <f t="shared" si="20"/>
        <v>1.9872420613749608</v>
      </c>
      <c r="AL39">
        <f t="shared" si="23"/>
        <v>-170.27845432671734</v>
      </c>
      <c r="AN39">
        <f t="shared" si="27"/>
        <v>0</v>
      </c>
      <c r="AO39">
        <f t="shared" si="27"/>
        <v>0</v>
      </c>
      <c r="AP39">
        <f t="shared" si="27"/>
        <v>-0.41114090911578133</v>
      </c>
      <c r="AQ39">
        <f t="shared" si="27"/>
        <v>-4.1631119868679933</v>
      </c>
      <c r="AR39">
        <f t="shared" si="27"/>
        <v>-4.5742528959837747</v>
      </c>
      <c r="AS39">
        <f t="shared" si="27"/>
        <v>3.0928184174601118E-3</v>
      </c>
      <c r="AT39">
        <f t="shared" si="27"/>
        <v>5.2732504299362826E-2</v>
      </c>
      <c r="AU39">
        <f t="shared" si="24"/>
        <v>-4.5184275732669512</v>
      </c>
      <c r="AW39">
        <v>36</v>
      </c>
      <c r="AX39">
        <f>IF(Z39&gt;0, (R39*SUMPRODUCT(K39:$K$98, X39:$X$98)-K39*$AZ$3)/Z39, 0)</f>
        <v>45.618707293499071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2.3692429845136694E-2</v>
      </c>
      <c r="L40" s="2">
        <v>37</v>
      </c>
      <c r="M40" s="6">
        <v>5.2249999999999996E-3</v>
      </c>
      <c r="Q40" s="4">
        <f t="shared" si="22"/>
        <v>25</v>
      </c>
      <c r="R40">
        <f t="shared" si="0"/>
        <v>50000</v>
      </c>
      <c r="S40">
        <f t="shared" si="1"/>
        <v>45.922395259783698</v>
      </c>
      <c r="U40">
        <f t="shared" si="12"/>
        <v>5.2249999999999996E-3</v>
      </c>
      <c r="V40">
        <f t="shared" si="13"/>
        <v>0.01</v>
      </c>
      <c r="W40">
        <f t="shared" si="14"/>
        <v>0.61975930678998159</v>
      </c>
      <c r="X40">
        <f t="shared" si="15"/>
        <v>3.2382423779776536E-3</v>
      </c>
      <c r="Y40">
        <f t="shared" si="16"/>
        <v>6.1975930678998164E-3</v>
      </c>
      <c r="Z40">
        <f t="shared" si="17"/>
        <v>0.61032347134410414</v>
      </c>
      <c r="AB40">
        <f t="shared" si="18"/>
        <v>28.272618408874063</v>
      </c>
      <c r="AC40">
        <f t="shared" si="19"/>
        <v>28.027515687387218</v>
      </c>
      <c r="AE40">
        <f t="shared" si="2"/>
        <v>0</v>
      </c>
      <c r="AF40">
        <f t="shared" si="25"/>
        <v>0</v>
      </c>
      <c r="AG40">
        <f t="shared" si="25"/>
        <v>-15.258086783602604</v>
      </c>
      <c r="AH40">
        <f t="shared" si="4"/>
        <v>-161.91211889888268</v>
      </c>
      <c r="AI40">
        <f t="shared" si="26"/>
        <v>-177.17020568248529</v>
      </c>
      <c r="AJ40">
        <f t="shared" si="6"/>
        <v>0.24510272148684464</v>
      </c>
      <c r="AK40">
        <f t="shared" si="20"/>
        <v>1.9790832886211847</v>
      </c>
      <c r="AL40">
        <f t="shared" si="23"/>
        <v>-174.94601967237728</v>
      </c>
      <c r="AN40">
        <f t="shared" si="27"/>
        <v>0</v>
      </c>
      <c r="AO40">
        <f t="shared" si="27"/>
        <v>0</v>
      </c>
      <c r="AP40">
        <f t="shared" si="27"/>
        <v>-0.36150115069151206</v>
      </c>
      <c r="AQ40">
        <f t="shared" si="27"/>
        <v>-3.836091518089209</v>
      </c>
      <c r="AR40">
        <f t="shared" si="27"/>
        <v>-4.1975926687807208</v>
      </c>
      <c r="AS40">
        <f t="shared" si="27"/>
        <v>5.8070790336791451E-3</v>
      </c>
      <c r="AT40">
        <f t="shared" si="27"/>
        <v>4.6889291973339832E-2</v>
      </c>
      <c r="AU40">
        <f t="shared" si="24"/>
        <v>-4.1448962977737027</v>
      </c>
      <c r="AW40">
        <v>37</v>
      </c>
      <c r="AX40">
        <f>IF(Z40&gt;0, (R40*SUMPRODUCT(K40:$K$98, X40:$X$98)-K40*$AZ$3)/Z40, 0)</f>
        <v>45.922395259783698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2.1153955218872048E-2</v>
      </c>
      <c r="L41" s="2">
        <v>38</v>
      </c>
      <c r="M41" s="6">
        <v>5.4879999999999998E-3</v>
      </c>
      <c r="Q41" s="4">
        <f t="shared" si="22"/>
        <v>25</v>
      </c>
      <c r="R41">
        <f t="shared" si="0"/>
        <v>50000</v>
      </c>
      <c r="S41">
        <f t="shared" si="1"/>
        <v>46.082531525730374</v>
      </c>
      <c r="U41">
        <f t="shared" si="12"/>
        <v>5.4879999999999998E-3</v>
      </c>
      <c r="V41">
        <f t="shared" si="13"/>
        <v>0.01</v>
      </c>
      <c r="W41">
        <f t="shared" si="14"/>
        <v>0.61032347134410414</v>
      </c>
      <c r="X41">
        <f t="shared" si="15"/>
        <v>3.3494552107364434E-3</v>
      </c>
      <c r="Y41">
        <f t="shared" si="16"/>
        <v>6.1032347134410414E-3</v>
      </c>
      <c r="Z41">
        <f t="shared" si="17"/>
        <v>0.60087078141992656</v>
      </c>
      <c r="AB41">
        <f t="shared" si="18"/>
        <v>28.027515687387218</v>
      </c>
      <c r="AC41">
        <f t="shared" si="19"/>
        <v>27.68964672767401</v>
      </c>
      <c r="AE41">
        <f t="shared" si="2"/>
        <v>0</v>
      </c>
      <c r="AF41">
        <f t="shared" si="25"/>
        <v>0</v>
      </c>
      <c r="AG41">
        <f t="shared" si="25"/>
        <v>-15.021769535498164</v>
      </c>
      <c r="AH41">
        <f t="shared" si="4"/>
        <v>-167.47276053682216</v>
      </c>
      <c r="AI41">
        <f t="shared" si="26"/>
        <v>-182.49453007232032</v>
      </c>
      <c r="AJ41">
        <f t="shared" si="6"/>
        <v>0.33786895971320874</v>
      </c>
      <c r="AK41">
        <f t="shared" si="20"/>
        <v>1.9619260981171054</v>
      </c>
      <c r="AL41">
        <f t="shared" si="23"/>
        <v>-180.19473501448999</v>
      </c>
      <c r="AN41">
        <f t="shared" si="27"/>
        <v>0</v>
      </c>
      <c r="AO41">
        <f t="shared" si="27"/>
        <v>0</v>
      </c>
      <c r="AP41">
        <f t="shared" si="27"/>
        <v>-0.31776984006214454</v>
      </c>
      <c r="AQ41">
        <f t="shared" si="27"/>
        <v>-3.5427112767768181</v>
      </c>
      <c r="AR41">
        <f t="shared" si="27"/>
        <v>-3.8604811168389621</v>
      </c>
      <c r="AS41">
        <f t="shared" si="27"/>
        <v>7.1472648436201013E-3</v>
      </c>
      <c r="AT41">
        <f t="shared" si="27"/>
        <v>4.1502496822305612E-2</v>
      </c>
      <c r="AU41">
        <f t="shared" si="24"/>
        <v>-3.8118313551730361</v>
      </c>
      <c r="AW41">
        <v>38</v>
      </c>
      <c r="AX41">
        <f>IF(Z41&gt;0, (R41*SUMPRODUCT(K41:$K$98, X41:$X$98)-K41*$AZ$3)/Z41, 0)</f>
        <v>46.082531525730374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1.888746001685004E-2</v>
      </c>
      <c r="L42" s="2">
        <v>39</v>
      </c>
      <c r="M42" s="6">
        <v>5.7670000000000004E-3</v>
      </c>
      <c r="Q42" s="4">
        <f t="shared" si="22"/>
        <v>25</v>
      </c>
      <c r="R42">
        <f t="shared" si="0"/>
        <v>50000</v>
      </c>
      <c r="S42">
        <f t="shared" si="1"/>
        <v>46.111757893228855</v>
      </c>
      <c r="U42">
        <f t="shared" si="12"/>
        <v>5.7670000000000004E-3</v>
      </c>
      <c r="V42">
        <f t="shared" si="13"/>
        <v>0.01</v>
      </c>
      <c r="W42">
        <f t="shared" si="14"/>
        <v>0.60087078141992656</v>
      </c>
      <c r="X42">
        <f t="shared" si="15"/>
        <v>3.4652217964487165E-3</v>
      </c>
      <c r="Y42">
        <f t="shared" si="16"/>
        <v>6.0087078141992656E-3</v>
      </c>
      <c r="Z42">
        <f t="shared" si="17"/>
        <v>0.59139685180927859</v>
      </c>
      <c r="AB42">
        <f t="shared" si="18"/>
        <v>27.68964672767401</v>
      </c>
      <c r="AC42">
        <f t="shared" si="19"/>
        <v>27.270348449447198</v>
      </c>
      <c r="AE42">
        <f t="shared" si="2"/>
        <v>0</v>
      </c>
      <c r="AF42">
        <f t="shared" si="25"/>
        <v>0</v>
      </c>
      <c r="AG42">
        <f t="shared" si="25"/>
        <v>-14.784921295231964</v>
      </c>
      <c r="AH42">
        <f t="shared" si="4"/>
        <v>-173.26108982243582</v>
      </c>
      <c r="AI42">
        <f t="shared" si="26"/>
        <v>-188.04601111766777</v>
      </c>
      <c r="AJ42">
        <f t="shared" si="6"/>
        <v>0.41929827822681176</v>
      </c>
      <c r="AK42">
        <f t="shared" si="20"/>
        <v>1.9382752709371809</v>
      </c>
      <c r="AL42">
        <f t="shared" si="23"/>
        <v>-185.68843756850379</v>
      </c>
      <c r="AN42">
        <f t="shared" si="27"/>
        <v>0</v>
      </c>
      <c r="AO42">
        <f t="shared" si="27"/>
        <v>0</v>
      </c>
      <c r="AP42">
        <f t="shared" si="27"/>
        <v>-0.27924960981596841</v>
      </c>
      <c r="AQ42">
        <f t="shared" si="27"/>
        <v>-3.2724619064971199</v>
      </c>
      <c r="AR42">
        <f t="shared" si="27"/>
        <v>-3.5517115163130883</v>
      </c>
      <c r="AS42">
        <f t="shared" si="27"/>
        <v>7.9194794651429711E-3</v>
      </c>
      <c r="AT42">
        <f t="shared" si="27"/>
        <v>3.6609096681475183E-2</v>
      </c>
      <c r="AU42">
        <f t="shared" si="24"/>
        <v>-3.5071829401664703</v>
      </c>
      <c r="AW42">
        <v>39</v>
      </c>
      <c r="AX42">
        <f>IF(Z42&gt;0, (R42*SUMPRODUCT(K42:$K$98, X42:$X$98)-K42*$AZ$3)/Z42, 0)</f>
        <v>46.111757893228855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1.6863803586473249E-2</v>
      </c>
      <c r="L43" s="2">
        <v>40</v>
      </c>
      <c r="M43" s="6">
        <v>6.0780000000000001E-3</v>
      </c>
      <c r="Q43" s="4">
        <f t="shared" si="22"/>
        <v>25</v>
      </c>
      <c r="R43">
        <f t="shared" si="0"/>
        <v>50000</v>
      </c>
      <c r="S43">
        <f t="shared" si="1"/>
        <v>46.033997896018661</v>
      </c>
      <c r="U43">
        <f t="shared" si="12"/>
        <v>6.0780000000000001E-3</v>
      </c>
      <c r="V43">
        <f t="shared" si="13"/>
        <v>0.01</v>
      </c>
      <c r="W43">
        <f t="shared" si="14"/>
        <v>0.59139685180927859</v>
      </c>
      <c r="X43">
        <f t="shared" si="15"/>
        <v>3.5945100652967953E-3</v>
      </c>
      <c r="Y43">
        <f t="shared" si="16"/>
        <v>5.913968518092786E-3</v>
      </c>
      <c r="Z43">
        <f t="shared" si="17"/>
        <v>0.58188837322588904</v>
      </c>
      <c r="AB43">
        <f t="shared" si="18"/>
        <v>27.270348449447198</v>
      </c>
      <c r="AC43">
        <f t="shared" si="19"/>
        <v>26.786648148798299</v>
      </c>
      <c r="AE43">
        <f t="shared" si="2"/>
        <v>0</v>
      </c>
      <c r="AF43">
        <f t="shared" si="25"/>
        <v>0</v>
      </c>
      <c r="AG43">
        <f t="shared" si="25"/>
        <v>-14.547209330647226</v>
      </c>
      <c r="AH43">
        <f t="shared" si="4"/>
        <v>-179.72550326483977</v>
      </c>
      <c r="AI43">
        <f t="shared" si="26"/>
        <v>-194.27271259548701</v>
      </c>
      <c r="AJ43">
        <f t="shared" si="6"/>
        <v>0.48370030064889846</v>
      </c>
      <c r="AK43">
        <f t="shared" si="20"/>
        <v>1.9089243914613041</v>
      </c>
      <c r="AL43">
        <f t="shared" si="23"/>
        <v>-191.88008790337679</v>
      </c>
      <c r="AN43">
        <f t="shared" si="27"/>
        <v>0</v>
      </c>
      <c r="AO43">
        <f t="shared" si="27"/>
        <v>0</v>
      </c>
      <c r="AP43">
        <f t="shared" si="27"/>
        <v>-0.24532128088334579</v>
      </c>
      <c r="AQ43">
        <f t="shared" si="27"/>
        <v>-3.0308555865383147</v>
      </c>
      <c r="AR43">
        <f t="shared" si="27"/>
        <v>-3.2761768674216603</v>
      </c>
      <c r="AS43">
        <f t="shared" si="27"/>
        <v>8.1570268648610833E-3</v>
      </c>
      <c r="AT43">
        <f t="shared" si="27"/>
        <v>3.2191725999031404E-2</v>
      </c>
      <c r="AU43">
        <f t="shared" si="24"/>
        <v>-3.2358281145577679</v>
      </c>
      <c r="AW43">
        <v>40</v>
      </c>
      <c r="AX43">
        <f>IF(Z43&gt;0, (R43*SUMPRODUCT(K43:$K$98, X43:$X$98)-K43*$AZ$3)/Z43, 0)</f>
        <v>46.033997896018661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1.5056967487922542E-2</v>
      </c>
      <c r="L44" s="2">
        <v>41</v>
      </c>
      <c r="M44" s="6">
        <v>6.4359999999999999E-3</v>
      </c>
      <c r="Q44" s="4">
        <f t="shared" si="22"/>
        <v>25</v>
      </c>
      <c r="R44">
        <f t="shared" si="0"/>
        <v>50000</v>
      </c>
      <c r="S44">
        <f t="shared" si="1"/>
        <v>45.858180635344468</v>
      </c>
      <c r="U44">
        <f t="shared" si="12"/>
        <v>6.4359999999999999E-3</v>
      </c>
      <c r="V44">
        <f t="shared" si="13"/>
        <v>0.01</v>
      </c>
      <c r="W44">
        <f t="shared" si="14"/>
        <v>0.58188837322588904</v>
      </c>
      <c r="X44">
        <f t="shared" si="15"/>
        <v>3.7450335700818216E-3</v>
      </c>
      <c r="Y44">
        <f t="shared" si="16"/>
        <v>5.8188837322588902E-3</v>
      </c>
      <c r="Z44">
        <f t="shared" si="17"/>
        <v>0.5723244559235483</v>
      </c>
      <c r="AB44">
        <f t="shared" si="18"/>
        <v>26.786648148798299</v>
      </c>
      <c r="AC44">
        <f t="shared" si="19"/>
        <v>26.245758281767323</v>
      </c>
      <c r="AE44">
        <f t="shared" si="2"/>
        <v>0</v>
      </c>
      <c r="AF44">
        <f t="shared" si="25"/>
        <v>0</v>
      </c>
      <c r="AG44">
        <f t="shared" si="25"/>
        <v>-14.308111398088707</v>
      </c>
      <c r="AH44">
        <f t="shared" si="4"/>
        <v>-187.25167850409107</v>
      </c>
      <c r="AI44">
        <f t="shared" si="26"/>
        <v>-201.55978990217977</v>
      </c>
      <c r="AJ44">
        <f t="shared" si="6"/>
        <v>0.54088986703097675</v>
      </c>
      <c r="AK44">
        <f t="shared" si="20"/>
        <v>1.8750653704158811</v>
      </c>
      <c r="AL44">
        <f t="shared" si="23"/>
        <v>-199.14383466473291</v>
      </c>
      <c r="AN44">
        <f t="shared" si="27"/>
        <v>0</v>
      </c>
      <c r="AO44">
        <f t="shared" si="27"/>
        <v>0</v>
      </c>
      <c r="AP44">
        <f t="shared" si="27"/>
        <v>-0.21543676813459561</v>
      </c>
      <c r="AQ44">
        <f t="shared" si="27"/>
        <v>-2.8194424352950236</v>
      </c>
      <c r="AR44">
        <f t="shared" si="27"/>
        <v>-3.034879203429619</v>
      </c>
      <c r="AS44">
        <f t="shared" si="27"/>
        <v>8.1441611424321637E-3</v>
      </c>
      <c r="AT44">
        <f t="shared" si="27"/>
        <v>2.8232798320081361E-2</v>
      </c>
      <c r="AU44">
        <f t="shared" si="24"/>
        <v>-2.9985022439671054</v>
      </c>
      <c r="AW44">
        <v>41</v>
      </c>
      <c r="AX44">
        <f>IF(Z44&gt;0, (R44*SUMPRODUCT(K44:$K$98, X44:$X$98)-K44*$AZ$3)/Z44, 0)</f>
        <v>45.858180635344468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1.3443720971359411E-2</v>
      </c>
      <c r="L45" s="2">
        <v>42</v>
      </c>
      <c r="M45" s="6">
        <v>6.8199999999999997E-3</v>
      </c>
      <c r="Q45" s="4">
        <f t="shared" si="22"/>
        <v>25</v>
      </c>
      <c r="R45">
        <f t="shared" si="0"/>
        <v>50000</v>
      </c>
      <c r="S45">
        <f t="shared" si="1"/>
        <v>45.583068382838348</v>
      </c>
      <c r="U45">
        <f t="shared" si="12"/>
        <v>6.8199999999999997E-3</v>
      </c>
      <c r="V45">
        <f t="shared" si="13"/>
        <v>0.01</v>
      </c>
      <c r="W45">
        <f t="shared" si="14"/>
        <v>0.5723244559235483</v>
      </c>
      <c r="X45">
        <f t="shared" si="15"/>
        <v>3.9032527893985993E-3</v>
      </c>
      <c r="Y45">
        <f t="shared" si="16"/>
        <v>5.7232445592354832E-3</v>
      </c>
      <c r="Z45">
        <f t="shared" si="17"/>
        <v>0.56269795857491423</v>
      </c>
      <c r="AB45">
        <f t="shared" si="18"/>
        <v>26.245758281767323</v>
      </c>
      <c r="AC45">
        <f t="shared" si="19"/>
        <v>25.649499524603854</v>
      </c>
      <c r="AE45">
        <f t="shared" si="2"/>
        <v>0</v>
      </c>
      <c r="AF45">
        <f t="shared" si="25"/>
        <v>0</v>
      </c>
      <c r="AG45">
        <f t="shared" si="25"/>
        <v>-14.067448964372856</v>
      </c>
      <c r="AH45">
        <f t="shared" si="4"/>
        <v>-195.16263946992996</v>
      </c>
      <c r="AI45">
        <f t="shared" si="26"/>
        <v>-209.23008843430281</v>
      </c>
      <c r="AJ45">
        <f t="shared" si="6"/>
        <v>0.59625875716346854</v>
      </c>
      <c r="AK45">
        <f t="shared" si="20"/>
        <v>1.8372030797237127</v>
      </c>
      <c r="AL45">
        <f t="shared" si="23"/>
        <v>-206.79662659741564</v>
      </c>
      <c r="AN45">
        <f t="shared" si="27"/>
        <v>0</v>
      </c>
      <c r="AO45">
        <f t="shared" si="27"/>
        <v>0</v>
      </c>
      <c r="AP45">
        <f t="shared" si="27"/>
        <v>-0.18911885865586758</v>
      </c>
      <c r="AQ45">
        <f t="shared" si="27"/>
        <v>-2.6237120690677531</v>
      </c>
      <c r="AR45">
        <f t="shared" si="27"/>
        <v>-2.812830927723621</v>
      </c>
      <c r="AS45">
        <f t="shared" si="27"/>
        <v>8.0159363580352208E-3</v>
      </c>
      <c r="AT45">
        <f t="shared" si="27"/>
        <v>2.469884557152777E-2</v>
      </c>
      <c r="AU45">
        <f t="shared" si="24"/>
        <v>-2.7801161457940577</v>
      </c>
      <c r="AW45">
        <v>42</v>
      </c>
      <c r="AX45">
        <f>IF(Z45&gt;0, (R45*SUMPRODUCT(K45:$K$98, X45:$X$98)-K45*$AZ$3)/Z45, 0)</f>
        <v>45.583068382838348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1.2003322295856616E-2</v>
      </c>
      <c r="L46" s="2">
        <v>43</v>
      </c>
      <c r="M46" s="6">
        <v>7.2269999999999999E-3</v>
      </c>
      <c r="Q46" s="4">
        <f t="shared" si="22"/>
        <v>25</v>
      </c>
      <c r="R46">
        <f t="shared" si="0"/>
        <v>50000</v>
      </c>
      <c r="S46">
        <f t="shared" si="1"/>
        <v>45.227080749116432</v>
      </c>
      <c r="U46">
        <f t="shared" si="12"/>
        <v>7.2269999999999999E-3</v>
      </c>
      <c r="V46">
        <f t="shared" si="13"/>
        <v>0.01</v>
      </c>
      <c r="W46">
        <f t="shared" si="14"/>
        <v>0.56269795857491423</v>
      </c>
      <c r="X46">
        <f t="shared" si="15"/>
        <v>4.0666181466209048E-3</v>
      </c>
      <c r="Y46">
        <f t="shared" si="16"/>
        <v>5.6269795857491426E-3</v>
      </c>
      <c r="Z46">
        <f t="shared" si="17"/>
        <v>0.55300436084254423</v>
      </c>
      <c r="AB46">
        <f t="shared" si="18"/>
        <v>25.649499524603854</v>
      </c>
      <c r="AC46">
        <f t="shared" si="19"/>
        <v>25.010772882439269</v>
      </c>
      <c r="AE46">
        <f t="shared" si="2"/>
        <v>0</v>
      </c>
      <c r="AF46">
        <f t="shared" si="25"/>
        <v>0</v>
      </c>
      <c r="AG46">
        <f t="shared" si="25"/>
        <v>-13.825109021063605</v>
      </c>
      <c r="AH46">
        <f t="shared" si="4"/>
        <v>-203.33090733104524</v>
      </c>
      <c r="AI46">
        <f t="shared" si="26"/>
        <v>-217.15601635210885</v>
      </c>
      <c r="AJ46">
        <f t="shared" si="6"/>
        <v>0.63872664216458475</v>
      </c>
      <c r="AK46">
        <f t="shared" si="20"/>
        <v>1.79546496672227</v>
      </c>
      <c r="AL46">
        <f t="shared" si="23"/>
        <v>-214.72182474322199</v>
      </c>
      <c r="AN46">
        <f t="shared" si="27"/>
        <v>0</v>
      </c>
      <c r="AO46">
        <f t="shared" si="27"/>
        <v>0</v>
      </c>
      <c r="AP46">
        <f t="shared" si="27"/>
        <v>-0.16594723935518121</v>
      </c>
      <c r="AQ46">
        <f t="shared" si="27"/>
        <v>-2.4406464134034906</v>
      </c>
      <c r="AR46">
        <f t="shared" si="27"/>
        <v>-2.6065936527586722</v>
      </c>
      <c r="AS46">
        <f t="shared" si="27"/>
        <v>7.6668417448517902E-3</v>
      </c>
      <c r="AT46">
        <f t="shared" si="27"/>
        <v>2.1551544666486878E-2</v>
      </c>
      <c r="AU46">
        <f t="shared" si="24"/>
        <v>-2.577375266347333</v>
      </c>
      <c r="AW46">
        <v>43</v>
      </c>
      <c r="AX46">
        <f>IF(Z46&gt;0, (R46*SUMPRODUCT(K46:$K$98, X46:$X$98)-K46*$AZ$3)/Z46, 0)</f>
        <v>45.227080749116432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1.0717252049871978E-2</v>
      </c>
      <c r="L47" s="2">
        <v>44</v>
      </c>
      <c r="M47" s="6">
        <v>7.6860000000000001E-3</v>
      </c>
      <c r="Q47" s="4">
        <f t="shared" si="22"/>
        <v>25</v>
      </c>
      <c r="R47">
        <f t="shared" si="0"/>
        <v>50000</v>
      </c>
      <c r="S47">
        <f t="shared" si="1"/>
        <v>44.81105071688124</v>
      </c>
      <c r="U47">
        <f t="shared" si="12"/>
        <v>7.6860000000000001E-3</v>
      </c>
      <c r="V47">
        <f t="shared" si="13"/>
        <v>0.01</v>
      </c>
      <c r="W47">
        <f t="shared" si="14"/>
        <v>0.55300436084254423</v>
      </c>
      <c r="X47">
        <f t="shared" si="15"/>
        <v>4.2503915174357948E-3</v>
      </c>
      <c r="Y47">
        <f t="shared" si="16"/>
        <v>5.5300436084254421E-3</v>
      </c>
      <c r="Z47">
        <f t="shared" si="17"/>
        <v>0.54322392571668299</v>
      </c>
      <c r="AB47">
        <f t="shared" si="18"/>
        <v>25.010772882439269</v>
      </c>
      <c r="AC47">
        <f t="shared" si="19"/>
        <v>24.342434885913608</v>
      </c>
      <c r="AE47">
        <f t="shared" si="2"/>
        <v>0</v>
      </c>
      <c r="AF47">
        <f t="shared" si="25"/>
        <v>0</v>
      </c>
      <c r="AG47">
        <f t="shared" si="25"/>
        <v>-13.580598142917074</v>
      </c>
      <c r="AH47">
        <f t="shared" si="4"/>
        <v>-212.51957587178973</v>
      </c>
      <c r="AI47">
        <f t="shared" si="26"/>
        <v>-226.10017401470679</v>
      </c>
      <c r="AJ47">
        <f t="shared" si="6"/>
        <v>0.66833799652566128</v>
      </c>
      <c r="AK47">
        <f t="shared" si="20"/>
        <v>1.7507541017707491</v>
      </c>
      <c r="AL47">
        <f t="shared" si="23"/>
        <v>-223.68108191641039</v>
      </c>
      <c r="AN47">
        <f t="shared" si="27"/>
        <v>0</v>
      </c>
      <c r="AO47">
        <f t="shared" si="27"/>
        <v>0</v>
      </c>
      <c r="AP47">
        <f t="shared" si="27"/>
        <v>-0.14554669328566558</v>
      </c>
      <c r="AQ47">
        <f t="shared" si="27"/>
        <v>-2.277625860149862</v>
      </c>
      <c r="AR47">
        <f t="shared" si="27"/>
        <v>-2.4231725534355273</v>
      </c>
      <c r="AS47">
        <f t="shared" si="27"/>
        <v>7.1627467632719745E-3</v>
      </c>
      <c r="AT47">
        <f t="shared" si="27"/>
        <v>1.8763272986024336E-2</v>
      </c>
      <c r="AU47">
        <f t="shared" si="24"/>
        <v>-2.3972465336862312</v>
      </c>
      <c r="AW47">
        <v>44</v>
      </c>
      <c r="AX47">
        <f>IF(Z47&gt;0, (R47*SUMPRODUCT(K47:$K$98, X47:$X$98)-K47*$AZ$3)/Z47, 0)</f>
        <v>44.81105071688124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9.5689750445285514E-3</v>
      </c>
      <c r="L48" s="2">
        <v>45</v>
      </c>
      <c r="M48" s="6">
        <v>8.2030000000000002E-3</v>
      </c>
      <c r="Q48" s="4">
        <f t="shared" si="22"/>
        <v>25</v>
      </c>
      <c r="R48">
        <f t="shared" si="0"/>
        <v>50000</v>
      </c>
      <c r="S48">
        <f t="shared" si="1"/>
        <v>44.338360953005648</v>
      </c>
      <c r="U48">
        <f t="shared" si="12"/>
        <v>8.2030000000000002E-3</v>
      </c>
      <c r="V48">
        <f t="shared" si="13"/>
        <v>0.01</v>
      </c>
      <c r="W48">
        <f t="shared" si="14"/>
        <v>0.54322392571668299</v>
      </c>
      <c r="X48">
        <f t="shared" si="15"/>
        <v>4.4560658626539504E-3</v>
      </c>
      <c r="Y48">
        <f t="shared" si="16"/>
        <v>5.4322392571668297E-3</v>
      </c>
      <c r="Z48">
        <f t="shared" si="17"/>
        <v>0.53333562059686224</v>
      </c>
      <c r="AB48">
        <f t="shared" si="18"/>
        <v>24.342434885913608</v>
      </c>
      <c r="AC48">
        <f t="shared" si="19"/>
        <v>23.647227255118953</v>
      </c>
      <c r="AE48">
        <f t="shared" si="2"/>
        <v>0</v>
      </c>
      <c r="AF48">
        <f t="shared" si="25"/>
        <v>0</v>
      </c>
      <c r="AG48">
        <f t="shared" si="25"/>
        <v>-13.333390514921556</v>
      </c>
      <c r="AH48">
        <f t="shared" si="4"/>
        <v>-222.80329313269752</v>
      </c>
      <c r="AI48">
        <f t="shared" si="26"/>
        <v>-236.13668364761907</v>
      </c>
      <c r="AJ48">
        <f t="shared" si="6"/>
        <v>0.69520763079465553</v>
      </c>
      <c r="AK48">
        <f t="shared" si="20"/>
        <v>1.7039704420139528</v>
      </c>
      <c r="AL48">
        <f t="shared" si="23"/>
        <v>-233.73750557481048</v>
      </c>
      <c r="AN48">
        <f t="shared" si="27"/>
        <v>0</v>
      </c>
      <c r="AO48">
        <f t="shared" si="27"/>
        <v>0</v>
      </c>
      <c r="AP48">
        <f t="shared" si="27"/>
        <v>-0.12758688109623806</v>
      </c>
      <c r="AQ48">
        <f t="shared" si="27"/>
        <v>-2.1319991518255623</v>
      </c>
      <c r="AR48">
        <f t="shared" si="27"/>
        <v>-2.2595860329218</v>
      </c>
      <c r="AS48">
        <f t="shared" si="27"/>
        <v>6.6524244698398776E-3</v>
      </c>
      <c r="AT48">
        <f t="shared" si="27"/>
        <v>1.6305250636245799E-2</v>
      </c>
      <c r="AU48">
        <f t="shared" si="24"/>
        <v>-2.2366283578157149</v>
      </c>
      <c r="AW48">
        <v>45</v>
      </c>
      <c r="AX48">
        <f>IF(Z48&gt;0, (R48*SUMPRODUCT(K48:$K$98, X48:$X$98)-K48*$AZ$3)/Z48, 0)</f>
        <v>44.338360953005648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8.5437277183290639E-3</v>
      </c>
      <c r="L49" s="2">
        <v>46</v>
      </c>
      <c r="M49" s="6">
        <v>8.7950000000000007E-3</v>
      </c>
      <c r="Q49" s="4">
        <f t="shared" si="22"/>
        <v>25</v>
      </c>
      <c r="R49">
        <f t="shared" si="0"/>
        <v>50000</v>
      </c>
      <c r="S49">
        <f t="shared" si="1"/>
        <v>43.81348034983975</v>
      </c>
      <c r="U49">
        <f t="shared" si="12"/>
        <v>8.7950000000000007E-3</v>
      </c>
      <c r="V49">
        <f t="shared" si="13"/>
        <v>0.01</v>
      </c>
      <c r="W49">
        <f t="shared" si="14"/>
        <v>0.53333562059686224</v>
      </c>
      <c r="X49">
        <f t="shared" si="15"/>
        <v>4.6906867831494042E-3</v>
      </c>
      <c r="Y49">
        <f t="shared" si="16"/>
        <v>5.3333562059686224E-3</v>
      </c>
      <c r="Z49">
        <f t="shared" si="17"/>
        <v>0.52331157760774416</v>
      </c>
      <c r="AB49">
        <f t="shared" si="18"/>
        <v>23.647227255118953</v>
      </c>
      <c r="AC49">
        <f t="shared" si="19"/>
        <v>22.928101522360539</v>
      </c>
      <c r="AE49">
        <f t="shared" si="2"/>
        <v>0</v>
      </c>
      <c r="AF49">
        <f t="shared" si="25"/>
        <v>0</v>
      </c>
      <c r="AG49">
        <f t="shared" si="25"/>
        <v>-13.082789440193604</v>
      </c>
      <c r="AH49">
        <f t="shared" si="4"/>
        <v>-234.53433915747021</v>
      </c>
      <c r="AI49">
        <f t="shared" si="26"/>
        <v>-247.61712859766382</v>
      </c>
      <c r="AJ49">
        <f t="shared" si="6"/>
        <v>0.71912573275841396</v>
      </c>
      <c r="AK49">
        <f t="shared" si="20"/>
        <v>1.6553059078583268</v>
      </c>
      <c r="AL49">
        <f t="shared" si="23"/>
        <v>-245.24269695704709</v>
      </c>
      <c r="AN49">
        <f t="shared" si="27"/>
        <v>0</v>
      </c>
      <c r="AO49">
        <f t="shared" si="27"/>
        <v>0</v>
      </c>
      <c r="AP49">
        <f t="shared" si="27"/>
        <v>-0.11177579077324487</v>
      </c>
      <c r="AQ49">
        <f t="shared" si="27"/>
        <v>-2.0037975343596677</v>
      </c>
      <c r="AR49">
        <f t="shared" si="27"/>
        <v>-2.1155733251329125</v>
      </c>
      <c r="AS49">
        <f t="shared" si="27"/>
        <v>6.14401445593176E-3</v>
      </c>
      <c r="AT49">
        <f t="shared" si="27"/>
        <v>1.4142482967283041E-2</v>
      </c>
      <c r="AU49">
        <f t="shared" si="24"/>
        <v>-2.0952868277096979</v>
      </c>
      <c r="AW49">
        <v>46</v>
      </c>
      <c r="AX49">
        <f>IF(Z49&gt;0, (R49*SUMPRODUCT(K49:$K$98, X49:$X$98)-K49*$AZ$3)/Z49, 0)</f>
        <v>43.81348034983975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7.6283283199366633E-3</v>
      </c>
      <c r="L50" s="2">
        <v>47</v>
      </c>
      <c r="M50" s="6">
        <v>9.4780000000000003E-3</v>
      </c>
      <c r="Q50" s="4">
        <f t="shared" si="22"/>
        <v>25</v>
      </c>
      <c r="R50">
        <f t="shared" si="0"/>
        <v>50000</v>
      </c>
      <c r="S50">
        <f t="shared" si="1"/>
        <v>43.237181034439992</v>
      </c>
      <c r="U50">
        <f t="shared" si="12"/>
        <v>9.4780000000000003E-3</v>
      </c>
      <c r="V50">
        <f t="shared" si="13"/>
        <v>0.01</v>
      </c>
      <c r="W50">
        <f t="shared" si="14"/>
        <v>0.52331157760774416</v>
      </c>
      <c r="X50">
        <f t="shared" si="15"/>
        <v>4.9599471325661995E-3</v>
      </c>
      <c r="Y50">
        <f t="shared" si="16"/>
        <v>5.2331157760774419E-3</v>
      </c>
      <c r="Z50">
        <f t="shared" si="17"/>
        <v>0.51311851469910053</v>
      </c>
      <c r="AB50">
        <f t="shared" si="18"/>
        <v>22.928101522360539</v>
      </c>
      <c r="AC50">
        <f t="shared" si="19"/>
        <v>22.185798112167966</v>
      </c>
      <c r="AE50">
        <f t="shared" si="2"/>
        <v>0</v>
      </c>
      <c r="AF50">
        <f t="shared" si="25"/>
        <v>0</v>
      </c>
      <c r="AG50">
        <f t="shared" si="25"/>
        <v>-12.827962867477513</v>
      </c>
      <c r="AH50">
        <f t="shared" si="4"/>
        <v>-247.99735662830997</v>
      </c>
      <c r="AI50">
        <f t="shared" si="26"/>
        <v>-260.82531949578748</v>
      </c>
      <c r="AJ50">
        <f t="shared" si="6"/>
        <v>0.74230341019257295</v>
      </c>
      <c r="AK50">
        <f t="shared" si="20"/>
        <v>1.6049671065652378</v>
      </c>
      <c r="AL50">
        <f t="shared" si="23"/>
        <v>-258.47804897902967</v>
      </c>
      <c r="AN50">
        <f t="shared" si="27"/>
        <v>0</v>
      </c>
      <c r="AO50">
        <f t="shared" si="27"/>
        <v>0</v>
      </c>
      <c r="AP50">
        <f t="shared" si="27"/>
        <v>-9.785591242907464E-2</v>
      </c>
      <c r="AQ50">
        <f t="shared" si="27"/>
        <v>-1.8918052588371694</v>
      </c>
      <c r="AR50">
        <f t="shared" si="27"/>
        <v>-1.989661171266244</v>
      </c>
      <c r="AS50">
        <f t="shared" si="27"/>
        <v>5.6625341259575659E-3</v>
      </c>
      <c r="AT50">
        <f t="shared" si="27"/>
        <v>1.2243216031578408E-2</v>
      </c>
      <c r="AU50">
        <f t="shared" si="24"/>
        <v>-1.9717554211087078</v>
      </c>
      <c r="AW50">
        <v>47</v>
      </c>
      <c r="AX50">
        <f>IF(Z50&gt;0, (R50*SUMPRODUCT(K50:$K$98, X50:$X$98)-K50*$AZ$3)/Z50, 0)</f>
        <v>43.237181034439992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6.8110074285148772E-3</v>
      </c>
      <c r="L51" s="2">
        <v>48</v>
      </c>
      <c r="M51" s="6">
        <v>1.0265E-2</v>
      </c>
      <c r="Q51" s="4">
        <f t="shared" si="22"/>
        <v>25</v>
      </c>
      <c r="R51">
        <f t="shared" si="0"/>
        <v>50000</v>
      </c>
      <c r="S51">
        <f t="shared" si="1"/>
        <v>42.608847339540389</v>
      </c>
      <c r="U51">
        <f t="shared" si="12"/>
        <v>1.0265E-2</v>
      </c>
      <c r="V51">
        <f t="shared" si="13"/>
        <v>0.01</v>
      </c>
      <c r="W51">
        <f t="shared" si="14"/>
        <v>0.51311851469910053</v>
      </c>
      <c r="X51">
        <f t="shared" si="15"/>
        <v>5.2671615533862667E-3</v>
      </c>
      <c r="Y51">
        <f t="shared" si="16"/>
        <v>5.1311851469910052E-3</v>
      </c>
      <c r="Z51">
        <f t="shared" si="17"/>
        <v>0.50272016799872332</v>
      </c>
      <c r="AB51">
        <f t="shared" si="18"/>
        <v>22.185798112167966</v>
      </c>
      <c r="AC51">
        <f t="shared" si="19"/>
        <v>21.420326892765701</v>
      </c>
      <c r="AE51">
        <f t="shared" si="2"/>
        <v>0</v>
      </c>
      <c r="AF51">
        <f t="shared" si="25"/>
        <v>0</v>
      </c>
      <c r="AG51">
        <f t="shared" si="25"/>
        <v>-12.568004199968083</v>
      </c>
      <c r="AH51">
        <f t="shared" si="4"/>
        <v>-263.35807766931333</v>
      </c>
      <c r="AI51">
        <f t="shared" si="26"/>
        <v>-275.9260818692814</v>
      </c>
      <c r="AJ51">
        <f t="shared" si="6"/>
        <v>0.76547121940226504</v>
      </c>
      <c r="AK51">
        <f t="shared" si="20"/>
        <v>1.5530058678517578</v>
      </c>
      <c r="AL51">
        <f t="shared" si="23"/>
        <v>-273.60760478202735</v>
      </c>
      <c r="AN51">
        <f t="shared" si="27"/>
        <v>0</v>
      </c>
      <c r="AO51">
        <f t="shared" si="27"/>
        <v>0</v>
      </c>
      <c r="AP51">
        <f t="shared" si="27"/>
        <v>-8.5600769967588794E-2</v>
      </c>
      <c r="AQ51">
        <f t="shared" si="27"/>
        <v>-1.793733823365091</v>
      </c>
      <c r="AR51">
        <f t="shared" si="27"/>
        <v>-1.8793345933326797</v>
      </c>
      <c r="AS51">
        <f t="shared" si="27"/>
        <v>5.2136301616631684E-3</v>
      </c>
      <c r="AT51">
        <f t="shared" si="27"/>
        <v>1.0577534502465517E-2</v>
      </c>
      <c r="AU51">
        <f t="shared" si="24"/>
        <v>-1.8635434286685508</v>
      </c>
      <c r="AW51">
        <v>48</v>
      </c>
      <c r="AX51">
        <f>IF(Z51&gt;0, (R51*SUMPRODUCT(K51:$K$98, X51:$X$98)-K51*$AZ$3)/Z51, 0)</f>
        <v>42.608847339540389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6.0812566326025686E-3</v>
      </c>
      <c r="L52" s="2">
        <v>49</v>
      </c>
      <c r="M52" s="6">
        <v>1.1204E-2</v>
      </c>
      <c r="Q52" s="4">
        <f t="shared" si="22"/>
        <v>25</v>
      </c>
      <c r="R52">
        <f t="shared" si="0"/>
        <v>50000</v>
      </c>
      <c r="S52">
        <f t="shared" si="1"/>
        <v>41.930309178756076</v>
      </c>
      <c r="U52">
        <f t="shared" si="12"/>
        <v>1.1204E-2</v>
      </c>
      <c r="V52">
        <f t="shared" si="13"/>
        <v>0.01</v>
      </c>
      <c r="W52">
        <f t="shared" si="14"/>
        <v>0.50272016799872332</v>
      </c>
      <c r="X52">
        <f t="shared" si="15"/>
        <v>5.6324767622576962E-3</v>
      </c>
      <c r="Y52">
        <f t="shared" si="16"/>
        <v>5.0272016799872334E-3</v>
      </c>
      <c r="Z52">
        <f t="shared" si="17"/>
        <v>0.49206048955647841</v>
      </c>
      <c r="AB52">
        <f t="shared" si="18"/>
        <v>21.420326892765701</v>
      </c>
      <c r="AC52">
        <f t="shared" si="19"/>
        <v>20.632248461753214</v>
      </c>
      <c r="AE52">
        <f t="shared" si="2"/>
        <v>0</v>
      </c>
      <c r="AF52">
        <f t="shared" si="25"/>
        <v>0</v>
      </c>
      <c r="AG52">
        <f t="shared" si="25"/>
        <v>-12.301512238911961</v>
      </c>
      <c r="AH52">
        <f t="shared" si="4"/>
        <v>-281.62383811288481</v>
      </c>
      <c r="AI52">
        <f t="shared" si="26"/>
        <v>-293.92535035179679</v>
      </c>
      <c r="AJ52">
        <f t="shared" si="6"/>
        <v>0.78807843101248665</v>
      </c>
      <c r="AK52">
        <f t="shared" si="20"/>
        <v>1.4994228824935991</v>
      </c>
      <c r="AL52">
        <f t="shared" si="23"/>
        <v>-291.63784903829071</v>
      </c>
      <c r="AN52">
        <f t="shared" si="27"/>
        <v>0</v>
      </c>
      <c r="AO52">
        <f t="shared" si="27"/>
        <v>0</v>
      </c>
      <c r="AP52">
        <f t="shared" si="27"/>
        <v>-7.4808652893925034E-2</v>
      </c>
      <c r="AQ52">
        <f t="shared" si="27"/>
        <v>-1.7126268334229728</v>
      </c>
      <c r="AR52">
        <f t="shared" si="27"/>
        <v>-1.787435486316898</v>
      </c>
      <c r="AS52">
        <f t="shared" si="27"/>
        <v>4.7925071856057102E-3</v>
      </c>
      <c r="AT52">
        <f t="shared" si="27"/>
        <v>9.1183753492402615E-3</v>
      </c>
      <c r="AU52">
        <f t="shared" si="24"/>
        <v>-1.773524603782052</v>
      </c>
      <c r="AW52">
        <v>49</v>
      </c>
      <c r="AX52">
        <f>IF(Z52&gt;0, (R52*SUMPRODUCT(K52:$K$98, X52:$X$98)-K52*$AZ$3)/Z52, 0)</f>
        <v>41.930309178756076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5.4296934219665791E-3</v>
      </c>
      <c r="L53" s="2">
        <v>50</v>
      </c>
      <c r="M53" s="6">
        <v>1.2285000000000001E-2</v>
      </c>
      <c r="Q53" s="4">
        <f t="shared" si="22"/>
        <v>25</v>
      </c>
      <c r="R53">
        <f t="shared" si="0"/>
        <v>50000</v>
      </c>
      <c r="S53">
        <f t="shared" si="1"/>
        <v>41.192553363340487</v>
      </c>
      <c r="U53">
        <f t="shared" si="12"/>
        <v>1.2285000000000001E-2</v>
      </c>
      <c r="V53">
        <f t="shared" si="13"/>
        <v>0.01</v>
      </c>
      <c r="W53">
        <f t="shared" si="14"/>
        <v>0.49206048955647841</v>
      </c>
      <c r="X53">
        <f t="shared" si="15"/>
        <v>6.044963114201338E-3</v>
      </c>
      <c r="Y53">
        <f t="shared" si="16"/>
        <v>4.9206048955647841E-3</v>
      </c>
      <c r="Z53">
        <f t="shared" si="17"/>
        <v>0.4810949215467123</v>
      </c>
      <c r="AB53">
        <f t="shared" si="18"/>
        <v>20.632248461753214</v>
      </c>
      <c r="AC53">
        <f t="shared" si="19"/>
        <v>19.817528228645052</v>
      </c>
      <c r="AE53">
        <f t="shared" si="2"/>
        <v>0</v>
      </c>
      <c r="AF53">
        <f t="shared" si="25"/>
        <v>0</v>
      </c>
      <c r="AG53">
        <f t="shared" si="25"/>
        <v>-12.027373038667807</v>
      </c>
      <c r="AH53">
        <f t="shared" si="4"/>
        <v>-302.2481557100669</v>
      </c>
      <c r="AI53">
        <f t="shared" si="26"/>
        <v>-314.2755287487347</v>
      </c>
      <c r="AJ53">
        <f t="shared" si="6"/>
        <v>0.81472023310816155</v>
      </c>
      <c r="AK53">
        <f t="shared" si="20"/>
        <v>1.4442573923227251</v>
      </c>
      <c r="AL53">
        <f t="shared" si="23"/>
        <v>-312.01655112330383</v>
      </c>
      <c r="AN53">
        <f t="shared" si="27"/>
        <v>0</v>
      </c>
      <c r="AO53">
        <f t="shared" si="27"/>
        <v>0</v>
      </c>
      <c r="AP53">
        <f t="shared" si="27"/>
        <v>-6.5304948271592778E-2</v>
      </c>
      <c r="AQ53">
        <f t="shared" si="27"/>
        <v>-1.6411148228604806</v>
      </c>
      <c r="AR53">
        <f t="shared" si="27"/>
        <v>-1.7064197711320732</v>
      </c>
      <c r="AS53">
        <f t="shared" si="27"/>
        <v>4.4236810904504627E-3</v>
      </c>
      <c r="AT53">
        <f t="shared" si="27"/>
        <v>7.8418748627213045E-3</v>
      </c>
      <c r="AU53">
        <f t="shared" si="24"/>
        <v>-1.6941542151789015</v>
      </c>
      <c r="AW53">
        <v>50</v>
      </c>
      <c r="AX53">
        <f>IF(Z53&gt;0, (R53*SUMPRODUCT(K53:$K$98, X53:$X$98)-K53*$AZ$3)/Z53, 0)</f>
        <v>41.192553363340487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4.8479405553273026E-3</v>
      </c>
      <c r="L54" s="2">
        <v>51</v>
      </c>
      <c r="M54" s="6">
        <v>1.3528E-2</v>
      </c>
      <c r="Q54" s="4">
        <f t="shared" si="22"/>
        <v>25</v>
      </c>
      <c r="R54">
        <f t="shared" si="0"/>
        <v>50000</v>
      </c>
      <c r="S54">
        <f t="shared" si="1"/>
        <v>40.398247312779731</v>
      </c>
      <c r="U54">
        <f t="shared" si="12"/>
        <v>1.3528E-2</v>
      </c>
      <c r="V54">
        <f t="shared" si="13"/>
        <v>0.01</v>
      </c>
      <c r="W54">
        <f t="shared" si="14"/>
        <v>0.4810949215467123</v>
      </c>
      <c r="X54">
        <f t="shared" si="15"/>
        <v>6.5082520986839238E-3</v>
      </c>
      <c r="Y54">
        <f t="shared" si="16"/>
        <v>4.8109492154671234E-3</v>
      </c>
      <c r="Z54">
        <f t="shared" si="17"/>
        <v>0.46977572023256126</v>
      </c>
      <c r="AB54">
        <f t="shared" si="18"/>
        <v>19.817528228645052</v>
      </c>
      <c r="AC54">
        <f t="shared" si="19"/>
        <v>18.978115727494231</v>
      </c>
      <c r="AE54">
        <f t="shared" si="2"/>
        <v>0</v>
      </c>
      <c r="AF54">
        <f t="shared" si="25"/>
        <v>0</v>
      </c>
      <c r="AG54">
        <f t="shared" si="25"/>
        <v>-11.744393005814031</v>
      </c>
      <c r="AH54">
        <f t="shared" si="4"/>
        <v>-325.41260493419617</v>
      </c>
      <c r="AI54">
        <f t="shared" si="26"/>
        <v>-337.15699794001017</v>
      </c>
      <c r="AJ54">
        <f t="shared" si="6"/>
        <v>0.83941250115082156</v>
      </c>
      <c r="AK54">
        <f t="shared" si="20"/>
        <v>1.3872269760051539</v>
      </c>
      <c r="AL54">
        <f t="shared" si="23"/>
        <v>-334.9303584628542</v>
      </c>
      <c r="AN54">
        <f t="shared" si="27"/>
        <v>0</v>
      </c>
      <c r="AO54">
        <f t="shared" si="27"/>
        <v>0</v>
      </c>
      <c r="AP54">
        <f t="shared" si="27"/>
        <v>-5.693611915058816E-2</v>
      </c>
      <c r="AQ54">
        <f t="shared" si="27"/>
        <v>-1.577580964675191</v>
      </c>
      <c r="AR54">
        <f t="shared" si="27"/>
        <v>-1.6345170838257792</v>
      </c>
      <c r="AS54">
        <f t="shared" si="27"/>
        <v>4.0694219069777942E-3</v>
      </c>
      <c r="AT54">
        <f t="shared" si="27"/>
        <v>6.7251939164194403E-3</v>
      </c>
      <c r="AU54">
        <f t="shared" si="24"/>
        <v>-1.6237224680023818</v>
      </c>
      <c r="AW54">
        <v>51</v>
      </c>
      <c r="AX54">
        <f>IF(Z54&gt;0, (R54*SUMPRODUCT(K54:$K$98, X54:$X$98)-K54*$AZ$3)/Z54, 0)</f>
        <v>40.398247312779731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4.3285183529708053E-3</v>
      </c>
      <c r="L55" s="2">
        <v>52</v>
      </c>
      <c r="M55" s="6">
        <v>1.4963000000000001E-2</v>
      </c>
      <c r="Q55" s="4">
        <f t="shared" si="22"/>
        <v>25</v>
      </c>
      <c r="R55">
        <f t="shared" si="0"/>
        <v>50000</v>
      </c>
      <c r="S55">
        <f t="shared" si="1"/>
        <v>39.551122083906378</v>
      </c>
      <c r="U55">
        <f t="shared" si="12"/>
        <v>1.4963000000000001E-2</v>
      </c>
      <c r="V55">
        <f t="shared" si="13"/>
        <v>0.01</v>
      </c>
      <c r="W55">
        <f t="shared" si="14"/>
        <v>0.46977572023256126</v>
      </c>
      <c r="X55">
        <f t="shared" si="15"/>
        <v>7.0292541018398148E-3</v>
      </c>
      <c r="Y55">
        <f t="shared" si="16"/>
        <v>4.6977572023256123E-3</v>
      </c>
      <c r="Z55">
        <f t="shared" si="17"/>
        <v>0.45804870892839583</v>
      </c>
      <c r="AB55">
        <f t="shared" si="18"/>
        <v>18.978115727494231</v>
      </c>
      <c r="AC55">
        <f t="shared" si="19"/>
        <v>18.116340407202681</v>
      </c>
      <c r="AE55">
        <f t="shared" si="2"/>
        <v>0</v>
      </c>
      <c r="AF55">
        <f t="shared" si="25"/>
        <v>0</v>
      </c>
      <c r="AG55">
        <f t="shared" si="25"/>
        <v>-11.451217723209895</v>
      </c>
      <c r="AH55">
        <f t="shared" si="4"/>
        <v>-351.46270509199076</v>
      </c>
      <c r="AI55">
        <f t="shared" si="26"/>
        <v>-362.91392281520064</v>
      </c>
      <c r="AJ55">
        <f t="shared" si="6"/>
        <v>0.86177532029154946</v>
      </c>
      <c r="AK55">
        <f t="shared" si="20"/>
        <v>1.3284681009245962</v>
      </c>
      <c r="AL55">
        <f t="shared" si="23"/>
        <v>-360.72367939398447</v>
      </c>
      <c r="AN55">
        <f t="shared" si="27"/>
        <v>0</v>
      </c>
      <c r="AO55">
        <f t="shared" si="27"/>
        <v>0</v>
      </c>
      <c r="AP55">
        <f t="shared" si="27"/>
        <v>-4.9566806078778593E-2</v>
      </c>
      <c r="AQ55">
        <f t="shared" si="27"/>
        <v>-1.5213127693754478</v>
      </c>
      <c r="AR55">
        <f t="shared" si="27"/>
        <v>-1.5708795754542262</v>
      </c>
      <c r="AS55">
        <f t="shared" si="27"/>
        <v>3.7302102900192658E-3</v>
      </c>
      <c r="AT55">
        <f t="shared" si="27"/>
        <v>5.7502985561883871E-3</v>
      </c>
      <c r="AU55">
        <f t="shared" si="24"/>
        <v>-1.5613990666080184</v>
      </c>
      <c r="AW55">
        <v>52</v>
      </c>
      <c r="AX55">
        <f>IF(Z55&gt;0, (R55*SUMPRODUCT(K55:$K$98, X55:$X$98)-K55*$AZ$3)/Z55, 0)</f>
        <v>39.551122083906378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3.8647485294382188E-3</v>
      </c>
      <c r="L56" s="2">
        <v>53</v>
      </c>
      <c r="M56" s="6">
        <v>1.6567999999999999E-2</v>
      </c>
      <c r="Q56" s="4">
        <f t="shared" si="22"/>
        <v>25</v>
      </c>
      <c r="R56">
        <f t="shared" si="0"/>
        <v>50000</v>
      </c>
      <c r="S56">
        <f t="shared" si="1"/>
        <v>38.652031946332514</v>
      </c>
      <c r="U56">
        <f t="shared" si="12"/>
        <v>1.6567999999999999E-2</v>
      </c>
      <c r="V56">
        <f t="shared" si="13"/>
        <v>0.01</v>
      </c>
      <c r="W56">
        <f t="shared" si="14"/>
        <v>0.45804870892839583</v>
      </c>
      <c r="X56">
        <f t="shared" si="15"/>
        <v>7.5889510095256615E-3</v>
      </c>
      <c r="Y56">
        <f t="shared" si="16"/>
        <v>4.5804870892839581E-3</v>
      </c>
      <c r="Z56">
        <f t="shared" si="17"/>
        <v>0.44587927082958623</v>
      </c>
      <c r="AB56">
        <f t="shared" si="18"/>
        <v>18.116340407202681</v>
      </c>
      <c r="AC56">
        <f t="shared" si="19"/>
        <v>17.234139820312613</v>
      </c>
      <c r="AE56">
        <f t="shared" si="2"/>
        <v>0</v>
      </c>
      <c r="AF56">
        <f t="shared" si="25"/>
        <v>0</v>
      </c>
      <c r="AG56">
        <f t="shared" si="25"/>
        <v>-11.146981770739655</v>
      </c>
      <c r="AH56">
        <f t="shared" si="4"/>
        <v>-379.44755047628308</v>
      </c>
      <c r="AI56">
        <f t="shared" si="26"/>
        <v>-390.59453224702276</v>
      </c>
      <c r="AJ56">
        <f t="shared" si="6"/>
        <v>0.88220058689006819</v>
      </c>
      <c r="AK56">
        <f t="shared" si="20"/>
        <v>1.2681438285041877</v>
      </c>
      <c r="AL56">
        <f t="shared" si="23"/>
        <v>-388.44418783162848</v>
      </c>
      <c r="AN56">
        <f t="shared" si="27"/>
        <v>0</v>
      </c>
      <c r="AO56">
        <f t="shared" si="27"/>
        <v>0</v>
      </c>
      <c r="AP56">
        <f t="shared" si="27"/>
        <v>-4.3080281406140716E-2</v>
      </c>
      <c r="AQ56">
        <f t="shared" si="27"/>
        <v>-1.4664693627021494</v>
      </c>
      <c r="AR56">
        <f t="shared" si="27"/>
        <v>-1.5095496441082901</v>
      </c>
      <c r="AS56">
        <f t="shared" si="27"/>
        <v>3.4094834208529246E-3</v>
      </c>
      <c r="AT56">
        <f t="shared" si="27"/>
        <v>4.9010569963277122E-3</v>
      </c>
      <c r="AU56">
        <f t="shared" si="24"/>
        <v>-1.5012391036911095</v>
      </c>
      <c r="AW56">
        <v>53</v>
      </c>
      <c r="AX56">
        <f>IF(Z56&gt;0, (R56*SUMPRODUCT(K56:$K$98, X56:$X$98)-K56*$AZ$3)/Z56, 0)</f>
        <v>38.652031946332514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3.4506683298555522E-3</v>
      </c>
      <c r="L57" s="2">
        <v>54</v>
      </c>
      <c r="M57" s="6">
        <v>1.8353999999999999E-2</v>
      </c>
      <c r="Q57" s="4">
        <f t="shared" si="22"/>
        <v>25</v>
      </c>
      <c r="R57">
        <f t="shared" si="0"/>
        <v>50000</v>
      </c>
      <c r="S57">
        <f t="shared" si="1"/>
        <v>37.712184094917255</v>
      </c>
      <c r="U57">
        <f t="shared" si="12"/>
        <v>1.8353999999999999E-2</v>
      </c>
      <c r="V57">
        <f t="shared" si="13"/>
        <v>0.01</v>
      </c>
      <c r="W57">
        <f t="shared" si="14"/>
        <v>0.44587927082958623</v>
      </c>
      <c r="X57">
        <f t="shared" si="15"/>
        <v>8.1836681368062259E-3</v>
      </c>
      <c r="Y57">
        <f t="shared" si="16"/>
        <v>4.4587927082958626E-3</v>
      </c>
      <c r="Z57">
        <f t="shared" si="17"/>
        <v>0.43323680998448416</v>
      </c>
      <c r="AB57">
        <f t="shared" si="18"/>
        <v>17.234139820312613</v>
      </c>
      <c r="AC57">
        <f t="shared" si="19"/>
        <v>16.338306334829554</v>
      </c>
      <c r="AE57">
        <f t="shared" si="2"/>
        <v>0</v>
      </c>
      <c r="AF57">
        <f t="shared" si="25"/>
        <v>0</v>
      </c>
      <c r="AG57">
        <f t="shared" si="25"/>
        <v>-10.830920249612104</v>
      </c>
      <c r="AH57">
        <f t="shared" si="4"/>
        <v>-409.18340684031131</v>
      </c>
      <c r="AI57">
        <f t="shared" si="26"/>
        <v>-420.01432708992343</v>
      </c>
      <c r="AJ57">
        <f t="shared" si="6"/>
        <v>0.89583348548305963</v>
      </c>
      <c r="AK57">
        <f t="shared" si="20"/>
        <v>1.206389787421883</v>
      </c>
      <c r="AL57">
        <f t="shared" si="23"/>
        <v>-417.91210381701848</v>
      </c>
      <c r="AN57">
        <f t="shared" si="27"/>
        <v>0</v>
      </c>
      <c r="AO57">
        <f t="shared" si="27"/>
        <v>0</v>
      </c>
      <c r="AP57">
        <f t="shared" si="27"/>
        <v>-3.7373913488527678E-2</v>
      </c>
      <c r="AQ57">
        <f t="shared" si="27"/>
        <v>-1.4119562230862619</v>
      </c>
      <c r="AR57">
        <f t="shared" si="27"/>
        <v>-1.4493301365747897</v>
      </c>
      <c r="AS57">
        <f t="shared" si="27"/>
        <v>3.0912242371805075E-3</v>
      </c>
      <c r="AT57">
        <f t="shared" si="27"/>
        <v>4.1628510329178633E-3</v>
      </c>
      <c r="AU57">
        <f t="shared" si="24"/>
        <v>-1.4420760613046912</v>
      </c>
      <c r="AW57">
        <v>54</v>
      </c>
      <c r="AX57">
        <f>IF(Z57&gt;0, (R57*SUMPRODUCT(K57:$K$98, X57:$X$98)-K57*$AZ$3)/Z57, 0)</f>
        <v>37.712184094917255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3.0809538659424571E-3</v>
      </c>
      <c r="L58" s="2">
        <v>55</v>
      </c>
      <c r="M58" s="6">
        <v>2.0303000000000002E-2</v>
      </c>
      <c r="Q58" s="4">
        <f t="shared" si="22"/>
        <v>25</v>
      </c>
      <c r="R58">
        <f t="shared" si="0"/>
        <v>50000</v>
      </c>
      <c r="S58">
        <f t="shared" si="1"/>
        <v>36.742529183459204</v>
      </c>
      <c r="U58">
        <f t="shared" si="12"/>
        <v>2.0303000000000002E-2</v>
      </c>
      <c r="V58">
        <f t="shared" si="13"/>
        <v>0.01</v>
      </c>
      <c r="W58">
        <f t="shared" si="14"/>
        <v>0.43323680998448416</v>
      </c>
      <c r="X58">
        <f t="shared" si="15"/>
        <v>8.7960069531149831E-3</v>
      </c>
      <c r="Y58">
        <f t="shared" si="16"/>
        <v>4.3323680998448421E-3</v>
      </c>
      <c r="Z58">
        <f t="shared" si="17"/>
        <v>0.42010843493152433</v>
      </c>
      <c r="AB58">
        <f t="shared" si="18"/>
        <v>16.338306334829554</v>
      </c>
      <c r="AC58">
        <f t="shared" si="19"/>
        <v>15.435846430688905</v>
      </c>
      <c r="AE58">
        <f t="shared" si="2"/>
        <v>0</v>
      </c>
      <c r="AF58">
        <f t="shared" si="25"/>
        <v>0</v>
      </c>
      <c r="AG58">
        <f t="shared" si="25"/>
        <v>-10.502710873288109</v>
      </c>
      <c r="AH58">
        <f t="shared" si="4"/>
        <v>-439.80034765574914</v>
      </c>
      <c r="AI58">
        <f t="shared" si="26"/>
        <v>-450.30305852903723</v>
      </c>
      <c r="AJ58">
        <f t="shared" si="6"/>
        <v>0.90245990414064892</v>
      </c>
      <c r="AK58">
        <f t="shared" si="20"/>
        <v>1.1436814434380689</v>
      </c>
      <c r="AL58">
        <f t="shared" si="23"/>
        <v>-448.2569171814585</v>
      </c>
      <c r="AN58">
        <f t="shared" si="27"/>
        <v>0</v>
      </c>
      <c r="AO58">
        <f t="shared" si="27"/>
        <v>0</v>
      </c>
      <c r="AP58">
        <f t="shared" si="27"/>
        <v>-3.2358367667932882E-2</v>
      </c>
      <c r="AQ58">
        <f t="shared" si="27"/>
        <v>-1.3550045813528169</v>
      </c>
      <c r="AR58">
        <f t="shared" si="27"/>
        <v>-1.3873629490207497</v>
      </c>
      <c r="AS58">
        <f t="shared" si="27"/>
        <v>2.7804373305201917E-3</v>
      </c>
      <c r="AT58">
        <f t="shared" si="27"/>
        <v>3.5236297645671677E-3</v>
      </c>
      <c r="AU58">
        <f t="shared" si="24"/>
        <v>-1.3810588819256624</v>
      </c>
      <c r="AW58">
        <v>55</v>
      </c>
      <c r="AX58">
        <f>IF(Z58&gt;0, (R58*SUMPRODUCT(K58:$K$98, X58:$X$98)-K58*$AZ$3)/Z58, 0)</f>
        <v>36.742529183459204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2.7508516660200506E-3</v>
      </c>
      <c r="L59" s="2">
        <v>56</v>
      </c>
      <c r="M59" s="6">
        <v>2.2446000000000001E-2</v>
      </c>
      <c r="Q59" s="4">
        <f t="shared" si="22"/>
        <v>25</v>
      </c>
      <c r="R59">
        <f t="shared" si="0"/>
        <v>50000</v>
      </c>
      <c r="S59">
        <f t="shared" si="1"/>
        <v>35.760271652609958</v>
      </c>
      <c r="U59">
        <f t="shared" si="12"/>
        <v>2.2446000000000001E-2</v>
      </c>
      <c r="V59">
        <f t="shared" si="13"/>
        <v>0.01</v>
      </c>
      <c r="W59">
        <f t="shared" si="14"/>
        <v>0.42010843493152433</v>
      </c>
      <c r="X59">
        <f t="shared" si="15"/>
        <v>9.4297539304729963E-3</v>
      </c>
      <c r="Y59">
        <f t="shared" si="16"/>
        <v>4.2010843493152433E-3</v>
      </c>
      <c r="Z59">
        <f t="shared" si="17"/>
        <v>0.40647759665173605</v>
      </c>
      <c r="AB59">
        <f t="shared" si="18"/>
        <v>15.435846430688905</v>
      </c>
      <c r="AC59">
        <f t="shared" si="19"/>
        <v>14.535749276966101</v>
      </c>
      <c r="AE59">
        <f t="shared" si="2"/>
        <v>0</v>
      </c>
      <c r="AF59">
        <f t="shared" si="25"/>
        <v>0</v>
      </c>
      <c r="AG59">
        <f t="shared" si="25"/>
        <v>-10.161939916293401</v>
      </c>
      <c r="AH59">
        <f t="shared" si="4"/>
        <v>-471.48769652364979</v>
      </c>
      <c r="AI59">
        <f t="shared" si="26"/>
        <v>-481.64963643994321</v>
      </c>
      <c r="AJ59">
        <f t="shared" si="6"/>
        <v>0.90009715372280397</v>
      </c>
      <c r="AK59">
        <f t="shared" si="20"/>
        <v>1.0805092501482234</v>
      </c>
      <c r="AL59">
        <f t="shared" si="23"/>
        <v>-479.66903003607217</v>
      </c>
      <c r="AN59">
        <f t="shared" si="27"/>
        <v>0</v>
      </c>
      <c r="AO59">
        <f t="shared" si="27"/>
        <v>0</v>
      </c>
      <c r="AP59">
        <f t="shared" si="27"/>
        <v>-2.7953989348731355E-2</v>
      </c>
      <c r="AQ59">
        <f t="shared" si="27"/>
        <v>-1.296992715490038</v>
      </c>
      <c r="AR59">
        <f t="shared" si="27"/>
        <v>-1.3249467048387695</v>
      </c>
      <c r="AS59">
        <f t="shared" si="27"/>
        <v>2.4760337548982809E-3</v>
      </c>
      <c r="AT59">
        <f t="shared" si="27"/>
        <v>2.9723206709203159E-3</v>
      </c>
      <c r="AU59">
        <f t="shared" si="24"/>
        <v>-1.3194983504129509</v>
      </c>
      <c r="AW59">
        <v>56</v>
      </c>
      <c r="AX59">
        <f>IF(Z59&gt;0, (R59*SUMPRODUCT(K59:$K$98, X59:$X$98)-K59*$AZ$3)/Z59, 0)</f>
        <v>35.760271652609958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2.4561175589464736E-3</v>
      </c>
      <c r="L60" s="2">
        <v>57</v>
      </c>
      <c r="M60" s="6">
        <v>2.4856E-2</v>
      </c>
      <c r="Q60" s="4">
        <f t="shared" si="22"/>
        <v>25</v>
      </c>
      <c r="R60">
        <f t="shared" si="0"/>
        <v>50000</v>
      </c>
      <c r="S60">
        <f t="shared" si="1"/>
        <v>34.781025987499426</v>
      </c>
      <c r="U60">
        <f t="shared" si="12"/>
        <v>2.4856E-2</v>
      </c>
      <c r="V60">
        <f t="shared" si="13"/>
        <v>0.01</v>
      </c>
      <c r="W60">
        <f t="shared" si="14"/>
        <v>0.40647759665173605</v>
      </c>
      <c r="X60">
        <f t="shared" si="15"/>
        <v>1.0103407142375551E-2</v>
      </c>
      <c r="Y60">
        <f t="shared" si="16"/>
        <v>4.0647759665173606E-3</v>
      </c>
      <c r="Z60">
        <f t="shared" si="17"/>
        <v>0.3923094135428431</v>
      </c>
      <c r="AB60">
        <f t="shared" si="18"/>
        <v>14.535749276966101</v>
      </c>
      <c r="AC60">
        <f t="shared" si="19"/>
        <v>13.644923907574285</v>
      </c>
      <c r="AE60">
        <f t="shared" si="2"/>
        <v>0</v>
      </c>
      <c r="AF60">
        <f t="shared" si="25"/>
        <v>0</v>
      </c>
      <c r="AG60">
        <f t="shared" si="25"/>
        <v>-9.8077353385710779</v>
      </c>
      <c r="AH60">
        <f t="shared" si="4"/>
        <v>-505.17035711877753</v>
      </c>
      <c r="AI60">
        <f t="shared" si="26"/>
        <v>-514.97809245734857</v>
      </c>
      <c r="AJ60">
        <f t="shared" si="6"/>
        <v>0.89082536939181622</v>
      </c>
      <c r="AK60">
        <f t="shared" si="20"/>
        <v>1.0175024493876272</v>
      </c>
      <c r="AL60">
        <f t="shared" si="23"/>
        <v>-513.06976463856915</v>
      </c>
      <c r="AN60">
        <f t="shared" si="27"/>
        <v>0</v>
      </c>
      <c r="AO60">
        <f t="shared" si="27"/>
        <v>0</v>
      </c>
      <c r="AP60">
        <f t="shared" si="27"/>
        <v>-2.4088950978564262E-2</v>
      </c>
      <c r="AQ60">
        <f t="shared" si="27"/>
        <v>-1.2407577843786901</v>
      </c>
      <c r="AR60">
        <f t="shared" si="27"/>
        <v>-1.2648467353572543</v>
      </c>
      <c r="AS60">
        <f t="shared" si="27"/>
        <v>2.1879718317182181E-3</v>
      </c>
      <c r="AT60">
        <f t="shared" si="27"/>
        <v>2.4991056322119969E-3</v>
      </c>
      <c r="AU60">
        <f t="shared" si="24"/>
        <v>-1.2601596578933243</v>
      </c>
      <c r="AW60">
        <v>57</v>
      </c>
      <c r="AX60">
        <f>IF(Z60&gt;0, (R60*SUMPRODUCT(K60:$K$98, X60:$X$98)-K60*$AZ$3)/Z60, 0)</f>
        <v>34.781025987499426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2.1929621062022086E-3</v>
      </c>
      <c r="L61" s="2">
        <v>58</v>
      </c>
      <c r="M61" s="6">
        <v>2.7564999999999999E-2</v>
      </c>
      <c r="Q61" s="4">
        <f t="shared" si="22"/>
        <v>25</v>
      </c>
      <c r="R61">
        <f t="shared" si="0"/>
        <v>50000</v>
      </c>
      <c r="S61">
        <f t="shared" si="1"/>
        <v>33.812902024113676</v>
      </c>
      <c r="U61">
        <f t="shared" si="12"/>
        <v>2.7564999999999999E-2</v>
      </c>
      <c r="V61">
        <f t="shared" si="13"/>
        <v>0.01</v>
      </c>
      <c r="W61">
        <f t="shared" si="14"/>
        <v>0.3923094135428431</v>
      </c>
      <c r="X61">
        <f t="shared" si="15"/>
        <v>1.081400898430847E-2</v>
      </c>
      <c r="Y61">
        <f t="shared" si="16"/>
        <v>3.9230941354284309E-3</v>
      </c>
      <c r="Z61">
        <f t="shared" si="17"/>
        <v>0.37757231042310624</v>
      </c>
      <c r="AB61">
        <f t="shared" si="18"/>
        <v>13.644923907574285</v>
      </c>
      <c r="AC61">
        <f t="shared" si="19"/>
        <v>12.766815539354726</v>
      </c>
      <c r="AE61">
        <f t="shared" si="2"/>
        <v>0</v>
      </c>
      <c r="AF61">
        <f t="shared" si="25"/>
        <v>0</v>
      </c>
      <c r="AG61">
        <f t="shared" si="25"/>
        <v>-9.4393077605776554</v>
      </c>
      <c r="AH61">
        <f t="shared" si="4"/>
        <v>-540.70044921542353</v>
      </c>
      <c r="AI61">
        <f t="shared" si="26"/>
        <v>-550.13975697600119</v>
      </c>
      <c r="AJ61">
        <f t="shared" si="6"/>
        <v>0.87810836821955895</v>
      </c>
      <c r="AK61">
        <f t="shared" si="20"/>
        <v>0.95514467353020005</v>
      </c>
      <c r="AL61">
        <f t="shared" si="23"/>
        <v>-548.3065039342514</v>
      </c>
      <c r="AN61">
        <f t="shared" si="27"/>
        <v>0</v>
      </c>
      <c r="AO61">
        <f t="shared" si="27"/>
        <v>0</v>
      </c>
      <c r="AP61">
        <f t="shared" si="27"/>
        <v>-2.0700044227727227E-2</v>
      </c>
      <c r="AQ61">
        <f t="shared" si="27"/>
        <v>-1.1857355959359355</v>
      </c>
      <c r="AR61">
        <f t="shared" si="27"/>
        <v>-1.2064356401636627</v>
      </c>
      <c r="AS61">
        <f t="shared" si="27"/>
        <v>1.9256583766445485E-3</v>
      </c>
      <c r="AT61">
        <f t="shared" si="27"/>
        <v>2.0945960749926083E-3</v>
      </c>
      <c r="AU61">
        <f t="shared" si="24"/>
        <v>-1.2024153857120254</v>
      </c>
      <c r="AW61">
        <v>58</v>
      </c>
      <c r="AX61">
        <f>IF(Z61&gt;0, (R61*SUMPRODUCT(K61:$K$98, X61:$X$98)-K61*$AZ$3)/Z61, 0)</f>
        <v>33.812902024113676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1.9580018805376862E-3</v>
      </c>
      <c r="L62" s="2">
        <v>59</v>
      </c>
      <c r="M62" s="6">
        <v>3.0620999999999999E-2</v>
      </c>
      <c r="Q62" s="4">
        <f t="shared" si="22"/>
        <v>25</v>
      </c>
      <c r="R62">
        <f t="shared" si="0"/>
        <v>50000</v>
      </c>
      <c r="S62">
        <f t="shared" si="1"/>
        <v>32.865062329157915</v>
      </c>
      <c r="U62">
        <f t="shared" si="12"/>
        <v>3.0620999999999999E-2</v>
      </c>
      <c r="V62">
        <f t="shared" si="13"/>
        <v>0.01</v>
      </c>
      <c r="W62">
        <f t="shared" si="14"/>
        <v>0.37757231042310624</v>
      </c>
      <c r="X62">
        <f t="shared" si="15"/>
        <v>1.1561641717465937E-2</v>
      </c>
      <c r="Y62">
        <f t="shared" si="16"/>
        <v>3.7757231042310625E-3</v>
      </c>
      <c r="Z62">
        <f t="shared" si="17"/>
        <v>0.36223494560140923</v>
      </c>
      <c r="AB62">
        <f t="shared" si="18"/>
        <v>12.766815539354726</v>
      </c>
      <c r="AC62">
        <f t="shared" si="19"/>
        <v>11.904874064989441</v>
      </c>
      <c r="AE62">
        <f t="shared" si="2"/>
        <v>0</v>
      </c>
      <c r="AF62">
        <f t="shared" si="25"/>
        <v>0</v>
      </c>
      <c r="AG62">
        <f t="shared" si="25"/>
        <v>-9.0558736400352302</v>
      </c>
      <c r="AH62">
        <f t="shared" si="4"/>
        <v>-578.08208587329682</v>
      </c>
      <c r="AI62">
        <f t="shared" si="26"/>
        <v>-587.13795951333202</v>
      </c>
      <c r="AJ62">
        <f t="shared" si="6"/>
        <v>0.86194147436528468</v>
      </c>
      <c r="AK62">
        <f t="shared" si="20"/>
        <v>0.8936770877548309</v>
      </c>
      <c r="AL62">
        <f t="shared" si="23"/>
        <v>-585.38234095121197</v>
      </c>
      <c r="AN62">
        <f t="shared" si="27"/>
        <v>0</v>
      </c>
      <c r="AO62">
        <f t="shared" si="27"/>
        <v>0</v>
      </c>
      <c r="AP62">
        <f t="shared" si="27"/>
        <v>-1.7731417617100641E-2</v>
      </c>
      <c r="AQ62">
        <f t="shared" si="27"/>
        <v>-1.1318858112450634</v>
      </c>
      <c r="AR62">
        <f t="shared" si="27"/>
        <v>-1.149617228862164</v>
      </c>
      <c r="AS62">
        <f t="shared" si="27"/>
        <v>1.6876830277206532E-3</v>
      </c>
      <c r="AT62">
        <f t="shared" si="27"/>
        <v>1.7498214184174018E-3</v>
      </c>
      <c r="AU62">
        <f t="shared" si="24"/>
        <v>-1.1461797244160261</v>
      </c>
      <c r="AW62">
        <v>59</v>
      </c>
      <c r="AX62">
        <f>IF(Z62&gt;0, (R62*SUMPRODUCT(K62:$K$98, X62:$X$98)-K62*$AZ$3)/Z62, 0)</f>
        <v>32.865062329157915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1.7482159647657911E-3</v>
      </c>
      <c r="L63" s="2">
        <v>60</v>
      </c>
      <c r="M63" s="6">
        <v>3.3921E-2</v>
      </c>
      <c r="Q63" s="4">
        <f t="shared" si="22"/>
        <v>25</v>
      </c>
      <c r="R63">
        <f t="shared" si="0"/>
        <v>50000</v>
      </c>
      <c r="S63">
        <f t="shared" si="1"/>
        <v>31.94133537976343</v>
      </c>
      <c r="U63">
        <f t="shared" si="12"/>
        <v>3.3921E-2</v>
      </c>
      <c r="V63">
        <f t="shared" si="13"/>
        <v>0.01</v>
      </c>
      <c r="W63">
        <f t="shared" si="14"/>
        <v>0.36223494560140923</v>
      </c>
      <c r="X63">
        <f t="shared" si="15"/>
        <v>1.2287371589745402E-2</v>
      </c>
      <c r="Y63">
        <f t="shared" si="16"/>
        <v>3.6223494560140923E-3</v>
      </c>
      <c r="Z63">
        <f t="shared" si="17"/>
        <v>0.34632522455564974</v>
      </c>
      <c r="AB63">
        <f t="shared" si="18"/>
        <v>11.904874064989441</v>
      </c>
      <c r="AC63">
        <f t="shared" si="19"/>
        <v>11.06209014800389</v>
      </c>
      <c r="AE63">
        <f t="shared" si="2"/>
        <v>0</v>
      </c>
      <c r="AF63">
        <f t="shared" si="25"/>
        <v>0</v>
      </c>
      <c r="AG63">
        <f t="shared" si="25"/>
        <v>-8.6581306138912435</v>
      </c>
      <c r="AH63">
        <f t="shared" si="4"/>
        <v>-614.36857948727004</v>
      </c>
      <c r="AI63">
        <f t="shared" si="26"/>
        <v>-623.02671010116126</v>
      </c>
      <c r="AJ63">
        <f t="shared" si="6"/>
        <v>0.84278391698555133</v>
      </c>
      <c r="AK63">
        <f t="shared" si="20"/>
        <v>0.83334118454926098</v>
      </c>
      <c r="AL63">
        <f t="shared" si="23"/>
        <v>-621.35058499962645</v>
      </c>
      <c r="AN63">
        <f t="shared" si="27"/>
        <v>0</v>
      </c>
      <c r="AO63">
        <f t="shared" si="27"/>
        <v>0</v>
      </c>
      <c r="AP63">
        <f t="shared" si="27"/>
        <v>-1.5136282164232111E-2</v>
      </c>
      <c r="AQ63">
        <f t="shared" si="27"/>
        <v>-1.0740489589101265</v>
      </c>
      <c r="AR63">
        <f t="shared" si="27"/>
        <v>-1.0891852410743585</v>
      </c>
      <c r="AS63">
        <f t="shared" si="27"/>
        <v>1.473368298521988E-3</v>
      </c>
      <c r="AT63">
        <f t="shared" si="27"/>
        <v>1.4568603629258536E-3</v>
      </c>
      <c r="AU63">
        <f t="shared" si="24"/>
        <v>-1.0862550124129107</v>
      </c>
      <c r="AW63">
        <v>60</v>
      </c>
      <c r="AX63">
        <f>IF(Z63&gt;0, (R63*SUMPRODUCT(K63:$K$98, X63:$X$98)-K63*$AZ$3)/Z63, 0)</f>
        <v>31.94133537976343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1.5609071113980278E-3</v>
      </c>
      <c r="L64" s="2">
        <v>61</v>
      </c>
      <c r="M64" s="6">
        <v>3.7368999999999999E-2</v>
      </c>
      <c r="Q64" s="4">
        <f t="shared" si="22"/>
        <v>25</v>
      </c>
      <c r="R64">
        <f t="shared" si="0"/>
        <v>50000</v>
      </c>
      <c r="S64">
        <f t="shared" si="1"/>
        <v>31.056508782127821</v>
      </c>
      <c r="U64">
        <f t="shared" si="12"/>
        <v>3.7368999999999999E-2</v>
      </c>
      <c r="V64">
        <f t="shared" si="13"/>
        <v>0.01</v>
      </c>
      <c r="W64">
        <f t="shared" si="14"/>
        <v>0.34632522455564974</v>
      </c>
      <c r="X64">
        <f t="shared" si="15"/>
        <v>1.2941827316420075E-2</v>
      </c>
      <c r="Y64">
        <f t="shared" si="16"/>
        <v>3.4632522455564974E-3</v>
      </c>
      <c r="Z64">
        <f t="shared" si="17"/>
        <v>0.32992014499367317</v>
      </c>
      <c r="AB64">
        <f t="shared" si="18"/>
        <v>11.06209014800389</v>
      </c>
      <c r="AC64">
        <f t="shared" si="19"/>
        <v>10.246167880396895</v>
      </c>
      <c r="AE64">
        <f t="shared" si="2"/>
        <v>0</v>
      </c>
      <c r="AF64">
        <f t="shared" si="25"/>
        <v>0</v>
      </c>
      <c r="AG64">
        <f t="shared" si="25"/>
        <v>-8.2480036248418287</v>
      </c>
      <c r="AH64">
        <f t="shared" si="4"/>
        <v>-647.09136582100382</v>
      </c>
      <c r="AI64">
        <f t="shared" si="26"/>
        <v>-655.3393694458457</v>
      </c>
      <c r="AJ64">
        <f t="shared" si="6"/>
        <v>0.81592226760699482</v>
      </c>
      <c r="AK64">
        <f t="shared" si="20"/>
        <v>0.77434631036027235</v>
      </c>
      <c r="AL64">
        <f t="shared" si="23"/>
        <v>-653.74910086787838</v>
      </c>
      <c r="AN64">
        <f t="shared" si="27"/>
        <v>0</v>
      </c>
      <c r="AO64">
        <f t="shared" si="27"/>
        <v>0</v>
      </c>
      <c r="AP64">
        <f t="shared" si="27"/>
        <v>-1.2874367512852321E-2</v>
      </c>
      <c r="AQ64">
        <f t="shared" si="27"/>
        <v>-1.0100495146342676</v>
      </c>
      <c r="AR64">
        <f t="shared" si="27"/>
        <v>-1.02292388214712</v>
      </c>
      <c r="AS64">
        <f t="shared" si="27"/>
        <v>1.273578869855763E-3</v>
      </c>
      <c r="AT64">
        <f t="shared" si="27"/>
        <v>1.2086826625261734E-3</v>
      </c>
      <c r="AU64">
        <f t="shared" si="24"/>
        <v>-1.020441620614738</v>
      </c>
      <c r="AW64">
        <v>61</v>
      </c>
      <c r="AX64">
        <f>IF(Z64&gt;0, (R64*SUMPRODUCT(K64:$K$98, X64:$X$98)-K64*$AZ$3)/Z64, 0)</f>
        <v>31.056508782127821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1.393667063748239E-3</v>
      </c>
      <c r="L65" s="2">
        <v>62</v>
      </c>
      <c r="M65" s="6">
        <v>5.0548205999999998E-2</v>
      </c>
      <c r="Q65" s="4">
        <f t="shared" si="22"/>
        <v>25</v>
      </c>
      <c r="R65">
        <f t="shared" si="0"/>
        <v>50000</v>
      </c>
      <c r="S65">
        <f t="shared" si="1"/>
        <v>30.542892987073763</v>
      </c>
      <c r="U65">
        <f t="shared" si="12"/>
        <v>5.0548205999999998E-2</v>
      </c>
      <c r="V65">
        <f t="shared" si="13"/>
        <v>0.01</v>
      </c>
      <c r="W65">
        <f t="shared" si="14"/>
        <v>0.32992014499367317</v>
      </c>
      <c r="X65">
        <f t="shared" si="15"/>
        <v>1.6676871452690058E-2</v>
      </c>
      <c r="Y65">
        <f t="shared" si="16"/>
        <v>3.2992014499367318E-3</v>
      </c>
      <c r="Z65">
        <f t="shared" si="17"/>
        <v>0.30994407209104641</v>
      </c>
      <c r="AB65">
        <f t="shared" si="18"/>
        <v>10.246167880396895</v>
      </c>
      <c r="AC65">
        <f t="shared" si="19"/>
        <v>9.4665886258547065</v>
      </c>
      <c r="AE65">
        <f t="shared" si="2"/>
        <v>0</v>
      </c>
      <c r="AF65">
        <f t="shared" si="25"/>
        <v>0</v>
      </c>
      <c r="AG65">
        <f t="shared" si="25"/>
        <v>-7.74860180227616</v>
      </c>
      <c r="AH65">
        <f t="shared" si="4"/>
        <v>-833.84357263450295</v>
      </c>
      <c r="AI65">
        <f t="shared" si="26"/>
        <v>-841.59217443677915</v>
      </c>
      <c r="AJ65">
        <f t="shared" si="6"/>
        <v>0.77957925454218824</v>
      </c>
      <c r="AK65">
        <f t="shared" si="20"/>
        <v>0.71723175162778274</v>
      </c>
      <c r="AL65">
        <f t="shared" si="23"/>
        <v>-840.09536343060915</v>
      </c>
      <c r="AN65">
        <f t="shared" si="27"/>
        <v>0</v>
      </c>
      <c r="AO65">
        <f t="shared" si="27"/>
        <v>0</v>
      </c>
      <c r="AP65">
        <f t="shared" si="27"/>
        <v>-1.0798971121932529E-2</v>
      </c>
      <c r="AQ65">
        <f t="shared" si="27"/>
        <v>-1.1621003234988692</v>
      </c>
      <c r="AR65">
        <f t="shared" si="27"/>
        <v>-1.1728992946208017</v>
      </c>
      <c r="AS65">
        <f t="shared" si="27"/>
        <v>1.0864739306368524E-3</v>
      </c>
      <c r="AT65">
        <f t="shared" si="27"/>
        <v>9.9958226931809815E-4</v>
      </c>
      <c r="AU65">
        <f t="shared" si="24"/>
        <v>-1.1708132384208467</v>
      </c>
      <c r="AW65">
        <v>62</v>
      </c>
      <c r="AX65">
        <f>IF(Z65&gt;0, (R65*SUMPRODUCT(K65:$K$98, X65:$X$98)-K65*$AZ$3)/Z65, 0)</f>
        <v>30.542892987073763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1.2443455926323562E-3</v>
      </c>
      <c r="L66" s="2">
        <v>63</v>
      </c>
      <c r="M66" s="6">
        <v>6.4784177999999998E-2</v>
      </c>
      <c r="Q66" s="4">
        <f t="shared" si="22"/>
        <v>25</v>
      </c>
      <c r="R66">
        <f t="shared" si="0"/>
        <v>50000</v>
      </c>
      <c r="S66">
        <f t="shared" si="1"/>
        <v>29.676775718151497</v>
      </c>
      <c r="U66">
        <f t="shared" si="12"/>
        <v>6.4784177999999998E-2</v>
      </c>
      <c r="V66">
        <f t="shared" si="13"/>
        <v>0.01</v>
      </c>
      <c r="W66">
        <f t="shared" si="14"/>
        <v>0.30994407209104641</v>
      </c>
      <c r="X66">
        <f t="shared" si="15"/>
        <v>2.0079471936391181E-2</v>
      </c>
      <c r="Y66">
        <f t="shared" si="16"/>
        <v>3.0994407209104643E-3</v>
      </c>
      <c r="Z66">
        <f t="shared" si="17"/>
        <v>0.28676515943374475</v>
      </c>
      <c r="AB66">
        <f t="shared" si="18"/>
        <v>9.4665886258547065</v>
      </c>
      <c r="AC66">
        <f t="shared" si="19"/>
        <v>8.5102653202951988</v>
      </c>
      <c r="AE66">
        <f t="shared" si="2"/>
        <v>0</v>
      </c>
      <c r="AF66">
        <f t="shared" si="25"/>
        <v>0</v>
      </c>
      <c r="AG66">
        <f t="shared" si="25"/>
        <v>-7.1691289858436189</v>
      </c>
      <c r="AH66">
        <f t="shared" si="4"/>
        <v>-1003.973596819559</v>
      </c>
      <c r="AI66">
        <f t="shared" si="26"/>
        <v>-1011.1427258054026</v>
      </c>
      <c r="AJ66">
        <f t="shared" si="6"/>
        <v>0.95632330555950773</v>
      </c>
      <c r="AK66">
        <f t="shared" si="20"/>
        <v>0.66266120380982951</v>
      </c>
      <c r="AL66">
        <f t="shared" si="23"/>
        <v>-1009.5237412960332</v>
      </c>
      <c r="AN66">
        <f t="shared" si="27"/>
        <v>0</v>
      </c>
      <c r="AO66">
        <f t="shared" si="27"/>
        <v>0</v>
      </c>
      <c r="AP66">
        <f t="shared" si="27"/>
        <v>-8.9208740565473801E-3</v>
      </c>
      <c r="AQ66">
        <f t="shared" si="27"/>
        <v>-1.2492901203216724</v>
      </c>
      <c r="AR66">
        <f t="shared" si="27"/>
        <v>-1.2582109943782198</v>
      </c>
      <c r="AS66">
        <f t="shared" si="27"/>
        <v>1.1899966904045794E-3</v>
      </c>
      <c r="AT66">
        <f t="shared" si="27"/>
        <v>8.2457954836921287E-4</v>
      </c>
      <c r="AU66">
        <f t="shared" si="24"/>
        <v>-1.2561964181394458</v>
      </c>
      <c r="AW66">
        <v>63</v>
      </c>
      <c r="AX66">
        <f>IF(Z66&gt;0, (R66*SUMPRODUCT(K66:$K$98, X66:$X$98)-K66*$AZ$3)/Z66, 0)</f>
        <v>29.676775718151497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1.1110228505646037E-3</v>
      </c>
      <c r="L67" s="2">
        <v>64</v>
      </c>
      <c r="M67" s="6">
        <v>8.0470763000000001E-2</v>
      </c>
      <c r="Q67" s="4">
        <f t="shared" si="22"/>
        <v>25</v>
      </c>
      <c r="R67">
        <f t="shared" ref="R67:R98" si="28">$C$6</f>
        <v>50000</v>
      </c>
      <c r="S67">
        <f t="shared" ref="S67:S98" si="29">AX67</f>
        <v>28.543315962574798</v>
      </c>
      <c r="U67">
        <f t="shared" si="12"/>
        <v>8.0470763000000001E-2</v>
      </c>
      <c r="V67">
        <f t="shared" si="13"/>
        <v>0.01</v>
      </c>
      <c r="W67">
        <f t="shared" si="14"/>
        <v>0.28676515943374475</v>
      </c>
      <c r="X67">
        <f t="shared" si="15"/>
        <v>2.3076211181450087E-2</v>
      </c>
      <c r="Y67">
        <f t="shared" si="16"/>
        <v>2.8676515943374475E-3</v>
      </c>
      <c r="Z67">
        <f t="shared" si="17"/>
        <v>0.26082129665795722</v>
      </c>
      <c r="AB67">
        <f t="shared" si="18"/>
        <v>8.5102653202951988</v>
      </c>
      <c r="AC67">
        <f t="shared" si="19"/>
        <v>7.4447046802765273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-6.5205324164489307</v>
      </c>
      <c r="AH67">
        <f t="shared" ref="AH67:AH98" si="32">-X67*R67</f>
        <v>-1153.8105590725042</v>
      </c>
      <c r="AI67">
        <f t="shared" ref="AI67:AI98" si="33">SUM(AE67:AH67)</f>
        <v>-1160.3310914889532</v>
      </c>
      <c r="AJ67">
        <f t="shared" ref="AJ67:AJ98" si="34">AB67-AC67</f>
        <v>1.0655606400186715</v>
      </c>
      <c r="AK67">
        <f t="shared" si="20"/>
        <v>0.59571857242066395</v>
      </c>
      <c r="AL67">
        <f t="shared" si="23"/>
        <v>-1158.6698122765138</v>
      </c>
      <c r="AN67">
        <f t="shared" ref="AN67:AU98" si="35">AE67*$K67</f>
        <v>0</v>
      </c>
      <c r="AO67">
        <f t="shared" si="35"/>
        <v>0</v>
      </c>
      <c r="AP67">
        <f t="shared" si="35"/>
        <v>-7.2444605125219948E-3</v>
      </c>
      <c r="AQ67">
        <f t="shared" si="35"/>
        <v>-1.2819098963522728</v>
      </c>
      <c r="AR67">
        <f t="shared" si="35"/>
        <v>-1.2891543568647947</v>
      </c>
      <c r="AS67">
        <f t="shared" si="35"/>
        <v>1.1838622197229878E-3</v>
      </c>
      <c r="AT67">
        <f t="shared" si="35"/>
        <v>6.6185694646508236E-4</v>
      </c>
      <c r="AU67">
        <f t="shared" si="24"/>
        <v>-1.2873086376986065</v>
      </c>
      <c r="AW67">
        <v>64</v>
      </c>
      <c r="AX67">
        <f>IF(Z67&gt;0, (R67*SUMPRODUCT(K67:$K$98, X67:$X$98)-K67*$AZ$3)/Z67, 0)</f>
        <v>28.543315962574798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9.9198468800411029E-4</v>
      </c>
      <c r="L68" s="2">
        <v>65</v>
      </c>
      <c r="M68" s="6">
        <v>9.7818447000000003E-2</v>
      </c>
      <c r="Q68" s="4">
        <f t="shared" si="22"/>
        <v>25</v>
      </c>
      <c r="R68">
        <f t="shared" si="28"/>
        <v>50000</v>
      </c>
      <c r="S68">
        <f t="shared" si="29"/>
        <v>27.188828257803131</v>
      </c>
      <c r="U68">
        <f t="shared" ref="U68:U98" si="39">M68</f>
        <v>9.7818447000000003E-2</v>
      </c>
      <c r="V68">
        <f t="shared" ref="V68:V98" si="40">$C$10</f>
        <v>0.01</v>
      </c>
      <c r="W68">
        <f t="shared" ref="W68:W98" si="41">Z67</f>
        <v>0.26082129665795722</v>
      </c>
      <c r="X68">
        <f t="shared" ref="X68:X98" si="42">U68*W68</f>
        <v>2.5513134183607667E-2</v>
      </c>
      <c r="Y68">
        <f t="shared" ref="Y68:Y98" si="43">V68*W68</f>
        <v>2.6082129665795724E-3</v>
      </c>
      <c r="Z68">
        <f t="shared" ref="Z68:Z98" si="44">MAX(0, W68-X68-Y68)</f>
        <v>0.23269994950776998</v>
      </c>
      <c r="AB68">
        <f t="shared" ref="AB68:AB98" si="45">AC67</f>
        <v>7.4447046802765273</v>
      </c>
      <c r="AC68">
        <f t="shared" ref="AC68:AC98" si="46">S68*Z68</f>
        <v>6.3268389627662183</v>
      </c>
      <c r="AE68">
        <f t="shared" si="30"/>
        <v>0</v>
      </c>
      <c r="AF68">
        <f t="shared" si="31"/>
        <v>0</v>
      </c>
      <c r="AG68">
        <f t="shared" si="31"/>
        <v>-5.8174987376942493</v>
      </c>
      <c r="AH68">
        <f t="shared" si="32"/>
        <v>-1275.6567091803834</v>
      </c>
      <c r="AI68">
        <f t="shared" si="33"/>
        <v>-1281.4742079180776</v>
      </c>
      <c r="AJ68">
        <f t="shared" si="34"/>
        <v>1.1178657175103091</v>
      </c>
      <c r="AK68">
        <f t="shared" ref="AK68:AK98" si="47">G68*SUM(AB68:AB68, AE68:AF68)</f>
        <v>0.52112932761935693</v>
      </c>
      <c r="AL68">
        <f t="shared" si="23"/>
        <v>-1279.835212872948</v>
      </c>
      <c r="AN68">
        <f t="shared" si="35"/>
        <v>0</v>
      </c>
      <c r="AO68">
        <f t="shared" si="35"/>
        <v>0</v>
      </c>
      <c r="AP68">
        <f t="shared" si="35"/>
        <v>-5.7708696702759351E-3</v>
      </c>
      <c r="AQ68">
        <f t="shared" si="35"/>
        <v>-1.2654319226566526</v>
      </c>
      <c r="AR68">
        <f t="shared" si="35"/>
        <v>-1.2712027923269285</v>
      </c>
      <c r="AS68">
        <f t="shared" si="35"/>
        <v>1.1089056750149548E-3</v>
      </c>
      <c r="AT68">
        <f t="shared" si="35"/>
        <v>5.1695231346827954E-4</v>
      </c>
      <c r="AU68">
        <f t="shared" si="24"/>
        <v>-1.2695769343384453</v>
      </c>
      <c r="AW68">
        <v>65</v>
      </c>
      <c r="AX68">
        <f>IF(Z68&gt;0, (R68*SUMPRODUCT(K68:$K$98, X68:$X$98)-K68*$AZ$3)/Z68, 0)</f>
        <v>27.188828257803131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8.8570061428938412E-4</v>
      </c>
      <c r="L69" s="2">
        <v>66</v>
      </c>
      <c r="M69" s="6">
        <v>0.115047869</v>
      </c>
      <c r="Q69" s="4">
        <f t="shared" ref="Q69:Q98" si="49">$C$8</f>
        <v>25</v>
      </c>
      <c r="R69">
        <f t="shared" si="28"/>
        <v>50000</v>
      </c>
      <c r="S69">
        <f t="shared" si="29"/>
        <v>25.578788689602906</v>
      </c>
      <c r="U69">
        <f t="shared" si="39"/>
        <v>0.115047869</v>
      </c>
      <c r="V69">
        <f t="shared" si="40"/>
        <v>0.01</v>
      </c>
      <c r="W69">
        <f t="shared" si="41"/>
        <v>0.23269994950776998</v>
      </c>
      <c r="X69">
        <f t="shared" si="42"/>
        <v>2.6771633307276534E-2</v>
      </c>
      <c r="Y69">
        <f t="shared" si="43"/>
        <v>2.3269994950776999E-3</v>
      </c>
      <c r="Z69">
        <f t="shared" si="44"/>
        <v>0.20360131670541576</v>
      </c>
      <c r="AB69">
        <f t="shared" si="45"/>
        <v>6.3268389627662183</v>
      </c>
      <c r="AC69">
        <f t="shared" si="46"/>
        <v>5.2078750569327479</v>
      </c>
      <c r="AE69">
        <f t="shared" si="30"/>
        <v>0</v>
      </c>
      <c r="AF69">
        <f t="shared" si="31"/>
        <v>0</v>
      </c>
      <c r="AG69">
        <f t="shared" si="31"/>
        <v>-5.0900329176353942</v>
      </c>
      <c r="AH69">
        <f t="shared" si="32"/>
        <v>-1338.5816653638267</v>
      </c>
      <c r="AI69">
        <f t="shared" si="33"/>
        <v>-1343.6716982814621</v>
      </c>
      <c r="AJ69">
        <f t="shared" si="34"/>
        <v>1.1189639058334704</v>
      </c>
      <c r="AK69">
        <f t="shared" si="47"/>
        <v>0.44287872739363532</v>
      </c>
      <c r="AL69">
        <f t="shared" si="23"/>
        <v>-1342.109855648235</v>
      </c>
      <c r="AN69">
        <f t="shared" si="35"/>
        <v>0</v>
      </c>
      <c r="AO69">
        <f t="shared" si="35"/>
        <v>0</v>
      </c>
      <c r="AP69">
        <f t="shared" si="35"/>
        <v>-4.5082452819028545E-3</v>
      </c>
      <c r="AQ69">
        <f t="shared" si="35"/>
        <v>-1.185582603289248</v>
      </c>
      <c r="AR69">
        <f t="shared" si="35"/>
        <v>-1.190090848571151</v>
      </c>
      <c r="AS69">
        <f t="shared" si="35"/>
        <v>9.9106701876435334E-4</v>
      </c>
      <c r="AT69">
        <f t="shared" si="35"/>
        <v>3.9225796090824351E-4</v>
      </c>
      <c r="AU69">
        <f t="shared" si="24"/>
        <v>-1.1887075235914784</v>
      </c>
      <c r="AW69">
        <v>66</v>
      </c>
      <c r="AX69">
        <f>IF(Z69&gt;0, (R69*SUMPRODUCT(K69:$K$98, X69:$X$98)-K69*$AZ$3)/Z69, 0)</f>
        <v>25.578788689602906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7.9080411990123574E-4</v>
      </c>
      <c r="L70" s="2">
        <v>67</v>
      </c>
      <c r="M70" s="6">
        <v>0.13365521</v>
      </c>
      <c r="Q70" s="4">
        <f t="shared" si="49"/>
        <v>25</v>
      </c>
      <c r="R70">
        <f t="shared" si="28"/>
        <v>50000</v>
      </c>
      <c r="S70">
        <f t="shared" si="29"/>
        <v>23.819889605180169</v>
      </c>
      <c r="U70">
        <f t="shared" si="39"/>
        <v>0.13365521</v>
      </c>
      <c r="V70">
        <f t="shared" si="40"/>
        <v>0.01</v>
      </c>
      <c r="W70">
        <f t="shared" si="41"/>
        <v>0.20360131670541576</v>
      </c>
      <c r="X70">
        <f t="shared" si="42"/>
        <v>2.7212376740538849E-2</v>
      </c>
      <c r="Y70">
        <f t="shared" si="43"/>
        <v>2.0360131670541575E-3</v>
      </c>
      <c r="Z70">
        <f t="shared" si="44"/>
        <v>0.17435292679782277</v>
      </c>
      <c r="AB70">
        <f t="shared" si="45"/>
        <v>5.2078750569327479</v>
      </c>
      <c r="AC70">
        <f t="shared" si="46"/>
        <v>4.1530674686641973</v>
      </c>
      <c r="AE70">
        <f t="shared" si="30"/>
        <v>0</v>
      </c>
      <c r="AF70">
        <f t="shared" si="31"/>
        <v>0</v>
      </c>
      <c r="AG70">
        <f t="shared" si="31"/>
        <v>-4.3588231699455697</v>
      </c>
      <c r="AH70">
        <f t="shared" si="32"/>
        <v>-1360.6188370269424</v>
      </c>
      <c r="AI70">
        <f t="shared" si="33"/>
        <v>-1364.9776601968879</v>
      </c>
      <c r="AJ70">
        <f t="shared" si="34"/>
        <v>1.0548075882685506</v>
      </c>
      <c r="AK70">
        <f t="shared" si="47"/>
        <v>0.36455125398529237</v>
      </c>
      <c r="AL70">
        <f t="shared" si="23"/>
        <v>-1363.5583013546338</v>
      </c>
      <c r="AN70">
        <f t="shared" si="35"/>
        <v>0</v>
      </c>
      <c r="AO70">
        <f t="shared" si="35"/>
        <v>0</v>
      </c>
      <c r="AP70">
        <f t="shared" si="35"/>
        <v>-3.4469753207139208E-3</v>
      </c>
      <c r="AQ70">
        <f t="shared" si="35"/>
        <v>-1.0759829819361342</v>
      </c>
      <c r="AR70">
        <f t="shared" si="35"/>
        <v>-1.079429957256848</v>
      </c>
      <c r="AS70">
        <f t="shared" si="35"/>
        <v>8.3414618650585613E-4</v>
      </c>
      <c r="AT70">
        <f t="shared" si="35"/>
        <v>2.8828863356673097E-4</v>
      </c>
      <c r="AU70">
        <f t="shared" si="24"/>
        <v>-1.0783075224367753</v>
      </c>
      <c r="AW70">
        <v>67</v>
      </c>
      <c r="AX70">
        <f>IF(Z70&gt;0, (R70*SUMPRODUCT(K70:$K$98, X70:$X$98)-K70*$AZ$3)/Z70, 0)</f>
        <v>23.819889605180169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7.0607510705467471E-4</v>
      </c>
      <c r="L71" s="2">
        <v>68</v>
      </c>
      <c r="M71" s="6">
        <v>0.153152232</v>
      </c>
      <c r="Q71" s="4">
        <f t="shared" si="49"/>
        <v>25</v>
      </c>
      <c r="R71">
        <f t="shared" si="28"/>
        <v>50000</v>
      </c>
      <c r="S71">
        <f t="shared" si="29"/>
        <v>21.889635242407209</v>
      </c>
      <c r="U71">
        <f t="shared" si="39"/>
        <v>0.153152232</v>
      </c>
      <c r="V71">
        <f t="shared" si="40"/>
        <v>0.01</v>
      </c>
      <c r="W71">
        <f t="shared" si="41"/>
        <v>0.17435292679782277</v>
      </c>
      <c r="X71">
        <f t="shared" si="42"/>
        <v>2.6702539894819171E-2</v>
      </c>
      <c r="Y71">
        <f t="shared" si="43"/>
        <v>1.7435292679782277E-3</v>
      </c>
      <c r="Z71">
        <f t="shared" si="44"/>
        <v>0.14590685763502539</v>
      </c>
      <c r="AB71">
        <f t="shared" si="45"/>
        <v>4.1530674686641973</v>
      </c>
      <c r="AC71">
        <f t="shared" si="46"/>
        <v>3.1938478929965433</v>
      </c>
      <c r="AE71">
        <f t="shared" si="30"/>
        <v>0</v>
      </c>
      <c r="AF71">
        <f t="shared" si="31"/>
        <v>0</v>
      </c>
      <c r="AG71">
        <f t="shared" si="31"/>
        <v>-3.647671440875635</v>
      </c>
      <c r="AH71">
        <f t="shared" si="32"/>
        <v>-1335.1269947409585</v>
      </c>
      <c r="AI71">
        <f t="shared" si="33"/>
        <v>-1338.7746661818342</v>
      </c>
      <c r="AJ71">
        <f t="shared" si="34"/>
        <v>0.95921957566765403</v>
      </c>
      <c r="AK71">
        <f t="shared" si="47"/>
        <v>0.29071472280649385</v>
      </c>
      <c r="AL71">
        <f t="shared" si="23"/>
        <v>-1337.5247318833599</v>
      </c>
      <c r="AN71">
        <f t="shared" si="35"/>
        <v>0</v>
      </c>
      <c r="AO71">
        <f t="shared" si="35"/>
        <v>0</v>
      </c>
      <c r="AP71">
        <f t="shared" si="35"/>
        <v>-2.5755300031165434E-3</v>
      </c>
      <c r="AQ71">
        <f t="shared" si="35"/>
        <v>-0.94269993574330835</v>
      </c>
      <c r="AR71">
        <f t="shared" si="35"/>
        <v>-0.94527546574642496</v>
      </c>
      <c r="AS71">
        <f t="shared" si="35"/>
        <v>6.7728106457847848E-4</v>
      </c>
      <c r="AT71">
        <f t="shared" si="35"/>
        <v>2.0526642902796524E-4</v>
      </c>
      <c r="AU71">
        <f t="shared" si="24"/>
        <v>-0.94439291825281846</v>
      </c>
      <c r="AW71">
        <v>68</v>
      </c>
      <c r="AX71">
        <f>IF(Z71&gt;0, (R71*SUMPRODUCT(K71:$K$98, X71:$X$98)-K71*$AZ$3)/Z71, 0)</f>
        <v>21.889635242407209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6.3042420272738813E-4</v>
      </c>
      <c r="L72" s="2">
        <v>69</v>
      </c>
      <c r="M72" s="6">
        <v>0.17329698399999999</v>
      </c>
      <c r="Q72" s="4">
        <f t="shared" si="49"/>
        <v>25</v>
      </c>
      <c r="R72">
        <f t="shared" si="28"/>
        <v>50000</v>
      </c>
      <c r="S72">
        <f t="shared" si="29"/>
        <v>19.766282189218149</v>
      </c>
      <c r="U72">
        <f t="shared" si="39"/>
        <v>0.17329698399999999</v>
      </c>
      <c r="V72">
        <f t="shared" si="40"/>
        <v>0.01</v>
      </c>
      <c r="W72">
        <f t="shared" si="41"/>
        <v>0.14590685763502539</v>
      </c>
      <c r="X72">
        <f t="shared" si="42"/>
        <v>2.5285218373067273E-2</v>
      </c>
      <c r="Y72">
        <f t="shared" si="43"/>
        <v>1.459068576350254E-3</v>
      </c>
      <c r="Z72">
        <f t="shared" si="44"/>
        <v>0.11916257068560787</v>
      </c>
      <c r="AB72">
        <f t="shared" si="45"/>
        <v>3.1938478929965433</v>
      </c>
      <c r="AC72">
        <f t="shared" si="46"/>
        <v>2.3554009985643796</v>
      </c>
      <c r="AE72">
        <f t="shared" si="30"/>
        <v>0</v>
      </c>
      <c r="AF72">
        <f t="shared" si="31"/>
        <v>0</v>
      </c>
      <c r="AG72">
        <f t="shared" si="31"/>
        <v>-2.9790642671401968</v>
      </c>
      <c r="AH72">
        <f t="shared" si="32"/>
        <v>-1264.2609186533637</v>
      </c>
      <c r="AI72">
        <f t="shared" si="33"/>
        <v>-1267.239982920504</v>
      </c>
      <c r="AJ72">
        <f t="shared" si="34"/>
        <v>0.83844689443216369</v>
      </c>
      <c r="AK72">
        <f t="shared" si="47"/>
        <v>0.22356935250975804</v>
      </c>
      <c r="AL72">
        <f t="shared" si="23"/>
        <v>-1266.1779666735622</v>
      </c>
      <c r="AN72">
        <f t="shared" si="35"/>
        <v>0</v>
      </c>
      <c r="AO72">
        <f t="shared" si="35"/>
        <v>0</v>
      </c>
      <c r="AP72">
        <f t="shared" si="35"/>
        <v>-1.8780742154855094E-3</v>
      </c>
      <c r="AQ72">
        <f t="shared" si="35"/>
        <v>-0.79702068168144213</v>
      </c>
      <c r="AR72">
        <f t="shared" si="35"/>
        <v>-0.79889875589692771</v>
      </c>
      <c r="AS72">
        <f t="shared" si="35"/>
        <v>5.2857721495165133E-4</v>
      </c>
      <c r="AT72">
        <f t="shared" si="35"/>
        <v>1.4094353081024261E-4</v>
      </c>
      <c r="AU72">
        <f t="shared" si="24"/>
        <v>-0.79822923515116584</v>
      </c>
      <c r="AW72">
        <v>69</v>
      </c>
      <c r="AX72">
        <f>IF(Z72&gt;0, (R72*SUMPRODUCT(K72:$K$98, X72:$X$98)-K72*$AZ$3)/Z72, 0)</f>
        <v>19.766282189218149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5.6287875243516794E-4</v>
      </c>
      <c r="L73" s="2">
        <v>70</v>
      </c>
      <c r="M73" s="6">
        <v>0.19491187900000001</v>
      </c>
      <c r="Q73" s="4">
        <f t="shared" si="49"/>
        <v>25</v>
      </c>
      <c r="R73">
        <f t="shared" si="28"/>
        <v>50000</v>
      </c>
      <c r="S73">
        <f t="shared" si="29"/>
        <v>17.430659606428119</v>
      </c>
      <c r="U73">
        <f t="shared" si="39"/>
        <v>0.19491187900000001</v>
      </c>
      <c r="V73">
        <f t="shared" si="40"/>
        <v>0.01</v>
      </c>
      <c r="W73">
        <f t="shared" si="41"/>
        <v>0.11916257068560787</v>
      </c>
      <c r="X73">
        <f t="shared" si="42"/>
        <v>2.3226200558802149E-2</v>
      </c>
      <c r="Y73">
        <f t="shared" si="43"/>
        <v>1.1916257068560786E-3</v>
      </c>
      <c r="Z73">
        <f t="shared" si="44"/>
        <v>9.474474441994965E-2</v>
      </c>
      <c r="AB73">
        <f t="shared" si="45"/>
        <v>2.3554009985643796</v>
      </c>
      <c r="AC73">
        <f t="shared" si="46"/>
        <v>1.6514633894821722</v>
      </c>
      <c r="AE73">
        <f t="shared" si="30"/>
        <v>0</v>
      </c>
      <c r="AF73">
        <f t="shared" si="31"/>
        <v>0</v>
      </c>
      <c r="AG73">
        <f t="shared" si="31"/>
        <v>-2.3686186104987415</v>
      </c>
      <c r="AH73">
        <f t="shared" si="32"/>
        <v>-1161.3100279401074</v>
      </c>
      <c r="AI73">
        <f t="shared" si="33"/>
        <v>-1163.6786465506061</v>
      </c>
      <c r="AJ73">
        <f t="shared" si="34"/>
        <v>0.70393760908220737</v>
      </c>
      <c r="AK73">
        <f t="shared" si="47"/>
        <v>0.1648780698995066</v>
      </c>
      <c r="AL73">
        <f t="shared" si="23"/>
        <v>-1162.8098308716244</v>
      </c>
      <c r="AN73">
        <f t="shared" si="35"/>
        <v>0</v>
      </c>
      <c r="AO73">
        <f t="shared" si="35"/>
        <v>0</v>
      </c>
      <c r="AP73">
        <f t="shared" si="35"/>
        <v>-1.3332450884722526E-3</v>
      </c>
      <c r="AQ73">
        <f t="shared" si="35"/>
        <v>-0.65367673971737761</v>
      </c>
      <c r="AR73">
        <f t="shared" si="35"/>
        <v>-0.65500998480584993</v>
      </c>
      <c r="AS73">
        <f t="shared" si="35"/>
        <v>3.9623152319238783E-4</v>
      </c>
      <c r="AT73">
        <f t="shared" si="35"/>
        <v>9.2806362288952682E-5</v>
      </c>
      <c r="AU73">
        <f t="shared" si="24"/>
        <v>-0.65452094692036855</v>
      </c>
      <c r="AW73">
        <v>70</v>
      </c>
      <c r="AX73">
        <f>IF(Z73&gt;0, (R73*SUMPRODUCT(K73:$K$98, X73:$X$98)-K73*$AZ$3)/Z73, 0)</f>
        <v>17.430659606428119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5.0257031467425706E-4</v>
      </c>
      <c r="L74" s="2">
        <v>71</v>
      </c>
      <c r="M74" s="6">
        <v>0.21714087100000001</v>
      </c>
      <c r="Q74" s="4">
        <f t="shared" si="49"/>
        <v>25</v>
      </c>
      <c r="R74">
        <f t="shared" si="28"/>
        <v>50000</v>
      </c>
      <c r="S74">
        <f t="shared" si="29"/>
        <v>14.761437609723282</v>
      </c>
      <c r="U74">
        <f t="shared" si="39"/>
        <v>0.21714087100000001</v>
      </c>
      <c r="V74">
        <f t="shared" si="40"/>
        <v>0.01</v>
      </c>
      <c r="W74">
        <f t="shared" si="41"/>
        <v>9.474474441994965E-2</v>
      </c>
      <c r="X74">
        <f t="shared" si="42"/>
        <v>2.0572956326020259E-2</v>
      </c>
      <c r="Y74">
        <f t="shared" si="43"/>
        <v>9.4744744419949655E-4</v>
      </c>
      <c r="Z74">
        <f t="shared" si="44"/>
        <v>7.3224340649729894E-2</v>
      </c>
      <c r="AB74">
        <f t="shared" si="45"/>
        <v>1.6514633894821722</v>
      </c>
      <c r="AC74">
        <f t="shared" si="46"/>
        <v>1.0808965360141123</v>
      </c>
      <c r="AE74">
        <f t="shared" si="30"/>
        <v>0</v>
      </c>
      <c r="AF74">
        <f t="shared" si="31"/>
        <v>0</v>
      </c>
      <c r="AG74">
        <f t="shared" si="31"/>
        <v>-1.8306085162432473</v>
      </c>
      <c r="AH74">
        <f t="shared" si="32"/>
        <v>-1028.6478163010129</v>
      </c>
      <c r="AI74">
        <f t="shared" si="33"/>
        <v>-1030.4784248172562</v>
      </c>
      <c r="AJ74">
        <f t="shared" si="34"/>
        <v>0.57056685346805991</v>
      </c>
      <c r="AK74">
        <f t="shared" si="47"/>
        <v>0.11560243726375206</v>
      </c>
      <c r="AL74">
        <f t="shared" si="23"/>
        <v>-1029.7922555265243</v>
      </c>
      <c r="AN74">
        <f t="shared" si="35"/>
        <v>0</v>
      </c>
      <c r="AO74">
        <f t="shared" si="35"/>
        <v>0</v>
      </c>
      <c r="AP74">
        <f t="shared" si="35"/>
        <v>-9.200094980537436E-4</v>
      </c>
      <c r="AQ74">
        <f t="shared" si="35"/>
        <v>-0.51696785672738743</v>
      </c>
      <c r="AR74">
        <f t="shared" si="35"/>
        <v>-0.51788786622544114</v>
      </c>
      <c r="AS74">
        <f t="shared" si="35"/>
        <v>2.8674996309014359E-4</v>
      </c>
      <c r="AT74">
        <f t="shared" si="35"/>
        <v>5.8098353272754933E-5</v>
      </c>
      <c r="AU74">
        <f t="shared" si="24"/>
        <v>-0.5175430179090782</v>
      </c>
      <c r="AW74">
        <v>71</v>
      </c>
      <c r="AX74">
        <f>IF(Z74&gt;0, (R74*SUMPRODUCT(K74:$K$98, X74:$X$98)-K74*$AZ$3)/Z74, 0)</f>
        <v>14.761437609723282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4.4872349524487234E-4</v>
      </c>
      <c r="L75" s="2">
        <v>72</v>
      </c>
      <c r="M75" s="6">
        <v>0.240684854</v>
      </c>
      <c r="Q75" s="4">
        <f t="shared" si="49"/>
        <v>25</v>
      </c>
      <c r="R75">
        <f t="shared" si="28"/>
        <v>50000</v>
      </c>
      <c r="S75">
        <f t="shared" si="29"/>
        <v>11.630325226940634</v>
      </c>
      <c r="U75">
        <f t="shared" si="39"/>
        <v>0.240684854</v>
      </c>
      <c r="V75">
        <f t="shared" si="40"/>
        <v>0.01</v>
      </c>
      <c r="W75">
        <f t="shared" si="41"/>
        <v>7.3224340649729894E-2</v>
      </c>
      <c r="X75">
        <f t="shared" si="42"/>
        <v>1.7623989738526503E-2</v>
      </c>
      <c r="Y75">
        <f t="shared" si="43"/>
        <v>7.3224340649729897E-4</v>
      </c>
      <c r="Z75">
        <f t="shared" si="44"/>
        <v>5.4868107504706089E-2</v>
      </c>
      <c r="AB75">
        <f t="shared" si="45"/>
        <v>1.0808965360141123</v>
      </c>
      <c r="AC75">
        <f t="shared" si="46"/>
        <v>0.63813393486647396</v>
      </c>
      <c r="AE75">
        <f t="shared" si="30"/>
        <v>0</v>
      </c>
      <c r="AF75">
        <f t="shared" si="31"/>
        <v>0</v>
      </c>
      <c r="AG75">
        <f t="shared" si="31"/>
        <v>-1.3717026876176521</v>
      </c>
      <c r="AH75">
        <f t="shared" si="32"/>
        <v>-881.19948692632522</v>
      </c>
      <c r="AI75">
        <f t="shared" si="33"/>
        <v>-882.57118961394292</v>
      </c>
      <c r="AJ75">
        <f t="shared" si="34"/>
        <v>0.44276260114763832</v>
      </c>
      <c r="AK75">
        <f t="shared" si="47"/>
        <v>7.5662757520987861E-2</v>
      </c>
      <c r="AL75">
        <f t="shared" si="23"/>
        <v>-882.05276425527438</v>
      </c>
      <c r="AN75">
        <f t="shared" si="35"/>
        <v>0</v>
      </c>
      <c r="AO75">
        <f t="shared" si="35"/>
        <v>0</v>
      </c>
      <c r="AP75">
        <f t="shared" si="35"/>
        <v>-6.1551522442457817E-4</v>
      </c>
      <c r="AQ75">
        <f t="shared" si="35"/>
        <v>-0.39541491378156884</v>
      </c>
      <c r="AR75">
        <f t="shared" si="35"/>
        <v>-0.39603042900599345</v>
      </c>
      <c r="AS75">
        <f t="shared" si="35"/>
        <v>1.9867798195067959E-4</v>
      </c>
      <c r="AT75">
        <f t="shared" si="35"/>
        <v>3.3951657014682928E-5</v>
      </c>
      <c r="AU75">
        <f t="shared" si="24"/>
        <v>-0.39579779936702814</v>
      </c>
      <c r="AW75">
        <v>72</v>
      </c>
      <c r="AX75">
        <f>IF(Z75&gt;0, (R75*SUMPRODUCT(K75:$K$98, X75:$X$98)-K75*$AZ$3)/Z75, 0)</f>
        <v>11.630325226940634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4.0064597789720742E-4</v>
      </c>
      <c r="L76" s="2">
        <v>73</v>
      </c>
      <c r="M76" s="6">
        <v>0.26560892699999999</v>
      </c>
      <c r="Q76" s="4">
        <f t="shared" si="49"/>
        <v>25</v>
      </c>
      <c r="R76">
        <f t="shared" si="28"/>
        <v>50000</v>
      </c>
      <c r="S76">
        <f t="shared" si="29"/>
        <v>7.7737122731759101</v>
      </c>
      <c r="U76">
        <f t="shared" si="39"/>
        <v>0.26560892699999999</v>
      </c>
      <c r="V76">
        <f t="shared" si="40"/>
        <v>0.01</v>
      </c>
      <c r="W76">
        <f t="shared" si="41"/>
        <v>5.4868107504706089E-2</v>
      </c>
      <c r="X76">
        <f t="shared" si="42"/>
        <v>1.4573459160845631E-2</v>
      </c>
      <c r="Y76">
        <f t="shared" si="43"/>
        <v>5.4868107504706088E-4</v>
      </c>
      <c r="Z76">
        <f t="shared" si="44"/>
        <v>3.9745967268813395E-2</v>
      </c>
      <c r="AB76">
        <f t="shared" si="45"/>
        <v>0.63813393486647396</v>
      </c>
      <c r="AC76">
        <f t="shared" si="46"/>
        <v>0.30897371356682268</v>
      </c>
      <c r="AE76">
        <f t="shared" si="30"/>
        <v>0</v>
      </c>
      <c r="AF76">
        <f t="shared" si="31"/>
        <v>0</v>
      </c>
      <c r="AG76">
        <f t="shared" si="31"/>
        <v>-0.9936491817203349</v>
      </c>
      <c r="AH76">
        <f t="shared" si="32"/>
        <v>-728.67295804228149</v>
      </c>
      <c r="AI76">
        <f t="shared" si="33"/>
        <v>-729.66660722400184</v>
      </c>
      <c r="AJ76">
        <f t="shared" si="34"/>
        <v>0.32916022129965128</v>
      </c>
      <c r="AK76">
        <f t="shared" si="47"/>
        <v>4.4669375440653185E-2</v>
      </c>
      <c r="AL76">
        <f t="shared" si="23"/>
        <v>-729.29277762726156</v>
      </c>
      <c r="AN76">
        <f t="shared" si="35"/>
        <v>0</v>
      </c>
      <c r="AO76">
        <f t="shared" si="35"/>
        <v>0</v>
      </c>
      <c r="AP76">
        <f t="shared" si="35"/>
        <v>-3.9810154809710355E-4</v>
      </c>
      <c r="AQ76">
        <f t="shared" si="35"/>
        <v>-0.29193988984210067</v>
      </c>
      <c r="AR76">
        <f t="shared" si="35"/>
        <v>-0.29233799139019778</v>
      </c>
      <c r="AS76">
        <f t="shared" si="35"/>
        <v>1.3187671874746E-4</v>
      </c>
      <c r="AT76">
        <f t="shared" si="35"/>
        <v>1.7896605605477997E-5</v>
      </c>
      <c r="AU76">
        <f t="shared" si="24"/>
        <v>-0.29218821806584483</v>
      </c>
      <c r="AW76">
        <v>73</v>
      </c>
      <c r="AX76">
        <f>IF(Z76&gt;0, (R76*SUMPRODUCT(K76:$K$98, X76:$X$98)-K76*$AZ$3)/Z76, 0)</f>
        <v>7.7737122731759101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3.577196231225066E-4</v>
      </c>
      <c r="L77" s="2">
        <v>74</v>
      </c>
      <c r="M77" s="6">
        <v>0.29099302900000001</v>
      </c>
      <c r="Q77" s="4">
        <f t="shared" si="49"/>
        <v>25</v>
      </c>
      <c r="R77">
        <f t="shared" si="28"/>
        <v>50000</v>
      </c>
      <c r="S77">
        <f t="shared" si="29"/>
        <v>2.7423460173088432</v>
      </c>
      <c r="U77">
        <f t="shared" si="39"/>
        <v>0.29099302900000001</v>
      </c>
      <c r="V77">
        <f t="shared" si="40"/>
        <v>0.01</v>
      </c>
      <c r="W77">
        <f t="shared" si="41"/>
        <v>3.9745967268813395E-2</v>
      </c>
      <c r="X77">
        <f t="shared" si="42"/>
        <v>1.1565799406086867E-2</v>
      </c>
      <c r="Y77">
        <f t="shared" si="43"/>
        <v>3.9745967268813395E-4</v>
      </c>
      <c r="Z77">
        <f t="shared" si="44"/>
        <v>2.7782708190038394E-2</v>
      </c>
      <c r="AB77">
        <f t="shared" si="45"/>
        <v>0.30897371356682268</v>
      </c>
      <c r="AC77">
        <f t="shared" si="46"/>
        <v>7.6189799155005566E-2</v>
      </c>
      <c r="AE77">
        <f t="shared" si="30"/>
        <v>0</v>
      </c>
      <c r="AF77">
        <f t="shared" si="31"/>
        <v>0</v>
      </c>
      <c r="AG77">
        <f t="shared" si="31"/>
        <v>-0.69456770475095986</v>
      </c>
      <c r="AH77">
        <f t="shared" si="32"/>
        <v>-578.28997030434334</v>
      </c>
      <c r="AI77">
        <f t="shared" si="33"/>
        <v>-578.98453800909431</v>
      </c>
      <c r="AJ77">
        <f t="shared" si="34"/>
        <v>0.23278391441181712</v>
      </c>
      <c r="AK77">
        <f t="shared" si="47"/>
        <v>2.1628159949677591E-2</v>
      </c>
      <c r="AL77">
        <f t="shared" si="23"/>
        <v>-578.73012593473277</v>
      </c>
      <c r="AN77">
        <f t="shared" si="35"/>
        <v>0</v>
      </c>
      <c r="AO77">
        <f t="shared" si="35"/>
        <v>0</v>
      </c>
      <c r="AP77">
        <f t="shared" si="35"/>
        <v>-2.484604975765778E-4</v>
      </c>
      <c r="AQ77">
        <f t="shared" si="35"/>
        <v>-0.20686567023279523</v>
      </c>
      <c r="AR77">
        <f t="shared" si="35"/>
        <v>-0.20711413073037183</v>
      </c>
      <c r="AS77">
        <f t="shared" si="35"/>
        <v>8.3271374132377053E-5</v>
      </c>
      <c r="AT77">
        <f t="shared" si="35"/>
        <v>7.73681722603196E-6</v>
      </c>
      <c r="AU77">
        <f t="shared" si="24"/>
        <v>-0.20702312253901339</v>
      </c>
      <c r="AW77">
        <v>74</v>
      </c>
      <c r="AX77">
        <f>IF(Z77&gt;0, (R77*SUMPRODUCT(K77:$K$98, X77:$X$98)-K77*$AZ$3)/Z77, 0)</f>
        <v>2.7423460173088432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3.1939252064509517E-4</v>
      </c>
      <c r="L78" s="2">
        <v>75</v>
      </c>
      <c r="M78" s="6">
        <v>0.31752069599999999</v>
      </c>
      <c r="Q78" s="4">
        <f t="shared" si="49"/>
        <v>25</v>
      </c>
      <c r="R78">
        <f t="shared" si="28"/>
        <v>50000</v>
      </c>
      <c r="S78">
        <f t="shared" si="29"/>
        <v>-4.1672537201174418</v>
      </c>
      <c r="U78">
        <f t="shared" si="39"/>
        <v>0.31752069599999999</v>
      </c>
      <c r="V78">
        <f t="shared" si="40"/>
        <v>0.01</v>
      </c>
      <c r="W78">
        <f t="shared" si="41"/>
        <v>2.7782708190038394E-2</v>
      </c>
      <c r="X78">
        <f t="shared" si="42"/>
        <v>8.8215848412658907E-3</v>
      </c>
      <c r="Y78">
        <f t="shared" si="43"/>
        <v>2.7782708190038396E-4</v>
      </c>
      <c r="Z78">
        <f t="shared" si="44"/>
        <v>1.868329626687212E-2</v>
      </c>
      <c r="AB78">
        <f t="shared" si="45"/>
        <v>7.6189799155005566E-2</v>
      </c>
      <c r="AC78">
        <f t="shared" si="46"/>
        <v>-7.7858035872179154E-2</v>
      </c>
      <c r="AE78">
        <f t="shared" si="30"/>
        <v>0</v>
      </c>
      <c r="AF78">
        <f t="shared" si="31"/>
        <v>0</v>
      </c>
      <c r="AG78">
        <f t="shared" si="31"/>
        <v>-0.46708240667180301</v>
      </c>
      <c r="AH78">
        <f t="shared" si="32"/>
        <v>-441.07924206329454</v>
      </c>
      <c r="AI78">
        <f t="shared" si="33"/>
        <v>-441.54632446996635</v>
      </c>
      <c r="AJ78">
        <f t="shared" si="34"/>
        <v>0.15404783502718472</v>
      </c>
      <c r="AK78">
        <f t="shared" si="47"/>
        <v>5.3332859408503899E-3</v>
      </c>
      <c r="AL78">
        <f t="shared" si="23"/>
        <v>-441.38694334899827</v>
      </c>
      <c r="AN78">
        <f t="shared" si="35"/>
        <v>0</v>
      </c>
      <c r="AO78">
        <f t="shared" si="35"/>
        <v>0</v>
      </c>
      <c r="AP78">
        <f t="shared" si="35"/>
        <v>-1.4918262721588457E-4</v>
      </c>
      <c r="AQ78">
        <f t="shared" si="35"/>
        <v>-0.14087741092682374</v>
      </c>
      <c r="AR78">
        <f t="shared" si="35"/>
        <v>-0.14102659355403963</v>
      </c>
      <c r="AS78">
        <f t="shared" si="35"/>
        <v>4.9201726329252309E-5</v>
      </c>
      <c r="AT78">
        <f t="shared" si="35"/>
        <v>1.7034116399692539E-6</v>
      </c>
      <c r="AU78">
        <f t="shared" si="24"/>
        <v>-0.14097568841607039</v>
      </c>
      <c r="AW78">
        <v>75</v>
      </c>
      <c r="AX78">
        <f>IF(Z78&gt;0, (R78*SUMPRODUCT(K78:$K$98, X78:$X$98)-K78*$AZ$3)/Z78, 0)</f>
        <v>-4.1672537201174418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2.851718934331207E-4</v>
      </c>
      <c r="L79" s="2">
        <v>76</v>
      </c>
      <c r="M79" s="6">
        <v>0.344227385</v>
      </c>
      <c r="Q79" s="4">
        <f t="shared" si="49"/>
        <v>25</v>
      </c>
      <c r="R79">
        <f t="shared" si="28"/>
        <v>50000</v>
      </c>
      <c r="S79">
        <f t="shared" si="29"/>
        <v>-14.220835024671777</v>
      </c>
      <c r="U79">
        <f t="shared" si="39"/>
        <v>0.344227385</v>
      </c>
      <c r="V79">
        <f t="shared" si="40"/>
        <v>0.01</v>
      </c>
      <c r="W79">
        <f t="shared" si="41"/>
        <v>1.868329626687212E-2</v>
      </c>
      <c r="X79">
        <f t="shared" si="42"/>
        <v>6.4313022171256524E-3</v>
      </c>
      <c r="Y79">
        <f t="shared" si="43"/>
        <v>1.8683296266872122E-4</v>
      </c>
      <c r="Z79">
        <f t="shared" si="44"/>
        <v>1.2065161087077747E-2</v>
      </c>
      <c r="AB79">
        <f t="shared" si="45"/>
        <v>-7.7858035872179154E-2</v>
      </c>
      <c r="AC79">
        <f t="shared" si="46"/>
        <v>-0.17157666536542224</v>
      </c>
      <c r="AE79">
        <f t="shared" si="30"/>
        <v>0</v>
      </c>
      <c r="AF79">
        <f t="shared" si="31"/>
        <v>0</v>
      </c>
      <c r="AG79">
        <f t="shared" si="31"/>
        <v>-0.30162902717694368</v>
      </c>
      <c r="AH79">
        <f t="shared" si="32"/>
        <v>-321.56511085628262</v>
      </c>
      <c r="AI79">
        <f t="shared" si="33"/>
        <v>-321.86673988345956</v>
      </c>
      <c r="AJ79">
        <f t="shared" si="34"/>
        <v>9.3718629493243083E-2</v>
      </c>
      <c r="AK79">
        <f t="shared" si="47"/>
        <v>-5.4500625110525417E-3</v>
      </c>
      <c r="AL79">
        <f t="shared" si="23"/>
        <v>-321.77847131647735</v>
      </c>
      <c r="AN79">
        <f t="shared" si="35"/>
        <v>0</v>
      </c>
      <c r="AO79">
        <f t="shared" si="35"/>
        <v>0</v>
      </c>
      <c r="AP79">
        <f t="shared" si="35"/>
        <v>-8.6016120794439255E-5</v>
      </c>
      <c r="AQ79">
        <f t="shared" si="35"/>
        <v>-9.1701331524917468E-2</v>
      </c>
      <c r="AR79">
        <f t="shared" si="35"/>
        <v>-9.1787347645711906E-2</v>
      </c>
      <c r="AS79">
        <f t="shared" si="35"/>
        <v>2.6725919022545238E-5</v>
      </c>
      <c r="AT79">
        <f t="shared" si="35"/>
        <v>-1.5542046456057216E-6</v>
      </c>
      <c r="AU79">
        <f t="shared" si="24"/>
        <v>-9.1762175931334969E-2</v>
      </c>
      <c r="AW79">
        <v>76</v>
      </c>
      <c r="AX79">
        <f>IF(Z79&gt;0, (R79*SUMPRODUCT(K79:$K$98, X79:$X$98)-K79*$AZ$3)/Z79, 0)</f>
        <v>-14.220835024671777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2.5461776199385772E-4</v>
      </c>
      <c r="L80" s="2">
        <v>77</v>
      </c>
      <c r="M80" s="6">
        <v>0.370496828</v>
      </c>
      <c r="Q80" s="4">
        <f t="shared" si="49"/>
        <v>25</v>
      </c>
      <c r="R80">
        <f t="shared" si="28"/>
        <v>50000</v>
      </c>
      <c r="S80">
        <f t="shared" si="29"/>
        <v>-29.590572807578923</v>
      </c>
      <c r="U80">
        <f t="shared" si="39"/>
        <v>0.370496828</v>
      </c>
      <c r="V80">
        <f t="shared" si="40"/>
        <v>0.01</v>
      </c>
      <c r="W80">
        <f t="shared" si="41"/>
        <v>1.2065161087077747E-2</v>
      </c>
      <c r="X80">
        <f t="shared" si="42"/>
        <v>4.4701039120713373E-3</v>
      </c>
      <c r="Y80">
        <f t="shared" si="43"/>
        <v>1.2065161087077747E-4</v>
      </c>
      <c r="Z80">
        <f t="shared" si="44"/>
        <v>7.4744055641356322E-3</v>
      </c>
      <c r="AB80">
        <f t="shared" si="45"/>
        <v>-0.17157666536542224</v>
      </c>
      <c r="AC80">
        <f t="shared" si="46"/>
        <v>-0.22117194203892843</v>
      </c>
      <c r="AE80">
        <f t="shared" si="30"/>
        <v>0</v>
      </c>
      <c r="AF80">
        <f t="shared" si="31"/>
        <v>0</v>
      </c>
      <c r="AG80">
        <f t="shared" si="31"/>
        <v>-0.1868601391033908</v>
      </c>
      <c r="AH80">
        <f t="shared" si="32"/>
        <v>-223.50519560356688</v>
      </c>
      <c r="AI80">
        <f t="shared" si="33"/>
        <v>-223.69205574267028</v>
      </c>
      <c r="AJ80">
        <f t="shared" si="34"/>
        <v>4.9595276673506189E-2</v>
      </c>
      <c r="AK80">
        <f t="shared" si="47"/>
        <v>-1.2010366575579558E-2</v>
      </c>
      <c r="AL80">
        <f t="shared" si="23"/>
        <v>-223.65447083257234</v>
      </c>
      <c r="AN80">
        <f t="shared" si="35"/>
        <v>0</v>
      </c>
      <c r="AO80">
        <f t="shared" si="35"/>
        <v>0</v>
      </c>
      <c r="AP80">
        <f t="shared" si="35"/>
        <v>-4.7577910424366303E-5</v>
      </c>
      <c r="AQ80">
        <f t="shared" si="35"/>
        <v>-5.6908392698579606E-2</v>
      </c>
      <c r="AR80">
        <f t="shared" si="35"/>
        <v>-5.6955970609003974E-2</v>
      </c>
      <c r="AS80">
        <f t="shared" si="35"/>
        <v>1.2627838352074322E-5</v>
      </c>
      <c r="AT80">
        <f t="shared" si="35"/>
        <v>-3.0580526581998998E-6</v>
      </c>
      <c r="AU80">
        <f t="shared" si="24"/>
        <v>-5.6946400823310095E-2</v>
      </c>
      <c r="AW80">
        <v>77</v>
      </c>
      <c r="AX80">
        <f>IF(Z80&gt;0, (R80*SUMPRODUCT(K80:$K$98, X80:$X$98)-K80*$AZ$3)/Z80, 0)</f>
        <v>-29.590572807578923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2.2733728749451581E-4</v>
      </c>
      <c r="L81" s="2">
        <v>78</v>
      </c>
      <c r="M81" s="6">
        <v>0.397394472</v>
      </c>
      <c r="Q81" s="4">
        <f t="shared" si="49"/>
        <v>25</v>
      </c>
      <c r="R81">
        <f t="shared" si="28"/>
        <v>50000</v>
      </c>
      <c r="S81">
        <f t="shared" si="29"/>
        <v>-54.293369644377478</v>
      </c>
      <c r="U81">
        <f t="shared" si="39"/>
        <v>0.397394472</v>
      </c>
      <c r="V81">
        <f t="shared" si="40"/>
        <v>0.01</v>
      </c>
      <c r="W81">
        <f t="shared" si="41"/>
        <v>7.4744055641356322E-3</v>
      </c>
      <c r="X81">
        <f t="shared" si="42"/>
        <v>2.9702874526735417E-3</v>
      </c>
      <c r="Y81">
        <f t="shared" si="43"/>
        <v>7.4744055641356324E-5</v>
      </c>
      <c r="Z81">
        <f t="shared" si="44"/>
        <v>4.429374055820735E-3</v>
      </c>
      <c r="AB81">
        <f t="shared" si="45"/>
        <v>-0.22117194203892843</v>
      </c>
      <c r="AC81">
        <f t="shared" si="46"/>
        <v>-0.24048564290589064</v>
      </c>
      <c r="AE81">
        <f t="shared" si="30"/>
        <v>0</v>
      </c>
      <c r="AF81">
        <f t="shared" si="31"/>
        <v>0</v>
      </c>
      <c r="AG81">
        <f t="shared" si="31"/>
        <v>-0.11073435139551838</v>
      </c>
      <c r="AH81">
        <f t="shared" si="32"/>
        <v>-148.51437263367708</v>
      </c>
      <c r="AI81">
        <f t="shared" si="33"/>
        <v>-148.62510698507259</v>
      </c>
      <c r="AJ81">
        <f t="shared" si="34"/>
        <v>1.9313700866962213E-2</v>
      </c>
      <c r="AK81">
        <f t="shared" si="47"/>
        <v>-1.5482035942724992E-2</v>
      </c>
      <c r="AL81">
        <f t="shared" si="23"/>
        <v>-148.62127532014836</v>
      </c>
      <c r="AN81">
        <f t="shared" si="35"/>
        <v>0</v>
      </c>
      <c r="AO81">
        <f t="shared" si="35"/>
        <v>0</v>
      </c>
      <c r="AP81">
        <f t="shared" si="35"/>
        <v>-2.5174047078721699E-5</v>
      </c>
      <c r="AQ81">
        <f t="shared" si="35"/>
        <v>-3.3762854628489901E-2</v>
      </c>
      <c r="AR81">
        <f t="shared" si="35"/>
        <v>-3.378802867556862E-2</v>
      </c>
      <c r="AS81">
        <f t="shared" si="35"/>
        <v>4.390724366575668E-6</v>
      </c>
      <c r="AT81">
        <f t="shared" si="35"/>
        <v>-3.5196440561116985E-6</v>
      </c>
      <c r="AU81">
        <f t="shared" si="24"/>
        <v>-3.3787157595258153E-2</v>
      </c>
      <c r="AW81">
        <v>78</v>
      </c>
      <c r="AX81">
        <f>IF(Z81&gt;0, (R81*SUMPRODUCT(K81:$K$98, X81:$X$98)-K81*$AZ$3)/Z81, 0)</f>
        <v>-54.293369644377478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2.0297972097724624E-4</v>
      </c>
      <c r="L82" s="2">
        <v>79</v>
      </c>
      <c r="M82" s="6">
        <v>0.424762996</v>
      </c>
      <c r="Q82" s="4">
        <f t="shared" si="49"/>
        <v>25</v>
      </c>
      <c r="R82">
        <f t="shared" si="28"/>
        <v>50000</v>
      </c>
      <c r="S82">
        <f t="shared" si="29"/>
        <v>-96.132519044573854</v>
      </c>
      <c r="U82">
        <f t="shared" si="39"/>
        <v>0.424762996</v>
      </c>
      <c r="V82">
        <f t="shared" si="40"/>
        <v>0.01</v>
      </c>
      <c r="W82">
        <f t="shared" si="41"/>
        <v>4.429374055820735E-3</v>
      </c>
      <c r="X82">
        <f t="shared" si="42"/>
        <v>1.8814341943550867E-3</v>
      </c>
      <c r="Y82">
        <f t="shared" si="43"/>
        <v>4.4293740558207352E-5</v>
      </c>
      <c r="Z82">
        <f t="shared" si="44"/>
        <v>2.5036461209074412E-3</v>
      </c>
      <c r="AB82">
        <f t="shared" si="45"/>
        <v>-0.24048564290589064</v>
      </c>
      <c r="AC82">
        <f t="shared" si="46"/>
        <v>-0.24068180839900805</v>
      </c>
      <c r="AE82">
        <f t="shared" si="30"/>
        <v>0</v>
      </c>
      <c r="AF82">
        <f t="shared" si="31"/>
        <v>0</v>
      </c>
      <c r="AG82">
        <f t="shared" si="31"/>
        <v>-6.259115302268603E-2</v>
      </c>
      <c r="AH82">
        <f t="shared" si="32"/>
        <v>-94.071709717754331</v>
      </c>
      <c r="AI82">
        <f t="shared" si="33"/>
        <v>-94.134300870777011</v>
      </c>
      <c r="AJ82">
        <f t="shared" si="34"/>
        <v>1.9616549311740616E-4</v>
      </c>
      <c r="AK82">
        <f t="shared" si="47"/>
        <v>-1.6833995003412348E-2</v>
      </c>
      <c r="AL82">
        <f t="shared" si="23"/>
        <v>-94.150938700287298</v>
      </c>
      <c r="AN82">
        <f t="shared" si="35"/>
        <v>0</v>
      </c>
      <c r="AO82">
        <f t="shared" si="35"/>
        <v>0</v>
      </c>
      <c r="AP82">
        <f t="shared" si="35"/>
        <v>-1.2704734776188933E-5</v>
      </c>
      <c r="AQ82">
        <f t="shared" si="35"/>
        <v>-1.9094649390362279E-2</v>
      </c>
      <c r="AR82">
        <f t="shared" si="35"/>
        <v>-1.9107354125138466E-2</v>
      </c>
      <c r="AS82">
        <f t="shared" si="35"/>
        <v>3.981761705833502E-8</v>
      </c>
      <c r="AT82">
        <f t="shared" si="35"/>
        <v>-3.4169596087249959E-6</v>
      </c>
      <c r="AU82">
        <f t="shared" si="24"/>
        <v>-1.9110731267130129E-2</v>
      </c>
      <c r="AW82">
        <v>79</v>
      </c>
      <c r="AX82">
        <f>IF(Z82&gt;0, (R82*SUMPRODUCT(K82:$K$98, X82:$X$98)-K82*$AZ$3)/Z82, 0)</f>
        <v>-96.132519044573854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1.8123189372968413E-4</v>
      </c>
      <c r="L83" s="2">
        <v>80</v>
      </c>
      <c r="M83" s="6">
        <v>0.45242554800000001</v>
      </c>
      <c r="Q83" s="4">
        <f t="shared" si="49"/>
        <v>25</v>
      </c>
      <c r="R83">
        <f t="shared" si="28"/>
        <v>50000</v>
      </c>
      <c r="S83">
        <f t="shared" si="29"/>
        <v>-170.7458577361904</v>
      </c>
      <c r="U83">
        <f t="shared" si="39"/>
        <v>0.45242554800000001</v>
      </c>
      <c r="V83">
        <f t="shared" si="40"/>
        <v>0.01</v>
      </c>
      <c r="W83">
        <f t="shared" si="41"/>
        <v>2.5036461209074412E-3</v>
      </c>
      <c r="X83">
        <f t="shared" si="42"/>
        <v>1.1327134682496234E-3</v>
      </c>
      <c r="Y83">
        <f t="shared" si="43"/>
        <v>2.5036461209074413E-5</v>
      </c>
      <c r="Z83">
        <f t="shared" si="44"/>
        <v>1.3458961914487434E-3</v>
      </c>
      <c r="AB83">
        <f t="shared" si="45"/>
        <v>-0.24068180839900805</v>
      </c>
      <c r="AC83">
        <f t="shared" si="46"/>
        <v>-0.22980619963278762</v>
      </c>
      <c r="AE83">
        <f t="shared" si="30"/>
        <v>0</v>
      </c>
      <c r="AF83">
        <f t="shared" si="31"/>
        <v>0</v>
      </c>
      <c r="AG83">
        <f t="shared" si="31"/>
        <v>-3.3647404786218589E-2</v>
      </c>
      <c r="AH83">
        <f t="shared" si="32"/>
        <v>-56.635673412481168</v>
      </c>
      <c r="AI83">
        <f t="shared" si="33"/>
        <v>-56.669320817267383</v>
      </c>
      <c r="AJ83">
        <f t="shared" si="34"/>
        <v>-1.0875608766220429E-2</v>
      </c>
      <c r="AK83">
        <f t="shared" si="47"/>
        <v>-1.6847726587930566E-2</v>
      </c>
      <c r="AL83">
        <f t="shared" si="23"/>
        <v>-56.697044152621537</v>
      </c>
      <c r="AN83">
        <f t="shared" si="35"/>
        <v>0</v>
      </c>
      <c r="AO83">
        <f t="shared" si="35"/>
        <v>0</v>
      </c>
      <c r="AP83">
        <f t="shared" si="35"/>
        <v>-6.0979828884956325E-6</v>
      </c>
      <c r="AQ83">
        <f t="shared" si="35"/>
        <v>-1.0264190345199884E-2</v>
      </c>
      <c r="AR83">
        <f t="shared" si="35"/>
        <v>-1.0270288328088378E-2</v>
      </c>
      <c r="AS83">
        <f t="shared" si="35"/>
        <v>-1.971007172165282E-6</v>
      </c>
      <c r="AT83">
        <f t="shared" si="35"/>
        <v>-3.053345394570606E-6</v>
      </c>
      <c r="AU83">
        <f t="shared" si="24"/>
        <v>-1.0275312680655116E-2</v>
      </c>
      <c r="AW83">
        <v>80</v>
      </c>
      <c r="AX83">
        <f>IF(Z83&gt;0, (R83*SUMPRODUCT(K83:$K$98, X83:$X$98)-K83*$AZ$3)/Z83, 0)</f>
        <v>-170.7458577361904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1.6181419083007511E-4</v>
      </c>
      <c r="L84" s="2">
        <v>81</v>
      </c>
      <c r="M84" s="6">
        <v>0.48020744799999998</v>
      </c>
      <c r="Q84" s="4">
        <f t="shared" si="49"/>
        <v>25</v>
      </c>
      <c r="R84">
        <f t="shared" si="28"/>
        <v>50000</v>
      </c>
      <c r="S84">
        <f t="shared" si="29"/>
        <v>-310.89137340004339</v>
      </c>
      <c r="U84">
        <f t="shared" si="39"/>
        <v>0.48020744799999998</v>
      </c>
      <c r="V84">
        <f t="shared" si="40"/>
        <v>0.01</v>
      </c>
      <c r="W84">
        <f t="shared" si="41"/>
        <v>1.3458961914487434E-3</v>
      </c>
      <c r="X84">
        <f t="shared" si="42"/>
        <v>6.4630937536852052E-4</v>
      </c>
      <c r="Y84">
        <f t="shared" si="43"/>
        <v>1.3458961914487435E-5</v>
      </c>
      <c r="Z84">
        <f t="shared" si="44"/>
        <v>6.8612785416573546E-4</v>
      </c>
      <c r="AB84">
        <f t="shared" si="45"/>
        <v>-0.22980619963278762</v>
      </c>
      <c r="AC84">
        <f t="shared" si="46"/>
        <v>-0.21331123090961018</v>
      </c>
      <c r="AE84">
        <f t="shared" si="30"/>
        <v>0</v>
      </c>
      <c r="AF84">
        <f t="shared" si="31"/>
        <v>0</v>
      </c>
      <c r="AG84">
        <f t="shared" si="31"/>
        <v>-1.7153196354143387E-2</v>
      </c>
      <c r="AH84">
        <f t="shared" si="32"/>
        <v>-32.31546876842603</v>
      </c>
      <c r="AI84">
        <f t="shared" si="33"/>
        <v>-32.332621964780174</v>
      </c>
      <c r="AJ84">
        <f t="shared" si="34"/>
        <v>-1.6494968723177433E-2</v>
      </c>
      <c r="AK84">
        <f t="shared" si="47"/>
        <v>-1.6086433974295135E-2</v>
      </c>
      <c r="AL84">
        <f t="shared" si="23"/>
        <v>-32.365203367477648</v>
      </c>
      <c r="AN84">
        <f t="shared" si="35"/>
        <v>0</v>
      </c>
      <c r="AO84">
        <f t="shared" si="35"/>
        <v>0</v>
      </c>
      <c r="AP84">
        <f t="shared" si="35"/>
        <v>-2.7756305881951066E-6</v>
      </c>
      <c r="AQ84">
        <f t="shared" si="35"/>
        <v>-5.2291014300574219E-3</v>
      </c>
      <c r="AR84">
        <f t="shared" si="35"/>
        <v>-5.2318770606456172E-3</v>
      </c>
      <c r="AS84">
        <f t="shared" si="35"/>
        <v>-2.6691200167083535E-6</v>
      </c>
      <c r="AT84">
        <f t="shared" si="35"/>
        <v>-2.6030132968919967E-6</v>
      </c>
      <c r="AU84">
        <f t="shared" si="24"/>
        <v>-5.2371491939592176E-3</v>
      </c>
      <c r="AW84">
        <v>81</v>
      </c>
      <c r="AX84">
        <f>IF(Z84&gt;0, (R84*SUMPRODUCT(K84:$K$98, X84:$X$98)-K84*$AZ$3)/Z84, 0)</f>
        <v>-310.89137340004339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1.4447695609828135E-4</v>
      </c>
      <c r="L85" s="2">
        <v>82</v>
      </c>
      <c r="M85" s="6">
        <v>0.508136904</v>
      </c>
      <c r="Q85" s="4">
        <f t="shared" si="49"/>
        <v>25</v>
      </c>
      <c r="R85">
        <f t="shared" si="28"/>
        <v>50000</v>
      </c>
      <c r="S85">
        <f t="shared" si="29"/>
        <v>-588.73754559426243</v>
      </c>
      <c r="U85">
        <f t="shared" si="39"/>
        <v>0.508136904</v>
      </c>
      <c r="V85">
        <f t="shared" si="40"/>
        <v>0.01</v>
      </c>
      <c r="W85">
        <f t="shared" si="41"/>
        <v>6.8612785416573546E-4</v>
      </c>
      <c r="X85">
        <f t="shared" si="42"/>
        <v>3.4864688356394031E-4</v>
      </c>
      <c r="Y85">
        <f t="shared" si="43"/>
        <v>6.861278541657355E-6</v>
      </c>
      <c r="Z85">
        <f t="shared" si="44"/>
        <v>3.3061969206013781E-4</v>
      </c>
      <c r="AB85">
        <f t="shared" si="45"/>
        <v>-0.21331123090961018</v>
      </c>
      <c r="AC85">
        <f t="shared" si="46"/>
        <v>-0.19464822602861639</v>
      </c>
      <c r="AE85">
        <f t="shared" si="30"/>
        <v>0</v>
      </c>
      <c r="AF85">
        <f t="shared" si="31"/>
        <v>0</v>
      </c>
      <c r="AG85">
        <f t="shared" si="31"/>
        <v>-8.2654923015034448E-3</v>
      </c>
      <c r="AH85">
        <f t="shared" si="32"/>
        <v>-17.432344178197017</v>
      </c>
      <c r="AI85">
        <f t="shared" si="33"/>
        <v>-17.440609670498521</v>
      </c>
      <c r="AJ85">
        <f t="shared" si="34"/>
        <v>-1.8663004880993789E-2</v>
      </c>
      <c r="AK85">
        <f t="shared" si="47"/>
        <v>-1.4931786163672715E-2</v>
      </c>
      <c r="AL85">
        <f t="shared" si="23"/>
        <v>-17.474204461543188</v>
      </c>
      <c r="AN85">
        <f t="shared" si="35"/>
        <v>0</v>
      </c>
      <c r="AO85">
        <f t="shared" si="35"/>
        <v>0</v>
      </c>
      <c r="AP85">
        <f t="shared" si="35"/>
        <v>-1.1941731683749957E-6</v>
      </c>
      <c r="AQ85">
        <f t="shared" si="35"/>
        <v>-2.518572024523501E-3</v>
      </c>
      <c r="AR85">
        <f t="shared" si="35"/>
        <v>-2.519766197691876E-3</v>
      </c>
      <c r="AS85">
        <f t="shared" si="35"/>
        <v>-2.69637413685335E-6</v>
      </c>
      <c r="AT85">
        <f t="shared" si="35"/>
        <v>-2.1572990140378676E-6</v>
      </c>
      <c r="AU85">
        <f t="shared" si="24"/>
        <v>-2.5246198708427673E-3</v>
      </c>
      <c r="AW85">
        <v>82</v>
      </c>
      <c r="AX85">
        <f>IF(Z85&gt;0, (R85*SUMPRODUCT(K85:$K$98, X85:$X$98)-K85*$AZ$3)/Z85, 0)</f>
        <v>-588.73754559426243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1.2899728223060835E-4</v>
      </c>
      <c r="L86" s="2">
        <v>83</v>
      </c>
      <c r="M86" s="6">
        <v>0.53626491099999996</v>
      </c>
      <c r="Q86" s="4">
        <f t="shared" si="49"/>
        <v>25</v>
      </c>
      <c r="R86">
        <f t="shared" si="28"/>
        <v>50000</v>
      </c>
      <c r="S86">
        <f t="shared" si="29"/>
        <v>-1172.122915023044</v>
      </c>
      <c r="U86">
        <f t="shared" si="39"/>
        <v>0.53626491099999996</v>
      </c>
      <c r="V86">
        <f t="shared" si="40"/>
        <v>0.01</v>
      </c>
      <c r="W86">
        <f t="shared" si="41"/>
        <v>3.3061969206013781E-4</v>
      </c>
      <c r="X86">
        <f t="shared" si="42"/>
        <v>1.772997397374772E-4</v>
      </c>
      <c r="Y86">
        <f t="shared" si="43"/>
        <v>3.3061969206013782E-6</v>
      </c>
      <c r="Z86">
        <f t="shared" si="44"/>
        <v>1.5001375540205924E-4</v>
      </c>
      <c r="AB86">
        <f t="shared" si="45"/>
        <v>-0.19464822602861639</v>
      </c>
      <c r="AC86">
        <f t="shared" si="46"/>
        <v>-0.17583456027541558</v>
      </c>
      <c r="AE86">
        <f t="shared" si="30"/>
        <v>0</v>
      </c>
      <c r="AF86">
        <f t="shared" si="31"/>
        <v>0</v>
      </c>
      <c r="AG86">
        <f t="shared" si="31"/>
        <v>-3.7503438850514811E-3</v>
      </c>
      <c r="AH86">
        <f t="shared" si="32"/>
        <v>-8.8649869868738609</v>
      </c>
      <c r="AI86">
        <f t="shared" si="33"/>
        <v>-8.868737330758913</v>
      </c>
      <c r="AJ86">
        <f t="shared" si="34"/>
        <v>-1.8813665753200814E-2</v>
      </c>
      <c r="AK86">
        <f t="shared" si="47"/>
        <v>-1.3625375822003148E-2</v>
      </c>
      <c r="AL86">
        <f t="shared" si="23"/>
        <v>-8.9011763723341186</v>
      </c>
      <c r="AN86">
        <f t="shared" si="35"/>
        <v>0</v>
      </c>
      <c r="AO86">
        <f t="shared" si="35"/>
        <v>0</v>
      </c>
      <c r="AP86">
        <f t="shared" si="35"/>
        <v>-4.8378416860182208E-7</v>
      </c>
      <c r="AQ86">
        <f t="shared" si="35"/>
        <v>-1.1435592283164377E-3</v>
      </c>
      <c r="AR86">
        <f t="shared" si="35"/>
        <v>-1.1440430124850397E-3</v>
      </c>
      <c r="AS86">
        <f t="shared" si="35"/>
        <v>-2.4269117509579761E-6</v>
      </c>
      <c r="AT86">
        <f t="shared" si="35"/>
        <v>-1.7576364504090472E-6</v>
      </c>
      <c r="AU86">
        <f t="shared" si="24"/>
        <v>-1.148227560686407E-3</v>
      </c>
      <c r="AW86">
        <v>83</v>
      </c>
      <c r="AX86">
        <f>IF(Z86&gt;0, (R86*SUMPRODUCT(K86:$K$98, X86:$X$98)-K86*$AZ$3)/Z86, 0)</f>
        <v>-1172.122915023044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1.1517614484875744E-4</v>
      </c>
      <c r="L87" s="2">
        <v>84</v>
      </c>
      <c r="M87" s="6">
        <v>0.564431978</v>
      </c>
      <c r="Q87" s="4">
        <f t="shared" si="49"/>
        <v>25</v>
      </c>
      <c r="R87">
        <f t="shared" si="28"/>
        <v>50000</v>
      </c>
      <c r="S87">
        <f t="shared" si="29"/>
        <v>-2473.8230483373272</v>
      </c>
      <c r="U87">
        <f t="shared" si="39"/>
        <v>0.564431978</v>
      </c>
      <c r="V87">
        <f t="shared" si="40"/>
        <v>0.01</v>
      </c>
      <c r="W87">
        <f t="shared" si="41"/>
        <v>1.5001375540205924E-4</v>
      </c>
      <c r="X87">
        <f t="shared" si="42"/>
        <v>8.4672560688792478E-5</v>
      </c>
      <c r="Y87">
        <f t="shared" si="43"/>
        <v>1.5001375540205923E-6</v>
      </c>
      <c r="Z87">
        <f t="shared" si="44"/>
        <v>6.3841057159246168E-5</v>
      </c>
      <c r="AB87">
        <f t="shared" si="45"/>
        <v>-0.17583456027541558</v>
      </c>
      <c r="AC87">
        <f t="shared" si="46"/>
        <v>-0.1579314786307639</v>
      </c>
      <c r="AE87">
        <f t="shared" si="30"/>
        <v>0</v>
      </c>
      <c r="AF87">
        <f t="shared" si="31"/>
        <v>0</v>
      </c>
      <c r="AG87">
        <f t="shared" si="31"/>
        <v>-1.5960264289811542E-3</v>
      </c>
      <c r="AH87">
        <f t="shared" si="32"/>
        <v>-4.233628034439624</v>
      </c>
      <c r="AI87">
        <f t="shared" si="33"/>
        <v>-4.2352240608686049</v>
      </c>
      <c r="AJ87">
        <f t="shared" si="34"/>
        <v>-1.7903081644651681E-2</v>
      </c>
      <c r="AK87">
        <f t="shared" si="47"/>
        <v>-1.2308419219279092E-2</v>
      </c>
      <c r="AL87">
        <f t="shared" si="23"/>
        <v>-4.2654355617325352</v>
      </c>
      <c r="AN87">
        <f t="shared" si="35"/>
        <v>0</v>
      </c>
      <c r="AO87">
        <f t="shared" si="35"/>
        <v>0</v>
      </c>
      <c r="AP87">
        <f t="shared" si="35"/>
        <v>-1.8382417116677849E-7</v>
      </c>
      <c r="AQ87">
        <f t="shared" si="35"/>
        <v>-4.8761295573037842E-4</v>
      </c>
      <c r="AR87">
        <f t="shared" si="35"/>
        <v>-4.8779677990154512E-4</v>
      </c>
      <c r="AS87">
        <f t="shared" si="35"/>
        <v>-2.0620079247435326E-6</v>
      </c>
      <c r="AT87">
        <f t="shared" si="35"/>
        <v>-1.4176362748589188E-6</v>
      </c>
      <c r="AU87">
        <f t="shared" si="24"/>
        <v>-4.9127642410114756E-4</v>
      </c>
      <c r="AW87">
        <v>84</v>
      </c>
      <c r="AX87">
        <f>IF(Z87&gt;0, (R87*SUMPRODUCT(K87:$K$98, X87:$X$98)-K87*$AZ$3)/Z87, 0)</f>
        <v>-2473.8230483373272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1.02835843614962E-4</v>
      </c>
      <c r="L88" s="2">
        <v>85</v>
      </c>
      <c r="M88" s="6">
        <v>0.59247427200000002</v>
      </c>
      <c r="Q88" s="4">
        <f t="shared" si="49"/>
        <v>25</v>
      </c>
      <c r="R88">
        <f t="shared" si="28"/>
        <v>50000</v>
      </c>
      <c r="S88">
        <f t="shared" si="29"/>
        <v>-5572.1721120869261</v>
      </c>
      <c r="U88">
        <f t="shared" si="39"/>
        <v>0.59247427200000002</v>
      </c>
      <c r="V88">
        <f t="shared" si="40"/>
        <v>0.01</v>
      </c>
      <c r="W88">
        <f t="shared" si="41"/>
        <v>6.3841057159246168E-5</v>
      </c>
      <c r="X88">
        <f t="shared" si="42"/>
        <v>3.7824183864134762E-5</v>
      </c>
      <c r="Y88">
        <f t="shared" si="43"/>
        <v>6.3841057159246166E-7</v>
      </c>
      <c r="Z88">
        <f t="shared" si="44"/>
        <v>2.5378462723518946E-5</v>
      </c>
      <c r="AB88">
        <f t="shared" si="45"/>
        <v>-0.1579314786307639</v>
      </c>
      <c r="AC88">
        <f t="shared" si="46"/>
        <v>-0.14141316223562989</v>
      </c>
      <c r="AE88">
        <f t="shared" si="30"/>
        <v>0</v>
      </c>
      <c r="AF88">
        <f t="shared" si="31"/>
        <v>0</v>
      </c>
      <c r="AG88">
        <f t="shared" si="31"/>
        <v>-6.3446156808797359E-4</v>
      </c>
      <c r="AH88">
        <f t="shared" si="32"/>
        <v>-1.8912091932067381</v>
      </c>
      <c r="AI88">
        <f t="shared" si="33"/>
        <v>-1.8918436547748261</v>
      </c>
      <c r="AJ88">
        <f t="shared" si="34"/>
        <v>-1.6518316395134014E-2</v>
      </c>
      <c r="AK88">
        <f t="shared" si="47"/>
        <v>-1.1055203504153474E-2</v>
      </c>
      <c r="AL88">
        <f t="shared" ref="AL88:AL98" si="50">SUM(AI88:AK88)</f>
        <v>-1.9194171746741138</v>
      </c>
      <c r="AN88">
        <f t="shared" si="35"/>
        <v>0</v>
      </c>
      <c r="AO88">
        <f t="shared" si="35"/>
        <v>0</v>
      </c>
      <c r="AP88">
        <f t="shared" si="35"/>
        <v>-6.5245390595598415E-8</v>
      </c>
      <c r="AQ88">
        <f t="shared" si="35"/>
        <v>-1.9448409283578656E-4</v>
      </c>
      <c r="AR88">
        <f t="shared" si="35"/>
        <v>-1.9454933822638217E-4</v>
      </c>
      <c r="AS88">
        <f t="shared" si="35"/>
        <v>-1.6986750015924644E-6</v>
      </c>
      <c r="AT88">
        <f t="shared" si="35"/>
        <v>-1.1368711786847066E-6</v>
      </c>
      <c r="AU88">
        <f t="shared" si="24"/>
        <v>-1.9738488440665936E-4</v>
      </c>
      <c r="AW88">
        <v>85</v>
      </c>
      <c r="AX88">
        <f>IF(Z88&gt;0, (R88*SUMPRODUCT(K88:$K$98, X88:$X$98)-K88*$AZ$3)/Z88, 0)</f>
        <v>-5572.1721120869261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9.1817717513358927E-5</v>
      </c>
      <c r="L89" s="2">
        <v>86</v>
      </c>
      <c r="M89" s="6">
        <v>0.62503115200000003</v>
      </c>
      <c r="Q89" s="4">
        <f t="shared" si="49"/>
        <v>25</v>
      </c>
      <c r="R89">
        <f t="shared" si="28"/>
        <v>50000</v>
      </c>
      <c r="S89">
        <f t="shared" si="29"/>
        <v>-13649.214722265353</v>
      </c>
      <c r="U89">
        <f t="shared" si="39"/>
        <v>0.62503115200000003</v>
      </c>
      <c r="V89">
        <f t="shared" si="40"/>
        <v>0.01</v>
      </c>
      <c r="W89">
        <f t="shared" si="41"/>
        <v>2.5378462723518946E-5</v>
      </c>
      <c r="X89">
        <f t="shared" si="42"/>
        <v>1.5862329792070106E-5</v>
      </c>
      <c r="Y89">
        <f t="shared" si="43"/>
        <v>2.5378462723518943E-7</v>
      </c>
      <c r="Z89">
        <f t="shared" si="44"/>
        <v>9.2623483042136506E-6</v>
      </c>
      <c r="AB89">
        <f t="shared" si="45"/>
        <v>-0.14141316223562989</v>
      </c>
      <c r="AC89">
        <f t="shared" si="46"/>
        <v>-0.12642378083662248</v>
      </c>
      <c r="AE89">
        <f t="shared" si="30"/>
        <v>0</v>
      </c>
      <c r="AF89">
        <f t="shared" si="31"/>
        <v>0</v>
      </c>
      <c r="AG89">
        <f t="shared" si="31"/>
        <v>-2.3155870760534127E-4</v>
      </c>
      <c r="AH89">
        <f t="shared" si="32"/>
        <v>-0.79311648960350534</v>
      </c>
      <c r="AI89">
        <f t="shared" si="33"/>
        <v>-0.79334804831111072</v>
      </c>
      <c r="AJ89">
        <f t="shared" si="34"/>
        <v>-1.4989381399007407E-2</v>
      </c>
      <c r="AK89">
        <f t="shared" si="47"/>
        <v>-9.8989213564940927E-3</v>
      </c>
      <c r="AL89">
        <f t="shared" si="50"/>
        <v>-0.81823635106661219</v>
      </c>
      <c r="AN89">
        <f t="shared" si="35"/>
        <v>0</v>
      </c>
      <c r="AO89">
        <f t="shared" si="35"/>
        <v>0</v>
      </c>
      <c r="AP89">
        <f t="shared" si="35"/>
        <v>-2.1261192002665701E-8</v>
      </c>
      <c r="AQ89">
        <f t="shared" si="35"/>
        <v>-7.2822145797601519E-5</v>
      </c>
      <c r="AR89">
        <f t="shared" si="35"/>
        <v>-7.2843406989604189E-5</v>
      </c>
      <c r="AS89">
        <f t="shared" si="35"/>
        <v>-1.3762907869940589E-6</v>
      </c>
      <c r="AT89">
        <f t="shared" si="35"/>
        <v>-9.0889636479753037E-7</v>
      </c>
      <c r="AU89">
        <f t="shared" si="24"/>
        <v>-7.512859414139578E-5</v>
      </c>
      <c r="AW89">
        <v>86</v>
      </c>
      <c r="AX89">
        <f>IF(Z89&gt;0, (R89*SUMPRODUCT(K89:$K$98, X89:$X$98)-K89*$AZ$3)/Z89, 0)</f>
        <v>-13649.214722265353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8.1980104922641889E-5</v>
      </c>
      <c r="L90" s="2">
        <v>87</v>
      </c>
      <c r="M90">
        <v>0.65741117999999998</v>
      </c>
      <c r="Q90" s="4">
        <f t="shared" si="49"/>
        <v>25</v>
      </c>
      <c r="R90">
        <f t="shared" si="28"/>
        <v>50000</v>
      </c>
      <c r="S90">
        <f t="shared" si="29"/>
        <v>-36662.106495193628</v>
      </c>
      <c r="U90">
        <f t="shared" si="39"/>
        <v>0.65741117999999998</v>
      </c>
      <c r="V90">
        <f t="shared" si="40"/>
        <v>0.01</v>
      </c>
      <c r="W90">
        <f t="shared" si="41"/>
        <v>9.2623483042136506E-6</v>
      </c>
      <c r="X90">
        <f t="shared" si="42"/>
        <v>6.0891713282440948E-6</v>
      </c>
      <c r="Y90">
        <f t="shared" si="43"/>
        <v>9.2623483042136514E-8</v>
      </c>
      <c r="Z90">
        <f t="shared" si="44"/>
        <v>3.0805534929274194E-6</v>
      </c>
      <c r="AB90">
        <f t="shared" si="45"/>
        <v>-0.12642378083662248</v>
      </c>
      <c r="AC90">
        <f t="shared" si="46"/>
        <v>-0.11293958022184576</v>
      </c>
      <c r="AE90">
        <f t="shared" si="30"/>
        <v>0</v>
      </c>
      <c r="AF90">
        <f t="shared" si="31"/>
        <v>0</v>
      </c>
      <c r="AG90">
        <f t="shared" si="31"/>
        <v>-7.7013837323185481E-5</v>
      </c>
      <c r="AH90">
        <f t="shared" si="32"/>
        <v>-0.30445856641220476</v>
      </c>
      <c r="AI90">
        <f t="shared" si="33"/>
        <v>-0.30453558024952793</v>
      </c>
      <c r="AJ90">
        <f t="shared" si="34"/>
        <v>-1.3484200614776717E-2</v>
      </c>
      <c r="AK90">
        <f t="shared" si="47"/>
        <v>-8.8496646585635736E-3</v>
      </c>
      <c r="AL90">
        <f t="shared" si="50"/>
        <v>-0.32686944552286823</v>
      </c>
      <c r="AN90">
        <f t="shared" si="35"/>
        <v>0</v>
      </c>
      <c r="AO90">
        <f t="shared" si="35"/>
        <v>0</v>
      </c>
      <c r="AP90">
        <f t="shared" si="35"/>
        <v>-6.3136024642500201E-9</v>
      </c>
      <c r="AQ90">
        <f t="shared" si="35"/>
        <v>-2.495954521906968E-5</v>
      </c>
      <c r="AR90">
        <f t="shared" si="35"/>
        <v>-2.4965858821533928E-5</v>
      </c>
      <c r="AS90">
        <f t="shared" si="35"/>
        <v>-1.1054361811973476E-6</v>
      </c>
      <c r="AT90">
        <f t="shared" si="35"/>
        <v>-7.2549643723923754E-7</v>
      </c>
      <c r="AU90">
        <f t="shared" si="24"/>
        <v>-2.6796791439970515E-5</v>
      </c>
      <c r="AW90">
        <v>87</v>
      </c>
      <c r="AX90">
        <f>IF(Z90&gt;0, (R90*SUMPRODUCT(K90:$K$98, X90:$X$98)-K90*$AZ$3)/Z90, 0)</f>
        <v>-36662.106495193628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7.3196522252358826E-5</v>
      </c>
      <c r="L91" s="2">
        <v>88</v>
      </c>
      <c r="M91">
        <v>0.68957421399999996</v>
      </c>
      <c r="Q91" s="4">
        <f t="shared" si="49"/>
        <v>25</v>
      </c>
      <c r="R91">
        <f t="shared" si="28"/>
        <v>50000</v>
      </c>
      <c r="S91">
        <f t="shared" si="29"/>
        <v>-108981.61530727775</v>
      </c>
      <c r="U91">
        <f t="shared" si="39"/>
        <v>0.68957421399999996</v>
      </c>
      <c r="V91">
        <f t="shared" si="40"/>
        <v>0.01</v>
      </c>
      <c r="W91">
        <f t="shared" si="41"/>
        <v>3.0805534929274194E-6</v>
      </c>
      <c r="X91">
        <f t="shared" si="42"/>
        <v>2.1242702535703798E-6</v>
      </c>
      <c r="Y91">
        <f t="shared" si="43"/>
        <v>3.0805534929274197E-8</v>
      </c>
      <c r="Z91">
        <f t="shared" si="44"/>
        <v>9.2547770442776538E-7</v>
      </c>
      <c r="AB91">
        <f t="shared" si="45"/>
        <v>-0.11293958022184576</v>
      </c>
      <c r="AC91">
        <f t="shared" si="46"/>
        <v>-0.10086005515940923</v>
      </c>
      <c r="AE91">
        <f t="shared" si="30"/>
        <v>0</v>
      </c>
      <c r="AF91">
        <f t="shared" si="31"/>
        <v>0</v>
      </c>
      <c r="AG91">
        <f t="shared" si="31"/>
        <v>-2.3136942610694133E-5</v>
      </c>
      <c r="AH91">
        <f t="shared" si="32"/>
        <v>-0.10621351267851899</v>
      </c>
      <c r="AI91">
        <f t="shared" si="33"/>
        <v>-0.10623664962112968</v>
      </c>
      <c r="AJ91">
        <f t="shared" si="34"/>
        <v>-1.2079525062436536E-2</v>
      </c>
      <c r="AK91">
        <f t="shared" si="47"/>
        <v>-7.9057706155292035E-3</v>
      </c>
      <c r="AL91">
        <f t="shared" si="50"/>
        <v>-0.12622194529909542</v>
      </c>
      <c r="AN91">
        <f t="shared" si="35"/>
        <v>0</v>
      </c>
      <c r="AO91">
        <f t="shared" si="35"/>
        <v>0</v>
      </c>
      <c r="AP91">
        <f t="shared" si="35"/>
        <v>-1.6935437346552221E-9</v>
      </c>
      <c r="AQ91">
        <f t="shared" si="35"/>
        <v>-7.7744597442744111E-6</v>
      </c>
      <c r="AR91">
        <f t="shared" si="35"/>
        <v>-7.7761532880090659E-6</v>
      </c>
      <c r="AS91">
        <f t="shared" si="35"/>
        <v>-8.8417922503056208E-7</v>
      </c>
      <c r="AT91">
        <f t="shared" si="35"/>
        <v>-5.7867491478162783E-7</v>
      </c>
      <c r="AU91">
        <f t="shared" si="24"/>
        <v>-9.239007427821256E-6</v>
      </c>
      <c r="AW91">
        <v>88</v>
      </c>
      <c r="AX91">
        <f>IF(Z91&gt;0, (R91*SUMPRODUCT(K91:$K$98, X91:$X$98)-K91*$AZ$3)/Z91, 0)</f>
        <v>-108981.61530727775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6.535403772532037E-5</v>
      </c>
      <c r="L92" s="2">
        <v>89</v>
      </c>
      <c r="M92">
        <v>0.72148010799999995</v>
      </c>
      <c r="Q92" s="4">
        <f t="shared" si="49"/>
        <v>25</v>
      </c>
      <c r="R92">
        <f t="shared" si="28"/>
        <v>50000</v>
      </c>
      <c r="S92">
        <f t="shared" si="29"/>
        <v>-362402.13148646028</v>
      </c>
      <c r="U92">
        <f t="shared" si="39"/>
        <v>0.72148010799999995</v>
      </c>
      <c r="V92">
        <f t="shared" si="40"/>
        <v>0.01</v>
      </c>
      <c r="W92">
        <f t="shared" si="41"/>
        <v>9.2547770442776538E-7</v>
      </c>
      <c r="X92">
        <f t="shared" si="42"/>
        <v>6.6771375414213615E-7</v>
      </c>
      <c r="Y92">
        <f t="shared" si="43"/>
        <v>9.2547770442776539E-9</v>
      </c>
      <c r="Z92">
        <f t="shared" si="44"/>
        <v>2.4850917324135157E-7</v>
      </c>
      <c r="AB92">
        <f t="shared" si="45"/>
        <v>-0.10086005515940923</v>
      </c>
      <c r="AC92">
        <f t="shared" si="46"/>
        <v>-9.0060254076603827E-2</v>
      </c>
      <c r="AE92">
        <f t="shared" si="30"/>
        <v>0</v>
      </c>
      <c r="AF92">
        <f t="shared" si="31"/>
        <v>0</v>
      </c>
      <c r="AG92">
        <f t="shared" si="31"/>
        <v>-6.2127293310337894E-6</v>
      </c>
      <c r="AH92">
        <f t="shared" si="32"/>
        <v>-3.3385687707106808E-2</v>
      </c>
      <c r="AI92">
        <f t="shared" si="33"/>
        <v>-3.3391900436437839E-2</v>
      </c>
      <c r="AJ92">
        <f t="shared" si="34"/>
        <v>-1.0799801082805399E-2</v>
      </c>
      <c r="AK92">
        <f t="shared" si="47"/>
        <v>-7.0602038611586463E-3</v>
      </c>
      <c r="AL92">
        <f t="shared" si="50"/>
        <v>-5.1251905380401884E-2</v>
      </c>
      <c r="AN92">
        <f t="shared" si="35"/>
        <v>0</v>
      </c>
      <c r="AO92">
        <f t="shared" si="35"/>
        <v>0</v>
      </c>
      <c r="AP92">
        <f t="shared" si="35"/>
        <v>-4.0602694707758667E-10</v>
      </c>
      <c r="AQ92">
        <f t="shared" si="35"/>
        <v>-2.1818894938960229E-6</v>
      </c>
      <c r="AR92">
        <f t="shared" si="35"/>
        <v>-2.1822955208431003E-6</v>
      </c>
      <c r="AS92">
        <f t="shared" si="35"/>
        <v>-7.0581060739161988E-7</v>
      </c>
      <c r="AT92">
        <f t="shared" si="35"/>
        <v>-4.6141282949061471E-7</v>
      </c>
      <c r="AU92">
        <f t="shared" si="24"/>
        <v>-3.349518957725335E-6</v>
      </c>
      <c r="AW92">
        <v>89</v>
      </c>
      <c r="AX92">
        <f>IF(Z92&gt;0, (R92*SUMPRODUCT(K92:$K$98, X92:$X$98)-K92*$AZ$3)/Z92, 0)</f>
        <v>-362402.13148646028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5.8351819397607468E-5</v>
      </c>
      <c r="L93" s="2">
        <v>90</v>
      </c>
      <c r="M93">
        <v>0.75308980400000003</v>
      </c>
      <c r="Q93" s="4">
        <f t="shared" si="49"/>
        <v>25</v>
      </c>
      <c r="R93">
        <f t="shared" si="28"/>
        <v>50000</v>
      </c>
      <c r="S93">
        <f t="shared" si="29"/>
        <v>-1365837.6774689718</v>
      </c>
      <c r="U93">
        <f t="shared" si="39"/>
        <v>0.75308980400000003</v>
      </c>
      <c r="V93">
        <f t="shared" si="40"/>
        <v>0.01</v>
      </c>
      <c r="W93">
        <f t="shared" si="41"/>
        <v>2.4850917324135157E-7</v>
      </c>
      <c r="X93">
        <f t="shared" si="42"/>
        <v>1.8714972456853151E-7</v>
      </c>
      <c r="Y93">
        <f t="shared" si="43"/>
        <v>2.4850917324135155E-9</v>
      </c>
      <c r="Z93">
        <f t="shared" si="44"/>
        <v>5.8874356940406533E-8</v>
      </c>
      <c r="AB93">
        <f t="shared" si="45"/>
        <v>-9.0060254076603827E-2</v>
      </c>
      <c r="AC93">
        <f t="shared" si="46"/>
        <v>-8.0412814945964098E-2</v>
      </c>
      <c r="AE93">
        <f t="shared" si="30"/>
        <v>0</v>
      </c>
      <c r="AF93">
        <f t="shared" si="31"/>
        <v>0</v>
      </c>
      <c r="AG93">
        <f t="shared" si="31"/>
        <v>-1.4718589235101633E-6</v>
      </c>
      <c r="AH93">
        <f t="shared" si="32"/>
        <v>-9.3574862284265762E-3</v>
      </c>
      <c r="AI93">
        <f t="shared" si="33"/>
        <v>-9.3589580873500861E-3</v>
      </c>
      <c r="AJ93">
        <f t="shared" si="34"/>
        <v>-9.6474391306397289E-3</v>
      </c>
      <c r="AK93">
        <f t="shared" si="47"/>
        <v>-6.3042177853622683E-3</v>
      </c>
      <c r="AL93">
        <f t="shared" si="50"/>
        <v>-2.5310615003352084E-2</v>
      </c>
      <c r="AN93">
        <f t="shared" si="35"/>
        <v>0</v>
      </c>
      <c r="AO93">
        <f t="shared" si="35"/>
        <v>0</v>
      </c>
      <c r="AP93">
        <f t="shared" si="35"/>
        <v>-8.5885646083421999E-11</v>
      </c>
      <c r="AQ93">
        <f t="shared" si="35"/>
        <v>-5.4602634641674667E-7</v>
      </c>
      <c r="AR93">
        <f t="shared" si="35"/>
        <v>-5.4611223206283E-7</v>
      </c>
      <c r="AS93">
        <f t="shared" si="35"/>
        <v>-5.6294562580050062E-7</v>
      </c>
      <c r="AT93">
        <f t="shared" si="35"/>
        <v>-3.6786257765464402E-7</v>
      </c>
      <c r="AU93">
        <f t="shared" si="24"/>
        <v>-1.4769204355179747E-6</v>
      </c>
      <c r="AW93">
        <v>90</v>
      </c>
      <c r="AX93">
        <f>IF(Z93&gt;0, (R93*SUMPRODUCT(K93:$K$98, X93:$X$98)-K93*$AZ$3)/Z93, 0)</f>
        <v>-1365837.6774689718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5.209983874786381E-5</v>
      </c>
      <c r="L94" s="2">
        <v>91</v>
      </c>
      <c r="M94">
        <v>0.78453892300000005</v>
      </c>
      <c r="Q94" s="4">
        <f t="shared" si="49"/>
        <v>25</v>
      </c>
      <c r="R94">
        <f t="shared" si="28"/>
        <v>50000</v>
      </c>
      <c r="S94">
        <f t="shared" si="29"/>
        <v>-5935459.6811305825</v>
      </c>
      <c r="U94">
        <f t="shared" si="39"/>
        <v>0.78453892300000005</v>
      </c>
      <c r="V94">
        <f t="shared" si="40"/>
        <v>0.01</v>
      </c>
      <c r="W94">
        <f t="shared" si="41"/>
        <v>5.8874356940406533E-8</v>
      </c>
      <c r="X94">
        <f t="shared" si="42"/>
        <v>4.6189224586344121E-8</v>
      </c>
      <c r="Y94">
        <f t="shared" si="43"/>
        <v>5.8874356940406533E-10</v>
      </c>
      <c r="Z94">
        <f t="shared" si="44"/>
        <v>1.2096388784658347E-8</v>
      </c>
      <c r="AB94">
        <f t="shared" si="45"/>
        <v>-8.0412814945964098E-2</v>
      </c>
      <c r="AC94">
        <f t="shared" si="46"/>
        <v>-7.179762791861978E-2</v>
      </c>
      <c r="AE94">
        <f t="shared" si="30"/>
        <v>0</v>
      </c>
      <c r="AF94">
        <f t="shared" si="31"/>
        <v>0</v>
      </c>
      <c r="AG94">
        <f t="shared" si="31"/>
        <v>-3.0240971961645867E-7</v>
      </c>
      <c r="AH94">
        <f t="shared" si="32"/>
        <v>-2.3094612293172059E-3</v>
      </c>
      <c r="AI94">
        <f t="shared" si="33"/>
        <v>-2.3097636390368224E-3</v>
      </c>
      <c r="AJ94">
        <f t="shared" si="34"/>
        <v>-8.6151870273443176E-3</v>
      </c>
      <c r="AK94">
        <f t="shared" si="47"/>
        <v>-5.6288970462174872E-3</v>
      </c>
      <c r="AL94">
        <f t="shared" si="50"/>
        <v>-1.6553847712598629E-2</v>
      </c>
      <c r="AN94">
        <f t="shared" si="35"/>
        <v>0</v>
      </c>
      <c r="AO94">
        <f t="shared" si="35"/>
        <v>0</v>
      </c>
      <c r="AP94">
        <f t="shared" si="35"/>
        <v>-1.5755497627804204E-11</v>
      </c>
      <c r="AQ94">
        <f t="shared" si="35"/>
        <v>-1.2032255764186975E-7</v>
      </c>
      <c r="AR94">
        <f t="shared" si="35"/>
        <v>-1.2033831313949756E-7</v>
      </c>
      <c r="AS94">
        <f t="shared" si="35"/>
        <v>-4.4884985490732713E-7</v>
      </c>
      <c r="AT94">
        <f t="shared" si="35"/>
        <v>-2.9326462843625799E-7</v>
      </c>
      <c r="AU94">
        <f t="shared" si="24"/>
        <v>-8.6245279648308277E-7</v>
      </c>
      <c r="AW94">
        <v>91</v>
      </c>
      <c r="AX94">
        <f>IF(Z94&gt;0, (R94*SUMPRODUCT(K94:$K$98, X94:$X$98)-K94*$AZ$3)/Z94, 0)</f>
        <v>-5935459.6811305825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4.6517713167735542E-5</v>
      </c>
      <c r="L95" s="2">
        <v>92</v>
      </c>
      <c r="M95">
        <v>0.81598695700000001</v>
      </c>
      <c r="Q95" s="4">
        <f t="shared" si="49"/>
        <v>25</v>
      </c>
      <c r="R95">
        <f t="shared" si="28"/>
        <v>50000</v>
      </c>
      <c r="S95">
        <f t="shared" si="29"/>
        <v>-30454764.317260887</v>
      </c>
      <c r="U95">
        <f t="shared" si="39"/>
        <v>0.81598695700000001</v>
      </c>
      <c r="V95">
        <f t="shared" si="40"/>
        <v>0.01</v>
      </c>
      <c r="W95">
        <f t="shared" si="41"/>
        <v>1.2096388784658347E-8</v>
      </c>
      <c r="X95">
        <f t="shared" si="42"/>
        <v>9.8704954750822933E-9</v>
      </c>
      <c r="Y95">
        <f t="shared" si="43"/>
        <v>1.2096388784658347E-10</v>
      </c>
      <c r="Z95">
        <f t="shared" si="44"/>
        <v>2.10492942172947E-9</v>
      </c>
      <c r="AB95">
        <f t="shared" si="45"/>
        <v>-7.179762791861978E-2</v>
      </c>
      <c r="AC95">
        <f t="shared" si="46"/>
        <v>-6.4105129443239262E-2</v>
      </c>
      <c r="AE95">
        <f t="shared" si="30"/>
        <v>0</v>
      </c>
      <c r="AF95">
        <f t="shared" si="31"/>
        <v>0</v>
      </c>
      <c r="AG95">
        <f t="shared" si="31"/>
        <v>-5.2623235543236752E-8</v>
      </c>
      <c r="AH95">
        <f t="shared" si="32"/>
        <v>-4.9352477375411467E-4</v>
      </c>
      <c r="AI95">
        <f t="shared" si="33"/>
        <v>-4.9357739698965787E-4</v>
      </c>
      <c r="AJ95">
        <f t="shared" si="34"/>
        <v>-7.6924984753805187E-3</v>
      </c>
      <c r="AK95">
        <f t="shared" si="47"/>
        <v>-5.025833954303385E-3</v>
      </c>
      <c r="AL95">
        <f t="shared" si="50"/>
        <v>-1.3211909826673562E-2</v>
      </c>
      <c r="AN95">
        <f t="shared" si="35"/>
        <v>0</v>
      </c>
      <c r="AO95">
        <f t="shared" si="35"/>
        <v>0</v>
      </c>
      <c r="AP95">
        <f t="shared" si="35"/>
        <v>-2.4479125769584734E-12</v>
      </c>
      <c r="AQ95">
        <f t="shared" si="35"/>
        <v>-2.2957643866665485E-8</v>
      </c>
      <c r="AR95">
        <f t="shared" si="35"/>
        <v>-2.296009177924244E-8</v>
      </c>
      <c r="AS95">
        <f t="shared" si="35"/>
        <v>-3.5783743762099395E-7</v>
      </c>
      <c r="AT95">
        <f t="shared" si="35"/>
        <v>-2.3379030231495095E-7</v>
      </c>
      <c r="AU95">
        <f t="shared" si="24"/>
        <v>-6.1458783171518731E-7</v>
      </c>
      <c r="AW95">
        <v>92</v>
      </c>
      <c r="AX95">
        <f>IF(Z95&gt;0, (R95*SUMPRODUCT(K95:$K$98, X95:$X$98)-K95*$AZ$3)/Z95, 0)</f>
        <v>-30454764.317260887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4.1533672471192443E-5</v>
      </c>
      <c r="L96" s="2">
        <v>93</v>
      </c>
      <c r="M96">
        <v>0.84743607600000004</v>
      </c>
      <c r="Q96" s="4">
        <f t="shared" si="49"/>
        <v>25</v>
      </c>
      <c r="R96">
        <f t="shared" si="28"/>
        <v>50000</v>
      </c>
      <c r="S96">
        <f t="shared" si="29"/>
        <v>-190733830.92684764</v>
      </c>
      <c r="U96">
        <f t="shared" si="39"/>
        <v>0.84743607600000004</v>
      </c>
      <c r="V96">
        <f t="shared" si="40"/>
        <v>0.01</v>
      </c>
      <c r="W96">
        <f t="shared" si="41"/>
        <v>2.10492942172947E-9</v>
      </c>
      <c r="X96">
        <f t="shared" si="42"/>
        <v>1.7837931294073714E-9</v>
      </c>
      <c r="Y96">
        <f t="shared" si="43"/>
        <v>2.1049294217294699E-11</v>
      </c>
      <c r="Z96">
        <f t="shared" si="44"/>
        <v>3.0008699810480392E-10</v>
      </c>
      <c r="AB96">
        <f t="shared" si="45"/>
        <v>-6.4105129443239262E-2</v>
      </c>
      <c r="AC96">
        <f t="shared" si="46"/>
        <v>-5.723674275986692E-2</v>
      </c>
      <c r="AE96">
        <f t="shared" si="30"/>
        <v>0</v>
      </c>
      <c r="AF96">
        <f t="shared" si="31"/>
        <v>0</v>
      </c>
      <c r="AG96">
        <f t="shared" si="31"/>
        <v>-7.5021749526200982E-9</v>
      </c>
      <c r="AH96">
        <f t="shared" si="32"/>
        <v>-8.9189656470368574E-5</v>
      </c>
      <c r="AI96">
        <f t="shared" si="33"/>
        <v>-8.9197158645321198E-5</v>
      </c>
      <c r="AJ96">
        <f t="shared" si="34"/>
        <v>-6.868386683372342E-3</v>
      </c>
      <c r="AK96">
        <f t="shared" si="47"/>
        <v>-4.4873590610267486E-3</v>
      </c>
      <c r="AL96">
        <f t="shared" si="50"/>
        <v>-1.1444942903044411E-2</v>
      </c>
      <c r="AN96">
        <f t="shared" si="35"/>
        <v>0</v>
      </c>
      <c r="AO96">
        <f t="shared" si="35"/>
        <v>0</v>
      </c>
      <c r="AP96">
        <f t="shared" si="35"/>
        <v>-3.1159287730370682E-13</v>
      </c>
      <c r="AQ96">
        <f t="shared" si="35"/>
        <v>-3.704373979658458E-9</v>
      </c>
      <c r="AR96">
        <f t="shared" si="35"/>
        <v>-3.7046855725357622E-9</v>
      </c>
      <c r="AS96">
        <f t="shared" si="35"/>
        <v>-2.8526932291268662E-7</v>
      </c>
      <c r="AT96">
        <f t="shared" si="35"/>
        <v>-1.8637650150132264E-7</v>
      </c>
      <c r="AU96">
        <f t="shared" si="24"/>
        <v>-4.7535050998654502E-7</v>
      </c>
      <c r="AW96">
        <v>93</v>
      </c>
      <c r="AX96">
        <f>IF(Z96&gt;0, (R96*SUMPRODUCT(K96:$K$98, X96:$X$98)-K96*$AZ$3)/Z96, 0)</f>
        <v>-190733830.92684764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3.708363613499325E-5</v>
      </c>
      <c r="L97" s="2">
        <v>94</v>
      </c>
      <c r="M97">
        <v>0.87888519499999995</v>
      </c>
      <c r="Q97" s="4">
        <f t="shared" si="49"/>
        <v>25</v>
      </c>
      <c r="R97">
        <f t="shared" si="28"/>
        <v>50000</v>
      </c>
      <c r="S97">
        <f t="shared" si="29"/>
        <v>-1532631715.0532565</v>
      </c>
      <c r="U97">
        <f t="shared" si="39"/>
        <v>0.87888519499999995</v>
      </c>
      <c r="V97">
        <f t="shared" si="40"/>
        <v>0.01</v>
      </c>
      <c r="W97">
        <f t="shared" si="41"/>
        <v>3.0008699810480392E-10</v>
      </c>
      <c r="X97">
        <f t="shared" si="42"/>
        <v>2.637420198463052E-10</v>
      </c>
      <c r="Y97">
        <f t="shared" si="43"/>
        <v>3.0008699810480392E-12</v>
      </c>
      <c r="Z97">
        <f t="shared" si="44"/>
        <v>3.3344108277450676E-11</v>
      </c>
      <c r="AB97">
        <f t="shared" si="45"/>
        <v>-5.723674275986692E-2</v>
      </c>
      <c r="AC97">
        <f t="shared" si="46"/>
        <v>-5.1104237856190719E-2</v>
      </c>
      <c r="AE97">
        <f t="shared" si="30"/>
        <v>0</v>
      </c>
      <c r="AF97">
        <f t="shared" si="31"/>
        <v>0</v>
      </c>
      <c r="AG97">
        <f t="shared" si="31"/>
        <v>-8.3360270693626691E-10</v>
      </c>
      <c r="AH97">
        <f t="shared" si="32"/>
        <v>-1.318710099231526E-5</v>
      </c>
      <c r="AI97">
        <f t="shared" si="33"/>
        <v>-1.3187934595022196E-5</v>
      </c>
      <c r="AJ97">
        <f t="shared" si="34"/>
        <v>-6.1325049036762003E-3</v>
      </c>
      <c r="AK97">
        <f t="shared" si="47"/>
        <v>-4.0065719931906846E-3</v>
      </c>
      <c r="AL97">
        <f t="shared" si="50"/>
        <v>-1.0152264831461907E-2</v>
      </c>
      <c r="AN97">
        <f t="shared" si="35"/>
        <v>0</v>
      </c>
      <c r="AO97">
        <f t="shared" si="35"/>
        <v>0</v>
      </c>
      <c r="AP97">
        <f t="shared" si="35"/>
        <v>-3.0913019465169936E-14</v>
      </c>
      <c r="AQ97">
        <f t="shared" si="35"/>
        <v>-4.8902565487442757E-10</v>
      </c>
      <c r="AR97">
        <f t="shared" si="35"/>
        <v>-4.8905656789389268E-10</v>
      </c>
      <c r="AS97">
        <f t="shared" si="35"/>
        <v>-2.2741558044399004E-7</v>
      </c>
      <c r="AT97">
        <f t="shared" si="35"/>
        <v>-1.48578257944138E-7</v>
      </c>
      <c r="AU97">
        <f t="shared" si="24"/>
        <v>-3.7648289495602196E-7</v>
      </c>
      <c r="AW97">
        <v>94</v>
      </c>
      <c r="AX97">
        <f>IF(Z97&gt;0, (R97*SUMPRODUCT(K97:$K$98, X97:$X$98)-K97*$AZ$3)/Z97, 0)</f>
        <v>-1532631715.0532565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3.3110389406243971E-5</v>
      </c>
      <c r="L98" s="2">
        <v>95</v>
      </c>
      <c r="M98">
        <v>1</v>
      </c>
      <c r="Q98" s="4">
        <f t="shared" si="49"/>
        <v>25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3.3344108277450676E-11</v>
      </c>
      <c r="X98">
        <f t="shared" si="42"/>
        <v>3.3344108277450676E-11</v>
      </c>
      <c r="Y98">
        <f t="shared" si="43"/>
        <v>3.3344108277450675E-13</v>
      </c>
      <c r="Z98">
        <f t="shared" si="44"/>
        <v>0</v>
      </c>
      <c r="AB98">
        <f t="shared" si="45"/>
        <v>-5.1104237856190719E-2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-1.6672054138725339E-6</v>
      </c>
      <c r="AI98">
        <f t="shared" si="33"/>
        <v>-1.6672054138725339E-6</v>
      </c>
      <c r="AJ98">
        <f t="shared" si="34"/>
        <v>-5.1104237856190719E-2</v>
      </c>
      <c r="AK98">
        <f t="shared" si="47"/>
        <v>-3.5772966499333508E-3</v>
      </c>
      <c r="AL98">
        <f t="shared" si="50"/>
        <v>-5.468320171153794E-2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-5.5201820473517743E-11</v>
      </c>
      <c r="AR98">
        <f t="shared" si="35"/>
        <v>-5.5201820473517743E-11</v>
      </c>
      <c r="AS98">
        <f t="shared" si="35"/>
        <v>-1.6920812157277894E-6</v>
      </c>
      <c r="AT98">
        <f t="shared" si="35"/>
        <v>-1.1844568510094527E-7</v>
      </c>
      <c r="AU98">
        <f t="shared" si="35"/>
        <v>-1.8105821026492079E-6</v>
      </c>
      <c r="AW98">
        <v>95</v>
      </c>
    </row>
    <row r="100" spans="5:50" x14ac:dyDescent="0.25">
      <c r="AN100" s="8">
        <f t="shared" ref="AN100:AP100" si="51">SUM(AN3:AN98)</f>
        <v>2000.9787978351001</v>
      </c>
      <c r="AO100" s="8">
        <f t="shared" si="51"/>
        <v>-200.09787978351002</v>
      </c>
      <c r="AP100" s="8">
        <f t="shared" si="51"/>
        <v>-417.29298530778834</v>
      </c>
      <c r="AQ100" s="8">
        <f>SUM(AQ3:AQ98)</f>
        <v>-1378.080569402274</v>
      </c>
      <c r="AR100" s="8">
        <f t="shared" ref="AR100:AU100" si="52">SUM(AR3:AR98)</f>
        <v>5.507363341529139</v>
      </c>
      <c r="AS100" s="8">
        <f t="shared" si="52"/>
        <v>-7.1287121217021596</v>
      </c>
      <c r="AT100" s="8">
        <f t="shared" si="52"/>
        <v>1.62134878017297</v>
      </c>
      <c r="AU100" s="8">
        <f t="shared" si="52"/>
        <v>-1.7486454344352385E-13</v>
      </c>
    </row>
  </sheetData>
  <conditionalFormatting sqref="AN100:AU100">
    <cfRule type="cellIs" dxfId="71" priority="1" operator="lessThan">
      <formula>0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DFE28-1B1B-41D0-AD75-45525767AAD0}">
  <sheetPr codeName="Sheet26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2254.7539694844563</v>
      </c>
      <c r="K3">
        <v>1</v>
      </c>
      <c r="L3" s="2">
        <v>0</v>
      </c>
      <c r="O3">
        <f>$C$3</f>
        <v>2254.7539694844563</v>
      </c>
      <c r="P3">
        <f>O3*C5</f>
        <v>225.47539694844565</v>
      </c>
      <c r="Q3" s="4">
        <f>B8</f>
        <v>200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2254.7539694844563</v>
      </c>
      <c r="AF3">
        <f t="shared" ref="AF3:AG34" si="3">-$Z3*P3</f>
        <v>-225.47539694844565</v>
      </c>
      <c r="AG3">
        <f t="shared" si="3"/>
        <v>-200</v>
      </c>
      <c r="AH3">
        <f t="shared" ref="AH3:AH66" si="4">-X3*R3</f>
        <v>0</v>
      </c>
      <c r="AI3">
        <f t="shared" ref="AI3:AI66" si="5">SUM(AE3:AH3)</f>
        <v>1829.2785725360106</v>
      </c>
      <c r="AJ3">
        <f t="shared" ref="AJ3:AJ66" si="6">AB3-AC3</f>
        <v>0</v>
      </c>
      <c r="AL3">
        <f t="shared" ref="AL3:AL66" si="7">SUM(AI3:AK3)</f>
        <v>1829.2785725360106</v>
      </c>
      <c r="AN3">
        <f t="shared" ref="AN3:AU34" si="8">AE3*$K3</f>
        <v>2254.7539694844563</v>
      </c>
      <c r="AO3">
        <f t="shared" si="8"/>
        <v>-225.47539694844565</v>
      </c>
      <c r="AP3">
        <f t="shared" si="8"/>
        <v>-200</v>
      </c>
      <c r="AQ3">
        <f t="shared" si="8"/>
        <v>0</v>
      </c>
      <c r="AR3">
        <f t="shared" si="8"/>
        <v>1829.2785725360106</v>
      </c>
      <c r="AS3">
        <f t="shared" si="8"/>
        <v>0</v>
      </c>
      <c r="AT3">
        <f t="shared" si="8"/>
        <v>0</v>
      </c>
      <c r="AU3">
        <f t="shared" si="8"/>
        <v>1829.2785725360106</v>
      </c>
      <c r="AW3">
        <v>0</v>
      </c>
      <c r="AX3">
        <f>IF(Z3&gt;0, (R3*SUMPRODUCT(K3:$K$98, X3:$X$98)-K3*$AZ$3)/Z3, 0)</f>
        <v>0</v>
      </c>
      <c r="AZ3">
        <f>C6*SUMPRODUCT(X4:X89, K4:K89)/1</f>
        <v>1581.2971919951583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2.676E-3</v>
      </c>
      <c r="R4">
        <f t="shared" si="0"/>
        <v>50000</v>
      </c>
      <c r="S4">
        <f t="shared" si="1"/>
        <v>107.43070485709713</v>
      </c>
      <c r="U4">
        <f t="shared" ref="U4:U67" si="12">M4</f>
        <v>2.676E-3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2.676E-3</v>
      </c>
      <c r="Y4">
        <f t="shared" ref="Y4:Y67" si="16">V4*W4</f>
        <v>0.01</v>
      </c>
      <c r="Z4">
        <f t="shared" ref="Z4:Z67" si="17">MAX(0, W4-X4-Y4)</f>
        <v>0.98732399999999998</v>
      </c>
      <c r="AB4">
        <f t="shared" ref="AB4:AB67" si="18">AC3</f>
        <v>0</v>
      </c>
      <c r="AC4">
        <f t="shared" ref="AC4:AC67" si="19">S4*Z4</f>
        <v>106.06891324232856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-133.80000000000001</v>
      </c>
      <c r="AI4">
        <f t="shared" si="5"/>
        <v>-133.80000000000001</v>
      </c>
      <c r="AJ4">
        <f t="shared" si="6"/>
        <v>-106.06891324232856</v>
      </c>
      <c r="AK4">
        <f t="shared" ref="AK4:AK67" si="20">G4*SUM(AB4:AB4, AE4:AF4)</f>
        <v>0</v>
      </c>
      <c r="AL4">
        <f t="shared" si="7"/>
        <v>-239.86891324232857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-124.8250769661349</v>
      </c>
      <c r="AR4">
        <f t="shared" si="8"/>
        <v>-124.8250769661349</v>
      </c>
      <c r="AS4">
        <f t="shared" si="8"/>
        <v>-98.954112549984657</v>
      </c>
      <c r="AT4">
        <f t="shared" si="8"/>
        <v>0</v>
      </c>
      <c r="AU4">
        <f t="shared" si="8"/>
        <v>-223.77918951611957</v>
      </c>
      <c r="AW4">
        <v>1</v>
      </c>
      <c r="AX4">
        <f>IF(Z4&gt;0, (R4*SUMPRODUCT(K4:$K$98, X4:$X$98)-K4*$AZ$3)/Z4, 0)</f>
        <v>107.43070485709713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2.6930000000000001E-3</v>
      </c>
      <c r="Q5" s="4">
        <f t="shared" ref="Q5:Q68" si="22">$C$8</f>
        <v>25</v>
      </c>
      <c r="R5">
        <f t="shared" si="0"/>
        <v>50000</v>
      </c>
      <c r="S5">
        <f t="shared" si="1"/>
        <v>106.98920273043018</v>
      </c>
      <c r="U5">
        <f t="shared" si="12"/>
        <v>2.6930000000000001E-3</v>
      </c>
      <c r="V5">
        <f t="shared" si="13"/>
        <v>0.01</v>
      </c>
      <c r="W5">
        <f t="shared" si="14"/>
        <v>0.98732399999999998</v>
      </c>
      <c r="X5">
        <f t="shared" si="15"/>
        <v>2.6588635320000001E-3</v>
      </c>
      <c r="Y5">
        <f t="shared" si="16"/>
        <v>9.8732400000000001E-3</v>
      </c>
      <c r="Z5">
        <f t="shared" si="17"/>
        <v>0.97479189646800002</v>
      </c>
      <c r="AB5">
        <f t="shared" si="18"/>
        <v>106.06891324232856</v>
      </c>
      <c r="AC5">
        <f t="shared" si="19"/>
        <v>104.29220783119536</v>
      </c>
      <c r="AE5">
        <f t="shared" si="2"/>
        <v>0</v>
      </c>
      <c r="AF5">
        <f t="shared" si="3"/>
        <v>0</v>
      </c>
      <c r="AG5">
        <f t="shared" si="3"/>
        <v>-24.369797411699999</v>
      </c>
      <c r="AH5">
        <f t="shared" si="4"/>
        <v>-132.94317660000002</v>
      </c>
      <c r="AI5">
        <f t="shared" si="5"/>
        <v>-157.31297401170002</v>
      </c>
      <c r="AJ5">
        <f t="shared" si="6"/>
        <v>1.7767054111332072</v>
      </c>
      <c r="AK5">
        <f t="shared" si="20"/>
        <v>4.3488254429354711</v>
      </c>
      <c r="AL5">
        <f t="shared" si="7"/>
        <v>-151.18744315763135</v>
      </c>
      <c r="AN5">
        <f t="shared" si="8"/>
        <v>0</v>
      </c>
      <c r="AO5">
        <f t="shared" si="8"/>
        <v>0</v>
      </c>
      <c r="AP5">
        <f t="shared" si="8"/>
        <v>-20.838809155795467</v>
      </c>
      <c r="AQ5">
        <f t="shared" si="8"/>
        <v>-113.68077620549069</v>
      </c>
      <c r="AR5">
        <f t="shared" si="8"/>
        <v>-134.51958536128615</v>
      </c>
      <c r="AS5">
        <f t="shared" si="8"/>
        <v>1.5192750421018482</v>
      </c>
      <c r="AT5">
        <f t="shared" si="8"/>
        <v>3.7187155037116146</v>
      </c>
      <c r="AU5">
        <f t="shared" si="8"/>
        <v>-129.28159481547272</v>
      </c>
      <c r="AW5">
        <v>2</v>
      </c>
      <c r="AX5">
        <f>IF(Z5&gt;0, (R5*SUMPRODUCT(K5:$K$98, X5:$X$98)-K5*$AZ$3)/Z5, 0)</f>
        <v>106.98920273043018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2.7169999999999998E-3</v>
      </c>
      <c r="Q6" s="4">
        <f t="shared" si="22"/>
        <v>25</v>
      </c>
      <c r="R6">
        <f t="shared" si="0"/>
        <v>50000</v>
      </c>
      <c r="S6">
        <f t="shared" si="1"/>
        <v>127.76746092173082</v>
      </c>
      <c r="U6">
        <f t="shared" si="12"/>
        <v>2.7169999999999998E-3</v>
      </c>
      <c r="V6">
        <f t="shared" si="13"/>
        <v>0.01</v>
      </c>
      <c r="W6">
        <f t="shared" si="14"/>
        <v>0.97479189646800002</v>
      </c>
      <c r="X6">
        <f t="shared" si="15"/>
        <v>2.6485095827035558E-3</v>
      </c>
      <c r="Y6">
        <f t="shared" si="16"/>
        <v>9.7479189646800003E-3</v>
      </c>
      <c r="Z6">
        <f t="shared" si="17"/>
        <v>0.96239546792061648</v>
      </c>
      <c r="AB6">
        <f t="shared" si="18"/>
        <v>104.29220783119536</v>
      </c>
      <c r="AC6">
        <f t="shared" si="19"/>
        <v>122.96282533879821</v>
      </c>
      <c r="AE6">
        <f t="shared" si="2"/>
        <v>0</v>
      </c>
      <c r="AF6">
        <f t="shared" si="3"/>
        <v>0</v>
      </c>
      <c r="AG6">
        <f t="shared" si="3"/>
        <v>-24.059886698015411</v>
      </c>
      <c r="AH6">
        <f t="shared" si="4"/>
        <v>-132.4254791351778</v>
      </c>
      <c r="AI6">
        <f t="shared" si="5"/>
        <v>-156.48536583319321</v>
      </c>
      <c r="AJ6">
        <f t="shared" si="6"/>
        <v>-18.670617507602856</v>
      </c>
      <c r="AK6">
        <f t="shared" si="20"/>
        <v>6.1010941581249289</v>
      </c>
      <c r="AL6">
        <f t="shared" si="7"/>
        <v>-169.05488918267113</v>
      </c>
      <c r="AN6">
        <f t="shared" si="8"/>
        <v>0</v>
      </c>
      <c r="AO6">
        <f t="shared" si="8"/>
        <v>0</v>
      </c>
      <c r="AP6">
        <f t="shared" si="8"/>
        <v>-18.560037906866228</v>
      </c>
      <c r="AQ6">
        <f t="shared" si="8"/>
        <v>-102.15434276282593</v>
      </c>
      <c r="AR6">
        <f t="shared" si="8"/>
        <v>-120.71438066969218</v>
      </c>
      <c r="AS6">
        <f t="shared" si="8"/>
        <v>-14.402701601844729</v>
      </c>
      <c r="AT6">
        <f t="shared" si="8"/>
        <v>4.7064452243450976</v>
      </c>
      <c r="AU6">
        <f t="shared" si="8"/>
        <v>-130.41063704719178</v>
      </c>
      <c r="AW6">
        <v>3</v>
      </c>
      <c r="AX6">
        <f>IF(Z6&gt;0, (R6*SUMPRODUCT(K6:$K$98, X6:$X$98)-K6*$AZ$3)/Z6, 0)</f>
        <v>127.76746092173082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2.745E-3</v>
      </c>
      <c r="Q7" s="4">
        <f t="shared" si="22"/>
        <v>25</v>
      </c>
      <c r="R7">
        <f t="shared" si="0"/>
        <v>50000</v>
      </c>
      <c r="S7">
        <f t="shared" si="1"/>
        <v>137.65902191797906</v>
      </c>
      <c r="U7">
        <f t="shared" si="12"/>
        <v>2.745E-3</v>
      </c>
      <c r="V7">
        <f t="shared" si="13"/>
        <v>0.01</v>
      </c>
      <c r="W7">
        <f t="shared" si="14"/>
        <v>0.96239546792061648</v>
      </c>
      <c r="X7">
        <f t="shared" si="15"/>
        <v>2.6417755594420923E-3</v>
      </c>
      <c r="Y7">
        <f t="shared" si="16"/>
        <v>9.6239546792061658E-3</v>
      </c>
      <c r="Z7">
        <f t="shared" si="17"/>
        <v>0.95012973768196818</v>
      </c>
      <c r="AB7">
        <f t="shared" si="18"/>
        <v>122.96282533879821</v>
      </c>
      <c r="AC7">
        <f t="shared" si="19"/>
        <v>130.79393038448575</v>
      </c>
      <c r="AE7">
        <f t="shared" si="2"/>
        <v>0</v>
      </c>
      <c r="AF7">
        <f t="shared" si="3"/>
        <v>0</v>
      </c>
      <c r="AG7">
        <f t="shared" si="3"/>
        <v>-23.753243442049204</v>
      </c>
      <c r="AH7">
        <f t="shared" si="4"/>
        <v>-132.08877797210462</v>
      </c>
      <c r="AI7">
        <f t="shared" si="5"/>
        <v>-155.84202141415383</v>
      </c>
      <c r="AJ7">
        <f t="shared" si="6"/>
        <v>-7.8311050456875364</v>
      </c>
      <c r="AK7">
        <f t="shared" si="20"/>
        <v>6.0374747241349915</v>
      </c>
      <c r="AL7">
        <f t="shared" si="7"/>
        <v>-157.63565173570638</v>
      </c>
      <c r="AN7">
        <f t="shared" si="8"/>
        <v>0</v>
      </c>
      <c r="AO7">
        <f t="shared" si="8"/>
        <v>0</v>
      </c>
      <c r="AP7">
        <f t="shared" si="8"/>
        <v>-16.671358587701956</v>
      </c>
      <c r="AQ7">
        <f t="shared" si="8"/>
        <v>-92.707313355195723</v>
      </c>
      <c r="AR7">
        <f t="shared" si="8"/>
        <v>-109.37867194289768</v>
      </c>
      <c r="AS7">
        <f t="shared" si="8"/>
        <v>-5.4963087745525989</v>
      </c>
      <c r="AT7">
        <f t="shared" si="8"/>
        <v>4.2374384086032002</v>
      </c>
      <c r="AU7">
        <f t="shared" si="8"/>
        <v>-110.63754230884707</v>
      </c>
      <c r="AW7">
        <v>4</v>
      </c>
      <c r="AX7">
        <f>IF(Z7&gt;0, (R7*SUMPRODUCT(K7:$K$98, X7:$X$98)-K7*$AZ$3)/Z7, 0)</f>
        <v>137.65902191797906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2.7729999999999999E-3</v>
      </c>
      <c r="Q8" s="4">
        <f t="shared" si="22"/>
        <v>25</v>
      </c>
      <c r="R8">
        <f t="shared" si="0"/>
        <v>50000</v>
      </c>
      <c r="S8">
        <f t="shared" si="1"/>
        <v>119.35243675333088</v>
      </c>
      <c r="U8">
        <f t="shared" si="12"/>
        <v>2.7729999999999999E-3</v>
      </c>
      <c r="V8">
        <f t="shared" si="13"/>
        <v>0.01</v>
      </c>
      <c r="W8">
        <f t="shared" si="14"/>
        <v>0.95012973768196818</v>
      </c>
      <c r="X8">
        <f t="shared" si="15"/>
        <v>2.6347097625920978E-3</v>
      </c>
      <c r="Y8">
        <f t="shared" si="16"/>
        <v>9.5012973768196819E-3</v>
      </c>
      <c r="Z8">
        <f t="shared" si="17"/>
        <v>0.93799373054255641</v>
      </c>
      <c r="AB8">
        <f t="shared" si="18"/>
        <v>130.79393038448575</v>
      </c>
      <c r="AC8">
        <f t="shared" si="19"/>
        <v>111.95183739960135</v>
      </c>
      <c r="AE8">
        <f t="shared" si="2"/>
        <v>0</v>
      </c>
      <c r="AF8">
        <f t="shared" si="3"/>
        <v>0</v>
      </c>
      <c r="AG8">
        <f t="shared" si="3"/>
        <v>-23.44984326356391</v>
      </c>
      <c r="AH8">
        <f t="shared" si="4"/>
        <v>-131.7354881296049</v>
      </c>
      <c r="AI8">
        <f t="shared" si="5"/>
        <v>-155.18533139316881</v>
      </c>
      <c r="AJ8">
        <f t="shared" si="6"/>
        <v>18.842092984884403</v>
      </c>
      <c r="AK8">
        <f t="shared" si="20"/>
        <v>2.7859107171895463</v>
      </c>
      <c r="AL8">
        <f t="shared" si="7"/>
        <v>-133.55732769109486</v>
      </c>
      <c r="AN8">
        <f t="shared" si="8"/>
        <v>0</v>
      </c>
      <c r="AO8">
        <f t="shared" si="8"/>
        <v>0</v>
      </c>
      <c r="AP8">
        <f t="shared" si="8"/>
        <v>-15.363031199907812</v>
      </c>
      <c r="AQ8">
        <f t="shared" si="8"/>
        <v>-86.305754436101054</v>
      </c>
      <c r="AR8">
        <f t="shared" si="8"/>
        <v>-101.66878563600886</v>
      </c>
      <c r="AS8">
        <f t="shared" si="8"/>
        <v>12.344289859204341</v>
      </c>
      <c r="AT8">
        <f t="shared" si="8"/>
        <v>1.8251735326027845</v>
      </c>
      <c r="AU8">
        <f t="shared" si="8"/>
        <v>-87.499322244201736</v>
      </c>
      <c r="AW8">
        <v>5</v>
      </c>
      <c r="AX8">
        <f>IF(Z8&gt;0, (R8*SUMPRODUCT(K8:$K$98, X8:$X$98)-K8*$AZ$3)/Z8, 0)</f>
        <v>119.35243675333088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2.8019999999999998E-3</v>
      </c>
      <c r="Q9" s="4">
        <f t="shared" si="22"/>
        <v>25</v>
      </c>
      <c r="R9">
        <f t="shared" si="0"/>
        <v>50000</v>
      </c>
      <c r="S9">
        <f t="shared" si="1"/>
        <v>86.925107066276453</v>
      </c>
      <c r="U9">
        <f t="shared" si="12"/>
        <v>2.8019999999999998E-3</v>
      </c>
      <c r="V9">
        <f t="shared" si="13"/>
        <v>0.01</v>
      </c>
      <c r="W9">
        <f t="shared" si="14"/>
        <v>0.93799373054255641</v>
      </c>
      <c r="X9">
        <f t="shared" si="15"/>
        <v>2.6282584329802429E-3</v>
      </c>
      <c r="Y9">
        <f t="shared" si="16"/>
        <v>9.3799373054255647E-3</v>
      </c>
      <c r="Z9">
        <f t="shared" si="17"/>
        <v>0.92598553480415069</v>
      </c>
      <c r="AB9">
        <f t="shared" si="18"/>
        <v>111.95183739960135</v>
      </c>
      <c r="AC9">
        <f t="shared" si="19"/>
        <v>80.491391754674055</v>
      </c>
      <c r="AE9">
        <f t="shared" si="2"/>
        <v>0</v>
      </c>
      <c r="AF9">
        <f t="shared" si="3"/>
        <v>0</v>
      </c>
      <c r="AG9">
        <f t="shared" si="3"/>
        <v>-23.149638370103766</v>
      </c>
      <c r="AH9">
        <f t="shared" si="4"/>
        <v>-131.41292164901213</v>
      </c>
      <c r="AI9">
        <f t="shared" si="5"/>
        <v>-154.56256001911589</v>
      </c>
      <c r="AJ9">
        <f t="shared" si="6"/>
        <v>31.46044564492729</v>
      </c>
      <c r="AK9">
        <f t="shared" si="20"/>
        <v>0.6605158406576479</v>
      </c>
      <c r="AL9">
        <f t="shared" si="7"/>
        <v>-122.44159853353095</v>
      </c>
      <c r="AN9">
        <f t="shared" si="8"/>
        <v>0</v>
      </c>
      <c r="AO9">
        <f t="shared" si="8"/>
        <v>0</v>
      </c>
      <c r="AP9">
        <f t="shared" si="8"/>
        <v>-14.363437517271135</v>
      </c>
      <c r="AQ9">
        <f t="shared" si="8"/>
        <v>-81.536534562253394</v>
      </c>
      <c r="AR9">
        <f t="shared" si="8"/>
        <v>-95.899972079524531</v>
      </c>
      <c r="AS9">
        <f t="shared" si="8"/>
        <v>19.519965628058856</v>
      </c>
      <c r="AT9">
        <f t="shared" si="8"/>
        <v>0.40982402639628868</v>
      </c>
      <c r="AU9">
        <f t="shared" si="8"/>
        <v>-75.970182425069382</v>
      </c>
      <c r="AW9">
        <v>6</v>
      </c>
      <c r="AX9">
        <f>IF(Z9&gt;0, (R9*SUMPRODUCT(K9:$K$98, X9:$X$98)-K9*$AZ$3)/Z9, 0)</f>
        <v>86.925107066276453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2.8370000000000001E-3</v>
      </c>
      <c r="Q10" s="4">
        <f t="shared" si="22"/>
        <v>25</v>
      </c>
      <c r="R10">
        <f t="shared" si="0"/>
        <v>50000</v>
      </c>
      <c r="S10">
        <f t="shared" si="1"/>
        <v>53.943759940731134</v>
      </c>
      <c r="U10">
        <f t="shared" si="12"/>
        <v>2.8370000000000001E-3</v>
      </c>
      <c r="V10">
        <f t="shared" si="13"/>
        <v>0.01</v>
      </c>
      <c r="W10">
        <f t="shared" si="14"/>
        <v>0.92598553480415069</v>
      </c>
      <c r="X10">
        <f t="shared" si="15"/>
        <v>2.6270209622393757E-3</v>
      </c>
      <c r="Y10">
        <f t="shared" si="16"/>
        <v>9.2598553480415079E-3</v>
      </c>
      <c r="Z10">
        <f t="shared" si="17"/>
        <v>0.91409865849386984</v>
      </c>
      <c r="AB10">
        <f t="shared" si="18"/>
        <v>80.491391754674055</v>
      </c>
      <c r="AC10">
        <f t="shared" si="19"/>
        <v>49.309918595937688</v>
      </c>
      <c r="AE10">
        <f t="shared" si="2"/>
        <v>0</v>
      </c>
      <c r="AF10">
        <f t="shared" si="3"/>
        <v>0</v>
      </c>
      <c r="AG10">
        <f t="shared" si="3"/>
        <v>-22.852466462346747</v>
      </c>
      <c r="AH10">
        <f t="shared" si="4"/>
        <v>-131.35104811196879</v>
      </c>
      <c r="AI10">
        <f t="shared" si="5"/>
        <v>-154.20351457431553</v>
      </c>
      <c r="AJ10">
        <f t="shared" si="6"/>
        <v>31.181473158736367</v>
      </c>
      <c r="AK10">
        <f t="shared" si="20"/>
        <v>0.33001470619416368</v>
      </c>
      <c r="AL10">
        <f t="shared" si="7"/>
        <v>-122.692026709385</v>
      </c>
      <c r="AN10">
        <f t="shared" si="8"/>
        <v>0</v>
      </c>
      <c r="AO10">
        <f t="shared" si="8"/>
        <v>0</v>
      </c>
      <c r="AP10">
        <f t="shared" si="8"/>
        <v>-13.451336751600349</v>
      </c>
      <c r="AQ10">
        <f t="shared" si="8"/>
        <v>-77.315382291050611</v>
      </c>
      <c r="AR10">
        <f t="shared" si="8"/>
        <v>-90.766719042650948</v>
      </c>
      <c r="AS10">
        <f t="shared" si="8"/>
        <v>18.353926765858528</v>
      </c>
      <c r="AT10">
        <f t="shared" si="8"/>
        <v>0.1942520713601032</v>
      </c>
      <c r="AU10">
        <f t="shared" si="8"/>
        <v>-72.218540205432319</v>
      </c>
      <c r="AW10">
        <v>7</v>
      </c>
      <c r="AX10">
        <f>IF(Z10&gt;0, (R10*SUMPRODUCT(K10:$K$98, X10:$X$98)-K10*$AZ$3)/Z10, 0)</f>
        <v>53.943759940731134</v>
      </c>
    </row>
    <row r="11" spans="1:52" x14ac:dyDescent="0.25">
      <c r="A11" t="s">
        <v>33</v>
      </c>
      <c r="C11" s="12">
        <f>AU91</f>
        <v>7.948272235150898E-14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2.8709999999999999E-3</v>
      </c>
      <c r="Q11" s="4">
        <f t="shared" si="22"/>
        <v>25</v>
      </c>
      <c r="R11">
        <f t="shared" si="0"/>
        <v>50000</v>
      </c>
      <c r="S11">
        <f t="shared" si="1"/>
        <v>20.323792627518571</v>
      </c>
      <c r="U11">
        <f t="shared" si="12"/>
        <v>2.8709999999999999E-3</v>
      </c>
      <c r="V11">
        <f t="shared" si="13"/>
        <v>0.01</v>
      </c>
      <c r="W11">
        <f t="shared" si="14"/>
        <v>0.91409865849386984</v>
      </c>
      <c r="X11">
        <f t="shared" si="15"/>
        <v>2.6243772485359E-3</v>
      </c>
      <c r="Y11">
        <f t="shared" si="16"/>
        <v>9.1409865849386984E-3</v>
      </c>
      <c r="Z11">
        <f t="shared" si="17"/>
        <v>0.90233329466039525</v>
      </c>
      <c r="AB11">
        <f t="shared" si="18"/>
        <v>49.309918595937688</v>
      </c>
      <c r="AC11">
        <f t="shared" si="19"/>
        <v>18.338834761583485</v>
      </c>
      <c r="AE11">
        <f t="shared" si="2"/>
        <v>0</v>
      </c>
      <c r="AF11">
        <f t="shared" si="3"/>
        <v>0</v>
      </c>
      <c r="AG11">
        <f t="shared" si="3"/>
        <v>-22.55833236650988</v>
      </c>
      <c r="AH11">
        <f t="shared" si="4"/>
        <v>-131.218862426795</v>
      </c>
      <c r="AI11">
        <f t="shared" si="5"/>
        <v>-153.77719479330489</v>
      </c>
      <c r="AJ11">
        <f t="shared" si="6"/>
        <v>30.971083834354204</v>
      </c>
      <c r="AK11">
        <f t="shared" si="20"/>
        <v>0.11834380463025045</v>
      </c>
      <c r="AL11">
        <f t="shared" si="7"/>
        <v>-122.68776715432043</v>
      </c>
      <c r="AN11">
        <f t="shared" si="8"/>
        <v>0</v>
      </c>
      <c r="AO11">
        <f t="shared" si="8"/>
        <v>0</v>
      </c>
      <c r="AP11">
        <f t="shared" si="8"/>
        <v>-12.61707012188379</v>
      </c>
      <c r="AQ11">
        <f t="shared" si="8"/>
        <v>-73.391843051776135</v>
      </c>
      <c r="AR11">
        <f t="shared" si="8"/>
        <v>-86.00891317365992</v>
      </c>
      <c r="AS11">
        <f t="shared" si="8"/>
        <v>17.322394676164873</v>
      </c>
      <c r="AT11">
        <f t="shared" si="8"/>
        <v>6.6190712028302248E-2</v>
      </c>
      <c r="AU11">
        <f t="shared" si="8"/>
        <v>-68.620327785466742</v>
      </c>
      <c r="AW11">
        <v>8</v>
      </c>
      <c r="AX11">
        <f>IF(Z11&gt;0, (R11*SUMPRODUCT(K11:$K$98, X11:$X$98)-K11*$AZ$3)/Z11, 0)</f>
        <v>20.323792627518571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2.9099999999999998E-3</v>
      </c>
      <c r="Q12" s="4">
        <f t="shared" si="22"/>
        <v>25</v>
      </c>
      <c r="R12">
        <f t="shared" si="0"/>
        <v>50000</v>
      </c>
      <c r="S12">
        <f t="shared" si="1"/>
        <v>-12.457950677495369</v>
      </c>
      <c r="U12">
        <f t="shared" si="12"/>
        <v>2.9099999999999998E-3</v>
      </c>
      <c r="V12">
        <f t="shared" si="13"/>
        <v>0.01</v>
      </c>
      <c r="W12">
        <f t="shared" si="14"/>
        <v>0.90233329466039525</v>
      </c>
      <c r="X12">
        <f t="shared" si="15"/>
        <v>2.6257898874617498E-3</v>
      </c>
      <c r="Y12">
        <f t="shared" si="16"/>
        <v>9.0233329466039534E-3</v>
      </c>
      <c r="Z12">
        <f t="shared" si="17"/>
        <v>0.89068417182632953</v>
      </c>
      <c r="AB12">
        <f t="shared" si="18"/>
        <v>18.338834761583485</v>
      </c>
      <c r="AC12">
        <f t="shared" si="19"/>
        <v>-11.096099481838223</v>
      </c>
      <c r="AE12">
        <f t="shared" si="2"/>
        <v>0</v>
      </c>
      <c r="AF12">
        <f t="shared" si="3"/>
        <v>0</v>
      </c>
      <c r="AG12">
        <f t="shared" si="3"/>
        <v>-22.267104295658239</v>
      </c>
      <c r="AH12">
        <f t="shared" si="4"/>
        <v>-131.28949437308748</v>
      </c>
      <c r="AI12">
        <f t="shared" si="5"/>
        <v>-153.55659866874572</v>
      </c>
      <c r="AJ12">
        <f t="shared" si="6"/>
        <v>29.434934243421708</v>
      </c>
      <c r="AK12">
        <f t="shared" si="20"/>
        <v>4.2179319951642015E-2</v>
      </c>
      <c r="AL12">
        <f t="shared" si="7"/>
        <v>-124.07948510537237</v>
      </c>
      <c r="AN12">
        <f t="shared" si="8"/>
        <v>0</v>
      </c>
      <c r="AO12">
        <f t="shared" si="8"/>
        <v>0</v>
      </c>
      <c r="AP12">
        <f t="shared" si="8"/>
        <v>-11.835202648113913</v>
      </c>
      <c r="AQ12">
        <f t="shared" si="8"/>
        <v>-69.781761958912512</v>
      </c>
      <c r="AR12">
        <f t="shared" si="8"/>
        <v>-81.616964607026432</v>
      </c>
      <c r="AS12">
        <f t="shared" si="8"/>
        <v>15.644980464421243</v>
      </c>
      <c r="AT12">
        <f t="shared" si="8"/>
        <v>2.2418756950119214E-2</v>
      </c>
      <c r="AU12">
        <f t="shared" si="8"/>
        <v>-65.949565385655063</v>
      </c>
      <c r="AW12">
        <v>9</v>
      </c>
      <c r="AX12">
        <f>IF(Z12&gt;0, (R12*SUMPRODUCT(K12:$K$98, X12:$X$98)-K12*$AZ$3)/Z12, 0)</f>
        <v>-12.457950677495369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2.9520000000000002E-3</v>
      </c>
      <c r="Q13" s="4">
        <f t="shared" si="22"/>
        <v>25</v>
      </c>
      <c r="R13">
        <f t="shared" si="0"/>
        <v>50000</v>
      </c>
      <c r="S13">
        <f t="shared" si="1"/>
        <v>-44.740368828673944</v>
      </c>
      <c r="U13">
        <f t="shared" si="12"/>
        <v>2.9520000000000002E-3</v>
      </c>
      <c r="V13">
        <f t="shared" si="13"/>
        <v>0.01</v>
      </c>
      <c r="W13">
        <f t="shared" si="14"/>
        <v>0.89068417182632953</v>
      </c>
      <c r="X13">
        <f t="shared" si="15"/>
        <v>2.6292996752313252E-3</v>
      </c>
      <c r="Y13">
        <f t="shared" si="16"/>
        <v>8.9068417182632947E-3</v>
      </c>
      <c r="Z13">
        <f t="shared" si="17"/>
        <v>0.87914803043283496</v>
      </c>
      <c r="AB13">
        <f t="shared" si="18"/>
        <v>-11.096099481838223</v>
      </c>
      <c r="AC13">
        <f t="shared" si="19"/>
        <v>-39.333407136567303</v>
      </c>
      <c r="AE13">
        <f t="shared" si="2"/>
        <v>0</v>
      </c>
      <c r="AF13">
        <f t="shared" si="3"/>
        <v>0</v>
      </c>
      <c r="AG13">
        <f t="shared" si="3"/>
        <v>-21.978700760820875</v>
      </c>
      <c r="AH13">
        <f t="shared" si="4"/>
        <v>-131.46498376156626</v>
      </c>
      <c r="AI13">
        <f t="shared" si="5"/>
        <v>-153.44368452238714</v>
      </c>
      <c r="AJ13">
        <f t="shared" si="6"/>
        <v>28.237307654729079</v>
      </c>
      <c r="AK13">
        <f t="shared" si="20"/>
        <v>-2.2192198963676447E-2</v>
      </c>
      <c r="AL13">
        <f t="shared" si="7"/>
        <v>-125.22856906662174</v>
      </c>
      <c r="AN13">
        <f t="shared" si="8"/>
        <v>0</v>
      </c>
      <c r="AO13">
        <f t="shared" si="8"/>
        <v>0</v>
      </c>
      <c r="AP13">
        <f t="shared" si="8"/>
        <v>-11.10448013632656</v>
      </c>
      <c r="AQ13">
        <f t="shared" si="8"/>
        <v>-66.421137295118385</v>
      </c>
      <c r="AR13">
        <f t="shared" si="8"/>
        <v>-77.525617431444957</v>
      </c>
      <c r="AS13">
        <f t="shared" si="8"/>
        <v>14.266567681481547</v>
      </c>
      <c r="AT13">
        <f t="shared" si="8"/>
        <v>-1.1212347593031611E-2</v>
      </c>
      <c r="AU13">
        <f t="shared" si="8"/>
        <v>-63.27026209755644</v>
      </c>
      <c r="AW13">
        <v>10</v>
      </c>
      <c r="AX13">
        <f>IF(Z13&gt;0, (R13*SUMPRODUCT(K13:$K$98, X13:$X$98)-K13*$AZ$3)/Z13, 0)</f>
        <v>-44.740368828673944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0.45110557331525025</v>
      </c>
      <c r="L14" s="2">
        <v>11</v>
      </c>
      <c r="M14" s="6">
        <v>2.9979999999999998E-3</v>
      </c>
      <c r="Q14" s="4">
        <f t="shared" si="22"/>
        <v>25</v>
      </c>
      <c r="R14">
        <f t="shared" si="0"/>
        <v>50000</v>
      </c>
      <c r="S14">
        <f t="shared" si="1"/>
        <v>-23.227178341458085</v>
      </c>
      <c r="U14">
        <f t="shared" si="12"/>
        <v>2.9979999999999998E-3</v>
      </c>
      <c r="V14">
        <f t="shared" si="13"/>
        <v>0.01</v>
      </c>
      <c r="W14">
        <f t="shared" si="14"/>
        <v>0.87914803043283496</v>
      </c>
      <c r="X14">
        <f t="shared" si="15"/>
        <v>2.6356857952376392E-3</v>
      </c>
      <c r="Y14">
        <f t="shared" si="16"/>
        <v>8.7914803043283498E-3</v>
      </c>
      <c r="Z14">
        <f t="shared" si="17"/>
        <v>0.867720864333269</v>
      </c>
      <c r="AB14">
        <f t="shared" si="18"/>
        <v>-39.333407136567303</v>
      </c>
      <c r="AC14">
        <f t="shared" si="19"/>
        <v>-20.154707266472997</v>
      </c>
      <c r="AE14">
        <f t="shared" si="2"/>
        <v>0</v>
      </c>
      <c r="AF14">
        <f t="shared" si="3"/>
        <v>0</v>
      </c>
      <c r="AG14">
        <f t="shared" si="3"/>
        <v>-21.693021608331726</v>
      </c>
      <c r="AH14">
        <f t="shared" si="4"/>
        <v>-131.78428976188195</v>
      </c>
      <c r="AI14">
        <f t="shared" si="5"/>
        <v>-153.47731137021367</v>
      </c>
      <c r="AJ14">
        <f t="shared" si="6"/>
        <v>-19.178699870094306</v>
      </c>
      <c r="AK14">
        <f t="shared" si="20"/>
        <v>-2.7533384995597117</v>
      </c>
      <c r="AL14">
        <f t="shared" si="7"/>
        <v>-175.40934973986768</v>
      </c>
      <c r="AN14">
        <f t="shared" si="8"/>
        <v>0</v>
      </c>
      <c r="AO14">
        <f t="shared" si="8"/>
        <v>0</v>
      </c>
      <c r="AP14">
        <f t="shared" si="8"/>
        <v>-9.7858429495665948</v>
      </c>
      <c r="AQ14">
        <f t="shared" si="8"/>
        <v>-59.448627586976819</v>
      </c>
      <c r="AR14">
        <f t="shared" si="8"/>
        <v>-69.234470536543412</v>
      </c>
      <c r="AS14">
        <f t="shared" si="8"/>
        <v>-8.6516184003400074</v>
      </c>
      <c r="AT14">
        <f t="shared" si="8"/>
        <v>-1.2420463423748347</v>
      </c>
      <c r="AU14">
        <f t="shared" si="8"/>
        <v>-79.128135279258245</v>
      </c>
      <c r="AW14">
        <v>11</v>
      </c>
      <c r="AX14">
        <f>IF(Z14&gt;0, (R14*SUMPRODUCT(K14:$K$98, X14:$X$98)-K14*$AZ$3)/Z14, 0)</f>
        <v>-23.227178341458085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0.40277283331718772</v>
      </c>
      <c r="L15" s="2">
        <v>12</v>
      </c>
      <c r="M15" s="6">
        <v>3.0469999999999998E-3</v>
      </c>
      <c r="Q15" s="4">
        <f t="shared" si="22"/>
        <v>25</v>
      </c>
      <c r="R15">
        <f t="shared" si="0"/>
        <v>50000</v>
      </c>
      <c r="S15">
        <f t="shared" si="1"/>
        <v>-3.7072745065262462</v>
      </c>
      <c r="U15">
        <f t="shared" si="12"/>
        <v>3.0469999999999998E-3</v>
      </c>
      <c r="V15">
        <f t="shared" si="13"/>
        <v>0.01</v>
      </c>
      <c r="W15">
        <f t="shared" si="14"/>
        <v>0.867720864333269</v>
      </c>
      <c r="X15">
        <f t="shared" si="15"/>
        <v>2.6439454736234703E-3</v>
      </c>
      <c r="Y15">
        <f t="shared" si="16"/>
        <v>8.6772086433326897E-3</v>
      </c>
      <c r="Z15">
        <f t="shared" si="17"/>
        <v>0.85639971021631289</v>
      </c>
      <c r="AB15">
        <f t="shared" si="18"/>
        <v>-20.154707266472997</v>
      </c>
      <c r="AC15">
        <f t="shared" si="19"/>
        <v>-3.1749088130814016</v>
      </c>
      <c r="AE15">
        <f t="shared" si="2"/>
        <v>0</v>
      </c>
      <c r="AF15">
        <f t="shared" si="3"/>
        <v>0</v>
      </c>
      <c r="AG15">
        <f t="shared" si="3"/>
        <v>-21.409992755407821</v>
      </c>
      <c r="AH15">
        <f t="shared" si="4"/>
        <v>-132.19727368117353</v>
      </c>
      <c r="AI15">
        <f t="shared" si="5"/>
        <v>-153.60726643658134</v>
      </c>
      <c r="AJ15">
        <f t="shared" si="6"/>
        <v>-16.979798453391595</v>
      </c>
      <c r="AK15">
        <f t="shared" si="20"/>
        <v>-1.41082950865311</v>
      </c>
      <c r="AL15">
        <f t="shared" si="7"/>
        <v>-171.99789439862604</v>
      </c>
      <c r="AN15">
        <f t="shared" si="8"/>
        <v>0</v>
      </c>
      <c r="AO15">
        <f t="shared" si="8"/>
        <v>0</v>
      </c>
      <c r="AP15">
        <f t="shared" si="8"/>
        <v>-8.6233634433960713</v>
      </c>
      <c r="AQ15">
        <f t="shared" si="8"/>
        <v>-53.245470477373949</v>
      </c>
      <c r="AR15">
        <f t="shared" si="8"/>
        <v>-61.868833920770022</v>
      </c>
      <c r="AS15">
        <f t="shared" si="8"/>
        <v>-6.8390015322273348</v>
      </c>
      <c r="AT15">
        <f t="shared" si="8"/>
        <v>-0.5682437985277089</v>
      </c>
      <c r="AU15">
        <f t="shared" si="8"/>
        <v>-69.276079251525061</v>
      </c>
      <c r="AW15">
        <v>12</v>
      </c>
      <c r="AX15">
        <f>IF(Z15&gt;0, (R15*SUMPRODUCT(K15:$K$98, X15:$X$98)-K15*$AZ$3)/Z15, 0)</f>
        <v>-3.7072745065262462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0.35961860117606043</v>
      </c>
      <c r="L16" s="2">
        <v>13</v>
      </c>
      <c r="M16" s="6">
        <v>3.104E-3</v>
      </c>
      <c r="Q16" s="4">
        <f t="shared" si="22"/>
        <v>25</v>
      </c>
      <c r="R16">
        <f t="shared" si="0"/>
        <v>50000</v>
      </c>
      <c r="S16">
        <f t="shared" si="1"/>
        <v>13.984384982349798</v>
      </c>
      <c r="U16">
        <f t="shared" si="12"/>
        <v>3.104E-3</v>
      </c>
      <c r="V16">
        <f t="shared" si="13"/>
        <v>0.01</v>
      </c>
      <c r="W16">
        <f t="shared" si="14"/>
        <v>0.85639971021631289</v>
      </c>
      <c r="X16">
        <f t="shared" si="15"/>
        <v>2.6582647005114353E-3</v>
      </c>
      <c r="Y16">
        <f t="shared" si="16"/>
        <v>8.5639971021631289E-3</v>
      </c>
      <c r="Z16">
        <f t="shared" si="17"/>
        <v>0.84517744841363829</v>
      </c>
      <c r="AB16">
        <f t="shared" si="18"/>
        <v>-3.1749088130814016</v>
      </c>
      <c r="AC16">
        <f t="shared" si="19"/>
        <v>11.819286817016405</v>
      </c>
      <c r="AE16">
        <f t="shared" si="2"/>
        <v>0</v>
      </c>
      <c r="AF16">
        <f t="shared" si="3"/>
        <v>0</v>
      </c>
      <c r="AG16">
        <f t="shared" si="3"/>
        <v>-21.129436210340955</v>
      </c>
      <c r="AH16">
        <f t="shared" si="4"/>
        <v>-132.91323502557177</v>
      </c>
      <c r="AI16">
        <f t="shared" si="5"/>
        <v>-154.04267123591274</v>
      </c>
      <c r="AJ16">
        <f t="shared" si="6"/>
        <v>-14.994195630097806</v>
      </c>
      <c r="AK16">
        <f t="shared" si="20"/>
        <v>-0.22224361691569813</v>
      </c>
      <c r="AL16">
        <f t="shared" si="7"/>
        <v>-169.25911048292625</v>
      </c>
      <c r="AN16">
        <f t="shared" si="8"/>
        <v>0</v>
      </c>
      <c r="AO16">
        <f t="shared" si="8"/>
        <v>0</v>
      </c>
      <c r="AP16">
        <f t="shared" si="8"/>
        <v>-7.5985382936016137</v>
      </c>
      <c r="AQ16">
        <f t="shared" si="8"/>
        <v>-47.798071657681078</v>
      </c>
      <c r="AR16">
        <f t="shared" si="8"/>
        <v>-55.396609951282699</v>
      </c>
      <c r="AS16">
        <f t="shared" si="8"/>
        <v>-5.392191658255971</v>
      </c>
      <c r="AT16">
        <f t="shared" si="8"/>
        <v>-7.9922938635531598E-2</v>
      </c>
      <c r="AU16">
        <f t="shared" si="8"/>
        <v>-60.8687245481742</v>
      </c>
      <c r="AW16">
        <v>13</v>
      </c>
      <c r="AX16">
        <f>IF(Z16&gt;0, (R16*SUMPRODUCT(K16:$K$98, X16:$X$98)-K16*$AZ$3)/Z16, 0)</f>
        <v>13.984384982349798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0.32108803676433967</v>
      </c>
      <c r="L17" s="2">
        <v>14</v>
      </c>
      <c r="M17" s="6">
        <v>3.1700000000000001E-3</v>
      </c>
      <c r="Q17" s="4">
        <f t="shared" si="22"/>
        <v>25</v>
      </c>
      <c r="R17">
        <f t="shared" si="0"/>
        <v>50000</v>
      </c>
      <c r="S17">
        <f t="shared" si="1"/>
        <v>29.913787329256678</v>
      </c>
      <c r="U17">
        <f t="shared" si="12"/>
        <v>3.1700000000000001E-3</v>
      </c>
      <c r="V17">
        <f t="shared" si="13"/>
        <v>0.01</v>
      </c>
      <c r="W17">
        <f t="shared" si="14"/>
        <v>0.84517744841363829</v>
      </c>
      <c r="X17">
        <f t="shared" si="15"/>
        <v>2.6792125114712332E-3</v>
      </c>
      <c r="Y17">
        <f t="shared" si="16"/>
        <v>8.4517744841363825E-3</v>
      </c>
      <c r="Z17">
        <f t="shared" si="17"/>
        <v>0.83404646141803074</v>
      </c>
      <c r="AB17">
        <f t="shared" si="18"/>
        <v>11.819286817016405</v>
      </c>
      <c r="AC17">
        <f t="shared" si="19"/>
        <v>24.949488469578057</v>
      </c>
      <c r="AE17">
        <f t="shared" si="2"/>
        <v>0</v>
      </c>
      <c r="AF17">
        <f t="shared" si="3"/>
        <v>0</v>
      </c>
      <c r="AG17">
        <f t="shared" si="3"/>
        <v>-20.851161535450768</v>
      </c>
      <c r="AH17">
        <f t="shared" si="4"/>
        <v>-133.96062557356166</v>
      </c>
      <c r="AI17">
        <f t="shared" si="5"/>
        <v>-154.81178710901241</v>
      </c>
      <c r="AJ17">
        <f t="shared" si="6"/>
        <v>-13.130201652561652</v>
      </c>
      <c r="AK17">
        <f t="shared" si="20"/>
        <v>0.82735007719114839</v>
      </c>
      <c r="AL17">
        <f t="shared" si="7"/>
        <v>-167.11463868438292</v>
      </c>
      <c r="AN17">
        <f t="shared" si="8"/>
        <v>0</v>
      </c>
      <c r="AO17">
        <f t="shared" si="8"/>
        <v>0</v>
      </c>
      <c r="AP17">
        <f t="shared" si="8"/>
        <v>-6.6950585216740013</v>
      </c>
      <c r="AQ17">
        <f t="shared" si="8"/>
        <v>-43.013154269137708</v>
      </c>
      <c r="AR17">
        <f t="shared" si="8"/>
        <v>-49.708212790811707</v>
      </c>
      <c r="AS17">
        <f t="shared" si="8"/>
        <v>-4.2159506709409094</v>
      </c>
      <c r="AT17">
        <f t="shared" si="8"/>
        <v>0.26565221200213074</v>
      </c>
      <c r="AU17">
        <f t="shared" si="8"/>
        <v>-53.658511249750482</v>
      </c>
      <c r="AW17">
        <v>14</v>
      </c>
      <c r="AX17">
        <f>IF(Z17&gt;0, (R17*SUMPRODUCT(K17:$K$98, X17:$X$98)-K17*$AZ$3)/Z17, 0)</f>
        <v>29.913787329256678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0.28668574711101752</v>
      </c>
      <c r="L18" s="2">
        <v>15</v>
      </c>
      <c r="M18" s="6">
        <v>3.2390000000000001E-3</v>
      </c>
      <c r="Q18" s="4">
        <f t="shared" si="22"/>
        <v>25</v>
      </c>
      <c r="R18">
        <f t="shared" si="0"/>
        <v>50000</v>
      </c>
      <c r="S18">
        <f t="shared" si="1"/>
        <v>44.151128372321743</v>
      </c>
      <c r="U18">
        <f t="shared" si="12"/>
        <v>3.2390000000000001E-3</v>
      </c>
      <c r="V18">
        <f t="shared" si="13"/>
        <v>0.01</v>
      </c>
      <c r="W18">
        <f t="shared" si="14"/>
        <v>0.83404646141803074</v>
      </c>
      <c r="X18">
        <f t="shared" si="15"/>
        <v>2.7014764885330018E-3</v>
      </c>
      <c r="Y18">
        <f t="shared" si="16"/>
        <v>8.3404646141803079E-3</v>
      </c>
      <c r="Z18">
        <f t="shared" si="17"/>
        <v>0.82300452031531746</v>
      </c>
      <c r="AB18">
        <f t="shared" si="18"/>
        <v>24.949488469578057</v>
      </c>
      <c r="AC18">
        <f t="shared" si="19"/>
        <v>36.336578227442658</v>
      </c>
      <c r="AE18">
        <f t="shared" si="2"/>
        <v>0</v>
      </c>
      <c r="AF18">
        <f t="shared" si="3"/>
        <v>0</v>
      </c>
      <c r="AG18">
        <f t="shared" si="3"/>
        <v>-20.575113007882937</v>
      </c>
      <c r="AH18">
        <f t="shared" si="4"/>
        <v>-135.07382442665008</v>
      </c>
      <c r="AI18">
        <f t="shared" si="5"/>
        <v>-155.64893743453302</v>
      </c>
      <c r="AJ18">
        <f t="shared" si="6"/>
        <v>-11.387089757864601</v>
      </c>
      <c r="AK18">
        <f t="shared" si="20"/>
        <v>1.7464641928704641</v>
      </c>
      <c r="AL18">
        <f t="shared" si="7"/>
        <v>-165.28956299952716</v>
      </c>
      <c r="AN18">
        <f t="shared" si="8"/>
        <v>0</v>
      </c>
      <c r="AO18">
        <f t="shared" si="8"/>
        <v>0</v>
      </c>
      <c r="AP18">
        <f t="shared" si="8"/>
        <v>-5.8985916445585342</v>
      </c>
      <c r="AQ18">
        <f t="shared" si="8"/>
        <v>-38.723740270896585</v>
      </c>
      <c r="AR18">
        <f t="shared" si="8"/>
        <v>-44.622331915455121</v>
      </c>
      <c r="AS18">
        <f t="shared" si="8"/>
        <v>-3.2645163346536288</v>
      </c>
      <c r="AT18">
        <f t="shared" si="8"/>
        <v>0.50068639193570919</v>
      </c>
      <c r="AU18">
        <f t="shared" si="8"/>
        <v>-47.38616185817304</v>
      </c>
      <c r="AW18">
        <v>15</v>
      </c>
      <c r="AX18">
        <f>IF(Z18&gt;0, (R18*SUMPRODUCT(K18:$K$98, X18:$X$98)-K18*$AZ$3)/Z18, 0)</f>
        <v>44.151128372321743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0.25596941706340848</v>
      </c>
      <c r="L19" s="2">
        <v>16</v>
      </c>
      <c r="M19" s="6">
        <v>3.3149999999999998E-3</v>
      </c>
      <c r="Q19" s="4">
        <f t="shared" si="22"/>
        <v>25</v>
      </c>
      <c r="R19">
        <f t="shared" si="0"/>
        <v>50000</v>
      </c>
      <c r="S19">
        <f t="shared" si="1"/>
        <v>56.874206847926366</v>
      </c>
      <c r="U19">
        <f t="shared" si="12"/>
        <v>3.3149999999999998E-3</v>
      </c>
      <c r="V19">
        <f t="shared" si="13"/>
        <v>0.01</v>
      </c>
      <c r="W19">
        <f t="shared" si="14"/>
        <v>0.82300452031531746</v>
      </c>
      <c r="X19">
        <f t="shared" si="15"/>
        <v>2.7282599848452772E-3</v>
      </c>
      <c r="Y19">
        <f t="shared" si="16"/>
        <v>8.2300452031531749E-3</v>
      </c>
      <c r="Z19">
        <f t="shared" si="17"/>
        <v>0.812046215127319</v>
      </c>
      <c r="AB19">
        <f t="shared" si="18"/>
        <v>36.336578227442658</v>
      </c>
      <c r="AC19">
        <f t="shared" si="19"/>
        <v>46.184484409226854</v>
      </c>
      <c r="AE19">
        <f t="shared" si="2"/>
        <v>0</v>
      </c>
      <c r="AF19">
        <f t="shared" si="3"/>
        <v>0</v>
      </c>
      <c r="AG19">
        <f t="shared" si="3"/>
        <v>-20.301155378182976</v>
      </c>
      <c r="AH19">
        <f t="shared" si="4"/>
        <v>-136.41299924226385</v>
      </c>
      <c r="AI19">
        <f t="shared" si="5"/>
        <v>-156.71415462044683</v>
      </c>
      <c r="AJ19">
        <f t="shared" si="6"/>
        <v>-9.8479061817841966</v>
      </c>
      <c r="AK19">
        <f t="shared" si="20"/>
        <v>2.5435604759209864</v>
      </c>
      <c r="AL19">
        <f t="shared" si="7"/>
        <v>-164.01850032631003</v>
      </c>
      <c r="AN19">
        <f t="shared" si="8"/>
        <v>0</v>
      </c>
      <c r="AO19">
        <f t="shared" si="8"/>
        <v>0</v>
      </c>
      <c r="AP19">
        <f t="shared" si="8"/>
        <v>-5.1964749078671764</v>
      </c>
      <c r="AQ19">
        <f t="shared" si="8"/>
        <v>-34.917555895913459</v>
      </c>
      <c r="AR19">
        <f t="shared" si="8"/>
        <v>-40.114030803780636</v>
      </c>
      <c r="AS19">
        <f t="shared" si="8"/>
        <v>-2.5207628046464374</v>
      </c>
      <c r="AT19">
        <f t="shared" si="8"/>
        <v>0.65107369228702072</v>
      </c>
      <c r="AU19">
        <f t="shared" si="8"/>
        <v>-41.983719916140053</v>
      </c>
      <c r="AW19">
        <v>16</v>
      </c>
      <c r="AX19">
        <f>IF(Z19&gt;0, (R19*SUMPRODUCT(K19:$K$98, X19:$X$98)-K19*$AZ$3)/Z19, 0)</f>
        <v>56.874206847926366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0.22854412237804328</v>
      </c>
      <c r="L20" s="2">
        <v>17</v>
      </c>
      <c r="M20" s="6">
        <v>3.3969999999999998E-3</v>
      </c>
      <c r="Q20" s="4">
        <f t="shared" si="22"/>
        <v>25</v>
      </c>
      <c r="R20">
        <f t="shared" si="0"/>
        <v>50000</v>
      </c>
      <c r="S20">
        <f t="shared" si="1"/>
        <v>68.193590311570517</v>
      </c>
      <c r="U20">
        <f t="shared" si="12"/>
        <v>3.3969999999999998E-3</v>
      </c>
      <c r="V20">
        <f t="shared" si="13"/>
        <v>0.01</v>
      </c>
      <c r="W20">
        <f t="shared" si="14"/>
        <v>0.812046215127319</v>
      </c>
      <c r="X20">
        <f t="shared" si="15"/>
        <v>2.7585209927875024E-3</v>
      </c>
      <c r="Y20">
        <f t="shared" si="16"/>
        <v>8.1204621512731903E-3</v>
      </c>
      <c r="Z20">
        <f t="shared" si="17"/>
        <v>0.80116723198325834</v>
      </c>
      <c r="AB20">
        <f t="shared" si="18"/>
        <v>46.184484409226854</v>
      </c>
      <c r="AC20">
        <f t="shared" si="19"/>
        <v>54.634469988921296</v>
      </c>
      <c r="AE20">
        <f t="shared" si="2"/>
        <v>0</v>
      </c>
      <c r="AF20">
        <f t="shared" si="3"/>
        <v>0</v>
      </c>
      <c r="AG20">
        <f t="shared" si="3"/>
        <v>-20.029180799581457</v>
      </c>
      <c r="AH20">
        <f t="shared" si="4"/>
        <v>-137.92604963937512</v>
      </c>
      <c r="AI20">
        <f t="shared" si="5"/>
        <v>-157.95523043895659</v>
      </c>
      <c r="AJ20">
        <f t="shared" si="6"/>
        <v>-8.4499855796944416</v>
      </c>
      <c r="AK20">
        <f t="shared" si="20"/>
        <v>3.2329139086458802</v>
      </c>
      <c r="AL20">
        <f t="shared" si="7"/>
        <v>-163.17230211000515</v>
      </c>
      <c r="AN20">
        <f t="shared" si="8"/>
        <v>0</v>
      </c>
      <c r="AO20">
        <f t="shared" si="8"/>
        <v>0</v>
      </c>
      <c r="AP20">
        <f t="shared" si="8"/>
        <v>-4.577551547791499</v>
      </c>
      <c r="AQ20">
        <f t="shared" si="8"/>
        <v>-31.52218796790142</v>
      </c>
      <c r="AR20">
        <f t="shared" si="8"/>
        <v>-36.099739515692924</v>
      </c>
      <c r="AS20">
        <f t="shared" si="8"/>
        <v>-1.9311945384183875</v>
      </c>
      <c r="AT20">
        <f t="shared" si="8"/>
        <v>0.73886347197524227</v>
      </c>
      <c r="AU20">
        <f t="shared" si="8"/>
        <v>-37.292070582136063</v>
      </c>
      <c r="AW20">
        <v>17</v>
      </c>
      <c r="AX20">
        <f>IF(Z20&gt;0, (R20*SUMPRODUCT(K20:$K$98, X20:$X$98)-K20*$AZ$3)/Z20, 0)</f>
        <v>68.193590311570517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0.2040572521232529</v>
      </c>
      <c r="L21" s="2">
        <v>18</v>
      </c>
      <c r="M21" s="6">
        <v>3.4910000000000002E-3</v>
      </c>
      <c r="Q21" s="4">
        <f t="shared" si="22"/>
        <v>25</v>
      </c>
      <c r="R21">
        <f t="shared" si="0"/>
        <v>50000</v>
      </c>
      <c r="S21">
        <f t="shared" si="1"/>
        <v>78.234480597743755</v>
      </c>
      <c r="U21">
        <f t="shared" si="12"/>
        <v>3.4910000000000002E-3</v>
      </c>
      <c r="V21">
        <f t="shared" si="13"/>
        <v>0.01</v>
      </c>
      <c r="W21">
        <f t="shared" si="14"/>
        <v>0.80116723198325834</v>
      </c>
      <c r="X21">
        <f t="shared" si="15"/>
        <v>2.7968748068535549E-3</v>
      </c>
      <c r="Y21">
        <f t="shared" si="16"/>
        <v>8.0116723198325832E-3</v>
      </c>
      <c r="Z21">
        <f t="shared" si="17"/>
        <v>0.79035868485657224</v>
      </c>
      <c r="AB21">
        <f t="shared" si="18"/>
        <v>54.634469988921296</v>
      </c>
      <c r="AC21">
        <f t="shared" si="19"/>
        <v>61.833301195669769</v>
      </c>
      <c r="AE21">
        <f t="shared" si="2"/>
        <v>0</v>
      </c>
      <c r="AF21">
        <f t="shared" si="3"/>
        <v>0</v>
      </c>
      <c r="AG21">
        <f t="shared" si="3"/>
        <v>-19.758967121414305</v>
      </c>
      <c r="AH21">
        <f t="shared" si="4"/>
        <v>-139.84374034267773</v>
      </c>
      <c r="AI21">
        <f t="shared" si="5"/>
        <v>-159.60270746409205</v>
      </c>
      <c r="AJ21">
        <f t="shared" si="6"/>
        <v>-7.1988312067484728</v>
      </c>
      <c r="AK21">
        <f t="shared" si="20"/>
        <v>3.824412899224491</v>
      </c>
      <c r="AL21">
        <f t="shared" si="7"/>
        <v>-162.97712577161604</v>
      </c>
      <c r="AN21">
        <f t="shared" si="8"/>
        <v>0</v>
      </c>
      <c r="AO21">
        <f t="shared" si="8"/>
        <v>0</v>
      </c>
      <c r="AP21">
        <f t="shared" si="8"/>
        <v>-4.0319605355895032</v>
      </c>
      <c r="AQ21">
        <f t="shared" si="8"/>
        <v>-28.536129380964503</v>
      </c>
      <c r="AR21">
        <f t="shared" si="8"/>
        <v>-32.568089916554008</v>
      </c>
      <c r="AS21">
        <f t="shared" si="8"/>
        <v>-1.468973714548214</v>
      </c>
      <c r="AT21">
        <f t="shared" si="8"/>
        <v>0.78039918720047252</v>
      </c>
      <c r="AU21">
        <f t="shared" si="8"/>
        <v>-33.256664443901755</v>
      </c>
      <c r="AW21">
        <v>18</v>
      </c>
      <c r="AX21">
        <f>IF(Z21&gt;0, (R21*SUMPRODUCT(K21:$K$98, X21:$X$98)-K21*$AZ$3)/Z21, 0)</f>
        <v>78.234480597743755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0.18219397511004723</v>
      </c>
      <c r="L22" s="2">
        <v>19</v>
      </c>
      <c r="M22" s="6">
        <v>3.5990000000000002E-3</v>
      </c>
      <c r="Q22" s="4">
        <f t="shared" si="22"/>
        <v>25</v>
      </c>
      <c r="R22">
        <f t="shared" si="0"/>
        <v>50000</v>
      </c>
      <c r="S22">
        <f t="shared" si="1"/>
        <v>87.055653958342702</v>
      </c>
      <c r="U22">
        <f t="shared" si="12"/>
        <v>3.5990000000000002E-3</v>
      </c>
      <c r="V22">
        <f t="shared" si="13"/>
        <v>0.01</v>
      </c>
      <c r="W22">
        <f t="shared" si="14"/>
        <v>0.79035868485657224</v>
      </c>
      <c r="X22">
        <f t="shared" si="15"/>
        <v>2.8445009067988038E-3</v>
      </c>
      <c r="Y22">
        <f t="shared" si="16"/>
        <v>7.9035868485657218E-3</v>
      </c>
      <c r="Z22">
        <f t="shared" si="17"/>
        <v>0.77961059710120773</v>
      </c>
      <c r="AB22">
        <f t="shared" si="18"/>
        <v>61.833301195669769</v>
      </c>
      <c r="AC22">
        <f t="shared" si="19"/>
        <v>67.869510363499671</v>
      </c>
      <c r="AE22">
        <f t="shared" si="2"/>
        <v>0</v>
      </c>
      <c r="AF22">
        <f t="shared" si="3"/>
        <v>0</v>
      </c>
      <c r="AG22">
        <f t="shared" si="3"/>
        <v>-19.490264927530195</v>
      </c>
      <c r="AH22">
        <f t="shared" si="4"/>
        <v>-142.22504533994018</v>
      </c>
      <c r="AI22">
        <f t="shared" si="5"/>
        <v>-161.71531026747039</v>
      </c>
      <c r="AJ22">
        <f t="shared" si="6"/>
        <v>-6.0362091678299024</v>
      </c>
      <c r="AK22">
        <f t="shared" si="20"/>
        <v>4.3283310836968845</v>
      </c>
      <c r="AL22">
        <f t="shared" si="7"/>
        <v>-163.42318835160339</v>
      </c>
      <c r="AN22">
        <f t="shared" si="8"/>
        <v>0</v>
      </c>
      <c r="AO22">
        <f t="shared" si="8"/>
        <v>0</v>
      </c>
      <c r="AP22">
        <f t="shared" si="8"/>
        <v>-3.5510088430946629</v>
      </c>
      <c r="AQ22">
        <f t="shared" si="8"/>
        <v>-25.9125463706904</v>
      </c>
      <c r="AR22">
        <f t="shared" si="8"/>
        <v>-29.463555213785064</v>
      </c>
      <c r="AS22">
        <f t="shared" si="8"/>
        <v>-1.09976094288264</v>
      </c>
      <c r="AT22">
        <f t="shared" si="8"/>
        <v>0.78859584573111396</v>
      </c>
      <c r="AU22">
        <f t="shared" si="8"/>
        <v>-29.774720310936587</v>
      </c>
      <c r="AW22">
        <v>19</v>
      </c>
      <c r="AX22">
        <f>IF(Z22&gt;0, (R22*SUMPRODUCT(K22:$K$98, X22:$X$98)-K22*$AZ$3)/Z22, 0)</f>
        <v>87.055653958342702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0.16267319206254216</v>
      </c>
      <c r="L23" s="2">
        <v>20</v>
      </c>
      <c r="M23" s="6">
        <v>3.7169999999999998E-3</v>
      </c>
      <c r="Q23" s="4">
        <f t="shared" si="22"/>
        <v>25</v>
      </c>
      <c r="R23">
        <f t="shared" si="0"/>
        <v>50000</v>
      </c>
      <c r="S23">
        <f t="shared" si="1"/>
        <v>94.7113327670058</v>
      </c>
      <c r="U23">
        <f t="shared" si="12"/>
        <v>3.7169999999999998E-3</v>
      </c>
      <c r="V23">
        <f t="shared" si="13"/>
        <v>0.01</v>
      </c>
      <c r="W23">
        <f t="shared" si="14"/>
        <v>0.77961059710120773</v>
      </c>
      <c r="X23">
        <f t="shared" si="15"/>
        <v>2.8978125894251888E-3</v>
      </c>
      <c r="Y23">
        <f t="shared" si="16"/>
        <v>7.7961059710120774E-3</v>
      </c>
      <c r="Z23">
        <f t="shared" si="17"/>
        <v>0.76891667854077039</v>
      </c>
      <c r="AB23">
        <f t="shared" si="18"/>
        <v>67.869510363499671</v>
      </c>
      <c r="AC23">
        <f t="shared" si="19"/>
        <v>72.825123411375728</v>
      </c>
      <c r="AE23">
        <f t="shared" si="2"/>
        <v>0</v>
      </c>
      <c r="AF23">
        <f t="shared" si="3"/>
        <v>0</v>
      </c>
      <c r="AG23">
        <f t="shared" si="3"/>
        <v>-19.22291696351926</v>
      </c>
      <c r="AH23">
        <f t="shared" si="4"/>
        <v>-144.89062947125944</v>
      </c>
      <c r="AI23">
        <f t="shared" si="5"/>
        <v>-164.1135464347787</v>
      </c>
      <c r="AJ23">
        <f t="shared" si="6"/>
        <v>-4.9556130478760565</v>
      </c>
      <c r="AK23">
        <f t="shared" si="20"/>
        <v>4.7508657254449771</v>
      </c>
      <c r="AL23">
        <f t="shared" si="7"/>
        <v>-164.31829375720977</v>
      </c>
      <c r="AN23">
        <f t="shared" si="8"/>
        <v>0</v>
      </c>
      <c r="AO23">
        <f t="shared" si="8"/>
        <v>0</v>
      </c>
      <c r="AP23">
        <f t="shared" si="8"/>
        <v>-3.1270532632088686</v>
      </c>
      <c r="AQ23">
        <f t="shared" si="8"/>
        <v>-23.56982119604082</v>
      </c>
      <c r="AR23">
        <f t="shared" si="8"/>
        <v>-26.696874459249685</v>
      </c>
      <c r="AS23">
        <f t="shared" si="8"/>
        <v>-0.80614539312478173</v>
      </c>
      <c r="AT23">
        <f t="shared" si="8"/>
        <v>0.77283849261865945</v>
      </c>
      <c r="AU23">
        <f t="shared" si="8"/>
        <v>-26.730181359755807</v>
      </c>
      <c r="AW23">
        <v>20</v>
      </c>
      <c r="AX23">
        <f>IF(Z23&gt;0, (R23*SUMPRODUCT(K23:$K$98, X23:$X$98)-K23*$AZ$3)/Z23, 0)</f>
        <v>94.7113327670058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0.14524392148441262</v>
      </c>
      <c r="L24" s="2">
        <v>21</v>
      </c>
      <c r="M24" s="6">
        <v>3.852E-3</v>
      </c>
      <c r="Q24" s="4">
        <f t="shared" si="22"/>
        <v>25</v>
      </c>
      <c r="R24">
        <f t="shared" si="0"/>
        <v>50000</v>
      </c>
      <c r="S24">
        <f t="shared" si="1"/>
        <v>101.30507609700766</v>
      </c>
      <c r="U24">
        <f t="shared" si="12"/>
        <v>3.852E-3</v>
      </c>
      <c r="V24">
        <f t="shared" si="13"/>
        <v>0.01</v>
      </c>
      <c r="W24">
        <f t="shared" si="14"/>
        <v>0.76891667854077039</v>
      </c>
      <c r="X24">
        <f t="shared" si="15"/>
        <v>2.9618670457390475E-3</v>
      </c>
      <c r="Y24">
        <f t="shared" si="16"/>
        <v>7.689166785407704E-3</v>
      </c>
      <c r="Z24">
        <f t="shared" si="17"/>
        <v>0.75826564470962365</v>
      </c>
      <c r="AB24">
        <f t="shared" si="18"/>
        <v>72.825123411375728</v>
      </c>
      <c r="AC24">
        <f t="shared" si="19"/>
        <v>76.816158839054992</v>
      </c>
      <c r="AE24">
        <f t="shared" si="2"/>
        <v>0</v>
      </c>
      <c r="AF24">
        <f t="shared" si="3"/>
        <v>0</v>
      </c>
      <c r="AG24">
        <f t="shared" si="3"/>
        <v>-18.956641117740592</v>
      </c>
      <c r="AH24">
        <f t="shared" si="4"/>
        <v>-148.09335228695238</v>
      </c>
      <c r="AI24">
        <f t="shared" si="5"/>
        <v>-167.04999340469297</v>
      </c>
      <c r="AJ24">
        <f t="shared" si="6"/>
        <v>-3.9910354276792646</v>
      </c>
      <c r="AK24">
        <f t="shared" si="20"/>
        <v>5.0977586387963019</v>
      </c>
      <c r="AL24">
        <f t="shared" si="7"/>
        <v>-165.94327019357593</v>
      </c>
      <c r="AN24">
        <f t="shared" si="8"/>
        <v>0</v>
      </c>
      <c r="AO24">
        <f t="shared" si="8"/>
        <v>0</v>
      </c>
      <c r="AP24">
        <f t="shared" si="8"/>
        <v>-2.7533368941133025</v>
      </c>
      <c r="AQ24">
        <f t="shared" si="8"/>
        <v>-21.509659231929568</v>
      </c>
      <c r="AR24">
        <f t="shared" si="8"/>
        <v>-24.262996126042871</v>
      </c>
      <c r="AS24">
        <f t="shared" si="8"/>
        <v>-0.5796736362993562</v>
      </c>
      <c r="AT24">
        <f t="shared" si="8"/>
        <v>0.74041845547981622</v>
      </c>
      <c r="AU24">
        <f t="shared" si="8"/>
        <v>-24.10225130686241</v>
      </c>
      <c r="AW24">
        <v>21</v>
      </c>
      <c r="AX24">
        <f>IF(Z24&gt;0, (R24*SUMPRODUCT(K24:$K$98, X24:$X$98)-K24*$AZ$3)/Z24, 0)</f>
        <v>101.30507609700766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0.12968207275393984</v>
      </c>
      <c r="L25" s="2">
        <v>22</v>
      </c>
      <c r="M25" s="6">
        <v>4.0049999999999999E-3</v>
      </c>
      <c r="Q25" s="4">
        <f t="shared" si="22"/>
        <v>25</v>
      </c>
      <c r="R25">
        <f t="shared" si="0"/>
        <v>50000</v>
      </c>
      <c r="S25">
        <f t="shared" si="1"/>
        <v>106.88800976115314</v>
      </c>
      <c r="U25">
        <f t="shared" si="12"/>
        <v>4.0049999999999999E-3</v>
      </c>
      <c r="V25">
        <f t="shared" si="13"/>
        <v>0.01</v>
      </c>
      <c r="W25">
        <f t="shared" si="14"/>
        <v>0.75826564470962365</v>
      </c>
      <c r="X25">
        <f t="shared" si="15"/>
        <v>3.0368539070620426E-3</v>
      </c>
      <c r="Y25">
        <f t="shared" si="16"/>
        <v>7.5826564470962369E-3</v>
      </c>
      <c r="Z25">
        <f t="shared" si="17"/>
        <v>0.74764613435546545</v>
      </c>
      <c r="AB25">
        <f t="shared" si="18"/>
        <v>76.816158839054992</v>
      </c>
      <c r="AC25">
        <f t="shared" si="19"/>
        <v>79.914407306875404</v>
      </c>
      <c r="AE25">
        <f t="shared" si="2"/>
        <v>0</v>
      </c>
      <c r="AF25">
        <f t="shared" si="3"/>
        <v>0</v>
      </c>
      <c r="AG25">
        <f t="shared" si="3"/>
        <v>-18.691153358886638</v>
      </c>
      <c r="AH25">
        <f t="shared" si="4"/>
        <v>-151.84269535310213</v>
      </c>
      <c r="AI25">
        <f t="shared" si="5"/>
        <v>-170.53384871198875</v>
      </c>
      <c r="AJ25">
        <f t="shared" si="6"/>
        <v>-3.0982484678204116</v>
      </c>
      <c r="AK25">
        <f t="shared" si="20"/>
        <v>5.3771311187338497</v>
      </c>
      <c r="AL25">
        <f t="shared" si="7"/>
        <v>-168.25496606107532</v>
      </c>
      <c r="AN25">
        <f t="shared" si="8"/>
        <v>0</v>
      </c>
      <c r="AO25">
        <f t="shared" si="8"/>
        <v>0</v>
      </c>
      <c r="AP25">
        <f t="shared" si="8"/>
        <v>-2.4239075097421838</v>
      </c>
      <c r="AQ25">
        <f t="shared" si="8"/>
        <v>-19.691275465935313</v>
      </c>
      <c r="AR25">
        <f t="shared" si="8"/>
        <v>-22.115182975677495</v>
      </c>
      <c r="AS25">
        <f t="shared" si="8"/>
        <v>-0.40178728321366924</v>
      </c>
      <c r="AT25">
        <f t="shared" si="8"/>
        <v>0.69731750894711697</v>
      </c>
      <c r="AU25">
        <f t="shared" si="8"/>
        <v>-21.819652749944048</v>
      </c>
      <c r="AW25">
        <v>22</v>
      </c>
      <c r="AX25">
        <f>IF(Z25&gt;0, (R25*SUMPRODUCT(K25:$K$98, X25:$X$98)-K25*$AZ$3)/Z25, 0)</f>
        <v>106.88800976115314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0.11578756495887485</v>
      </c>
      <c r="L26" s="2">
        <v>23</v>
      </c>
      <c r="M26" s="6">
        <v>4.1640000000000002E-3</v>
      </c>
      <c r="Q26" s="4">
        <f t="shared" si="22"/>
        <v>25</v>
      </c>
      <c r="R26">
        <f t="shared" si="0"/>
        <v>50000</v>
      </c>
      <c r="S26">
        <f t="shared" si="1"/>
        <v>111.51720505032802</v>
      </c>
      <c r="U26">
        <f t="shared" si="12"/>
        <v>4.1640000000000002E-3</v>
      </c>
      <c r="V26">
        <f t="shared" si="13"/>
        <v>0.01</v>
      </c>
      <c r="W26">
        <f t="shared" si="14"/>
        <v>0.74764613435546545</v>
      </c>
      <c r="X26">
        <f t="shared" si="15"/>
        <v>3.1131985034561585E-3</v>
      </c>
      <c r="Y26">
        <f t="shared" si="16"/>
        <v>7.4764613435546546E-3</v>
      </c>
      <c r="Z26">
        <f t="shared" si="17"/>
        <v>0.73705647450845468</v>
      </c>
      <c r="AB26">
        <f t="shared" si="18"/>
        <v>79.914407306875404</v>
      </c>
      <c r="AC26">
        <f t="shared" si="19"/>
        <v>82.194478001431207</v>
      </c>
      <c r="AE26">
        <f t="shared" si="2"/>
        <v>0</v>
      </c>
      <c r="AF26">
        <f t="shared" si="3"/>
        <v>0</v>
      </c>
      <c r="AG26">
        <f t="shared" si="3"/>
        <v>-18.426411862711369</v>
      </c>
      <c r="AH26">
        <f t="shared" si="4"/>
        <v>-155.65992517280793</v>
      </c>
      <c r="AI26">
        <f t="shared" si="5"/>
        <v>-174.08633703551931</v>
      </c>
      <c r="AJ26">
        <f t="shared" si="6"/>
        <v>-2.2800706945558034</v>
      </c>
      <c r="AK26">
        <f t="shared" si="20"/>
        <v>5.5940085114812792</v>
      </c>
      <c r="AL26">
        <f t="shared" si="7"/>
        <v>-170.77239921859382</v>
      </c>
      <c r="AN26">
        <f t="shared" si="8"/>
        <v>0</v>
      </c>
      <c r="AO26">
        <f t="shared" si="8"/>
        <v>0</v>
      </c>
      <c r="AP26">
        <f t="shared" si="8"/>
        <v>-2.1335493605126747</v>
      </c>
      <c r="AQ26">
        <f t="shared" si="8"/>
        <v>-18.023483697440096</v>
      </c>
      <c r="AR26">
        <f t="shared" si="8"/>
        <v>-20.157033057952773</v>
      </c>
      <c r="AS26">
        <f t="shared" si="8"/>
        <v>-0.26400383365670699</v>
      </c>
      <c r="AT26">
        <f t="shared" si="8"/>
        <v>0.64771662390363738</v>
      </c>
      <c r="AU26">
        <f t="shared" si="8"/>
        <v>-19.773320267705842</v>
      </c>
      <c r="AW26">
        <v>23</v>
      </c>
      <c r="AX26">
        <f>IF(Z26&gt;0, (R26*SUMPRODUCT(K26:$K$98, X26:$X$98)-K26*$AZ$3)/Z26, 0)</f>
        <v>111.51720505032802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0.10338175442756682</v>
      </c>
      <c r="L27" s="2">
        <v>24</v>
      </c>
      <c r="M27" s="6">
        <v>4.3350000000000003E-3</v>
      </c>
      <c r="Q27" s="4">
        <f t="shared" si="22"/>
        <v>25</v>
      </c>
      <c r="R27">
        <f t="shared" si="0"/>
        <v>50000</v>
      </c>
      <c r="S27">
        <f t="shared" si="1"/>
        <v>115.33287293898731</v>
      </c>
      <c r="U27">
        <f t="shared" si="12"/>
        <v>4.3350000000000003E-3</v>
      </c>
      <c r="V27">
        <f t="shared" si="13"/>
        <v>0.01</v>
      </c>
      <c r="W27">
        <f t="shared" si="14"/>
        <v>0.73705647450845468</v>
      </c>
      <c r="X27">
        <f t="shared" si="15"/>
        <v>3.1951398169941512E-3</v>
      </c>
      <c r="Y27">
        <f t="shared" si="16"/>
        <v>7.3705647450845466E-3</v>
      </c>
      <c r="Z27">
        <f t="shared" si="17"/>
        <v>0.72649076994637596</v>
      </c>
      <c r="AB27">
        <f t="shared" si="18"/>
        <v>82.194478001431207</v>
      </c>
      <c r="AC27">
        <f t="shared" si="19"/>
        <v>83.788267661572434</v>
      </c>
      <c r="AE27">
        <f t="shared" si="2"/>
        <v>0</v>
      </c>
      <c r="AF27">
        <f t="shared" si="3"/>
        <v>0</v>
      </c>
      <c r="AG27">
        <f t="shared" si="3"/>
        <v>-18.162269248659399</v>
      </c>
      <c r="AH27">
        <f t="shared" si="4"/>
        <v>-159.75699084970756</v>
      </c>
      <c r="AI27">
        <f t="shared" si="5"/>
        <v>-177.91926009836698</v>
      </c>
      <c r="AJ27">
        <f t="shared" si="6"/>
        <v>-1.5937896601412262</v>
      </c>
      <c r="AK27">
        <f t="shared" si="20"/>
        <v>5.7536134601001852</v>
      </c>
      <c r="AL27">
        <f t="shared" si="7"/>
        <v>-173.75943629840802</v>
      </c>
      <c r="AN27">
        <f t="shared" si="8"/>
        <v>0</v>
      </c>
      <c r="AO27">
        <f t="shared" si="8"/>
        <v>0</v>
      </c>
      <c r="AP27">
        <f t="shared" si="8"/>
        <v>-1.8776472593122546</v>
      </c>
      <c r="AQ27">
        <f t="shared" si="8"/>
        <v>-16.515957996111506</v>
      </c>
      <c r="AR27">
        <f t="shared" si="8"/>
        <v>-18.393605255423765</v>
      </c>
      <c r="AS27">
        <f t="shared" si="8"/>
        <v>-0.16476877125391542</v>
      </c>
      <c r="AT27">
        <f t="shared" si="8"/>
        <v>0.59481865380322041</v>
      </c>
      <c r="AU27">
        <f t="shared" si="8"/>
        <v>-17.96355537287446</v>
      </c>
      <c r="AW27">
        <v>24</v>
      </c>
      <c r="AX27">
        <f>IF(Z27&gt;0, (R27*SUMPRODUCT(K27:$K$98, X27:$X$98)-K27*$AZ$3)/Z27, 0)</f>
        <v>115.33287293898731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9.230513788175608E-2</v>
      </c>
      <c r="L28" s="2">
        <v>25</v>
      </c>
      <c r="M28" s="6">
        <v>4.522E-3</v>
      </c>
      <c r="Q28" s="4">
        <f t="shared" si="22"/>
        <v>25</v>
      </c>
      <c r="R28">
        <f t="shared" si="0"/>
        <v>50000</v>
      </c>
      <c r="S28">
        <f t="shared" si="1"/>
        <v>118.42843372689123</v>
      </c>
      <c r="U28">
        <f t="shared" si="12"/>
        <v>4.522E-3</v>
      </c>
      <c r="V28">
        <f t="shared" si="13"/>
        <v>0.01</v>
      </c>
      <c r="W28">
        <f t="shared" si="14"/>
        <v>0.72649076994637596</v>
      </c>
      <c r="X28">
        <f t="shared" si="15"/>
        <v>3.285191261697512E-3</v>
      </c>
      <c r="Y28">
        <f t="shared" si="16"/>
        <v>7.2649076994637596E-3</v>
      </c>
      <c r="Z28">
        <f t="shared" si="17"/>
        <v>0.71594067098521474</v>
      </c>
      <c r="AB28">
        <f t="shared" si="18"/>
        <v>83.788267661572434</v>
      </c>
      <c r="AC28">
        <f t="shared" si="19"/>
        <v>84.787732306158546</v>
      </c>
      <c r="AE28">
        <f t="shared" si="2"/>
        <v>0</v>
      </c>
      <c r="AF28">
        <f t="shared" si="3"/>
        <v>0</v>
      </c>
      <c r="AG28">
        <f t="shared" si="3"/>
        <v>-17.898516774630369</v>
      </c>
      <c r="AH28">
        <f t="shared" si="4"/>
        <v>-164.25956308487559</v>
      </c>
      <c r="AI28">
        <f t="shared" si="5"/>
        <v>-182.15807985950596</v>
      </c>
      <c r="AJ28">
        <f t="shared" si="6"/>
        <v>-0.99946464458611217</v>
      </c>
      <c r="AK28">
        <f t="shared" si="20"/>
        <v>5.8651787363100709</v>
      </c>
      <c r="AL28">
        <f t="shared" si="7"/>
        <v>-177.292365767782</v>
      </c>
      <c r="AN28">
        <f t="shared" si="8"/>
        <v>0</v>
      </c>
      <c r="AO28">
        <f t="shared" si="8"/>
        <v>0</v>
      </c>
      <c r="AP28">
        <f t="shared" si="8"/>
        <v>-1.6521250587611804</v>
      </c>
      <c r="AQ28">
        <f t="shared" si="8"/>
        <v>-15.162001618946453</v>
      </c>
      <c r="AR28">
        <f t="shared" si="8"/>
        <v>-16.814126677707634</v>
      </c>
      <c r="AS28">
        <f t="shared" si="8"/>
        <v>-9.2255721826461426E-2</v>
      </c>
      <c r="AT28">
        <f t="shared" si="8"/>
        <v>0.54138613195624496</v>
      </c>
      <c r="AU28">
        <f t="shared" si="8"/>
        <v>-16.364996267577851</v>
      </c>
      <c r="AW28">
        <v>25</v>
      </c>
      <c r="AX28">
        <f>IF(Z28&gt;0, (R28*SUMPRODUCT(K28:$K$98, X28:$X$98)-K28*$AZ$3)/Z28, 0)</f>
        <v>118.42843372689123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8.2415301680139358E-2</v>
      </c>
      <c r="L29" s="2">
        <v>26</v>
      </c>
      <c r="M29" s="6">
        <v>4.7470000000000004E-3</v>
      </c>
      <c r="Q29" s="4">
        <f t="shared" si="22"/>
        <v>25</v>
      </c>
      <c r="R29">
        <f t="shared" si="0"/>
        <v>50000</v>
      </c>
      <c r="S29">
        <f t="shared" si="1"/>
        <v>120.87693905483874</v>
      </c>
      <c r="U29">
        <f t="shared" si="12"/>
        <v>4.7470000000000004E-3</v>
      </c>
      <c r="V29">
        <f t="shared" si="13"/>
        <v>0.01</v>
      </c>
      <c r="W29">
        <f t="shared" si="14"/>
        <v>0.71594067098521474</v>
      </c>
      <c r="X29">
        <f t="shared" si="15"/>
        <v>3.3985703651668148E-3</v>
      </c>
      <c r="Y29">
        <f t="shared" si="16"/>
        <v>7.1594067098521477E-3</v>
      </c>
      <c r="Z29">
        <f t="shared" si="17"/>
        <v>0.70538269391019581</v>
      </c>
      <c r="AB29">
        <f t="shared" si="18"/>
        <v>84.787732306158546</v>
      </c>
      <c r="AC29">
        <f t="shared" si="19"/>
        <v>85.264500902120716</v>
      </c>
      <c r="AE29">
        <f t="shared" si="2"/>
        <v>0</v>
      </c>
      <c r="AF29">
        <f t="shared" si="3"/>
        <v>0</v>
      </c>
      <c r="AG29">
        <f t="shared" si="3"/>
        <v>-17.634567347754896</v>
      </c>
      <c r="AH29">
        <f t="shared" si="4"/>
        <v>-169.92851825834074</v>
      </c>
      <c r="AI29">
        <f t="shared" si="5"/>
        <v>-187.56308560609563</v>
      </c>
      <c r="AJ29">
        <f t="shared" si="6"/>
        <v>-0.47676859596217014</v>
      </c>
      <c r="AK29">
        <f t="shared" si="20"/>
        <v>5.9351412614310988</v>
      </c>
      <c r="AL29">
        <f t="shared" si="7"/>
        <v>-182.10471294062671</v>
      </c>
      <c r="AN29">
        <f t="shared" si="8"/>
        <v>0</v>
      </c>
      <c r="AO29">
        <f t="shared" si="8"/>
        <v>0</v>
      </c>
      <c r="AP29">
        <f t="shared" si="8"/>
        <v>-1.4533581879639548</v>
      </c>
      <c r="AQ29">
        <f t="shared" si="8"/>
        <v>-14.004710096320222</v>
      </c>
      <c r="AR29">
        <f t="shared" si="8"/>
        <v>-15.458068284284176</v>
      </c>
      <c r="AS29">
        <f t="shared" si="8"/>
        <v>-3.9293027667838723E-2</v>
      </c>
      <c r="AT29">
        <f t="shared" si="8"/>
        <v>0.48914645757508685</v>
      </c>
      <c r="AU29">
        <f t="shared" si="8"/>
        <v>-15.008214854376929</v>
      </c>
      <c r="AW29">
        <v>26</v>
      </c>
      <c r="AX29">
        <f>IF(Z29&gt;0, (R29*SUMPRODUCT(K29:$K$98, X29:$X$98)-K29*$AZ$3)/Z29, 0)</f>
        <v>120.87693905483874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7.3585090785838705E-2</v>
      </c>
      <c r="L30" s="2">
        <v>27</v>
      </c>
      <c r="M30" s="6">
        <v>4.9870000000000001E-3</v>
      </c>
      <c r="Q30" s="4">
        <f t="shared" si="22"/>
        <v>25</v>
      </c>
      <c r="R30">
        <f t="shared" si="0"/>
        <v>50000</v>
      </c>
      <c r="S30">
        <f t="shared" si="1"/>
        <v>122.65632431337691</v>
      </c>
      <c r="U30">
        <f t="shared" si="12"/>
        <v>4.9870000000000001E-3</v>
      </c>
      <c r="V30">
        <f t="shared" si="13"/>
        <v>0.01</v>
      </c>
      <c r="W30">
        <f t="shared" si="14"/>
        <v>0.70538269391019581</v>
      </c>
      <c r="X30">
        <f t="shared" si="15"/>
        <v>3.5177434945301467E-3</v>
      </c>
      <c r="Y30">
        <f t="shared" si="16"/>
        <v>7.0538269391019585E-3</v>
      </c>
      <c r="Z30">
        <f t="shared" si="17"/>
        <v>0.69481112347656371</v>
      </c>
      <c r="AB30">
        <f t="shared" si="18"/>
        <v>85.264500902120716</v>
      </c>
      <c r="AC30">
        <f t="shared" si="19"/>
        <v>85.222978497683172</v>
      </c>
      <c r="AE30">
        <f t="shared" si="2"/>
        <v>0</v>
      </c>
      <c r="AF30">
        <f t="shared" si="3"/>
        <v>0</v>
      </c>
      <c r="AG30">
        <f t="shared" si="3"/>
        <v>-17.370278086914091</v>
      </c>
      <c r="AH30">
        <f t="shared" si="4"/>
        <v>-175.88717472650734</v>
      </c>
      <c r="AI30">
        <f t="shared" si="5"/>
        <v>-193.25745281342142</v>
      </c>
      <c r="AJ30">
        <f t="shared" si="6"/>
        <v>4.1522404437543514E-2</v>
      </c>
      <c r="AK30">
        <f t="shared" si="20"/>
        <v>5.9685150631484509</v>
      </c>
      <c r="AL30">
        <f t="shared" si="7"/>
        <v>-187.24741534583541</v>
      </c>
      <c r="AN30">
        <f t="shared" si="8"/>
        <v>0</v>
      </c>
      <c r="AO30">
        <f t="shared" si="8"/>
        <v>0</v>
      </c>
      <c r="AP30">
        <f t="shared" si="8"/>
        <v>-1.278193490000838</v>
      </c>
      <c r="AQ30">
        <f t="shared" si="8"/>
        <v>-12.942673720314717</v>
      </c>
      <c r="AR30">
        <f t="shared" si="8"/>
        <v>-14.220867210315555</v>
      </c>
      <c r="AS30">
        <f t="shared" si="8"/>
        <v>3.0554299001829513E-3</v>
      </c>
      <c r="AT30">
        <f t="shared" si="8"/>
        <v>0.43919372277842461</v>
      </c>
      <c r="AU30">
        <f t="shared" si="8"/>
        <v>-13.778618057636946</v>
      </c>
      <c r="AW30">
        <v>27</v>
      </c>
      <c r="AX30">
        <f>IF(Z30&gt;0, (R30*SUMPRODUCT(K30:$K$98, X30:$X$98)-K30*$AZ$3)/Z30, 0)</f>
        <v>122.65632431337691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6.5700973915927413E-2</v>
      </c>
      <c r="L31" s="2">
        <v>28</v>
      </c>
      <c r="M31" s="6">
        <v>5.2249999999999996E-3</v>
      </c>
      <c r="Q31" s="4">
        <f t="shared" si="22"/>
        <v>25</v>
      </c>
      <c r="R31">
        <f t="shared" si="0"/>
        <v>50000</v>
      </c>
      <c r="S31">
        <f t="shared" si="1"/>
        <v>123.85763796912379</v>
      </c>
      <c r="U31">
        <f t="shared" si="12"/>
        <v>5.2249999999999996E-3</v>
      </c>
      <c r="V31">
        <f t="shared" si="13"/>
        <v>0.01</v>
      </c>
      <c r="W31">
        <f t="shared" si="14"/>
        <v>0.69481112347656371</v>
      </c>
      <c r="X31">
        <f t="shared" si="15"/>
        <v>3.630388120165045E-3</v>
      </c>
      <c r="Y31">
        <f t="shared" si="16"/>
        <v>6.9481112347656374E-3</v>
      </c>
      <c r="Z31">
        <f t="shared" si="17"/>
        <v>0.68423262412163299</v>
      </c>
      <c r="AB31">
        <f t="shared" si="18"/>
        <v>85.222978497683172</v>
      </c>
      <c r="AC31">
        <f t="shared" si="19"/>
        <v>84.747436645120771</v>
      </c>
      <c r="AE31">
        <f t="shared" si="2"/>
        <v>0</v>
      </c>
      <c r="AF31">
        <f t="shared" si="3"/>
        <v>0</v>
      </c>
      <c r="AG31">
        <f t="shared" si="3"/>
        <v>-17.105815603040824</v>
      </c>
      <c r="AH31">
        <f t="shared" si="4"/>
        <v>-181.51940600825225</v>
      </c>
      <c r="AI31">
        <f t="shared" si="5"/>
        <v>-198.62522161129306</v>
      </c>
      <c r="AJ31">
        <f t="shared" si="6"/>
        <v>0.47554185256240089</v>
      </c>
      <c r="AK31">
        <f t="shared" si="20"/>
        <v>5.9656084948378227</v>
      </c>
      <c r="AL31">
        <f t="shared" si="7"/>
        <v>-192.18407126389283</v>
      </c>
      <c r="AN31">
        <f t="shared" si="8"/>
        <v>0</v>
      </c>
      <c r="AO31">
        <f t="shared" si="8"/>
        <v>0</v>
      </c>
      <c r="AP31">
        <f t="shared" si="8"/>
        <v>-1.1238687447460494</v>
      </c>
      <c r="AQ31">
        <f t="shared" si="8"/>
        <v>-11.926001759382819</v>
      </c>
      <c r="AR31">
        <f t="shared" si="8"/>
        <v>-13.049870504128867</v>
      </c>
      <c r="AS31">
        <f t="shared" si="8"/>
        <v>3.12435628511341E-2</v>
      </c>
      <c r="AT31">
        <f t="shared" si="8"/>
        <v>0.39194628811197479</v>
      </c>
      <c r="AU31">
        <f t="shared" si="8"/>
        <v>-12.626680653165758</v>
      </c>
      <c r="AW31">
        <v>28</v>
      </c>
      <c r="AX31">
        <f>IF(Z31&gt;0, (R31*SUMPRODUCT(K31:$K$98, X31:$X$98)-K31*$AZ$3)/Z31, 0)</f>
        <v>123.85763796912379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5.8661583853506616E-2</v>
      </c>
      <c r="L32" s="2">
        <v>29</v>
      </c>
      <c r="M32" s="6">
        <v>5.4879999999999998E-3</v>
      </c>
      <c r="Q32" s="4">
        <f t="shared" si="22"/>
        <v>25</v>
      </c>
      <c r="R32">
        <f t="shared" si="0"/>
        <v>50000</v>
      </c>
      <c r="S32">
        <f t="shared" si="1"/>
        <v>124.62650256521444</v>
      </c>
      <c r="U32">
        <f t="shared" si="12"/>
        <v>5.4879999999999998E-3</v>
      </c>
      <c r="V32">
        <f t="shared" si="13"/>
        <v>0.01</v>
      </c>
      <c r="W32">
        <f t="shared" si="14"/>
        <v>0.68423262412163299</v>
      </c>
      <c r="X32">
        <f t="shared" si="15"/>
        <v>3.7550686411795217E-3</v>
      </c>
      <c r="Y32">
        <f t="shared" si="16"/>
        <v>6.84232624121633E-3</v>
      </c>
      <c r="Z32">
        <f t="shared" si="17"/>
        <v>0.67363522923923724</v>
      </c>
      <c r="AB32">
        <f t="shared" si="18"/>
        <v>84.747436645120771</v>
      </c>
      <c r="AC32">
        <f t="shared" si="19"/>
        <v>83.952802624802615</v>
      </c>
      <c r="AE32">
        <f t="shared" si="2"/>
        <v>0</v>
      </c>
      <c r="AF32">
        <f t="shared" si="3"/>
        <v>0</v>
      </c>
      <c r="AG32">
        <f t="shared" si="3"/>
        <v>-16.840880730980931</v>
      </c>
      <c r="AH32">
        <f t="shared" si="4"/>
        <v>-187.75343205897607</v>
      </c>
      <c r="AI32">
        <f t="shared" si="5"/>
        <v>-204.594312789957</v>
      </c>
      <c r="AJ32">
        <f t="shared" si="6"/>
        <v>0.79463402031815633</v>
      </c>
      <c r="AK32">
        <f t="shared" si="20"/>
        <v>5.932320565158455</v>
      </c>
      <c r="AL32">
        <f t="shared" si="7"/>
        <v>-197.86735820448038</v>
      </c>
      <c r="AN32">
        <f t="shared" si="8"/>
        <v>0</v>
      </c>
      <c r="AO32">
        <f t="shared" si="8"/>
        <v>0</v>
      </c>
      <c r="AP32">
        <f t="shared" si="8"/>
        <v>-0.98791273716734174</v>
      </c>
      <c r="AQ32">
        <f t="shared" si="8"/>
        <v>-11.013913698511283</v>
      </c>
      <c r="AR32">
        <f t="shared" si="8"/>
        <v>-12.001826435678623</v>
      </c>
      <c r="AS32">
        <f t="shared" si="8"/>
        <v>4.6614490215742606E-2</v>
      </c>
      <c r="AT32">
        <f t="shared" si="8"/>
        <v>0.34799932027892444</v>
      </c>
      <c r="AU32">
        <f t="shared" si="8"/>
        <v>-11.607212625183957</v>
      </c>
      <c r="AW32">
        <v>29</v>
      </c>
      <c r="AX32">
        <f>IF(Z32&gt;0, (R32*SUMPRODUCT(K32:$K$98, X32:$X$98)-K32*$AZ$3)/Z32, 0)</f>
        <v>124.62650256521444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5.2376414154916617E-2</v>
      </c>
      <c r="L33" s="2">
        <v>30</v>
      </c>
      <c r="M33" s="6">
        <v>5.7670000000000004E-3</v>
      </c>
      <c r="Q33" s="4">
        <f t="shared" si="22"/>
        <v>25</v>
      </c>
      <c r="R33">
        <f t="shared" si="0"/>
        <v>50000</v>
      </c>
      <c r="S33">
        <f t="shared" si="1"/>
        <v>125.00129303359773</v>
      </c>
      <c r="U33">
        <f t="shared" si="12"/>
        <v>5.7670000000000004E-3</v>
      </c>
      <c r="V33">
        <f t="shared" si="13"/>
        <v>0.01</v>
      </c>
      <c r="W33">
        <f t="shared" si="14"/>
        <v>0.67363522923923724</v>
      </c>
      <c r="X33">
        <f t="shared" si="15"/>
        <v>3.8848543670226814E-3</v>
      </c>
      <c r="Y33">
        <f t="shared" si="16"/>
        <v>6.7363522923923726E-3</v>
      </c>
      <c r="Z33">
        <f t="shared" si="17"/>
        <v>0.66301402257982223</v>
      </c>
      <c r="AB33">
        <f t="shared" si="18"/>
        <v>83.952802624802615</v>
      </c>
      <c r="AC33">
        <f t="shared" si="19"/>
        <v>82.877610121884743</v>
      </c>
      <c r="AE33">
        <f t="shared" si="2"/>
        <v>0</v>
      </c>
      <c r="AF33">
        <f t="shared" si="3"/>
        <v>0</v>
      </c>
      <c r="AG33">
        <f t="shared" si="3"/>
        <v>-16.575350564495555</v>
      </c>
      <c r="AH33">
        <f t="shared" si="4"/>
        <v>-194.24271835113407</v>
      </c>
      <c r="AI33">
        <f t="shared" si="5"/>
        <v>-210.81806891562962</v>
      </c>
      <c r="AJ33">
        <f t="shared" si="6"/>
        <v>1.0751925029178722</v>
      </c>
      <c r="AK33">
        <f t="shared" si="20"/>
        <v>5.8766961837361835</v>
      </c>
      <c r="AL33">
        <f t="shared" si="7"/>
        <v>-203.86618022897557</v>
      </c>
      <c r="AN33">
        <f t="shared" si="8"/>
        <v>0</v>
      </c>
      <c r="AO33">
        <f t="shared" si="8"/>
        <v>0</v>
      </c>
      <c r="AP33">
        <f t="shared" si="8"/>
        <v>-0.86815742592895007</v>
      </c>
      <c r="AQ33">
        <f t="shared" si="8"/>
        <v>-10.173737062935821</v>
      </c>
      <c r="AR33">
        <f t="shared" si="8"/>
        <v>-11.04189448886477</v>
      </c>
      <c r="AS33">
        <f t="shared" si="8"/>
        <v>5.6314727829087863E-2</v>
      </c>
      <c r="AT33">
        <f t="shared" si="8"/>
        <v>0.30780027318198433</v>
      </c>
      <c r="AU33">
        <f t="shared" si="8"/>
        <v>-10.677779487853698</v>
      </c>
      <c r="AW33">
        <v>30</v>
      </c>
      <c r="AX33">
        <f>IF(Z33&gt;0, (R33*SUMPRODUCT(K33:$K$98, X33:$X$98)-K33*$AZ$3)/Z33, 0)</f>
        <v>125.00129303359773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4.6764655495461264E-2</v>
      </c>
      <c r="L34" s="2">
        <v>31</v>
      </c>
      <c r="M34" s="6">
        <v>6.0780000000000001E-3</v>
      </c>
      <c r="Q34" s="4">
        <f t="shared" si="22"/>
        <v>25</v>
      </c>
      <c r="R34">
        <f t="shared" si="0"/>
        <v>50000</v>
      </c>
      <c r="S34">
        <f t="shared" si="1"/>
        <v>125.0513078396656</v>
      </c>
      <c r="U34">
        <f t="shared" si="12"/>
        <v>6.0780000000000001E-3</v>
      </c>
      <c r="V34">
        <f t="shared" si="13"/>
        <v>0.01</v>
      </c>
      <c r="W34">
        <f t="shared" si="14"/>
        <v>0.66301402257982223</v>
      </c>
      <c r="X34">
        <f t="shared" si="15"/>
        <v>4.0297992292401595E-3</v>
      </c>
      <c r="Y34">
        <f t="shared" si="16"/>
        <v>6.6301402257982226E-3</v>
      </c>
      <c r="Z34">
        <f t="shared" si="17"/>
        <v>0.65235408312478382</v>
      </c>
      <c r="AB34">
        <f t="shared" si="18"/>
        <v>82.877610121884743</v>
      </c>
      <c r="AC34">
        <f t="shared" si="19"/>
        <v>81.577731269300145</v>
      </c>
      <c r="AE34">
        <f t="shared" si="2"/>
        <v>0</v>
      </c>
      <c r="AF34">
        <f t="shared" si="3"/>
        <v>0</v>
      </c>
      <c r="AG34">
        <f t="shared" si="3"/>
        <v>-16.308852078119596</v>
      </c>
      <c r="AH34">
        <f t="shared" si="4"/>
        <v>-201.48996146200798</v>
      </c>
      <c r="AI34">
        <f t="shared" si="5"/>
        <v>-217.79881354012758</v>
      </c>
      <c r="AJ34">
        <f t="shared" si="6"/>
        <v>1.2998788525845981</v>
      </c>
      <c r="AK34">
        <f t="shared" si="20"/>
        <v>5.8014327085319328</v>
      </c>
      <c r="AL34">
        <f t="shared" si="7"/>
        <v>-210.69750197901107</v>
      </c>
      <c r="AN34">
        <f t="shared" si="8"/>
        <v>0</v>
      </c>
      <c r="AO34">
        <f t="shared" si="8"/>
        <v>0</v>
      </c>
      <c r="AP34">
        <f t="shared" si="8"/>
        <v>-0.76267784895970048</v>
      </c>
      <c r="AQ34">
        <f t="shared" si="8"/>
        <v>-9.42260863356457</v>
      </c>
      <c r="AR34">
        <f t="shared" si="8"/>
        <v>-10.185286482524271</v>
      </c>
      <c r="AS34">
        <f t="shared" si="8"/>
        <v>6.0788386726954212E-2</v>
      </c>
      <c r="AT34">
        <f t="shared" si="8"/>
        <v>0.27130200199459659</v>
      </c>
      <c r="AU34">
        <f t="shared" ref="AU34:AU89" si="23">AL34*$K34</f>
        <v>-9.8531960938027208</v>
      </c>
      <c r="AW34">
        <v>31</v>
      </c>
      <c r="AX34">
        <f>IF(Z34&gt;0, (R34*SUMPRODUCT(K34:$K$98, X34:$X$98)-K34*$AZ$3)/Z34, 0)</f>
        <v>125.0513078396656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4.1754156692376129E-2</v>
      </c>
      <c r="L35" s="2">
        <v>32</v>
      </c>
      <c r="M35" s="6">
        <v>6.4359999999999999E-3</v>
      </c>
      <c r="Q35" s="4">
        <f t="shared" si="22"/>
        <v>25</v>
      </c>
      <c r="R35">
        <f t="shared" si="0"/>
        <v>50000</v>
      </c>
      <c r="S35">
        <f t="shared" si="1"/>
        <v>124.80395521895414</v>
      </c>
      <c r="U35">
        <f t="shared" si="12"/>
        <v>6.4359999999999999E-3</v>
      </c>
      <c r="V35">
        <f t="shared" si="13"/>
        <v>0.01</v>
      </c>
      <c r="W35">
        <f t="shared" si="14"/>
        <v>0.65235408312478382</v>
      </c>
      <c r="X35">
        <f t="shared" si="15"/>
        <v>4.1985508789911087E-3</v>
      </c>
      <c r="Y35">
        <f t="shared" si="16"/>
        <v>6.5235408312478383E-3</v>
      </c>
      <c r="Z35">
        <f t="shared" si="17"/>
        <v>0.64163199141454486</v>
      </c>
      <c r="AB35">
        <f t="shared" si="18"/>
        <v>81.577731269300145</v>
      </c>
      <c r="AC35">
        <f t="shared" si="19"/>
        <v>80.078210323549229</v>
      </c>
      <c r="AE35">
        <f t="shared" si="2"/>
        <v>0</v>
      </c>
      <c r="AF35">
        <f t="shared" ref="AF35:AG66" si="24">-$Z35*P35</f>
        <v>0</v>
      </c>
      <c r="AG35">
        <f t="shared" si="24"/>
        <v>-16.040799785363621</v>
      </c>
      <c r="AH35">
        <f t="shared" si="4"/>
        <v>-209.92754394955543</v>
      </c>
      <c r="AI35">
        <f t="shared" si="5"/>
        <v>-225.96834373491905</v>
      </c>
      <c r="AJ35">
        <f t="shared" si="6"/>
        <v>1.4995209457509162</v>
      </c>
      <c r="AK35">
        <f t="shared" si="20"/>
        <v>5.7104411888510107</v>
      </c>
      <c r="AL35">
        <f t="shared" si="7"/>
        <v>-218.75838160031714</v>
      </c>
      <c r="AN35">
        <f t="shared" ref="AN35:AT66" si="25">AE35*$K35</f>
        <v>0</v>
      </c>
      <c r="AO35">
        <f t="shared" si="25"/>
        <v>0</v>
      </c>
      <c r="AP35">
        <f t="shared" si="25"/>
        <v>-0.66977006770910597</v>
      </c>
      <c r="AQ35">
        <f t="shared" si="25"/>
        <v>-8.7653475641154142</v>
      </c>
      <c r="AR35">
        <f t="shared" si="25"/>
        <v>-9.4351176318245198</v>
      </c>
      <c r="AS35">
        <f t="shared" si="25"/>
        <v>6.2611232532383806E-2</v>
      </c>
      <c r="AT35">
        <f t="shared" si="25"/>
        <v>0.23843465618188373</v>
      </c>
      <c r="AU35">
        <f t="shared" si="23"/>
        <v>-9.1340717431102529</v>
      </c>
      <c r="AW35">
        <v>32</v>
      </c>
      <c r="AX35">
        <f>IF(Z35&gt;0, (R35*SUMPRODUCT(K35:$K$98, X35:$X$98)-K35*$AZ$3)/Z35, 0)</f>
        <v>124.80395521895414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3.7280497046764401E-2</v>
      </c>
      <c r="L36" s="2">
        <v>33</v>
      </c>
      <c r="M36" s="6">
        <v>6.8199999999999997E-3</v>
      </c>
      <c r="Q36" s="4">
        <f t="shared" si="22"/>
        <v>25</v>
      </c>
      <c r="R36">
        <f t="shared" si="0"/>
        <v>50000</v>
      </c>
      <c r="S36">
        <f t="shared" si="1"/>
        <v>124.25825936566866</v>
      </c>
      <c r="U36">
        <f t="shared" si="12"/>
        <v>6.8199999999999997E-3</v>
      </c>
      <c r="V36">
        <f t="shared" si="13"/>
        <v>0.01</v>
      </c>
      <c r="W36">
        <f t="shared" si="14"/>
        <v>0.64163199141454486</v>
      </c>
      <c r="X36">
        <f t="shared" si="15"/>
        <v>4.3759301814471959E-3</v>
      </c>
      <c r="Y36">
        <f t="shared" si="16"/>
        <v>6.4163199141454488E-3</v>
      </c>
      <c r="Z36">
        <f t="shared" si="17"/>
        <v>0.63083974131895215</v>
      </c>
      <c r="AB36">
        <f t="shared" si="18"/>
        <v>80.078210323549229</v>
      </c>
      <c r="AC36">
        <f t="shared" si="19"/>
        <v>78.387048194981688</v>
      </c>
      <c r="AE36">
        <f t="shared" si="2"/>
        <v>0</v>
      </c>
      <c r="AF36">
        <f t="shared" si="24"/>
        <v>0</v>
      </c>
      <c r="AG36">
        <f t="shared" si="24"/>
        <v>-15.770993532973804</v>
      </c>
      <c r="AH36">
        <f t="shared" si="4"/>
        <v>-218.79650907235978</v>
      </c>
      <c r="AI36">
        <f t="shared" si="5"/>
        <v>-234.56750260533357</v>
      </c>
      <c r="AJ36">
        <f t="shared" si="6"/>
        <v>1.6911621285675409</v>
      </c>
      <c r="AK36">
        <f t="shared" si="20"/>
        <v>5.6054747226484469</v>
      </c>
      <c r="AL36">
        <f t="shared" si="7"/>
        <v>-227.27086575411758</v>
      </c>
      <c r="AN36">
        <f t="shared" si="25"/>
        <v>0</v>
      </c>
      <c r="AO36">
        <f t="shared" si="25"/>
        <v>0</v>
      </c>
      <c r="AP36">
        <f t="shared" si="25"/>
        <v>-0.58795047783057042</v>
      </c>
      <c r="AQ36">
        <f t="shared" si="25"/>
        <v>-8.1568426103144684</v>
      </c>
      <c r="AR36">
        <f t="shared" si="25"/>
        <v>-8.7447930881450393</v>
      </c>
      <c r="AS36">
        <f t="shared" si="25"/>
        <v>6.3047364739662007E-2</v>
      </c>
      <c r="AT36">
        <f t="shared" si="25"/>
        <v>0.20897488384340793</v>
      </c>
      <c r="AU36">
        <f t="shared" si="23"/>
        <v>-8.472770839561969</v>
      </c>
      <c r="AW36">
        <v>33</v>
      </c>
      <c r="AX36">
        <f>IF(Z36&gt;0, (R36*SUMPRODUCT(K36:$K$98, X36:$X$98)-K36*$AZ$3)/Z36, 0)</f>
        <v>124.25825936566866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3.3286158077468216E-2</v>
      </c>
      <c r="L37" s="2">
        <v>34</v>
      </c>
      <c r="M37" s="6">
        <v>7.2269999999999999E-3</v>
      </c>
      <c r="Q37" s="4">
        <f t="shared" si="22"/>
        <v>25</v>
      </c>
      <c r="R37">
        <f t="shared" si="0"/>
        <v>50000</v>
      </c>
      <c r="S37">
        <f t="shared" si="1"/>
        <v>123.46752732387431</v>
      </c>
      <c r="U37">
        <f t="shared" si="12"/>
        <v>7.2269999999999999E-3</v>
      </c>
      <c r="V37">
        <f t="shared" si="13"/>
        <v>0.01</v>
      </c>
      <c r="W37">
        <f t="shared" si="14"/>
        <v>0.63083974131895215</v>
      </c>
      <c r="X37">
        <f t="shared" si="15"/>
        <v>4.5590788105120674E-3</v>
      </c>
      <c r="Y37">
        <f t="shared" si="16"/>
        <v>6.308397413189522E-3</v>
      </c>
      <c r="Z37">
        <f t="shared" si="17"/>
        <v>0.6199722650952505</v>
      </c>
      <c r="AB37">
        <f t="shared" si="18"/>
        <v>78.387048194981688</v>
      </c>
      <c r="AC37">
        <f t="shared" si="19"/>
        <v>76.546442580692087</v>
      </c>
      <c r="AE37">
        <f t="shared" si="2"/>
        <v>0</v>
      </c>
      <c r="AF37">
        <f t="shared" si="24"/>
        <v>0</v>
      </c>
      <c r="AG37">
        <f t="shared" si="24"/>
        <v>-15.499306627381262</v>
      </c>
      <c r="AH37">
        <f t="shared" si="4"/>
        <v>-227.95394052560337</v>
      </c>
      <c r="AI37">
        <f t="shared" si="5"/>
        <v>-243.45324715298463</v>
      </c>
      <c r="AJ37">
        <f t="shared" si="6"/>
        <v>1.8406056142896006</v>
      </c>
      <c r="AK37">
        <f t="shared" si="20"/>
        <v>5.4870933736487189</v>
      </c>
      <c r="AL37">
        <f t="shared" si="7"/>
        <v>-236.1255481650463</v>
      </c>
      <c r="AN37">
        <f t="shared" si="25"/>
        <v>0</v>
      </c>
      <c r="AO37">
        <f t="shared" si="25"/>
        <v>0</v>
      </c>
      <c r="AP37">
        <f t="shared" si="25"/>
        <v>-0.51591237049016347</v>
      </c>
      <c r="AQ37">
        <f t="shared" si="25"/>
        <v>-7.5877108987170221</v>
      </c>
      <c r="AR37">
        <f t="shared" si="25"/>
        <v>-8.1036232692071852</v>
      </c>
      <c r="AS37">
        <f t="shared" si="25"/>
        <v>6.1266689435519134E-2</v>
      </c>
      <c r="AT37">
        <f t="shared" si="25"/>
        <v>0.18264425742109963</v>
      </c>
      <c r="AU37">
        <f t="shared" si="23"/>
        <v>-7.8597123223505658</v>
      </c>
      <c r="AW37">
        <v>34</v>
      </c>
      <c r="AX37">
        <f>IF(Z37&gt;0, (R37*SUMPRODUCT(K37:$K$98, X37:$X$98)-K37*$AZ$3)/Z37, 0)</f>
        <v>123.46752732387431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2.9719783997739477E-2</v>
      </c>
      <c r="L38" s="2">
        <v>35</v>
      </c>
      <c r="M38" s="6">
        <v>7.6860000000000001E-3</v>
      </c>
      <c r="Q38" s="4">
        <f t="shared" si="22"/>
        <v>25</v>
      </c>
      <c r="R38">
        <f t="shared" si="0"/>
        <v>50000</v>
      </c>
      <c r="S38">
        <f t="shared" si="1"/>
        <v>122.4914912977206</v>
      </c>
      <c r="U38">
        <f t="shared" si="12"/>
        <v>7.6860000000000001E-3</v>
      </c>
      <c r="V38">
        <f t="shared" si="13"/>
        <v>0.01</v>
      </c>
      <c r="W38">
        <f t="shared" si="14"/>
        <v>0.6199722650952505</v>
      </c>
      <c r="X38">
        <f t="shared" si="15"/>
        <v>4.765106829522095E-3</v>
      </c>
      <c r="Y38">
        <f t="shared" si="16"/>
        <v>6.199722650952505E-3</v>
      </c>
      <c r="Z38">
        <f t="shared" si="17"/>
        <v>0.60900743561477588</v>
      </c>
      <c r="AB38">
        <f t="shared" si="18"/>
        <v>76.546442580692087</v>
      </c>
      <c r="AC38">
        <f t="shared" si="19"/>
        <v>74.598228999854456</v>
      </c>
      <c r="AE38">
        <f t="shared" si="2"/>
        <v>0</v>
      </c>
      <c r="AF38">
        <f t="shared" si="24"/>
        <v>0</v>
      </c>
      <c r="AG38">
        <f t="shared" si="24"/>
        <v>-15.225185890369398</v>
      </c>
      <c r="AH38">
        <f t="shared" si="4"/>
        <v>-238.25534147610475</v>
      </c>
      <c r="AI38">
        <f t="shared" si="5"/>
        <v>-253.48052736647415</v>
      </c>
      <c r="AJ38">
        <f t="shared" si="6"/>
        <v>1.9482135808376313</v>
      </c>
      <c r="AK38">
        <f t="shared" si="20"/>
        <v>5.3582509806484468</v>
      </c>
      <c r="AL38">
        <f t="shared" si="7"/>
        <v>-246.17406280498807</v>
      </c>
      <c r="AN38">
        <f t="shared" si="25"/>
        <v>0</v>
      </c>
      <c r="AO38">
        <f t="shared" si="25"/>
        <v>0</v>
      </c>
      <c r="AP38">
        <f t="shared" si="25"/>
        <v>-0.4524892359872093</v>
      </c>
      <c r="AQ38">
        <f t="shared" si="25"/>
        <v>-7.0808972849774925</v>
      </c>
      <c r="AR38">
        <f t="shared" si="25"/>
        <v>-7.5333865209647017</v>
      </c>
      <c r="AS38">
        <f t="shared" si="25"/>
        <v>5.7900486803956958E-2</v>
      </c>
      <c r="AT38">
        <f t="shared" si="25"/>
        <v>0.15924606175054756</v>
      </c>
      <c r="AU38">
        <f t="shared" si="23"/>
        <v>-7.3162399724101972</v>
      </c>
      <c r="AW38">
        <v>35</v>
      </c>
      <c r="AX38">
        <f>IF(Z38&gt;0, (R38*SUMPRODUCT(K38:$K$98, X38:$X$98)-K38*$AZ$3)/Z38, 0)</f>
        <v>122.4914912977206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2.6535521426553101E-2</v>
      </c>
      <c r="L39" s="2">
        <v>36</v>
      </c>
      <c r="M39" s="6">
        <v>8.2030000000000002E-3</v>
      </c>
      <c r="Q39" s="4">
        <f t="shared" si="22"/>
        <v>25</v>
      </c>
      <c r="R39">
        <f t="shared" si="0"/>
        <v>50000</v>
      </c>
      <c r="S39">
        <f t="shared" si="1"/>
        <v>121.34130676544507</v>
      </c>
      <c r="U39">
        <f t="shared" si="12"/>
        <v>8.2030000000000002E-3</v>
      </c>
      <c r="V39">
        <f t="shared" si="13"/>
        <v>0.01</v>
      </c>
      <c r="W39">
        <f t="shared" si="14"/>
        <v>0.60900743561477588</v>
      </c>
      <c r="X39">
        <f t="shared" si="15"/>
        <v>4.9956879943480071E-3</v>
      </c>
      <c r="Y39">
        <f t="shared" si="16"/>
        <v>6.0900743561477589E-3</v>
      </c>
      <c r="Z39">
        <f t="shared" si="17"/>
        <v>0.59792167326428014</v>
      </c>
      <c r="AB39">
        <f t="shared" si="18"/>
        <v>74.598228999854456</v>
      </c>
      <c r="AC39">
        <f t="shared" si="19"/>
        <v>72.552597177269234</v>
      </c>
      <c r="AE39">
        <f t="shared" si="2"/>
        <v>0</v>
      </c>
      <c r="AF39">
        <f t="shared" si="24"/>
        <v>0</v>
      </c>
      <c r="AG39">
        <f t="shared" si="24"/>
        <v>-14.948041831607004</v>
      </c>
      <c r="AH39">
        <f t="shared" si="4"/>
        <v>-249.78439971740036</v>
      </c>
      <c r="AI39">
        <f t="shared" si="5"/>
        <v>-264.73244154900738</v>
      </c>
      <c r="AJ39">
        <f t="shared" si="6"/>
        <v>2.0456318225852215</v>
      </c>
      <c r="AK39">
        <f t="shared" si="20"/>
        <v>5.2218760299898124</v>
      </c>
      <c r="AL39">
        <f t="shared" si="7"/>
        <v>-257.46493369643235</v>
      </c>
      <c r="AN39">
        <f t="shared" si="25"/>
        <v>0</v>
      </c>
      <c r="AO39">
        <f t="shared" si="25"/>
        <v>0</v>
      </c>
      <c r="AP39">
        <f t="shared" si="25"/>
        <v>-0.39665408430761973</v>
      </c>
      <c r="AQ39">
        <f t="shared" si="25"/>
        <v>-6.6281592907197817</v>
      </c>
      <c r="AR39">
        <f t="shared" si="25"/>
        <v>-7.024813375027402</v>
      </c>
      <c r="AS39">
        <f t="shared" si="25"/>
        <v>5.428190705904902E-2</v>
      </c>
      <c r="AT39">
        <f t="shared" si="25"/>
        <v>0.13856520328059871</v>
      </c>
      <c r="AU39">
        <f t="shared" si="23"/>
        <v>-6.8319662646877539</v>
      </c>
      <c r="AW39">
        <v>36</v>
      </c>
      <c r="AX39">
        <f>IF(Z39&gt;0, (R39*SUMPRODUCT(K39:$K$98, X39:$X$98)-K39*$AZ$3)/Z39, 0)</f>
        <v>121.34130676544507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2.3692429845136694E-2</v>
      </c>
      <c r="L40" s="2">
        <v>37</v>
      </c>
      <c r="M40" s="6">
        <v>8.7950000000000007E-3</v>
      </c>
      <c r="Q40" s="4">
        <f t="shared" si="22"/>
        <v>25</v>
      </c>
      <c r="R40">
        <f t="shared" si="0"/>
        <v>50000</v>
      </c>
      <c r="S40">
        <f t="shared" si="1"/>
        <v>120.0309576862261</v>
      </c>
      <c r="U40">
        <f t="shared" si="12"/>
        <v>8.7950000000000007E-3</v>
      </c>
      <c r="V40">
        <f t="shared" si="13"/>
        <v>0.01</v>
      </c>
      <c r="W40">
        <f t="shared" si="14"/>
        <v>0.59792167326428014</v>
      </c>
      <c r="X40">
        <f t="shared" si="15"/>
        <v>5.2587211163593441E-3</v>
      </c>
      <c r="Y40">
        <f t="shared" si="16"/>
        <v>5.9792167326428013E-3</v>
      </c>
      <c r="Z40">
        <f t="shared" si="17"/>
        <v>0.58668373541527796</v>
      </c>
      <c r="AB40">
        <f t="shared" si="18"/>
        <v>72.552597177269234</v>
      </c>
      <c r="AC40">
        <f t="shared" si="19"/>
        <v>70.4202106208283</v>
      </c>
      <c r="AE40">
        <f t="shared" si="2"/>
        <v>0</v>
      </c>
      <c r="AF40">
        <f t="shared" si="24"/>
        <v>0</v>
      </c>
      <c r="AG40">
        <f t="shared" si="24"/>
        <v>-14.66709338538195</v>
      </c>
      <c r="AH40">
        <f t="shared" si="4"/>
        <v>-262.9360558179672</v>
      </c>
      <c r="AI40">
        <f t="shared" si="5"/>
        <v>-277.60314920334918</v>
      </c>
      <c r="AJ40">
        <f t="shared" si="6"/>
        <v>2.1323865564409346</v>
      </c>
      <c r="AK40">
        <f t="shared" si="20"/>
        <v>5.0786818024088465</v>
      </c>
      <c r="AL40">
        <f t="shared" si="7"/>
        <v>-270.39208084449945</v>
      </c>
      <c r="AN40">
        <f t="shared" si="25"/>
        <v>0</v>
      </c>
      <c r="AO40">
        <f t="shared" si="25"/>
        <v>0</v>
      </c>
      <c r="AP40">
        <f t="shared" si="25"/>
        <v>-0.34749908106523031</v>
      </c>
      <c r="AQ40">
        <f t="shared" si="25"/>
        <v>-6.2295940562241334</v>
      </c>
      <c r="AR40">
        <f t="shared" si="25"/>
        <v>-6.5770931372893644</v>
      </c>
      <c r="AS40">
        <f t="shared" si="25"/>
        <v>5.0521418891189461E-2</v>
      </c>
      <c r="AT40">
        <f t="shared" si="25"/>
        <v>0.12032631230934397</v>
      </c>
      <c r="AU40">
        <f t="shared" si="23"/>
        <v>-6.4062454060888321</v>
      </c>
      <c r="AW40">
        <v>37</v>
      </c>
      <c r="AX40">
        <f>IF(Z40&gt;0, (R40*SUMPRODUCT(K40:$K$98, X40:$X$98)-K40*$AZ$3)/Z40, 0)</f>
        <v>120.0309576862261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2.1153955218872048E-2</v>
      </c>
      <c r="L41" s="2">
        <v>38</v>
      </c>
      <c r="M41" s="6">
        <v>9.4780000000000003E-3</v>
      </c>
      <c r="Q41" s="4">
        <f t="shared" si="22"/>
        <v>25</v>
      </c>
      <c r="R41">
        <f t="shared" si="0"/>
        <v>50000</v>
      </c>
      <c r="S41">
        <f t="shared" si="1"/>
        <v>118.56401785231029</v>
      </c>
      <c r="U41">
        <f t="shared" si="12"/>
        <v>9.4780000000000003E-3</v>
      </c>
      <c r="V41">
        <f t="shared" si="13"/>
        <v>0.01</v>
      </c>
      <c r="W41">
        <f t="shared" si="14"/>
        <v>0.58668373541527796</v>
      </c>
      <c r="X41">
        <f t="shared" si="15"/>
        <v>5.560588444266005E-3</v>
      </c>
      <c r="Y41">
        <f t="shared" si="16"/>
        <v>5.8668373541527798E-3</v>
      </c>
      <c r="Z41">
        <f t="shared" si="17"/>
        <v>0.57525630961685914</v>
      </c>
      <c r="AB41">
        <f t="shared" si="18"/>
        <v>70.4202106208283</v>
      </c>
      <c r="AC41">
        <f t="shared" si="19"/>
        <v>68.204699363067419</v>
      </c>
      <c r="AE41">
        <f t="shared" si="2"/>
        <v>0</v>
      </c>
      <c r="AF41">
        <f t="shared" si="24"/>
        <v>0</v>
      </c>
      <c r="AG41">
        <f t="shared" si="24"/>
        <v>-14.381407740421478</v>
      </c>
      <c r="AH41">
        <f t="shared" si="4"/>
        <v>-278.02942221330028</v>
      </c>
      <c r="AI41">
        <f t="shared" si="5"/>
        <v>-292.41082995372176</v>
      </c>
      <c r="AJ41">
        <f t="shared" si="6"/>
        <v>2.2155112577608804</v>
      </c>
      <c r="AK41">
        <f t="shared" si="20"/>
        <v>4.9294147434579818</v>
      </c>
      <c r="AL41">
        <f t="shared" si="7"/>
        <v>-285.26590395250287</v>
      </c>
      <c r="AN41">
        <f t="shared" si="25"/>
        <v>0</v>
      </c>
      <c r="AO41">
        <f t="shared" si="25"/>
        <v>0</v>
      </c>
      <c r="AP41">
        <f t="shared" si="25"/>
        <v>-0.30422365532521578</v>
      </c>
      <c r="AQ41">
        <f t="shared" si="25"/>
        <v>-5.8814219470290237</v>
      </c>
      <c r="AR41">
        <f t="shared" si="25"/>
        <v>-6.1856456023542394</v>
      </c>
      <c r="AS41">
        <f t="shared" si="25"/>
        <v>4.6866825933580554E-2</v>
      </c>
      <c r="AT41">
        <f t="shared" si="25"/>
        <v>0.10427661873835779</v>
      </c>
      <c r="AU41">
        <f t="shared" si="23"/>
        <v>-6.0345021576822999</v>
      </c>
      <c r="AW41">
        <v>38</v>
      </c>
      <c r="AX41">
        <f>IF(Z41&gt;0, (R41*SUMPRODUCT(K41:$K$98, X41:$X$98)-K41*$AZ$3)/Z41, 0)</f>
        <v>118.56401785231029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1.888746001685004E-2</v>
      </c>
      <c r="L42" s="2">
        <v>39</v>
      </c>
      <c r="M42" s="6">
        <v>1.0265E-2</v>
      </c>
      <c r="Q42" s="4">
        <f t="shared" si="22"/>
        <v>25</v>
      </c>
      <c r="R42">
        <f t="shared" si="0"/>
        <v>50000</v>
      </c>
      <c r="S42">
        <f t="shared" si="1"/>
        <v>116.94007665082262</v>
      </c>
      <c r="U42">
        <f t="shared" si="12"/>
        <v>1.0265E-2</v>
      </c>
      <c r="V42">
        <f t="shared" si="13"/>
        <v>0.01</v>
      </c>
      <c r="W42">
        <f t="shared" si="14"/>
        <v>0.57525630961685914</v>
      </c>
      <c r="X42">
        <f t="shared" si="15"/>
        <v>5.9050060182170589E-3</v>
      </c>
      <c r="Y42">
        <f t="shared" si="16"/>
        <v>5.7525630961685918E-3</v>
      </c>
      <c r="Z42">
        <f t="shared" si="17"/>
        <v>0.56359874050247349</v>
      </c>
      <c r="AB42">
        <f t="shared" si="18"/>
        <v>68.204699363067419</v>
      </c>
      <c r="AC42">
        <f t="shared" si="19"/>
        <v>65.907279914666333</v>
      </c>
      <c r="AE42">
        <f t="shared" si="2"/>
        <v>0</v>
      </c>
      <c r="AF42">
        <f t="shared" si="24"/>
        <v>0</v>
      </c>
      <c r="AG42">
        <f t="shared" si="24"/>
        <v>-14.089968512561837</v>
      </c>
      <c r="AH42">
        <f t="shared" si="4"/>
        <v>-295.25030091085296</v>
      </c>
      <c r="AI42">
        <f t="shared" si="5"/>
        <v>-309.34026942341478</v>
      </c>
      <c r="AJ42">
        <f t="shared" si="6"/>
        <v>2.2974194484010866</v>
      </c>
      <c r="AK42">
        <f t="shared" si="20"/>
        <v>4.7743289554147195</v>
      </c>
      <c r="AL42">
        <f t="shared" si="7"/>
        <v>-302.26852101959901</v>
      </c>
      <c r="AN42">
        <f t="shared" si="25"/>
        <v>0</v>
      </c>
      <c r="AO42">
        <f t="shared" si="25"/>
        <v>0</v>
      </c>
      <c r="AP42">
        <f t="shared" si="25"/>
        <v>-0.26612371691968773</v>
      </c>
      <c r="AQ42">
        <f t="shared" si="25"/>
        <v>-5.5765282534166785</v>
      </c>
      <c r="AR42">
        <f t="shared" si="25"/>
        <v>-5.842651970336366</v>
      </c>
      <c r="AS42">
        <f t="shared" si="25"/>
        <v>4.3392417973609196E-2</v>
      </c>
      <c r="AT42">
        <f t="shared" si="25"/>
        <v>9.0174947252684934E-2</v>
      </c>
      <c r="AU42">
        <f t="shared" si="23"/>
        <v>-5.7090846051100721</v>
      </c>
      <c r="AW42">
        <v>39</v>
      </c>
      <c r="AX42">
        <f>IF(Z42&gt;0, (R42*SUMPRODUCT(K42:$K$98, X42:$X$98)-K42*$AZ$3)/Z42, 0)</f>
        <v>116.94007665082262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1.6863803586473249E-2</v>
      </c>
      <c r="L43" s="2">
        <v>40</v>
      </c>
      <c r="M43" s="6">
        <v>1.1204E-2</v>
      </c>
      <c r="Q43" s="4">
        <f t="shared" si="22"/>
        <v>25</v>
      </c>
      <c r="R43">
        <f t="shared" si="0"/>
        <v>50000</v>
      </c>
      <c r="S43">
        <f t="shared" si="1"/>
        <v>115.16534400064683</v>
      </c>
      <c r="U43">
        <f t="shared" si="12"/>
        <v>1.1204E-2</v>
      </c>
      <c r="V43">
        <f t="shared" si="13"/>
        <v>0.01</v>
      </c>
      <c r="W43">
        <f t="shared" si="14"/>
        <v>0.56359874050247349</v>
      </c>
      <c r="X43">
        <f t="shared" si="15"/>
        <v>6.3145602885897132E-3</v>
      </c>
      <c r="Y43">
        <f t="shared" si="16"/>
        <v>5.6359874050247354E-3</v>
      </c>
      <c r="Z43">
        <f t="shared" si="17"/>
        <v>0.55164819280885913</v>
      </c>
      <c r="AB43">
        <f t="shared" si="18"/>
        <v>65.907279914666333</v>
      </c>
      <c r="AC43">
        <f t="shared" si="19"/>
        <v>63.530753892167411</v>
      </c>
      <c r="AE43">
        <f t="shared" si="2"/>
        <v>0</v>
      </c>
      <c r="AF43">
        <f t="shared" si="24"/>
        <v>0</v>
      </c>
      <c r="AG43">
        <f t="shared" si="24"/>
        <v>-13.791204820221479</v>
      </c>
      <c r="AH43">
        <f t="shared" si="4"/>
        <v>-315.72801442948565</v>
      </c>
      <c r="AI43">
        <f t="shared" si="5"/>
        <v>-329.51921924970713</v>
      </c>
      <c r="AJ43">
        <f t="shared" si="6"/>
        <v>2.376526022498922</v>
      </c>
      <c r="AK43">
        <f t="shared" si="20"/>
        <v>4.6135095940266435</v>
      </c>
      <c r="AL43">
        <f t="shared" si="7"/>
        <v>-322.52918363318156</v>
      </c>
      <c r="AN43">
        <f t="shared" si="25"/>
        <v>0</v>
      </c>
      <c r="AO43">
        <f t="shared" si="25"/>
        <v>0</v>
      </c>
      <c r="AP43">
        <f t="shared" si="25"/>
        <v>-0.23257216930903812</v>
      </c>
      <c r="AQ43">
        <f t="shared" si="25"/>
        <v>-5.3243752220860374</v>
      </c>
      <c r="AR43">
        <f t="shared" si="25"/>
        <v>-5.5569473913950755</v>
      </c>
      <c r="AS43">
        <f t="shared" si="25"/>
        <v>4.0077268061564322E-2</v>
      </c>
      <c r="AT43">
        <f t="shared" si="25"/>
        <v>7.780131963797525E-2</v>
      </c>
      <c r="AU43">
        <f t="shared" si="23"/>
        <v>-5.4390688036955366</v>
      </c>
      <c r="AW43">
        <v>40</v>
      </c>
      <c r="AX43">
        <f>IF(Z43&gt;0, (R43*SUMPRODUCT(K43:$K$98, X43:$X$98)-K43*$AZ$3)/Z43, 0)</f>
        <v>115.16534400064683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1.5056967487922542E-2</v>
      </c>
      <c r="L44" s="2">
        <v>41</v>
      </c>
      <c r="M44" s="6">
        <v>1.2285000000000001E-2</v>
      </c>
      <c r="Q44" s="4">
        <f t="shared" si="22"/>
        <v>25</v>
      </c>
      <c r="R44">
        <f t="shared" si="0"/>
        <v>50000</v>
      </c>
      <c r="S44">
        <f t="shared" si="1"/>
        <v>113.2158894069449</v>
      </c>
      <c r="U44">
        <f t="shared" si="12"/>
        <v>1.2285000000000001E-2</v>
      </c>
      <c r="V44">
        <f t="shared" si="13"/>
        <v>0.01</v>
      </c>
      <c r="W44">
        <f t="shared" si="14"/>
        <v>0.55164819280885913</v>
      </c>
      <c r="X44">
        <f t="shared" si="15"/>
        <v>6.7769980486568349E-3</v>
      </c>
      <c r="Y44">
        <f t="shared" si="16"/>
        <v>5.5164819280885914E-3</v>
      </c>
      <c r="Z44">
        <f t="shared" si="17"/>
        <v>0.53935471283211367</v>
      </c>
      <c r="AB44">
        <f t="shared" si="18"/>
        <v>63.530753892167411</v>
      </c>
      <c r="AC44">
        <f t="shared" si="19"/>
        <v>61.063523519115101</v>
      </c>
      <c r="AE44">
        <f t="shared" si="2"/>
        <v>0</v>
      </c>
      <c r="AF44">
        <f t="shared" si="24"/>
        <v>0</v>
      </c>
      <c r="AG44">
        <f t="shared" si="24"/>
        <v>-13.483867820802843</v>
      </c>
      <c r="AH44">
        <f t="shared" si="4"/>
        <v>-338.84990243284176</v>
      </c>
      <c r="AI44">
        <f t="shared" si="5"/>
        <v>-352.33377025364462</v>
      </c>
      <c r="AJ44">
        <f t="shared" si="6"/>
        <v>2.4672303730523097</v>
      </c>
      <c r="AK44">
        <f t="shared" si="20"/>
        <v>4.4471527724517195</v>
      </c>
      <c r="AL44">
        <f t="shared" si="7"/>
        <v>-345.4193871081406</v>
      </c>
      <c r="AN44">
        <f t="shared" si="25"/>
        <v>0</v>
      </c>
      <c r="AO44">
        <f t="shared" si="25"/>
        <v>0</v>
      </c>
      <c r="AP44">
        <f t="shared" si="25"/>
        <v>-0.20302615938927338</v>
      </c>
      <c r="AQ44">
        <f t="shared" si="25"/>
        <v>-5.1020519642170239</v>
      </c>
      <c r="AR44">
        <f t="shared" si="25"/>
        <v>-5.3050781236062976</v>
      </c>
      <c r="AS44">
        <f t="shared" si="25"/>
        <v>3.7149007512263632E-2</v>
      </c>
      <c r="AT44">
        <f t="shared" si="25"/>
        <v>6.6960634708630132E-2</v>
      </c>
      <c r="AU44">
        <f t="shared" si="23"/>
        <v>-5.200968481385404</v>
      </c>
      <c r="AW44">
        <v>41</v>
      </c>
      <c r="AX44">
        <f>IF(Z44&gt;0, (R44*SUMPRODUCT(K44:$K$98, X44:$X$98)-K44*$AZ$3)/Z44, 0)</f>
        <v>113.2158894069449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1.3443720971359411E-2</v>
      </c>
      <c r="L45" s="2">
        <v>42</v>
      </c>
      <c r="M45" s="6">
        <v>1.3528E-2</v>
      </c>
      <c r="Q45" s="4">
        <f t="shared" si="22"/>
        <v>25</v>
      </c>
      <c r="R45">
        <f t="shared" si="0"/>
        <v>50000</v>
      </c>
      <c r="S45">
        <f t="shared" si="1"/>
        <v>111.10007067593592</v>
      </c>
      <c r="U45">
        <f t="shared" si="12"/>
        <v>1.3528E-2</v>
      </c>
      <c r="V45">
        <f t="shared" si="13"/>
        <v>0.01</v>
      </c>
      <c r="W45">
        <f t="shared" si="14"/>
        <v>0.53935471283211367</v>
      </c>
      <c r="X45">
        <f t="shared" si="15"/>
        <v>7.2963905551928334E-3</v>
      </c>
      <c r="Y45">
        <f t="shared" si="16"/>
        <v>5.393547128321137E-3</v>
      </c>
      <c r="Z45">
        <f t="shared" si="17"/>
        <v>0.52666477514859966</v>
      </c>
      <c r="AB45">
        <f t="shared" si="18"/>
        <v>61.063523519115101</v>
      </c>
      <c r="AC45">
        <f t="shared" si="19"/>
        <v>58.512493741535323</v>
      </c>
      <c r="AE45">
        <f t="shared" si="2"/>
        <v>0</v>
      </c>
      <c r="AF45">
        <f t="shared" si="24"/>
        <v>0</v>
      </c>
      <c r="AG45">
        <f t="shared" si="24"/>
        <v>-13.166619378714991</v>
      </c>
      <c r="AH45">
        <f t="shared" si="4"/>
        <v>-364.81952775964169</v>
      </c>
      <c r="AI45">
        <f t="shared" si="5"/>
        <v>-377.98614713835667</v>
      </c>
      <c r="AJ45">
        <f t="shared" si="6"/>
        <v>2.5510297775797781</v>
      </c>
      <c r="AK45">
        <f t="shared" si="20"/>
        <v>4.274446646338057</v>
      </c>
      <c r="AL45">
        <f t="shared" si="7"/>
        <v>-371.16067071443882</v>
      </c>
      <c r="AN45">
        <f t="shared" si="25"/>
        <v>0</v>
      </c>
      <c r="AO45">
        <f t="shared" si="25"/>
        <v>0</v>
      </c>
      <c r="AP45">
        <f t="shared" si="25"/>
        <v>-0.17700835706353793</v>
      </c>
      <c r="AQ45">
        <f t="shared" si="25"/>
        <v>-4.9045319361037318</v>
      </c>
      <c r="AR45">
        <f t="shared" si="25"/>
        <v>-5.0815402931672695</v>
      </c>
      <c r="AS45">
        <f t="shared" si="25"/>
        <v>3.4295332519411595E-2</v>
      </c>
      <c r="AT45">
        <f t="shared" si="25"/>
        <v>5.7464468020331838E-2</v>
      </c>
      <c r="AU45">
        <f t="shared" si="23"/>
        <v>-4.989780492627526</v>
      </c>
      <c r="AW45">
        <v>42</v>
      </c>
      <c r="AX45">
        <f>IF(Z45&gt;0, (R45*SUMPRODUCT(K45:$K$98, X45:$X$98)-K45*$AZ$3)/Z45, 0)</f>
        <v>111.10007067593592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1.2003322295856616E-2</v>
      </c>
      <c r="L46" s="2">
        <v>43</v>
      </c>
      <c r="M46" s="6">
        <v>1.4963000000000001E-2</v>
      </c>
      <c r="Q46" s="4">
        <f t="shared" si="22"/>
        <v>25</v>
      </c>
      <c r="R46">
        <f t="shared" si="0"/>
        <v>50000</v>
      </c>
      <c r="S46">
        <f t="shared" si="1"/>
        <v>108.82909480734989</v>
      </c>
      <c r="U46">
        <f t="shared" si="12"/>
        <v>1.4963000000000001E-2</v>
      </c>
      <c r="V46">
        <f t="shared" si="13"/>
        <v>0.01</v>
      </c>
      <c r="W46">
        <f t="shared" si="14"/>
        <v>0.52666477514859966</v>
      </c>
      <c r="X46">
        <f t="shared" si="15"/>
        <v>7.8804850305484973E-3</v>
      </c>
      <c r="Y46">
        <f t="shared" si="16"/>
        <v>5.2666477514859969E-3</v>
      </c>
      <c r="Z46">
        <f t="shared" si="17"/>
        <v>0.51351764236656516</v>
      </c>
      <c r="AB46">
        <f t="shared" si="18"/>
        <v>58.512493741535323</v>
      </c>
      <c r="AC46">
        <f t="shared" si="19"/>
        <v>55.885660186357711</v>
      </c>
      <c r="AE46">
        <f t="shared" si="2"/>
        <v>0</v>
      </c>
      <c r="AF46">
        <f t="shared" si="24"/>
        <v>0</v>
      </c>
      <c r="AG46">
        <f t="shared" si="24"/>
        <v>-12.837941059164129</v>
      </c>
      <c r="AH46">
        <f t="shared" si="4"/>
        <v>-394.02425152742489</v>
      </c>
      <c r="AI46">
        <f t="shared" si="5"/>
        <v>-406.862192586589</v>
      </c>
      <c r="AJ46">
        <f t="shared" si="6"/>
        <v>2.6268335551776119</v>
      </c>
      <c r="AK46">
        <f t="shared" si="20"/>
        <v>4.0958745619074728</v>
      </c>
      <c r="AL46">
        <f t="shared" si="7"/>
        <v>-400.13948446950394</v>
      </c>
      <c r="AN46">
        <f t="shared" si="25"/>
        <v>0</v>
      </c>
      <c r="AO46">
        <f t="shared" si="25"/>
        <v>0</v>
      </c>
      <c r="AP46">
        <f t="shared" si="25"/>
        <v>-0.15409794414835787</v>
      </c>
      <c r="AQ46">
        <f t="shared" si="25"/>
        <v>-4.7296000834673544</v>
      </c>
      <c r="AR46">
        <f t="shared" si="25"/>
        <v>-4.8836980276157123</v>
      </c>
      <c r="AS46">
        <f t="shared" si="25"/>
        <v>3.1530729780367729E-2</v>
      </c>
      <c r="AT46">
        <f t="shared" si="25"/>
        <v>4.9164102449975919E-2</v>
      </c>
      <c r="AU46">
        <f t="shared" si="23"/>
        <v>-4.8030031953853687</v>
      </c>
      <c r="AW46">
        <v>43</v>
      </c>
      <c r="AX46">
        <f>IF(Z46&gt;0, (R46*SUMPRODUCT(K46:$K$98, X46:$X$98)-K46*$AZ$3)/Z46, 0)</f>
        <v>108.82909480734989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1.0717252049871978E-2</v>
      </c>
      <c r="L47" s="2">
        <v>44</v>
      </c>
      <c r="M47" s="6">
        <v>1.6567999999999999E-2</v>
      </c>
      <c r="Q47" s="4">
        <f t="shared" si="22"/>
        <v>25</v>
      </c>
      <c r="R47">
        <f t="shared" si="0"/>
        <v>50000</v>
      </c>
      <c r="S47">
        <f t="shared" si="1"/>
        <v>106.40614548451661</v>
      </c>
      <c r="U47">
        <f t="shared" si="12"/>
        <v>1.6567999999999999E-2</v>
      </c>
      <c r="V47">
        <f t="shared" si="13"/>
        <v>0.01</v>
      </c>
      <c r="W47">
        <f t="shared" si="14"/>
        <v>0.51351764236656516</v>
      </c>
      <c r="X47">
        <f t="shared" si="15"/>
        <v>8.5079602987292516E-3</v>
      </c>
      <c r="Y47">
        <f t="shared" si="16"/>
        <v>5.135176423665652E-3</v>
      </c>
      <c r="Z47">
        <f t="shared" si="17"/>
        <v>0.49987450564417024</v>
      </c>
      <c r="AB47">
        <f t="shared" si="18"/>
        <v>55.885660186357711</v>
      </c>
      <c r="AC47">
        <f t="shared" si="19"/>
        <v>53.189719371574398</v>
      </c>
      <c r="AE47">
        <f t="shared" si="2"/>
        <v>0</v>
      </c>
      <c r="AF47">
        <f t="shared" si="24"/>
        <v>0</v>
      </c>
      <c r="AG47">
        <f t="shared" si="24"/>
        <v>-12.496862641104256</v>
      </c>
      <c r="AH47">
        <f t="shared" si="4"/>
        <v>-425.39801493646257</v>
      </c>
      <c r="AI47">
        <f t="shared" si="5"/>
        <v>-437.89487757756683</v>
      </c>
      <c r="AJ47">
        <f t="shared" si="6"/>
        <v>2.695940814783313</v>
      </c>
      <c r="AK47">
        <f t="shared" si="20"/>
        <v>3.9119962130450401</v>
      </c>
      <c r="AL47">
        <f t="shared" si="7"/>
        <v>-431.28694054973852</v>
      </c>
      <c r="AN47">
        <f t="shared" si="25"/>
        <v>0</v>
      </c>
      <c r="AO47">
        <f t="shared" si="25"/>
        <v>0</v>
      </c>
      <c r="AP47">
        <f t="shared" si="25"/>
        <v>-0.13393202675734314</v>
      </c>
      <c r="AQ47">
        <f t="shared" si="25"/>
        <v>-4.5590977475892736</v>
      </c>
      <c r="AR47">
        <f t="shared" si="25"/>
        <v>-4.6930297743466172</v>
      </c>
      <c r="AS47">
        <f t="shared" si="25"/>
        <v>2.8893077223569992E-2</v>
      </c>
      <c r="AT47">
        <f t="shared" si="25"/>
        <v>4.1925849433348372E-2</v>
      </c>
      <c r="AU47">
        <f t="shared" si="23"/>
        <v>-4.6222108476896988</v>
      </c>
      <c r="AW47">
        <v>44</v>
      </c>
      <c r="AX47">
        <f>IF(Z47&gt;0, (R47*SUMPRODUCT(K47:$K$98, X47:$X$98)-K47*$AZ$3)/Z47, 0)</f>
        <v>106.40614548451661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9.5689750445285514E-3</v>
      </c>
      <c r="L48" s="2">
        <v>45</v>
      </c>
      <c r="M48" s="6">
        <v>1.8353999999999999E-2</v>
      </c>
      <c r="Q48" s="4">
        <f t="shared" si="22"/>
        <v>25</v>
      </c>
      <c r="R48">
        <f t="shared" si="0"/>
        <v>50000</v>
      </c>
      <c r="S48">
        <f t="shared" si="1"/>
        <v>103.86303958641736</v>
      </c>
      <c r="U48">
        <f t="shared" si="12"/>
        <v>1.8353999999999999E-2</v>
      </c>
      <c r="V48">
        <f t="shared" si="13"/>
        <v>0.01</v>
      </c>
      <c r="W48">
        <f t="shared" si="14"/>
        <v>0.49987450564417024</v>
      </c>
      <c r="X48">
        <f t="shared" si="15"/>
        <v>9.1746966765931005E-3</v>
      </c>
      <c r="Y48">
        <f t="shared" si="16"/>
        <v>4.9987450564417026E-3</v>
      </c>
      <c r="Z48">
        <f t="shared" si="17"/>
        <v>0.48570106391113543</v>
      </c>
      <c r="AB48">
        <f t="shared" si="18"/>
        <v>53.189719371574398</v>
      </c>
      <c r="AC48">
        <f t="shared" si="19"/>
        <v>50.446388828167287</v>
      </c>
      <c r="AE48">
        <f t="shared" si="2"/>
        <v>0</v>
      </c>
      <c r="AF48">
        <f t="shared" si="24"/>
        <v>0</v>
      </c>
      <c r="AG48">
        <f t="shared" si="24"/>
        <v>-12.142526597778385</v>
      </c>
      <c r="AH48">
        <f t="shared" si="4"/>
        <v>-458.73483382965503</v>
      </c>
      <c r="AI48">
        <f t="shared" si="5"/>
        <v>-470.87736042743342</v>
      </c>
      <c r="AJ48">
        <f t="shared" si="6"/>
        <v>2.7433305434071116</v>
      </c>
      <c r="AK48">
        <f t="shared" si="20"/>
        <v>3.7232803560102083</v>
      </c>
      <c r="AL48">
        <f t="shared" si="7"/>
        <v>-464.41074952801608</v>
      </c>
      <c r="AN48">
        <f t="shared" si="25"/>
        <v>0</v>
      </c>
      <c r="AO48">
        <f t="shared" si="25"/>
        <v>0</v>
      </c>
      <c r="AP48">
        <f t="shared" si="25"/>
        <v>-0.11619153399166554</v>
      </c>
      <c r="AQ48">
        <f t="shared" si="25"/>
        <v>-4.3896221769719208</v>
      </c>
      <c r="AR48">
        <f t="shared" si="25"/>
        <v>-4.5058137109635865</v>
      </c>
      <c r="AS48">
        <f t="shared" si="25"/>
        <v>2.62508615087556E-2</v>
      </c>
      <c r="AT48">
        <f t="shared" si="25"/>
        <v>3.5627976810445064E-2</v>
      </c>
      <c r="AU48">
        <f t="shared" si="23"/>
        <v>-4.4439348726443857</v>
      </c>
      <c r="AW48">
        <v>45</v>
      </c>
      <c r="AX48">
        <f>IF(Z48&gt;0, (R48*SUMPRODUCT(K48:$K$98, X48:$X$98)-K48*$AZ$3)/Z48, 0)</f>
        <v>103.86303958641736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8.5437277183290639E-3</v>
      </c>
      <c r="L49" s="2">
        <v>46</v>
      </c>
      <c r="M49" s="6">
        <v>2.0303000000000002E-2</v>
      </c>
      <c r="Q49" s="4">
        <f t="shared" si="22"/>
        <v>25</v>
      </c>
      <c r="R49">
        <f t="shared" si="0"/>
        <v>50000</v>
      </c>
      <c r="S49">
        <f t="shared" si="1"/>
        <v>101.23083227794073</v>
      </c>
      <c r="U49">
        <f t="shared" si="12"/>
        <v>2.0303000000000002E-2</v>
      </c>
      <c r="V49">
        <f t="shared" si="13"/>
        <v>0.01</v>
      </c>
      <c r="W49">
        <f t="shared" si="14"/>
        <v>0.48570106391113543</v>
      </c>
      <c r="X49">
        <f t="shared" si="15"/>
        <v>9.8611887005877839E-3</v>
      </c>
      <c r="Y49">
        <f t="shared" si="16"/>
        <v>4.8570106391113543E-3</v>
      </c>
      <c r="Z49">
        <f t="shared" si="17"/>
        <v>0.47098286457143629</v>
      </c>
      <c r="AB49">
        <f t="shared" si="18"/>
        <v>50.446388828167287</v>
      </c>
      <c r="AC49">
        <f t="shared" si="19"/>
        <v>47.677987369215145</v>
      </c>
      <c r="AE49">
        <f t="shared" si="2"/>
        <v>0</v>
      </c>
      <c r="AF49">
        <f t="shared" si="24"/>
        <v>0</v>
      </c>
      <c r="AG49">
        <f t="shared" si="24"/>
        <v>-11.774571614285907</v>
      </c>
      <c r="AH49">
        <f t="shared" si="4"/>
        <v>-493.05943502938919</v>
      </c>
      <c r="AI49">
        <f t="shared" si="5"/>
        <v>-504.83400664367508</v>
      </c>
      <c r="AJ49">
        <f t="shared" si="6"/>
        <v>2.7684014589521411</v>
      </c>
      <c r="AK49">
        <f t="shared" si="20"/>
        <v>3.5312472179717105</v>
      </c>
      <c r="AL49">
        <f t="shared" si="7"/>
        <v>-498.5343579667512</v>
      </c>
      <c r="AN49">
        <f t="shared" si="25"/>
        <v>0</v>
      </c>
      <c r="AO49">
        <f t="shared" si="25"/>
        <v>0</v>
      </c>
      <c r="AP49">
        <f t="shared" si="25"/>
        <v>-0.1005987338724251</v>
      </c>
      <c r="AQ49">
        <f t="shared" si="25"/>
        <v>-4.2125655618442606</v>
      </c>
      <c r="AR49">
        <f t="shared" si="25"/>
        <v>-4.3131642957166854</v>
      </c>
      <c r="AS49">
        <f t="shared" si="25"/>
        <v>2.3652468280312026E-2</v>
      </c>
      <c r="AT49">
        <f t="shared" si="25"/>
        <v>3.0170014736457296E-2</v>
      </c>
      <c r="AU49">
        <f t="shared" si="23"/>
        <v>-4.2593418126999163</v>
      </c>
      <c r="AW49">
        <v>46</v>
      </c>
      <c r="AX49">
        <f>IF(Z49&gt;0, (R49*SUMPRODUCT(K49:$K$98, X49:$X$98)-K49*$AZ$3)/Z49, 0)</f>
        <v>101.23083227794073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7.6283283199366633E-3</v>
      </c>
      <c r="L50" s="2">
        <v>47</v>
      </c>
      <c r="M50" s="6">
        <v>2.2446000000000001E-2</v>
      </c>
      <c r="Q50" s="4">
        <f t="shared" si="22"/>
        <v>25</v>
      </c>
      <c r="R50">
        <f t="shared" si="0"/>
        <v>50000</v>
      </c>
      <c r="S50">
        <f t="shared" si="1"/>
        <v>98.557838060839615</v>
      </c>
      <c r="U50">
        <f t="shared" si="12"/>
        <v>2.2446000000000001E-2</v>
      </c>
      <c r="V50">
        <f t="shared" si="13"/>
        <v>0.01</v>
      </c>
      <c r="W50">
        <f t="shared" si="14"/>
        <v>0.47098286457143629</v>
      </c>
      <c r="X50">
        <f t="shared" si="15"/>
        <v>1.057168137817046E-2</v>
      </c>
      <c r="Y50">
        <f t="shared" si="16"/>
        <v>4.7098286457143632E-3</v>
      </c>
      <c r="Z50">
        <f t="shared" si="17"/>
        <v>0.45570135454755151</v>
      </c>
      <c r="AB50">
        <f t="shared" si="18"/>
        <v>47.677987369215145</v>
      </c>
      <c r="AC50">
        <f t="shared" si="19"/>
        <v>44.912940305602838</v>
      </c>
      <c r="AE50">
        <f t="shared" si="2"/>
        <v>0</v>
      </c>
      <c r="AF50">
        <f t="shared" si="24"/>
        <v>0</v>
      </c>
      <c r="AG50">
        <f t="shared" si="24"/>
        <v>-11.392533863688788</v>
      </c>
      <c r="AH50">
        <f t="shared" si="4"/>
        <v>-528.58406890852302</v>
      </c>
      <c r="AI50">
        <f t="shared" si="5"/>
        <v>-539.97660277221178</v>
      </c>
      <c r="AJ50">
        <f t="shared" si="6"/>
        <v>2.7650470636123075</v>
      </c>
      <c r="AK50">
        <f t="shared" si="20"/>
        <v>3.3374591158450606</v>
      </c>
      <c r="AL50">
        <f t="shared" si="7"/>
        <v>-533.87409659275443</v>
      </c>
      <c r="AN50">
        <f t="shared" si="25"/>
        <v>0</v>
      </c>
      <c r="AO50">
        <f t="shared" si="25"/>
        <v>0</v>
      </c>
      <c r="AP50">
        <f t="shared" si="25"/>
        <v>-8.6905988708214643E-2</v>
      </c>
      <c r="AQ50">
        <f t="shared" si="25"/>
        <v>-4.0322128223222391</v>
      </c>
      <c r="AR50">
        <f t="shared" si="25"/>
        <v>-4.1191188110304529</v>
      </c>
      <c r="AS50">
        <f t="shared" si="25"/>
        <v>2.1092686821311477E-2</v>
      </c>
      <c r="AT50">
        <f t="shared" si="25"/>
        <v>2.5459233890031654E-2</v>
      </c>
      <c r="AU50">
        <f t="shared" si="23"/>
        <v>-4.0725668903191101</v>
      </c>
      <c r="AW50">
        <v>47</v>
      </c>
      <c r="AX50">
        <f>IF(Z50&gt;0, (R50*SUMPRODUCT(K50:$K$98, X50:$X$98)-K50*$AZ$3)/Z50, 0)</f>
        <v>98.557838060839615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6.8110074285148772E-3</v>
      </c>
      <c r="L51" s="2">
        <v>48</v>
      </c>
      <c r="M51" s="6">
        <v>2.4856E-2</v>
      </c>
      <c r="Q51" s="4">
        <f t="shared" si="22"/>
        <v>25</v>
      </c>
      <c r="R51">
        <f t="shared" si="0"/>
        <v>50000</v>
      </c>
      <c r="S51">
        <f t="shared" si="1"/>
        <v>95.887866228551061</v>
      </c>
      <c r="U51">
        <f t="shared" si="12"/>
        <v>2.4856E-2</v>
      </c>
      <c r="V51">
        <f t="shared" si="13"/>
        <v>0.01</v>
      </c>
      <c r="W51">
        <f t="shared" si="14"/>
        <v>0.45570135454755151</v>
      </c>
      <c r="X51">
        <f t="shared" si="15"/>
        <v>1.1326912868633941E-2</v>
      </c>
      <c r="Y51">
        <f t="shared" si="16"/>
        <v>4.557013545475515E-3</v>
      </c>
      <c r="Z51">
        <f t="shared" si="17"/>
        <v>0.43981742813344205</v>
      </c>
      <c r="AB51">
        <f t="shared" si="18"/>
        <v>44.912940305602838</v>
      </c>
      <c r="AC51">
        <f t="shared" si="19"/>
        <v>42.173154713844859</v>
      </c>
      <c r="AE51">
        <f t="shared" si="2"/>
        <v>0</v>
      </c>
      <c r="AF51">
        <f t="shared" si="24"/>
        <v>0</v>
      </c>
      <c r="AG51">
        <f t="shared" si="24"/>
        <v>-10.995435703336051</v>
      </c>
      <c r="AH51">
        <f t="shared" si="4"/>
        <v>-566.345643431697</v>
      </c>
      <c r="AI51">
        <f t="shared" si="5"/>
        <v>-577.34107913503306</v>
      </c>
      <c r="AJ51">
        <f t="shared" si="6"/>
        <v>2.739785591757979</v>
      </c>
      <c r="AK51">
        <f t="shared" si="20"/>
        <v>3.1439058213921989</v>
      </c>
      <c r="AL51">
        <f t="shared" si="7"/>
        <v>-571.45738772188292</v>
      </c>
      <c r="AN51">
        <f t="shared" si="25"/>
        <v>0</v>
      </c>
      <c r="AO51">
        <f t="shared" si="25"/>
        <v>0</v>
      </c>
      <c r="AP51">
        <f t="shared" si="25"/>
        <v>-7.4889994255179546E-2</v>
      </c>
      <c r="AQ51">
        <f t="shared" si="25"/>
        <v>-3.8573843845203259</v>
      </c>
      <c r="AR51">
        <f t="shared" si="25"/>
        <v>-3.9322743787755057</v>
      </c>
      <c r="AS51">
        <f t="shared" si="25"/>
        <v>1.8660700018001623E-2</v>
      </c>
      <c r="AT51">
        <f t="shared" si="25"/>
        <v>2.1413165904053434E-2</v>
      </c>
      <c r="AU51">
        <f t="shared" si="23"/>
        <v>-3.8922005128534511</v>
      </c>
      <c r="AW51">
        <v>48</v>
      </c>
      <c r="AX51">
        <f>IF(Z51&gt;0, (R51*SUMPRODUCT(K51:$K$98, X51:$X$98)-K51*$AZ$3)/Z51, 0)</f>
        <v>95.887866228551061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6.0812566326025686E-3</v>
      </c>
      <c r="L52" s="2">
        <v>49</v>
      </c>
      <c r="M52" s="6">
        <v>2.7564999999999999E-2</v>
      </c>
      <c r="Q52" s="4">
        <f t="shared" si="22"/>
        <v>25</v>
      </c>
      <c r="R52">
        <f t="shared" si="0"/>
        <v>50000</v>
      </c>
      <c r="S52">
        <f t="shared" si="1"/>
        <v>93.24385879096009</v>
      </c>
      <c r="U52">
        <f t="shared" si="12"/>
        <v>2.7564999999999999E-2</v>
      </c>
      <c r="V52">
        <f t="shared" si="13"/>
        <v>0.01</v>
      </c>
      <c r="W52">
        <f t="shared" si="14"/>
        <v>0.43981742813344205</v>
      </c>
      <c r="X52">
        <f t="shared" si="15"/>
        <v>1.212356740649833E-2</v>
      </c>
      <c r="Y52">
        <f t="shared" si="16"/>
        <v>4.3981742813344205E-3</v>
      </c>
      <c r="Z52">
        <f t="shared" si="17"/>
        <v>0.42329568644560928</v>
      </c>
      <c r="AB52">
        <f t="shared" si="18"/>
        <v>42.173154713844859</v>
      </c>
      <c r="AC52">
        <f t="shared" si="19"/>
        <v>39.469723213756907</v>
      </c>
      <c r="AE52">
        <f t="shared" si="2"/>
        <v>0</v>
      </c>
      <c r="AF52">
        <f t="shared" si="24"/>
        <v>0</v>
      </c>
      <c r="AG52">
        <f t="shared" si="24"/>
        <v>-10.582392161140232</v>
      </c>
      <c r="AH52">
        <f t="shared" si="4"/>
        <v>-606.1783703249165</v>
      </c>
      <c r="AI52">
        <f t="shared" si="5"/>
        <v>-616.76076248605671</v>
      </c>
      <c r="AJ52">
        <f t="shared" si="6"/>
        <v>2.7034315000879516</v>
      </c>
      <c r="AK52">
        <f t="shared" si="20"/>
        <v>2.9521208299691404</v>
      </c>
      <c r="AL52">
        <f t="shared" si="7"/>
        <v>-611.10521015599966</v>
      </c>
      <c r="AN52">
        <f t="shared" si="25"/>
        <v>0</v>
      </c>
      <c r="AO52">
        <f t="shared" si="25"/>
        <v>0</v>
      </c>
      <c r="AP52">
        <f t="shared" si="25"/>
        <v>-6.4354242518735463E-2</v>
      </c>
      <c r="AQ52">
        <f t="shared" si="25"/>
        <v>-3.6863262350786146</v>
      </c>
      <c r="AR52">
        <f t="shared" si="25"/>
        <v>-3.7506804775973497</v>
      </c>
      <c r="AS52">
        <f t="shared" si="25"/>
        <v>1.6440260740696568E-2</v>
      </c>
      <c r="AT52">
        <f t="shared" si="25"/>
        <v>1.7952604377494033E-2</v>
      </c>
      <c r="AU52">
        <f t="shared" si="23"/>
        <v>-3.7162876124791593</v>
      </c>
      <c r="AW52">
        <v>49</v>
      </c>
      <c r="AX52">
        <f>IF(Z52&gt;0, (R52*SUMPRODUCT(K52:$K$98, X52:$X$98)-K52*$AZ$3)/Z52, 0)</f>
        <v>93.24385879096009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5.4296934219665791E-3</v>
      </c>
      <c r="L53" s="2">
        <v>50</v>
      </c>
      <c r="M53" s="6">
        <v>3.0620999999999999E-2</v>
      </c>
      <c r="Q53" s="4">
        <f t="shared" si="22"/>
        <v>25</v>
      </c>
      <c r="R53">
        <f t="shared" si="0"/>
        <v>50000</v>
      </c>
      <c r="S53">
        <f t="shared" si="1"/>
        <v>90.651618060662827</v>
      </c>
      <c r="U53">
        <f t="shared" si="12"/>
        <v>3.0620999999999999E-2</v>
      </c>
      <c r="V53">
        <f t="shared" si="13"/>
        <v>0.01</v>
      </c>
      <c r="W53">
        <f t="shared" si="14"/>
        <v>0.42329568644560928</v>
      </c>
      <c r="X53">
        <f t="shared" si="15"/>
        <v>1.2961737214651001E-2</v>
      </c>
      <c r="Y53">
        <f t="shared" si="16"/>
        <v>4.232956864456093E-3</v>
      </c>
      <c r="Z53">
        <f t="shared" si="17"/>
        <v>0.40610099236650221</v>
      </c>
      <c r="AB53">
        <f t="shared" si="18"/>
        <v>39.469723213756907</v>
      </c>
      <c r="AC53">
        <f t="shared" si="19"/>
        <v>36.813712054064311</v>
      </c>
      <c r="AE53">
        <f t="shared" si="2"/>
        <v>0</v>
      </c>
      <c r="AF53">
        <f t="shared" si="24"/>
        <v>0</v>
      </c>
      <c r="AG53">
        <f t="shared" si="24"/>
        <v>-10.152524809162555</v>
      </c>
      <c r="AH53">
        <f t="shared" si="4"/>
        <v>-648.08686073255001</v>
      </c>
      <c r="AI53">
        <f t="shared" si="5"/>
        <v>-658.23938554171252</v>
      </c>
      <c r="AJ53">
        <f t="shared" si="6"/>
        <v>2.6560111596925964</v>
      </c>
      <c r="AK53">
        <f t="shared" si="20"/>
        <v>2.7628806249629836</v>
      </c>
      <c r="AL53">
        <f t="shared" si="7"/>
        <v>-652.82049375705685</v>
      </c>
      <c r="AN53">
        <f t="shared" si="25"/>
        <v>0</v>
      </c>
      <c r="AO53">
        <f t="shared" si="25"/>
        <v>0</v>
      </c>
      <c r="AP53">
        <f t="shared" si="25"/>
        <v>-5.5125097172662424E-2</v>
      </c>
      <c r="AQ53">
        <f t="shared" si="25"/>
        <v>-3.5189129645824972</v>
      </c>
      <c r="AR53">
        <f t="shared" si="25"/>
        <v>-3.5740380617551595</v>
      </c>
      <c r="AS53">
        <f t="shared" si="25"/>
        <v>1.4421326322452716E-2</v>
      </c>
      <c r="AT53">
        <f t="shared" si="25"/>
        <v>1.5001594755040423E-2</v>
      </c>
      <c r="AU53">
        <f t="shared" si="23"/>
        <v>-3.5446151406776658</v>
      </c>
      <c r="AW53">
        <v>50</v>
      </c>
      <c r="AX53">
        <f>IF(Z53&gt;0, (R53*SUMPRODUCT(K53:$K$98, X53:$X$98)-K53*$AZ$3)/Z53, 0)</f>
        <v>90.651618060662827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4.8479405553273026E-3</v>
      </c>
      <c r="L54" s="2">
        <v>51</v>
      </c>
      <c r="M54" s="6">
        <v>3.3921E-2</v>
      </c>
      <c r="Q54" s="4">
        <f t="shared" si="22"/>
        <v>25</v>
      </c>
      <c r="R54">
        <f t="shared" si="0"/>
        <v>50000</v>
      </c>
      <c r="S54">
        <f t="shared" si="1"/>
        <v>88.122173796625361</v>
      </c>
      <c r="U54">
        <f t="shared" si="12"/>
        <v>3.3921E-2</v>
      </c>
      <c r="V54">
        <f t="shared" si="13"/>
        <v>0.01</v>
      </c>
      <c r="W54">
        <f t="shared" si="14"/>
        <v>0.40610099236650221</v>
      </c>
      <c r="X54">
        <f t="shared" si="15"/>
        <v>1.3775351762064122E-2</v>
      </c>
      <c r="Y54">
        <f t="shared" si="16"/>
        <v>4.061009923665022E-3</v>
      </c>
      <c r="Z54">
        <f t="shared" si="17"/>
        <v>0.38826463068077305</v>
      </c>
      <c r="AB54">
        <f t="shared" si="18"/>
        <v>36.813712054064311</v>
      </c>
      <c r="AC54">
        <f t="shared" si="19"/>
        <v>34.214723263933642</v>
      </c>
      <c r="AE54">
        <f t="shared" si="2"/>
        <v>0</v>
      </c>
      <c r="AF54">
        <f t="shared" si="24"/>
        <v>0</v>
      </c>
      <c r="AG54">
        <f t="shared" si="24"/>
        <v>-9.7066157670193256</v>
      </c>
      <c r="AH54">
        <f t="shared" si="4"/>
        <v>-688.76758810320609</v>
      </c>
      <c r="AI54">
        <f t="shared" si="5"/>
        <v>-698.47420387022544</v>
      </c>
      <c r="AJ54">
        <f t="shared" si="6"/>
        <v>2.5989887901306687</v>
      </c>
      <c r="AK54">
        <f t="shared" si="20"/>
        <v>2.5769598437845018</v>
      </c>
      <c r="AL54">
        <f t="shared" si="7"/>
        <v>-693.2982552363103</v>
      </c>
      <c r="AN54">
        <f t="shared" si="25"/>
        <v>0</v>
      </c>
      <c r="AO54">
        <f t="shared" si="25"/>
        <v>0</v>
      </c>
      <c r="AP54">
        <f t="shared" si="25"/>
        <v>-4.7057096231912419E-2</v>
      </c>
      <c r="AQ54">
        <f t="shared" si="25"/>
        <v>-3.3391043235605036</v>
      </c>
      <c r="AR54">
        <f t="shared" si="25"/>
        <v>-3.3861614197924164</v>
      </c>
      <c r="AS54">
        <f t="shared" si="25"/>
        <v>1.2599743158515508E-2</v>
      </c>
      <c r="AT54">
        <f t="shared" si="25"/>
        <v>1.2492948136132796E-2</v>
      </c>
      <c r="AU54">
        <f t="shared" si="23"/>
        <v>-3.3610687284977683</v>
      </c>
      <c r="AW54">
        <v>51</v>
      </c>
      <c r="AX54">
        <f>IF(Z54&gt;0, (R54*SUMPRODUCT(K54:$K$98, X54:$X$98)-K54*$AZ$3)/Z54, 0)</f>
        <v>88.122173796625361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4.3285183529708053E-3</v>
      </c>
      <c r="L55" s="2">
        <v>52</v>
      </c>
      <c r="M55" s="6">
        <v>3.7368999999999999E-2</v>
      </c>
      <c r="Q55" s="4">
        <f t="shared" si="22"/>
        <v>25</v>
      </c>
      <c r="R55">
        <f t="shared" si="0"/>
        <v>50000</v>
      </c>
      <c r="S55">
        <f t="shared" si="1"/>
        <v>85.696945642579095</v>
      </c>
      <c r="U55">
        <f t="shared" si="12"/>
        <v>3.7368999999999999E-2</v>
      </c>
      <c r="V55">
        <f t="shared" si="13"/>
        <v>0.01</v>
      </c>
      <c r="W55">
        <f t="shared" si="14"/>
        <v>0.38826463068077305</v>
      </c>
      <c r="X55">
        <f t="shared" si="15"/>
        <v>1.4509060983909809E-2</v>
      </c>
      <c r="Y55">
        <f t="shared" si="16"/>
        <v>3.8826463068077307E-3</v>
      </c>
      <c r="Z55">
        <f t="shared" si="17"/>
        <v>0.36987292339005551</v>
      </c>
      <c r="AB55">
        <f t="shared" si="18"/>
        <v>34.214723263933642</v>
      </c>
      <c r="AC55">
        <f t="shared" si="19"/>
        <v>31.69697981041941</v>
      </c>
      <c r="AE55">
        <f t="shared" si="2"/>
        <v>0</v>
      </c>
      <c r="AF55">
        <f t="shared" si="24"/>
        <v>0</v>
      </c>
      <c r="AG55">
        <f t="shared" si="24"/>
        <v>-9.2468230847513873</v>
      </c>
      <c r="AH55">
        <f t="shared" si="4"/>
        <v>-725.45304919549039</v>
      </c>
      <c r="AI55">
        <f t="shared" si="5"/>
        <v>-734.69987228024183</v>
      </c>
      <c r="AJ55">
        <f t="shared" si="6"/>
        <v>2.5177434535142318</v>
      </c>
      <c r="AK55">
        <f t="shared" si="20"/>
        <v>2.3950306284753551</v>
      </c>
      <c r="AL55">
        <f t="shared" si="7"/>
        <v>-729.78709819825224</v>
      </c>
      <c r="AN55">
        <f t="shared" si="25"/>
        <v>0</v>
      </c>
      <c r="AO55">
        <f t="shared" si="25"/>
        <v>0</v>
      </c>
      <c r="AP55">
        <f t="shared" si="25"/>
        <v>-4.0025043429020496E-2</v>
      </c>
      <c r="AQ55">
        <f t="shared" si="25"/>
        <v>-3.1401368376613128</v>
      </c>
      <c r="AR55">
        <f t="shared" si="25"/>
        <v>-3.1801618810903336</v>
      </c>
      <c r="AS55">
        <f t="shared" si="25"/>
        <v>1.0898098746608451E-2</v>
      </c>
      <c r="AT55">
        <f t="shared" si="25"/>
        <v>1.0366934031282776E-2</v>
      </c>
      <c r="AU55">
        <f t="shared" si="23"/>
        <v>-3.158896848312442</v>
      </c>
      <c r="AW55">
        <v>52</v>
      </c>
      <c r="AX55">
        <f>IF(Z55&gt;0, (R55*SUMPRODUCT(K55:$K$98, X55:$X$98)-K55*$AZ$3)/Z55, 0)</f>
        <v>85.696945642579095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3.8647485294382188E-3</v>
      </c>
      <c r="L56" s="2">
        <v>53</v>
      </c>
      <c r="M56" s="6">
        <v>5.0548205999999998E-2</v>
      </c>
      <c r="Q56" s="4">
        <f t="shared" si="22"/>
        <v>25</v>
      </c>
      <c r="R56">
        <f t="shared" si="0"/>
        <v>50000</v>
      </c>
      <c r="S56">
        <f t="shared" si="1"/>
        <v>84.293737492606738</v>
      </c>
      <c r="U56">
        <f t="shared" si="12"/>
        <v>5.0548205999999998E-2</v>
      </c>
      <c r="V56">
        <f t="shared" si="13"/>
        <v>0.01</v>
      </c>
      <c r="W56">
        <f t="shared" si="14"/>
        <v>0.36987292339005551</v>
      </c>
      <c r="X56">
        <f t="shared" si="15"/>
        <v>1.8696412725342743E-2</v>
      </c>
      <c r="Y56">
        <f t="shared" si="16"/>
        <v>3.6987292339005552E-3</v>
      </c>
      <c r="Z56">
        <f t="shared" si="17"/>
        <v>0.3474777814308122</v>
      </c>
      <c r="AB56">
        <f t="shared" si="18"/>
        <v>31.69697981041941</v>
      </c>
      <c r="AC56">
        <f t="shared" si="19"/>
        <v>29.290200892442265</v>
      </c>
      <c r="AE56">
        <f t="shared" si="2"/>
        <v>0</v>
      </c>
      <c r="AF56">
        <f t="shared" si="24"/>
        <v>0</v>
      </c>
      <c r="AG56">
        <f t="shared" si="24"/>
        <v>-8.686944535770305</v>
      </c>
      <c r="AH56">
        <f t="shared" si="4"/>
        <v>-934.82063626713716</v>
      </c>
      <c r="AI56">
        <f t="shared" si="5"/>
        <v>-943.50758080290746</v>
      </c>
      <c r="AJ56">
        <f t="shared" si="6"/>
        <v>2.4067789179771459</v>
      </c>
      <c r="AK56">
        <f t="shared" si="20"/>
        <v>2.2187885867293589</v>
      </c>
      <c r="AL56">
        <f t="shared" si="7"/>
        <v>-938.88201329820095</v>
      </c>
      <c r="AN56">
        <f t="shared" si="25"/>
        <v>0</v>
      </c>
      <c r="AO56">
        <f t="shared" si="25"/>
        <v>0</v>
      </c>
      <c r="AP56">
        <f t="shared" si="25"/>
        <v>-3.3572856119929655E-2</v>
      </c>
      <c r="AQ56">
        <f t="shared" si="25"/>
        <v>-3.6128466793019185</v>
      </c>
      <c r="AR56">
        <f t="shared" si="25"/>
        <v>-3.646419535421848</v>
      </c>
      <c r="AS56">
        <f t="shared" si="25"/>
        <v>9.3015952839350831E-3</v>
      </c>
      <c r="AT56">
        <f t="shared" si="25"/>
        <v>8.5750599276965944E-3</v>
      </c>
      <c r="AU56">
        <f t="shared" si="23"/>
        <v>-3.6285428802102162</v>
      </c>
      <c r="AW56">
        <v>53</v>
      </c>
      <c r="AX56">
        <f>IF(Z56&gt;0, (R56*SUMPRODUCT(K56:$K$98, X56:$X$98)-K56*$AZ$3)/Z56, 0)</f>
        <v>84.293737492606738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3.4506683298555522E-3</v>
      </c>
      <c r="L57" s="2">
        <v>54</v>
      </c>
      <c r="M57" s="6">
        <v>6.4784177999999998E-2</v>
      </c>
      <c r="Q57" s="4">
        <f t="shared" si="22"/>
        <v>25</v>
      </c>
      <c r="R57">
        <f t="shared" si="0"/>
        <v>50000</v>
      </c>
      <c r="S57">
        <f t="shared" si="1"/>
        <v>81.90605952331282</v>
      </c>
      <c r="U57">
        <f t="shared" si="12"/>
        <v>6.4784177999999998E-2</v>
      </c>
      <c r="V57">
        <f t="shared" si="13"/>
        <v>0.01</v>
      </c>
      <c r="W57">
        <f t="shared" si="14"/>
        <v>0.3474777814308122</v>
      </c>
      <c r="X57">
        <f t="shared" si="15"/>
        <v>2.2511062443258831E-2</v>
      </c>
      <c r="Y57">
        <f t="shared" si="16"/>
        <v>3.4747778143081223E-3</v>
      </c>
      <c r="Z57">
        <f t="shared" si="17"/>
        <v>0.32149194117324525</v>
      </c>
      <c r="AB57">
        <f t="shared" si="18"/>
        <v>29.290200892442265</v>
      </c>
      <c r="AC57">
        <f t="shared" si="19"/>
        <v>26.332138070001211</v>
      </c>
      <c r="AE57">
        <f t="shared" si="2"/>
        <v>0</v>
      </c>
      <c r="AF57">
        <f t="shared" si="24"/>
        <v>0</v>
      </c>
      <c r="AG57">
        <f t="shared" si="24"/>
        <v>-8.0372985293311316</v>
      </c>
      <c r="AH57">
        <f t="shared" si="4"/>
        <v>-1125.5531221629415</v>
      </c>
      <c r="AI57">
        <f t="shared" si="5"/>
        <v>-1133.5904206922726</v>
      </c>
      <c r="AJ57">
        <f t="shared" si="6"/>
        <v>2.9580628224410539</v>
      </c>
      <c r="AK57">
        <f t="shared" si="20"/>
        <v>2.0503140624709588</v>
      </c>
      <c r="AL57">
        <f t="shared" si="7"/>
        <v>-1128.5820438073606</v>
      </c>
      <c r="AN57">
        <f t="shared" si="25"/>
        <v>0</v>
      </c>
      <c r="AO57">
        <f t="shared" si="25"/>
        <v>0</v>
      </c>
      <c r="AP57">
        <f t="shared" si="25"/>
        <v>-2.7734051492757542E-2</v>
      </c>
      <c r="AQ57">
        <f t="shared" si="25"/>
        <v>-3.8839105122176996</v>
      </c>
      <c r="AR57">
        <f t="shared" si="25"/>
        <v>-3.9116445637104569</v>
      </c>
      <c r="AS57">
        <f t="shared" si="25"/>
        <v>1.0207293699120473E-2</v>
      </c>
      <c r="AT57">
        <f t="shared" si="25"/>
        <v>7.0749538016260157E-3</v>
      </c>
      <c r="AU57">
        <f t="shared" si="23"/>
        <v>-3.8943623162097105</v>
      </c>
      <c r="AW57">
        <v>54</v>
      </c>
      <c r="AX57">
        <f>IF(Z57&gt;0, (R57*SUMPRODUCT(K57:$K$98, X57:$X$98)-K57*$AZ$3)/Z57, 0)</f>
        <v>81.90605952331282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3.0809538659424571E-3</v>
      </c>
      <c r="L58" s="2">
        <v>55</v>
      </c>
      <c r="M58" s="6">
        <v>8.0470763000000001E-2</v>
      </c>
      <c r="Q58" s="4">
        <f t="shared" si="22"/>
        <v>25</v>
      </c>
      <c r="R58">
        <f t="shared" si="0"/>
        <v>50000</v>
      </c>
      <c r="S58">
        <f t="shared" si="1"/>
        <v>78.770034809098121</v>
      </c>
      <c r="U58">
        <f t="shared" si="12"/>
        <v>8.0470763000000001E-2</v>
      </c>
      <c r="V58">
        <f t="shared" si="13"/>
        <v>0.01</v>
      </c>
      <c r="W58">
        <f t="shared" si="14"/>
        <v>0.32149194117324525</v>
      </c>
      <c r="X58">
        <f t="shared" si="15"/>
        <v>2.5870701804562159E-2</v>
      </c>
      <c r="Y58">
        <f t="shared" si="16"/>
        <v>3.2149194117324525E-3</v>
      </c>
      <c r="Z58">
        <f t="shared" si="17"/>
        <v>0.29240631995695066</v>
      </c>
      <c r="AB58">
        <f t="shared" si="18"/>
        <v>26.332138070001211</v>
      </c>
      <c r="AC58">
        <f t="shared" si="19"/>
        <v>23.032856001409286</v>
      </c>
      <c r="AE58">
        <f t="shared" si="2"/>
        <v>0</v>
      </c>
      <c r="AF58">
        <f t="shared" si="24"/>
        <v>0</v>
      </c>
      <c r="AG58">
        <f t="shared" si="24"/>
        <v>-7.3101579989237662</v>
      </c>
      <c r="AH58">
        <f t="shared" si="4"/>
        <v>-1293.5350902281079</v>
      </c>
      <c r="AI58">
        <f t="shared" si="5"/>
        <v>-1300.8452482270318</v>
      </c>
      <c r="AJ58">
        <f t="shared" si="6"/>
        <v>3.2992820685919249</v>
      </c>
      <c r="AK58">
        <f t="shared" si="20"/>
        <v>1.8432496649000849</v>
      </c>
      <c r="AL58">
        <f t="shared" si="7"/>
        <v>-1295.7027164935398</v>
      </c>
      <c r="AN58">
        <f t="shared" si="25"/>
        <v>0</v>
      </c>
      <c r="AO58">
        <f t="shared" si="25"/>
        <v>0</v>
      </c>
      <c r="AP58">
        <f t="shared" si="25"/>
        <v>-2.2522259547434354E-2</v>
      </c>
      <c r="AQ58">
        <f t="shared" si="25"/>
        <v>-3.9853219369705144</v>
      </c>
      <c r="AR58">
        <f t="shared" si="25"/>
        <v>-4.007844196517949</v>
      </c>
      <c r="AS58">
        <f t="shared" si="25"/>
        <v>1.0164935844062918E-2</v>
      </c>
      <c r="AT58">
        <f t="shared" si="25"/>
        <v>5.678967180971055E-3</v>
      </c>
      <c r="AU58">
        <f t="shared" si="23"/>
        <v>-3.9920002934929149</v>
      </c>
      <c r="AW58">
        <v>55</v>
      </c>
      <c r="AX58">
        <f>IF(Z58&gt;0, (R58*SUMPRODUCT(K58:$K$98, X58:$X$98)-K58*$AZ$3)/Z58, 0)</f>
        <v>78.770034809098121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2.7508516660200506E-3</v>
      </c>
      <c r="L59" s="2">
        <v>56</v>
      </c>
      <c r="M59" s="6">
        <v>9.7818447000000003E-2</v>
      </c>
      <c r="Q59" s="4">
        <f t="shared" si="22"/>
        <v>25</v>
      </c>
      <c r="R59">
        <f t="shared" si="0"/>
        <v>50000</v>
      </c>
      <c r="S59">
        <f t="shared" si="1"/>
        <v>75.013643837272298</v>
      </c>
      <c r="U59">
        <f t="shared" si="12"/>
        <v>9.7818447000000003E-2</v>
      </c>
      <c r="V59">
        <f t="shared" si="13"/>
        <v>0.01</v>
      </c>
      <c r="W59">
        <f t="shared" si="14"/>
        <v>0.29240631995695066</v>
      </c>
      <c r="X59">
        <f t="shared" si="15"/>
        <v>2.860273211117402E-2</v>
      </c>
      <c r="Y59">
        <f t="shared" si="16"/>
        <v>2.9240631995695065E-3</v>
      </c>
      <c r="Z59">
        <f t="shared" si="17"/>
        <v>0.26087952464620712</v>
      </c>
      <c r="AB59">
        <f t="shared" si="18"/>
        <v>23.032856001409286</v>
      </c>
      <c r="AC59">
        <f t="shared" si="19"/>
        <v>19.56952374624748</v>
      </c>
      <c r="AE59">
        <f t="shared" si="2"/>
        <v>0</v>
      </c>
      <c r="AF59">
        <f t="shared" si="24"/>
        <v>0</v>
      </c>
      <c r="AG59">
        <f t="shared" si="24"/>
        <v>-6.5219881161551783</v>
      </c>
      <c r="AH59">
        <f t="shared" si="4"/>
        <v>-1430.1366055587009</v>
      </c>
      <c r="AI59">
        <f t="shared" si="5"/>
        <v>-1436.6585936748561</v>
      </c>
      <c r="AJ59">
        <f t="shared" si="6"/>
        <v>3.4633322551618058</v>
      </c>
      <c r="AK59">
        <f t="shared" si="20"/>
        <v>1.6122999200986501</v>
      </c>
      <c r="AL59">
        <f t="shared" si="7"/>
        <v>-1431.5829614995957</v>
      </c>
      <c r="AN59">
        <f t="shared" si="25"/>
        <v>0</v>
      </c>
      <c r="AO59">
        <f t="shared" si="25"/>
        <v>0</v>
      </c>
      <c r="AP59">
        <f t="shared" si="25"/>
        <v>-1.7941021875088444E-2</v>
      </c>
      <c r="AQ59">
        <f t="shared" si="25"/>
        <v>-3.9340936640374125</v>
      </c>
      <c r="AR59">
        <f t="shared" si="25"/>
        <v>-3.9520346859125008</v>
      </c>
      <c r="AS59">
        <f t="shared" si="25"/>
        <v>9.5271133040928328E-3</v>
      </c>
      <c r="AT59">
        <f t="shared" si="25"/>
        <v>4.4351979213273661E-3</v>
      </c>
      <c r="AU59">
        <f t="shared" si="23"/>
        <v>-3.9380723746870809</v>
      </c>
      <c r="AW59">
        <v>56</v>
      </c>
      <c r="AX59">
        <f>IF(Z59&gt;0, (R59*SUMPRODUCT(K59:$K$98, X59:$X$98)-K59*$AZ$3)/Z59, 0)</f>
        <v>75.013643837272298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2.4561175589464736E-3</v>
      </c>
      <c r="L60" s="2">
        <v>57</v>
      </c>
      <c r="M60" s="6">
        <v>0.115047869</v>
      </c>
      <c r="Q60" s="4">
        <f t="shared" si="22"/>
        <v>25</v>
      </c>
      <c r="R60">
        <f t="shared" si="0"/>
        <v>50000</v>
      </c>
      <c r="S60">
        <f t="shared" si="1"/>
        <v>70.541037184033058</v>
      </c>
      <c r="U60">
        <f t="shared" si="12"/>
        <v>0.115047869</v>
      </c>
      <c r="V60">
        <f t="shared" si="13"/>
        <v>0.01</v>
      </c>
      <c r="W60">
        <f t="shared" si="14"/>
        <v>0.26087952464620712</v>
      </c>
      <c r="X60">
        <f t="shared" si="15"/>
        <v>3.0013633376279106E-2</v>
      </c>
      <c r="Y60">
        <f t="shared" si="16"/>
        <v>2.6087952464620714E-3</v>
      </c>
      <c r="Z60">
        <f t="shared" si="17"/>
        <v>0.22825709602346594</v>
      </c>
      <c r="AB60">
        <f t="shared" si="18"/>
        <v>19.56952374624748</v>
      </c>
      <c r="AC60">
        <f t="shared" si="19"/>
        <v>16.101492298110717</v>
      </c>
      <c r="AE60">
        <f t="shared" si="2"/>
        <v>0</v>
      </c>
      <c r="AF60">
        <f t="shared" si="24"/>
        <v>0</v>
      </c>
      <c r="AG60">
        <f t="shared" si="24"/>
        <v>-5.7064274005866489</v>
      </c>
      <c r="AH60">
        <f t="shared" si="4"/>
        <v>-1500.6816688139554</v>
      </c>
      <c r="AI60">
        <f t="shared" si="5"/>
        <v>-1506.388096214542</v>
      </c>
      <c r="AJ60">
        <f t="shared" si="6"/>
        <v>3.4680314481367631</v>
      </c>
      <c r="AK60">
        <f t="shared" si="20"/>
        <v>1.3698666622373237</v>
      </c>
      <c r="AL60">
        <f t="shared" si="7"/>
        <v>-1501.5501981041677</v>
      </c>
      <c r="AN60">
        <f t="shared" si="25"/>
        <v>0</v>
      </c>
      <c r="AO60">
        <f t="shared" si="25"/>
        <v>0</v>
      </c>
      <c r="AP60">
        <f t="shared" si="25"/>
        <v>-1.4015656537434151E-2</v>
      </c>
      <c r="AQ60">
        <f t="shared" si="25"/>
        <v>-3.6858505971630526</v>
      </c>
      <c r="AR60">
        <f t="shared" si="25"/>
        <v>-3.6998662537004865</v>
      </c>
      <c r="AS60">
        <f t="shared" si="25"/>
        <v>8.51789293474727E-3</v>
      </c>
      <c r="AT60">
        <f t="shared" si="25"/>
        <v>3.3645535625364889E-3</v>
      </c>
      <c r="AU60">
        <f t="shared" si="23"/>
        <v>-3.6879838072032025</v>
      </c>
      <c r="AW60">
        <v>57</v>
      </c>
      <c r="AX60">
        <f>IF(Z60&gt;0, (R60*SUMPRODUCT(K60:$K$98, X60:$X$98)-K60*$AZ$3)/Z60, 0)</f>
        <v>70.541037184033058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2.1929621062022086E-3</v>
      </c>
      <c r="L61" s="2">
        <v>58</v>
      </c>
      <c r="M61" s="6">
        <v>0.13365521</v>
      </c>
      <c r="Q61" s="4">
        <f t="shared" si="22"/>
        <v>25</v>
      </c>
      <c r="R61">
        <f t="shared" si="0"/>
        <v>50000</v>
      </c>
      <c r="S61">
        <f t="shared" si="1"/>
        <v>65.646802030889916</v>
      </c>
      <c r="U61">
        <f t="shared" si="12"/>
        <v>0.13365521</v>
      </c>
      <c r="V61">
        <f t="shared" si="13"/>
        <v>0.01</v>
      </c>
      <c r="W61">
        <f t="shared" si="14"/>
        <v>0.22825709602346594</v>
      </c>
      <c r="X61">
        <f t="shared" si="15"/>
        <v>3.0507750103006506E-2</v>
      </c>
      <c r="Y61">
        <f t="shared" si="16"/>
        <v>2.2825709602346594E-3</v>
      </c>
      <c r="Z61">
        <f t="shared" si="17"/>
        <v>0.1954667749602248</v>
      </c>
      <c r="AB61">
        <f t="shared" si="18"/>
        <v>16.101492298110717</v>
      </c>
      <c r="AC61">
        <f t="shared" si="19"/>
        <v>12.831768679430388</v>
      </c>
      <c r="AE61">
        <f t="shared" si="2"/>
        <v>0</v>
      </c>
      <c r="AF61">
        <f t="shared" si="24"/>
        <v>0</v>
      </c>
      <c r="AG61">
        <f t="shared" si="24"/>
        <v>-4.8866693740056197</v>
      </c>
      <c r="AH61">
        <f t="shared" si="4"/>
        <v>-1525.3875051503253</v>
      </c>
      <c r="AI61">
        <f t="shared" si="5"/>
        <v>-1530.2741745243309</v>
      </c>
      <c r="AJ61">
        <f t="shared" si="6"/>
        <v>3.2697236186803291</v>
      </c>
      <c r="AK61">
        <f t="shared" si="20"/>
        <v>1.1271044608677503</v>
      </c>
      <c r="AL61">
        <f t="shared" si="7"/>
        <v>-1525.8773464447829</v>
      </c>
      <c r="AN61">
        <f t="shared" si="25"/>
        <v>0</v>
      </c>
      <c r="AO61">
        <f t="shared" si="25"/>
        <v>0</v>
      </c>
      <c r="AP61">
        <f t="shared" si="25"/>
        <v>-1.0716280762733192E-2</v>
      </c>
      <c r="AQ61">
        <f t="shared" si="25"/>
        <v>-3.3451169960689895</v>
      </c>
      <c r="AR61">
        <f t="shared" si="25"/>
        <v>-3.3558332768317229</v>
      </c>
      <c r="AS61">
        <f t="shared" si="25"/>
        <v>7.1703799935203217E-3</v>
      </c>
      <c r="AT61">
        <f t="shared" si="25"/>
        <v>2.4716973724144466E-3</v>
      </c>
      <c r="AU61">
        <f t="shared" si="23"/>
        <v>-3.3461911994657885</v>
      </c>
      <c r="AW61">
        <v>58</v>
      </c>
      <c r="AX61">
        <f>IF(Z61&gt;0, (R61*SUMPRODUCT(K61:$K$98, X61:$X$98)-K61*$AZ$3)/Z61, 0)</f>
        <v>65.646802030889916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1.9580018805376862E-3</v>
      </c>
      <c r="L62" s="2">
        <v>59</v>
      </c>
      <c r="M62" s="6">
        <v>0.153152232</v>
      </c>
      <c r="Q62" s="4">
        <f t="shared" si="22"/>
        <v>25</v>
      </c>
      <c r="R62">
        <f t="shared" si="0"/>
        <v>50000</v>
      </c>
      <c r="S62">
        <f t="shared" si="1"/>
        <v>60.26677254201855</v>
      </c>
      <c r="U62">
        <f t="shared" si="12"/>
        <v>0.153152232</v>
      </c>
      <c r="V62">
        <f t="shared" si="13"/>
        <v>0.01</v>
      </c>
      <c r="W62">
        <f t="shared" si="14"/>
        <v>0.1954667749602248</v>
      </c>
      <c r="X62">
        <f t="shared" si="15"/>
        <v>2.9936172867000139E-2</v>
      </c>
      <c r="Y62">
        <f t="shared" si="16"/>
        <v>1.9546677496022481E-3</v>
      </c>
      <c r="Z62">
        <f t="shared" si="17"/>
        <v>0.16357593434362241</v>
      </c>
      <c r="AB62">
        <f t="shared" si="18"/>
        <v>12.831768679430388</v>
      </c>
      <c r="AC62">
        <f t="shared" si="19"/>
        <v>9.8581936284352523</v>
      </c>
      <c r="AE62">
        <f t="shared" si="2"/>
        <v>0</v>
      </c>
      <c r="AF62">
        <f t="shared" si="24"/>
        <v>0</v>
      </c>
      <c r="AG62">
        <f t="shared" si="24"/>
        <v>-4.08939835859056</v>
      </c>
      <c r="AH62">
        <f t="shared" si="4"/>
        <v>-1496.8086433500068</v>
      </c>
      <c r="AI62">
        <f t="shared" si="5"/>
        <v>-1500.8980417085975</v>
      </c>
      <c r="AJ62">
        <f t="shared" si="6"/>
        <v>2.9735750509951355</v>
      </c>
      <c r="AK62">
        <f t="shared" si="20"/>
        <v>0.89822380756012721</v>
      </c>
      <c r="AL62">
        <f t="shared" si="7"/>
        <v>-1497.0262428500423</v>
      </c>
      <c r="AN62">
        <f t="shared" si="25"/>
        <v>0</v>
      </c>
      <c r="AO62">
        <f t="shared" si="25"/>
        <v>0</v>
      </c>
      <c r="AP62">
        <f t="shared" si="25"/>
        <v>-8.0070496763880433E-3</v>
      </c>
      <c r="AQ62">
        <f t="shared" si="25"/>
        <v>-2.9307541384843763</v>
      </c>
      <c r="AR62">
        <f t="shared" si="25"/>
        <v>-2.9387611881607643</v>
      </c>
      <c r="AS62">
        <f t="shared" si="25"/>
        <v>5.8222655417684219E-3</v>
      </c>
      <c r="AT62">
        <f t="shared" si="25"/>
        <v>1.7587239043464497E-3</v>
      </c>
      <c r="AU62">
        <f t="shared" si="23"/>
        <v>-2.9311801987146495</v>
      </c>
      <c r="AW62">
        <v>59</v>
      </c>
      <c r="AX62">
        <f>IF(Z62&gt;0, (R62*SUMPRODUCT(K62:$K$98, X62:$X$98)-K62*$AZ$3)/Z62, 0)</f>
        <v>60.26677254201855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1.7482159647657911E-3</v>
      </c>
      <c r="L63" s="2">
        <v>60</v>
      </c>
      <c r="M63" s="6">
        <v>0.17329698399999999</v>
      </c>
      <c r="Q63" s="4">
        <f t="shared" si="22"/>
        <v>25</v>
      </c>
      <c r="R63">
        <f t="shared" si="0"/>
        <v>50000</v>
      </c>
      <c r="S63">
        <f t="shared" si="1"/>
        <v>54.337993768372527</v>
      </c>
      <c r="U63">
        <f t="shared" si="12"/>
        <v>0.17329698399999999</v>
      </c>
      <c r="V63">
        <f t="shared" si="13"/>
        <v>0.01</v>
      </c>
      <c r="W63">
        <f t="shared" si="14"/>
        <v>0.16357593434362241</v>
      </c>
      <c r="X63">
        <f t="shared" si="15"/>
        <v>2.8347216076731782E-2</v>
      </c>
      <c r="Y63">
        <f t="shared" si="16"/>
        <v>1.6357593434362242E-3</v>
      </c>
      <c r="Z63">
        <f t="shared" si="17"/>
        <v>0.13359295892345444</v>
      </c>
      <c r="AB63">
        <f t="shared" si="18"/>
        <v>9.8581936284352523</v>
      </c>
      <c r="AC63">
        <f t="shared" si="19"/>
        <v>7.2591733694811138</v>
      </c>
      <c r="AE63">
        <f t="shared" si="2"/>
        <v>0</v>
      </c>
      <c r="AF63">
        <f t="shared" si="24"/>
        <v>0</v>
      </c>
      <c r="AG63">
        <f t="shared" si="24"/>
        <v>-3.3398239730863608</v>
      </c>
      <c r="AH63">
        <f t="shared" si="4"/>
        <v>-1417.3608038365892</v>
      </c>
      <c r="AI63">
        <f t="shared" si="5"/>
        <v>-1420.7006278096756</v>
      </c>
      <c r="AJ63">
        <f t="shared" si="6"/>
        <v>2.5990202589541385</v>
      </c>
      <c r="AK63">
        <f t="shared" si="20"/>
        <v>0.69007355399046777</v>
      </c>
      <c r="AL63">
        <f t="shared" si="7"/>
        <v>-1417.4115339967309</v>
      </c>
      <c r="AN63">
        <f t="shared" si="25"/>
        <v>0</v>
      </c>
      <c r="AO63">
        <f t="shared" si="25"/>
        <v>0</v>
      </c>
      <c r="AP63">
        <f t="shared" si="25"/>
        <v>-5.8387335892570898E-3</v>
      </c>
      <c r="AQ63">
        <f t="shared" si="25"/>
        <v>-2.4778527851004002</v>
      </c>
      <c r="AR63">
        <f t="shared" si="25"/>
        <v>-2.4836915186896573</v>
      </c>
      <c r="AS63">
        <f t="shared" si="25"/>
        <v>4.5436487094533459E-3</v>
      </c>
      <c r="AT63">
        <f t="shared" si="25"/>
        <v>1.2063976039488038E-3</v>
      </c>
      <c r="AU63">
        <f t="shared" si="23"/>
        <v>-2.4779414723762549</v>
      </c>
      <c r="AW63">
        <v>60</v>
      </c>
      <c r="AX63">
        <f>IF(Z63&gt;0, (R63*SUMPRODUCT(K63:$K$98, X63:$X$98)-K63*$AZ$3)/Z63, 0)</f>
        <v>54.337993768372527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1.5609071113980278E-3</v>
      </c>
      <c r="L64" s="2">
        <v>61</v>
      </c>
      <c r="M64" s="6">
        <v>0.19491187900000001</v>
      </c>
      <c r="Q64" s="4">
        <f t="shared" si="22"/>
        <v>25</v>
      </c>
      <c r="R64">
        <f t="shared" si="0"/>
        <v>50000</v>
      </c>
      <c r="S64">
        <f t="shared" si="1"/>
        <v>47.802662426653974</v>
      </c>
      <c r="U64">
        <f t="shared" si="12"/>
        <v>0.19491187900000001</v>
      </c>
      <c r="V64">
        <f t="shared" si="13"/>
        <v>0.01</v>
      </c>
      <c r="W64">
        <f t="shared" si="14"/>
        <v>0.13359295892345444</v>
      </c>
      <c r="X64">
        <f t="shared" si="15"/>
        <v>2.6038854644940324E-2</v>
      </c>
      <c r="Y64">
        <f t="shared" si="16"/>
        <v>1.3359295892345444E-3</v>
      </c>
      <c r="Z64">
        <f t="shared" si="17"/>
        <v>0.10621817468927956</v>
      </c>
      <c r="AB64">
        <f t="shared" si="18"/>
        <v>7.2591733694811138</v>
      </c>
      <c r="AC64">
        <f t="shared" si="19"/>
        <v>5.0775115482469921</v>
      </c>
      <c r="AE64">
        <f t="shared" si="2"/>
        <v>0</v>
      </c>
      <c r="AF64">
        <f t="shared" si="24"/>
        <v>0</v>
      </c>
      <c r="AG64">
        <f t="shared" si="24"/>
        <v>-2.655454367231989</v>
      </c>
      <c r="AH64">
        <f t="shared" si="4"/>
        <v>-1301.9427322470162</v>
      </c>
      <c r="AI64">
        <f t="shared" si="5"/>
        <v>-1304.5981866142483</v>
      </c>
      <c r="AJ64">
        <f t="shared" si="6"/>
        <v>2.1816618212341217</v>
      </c>
      <c r="AK64">
        <f t="shared" si="20"/>
        <v>0.50814213586367807</v>
      </c>
      <c r="AL64">
        <f t="shared" si="7"/>
        <v>-1301.9083826571505</v>
      </c>
      <c r="AN64">
        <f t="shared" si="25"/>
        <v>0</v>
      </c>
      <c r="AO64">
        <f t="shared" si="25"/>
        <v>0</v>
      </c>
      <c r="AP64">
        <f t="shared" si="25"/>
        <v>-4.1449176058053613E-3</v>
      </c>
      <c r="AQ64">
        <f t="shared" si="25"/>
        <v>-2.0322116693973462</v>
      </c>
      <c r="AR64">
        <f t="shared" si="25"/>
        <v>-2.0363565870031515</v>
      </c>
      <c r="AS64">
        <f t="shared" si="25"/>
        <v>3.4053714514299133E-3</v>
      </c>
      <c r="AT64">
        <f t="shared" si="25"/>
        <v>7.931626734705979E-4</v>
      </c>
      <c r="AU64">
        <f t="shared" si="23"/>
        <v>-2.032158052878251</v>
      </c>
      <c r="AW64">
        <v>61</v>
      </c>
      <c r="AX64">
        <f>IF(Z64&gt;0, (R64*SUMPRODUCT(K64:$K$98, X64:$X$98)-K64*$AZ$3)/Z64, 0)</f>
        <v>47.802662426653974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1.393667063748239E-3</v>
      </c>
      <c r="L65" s="2">
        <v>62</v>
      </c>
      <c r="M65" s="6">
        <v>0.21714087100000001</v>
      </c>
      <c r="Q65" s="4">
        <f t="shared" si="22"/>
        <v>25</v>
      </c>
      <c r="R65">
        <f t="shared" si="0"/>
        <v>50000</v>
      </c>
      <c r="S65">
        <f t="shared" si="1"/>
        <v>40.317799023186012</v>
      </c>
      <c r="U65">
        <f t="shared" si="12"/>
        <v>0.21714087100000001</v>
      </c>
      <c r="V65">
        <f t="shared" si="13"/>
        <v>0.01</v>
      </c>
      <c r="W65">
        <f t="shared" si="14"/>
        <v>0.10621817468927956</v>
      </c>
      <c r="X65">
        <f t="shared" si="15"/>
        <v>2.3064306968060319E-2</v>
      </c>
      <c r="Y65">
        <f t="shared" si="16"/>
        <v>1.0621817468927956E-3</v>
      </c>
      <c r="Z65">
        <f t="shared" si="17"/>
        <v>8.209168597432645E-2</v>
      </c>
      <c r="AB65">
        <f t="shared" si="18"/>
        <v>5.0775115482469921</v>
      </c>
      <c r="AC65">
        <f t="shared" si="19"/>
        <v>3.309756096587392</v>
      </c>
      <c r="AE65">
        <f t="shared" si="2"/>
        <v>0</v>
      </c>
      <c r="AF65">
        <f t="shared" si="24"/>
        <v>0</v>
      </c>
      <c r="AG65">
        <f t="shared" si="24"/>
        <v>-2.0522921493581614</v>
      </c>
      <c r="AH65">
        <f t="shared" si="4"/>
        <v>-1153.2153484030159</v>
      </c>
      <c r="AI65">
        <f t="shared" si="5"/>
        <v>-1155.2676405523741</v>
      </c>
      <c r="AJ65">
        <f t="shared" si="6"/>
        <v>1.7677554516596001</v>
      </c>
      <c r="AK65">
        <f t="shared" si="20"/>
        <v>0.35542580837728949</v>
      </c>
      <c r="AL65">
        <f t="shared" si="7"/>
        <v>-1153.1444592923372</v>
      </c>
      <c r="AN65">
        <f t="shared" si="25"/>
        <v>0</v>
      </c>
      <c r="AO65">
        <f t="shared" si="25"/>
        <v>0</v>
      </c>
      <c r="AP65">
        <f t="shared" si="25"/>
        <v>-2.8602119737495511E-3</v>
      </c>
      <c r="AQ65">
        <f t="shared" si="25"/>
        <v>-1.6071982484782337</v>
      </c>
      <c r="AR65">
        <f t="shared" si="25"/>
        <v>-1.6100584604519832</v>
      </c>
      <c r="AS65">
        <f t="shared" si="25"/>
        <v>2.463662549739377E-3</v>
      </c>
      <c r="AT65">
        <f t="shared" si="25"/>
        <v>4.9534524274152134E-4</v>
      </c>
      <c r="AU65">
        <f t="shared" si="23"/>
        <v>-1.6070994526595022</v>
      </c>
      <c r="AW65">
        <v>62</v>
      </c>
      <c r="AX65">
        <f>IF(Z65&gt;0, (R65*SUMPRODUCT(K65:$K$98, X65:$X$98)-K65*$AZ$3)/Z65, 0)</f>
        <v>40.317799023186012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1.2443455926323562E-3</v>
      </c>
      <c r="L66" s="2">
        <v>63</v>
      </c>
      <c r="M66" s="6">
        <v>0.240684854</v>
      </c>
      <c r="Q66" s="4">
        <f t="shared" si="22"/>
        <v>25</v>
      </c>
      <c r="R66">
        <f t="shared" si="0"/>
        <v>50000</v>
      </c>
      <c r="S66">
        <f t="shared" si="1"/>
        <v>31.516815200586915</v>
      </c>
      <c r="U66">
        <f t="shared" si="12"/>
        <v>0.240684854</v>
      </c>
      <c r="V66">
        <f t="shared" si="13"/>
        <v>0.01</v>
      </c>
      <c r="W66">
        <f t="shared" si="14"/>
        <v>8.209168597432645E-2</v>
      </c>
      <c r="X66">
        <f t="shared" si="15"/>
        <v>1.9758225453344609E-2</v>
      </c>
      <c r="Y66">
        <f t="shared" si="16"/>
        <v>8.2091685974326452E-4</v>
      </c>
      <c r="Z66">
        <f t="shared" si="17"/>
        <v>6.1512543661238574E-2</v>
      </c>
      <c r="AB66">
        <f t="shared" si="18"/>
        <v>3.309756096587392</v>
      </c>
      <c r="AC66">
        <f t="shared" si="19"/>
        <v>1.9386794710892903</v>
      </c>
      <c r="AE66">
        <f t="shared" si="2"/>
        <v>0</v>
      </c>
      <c r="AF66">
        <f t="shared" si="24"/>
        <v>0</v>
      </c>
      <c r="AG66">
        <f t="shared" si="24"/>
        <v>-1.5378135915309643</v>
      </c>
      <c r="AH66">
        <f t="shared" si="4"/>
        <v>-987.91127266723049</v>
      </c>
      <c r="AI66">
        <f t="shared" si="5"/>
        <v>-989.44908625876144</v>
      </c>
      <c r="AJ66">
        <f t="shared" si="6"/>
        <v>1.3710766254981017</v>
      </c>
      <c r="AK66">
        <f t="shared" si="20"/>
        <v>0.23168292676111746</v>
      </c>
      <c r="AL66">
        <f t="shared" si="7"/>
        <v>-987.84632670650228</v>
      </c>
      <c r="AN66">
        <f t="shared" si="25"/>
        <v>0</v>
      </c>
      <c r="AO66">
        <f t="shared" si="25"/>
        <v>0</v>
      </c>
      <c r="AP66">
        <f t="shared" si="25"/>
        <v>-1.9135715649116899E-3</v>
      </c>
      <c r="AQ66">
        <f t="shared" si="25"/>
        <v>-1.2293030380552901</v>
      </c>
      <c r="AR66">
        <f t="shared" si="25"/>
        <v>-1.2312166096202017</v>
      </c>
      <c r="AS66">
        <f t="shared" si="25"/>
        <v>1.7060931560998064E-3</v>
      </c>
      <c r="AT66">
        <f t="shared" si="25"/>
        <v>2.882936288033615E-4</v>
      </c>
      <c r="AU66">
        <f t="shared" si="23"/>
        <v>-1.2292222228352987</v>
      </c>
      <c r="AW66">
        <v>63</v>
      </c>
      <c r="AX66">
        <f>IF(Z66&gt;0, (R66*SUMPRODUCT(K66:$K$98, X66:$X$98)-K66*$AZ$3)/Z66, 0)</f>
        <v>31.516815200586915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1.1110228505646037E-3</v>
      </c>
      <c r="L67" s="2">
        <v>64</v>
      </c>
      <c r="M67" s="6">
        <v>0.26560892699999999</v>
      </c>
      <c r="Q67" s="4">
        <f t="shared" si="22"/>
        <v>25</v>
      </c>
      <c r="R67">
        <f t="shared" ref="R67:R89" si="26">$C$6</f>
        <v>50000</v>
      </c>
      <c r="S67">
        <f t="shared" ref="S67:S89" si="27">AX67</f>
        <v>20.651192150580254</v>
      </c>
      <c r="U67">
        <f t="shared" si="12"/>
        <v>0.26560892699999999</v>
      </c>
      <c r="V67">
        <f t="shared" si="13"/>
        <v>0.01</v>
      </c>
      <c r="W67">
        <f t="shared" si="14"/>
        <v>6.1512543661238574E-2</v>
      </c>
      <c r="X67">
        <f t="shared" si="15"/>
        <v>1.633828071890223E-2</v>
      </c>
      <c r="Y67">
        <f t="shared" si="16"/>
        <v>6.1512543661238579E-4</v>
      </c>
      <c r="Z67">
        <f t="shared" si="17"/>
        <v>4.4559137505723954E-2</v>
      </c>
      <c r="AB67">
        <f t="shared" si="18"/>
        <v>1.9386794710892903</v>
      </c>
      <c r="AC67">
        <f t="shared" si="19"/>
        <v>0.92019931069483274</v>
      </c>
      <c r="AE67">
        <f t="shared" ref="AE67:AE89" si="28">$Z67*O67</f>
        <v>0</v>
      </c>
      <c r="AF67">
        <f t="shared" ref="AF67:AG89" si="29">-$Z67*P67</f>
        <v>0</v>
      </c>
      <c r="AG67">
        <f t="shared" si="29"/>
        <v>-1.1139784376430988</v>
      </c>
      <c r="AH67">
        <f t="shared" ref="AH67:AH89" si="30">-X67*R67</f>
        <v>-816.91403594511144</v>
      </c>
      <c r="AI67">
        <f t="shared" ref="AI67:AI89" si="31">SUM(AE67:AH67)</f>
        <v>-818.02801438275458</v>
      </c>
      <c r="AJ67">
        <f t="shared" ref="AJ67:AJ89" si="32">AB67-AC67</f>
        <v>1.0184801603944575</v>
      </c>
      <c r="AK67">
        <f t="shared" si="20"/>
        <v>0.13570756297625033</v>
      </c>
      <c r="AL67">
        <f t="shared" ref="AL67:AL89" si="33">SUM(AI67:AK67)</f>
        <v>-816.87382665938389</v>
      </c>
      <c r="AN67">
        <f t="shared" ref="AN67:AT89" si="34">AE67*$K67</f>
        <v>0</v>
      </c>
      <c r="AO67">
        <f t="shared" si="34"/>
        <v>0</v>
      </c>
      <c r="AP67">
        <f t="shared" si="34"/>
        <v>-1.2376554992577391E-3</v>
      </c>
      <c r="AQ67">
        <f t="shared" si="34"/>
        <v>-0.90761016088197288</v>
      </c>
      <c r="AR67">
        <f t="shared" si="34"/>
        <v>-0.90884781638123058</v>
      </c>
      <c r="AS67">
        <f t="shared" si="34"/>
        <v>1.131554731044945E-3</v>
      </c>
      <c r="AT67">
        <f t="shared" si="34"/>
        <v>1.5077420346104912E-4</v>
      </c>
      <c r="AU67">
        <f t="shared" si="23"/>
        <v>-0.90756548744672461</v>
      </c>
      <c r="AW67">
        <v>64</v>
      </c>
      <c r="AX67">
        <f>IF(Z67&gt;0, (R67*SUMPRODUCT(K67:$K$98, X67:$X$98)-K67*$AZ$3)/Z67, 0)</f>
        <v>20.651192150580254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9.9198468800411029E-4</v>
      </c>
      <c r="L68" s="2">
        <v>65</v>
      </c>
      <c r="M68" s="6">
        <v>0.29099302900000001</v>
      </c>
      <c r="Q68" s="4">
        <f t="shared" si="22"/>
        <v>25</v>
      </c>
      <c r="R68">
        <f t="shared" si="26"/>
        <v>50000</v>
      </c>
      <c r="S68">
        <f t="shared" si="27"/>
        <v>6.4475843405532798</v>
      </c>
      <c r="U68">
        <f t="shared" ref="U68:U89" si="38">M68</f>
        <v>0.29099302900000001</v>
      </c>
      <c r="V68">
        <f t="shared" ref="V68:V89" si="39">$C$10</f>
        <v>0.01</v>
      </c>
      <c r="W68">
        <f t="shared" ref="W68:W89" si="40">Z67</f>
        <v>4.4559137505723954E-2</v>
      </c>
      <c r="X68">
        <f t="shared" ref="X68:X89" si="41">U68*W68</f>
        <v>1.2966398392418119E-2</v>
      </c>
      <c r="Y68">
        <f t="shared" ref="Y68:Y89" si="42">V68*W68</f>
        <v>4.4559137505723956E-4</v>
      </c>
      <c r="Z68">
        <f t="shared" ref="Z68:Z89" si="43">MAX(0, W68-X68-Y68)</f>
        <v>3.1147147738248591E-2</v>
      </c>
      <c r="AB68">
        <f t="shared" ref="AB68:AB89" si="44">AC67</f>
        <v>0.92019931069483274</v>
      </c>
      <c r="AC68">
        <f t="shared" ref="AC68:AC89" si="45">S68*Z68</f>
        <v>0.20082386201003111</v>
      </c>
      <c r="AE68">
        <f t="shared" si="28"/>
        <v>0</v>
      </c>
      <c r="AF68">
        <f t="shared" si="29"/>
        <v>0</v>
      </c>
      <c r="AG68">
        <f t="shared" si="29"/>
        <v>-0.77867869345621477</v>
      </c>
      <c r="AH68">
        <f t="shared" si="30"/>
        <v>-648.31991962090592</v>
      </c>
      <c r="AI68">
        <f t="shared" si="31"/>
        <v>-649.09859831436211</v>
      </c>
      <c r="AJ68">
        <f t="shared" si="32"/>
        <v>0.71937544868480163</v>
      </c>
      <c r="AK68">
        <f t="shared" ref="AK68:AK89" si="46">G68*SUM(AB68:AB68, AE68:AF68)</f>
        <v>6.4413951748638301E-2</v>
      </c>
      <c r="AL68">
        <f t="shared" si="33"/>
        <v>-648.31480891392869</v>
      </c>
      <c r="AN68">
        <f t="shared" si="34"/>
        <v>0</v>
      </c>
      <c r="AO68">
        <f t="shared" si="34"/>
        <v>0</v>
      </c>
      <c r="AP68">
        <f t="shared" si="34"/>
        <v>-7.7243734078361146E-4</v>
      </c>
      <c r="AQ68">
        <f t="shared" si="34"/>
        <v>-0.64312343319199416</v>
      </c>
      <c r="AR68">
        <f t="shared" si="34"/>
        <v>-0.64389587053277775</v>
      </c>
      <c r="AS68">
        <f t="shared" si="34"/>
        <v>7.1360943002140979E-4</v>
      </c>
      <c r="AT68">
        <f t="shared" si="34"/>
        <v>6.3897653828484777E-5</v>
      </c>
      <c r="AU68">
        <f t="shared" si="23"/>
        <v>-0.64311836344892792</v>
      </c>
      <c r="AW68">
        <v>65</v>
      </c>
      <c r="AX68">
        <f>IF(Z68&gt;0, (R68*SUMPRODUCT(K68:$K$98, X68:$X$98)-K68*$AZ$3)/Z68, 0)</f>
        <v>6.4475843405532798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8.8570061428938412E-4</v>
      </c>
      <c r="L69" s="2">
        <v>66</v>
      </c>
      <c r="M69" s="6">
        <v>0.31752069599999999</v>
      </c>
      <c r="Q69" s="4">
        <f t="shared" ref="Q69:Q89" si="48">$C$8</f>
        <v>25</v>
      </c>
      <c r="R69">
        <f t="shared" si="26"/>
        <v>50000</v>
      </c>
      <c r="S69">
        <f t="shared" si="27"/>
        <v>-13.092491273086592</v>
      </c>
      <c r="U69">
        <f t="shared" si="38"/>
        <v>0.31752069599999999</v>
      </c>
      <c r="V69">
        <f t="shared" si="39"/>
        <v>0.01</v>
      </c>
      <c r="W69">
        <f t="shared" si="40"/>
        <v>3.1147147738248591E-2</v>
      </c>
      <c r="X69">
        <f t="shared" si="41"/>
        <v>9.8898640282635182E-3</v>
      </c>
      <c r="Y69">
        <f t="shared" si="42"/>
        <v>3.1147147738248593E-4</v>
      </c>
      <c r="Z69">
        <f t="shared" si="43"/>
        <v>2.0945812232602588E-2</v>
      </c>
      <c r="AB69">
        <f t="shared" si="44"/>
        <v>0.20082386201003111</v>
      </c>
      <c r="AC69">
        <f t="shared" si="45"/>
        <v>-0.27423286386305978</v>
      </c>
      <c r="AE69">
        <f t="shared" si="28"/>
        <v>0</v>
      </c>
      <c r="AF69">
        <f t="shared" si="29"/>
        <v>0</v>
      </c>
      <c r="AG69">
        <f t="shared" si="29"/>
        <v>-0.52364530581506474</v>
      </c>
      <c r="AH69">
        <f t="shared" si="30"/>
        <v>-494.49320141317594</v>
      </c>
      <c r="AI69">
        <f t="shared" si="31"/>
        <v>-495.01684671899102</v>
      </c>
      <c r="AJ69">
        <f t="shared" si="32"/>
        <v>0.47505672587309089</v>
      </c>
      <c r="AK69">
        <f t="shared" si="46"/>
        <v>1.405767034070218E-2</v>
      </c>
      <c r="AL69">
        <f t="shared" si="33"/>
        <v>-494.52773232277718</v>
      </c>
      <c r="AN69">
        <f t="shared" si="34"/>
        <v>0</v>
      </c>
      <c r="AO69">
        <f t="shared" si="34"/>
        <v>0</v>
      </c>
      <c r="AP69">
        <f t="shared" si="34"/>
        <v>-4.6379296903015525E-4</v>
      </c>
      <c r="AQ69">
        <f t="shared" si="34"/>
        <v>-0.43797293225357409</v>
      </c>
      <c r="AR69">
        <f t="shared" si="34"/>
        <v>-0.43843672522260424</v>
      </c>
      <c r="AS69">
        <f t="shared" si="34"/>
        <v>4.2075803392810016E-4</v>
      </c>
      <c r="AT69">
        <f t="shared" si="34"/>
        <v>1.2450887256237576E-5</v>
      </c>
      <c r="AU69">
        <f t="shared" si="23"/>
        <v>-0.43800351630141987</v>
      </c>
      <c r="AW69">
        <v>66</v>
      </c>
      <c r="AX69">
        <f>IF(Z69&gt;0, (R69*SUMPRODUCT(K69:$K$98, X69:$X$98)-K69*$AZ$3)/Z69, 0)</f>
        <v>-13.092491273086592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7.9080411990123574E-4</v>
      </c>
      <c r="L70" s="2">
        <v>67</v>
      </c>
      <c r="M70" s="6">
        <v>0.344227385</v>
      </c>
      <c r="Q70" s="4">
        <f t="shared" si="48"/>
        <v>25</v>
      </c>
      <c r="R70">
        <f t="shared" si="26"/>
        <v>50000</v>
      </c>
      <c r="S70">
        <f t="shared" si="27"/>
        <v>-41.559706986848788</v>
      </c>
      <c r="U70">
        <f t="shared" si="38"/>
        <v>0.344227385</v>
      </c>
      <c r="V70">
        <f t="shared" si="39"/>
        <v>0.01</v>
      </c>
      <c r="W70">
        <f t="shared" si="40"/>
        <v>2.0945812232602588E-2</v>
      </c>
      <c r="X70">
        <f t="shared" si="41"/>
        <v>7.2101221715298001E-3</v>
      </c>
      <c r="Y70">
        <f t="shared" si="42"/>
        <v>2.0945812232602587E-4</v>
      </c>
      <c r="Z70">
        <f t="shared" si="43"/>
        <v>1.3526231938746762E-2</v>
      </c>
      <c r="AB70">
        <f t="shared" si="44"/>
        <v>-0.27423286386305978</v>
      </c>
      <c r="AC70">
        <f t="shared" si="45"/>
        <v>-0.56214623601047109</v>
      </c>
      <c r="AE70">
        <f t="shared" si="28"/>
        <v>0</v>
      </c>
      <c r="AF70">
        <f t="shared" si="29"/>
        <v>0</v>
      </c>
      <c r="AG70">
        <f t="shared" si="29"/>
        <v>-0.33815579846866906</v>
      </c>
      <c r="AH70">
        <f t="shared" si="30"/>
        <v>-360.50610857649002</v>
      </c>
      <c r="AI70">
        <f t="shared" si="31"/>
        <v>-360.8442643749587</v>
      </c>
      <c r="AJ70">
        <f t="shared" si="32"/>
        <v>0.28791337214741131</v>
      </c>
      <c r="AK70">
        <f t="shared" si="46"/>
        <v>-1.9196300470414186E-2</v>
      </c>
      <c r="AL70">
        <f t="shared" si="33"/>
        <v>-360.57554730328172</v>
      </c>
      <c r="AN70">
        <f t="shared" si="34"/>
        <v>0</v>
      </c>
      <c r="AO70">
        <f t="shared" si="34"/>
        <v>0</v>
      </c>
      <c r="AP70">
        <f t="shared" si="34"/>
        <v>-2.6741499859751549E-4</v>
      </c>
      <c r="AQ70">
        <f t="shared" si="34"/>
        <v>-0.28508971591185051</v>
      </c>
      <c r="AR70">
        <f t="shared" si="34"/>
        <v>-0.28535713091044806</v>
      </c>
      <c r="AS70">
        <f t="shared" si="34"/>
        <v>2.2768308086883055E-4</v>
      </c>
      <c r="AT70">
        <f t="shared" si="34"/>
        <v>-1.5180513498865569E-5</v>
      </c>
      <c r="AU70">
        <f t="shared" si="23"/>
        <v>-0.28514462834307808</v>
      </c>
      <c r="AW70">
        <v>67</v>
      </c>
      <c r="AX70">
        <f>IF(Z70&gt;0, (R70*SUMPRODUCT(K70:$K$98, X70:$X$98)-K70*$AZ$3)/Z70, 0)</f>
        <v>-41.559706986848788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7.0607510705467471E-4</v>
      </c>
      <c r="L71" s="2">
        <v>68</v>
      </c>
      <c r="M71" s="6">
        <v>0.370496828</v>
      </c>
      <c r="Q71" s="4">
        <f t="shared" si="48"/>
        <v>25</v>
      </c>
      <c r="R71">
        <f t="shared" si="26"/>
        <v>50000</v>
      </c>
      <c r="S71">
        <f t="shared" si="27"/>
        <v>-85.118502464902207</v>
      </c>
      <c r="U71">
        <f t="shared" si="38"/>
        <v>0.370496828</v>
      </c>
      <c r="V71">
        <f t="shared" si="39"/>
        <v>0.01</v>
      </c>
      <c r="W71">
        <f t="shared" si="40"/>
        <v>1.3526231938746762E-2</v>
      </c>
      <c r="X71">
        <f t="shared" si="41"/>
        <v>5.011426028097966E-3</v>
      </c>
      <c r="Y71">
        <f t="shared" si="42"/>
        <v>1.3526231938746763E-4</v>
      </c>
      <c r="Z71">
        <f t="shared" si="43"/>
        <v>8.3795435912613278E-3</v>
      </c>
      <c r="AB71">
        <f t="shared" si="44"/>
        <v>-0.56214623601047109</v>
      </c>
      <c r="AC71">
        <f t="shared" si="45"/>
        <v>-0.71325420182753285</v>
      </c>
      <c r="AE71">
        <f t="shared" si="28"/>
        <v>0</v>
      </c>
      <c r="AF71">
        <f t="shared" si="29"/>
        <v>0</v>
      </c>
      <c r="AG71">
        <f t="shared" si="29"/>
        <v>-0.2094885897815332</v>
      </c>
      <c r="AH71">
        <f t="shared" si="30"/>
        <v>-250.57130140489829</v>
      </c>
      <c r="AI71">
        <f t="shared" si="31"/>
        <v>-250.78078999467982</v>
      </c>
      <c r="AJ71">
        <f t="shared" si="32"/>
        <v>0.15110796581706176</v>
      </c>
      <c r="AK71">
        <f t="shared" si="46"/>
        <v>-3.9350236520732981E-2</v>
      </c>
      <c r="AL71">
        <f t="shared" si="33"/>
        <v>-250.66903226538349</v>
      </c>
      <c r="AN71">
        <f t="shared" si="34"/>
        <v>0</v>
      </c>
      <c r="AO71">
        <f t="shared" si="34"/>
        <v>0</v>
      </c>
      <c r="AP71">
        <f t="shared" si="34"/>
        <v>-1.4791467845672889E-4</v>
      </c>
      <c r="AQ71">
        <f t="shared" si="34"/>
        <v>-0.17692215846429274</v>
      </c>
      <c r="AR71">
        <f t="shared" si="34"/>
        <v>-0.17707007314274945</v>
      </c>
      <c r="AS71">
        <f t="shared" si="34"/>
        <v>1.0669357314109601E-4</v>
      </c>
      <c r="AT71">
        <f t="shared" si="34"/>
        <v>-2.7784222464003311E-5</v>
      </c>
      <c r="AU71">
        <f t="shared" si="23"/>
        <v>-0.17699116379207236</v>
      </c>
      <c r="AW71">
        <v>68</v>
      </c>
      <c r="AX71">
        <f>IF(Z71&gt;0, (R71*SUMPRODUCT(K71:$K$98, X71:$X$98)-K71*$AZ$3)/Z71, 0)</f>
        <v>-85.118502464902207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6.3042420272738813E-4</v>
      </c>
      <c r="L72" s="2">
        <v>69</v>
      </c>
      <c r="M72" s="6">
        <v>0.397394472</v>
      </c>
      <c r="Q72" s="4">
        <f t="shared" si="48"/>
        <v>25</v>
      </c>
      <c r="R72">
        <f t="shared" si="26"/>
        <v>50000</v>
      </c>
      <c r="S72">
        <f t="shared" si="27"/>
        <v>-155.1724609377456</v>
      </c>
      <c r="U72">
        <f t="shared" si="38"/>
        <v>0.397394472</v>
      </c>
      <c r="V72">
        <f t="shared" si="39"/>
        <v>0.01</v>
      </c>
      <c r="W72">
        <f t="shared" si="40"/>
        <v>8.3795435912613278E-3</v>
      </c>
      <c r="X72">
        <f t="shared" si="41"/>
        <v>3.3299843010502791E-3</v>
      </c>
      <c r="Y72">
        <f t="shared" si="42"/>
        <v>8.3795435912613277E-5</v>
      </c>
      <c r="Z72">
        <f t="shared" si="43"/>
        <v>4.9657638542984347E-3</v>
      </c>
      <c r="AB72">
        <f t="shared" si="44"/>
        <v>-0.71325420182753285</v>
      </c>
      <c r="AC72">
        <f t="shared" si="45"/>
        <v>-0.7705497977071929</v>
      </c>
      <c r="AE72">
        <f t="shared" si="28"/>
        <v>0</v>
      </c>
      <c r="AF72">
        <f t="shared" si="29"/>
        <v>0</v>
      </c>
      <c r="AG72">
        <f t="shared" si="29"/>
        <v>-0.12414409635746086</v>
      </c>
      <c r="AH72">
        <f t="shared" si="30"/>
        <v>-166.49921505251396</v>
      </c>
      <c r="AI72">
        <f t="shared" si="31"/>
        <v>-166.62335914887143</v>
      </c>
      <c r="AJ72">
        <f t="shared" si="32"/>
        <v>5.7295595879660044E-2</v>
      </c>
      <c r="AK72">
        <f t="shared" si="46"/>
        <v>-4.9927794127927305E-2</v>
      </c>
      <c r="AL72">
        <f t="shared" si="33"/>
        <v>-166.61599134711972</v>
      </c>
      <c r="AN72">
        <f t="shared" si="34"/>
        <v>0</v>
      </c>
      <c r="AO72">
        <f t="shared" si="34"/>
        <v>0</v>
      </c>
      <c r="AP72">
        <f t="shared" si="34"/>
        <v>-7.8263442969464311E-5</v>
      </c>
      <c r="AQ72">
        <f t="shared" si="34"/>
        <v>-0.10496513490421705</v>
      </c>
      <c r="AR72">
        <f t="shared" si="34"/>
        <v>-0.10504339834718653</v>
      </c>
      <c r="AS72">
        <f t="shared" si="34"/>
        <v>3.6120530352225305E-5</v>
      </c>
      <c r="AT72">
        <f t="shared" si="34"/>
        <v>-3.1475689807035744E-5</v>
      </c>
      <c r="AU72">
        <f t="shared" si="23"/>
        <v>-0.10503875350664135</v>
      </c>
      <c r="AW72">
        <v>69</v>
      </c>
      <c r="AX72">
        <f>IF(Z72&gt;0, (R72*SUMPRODUCT(K72:$K$98, X72:$X$98)-K72*$AZ$3)/Z72, 0)</f>
        <v>-155.1724609377456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5.6287875243516794E-4</v>
      </c>
      <c r="L73" s="2">
        <v>70</v>
      </c>
      <c r="M73" s="6">
        <v>0.424762996</v>
      </c>
      <c r="Q73" s="4">
        <f t="shared" si="48"/>
        <v>25</v>
      </c>
      <c r="R73">
        <f t="shared" si="26"/>
        <v>50000</v>
      </c>
      <c r="S73">
        <f t="shared" si="27"/>
        <v>-273.86929300599354</v>
      </c>
      <c r="U73">
        <f t="shared" si="38"/>
        <v>0.424762996</v>
      </c>
      <c r="V73">
        <f t="shared" si="39"/>
        <v>0.01</v>
      </c>
      <c r="W73">
        <f t="shared" si="40"/>
        <v>4.9657638542984347E-3</v>
      </c>
      <c r="X73">
        <f t="shared" si="41"/>
        <v>2.1092727321803104E-3</v>
      </c>
      <c r="Y73">
        <f t="shared" si="42"/>
        <v>4.9657638542984346E-5</v>
      </c>
      <c r="Z73">
        <f t="shared" si="43"/>
        <v>2.8068334835751399E-3</v>
      </c>
      <c r="AB73">
        <f t="shared" si="44"/>
        <v>-0.7705497977071929</v>
      </c>
      <c r="AC73">
        <f t="shared" si="45"/>
        <v>-0.76870550173227359</v>
      </c>
      <c r="AE73">
        <f t="shared" si="28"/>
        <v>0</v>
      </c>
      <c r="AF73">
        <f t="shared" si="29"/>
        <v>0</v>
      </c>
      <c r="AG73">
        <f t="shared" si="29"/>
        <v>-7.0170837089378491E-2</v>
      </c>
      <c r="AH73">
        <f t="shared" si="30"/>
        <v>-105.46363660901552</v>
      </c>
      <c r="AI73">
        <f t="shared" si="31"/>
        <v>-105.5338074461049</v>
      </c>
      <c r="AJ73">
        <f t="shared" si="32"/>
        <v>-1.8442959749193077E-3</v>
      </c>
      <c r="AK73">
        <f t="shared" si="46"/>
        <v>-5.393848583950351E-2</v>
      </c>
      <c r="AL73">
        <f t="shared" si="33"/>
        <v>-105.58959022791933</v>
      </c>
      <c r="AN73">
        <f t="shared" si="34"/>
        <v>0</v>
      </c>
      <c r="AO73">
        <f t="shared" si="34"/>
        <v>0</v>
      </c>
      <c r="AP73">
        <f t="shared" si="34"/>
        <v>-3.9497673238200775E-5</v>
      </c>
      <c r="AQ73">
        <f t="shared" si="34"/>
        <v>-5.9363240201758566E-2</v>
      </c>
      <c r="AR73">
        <f t="shared" si="34"/>
        <v>-5.9402737874996767E-2</v>
      </c>
      <c r="AS73">
        <f t="shared" si="34"/>
        <v>-1.0381150174837818E-6</v>
      </c>
      <c r="AT73">
        <f t="shared" si="34"/>
        <v>-3.0360827617581706E-5</v>
      </c>
      <c r="AU73">
        <f t="shared" si="23"/>
        <v>-5.9434136817631836E-2</v>
      </c>
      <c r="AW73">
        <v>70</v>
      </c>
      <c r="AX73">
        <f>IF(Z73&gt;0, (R73*SUMPRODUCT(K73:$K$98, X73:$X$98)-K73*$AZ$3)/Z73, 0)</f>
        <v>-273.86929300599354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5.0257031467425706E-4</v>
      </c>
      <c r="L74" s="2">
        <v>71</v>
      </c>
      <c r="M74" s="6">
        <v>0.45242554800000001</v>
      </c>
      <c r="Q74" s="4">
        <f t="shared" si="48"/>
        <v>25</v>
      </c>
      <c r="R74">
        <f t="shared" si="26"/>
        <v>50000</v>
      </c>
      <c r="S74">
        <f t="shared" si="27"/>
        <v>-485.59343431002213</v>
      </c>
      <c r="U74">
        <f t="shared" si="38"/>
        <v>0.45242554800000001</v>
      </c>
      <c r="V74">
        <f t="shared" si="39"/>
        <v>0.01</v>
      </c>
      <c r="W74">
        <f t="shared" si="40"/>
        <v>2.8068334835751399E-3</v>
      </c>
      <c r="X74">
        <f t="shared" si="41"/>
        <v>1.2698831769512317E-3</v>
      </c>
      <c r="Y74">
        <f t="shared" si="42"/>
        <v>2.80683348357514E-5</v>
      </c>
      <c r="Z74">
        <f t="shared" si="43"/>
        <v>1.5088819717881568E-3</v>
      </c>
      <c r="AB74">
        <f t="shared" si="44"/>
        <v>-0.76870550173227359</v>
      </c>
      <c r="AC74">
        <f t="shared" si="45"/>
        <v>-0.73270317864908896</v>
      </c>
      <c r="AE74">
        <f t="shared" si="28"/>
        <v>0</v>
      </c>
      <c r="AF74">
        <f t="shared" si="29"/>
        <v>0</v>
      </c>
      <c r="AG74">
        <f t="shared" si="29"/>
        <v>-3.7722049294703922E-2</v>
      </c>
      <c r="AH74">
        <f t="shared" si="30"/>
        <v>-63.494158847561586</v>
      </c>
      <c r="AI74">
        <f t="shared" si="31"/>
        <v>-63.531880896856293</v>
      </c>
      <c r="AJ74">
        <f t="shared" si="32"/>
        <v>-3.6002323083184629E-2</v>
      </c>
      <c r="AK74">
        <f t="shared" si="46"/>
        <v>-5.3809385121259157E-2</v>
      </c>
      <c r="AL74">
        <f t="shared" si="33"/>
        <v>-63.621692605060737</v>
      </c>
      <c r="AN74">
        <f t="shared" si="34"/>
        <v>0</v>
      </c>
      <c r="AO74">
        <f t="shared" si="34"/>
        <v>0</v>
      </c>
      <c r="AP74">
        <f t="shared" si="34"/>
        <v>-1.8957982184197185E-5</v>
      </c>
      <c r="AQ74">
        <f t="shared" si="34"/>
        <v>-3.1910279391996289E-2</v>
      </c>
      <c r="AR74">
        <f t="shared" si="34"/>
        <v>-3.1929237374180491E-2</v>
      </c>
      <c r="AS74">
        <f t="shared" si="34"/>
        <v>-1.8093698840920368E-5</v>
      </c>
      <c r="AT74">
        <f t="shared" si="34"/>
        <v>-2.70429996128195E-5</v>
      </c>
      <c r="AU74">
        <f t="shared" si="23"/>
        <v>-3.1974374072634225E-2</v>
      </c>
      <c r="AW74">
        <v>71</v>
      </c>
      <c r="AX74">
        <f>IF(Z74&gt;0, (R74*SUMPRODUCT(K74:$K$98, X74:$X$98)-K74*$AZ$3)/Z74, 0)</f>
        <v>-485.59343431002213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4.4872349524487234E-4</v>
      </c>
      <c r="L75" s="2">
        <v>72</v>
      </c>
      <c r="M75" s="6">
        <v>0.48020744799999998</v>
      </c>
      <c r="Q75" s="4">
        <f t="shared" si="48"/>
        <v>25</v>
      </c>
      <c r="R75">
        <f t="shared" si="26"/>
        <v>50000</v>
      </c>
      <c r="S75">
        <f t="shared" si="27"/>
        <v>-883.32137516015155</v>
      </c>
      <c r="U75">
        <f t="shared" si="38"/>
        <v>0.48020744799999998</v>
      </c>
      <c r="V75">
        <f t="shared" si="39"/>
        <v>0.01</v>
      </c>
      <c r="W75">
        <f t="shared" si="40"/>
        <v>1.5088819717881568E-3</v>
      </c>
      <c r="X75">
        <f t="shared" si="41"/>
        <v>7.2457636100559878E-4</v>
      </c>
      <c r="Y75">
        <f t="shared" si="42"/>
        <v>1.5088819717881569E-5</v>
      </c>
      <c r="Z75">
        <f t="shared" si="43"/>
        <v>7.6921679106467641E-4</v>
      </c>
      <c r="AB75">
        <f t="shared" si="44"/>
        <v>-0.73270317864908896</v>
      </c>
      <c r="AC75">
        <f t="shared" si="45"/>
        <v>-0.67946563367952895</v>
      </c>
      <c r="AE75">
        <f t="shared" si="28"/>
        <v>0</v>
      </c>
      <c r="AF75">
        <f t="shared" si="29"/>
        <v>0</v>
      </c>
      <c r="AG75">
        <f t="shared" si="29"/>
        <v>-1.9230419776616912E-2</v>
      </c>
      <c r="AH75">
        <f t="shared" si="30"/>
        <v>-36.228818050279941</v>
      </c>
      <c r="AI75">
        <f t="shared" si="31"/>
        <v>-36.24804847005656</v>
      </c>
      <c r="AJ75">
        <f t="shared" si="32"/>
        <v>-5.3237544969560013E-2</v>
      </c>
      <c r="AK75">
        <f t="shared" si="46"/>
        <v>-5.128922250543623E-2</v>
      </c>
      <c r="AL75">
        <f t="shared" si="33"/>
        <v>-36.352575237531561</v>
      </c>
      <c r="AN75">
        <f t="shared" si="34"/>
        <v>0</v>
      </c>
      <c r="AO75">
        <f t="shared" si="34"/>
        <v>0</v>
      </c>
      <c r="AP75">
        <f t="shared" si="34"/>
        <v>-8.6291411771896573E-6</v>
      </c>
      <c r="AQ75">
        <f t="shared" si="34"/>
        <v>-1.6256721864112138E-2</v>
      </c>
      <c r="AR75">
        <f t="shared" si="34"/>
        <v>-1.6265351005289325E-2</v>
      </c>
      <c r="AS75">
        <f t="shared" si="34"/>
        <v>-2.3888937256997039E-5</v>
      </c>
      <c r="AT75">
        <f t="shared" si="34"/>
        <v>-2.3014679191031314E-5</v>
      </c>
      <c r="AU75">
        <f t="shared" si="23"/>
        <v>-1.6312254621737358E-2</v>
      </c>
      <c r="AW75">
        <v>72</v>
      </c>
      <c r="AX75">
        <f>IF(Z75&gt;0, (R75*SUMPRODUCT(K75:$K$98, X75:$X$98)-K75*$AZ$3)/Z75, 0)</f>
        <v>-883.32137516015155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4.0064597789720742E-4</v>
      </c>
      <c r="L76" s="2">
        <v>73</v>
      </c>
      <c r="M76" s="6">
        <v>0.508136904</v>
      </c>
      <c r="Q76" s="4">
        <f t="shared" si="48"/>
        <v>25</v>
      </c>
      <c r="R76">
        <f t="shared" si="26"/>
        <v>50000</v>
      </c>
      <c r="S76">
        <f t="shared" si="27"/>
        <v>-1671.8885762431212</v>
      </c>
      <c r="U76">
        <f t="shared" si="38"/>
        <v>0.508136904</v>
      </c>
      <c r="V76">
        <f t="shared" si="39"/>
        <v>0.01</v>
      </c>
      <c r="W76">
        <f t="shared" si="40"/>
        <v>7.6921679106467641E-4</v>
      </c>
      <c r="X76">
        <f t="shared" si="41"/>
        <v>3.9086743871641951E-4</v>
      </c>
      <c r="Y76">
        <f t="shared" si="42"/>
        <v>7.6921679106467635E-6</v>
      </c>
      <c r="Z76">
        <f t="shared" si="43"/>
        <v>3.7065718443761013E-4</v>
      </c>
      <c r="AB76">
        <f t="shared" si="44"/>
        <v>-0.67946563367952895</v>
      </c>
      <c r="AC76">
        <f t="shared" si="45"/>
        <v>-0.61969751236367998</v>
      </c>
      <c r="AE76">
        <f t="shared" si="28"/>
        <v>0</v>
      </c>
      <c r="AF76">
        <f t="shared" si="29"/>
        <v>0</v>
      </c>
      <c r="AG76">
        <f t="shared" si="29"/>
        <v>-9.2664296109402529E-3</v>
      </c>
      <c r="AH76">
        <f t="shared" si="30"/>
        <v>-19.543371935820975</v>
      </c>
      <c r="AI76">
        <f t="shared" si="31"/>
        <v>-19.552638365431914</v>
      </c>
      <c r="AJ76">
        <f t="shared" si="32"/>
        <v>-5.9768121315848965E-2</v>
      </c>
      <c r="AK76">
        <f t="shared" si="46"/>
        <v>-4.7562594357567031E-2</v>
      </c>
      <c r="AL76">
        <f t="shared" si="33"/>
        <v>-19.659969081105331</v>
      </c>
      <c r="AN76">
        <f t="shared" si="34"/>
        <v>0</v>
      </c>
      <c r="AO76">
        <f t="shared" si="34"/>
        <v>0</v>
      </c>
      <c r="AP76">
        <f t="shared" si="34"/>
        <v>-3.7125577530907971E-6</v>
      </c>
      <c r="AQ76">
        <f t="shared" si="34"/>
        <v>-7.8299733606358342E-3</v>
      </c>
      <c r="AR76">
        <f t="shared" si="34"/>
        <v>-7.8336859183889239E-3</v>
      </c>
      <c r="AS76">
        <f t="shared" si="34"/>
        <v>-2.3945857411667238E-5</v>
      </c>
      <c r="AT76">
        <f t="shared" si="34"/>
        <v>-1.9055762127715642E-5</v>
      </c>
      <c r="AU76">
        <f t="shared" si="23"/>
        <v>-7.8766875379283081E-3</v>
      </c>
      <c r="AW76">
        <v>73</v>
      </c>
      <c r="AX76">
        <f>IF(Z76&gt;0, (R76*SUMPRODUCT(K76:$K$98, X76:$X$98)-K76*$AZ$3)/Z76, 0)</f>
        <v>-1671.8885762431212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3.577196231225066E-4</v>
      </c>
      <c r="L77" s="2">
        <v>74</v>
      </c>
      <c r="M77" s="6">
        <v>0.53626491099999996</v>
      </c>
      <c r="Q77" s="4">
        <f t="shared" si="48"/>
        <v>25</v>
      </c>
      <c r="R77">
        <f t="shared" si="26"/>
        <v>50000</v>
      </c>
      <c r="S77">
        <f t="shared" si="27"/>
        <v>-3327.6703166734169</v>
      </c>
      <c r="U77">
        <f t="shared" si="38"/>
        <v>0.53626491099999996</v>
      </c>
      <c r="V77">
        <f t="shared" si="39"/>
        <v>0.01</v>
      </c>
      <c r="W77">
        <f t="shared" si="40"/>
        <v>3.7065718443761013E-4</v>
      </c>
      <c r="X77">
        <f t="shared" si="41"/>
        <v>1.9877044202394557E-4</v>
      </c>
      <c r="Y77">
        <f t="shared" si="42"/>
        <v>3.7065718443761014E-6</v>
      </c>
      <c r="Z77">
        <f t="shared" si="43"/>
        <v>1.6818017056928846E-4</v>
      </c>
      <c r="AB77">
        <f t="shared" si="44"/>
        <v>-0.61969751236367998</v>
      </c>
      <c r="AC77">
        <f t="shared" si="45"/>
        <v>-0.55964816145649343</v>
      </c>
      <c r="AE77">
        <f t="shared" si="28"/>
        <v>0</v>
      </c>
      <c r="AF77">
        <f t="shared" si="29"/>
        <v>0</v>
      </c>
      <c r="AG77">
        <f t="shared" si="29"/>
        <v>-4.2045042642322112E-3</v>
      </c>
      <c r="AH77">
        <f t="shared" si="30"/>
        <v>-9.9385221011972789</v>
      </c>
      <c r="AI77">
        <f t="shared" si="31"/>
        <v>-9.9427266054615107</v>
      </c>
      <c r="AJ77">
        <f t="shared" si="32"/>
        <v>-6.0049350907186549E-2</v>
      </c>
      <c r="AK77">
        <f t="shared" si="46"/>
        <v>-4.3378825865457604E-2</v>
      </c>
      <c r="AL77">
        <f t="shared" si="33"/>
        <v>-10.046154782234156</v>
      </c>
      <c r="AN77">
        <f t="shared" si="34"/>
        <v>0</v>
      </c>
      <c r="AO77">
        <f t="shared" si="34"/>
        <v>0</v>
      </c>
      <c r="AP77">
        <f t="shared" si="34"/>
        <v>-1.5040336808181185E-6</v>
      </c>
      <c r="AQ77">
        <f t="shared" si="34"/>
        <v>-3.5552043804349931E-3</v>
      </c>
      <c r="AR77">
        <f t="shared" si="34"/>
        <v>-3.5567084141158111E-3</v>
      </c>
      <c r="AS77">
        <f t="shared" si="34"/>
        <v>-2.1480831175269922E-5</v>
      </c>
      <c r="AT77">
        <f t="shared" si="34"/>
        <v>-1.5517457240088335E-5</v>
      </c>
      <c r="AU77">
        <f t="shared" si="23"/>
        <v>-3.5937067025311699E-3</v>
      </c>
      <c r="AW77">
        <v>74</v>
      </c>
      <c r="AX77">
        <f>IF(Z77&gt;0, (R77*SUMPRODUCT(K77:$K$98, X77:$X$98)-K77*$AZ$3)/Z77, 0)</f>
        <v>-3327.6703166734169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3.1939252064509517E-4</v>
      </c>
      <c r="L78" s="2">
        <v>75</v>
      </c>
      <c r="M78" s="6">
        <v>0.564431978</v>
      </c>
      <c r="Q78" s="4">
        <f t="shared" si="48"/>
        <v>25</v>
      </c>
      <c r="R78">
        <f t="shared" si="26"/>
        <v>50000</v>
      </c>
      <c r="S78">
        <f t="shared" si="27"/>
        <v>-7022.2448210164503</v>
      </c>
      <c r="U78">
        <f t="shared" si="38"/>
        <v>0.564431978</v>
      </c>
      <c r="V78">
        <f t="shared" si="39"/>
        <v>0.01</v>
      </c>
      <c r="W78">
        <f t="shared" si="40"/>
        <v>1.6818017056928846E-4</v>
      </c>
      <c r="X78">
        <f t="shared" si="41"/>
        <v>9.4926266334800872E-5</v>
      </c>
      <c r="Y78">
        <f t="shared" si="42"/>
        <v>1.6818017056928847E-6</v>
      </c>
      <c r="Z78">
        <f t="shared" si="43"/>
        <v>7.1572102528794711E-5</v>
      </c>
      <c r="AB78">
        <f t="shared" si="44"/>
        <v>-0.55964816145649343</v>
      </c>
      <c r="AC78">
        <f t="shared" si="45"/>
        <v>-0.50259682631208702</v>
      </c>
      <c r="AE78">
        <f t="shared" si="28"/>
        <v>0</v>
      </c>
      <c r="AF78">
        <f t="shared" si="29"/>
        <v>0</v>
      </c>
      <c r="AG78">
        <f t="shared" si="29"/>
        <v>-1.7893025632198679E-3</v>
      </c>
      <c r="AH78">
        <f t="shared" si="30"/>
        <v>-4.7463133167400438</v>
      </c>
      <c r="AI78">
        <f t="shared" si="31"/>
        <v>-4.748102619303264</v>
      </c>
      <c r="AJ78">
        <f t="shared" si="32"/>
        <v>-5.7051335144406412E-2</v>
      </c>
      <c r="AK78">
        <f t="shared" si="46"/>
        <v>-3.9175371301954545E-2</v>
      </c>
      <c r="AL78">
        <f t="shared" si="33"/>
        <v>-4.8443293257496247</v>
      </c>
      <c r="AN78">
        <f t="shared" si="34"/>
        <v>0</v>
      </c>
      <c r="AO78">
        <f t="shared" si="34"/>
        <v>0</v>
      </c>
      <c r="AP78">
        <f t="shared" si="34"/>
        <v>-5.714898558635234E-7</v>
      </c>
      <c r="AQ78">
        <f t="shared" si="34"/>
        <v>-1.5159369740049846E-3</v>
      </c>
      <c r="AR78">
        <f t="shared" si="34"/>
        <v>-1.5165084638608481E-3</v>
      </c>
      <c r="AS78">
        <f t="shared" si="34"/>
        <v>-1.8221769737940068E-5</v>
      </c>
      <c r="AT78">
        <f t="shared" si="34"/>
        <v>-1.2512320587338787E-5</v>
      </c>
      <c r="AU78">
        <f t="shared" si="23"/>
        <v>-1.547242554186127E-3</v>
      </c>
      <c r="AW78">
        <v>75</v>
      </c>
      <c r="AX78">
        <f>IF(Z78&gt;0, (R78*SUMPRODUCT(K78:$K$98, X78:$X$98)-K78*$AZ$3)/Z78, 0)</f>
        <v>-7022.2448210164503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2.851718934331207E-4</v>
      </c>
      <c r="L79" s="2">
        <v>76</v>
      </c>
      <c r="M79" s="6">
        <v>0.59247427200000002</v>
      </c>
      <c r="Q79" s="4">
        <f t="shared" si="48"/>
        <v>25</v>
      </c>
      <c r="R79">
        <f t="shared" si="26"/>
        <v>50000</v>
      </c>
      <c r="S79">
        <f t="shared" si="27"/>
        <v>-15816.24143923729</v>
      </c>
      <c r="U79">
        <f t="shared" si="38"/>
        <v>0.59247427200000002</v>
      </c>
      <c r="V79">
        <f t="shared" si="39"/>
        <v>0.01</v>
      </c>
      <c r="W79">
        <f t="shared" si="40"/>
        <v>7.1572102528794711E-5</v>
      </c>
      <c r="X79">
        <f t="shared" si="41"/>
        <v>4.2404629341257008E-5</v>
      </c>
      <c r="Y79">
        <f t="shared" si="42"/>
        <v>7.1572102528794717E-7</v>
      </c>
      <c r="Z79">
        <f t="shared" si="43"/>
        <v>2.8451752162249757E-5</v>
      </c>
      <c r="AB79">
        <f t="shared" si="44"/>
        <v>-0.50259682631208702</v>
      </c>
      <c r="AC79">
        <f t="shared" si="45"/>
        <v>-0.44999978156748377</v>
      </c>
      <c r="AE79">
        <f t="shared" si="28"/>
        <v>0</v>
      </c>
      <c r="AF79">
        <f t="shared" si="29"/>
        <v>0</v>
      </c>
      <c r="AG79">
        <f t="shared" si="29"/>
        <v>-7.1129380405624389E-4</v>
      </c>
      <c r="AH79">
        <f t="shared" si="30"/>
        <v>-2.1202314670628506</v>
      </c>
      <c r="AI79">
        <f t="shared" si="31"/>
        <v>-2.1209427608669067</v>
      </c>
      <c r="AJ79">
        <f t="shared" si="32"/>
        <v>-5.259704474460325E-2</v>
      </c>
      <c r="AK79">
        <f t="shared" si="46"/>
        <v>-3.5181777841846097E-2</v>
      </c>
      <c r="AL79">
        <f t="shared" si="33"/>
        <v>-2.208721583453356</v>
      </c>
      <c r="AN79">
        <f t="shared" si="34"/>
        <v>0</v>
      </c>
      <c r="AO79">
        <f t="shared" si="34"/>
        <v>0</v>
      </c>
      <c r="AP79">
        <f t="shared" si="34"/>
        <v>-2.0284100088996622E-7</v>
      </c>
      <c r="AQ79">
        <f t="shared" si="34"/>
        <v>-6.046304219787964E-4</v>
      </c>
      <c r="AR79">
        <f t="shared" si="34"/>
        <v>-6.0483326297968635E-4</v>
      </c>
      <c r="AS79">
        <f t="shared" si="34"/>
        <v>-1.4999198838805079E-5</v>
      </c>
      <c r="AT79">
        <f t="shared" si="34"/>
        <v>-1.0032854201502663E-5</v>
      </c>
      <c r="AU79">
        <f t="shared" si="23"/>
        <v>-6.2986531601999399E-4</v>
      </c>
      <c r="AW79">
        <v>76</v>
      </c>
      <c r="AX79">
        <f>IF(Z79&gt;0, (R79*SUMPRODUCT(K79:$K$98, X79:$X$98)-K79*$AZ$3)/Z79, 0)</f>
        <v>-15816.24143923729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2.5461776199385772E-4</v>
      </c>
      <c r="L80" s="2">
        <v>77</v>
      </c>
      <c r="M80" s="6">
        <v>0.62503115200000003</v>
      </c>
      <c r="Q80" s="4">
        <f t="shared" si="48"/>
        <v>25</v>
      </c>
      <c r="R80">
        <f t="shared" si="26"/>
        <v>50000</v>
      </c>
      <c r="S80">
        <f t="shared" si="27"/>
        <v>-38741.248591302421</v>
      </c>
      <c r="U80">
        <f t="shared" si="38"/>
        <v>0.62503115200000003</v>
      </c>
      <c r="V80">
        <f t="shared" si="39"/>
        <v>0.01</v>
      </c>
      <c r="W80">
        <f t="shared" si="40"/>
        <v>2.8451752162249757E-5</v>
      </c>
      <c r="X80">
        <f t="shared" si="41"/>
        <v>1.7783231430389459E-5</v>
      </c>
      <c r="Y80">
        <f t="shared" si="42"/>
        <v>2.8451752162249755E-7</v>
      </c>
      <c r="Z80">
        <f t="shared" si="43"/>
        <v>1.03840032102378E-5</v>
      </c>
      <c r="AB80">
        <f t="shared" si="44"/>
        <v>-0.44999978156748377</v>
      </c>
      <c r="AC80">
        <f t="shared" si="45"/>
        <v>-0.40228924974070496</v>
      </c>
      <c r="AE80">
        <f t="shared" si="28"/>
        <v>0</v>
      </c>
      <c r="AF80">
        <f t="shared" si="29"/>
        <v>0</v>
      </c>
      <c r="AG80">
        <f t="shared" si="29"/>
        <v>-2.5960008025594498E-4</v>
      </c>
      <c r="AH80">
        <f t="shared" si="30"/>
        <v>-0.88916157151947295</v>
      </c>
      <c r="AI80">
        <f t="shared" si="31"/>
        <v>-0.88942117159972889</v>
      </c>
      <c r="AJ80">
        <f t="shared" si="32"/>
        <v>-4.7710531826778813E-2</v>
      </c>
      <c r="AK80">
        <f t="shared" si="46"/>
        <v>-3.1499984709723865E-2</v>
      </c>
      <c r="AL80">
        <f t="shared" si="33"/>
        <v>-0.96863168813623146</v>
      </c>
      <c r="AN80">
        <f t="shared" si="34"/>
        <v>0</v>
      </c>
      <c r="AO80">
        <f t="shared" si="34"/>
        <v>0</v>
      </c>
      <c r="AP80">
        <f t="shared" si="34"/>
        <v>-6.6098791448194565E-8</v>
      </c>
      <c r="AQ80">
        <f t="shared" si="34"/>
        <v>-2.2639632939122967E-4</v>
      </c>
      <c r="AR80">
        <f t="shared" si="34"/>
        <v>-2.2646242818267785E-4</v>
      </c>
      <c r="AS80">
        <f t="shared" si="34"/>
        <v>-1.2147948837271142E-5</v>
      </c>
      <c r="AT80">
        <f t="shared" si="34"/>
        <v>-8.0204556096306278E-6</v>
      </c>
      <c r="AU80">
        <f t="shared" si="23"/>
        <v>-2.4663083262957961E-4</v>
      </c>
      <c r="AW80">
        <v>77</v>
      </c>
      <c r="AX80">
        <f>IF(Z80&gt;0, (R80*SUMPRODUCT(K80:$K$98, X80:$X$98)-K80*$AZ$3)/Z80, 0)</f>
        <v>-38741.248591302421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2.2733728749451581E-4</v>
      </c>
      <c r="L81" s="2">
        <v>78</v>
      </c>
      <c r="M81" s="6">
        <v>0.65741117999999998</v>
      </c>
      <c r="Q81" s="4">
        <f t="shared" si="48"/>
        <v>25</v>
      </c>
      <c r="R81">
        <f t="shared" si="26"/>
        <v>50000</v>
      </c>
      <c r="S81">
        <f t="shared" si="27"/>
        <v>-104058.59311879425</v>
      </c>
      <c r="U81">
        <f t="shared" si="38"/>
        <v>0.65741117999999998</v>
      </c>
      <c r="V81">
        <f t="shared" si="39"/>
        <v>0.01</v>
      </c>
      <c r="W81">
        <f t="shared" si="40"/>
        <v>1.03840032102378E-5</v>
      </c>
      <c r="X81">
        <f t="shared" si="41"/>
        <v>6.8265598035662203E-6</v>
      </c>
      <c r="Y81">
        <f t="shared" si="42"/>
        <v>1.0384003210237801E-7</v>
      </c>
      <c r="Z81">
        <f t="shared" si="43"/>
        <v>3.4536033745692015E-6</v>
      </c>
      <c r="AB81">
        <f t="shared" si="44"/>
        <v>-0.40228924974070496</v>
      </c>
      <c r="AC81">
        <f t="shared" si="45"/>
        <v>-0.3593771083479913</v>
      </c>
      <c r="AE81">
        <f t="shared" si="28"/>
        <v>0</v>
      </c>
      <c r="AF81">
        <f t="shared" si="29"/>
        <v>0</v>
      </c>
      <c r="AG81">
        <f t="shared" si="29"/>
        <v>-8.6340084364230042E-5</v>
      </c>
      <c r="AH81">
        <f t="shared" si="30"/>
        <v>-0.341327990178311</v>
      </c>
      <c r="AI81">
        <f t="shared" si="31"/>
        <v>-0.34141433026267526</v>
      </c>
      <c r="AJ81">
        <f t="shared" si="32"/>
        <v>-4.2912141392713654E-2</v>
      </c>
      <c r="AK81">
        <f t="shared" si="46"/>
        <v>-2.8160247481849348E-2</v>
      </c>
      <c r="AL81">
        <f t="shared" si="33"/>
        <v>-0.41248671913723828</v>
      </c>
      <c r="AN81">
        <f t="shared" si="34"/>
        <v>0</v>
      </c>
      <c r="AO81">
        <f t="shared" si="34"/>
        <v>0</v>
      </c>
      <c r="AP81">
        <f t="shared" si="34"/>
        <v>-1.9628320581411715E-8</v>
      </c>
      <c r="AQ81">
        <f t="shared" si="34"/>
        <v>-7.7596579433091955E-5</v>
      </c>
      <c r="AR81">
        <f t="shared" si="34"/>
        <v>-7.7616207753673379E-5</v>
      </c>
      <c r="AS81">
        <f t="shared" si="34"/>
        <v>-9.755529824800656E-6</v>
      </c>
      <c r="AT81">
        <f t="shared" si="34"/>
        <v>-6.4018742776979003E-6</v>
      </c>
      <c r="AU81">
        <f t="shared" si="23"/>
        <v>-9.3773611856171928E-5</v>
      </c>
      <c r="AW81">
        <v>78</v>
      </c>
      <c r="AX81">
        <f>IF(Z81&gt;0, (R81*SUMPRODUCT(K81:$K$98, X81:$X$98)-K81*$AZ$3)/Z81, 0)</f>
        <v>-104058.59311879425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2.0297972097724624E-4</v>
      </c>
      <c r="L82" s="2">
        <v>79</v>
      </c>
      <c r="M82" s="6">
        <v>0.68957421399999996</v>
      </c>
      <c r="Q82" s="4">
        <f t="shared" si="48"/>
        <v>25</v>
      </c>
      <c r="R82">
        <f t="shared" si="26"/>
        <v>50000</v>
      </c>
      <c r="S82">
        <f t="shared" si="27"/>
        <v>-309322.62235748756</v>
      </c>
      <c r="U82">
        <f t="shared" si="38"/>
        <v>0.68957421399999996</v>
      </c>
      <c r="V82">
        <f t="shared" si="39"/>
        <v>0.01</v>
      </c>
      <c r="W82">
        <f t="shared" si="40"/>
        <v>3.4536033745692015E-6</v>
      </c>
      <c r="X82">
        <f t="shared" si="41"/>
        <v>2.3815158324863047E-6</v>
      </c>
      <c r="Y82">
        <f t="shared" si="42"/>
        <v>3.4536033745692013E-8</v>
      </c>
      <c r="Z82">
        <f t="shared" si="43"/>
        <v>1.0375515083372048E-6</v>
      </c>
      <c r="AB82">
        <f t="shared" si="44"/>
        <v>-0.3593771083479913</v>
      </c>
      <c r="AC82">
        <f t="shared" si="45"/>
        <v>-0.32093815338983078</v>
      </c>
      <c r="AE82">
        <f t="shared" si="28"/>
        <v>0</v>
      </c>
      <c r="AF82">
        <f t="shared" si="29"/>
        <v>0</v>
      </c>
      <c r="AG82">
        <f t="shared" si="29"/>
        <v>-2.5938787708430118E-5</v>
      </c>
      <c r="AH82">
        <f t="shared" si="30"/>
        <v>-0.11907579162431524</v>
      </c>
      <c r="AI82">
        <f t="shared" si="31"/>
        <v>-0.11910173041202367</v>
      </c>
      <c r="AJ82">
        <f t="shared" si="32"/>
        <v>-3.8438954958160521E-2</v>
      </c>
      <c r="AK82">
        <f t="shared" si="46"/>
        <v>-2.5156397584359395E-2</v>
      </c>
      <c r="AL82">
        <f t="shared" si="33"/>
        <v>-0.18269708295454357</v>
      </c>
      <c r="AN82">
        <f t="shared" si="34"/>
        <v>0</v>
      </c>
      <c r="AO82">
        <f t="shared" si="34"/>
        <v>0</v>
      </c>
      <c r="AP82">
        <f t="shared" si="34"/>
        <v>-5.2650478915451701E-9</v>
      </c>
      <c r="AQ82">
        <f t="shared" si="34"/>
        <v>-2.4169970959048222E-5</v>
      </c>
      <c r="AR82">
        <f t="shared" si="34"/>
        <v>-2.4175236006939768E-5</v>
      </c>
      <c r="AS82">
        <f t="shared" si="34"/>
        <v>-7.8023283520643586E-6</v>
      </c>
      <c r="AT82">
        <f t="shared" si="34"/>
        <v>-5.1062385624659412E-6</v>
      </c>
      <c r="AU82">
        <f t="shared" si="23"/>
        <v>-3.7083802921470065E-5</v>
      </c>
      <c r="AW82">
        <v>79</v>
      </c>
      <c r="AX82">
        <f>IF(Z82&gt;0, (R82*SUMPRODUCT(K82:$K$98, X82:$X$98)-K82*$AZ$3)/Z82, 0)</f>
        <v>-309322.62235748756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1.8123189372968413E-4</v>
      </c>
      <c r="L83" s="2">
        <v>80</v>
      </c>
      <c r="M83" s="6">
        <v>0.72148010799999995</v>
      </c>
      <c r="Q83" s="4">
        <f t="shared" si="48"/>
        <v>25</v>
      </c>
      <c r="R83">
        <f t="shared" si="26"/>
        <v>50000</v>
      </c>
      <c r="S83">
        <f t="shared" si="27"/>
        <v>-1028604.5734458473</v>
      </c>
      <c r="U83">
        <f t="shared" si="38"/>
        <v>0.72148010799999995</v>
      </c>
      <c r="V83">
        <f t="shared" si="39"/>
        <v>0.01</v>
      </c>
      <c r="W83">
        <f t="shared" si="40"/>
        <v>1.0375515083372048E-6</v>
      </c>
      <c r="X83">
        <f t="shared" si="41"/>
        <v>7.4857277429068936E-7</v>
      </c>
      <c r="Y83">
        <f t="shared" si="42"/>
        <v>1.0375515083372047E-8</v>
      </c>
      <c r="Z83">
        <f t="shared" si="43"/>
        <v>2.7860321896314337E-7</v>
      </c>
      <c r="AB83">
        <f t="shared" si="44"/>
        <v>-0.32093815338983078</v>
      </c>
      <c r="AC83">
        <f t="shared" si="45"/>
        <v>-0.28657254520222408</v>
      </c>
      <c r="AE83">
        <f t="shared" si="28"/>
        <v>0</v>
      </c>
      <c r="AF83">
        <f t="shared" si="29"/>
        <v>0</v>
      </c>
      <c r="AG83">
        <f t="shared" si="29"/>
        <v>-6.965080474078584E-6</v>
      </c>
      <c r="AH83">
        <f t="shared" si="30"/>
        <v>-3.7428638714534467E-2</v>
      </c>
      <c r="AI83">
        <f t="shared" si="31"/>
        <v>-3.7435603795008543E-2</v>
      </c>
      <c r="AJ83">
        <f t="shared" si="32"/>
        <v>-3.43656081876067E-2</v>
      </c>
      <c r="AK83">
        <f t="shared" si="46"/>
        <v>-2.2465670737288158E-2</v>
      </c>
      <c r="AL83">
        <f t="shared" si="33"/>
        <v>-9.4266882719903397E-2</v>
      </c>
      <c r="AN83">
        <f t="shared" si="34"/>
        <v>0</v>
      </c>
      <c r="AO83">
        <f t="shared" si="34"/>
        <v>0</v>
      </c>
      <c r="AP83">
        <f t="shared" si="34"/>
        <v>-1.2622947242969079E-9</v>
      </c>
      <c r="AQ83">
        <f t="shared" si="34"/>
        <v>-6.7832630739592514E-6</v>
      </c>
      <c r="AR83">
        <f t="shared" si="34"/>
        <v>-6.7845253686835485E-6</v>
      </c>
      <c r="AS83">
        <f t="shared" si="34"/>
        <v>-6.2281442510123E-6</v>
      </c>
      <c r="AT83">
        <f t="shared" si="34"/>
        <v>-4.0714960516262818E-6</v>
      </c>
      <c r="AU83">
        <f t="shared" si="23"/>
        <v>-1.7084165671322131E-5</v>
      </c>
      <c r="AW83">
        <v>80</v>
      </c>
      <c r="AX83">
        <f>IF(Z83&gt;0, (R83*SUMPRODUCT(K83:$K$98, X83:$X$98)-K83*$AZ$3)/Z83, 0)</f>
        <v>-1028604.5734458473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1.6181419083007511E-4</v>
      </c>
      <c r="L84" s="2">
        <v>81</v>
      </c>
      <c r="M84" s="6">
        <v>0.75308980400000003</v>
      </c>
      <c r="Q84" s="4">
        <f t="shared" si="48"/>
        <v>25</v>
      </c>
      <c r="R84">
        <f t="shared" si="26"/>
        <v>50000</v>
      </c>
      <c r="S84">
        <f t="shared" si="27"/>
        <v>-3876649.7416373161</v>
      </c>
      <c r="U84">
        <f t="shared" si="38"/>
        <v>0.75308980400000003</v>
      </c>
      <c r="V84">
        <f t="shared" si="39"/>
        <v>0.01</v>
      </c>
      <c r="W84">
        <f t="shared" si="40"/>
        <v>2.7860321896314337E-7</v>
      </c>
      <c r="X84">
        <f t="shared" si="41"/>
        <v>2.0981324356272272E-7</v>
      </c>
      <c r="Y84">
        <f t="shared" si="42"/>
        <v>2.7860321896314337E-9</v>
      </c>
      <c r="Z84">
        <f t="shared" si="43"/>
        <v>6.600394321078921E-8</v>
      </c>
      <c r="AB84">
        <f t="shared" si="44"/>
        <v>-0.28657254520222408</v>
      </c>
      <c r="AC84">
        <f t="shared" si="45"/>
        <v>-0.25587416939515006</v>
      </c>
      <c r="AE84">
        <f t="shared" si="28"/>
        <v>0</v>
      </c>
      <c r="AF84">
        <f t="shared" si="29"/>
        <v>0</v>
      </c>
      <c r="AG84">
        <f t="shared" si="29"/>
        <v>-1.6500985802697303E-6</v>
      </c>
      <c r="AH84">
        <f t="shared" si="30"/>
        <v>-1.0490662178136136E-2</v>
      </c>
      <c r="AI84">
        <f t="shared" si="31"/>
        <v>-1.0492312276716405E-2</v>
      </c>
      <c r="AJ84">
        <f t="shared" si="32"/>
        <v>-3.0698375807074019E-2</v>
      </c>
      <c r="AK84">
        <f t="shared" si="46"/>
        <v>-2.0060078164155688E-2</v>
      </c>
      <c r="AL84">
        <f t="shared" si="33"/>
        <v>-6.1250766247946106E-2</v>
      </c>
      <c r="AN84">
        <f t="shared" si="34"/>
        <v>0</v>
      </c>
      <c r="AO84">
        <f t="shared" si="34"/>
        <v>0</v>
      </c>
      <c r="AP84">
        <f t="shared" si="34"/>
        <v>-2.6700936655620214E-10</v>
      </c>
      <c r="AQ84">
        <f t="shared" si="34"/>
        <v>-1.697538011626772E-6</v>
      </c>
      <c r="AR84">
        <f t="shared" si="34"/>
        <v>-1.6978050209933283E-6</v>
      </c>
      <c r="AS84">
        <f t="shared" si="34"/>
        <v>-4.9674328410192362E-6</v>
      </c>
      <c r="AT84">
        <f t="shared" si="34"/>
        <v>-3.2460053161209111E-6</v>
      </c>
      <c r="AU84">
        <f t="shared" si="23"/>
        <v>-9.9112431781334752E-6</v>
      </c>
      <c r="AW84">
        <v>81</v>
      </c>
      <c r="AX84">
        <f>IF(Z84&gt;0, (R84*SUMPRODUCT(K84:$K$98, X84:$X$98)-K84*$AZ$3)/Z84, 0)</f>
        <v>-3876649.7416373161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1.4447695609828135E-4</v>
      </c>
      <c r="L85" s="2">
        <v>82</v>
      </c>
      <c r="M85" s="6">
        <v>0.78453892300000005</v>
      </c>
      <c r="Q85" s="4">
        <f t="shared" si="48"/>
        <v>25</v>
      </c>
      <c r="R85">
        <f t="shared" si="26"/>
        <v>50000</v>
      </c>
      <c r="S85">
        <f t="shared" si="27"/>
        <v>-16846580.779940709</v>
      </c>
      <c r="U85">
        <f t="shared" si="38"/>
        <v>0.78453892300000005</v>
      </c>
      <c r="V85">
        <f t="shared" si="39"/>
        <v>0.01</v>
      </c>
      <c r="W85">
        <f t="shared" si="40"/>
        <v>6.600394321078921E-8</v>
      </c>
      <c r="X85">
        <f t="shared" si="41"/>
        <v>5.1782662520345733E-8</v>
      </c>
      <c r="Y85">
        <f t="shared" si="42"/>
        <v>6.6003943210789212E-10</v>
      </c>
      <c r="Z85">
        <f t="shared" si="43"/>
        <v>1.3561241258335585E-8</v>
      </c>
      <c r="AB85">
        <f t="shared" si="44"/>
        <v>-0.25587416939515006</v>
      </c>
      <c r="AC85">
        <f t="shared" si="45"/>
        <v>-0.22846054633481522</v>
      </c>
      <c r="AE85">
        <f t="shared" si="28"/>
        <v>0</v>
      </c>
      <c r="AF85">
        <f t="shared" si="29"/>
        <v>0</v>
      </c>
      <c r="AG85">
        <f t="shared" si="29"/>
        <v>-3.3903103145838963E-7</v>
      </c>
      <c r="AH85">
        <f t="shared" si="30"/>
        <v>-2.5891331260172864E-3</v>
      </c>
      <c r="AI85">
        <f t="shared" si="31"/>
        <v>-2.5894721570487449E-3</v>
      </c>
      <c r="AJ85">
        <f t="shared" si="32"/>
        <v>-2.7413623060334846E-2</v>
      </c>
      <c r="AK85">
        <f t="shared" si="46"/>
        <v>-1.7911191857660505E-2</v>
      </c>
      <c r="AL85">
        <f t="shared" si="33"/>
        <v>-4.7914287075044096E-2</v>
      </c>
      <c r="AN85">
        <f t="shared" si="34"/>
        <v>0</v>
      </c>
      <c r="AO85">
        <f t="shared" si="34"/>
        <v>0</v>
      </c>
      <c r="AP85">
        <f t="shared" si="34"/>
        <v>-4.89821714479688E-11</v>
      </c>
      <c r="AQ85">
        <f t="shared" si="34"/>
        <v>-3.7407007298020544E-7</v>
      </c>
      <c r="AR85">
        <f t="shared" si="34"/>
        <v>-3.7411905515165339E-7</v>
      </c>
      <c r="AS85">
        <f t="shared" si="34"/>
        <v>-3.960636815382831E-6</v>
      </c>
      <c r="AT85">
        <f t="shared" si="34"/>
        <v>-2.5877544796871112E-6</v>
      </c>
      <c r="AU85">
        <f t="shared" si="23"/>
        <v>-6.9225103502215955E-6</v>
      </c>
      <c r="AW85">
        <v>82</v>
      </c>
      <c r="AX85">
        <f>IF(Z85&gt;0, (R85*SUMPRODUCT(K85:$K$98, X85:$X$98)-K85*$AZ$3)/Z85, 0)</f>
        <v>-16846580.779940709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1.2899728223060835E-4</v>
      </c>
      <c r="L86" s="2">
        <v>83</v>
      </c>
      <c r="M86" s="6">
        <v>0.81598695700000001</v>
      </c>
      <c r="Q86" s="4">
        <f t="shared" si="48"/>
        <v>25</v>
      </c>
      <c r="R86">
        <f t="shared" si="26"/>
        <v>50000</v>
      </c>
      <c r="S86">
        <f t="shared" si="27"/>
        <v>-86439577.648218587</v>
      </c>
      <c r="U86">
        <f t="shared" si="38"/>
        <v>0.81598695700000001</v>
      </c>
      <c r="V86">
        <f t="shared" si="39"/>
        <v>0.01</v>
      </c>
      <c r="W86">
        <f t="shared" si="40"/>
        <v>1.3561241258335585E-8</v>
      </c>
      <c r="X86">
        <f t="shared" si="41"/>
        <v>1.1065795987532104E-8</v>
      </c>
      <c r="Y86">
        <f t="shared" si="42"/>
        <v>1.3561241258335585E-10</v>
      </c>
      <c r="Z86">
        <f t="shared" si="43"/>
        <v>2.3598328582201249E-9</v>
      </c>
      <c r="AB86">
        <f t="shared" si="44"/>
        <v>-0.22846054633481522</v>
      </c>
      <c r="AC86">
        <f t="shared" si="45"/>
        <v>-0.20398295558493609</v>
      </c>
      <c r="AE86">
        <f t="shared" si="28"/>
        <v>0</v>
      </c>
      <c r="AF86">
        <f t="shared" si="29"/>
        <v>0</v>
      </c>
      <c r="AG86">
        <f t="shared" si="29"/>
        <v>-5.8995821455503125E-8</v>
      </c>
      <c r="AH86">
        <f t="shared" si="30"/>
        <v>-5.5328979937660516E-4</v>
      </c>
      <c r="AI86">
        <f t="shared" si="31"/>
        <v>-5.5334879519806067E-4</v>
      </c>
      <c r="AJ86">
        <f t="shared" si="32"/>
        <v>-2.4477590749879125E-2</v>
      </c>
      <c r="AK86">
        <f t="shared" si="46"/>
        <v>-1.5992238243437068E-2</v>
      </c>
      <c r="AL86">
        <f t="shared" si="33"/>
        <v>-4.1023177788514255E-2</v>
      </c>
      <c r="AN86">
        <f t="shared" si="34"/>
        <v>0</v>
      </c>
      <c r="AO86">
        <f t="shared" si="34"/>
        <v>0</v>
      </c>
      <c r="AP86">
        <f t="shared" si="34"/>
        <v>-7.6103006307221155E-12</v>
      </c>
      <c r="AQ86">
        <f t="shared" si="34"/>
        <v>-7.13728804055006E-8</v>
      </c>
      <c r="AR86">
        <f t="shared" si="34"/>
        <v>-7.1380490706131331E-8</v>
      </c>
      <c r="AS86">
        <f t="shared" si="34"/>
        <v>-3.1575426822874858E-6</v>
      </c>
      <c r="AT86">
        <f t="shared" si="34"/>
        <v>-2.0629552701877797E-6</v>
      </c>
      <c r="AU86">
        <f t="shared" si="23"/>
        <v>-5.2918784431813971E-6</v>
      </c>
      <c r="AW86">
        <v>83</v>
      </c>
      <c r="AX86">
        <f>IF(Z86&gt;0, (R86*SUMPRODUCT(K86:$K$98, X86:$X$98)-K86*$AZ$3)/Z86, 0)</f>
        <v>-86439577.648218587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1.1517614484875744E-4</v>
      </c>
      <c r="L87" s="2">
        <v>84</v>
      </c>
      <c r="M87" s="6">
        <v>0.84743607600000004</v>
      </c>
      <c r="Q87" s="4">
        <f t="shared" si="48"/>
        <v>25</v>
      </c>
      <c r="R87">
        <f t="shared" si="26"/>
        <v>50000</v>
      </c>
      <c r="S87">
        <f t="shared" si="27"/>
        <v>-541358701.19169235</v>
      </c>
      <c r="U87">
        <f t="shared" si="38"/>
        <v>0.84743607600000004</v>
      </c>
      <c r="V87">
        <f t="shared" si="39"/>
        <v>0.01</v>
      </c>
      <c r="W87">
        <f t="shared" si="40"/>
        <v>2.3598328582201249E-9</v>
      </c>
      <c r="X87">
        <f t="shared" si="41"/>
        <v>1.9998074973859273E-9</v>
      </c>
      <c r="Y87">
        <f t="shared" si="42"/>
        <v>2.359832858220125E-11</v>
      </c>
      <c r="Z87">
        <f t="shared" si="43"/>
        <v>3.3642703225199637E-10</v>
      </c>
      <c r="AB87">
        <f t="shared" si="44"/>
        <v>-0.20398295558493609</v>
      </c>
      <c r="AC87">
        <f t="shared" si="45"/>
        <v>-0.18212770122571634</v>
      </c>
      <c r="AE87">
        <f t="shared" si="28"/>
        <v>0</v>
      </c>
      <c r="AF87">
        <f t="shared" si="29"/>
        <v>0</v>
      </c>
      <c r="AG87">
        <f t="shared" si="29"/>
        <v>-8.4106758062999093E-9</v>
      </c>
      <c r="AH87">
        <f t="shared" si="30"/>
        <v>-9.9990374869296368E-5</v>
      </c>
      <c r="AI87">
        <f t="shared" si="31"/>
        <v>-9.9998785545102667E-5</v>
      </c>
      <c r="AJ87">
        <f t="shared" si="32"/>
        <v>-2.1855254359219756E-2</v>
      </c>
      <c r="AK87">
        <f t="shared" si="46"/>
        <v>-1.4278806890945527E-2</v>
      </c>
      <c r="AL87">
        <f t="shared" si="33"/>
        <v>-3.6234060035710385E-2</v>
      </c>
      <c r="AN87">
        <f t="shared" si="34"/>
        <v>0</v>
      </c>
      <c r="AO87">
        <f t="shared" si="34"/>
        <v>0</v>
      </c>
      <c r="AP87">
        <f t="shared" si="34"/>
        <v>-9.6870921494233817E-13</v>
      </c>
      <c r="AQ87">
        <f t="shared" si="34"/>
        <v>-1.1516505899427635E-8</v>
      </c>
      <c r="AR87">
        <f t="shared" si="34"/>
        <v>-1.1517474608642577E-8</v>
      </c>
      <c r="AS87">
        <f t="shared" si="34"/>
        <v>-2.517203941783932E-6</v>
      </c>
      <c r="AT87">
        <f t="shared" si="34"/>
        <v>-1.6445779307389779E-6</v>
      </c>
      <c r="AU87">
        <f t="shared" si="23"/>
        <v>-4.1732993471315525E-6</v>
      </c>
      <c r="AW87">
        <v>84</v>
      </c>
      <c r="AX87">
        <f>IF(Z87&gt;0, (R87*SUMPRODUCT(K87:$K$98, X87:$X$98)-K87*$AZ$3)/Z87, 0)</f>
        <v>-541358701.19169235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1.02835843614962E-4</v>
      </c>
      <c r="L88" s="2">
        <v>85</v>
      </c>
      <c r="M88" s="6">
        <v>0.87888519499999995</v>
      </c>
      <c r="Q88" s="4">
        <f t="shared" si="48"/>
        <v>25</v>
      </c>
      <c r="R88">
        <f t="shared" si="26"/>
        <v>50000</v>
      </c>
      <c r="S88">
        <f t="shared" si="27"/>
        <v>-4350059501.3611774</v>
      </c>
      <c r="U88">
        <f t="shared" si="38"/>
        <v>0.87888519499999995</v>
      </c>
      <c r="V88">
        <f t="shared" si="39"/>
        <v>0.01</v>
      </c>
      <c r="W88">
        <f t="shared" si="40"/>
        <v>3.3642703225199637E-10</v>
      </c>
      <c r="X88">
        <f t="shared" si="41"/>
        <v>2.956807378440671E-10</v>
      </c>
      <c r="Y88">
        <f t="shared" si="42"/>
        <v>3.3642703225199638E-12</v>
      </c>
      <c r="Z88">
        <f t="shared" si="43"/>
        <v>3.7382024085409309E-11</v>
      </c>
      <c r="AB88">
        <f t="shared" si="44"/>
        <v>-0.18212770122571634</v>
      </c>
      <c r="AC88">
        <f t="shared" si="45"/>
        <v>-0.16261402905284714</v>
      </c>
      <c r="AE88">
        <f t="shared" si="28"/>
        <v>0</v>
      </c>
      <c r="AF88">
        <f t="shared" si="29"/>
        <v>0</v>
      </c>
      <c r="AG88">
        <f t="shared" si="29"/>
        <v>-9.3455060213523278E-10</v>
      </c>
      <c r="AH88">
        <f t="shared" si="30"/>
        <v>-1.4784036892203355E-5</v>
      </c>
      <c r="AI88">
        <f t="shared" si="31"/>
        <v>-1.4784971442805491E-5</v>
      </c>
      <c r="AJ88">
        <f t="shared" si="32"/>
        <v>-1.9513672172869201E-2</v>
      </c>
      <c r="AK88">
        <f t="shared" si="46"/>
        <v>-1.2748939085800146E-2</v>
      </c>
      <c r="AL88">
        <f t="shared" si="33"/>
        <v>-3.2277396230112151E-2</v>
      </c>
      <c r="AN88">
        <f t="shared" si="34"/>
        <v>0</v>
      </c>
      <c r="AO88">
        <f t="shared" si="34"/>
        <v>0</v>
      </c>
      <c r="AP88">
        <f t="shared" si="34"/>
        <v>-9.610529957144737E-14</v>
      </c>
      <c r="AQ88">
        <f t="shared" si="34"/>
        <v>-1.520328905844453E-9</v>
      </c>
      <c r="AR88">
        <f t="shared" si="34"/>
        <v>-1.5204250111440245E-9</v>
      </c>
      <c r="AS88">
        <f t="shared" si="34"/>
        <v>-2.0067049399228128E-6</v>
      </c>
      <c r="AT88">
        <f t="shared" si="34"/>
        <v>-1.3110479060840203E-6</v>
      </c>
      <c r="AU88">
        <f t="shared" si="23"/>
        <v>-3.3192732710179773E-6</v>
      </c>
      <c r="AW88">
        <v>85</v>
      </c>
      <c r="AX88">
        <f>IF(Z88&gt;0, (R88*SUMPRODUCT(K88:$K$98, X88:$X$98)-K88*$AZ$3)/Z88, 0)</f>
        <v>-4350059501.3611774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25</v>
      </c>
      <c r="R89">
        <f t="shared" si="26"/>
        <v>50000</v>
      </c>
      <c r="S89">
        <f t="shared" si="27"/>
        <v>0</v>
      </c>
      <c r="U89">
        <f t="shared" si="38"/>
        <v>1</v>
      </c>
      <c r="V89">
        <f t="shared" si="39"/>
        <v>0.01</v>
      </c>
      <c r="W89">
        <f t="shared" si="40"/>
        <v>3.7382024085409309E-11</v>
      </c>
      <c r="X89">
        <f t="shared" si="41"/>
        <v>3.7382024085409309E-11</v>
      </c>
      <c r="Y89">
        <f t="shared" si="42"/>
        <v>3.7382024085409309E-13</v>
      </c>
      <c r="Z89">
        <f t="shared" si="43"/>
        <v>0</v>
      </c>
      <c r="AB89">
        <f t="shared" si="44"/>
        <v>-0.16261402905284714</v>
      </c>
      <c r="AC89">
        <f t="shared" si="45"/>
        <v>0</v>
      </c>
      <c r="AE89">
        <f t="shared" si="28"/>
        <v>0</v>
      </c>
      <c r="AF89">
        <f t="shared" si="29"/>
        <v>0</v>
      </c>
      <c r="AG89">
        <f t="shared" si="29"/>
        <v>0</v>
      </c>
      <c r="AH89">
        <f t="shared" si="30"/>
        <v>-1.8691012042704654E-6</v>
      </c>
      <c r="AI89">
        <f t="shared" si="31"/>
        <v>-1.8691012042704654E-6</v>
      </c>
      <c r="AJ89">
        <f t="shared" si="32"/>
        <v>-0.16261402905284714</v>
      </c>
      <c r="AK89">
        <f t="shared" si="46"/>
        <v>-1.13829820336993E-2</v>
      </c>
      <c r="AL89">
        <f t="shared" si="33"/>
        <v>-0.17399888018775073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-1.7161660637758457E-10</v>
      </c>
      <c r="AR89">
        <f t="shared" si="34"/>
        <v>-1.7161660637758457E-10</v>
      </c>
      <c r="AS89">
        <f t="shared" si="34"/>
        <v>-1.4930848983283459E-5</v>
      </c>
      <c r="AT89">
        <f t="shared" si="34"/>
        <v>-1.0451594288298422E-6</v>
      </c>
      <c r="AU89">
        <f t="shared" si="23"/>
        <v>-1.5976180028719682E-5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>SUM(AN3:AN89)</f>
        <v>2254.7539694844563</v>
      </c>
      <c r="AO91" s="8">
        <f t="shared" ref="AO91:AU91" si="49">SUM(AO3:AO89)</f>
        <v>-225.47539694844565</v>
      </c>
      <c r="AP91" s="8">
        <f t="shared" si="49"/>
        <v>-416.38365682747894</v>
      </c>
      <c r="AQ91" s="8">
        <f t="shared" si="49"/>
        <v>-1581.2971919951576</v>
      </c>
      <c r="AR91" s="8">
        <f t="shared" si="49"/>
        <v>31.597723713373867</v>
      </c>
      <c r="AS91" s="8">
        <f t="shared" si="49"/>
        <v>-56.584477042343551</v>
      </c>
      <c r="AT91" s="8">
        <f t="shared" si="49"/>
        <v>24.986753328970128</v>
      </c>
      <c r="AU91" s="8">
        <f t="shared" si="49"/>
        <v>7.948272235150898E-14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70" priority="1" operator="lessThan">
      <formula>0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02302-BC2B-49BC-BD72-00C66ECE1798}">
  <sheetPr codeName="Sheet27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2920.9789456681319</v>
      </c>
      <c r="K3">
        <v>1</v>
      </c>
      <c r="L3" s="2">
        <v>0</v>
      </c>
      <c r="O3">
        <f>$C$3</f>
        <v>2920.9789456681319</v>
      </c>
      <c r="P3">
        <f>O3*C5</f>
        <v>292.09789456681318</v>
      </c>
      <c r="Q3" s="4">
        <f>B8</f>
        <v>200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2920.9789456681319</v>
      </c>
      <c r="AF3">
        <f t="shared" ref="AF3:AG34" si="3">-$Z3*P3</f>
        <v>-292.09789456681318</v>
      </c>
      <c r="AG3">
        <f t="shared" si="3"/>
        <v>-200</v>
      </c>
      <c r="AH3">
        <f t="shared" ref="AH3:AH66" si="4">-X3*R3</f>
        <v>0</v>
      </c>
      <c r="AI3">
        <f t="shared" ref="AI3:AI23" si="5">SUM(AE3:AH3)</f>
        <v>2428.8810511013189</v>
      </c>
      <c r="AJ3">
        <f t="shared" ref="AJ3:AJ66" si="6">AB3-AC3</f>
        <v>0</v>
      </c>
      <c r="AL3">
        <f t="shared" ref="AL3:AL66" si="7">SUM(AI3:AK3)</f>
        <v>2428.8810511013189</v>
      </c>
      <c r="AN3">
        <f t="shared" ref="AN3:AU34" si="8">AE3*$K3</f>
        <v>2920.9789456681319</v>
      </c>
      <c r="AO3">
        <f t="shared" si="8"/>
        <v>-292.09789456681318</v>
      </c>
      <c r="AP3">
        <f t="shared" si="8"/>
        <v>-200</v>
      </c>
      <c r="AQ3">
        <f t="shared" si="8"/>
        <v>0</v>
      </c>
      <c r="AR3">
        <f t="shared" si="8"/>
        <v>2428.8810511013189</v>
      </c>
      <c r="AS3">
        <f t="shared" si="8"/>
        <v>0</v>
      </c>
      <c r="AT3">
        <f t="shared" si="8"/>
        <v>0</v>
      </c>
      <c r="AU3">
        <f t="shared" si="8"/>
        <v>2428.8810511013189</v>
      </c>
      <c r="AW3">
        <v>0</v>
      </c>
      <c r="AX3">
        <f>IF(Z3&gt;0, (R3*SUMPRODUCT(K3:$K$98, X3:$X$98)-K3*$AZ$3)/Z3, 0)</f>
        <v>0</v>
      </c>
      <c r="AZ3">
        <f>C6*ABS(SUMPRODUCT(X4:X79, K4:K79))/1</f>
        <v>2122.2614831203382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2.9979999999999998E-3</v>
      </c>
      <c r="R4">
        <f t="shared" si="0"/>
        <v>50000</v>
      </c>
      <c r="S4">
        <f t="shared" si="1"/>
        <v>144.22995861600285</v>
      </c>
      <c r="U4">
        <f t="shared" ref="U4:U67" si="12">M4</f>
        <v>2.9979999999999998E-3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2.9979999999999998E-3</v>
      </c>
      <c r="Y4">
        <f t="shared" ref="Y4:Y67" si="16">V4*W4</f>
        <v>0.01</v>
      </c>
      <c r="Z4">
        <f t="shared" ref="Z4:Z67" si="17">MAX(0, W4-X4-Y4)</f>
        <v>0.98700200000000005</v>
      </c>
      <c r="AB4">
        <f t="shared" ref="AB4:AB67" si="18">AC3</f>
        <v>0</v>
      </c>
      <c r="AC4">
        <f t="shared" ref="AC4:AC67" si="19">S4*Z4</f>
        <v>142.35525761391204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-149.89999999999998</v>
      </c>
      <c r="AI4">
        <f t="shared" si="5"/>
        <v>-149.89999999999998</v>
      </c>
      <c r="AJ4">
        <f t="shared" si="6"/>
        <v>-142.35525761391204</v>
      </c>
      <c r="AK4">
        <f t="shared" ref="AK4:AK67" si="20">G4*SUM(AB4:AB4, AE4:AF4)</f>
        <v>0</v>
      </c>
      <c r="AL4">
        <f t="shared" si="7"/>
        <v>-292.25525761391202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-139.8451348073514</v>
      </c>
      <c r="AR4">
        <f t="shared" si="8"/>
        <v>-139.8451348073514</v>
      </c>
      <c r="AS4">
        <f t="shared" si="8"/>
        <v>-132.80647225852417</v>
      </c>
      <c r="AT4">
        <f t="shared" si="8"/>
        <v>0</v>
      </c>
      <c r="AU4">
        <f t="shared" si="8"/>
        <v>-272.65160706587557</v>
      </c>
      <c r="AW4">
        <v>1</v>
      </c>
      <c r="AX4">
        <f>IF(Z4&gt;0, (R4*SUMPRODUCT(K4:$K$98, X4:$X$98)-K4*$AZ$3)/Z4, 0)</f>
        <v>144.22995861600285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3.0469999999999998E-3</v>
      </c>
      <c r="Q5" s="4">
        <f t="shared" ref="Q5:Q68" si="22">$C$8</f>
        <v>25</v>
      </c>
      <c r="R5">
        <f t="shared" si="0"/>
        <v>50000</v>
      </c>
      <c r="S5">
        <f t="shared" si="1"/>
        <v>172.10687533952145</v>
      </c>
      <c r="U5">
        <f t="shared" si="12"/>
        <v>3.0469999999999998E-3</v>
      </c>
      <c r="V5">
        <f t="shared" si="13"/>
        <v>0.01</v>
      </c>
      <c r="W5">
        <f t="shared" si="14"/>
        <v>0.98700200000000005</v>
      </c>
      <c r="X5">
        <f t="shared" si="15"/>
        <v>3.007395094E-3</v>
      </c>
      <c r="Y5">
        <f t="shared" si="16"/>
        <v>9.8700200000000002E-3</v>
      </c>
      <c r="Z5">
        <f t="shared" si="17"/>
        <v>0.97412458490599996</v>
      </c>
      <c r="AB5">
        <f t="shared" si="18"/>
        <v>142.35525761391204</v>
      </c>
      <c r="AC5">
        <f t="shared" si="19"/>
        <v>167.65353849958001</v>
      </c>
      <c r="AE5">
        <f t="shared" si="2"/>
        <v>0</v>
      </c>
      <c r="AF5">
        <f t="shared" si="3"/>
        <v>0</v>
      </c>
      <c r="AG5">
        <f t="shared" si="3"/>
        <v>-24.353114622650001</v>
      </c>
      <c r="AH5">
        <f t="shared" si="4"/>
        <v>-150.36975469999999</v>
      </c>
      <c r="AI5">
        <f t="shared" si="5"/>
        <v>-174.72286932264998</v>
      </c>
      <c r="AJ5">
        <f t="shared" si="6"/>
        <v>-25.298280885667964</v>
      </c>
      <c r="AK5">
        <f t="shared" si="20"/>
        <v>5.836565562170394</v>
      </c>
      <c r="AL5">
        <f t="shared" si="7"/>
        <v>-194.18458464614756</v>
      </c>
      <c r="AN5">
        <f t="shared" si="8"/>
        <v>0</v>
      </c>
      <c r="AO5">
        <f t="shared" si="8"/>
        <v>0</v>
      </c>
      <c r="AP5">
        <f t="shared" si="8"/>
        <v>-20.824543569121676</v>
      </c>
      <c r="AQ5">
        <f t="shared" si="8"/>
        <v>-128.58238285939399</v>
      </c>
      <c r="AR5">
        <f t="shared" si="8"/>
        <v>-149.40692642851567</v>
      </c>
      <c r="AS5">
        <f t="shared" si="8"/>
        <v>-21.632762818661746</v>
      </c>
      <c r="AT5">
        <f t="shared" si="8"/>
        <v>4.9908940078822104</v>
      </c>
      <c r="AU5">
        <f t="shared" si="8"/>
        <v>-166.0487952392952</v>
      </c>
      <c r="AW5">
        <v>2</v>
      </c>
      <c r="AX5">
        <f>IF(Z5&gt;0, (R5*SUMPRODUCT(K5:$K$98, X5:$X$98)-K5*$AZ$3)/Z5, 0)</f>
        <v>172.10687533952145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3.104E-3</v>
      </c>
      <c r="Q6" s="4">
        <f t="shared" si="22"/>
        <v>25</v>
      </c>
      <c r="R6">
        <f t="shared" si="0"/>
        <v>50000</v>
      </c>
      <c r="S6">
        <f t="shared" si="1"/>
        <v>225.41009577121648</v>
      </c>
      <c r="U6">
        <f t="shared" si="12"/>
        <v>3.104E-3</v>
      </c>
      <c r="V6">
        <f t="shared" si="13"/>
        <v>0.01</v>
      </c>
      <c r="W6">
        <f t="shared" si="14"/>
        <v>0.97412458490599996</v>
      </c>
      <c r="X6">
        <f t="shared" si="15"/>
        <v>3.0236827115482237E-3</v>
      </c>
      <c r="Y6">
        <f t="shared" si="16"/>
        <v>9.7412458490600002E-3</v>
      </c>
      <c r="Z6">
        <f t="shared" si="17"/>
        <v>0.96135965634539178</v>
      </c>
      <c r="AB6">
        <f t="shared" si="18"/>
        <v>167.65353849958001</v>
      </c>
      <c r="AC6">
        <f t="shared" si="19"/>
        <v>216.70017220739851</v>
      </c>
      <c r="AE6">
        <f t="shared" si="2"/>
        <v>0</v>
      </c>
      <c r="AF6">
        <f t="shared" si="3"/>
        <v>0</v>
      </c>
      <c r="AG6">
        <f t="shared" si="3"/>
        <v>-24.033991408634794</v>
      </c>
      <c r="AH6">
        <f t="shared" si="4"/>
        <v>-151.18413557741118</v>
      </c>
      <c r="AI6">
        <f t="shared" si="5"/>
        <v>-175.21812698604597</v>
      </c>
      <c r="AJ6">
        <f t="shared" si="6"/>
        <v>-49.046633707818501</v>
      </c>
      <c r="AK6">
        <f t="shared" si="20"/>
        <v>9.807732002225432</v>
      </c>
      <c r="AL6">
        <f t="shared" si="7"/>
        <v>-214.45702869163904</v>
      </c>
      <c r="AN6">
        <f t="shared" si="8"/>
        <v>0</v>
      </c>
      <c r="AO6">
        <f t="shared" si="8"/>
        <v>0</v>
      </c>
      <c r="AP6">
        <f t="shared" si="8"/>
        <v>-18.54006202092188</v>
      </c>
      <c r="AQ6">
        <f t="shared" si="8"/>
        <v>-116.6249584818289</v>
      </c>
      <c r="AR6">
        <f t="shared" si="8"/>
        <v>-135.16502050275076</v>
      </c>
      <c r="AS6">
        <f t="shared" si="8"/>
        <v>-37.835065154167218</v>
      </c>
      <c r="AT6">
        <f t="shared" si="8"/>
        <v>7.5657828329135066</v>
      </c>
      <c r="AU6">
        <f t="shared" si="8"/>
        <v>-165.43430282400448</v>
      </c>
      <c r="AW6">
        <v>3</v>
      </c>
      <c r="AX6">
        <f>IF(Z6&gt;0, (R6*SUMPRODUCT(K6:$K$98, X6:$X$98)-K6*$AZ$3)/Z6, 0)</f>
        <v>225.41009577121648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3.1700000000000001E-3</v>
      </c>
      <c r="Q7" s="4">
        <f t="shared" si="22"/>
        <v>25</v>
      </c>
      <c r="R7">
        <f t="shared" si="0"/>
        <v>50000</v>
      </c>
      <c r="S7">
        <f t="shared" si="1"/>
        <v>261.08067595590666</v>
      </c>
      <c r="U7">
        <f t="shared" si="12"/>
        <v>3.1700000000000001E-3</v>
      </c>
      <c r="V7">
        <f t="shared" si="13"/>
        <v>0.01</v>
      </c>
      <c r="W7">
        <f t="shared" si="14"/>
        <v>0.96135965634539178</v>
      </c>
      <c r="X7">
        <f t="shared" si="15"/>
        <v>3.047510110614892E-3</v>
      </c>
      <c r="Y7">
        <f t="shared" si="16"/>
        <v>9.6135965634539175E-3</v>
      </c>
      <c r="Z7">
        <f t="shared" si="17"/>
        <v>0.94869854967132294</v>
      </c>
      <c r="AB7">
        <f t="shared" si="18"/>
        <v>216.70017220739851</v>
      </c>
      <c r="AC7">
        <f t="shared" si="19"/>
        <v>247.68685862657728</v>
      </c>
      <c r="AE7">
        <f t="shared" si="2"/>
        <v>0</v>
      </c>
      <c r="AF7">
        <f t="shared" si="3"/>
        <v>0</v>
      </c>
      <c r="AG7">
        <f t="shared" si="3"/>
        <v>-23.717463741783074</v>
      </c>
      <c r="AH7">
        <f t="shared" si="4"/>
        <v>-152.37550553074459</v>
      </c>
      <c r="AI7">
        <f t="shared" si="5"/>
        <v>-176.09296927252765</v>
      </c>
      <c r="AJ7">
        <f t="shared" si="6"/>
        <v>-30.986686419178767</v>
      </c>
      <c r="AK7">
        <f t="shared" si="20"/>
        <v>10.639978455383266</v>
      </c>
      <c r="AL7">
        <f t="shared" si="7"/>
        <v>-196.43967723632315</v>
      </c>
      <c r="AN7">
        <f t="shared" si="8"/>
        <v>0</v>
      </c>
      <c r="AO7">
        <f t="shared" si="8"/>
        <v>0</v>
      </c>
      <c r="AP7">
        <f t="shared" si="8"/>
        <v>-16.646246387140696</v>
      </c>
      <c r="AQ7">
        <f t="shared" si="8"/>
        <v>-106.94567665603195</v>
      </c>
      <c r="AR7">
        <f t="shared" si="8"/>
        <v>-123.59192304317264</v>
      </c>
      <c r="AS7">
        <f t="shared" si="8"/>
        <v>-21.748194599155635</v>
      </c>
      <c r="AT7">
        <f t="shared" si="8"/>
        <v>7.4677336856281844</v>
      </c>
      <c r="AU7">
        <f t="shared" si="8"/>
        <v>-137.87238395670011</v>
      </c>
      <c r="AW7">
        <v>4</v>
      </c>
      <c r="AX7">
        <f>IF(Z7&gt;0, (R7*SUMPRODUCT(K7:$K$98, X7:$X$98)-K7*$AZ$3)/Z7, 0)</f>
        <v>261.08067595590666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3.2390000000000001E-3</v>
      </c>
      <c r="Q8" s="4">
        <f t="shared" si="22"/>
        <v>25</v>
      </c>
      <c r="R8">
        <f t="shared" si="0"/>
        <v>50000</v>
      </c>
      <c r="S8">
        <f t="shared" si="1"/>
        <v>256.23959830644799</v>
      </c>
      <c r="U8">
        <f t="shared" si="12"/>
        <v>3.2390000000000001E-3</v>
      </c>
      <c r="V8">
        <f t="shared" si="13"/>
        <v>0.01</v>
      </c>
      <c r="W8">
        <f t="shared" si="14"/>
        <v>0.94869854967132294</v>
      </c>
      <c r="X8">
        <f t="shared" si="15"/>
        <v>3.072834602385415E-3</v>
      </c>
      <c r="Y8">
        <f t="shared" si="16"/>
        <v>9.4869854967132294E-3</v>
      </c>
      <c r="Z8">
        <f t="shared" si="17"/>
        <v>0.93613872957222433</v>
      </c>
      <c r="AB8">
        <f t="shared" si="18"/>
        <v>247.68685862657728</v>
      </c>
      <c r="AC8">
        <f t="shared" si="19"/>
        <v>239.87581202469531</v>
      </c>
      <c r="AE8">
        <f t="shared" si="2"/>
        <v>0</v>
      </c>
      <c r="AF8">
        <f t="shared" si="3"/>
        <v>0</v>
      </c>
      <c r="AG8">
        <f t="shared" si="3"/>
        <v>-23.403468239305607</v>
      </c>
      <c r="AH8">
        <f t="shared" si="4"/>
        <v>-153.64173011927076</v>
      </c>
      <c r="AI8">
        <f t="shared" si="5"/>
        <v>-177.04519835857636</v>
      </c>
      <c r="AJ8">
        <f t="shared" si="6"/>
        <v>7.8110466018819693</v>
      </c>
      <c r="AK8">
        <f t="shared" si="20"/>
        <v>5.2757300887460961</v>
      </c>
      <c r="AL8">
        <f t="shared" si="7"/>
        <v>-163.9584216679483</v>
      </c>
      <c r="AN8">
        <f t="shared" si="8"/>
        <v>0</v>
      </c>
      <c r="AO8">
        <f t="shared" si="8"/>
        <v>0</v>
      </c>
      <c r="AP8">
        <f t="shared" si="8"/>
        <v>-15.332648867003959</v>
      </c>
      <c r="AQ8">
        <f t="shared" si="8"/>
        <v>-100.65750405665774</v>
      </c>
      <c r="AR8">
        <f t="shared" si="8"/>
        <v>-115.9901529236617</v>
      </c>
      <c r="AS8">
        <f t="shared" si="8"/>
        <v>5.1173626748756691</v>
      </c>
      <c r="AT8">
        <f t="shared" si="8"/>
        <v>3.4563645072048348</v>
      </c>
      <c r="AU8">
        <f t="shared" si="8"/>
        <v>-107.41642574158121</v>
      </c>
      <c r="AW8">
        <v>5</v>
      </c>
      <c r="AX8">
        <f>IF(Z8&gt;0, (R8*SUMPRODUCT(K8:$K$98, X8:$X$98)-K8*$AZ$3)/Z8, 0)</f>
        <v>256.23959830644799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3.3149999999999998E-3</v>
      </c>
      <c r="Q9" s="4">
        <f t="shared" si="22"/>
        <v>25</v>
      </c>
      <c r="R9">
        <f t="shared" si="0"/>
        <v>50000</v>
      </c>
      <c r="S9">
        <f t="shared" si="1"/>
        <v>230.41275882341074</v>
      </c>
      <c r="U9">
        <f t="shared" si="12"/>
        <v>3.3149999999999998E-3</v>
      </c>
      <c r="V9">
        <f t="shared" si="13"/>
        <v>0.01</v>
      </c>
      <c r="W9">
        <f t="shared" si="14"/>
        <v>0.93613872957222433</v>
      </c>
      <c r="X9">
        <f t="shared" si="15"/>
        <v>3.1032998885319233E-3</v>
      </c>
      <c r="Y9">
        <f t="shared" si="16"/>
        <v>9.3613872957222441E-3</v>
      </c>
      <c r="Z9">
        <f t="shared" si="17"/>
        <v>0.92367404238797013</v>
      </c>
      <c r="AB9">
        <f t="shared" si="18"/>
        <v>239.87581202469531</v>
      </c>
      <c r="AC9">
        <f t="shared" si="19"/>
        <v>212.82628436018422</v>
      </c>
      <c r="AE9">
        <f t="shared" si="2"/>
        <v>0</v>
      </c>
      <c r="AF9">
        <f t="shared" si="3"/>
        <v>0</v>
      </c>
      <c r="AG9">
        <f t="shared" si="3"/>
        <v>-23.091851059699252</v>
      </c>
      <c r="AH9">
        <f t="shared" si="4"/>
        <v>-155.16499442659617</v>
      </c>
      <c r="AI9">
        <f t="shared" si="5"/>
        <v>-178.25684548629542</v>
      </c>
      <c r="AJ9">
        <f t="shared" si="6"/>
        <v>27.049527664511089</v>
      </c>
      <c r="AK9">
        <f t="shared" si="20"/>
        <v>1.4152672909457022</v>
      </c>
      <c r="AL9">
        <f t="shared" si="7"/>
        <v>-149.79205053083862</v>
      </c>
      <c r="AN9">
        <f t="shared" si="8"/>
        <v>0</v>
      </c>
      <c r="AO9">
        <f t="shared" si="8"/>
        <v>0</v>
      </c>
      <c r="AP9">
        <f t="shared" si="8"/>
        <v>-14.327582770470499</v>
      </c>
      <c r="AQ9">
        <f t="shared" si="8"/>
        <v>-96.273758867540707</v>
      </c>
      <c r="AR9">
        <f t="shared" si="8"/>
        <v>-110.60134163801121</v>
      </c>
      <c r="AS9">
        <f t="shared" si="8"/>
        <v>16.783165001085091</v>
      </c>
      <c r="AT9">
        <f t="shared" si="8"/>
        <v>0.87811753163231232</v>
      </c>
      <c r="AU9">
        <f t="shared" si="8"/>
        <v>-92.940059105293798</v>
      </c>
      <c r="AW9">
        <v>6</v>
      </c>
      <c r="AX9">
        <f>IF(Z9&gt;0, (R9*SUMPRODUCT(K9:$K$98, X9:$X$98)-K9*$AZ$3)/Z9, 0)</f>
        <v>230.41275882341074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3.3969999999999998E-3</v>
      </c>
      <c r="Q10" s="4">
        <f t="shared" si="22"/>
        <v>25</v>
      </c>
      <c r="R10">
        <f t="shared" si="0"/>
        <v>50000</v>
      </c>
      <c r="S10">
        <f t="shared" si="1"/>
        <v>202.05664250839038</v>
      </c>
      <c r="U10">
        <f t="shared" si="12"/>
        <v>3.3969999999999998E-3</v>
      </c>
      <c r="V10">
        <f t="shared" si="13"/>
        <v>0.01</v>
      </c>
      <c r="W10">
        <f t="shared" si="14"/>
        <v>0.92367404238797013</v>
      </c>
      <c r="X10">
        <f t="shared" si="15"/>
        <v>3.1377207219919342E-3</v>
      </c>
      <c r="Y10">
        <f t="shared" si="16"/>
        <v>9.2367404238797007E-3</v>
      </c>
      <c r="Z10">
        <f t="shared" si="17"/>
        <v>0.91129958124209853</v>
      </c>
      <c r="AB10">
        <f t="shared" si="18"/>
        <v>212.82628436018422</v>
      </c>
      <c r="AC10">
        <f t="shared" si="19"/>
        <v>184.13413370508056</v>
      </c>
      <c r="AE10">
        <f t="shared" si="2"/>
        <v>0</v>
      </c>
      <c r="AF10">
        <f t="shared" si="3"/>
        <v>0</v>
      </c>
      <c r="AG10">
        <f t="shared" si="3"/>
        <v>-22.782489531052462</v>
      </c>
      <c r="AH10">
        <f t="shared" si="4"/>
        <v>-156.88603609959671</v>
      </c>
      <c r="AI10">
        <f t="shared" si="5"/>
        <v>-179.66852563064919</v>
      </c>
      <c r="AJ10">
        <f t="shared" si="6"/>
        <v>28.69215065510366</v>
      </c>
      <c r="AK10">
        <f t="shared" si="20"/>
        <v>0.87258776587675535</v>
      </c>
      <c r="AL10">
        <f t="shared" si="7"/>
        <v>-150.10378720966878</v>
      </c>
      <c r="AN10">
        <f t="shared" si="8"/>
        <v>0</v>
      </c>
      <c r="AO10">
        <f t="shared" si="8"/>
        <v>0</v>
      </c>
      <c r="AP10">
        <f t="shared" si="8"/>
        <v>-13.410147181571489</v>
      </c>
      <c r="AQ10">
        <f t="shared" si="8"/>
        <v>-92.345695230601052</v>
      </c>
      <c r="AR10">
        <f t="shared" si="8"/>
        <v>-105.75584241217254</v>
      </c>
      <c r="AS10">
        <f t="shared" si="8"/>
        <v>16.888670692302</v>
      </c>
      <c r="AT10">
        <f t="shared" si="8"/>
        <v>0.51361947750691528</v>
      </c>
      <c r="AU10">
        <f t="shared" si="8"/>
        <v>-88.353552242363634</v>
      </c>
      <c r="AW10">
        <v>7</v>
      </c>
      <c r="AX10">
        <f>IF(Z10&gt;0, (R10*SUMPRODUCT(K10:$K$98, X10:$X$98)-K10*$AZ$3)/Z10, 0)</f>
        <v>202.05664250839038</v>
      </c>
    </row>
    <row r="11" spans="1:52" x14ac:dyDescent="0.25">
      <c r="A11" t="s">
        <v>33</v>
      </c>
      <c r="C11" s="12">
        <f>AU81</f>
        <v>2.6523221824132498E-12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3.4910000000000002E-3</v>
      </c>
      <c r="Q11" s="4">
        <f t="shared" si="22"/>
        <v>25</v>
      </c>
      <c r="R11">
        <f t="shared" si="0"/>
        <v>50000</v>
      </c>
      <c r="S11">
        <f t="shared" si="1"/>
        <v>171.28620471794736</v>
      </c>
      <c r="U11">
        <f t="shared" si="12"/>
        <v>3.4910000000000002E-3</v>
      </c>
      <c r="V11">
        <f t="shared" si="13"/>
        <v>0.01</v>
      </c>
      <c r="W11">
        <f t="shared" si="14"/>
        <v>0.91129958124209853</v>
      </c>
      <c r="X11">
        <f t="shared" si="15"/>
        <v>3.1813468381161661E-3</v>
      </c>
      <c r="Y11">
        <f t="shared" si="16"/>
        <v>9.1129958124209851E-3</v>
      </c>
      <c r="Z11">
        <f t="shared" si="17"/>
        <v>0.89900523859156134</v>
      </c>
      <c r="AB11">
        <f t="shared" si="18"/>
        <v>184.13413370508056</v>
      </c>
      <c r="AC11">
        <f t="shared" si="19"/>
        <v>153.98719533990129</v>
      </c>
      <c r="AE11">
        <f t="shared" si="2"/>
        <v>0</v>
      </c>
      <c r="AF11">
        <f t="shared" si="3"/>
        <v>0</v>
      </c>
      <c r="AG11">
        <f t="shared" si="3"/>
        <v>-22.475130964789034</v>
      </c>
      <c r="AH11">
        <f t="shared" si="4"/>
        <v>-159.06734190580832</v>
      </c>
      <c r="AI11">
        <f t="shared" si="5"/>
        <v>-181.54247287059735</v>
      </c>
      <c r="AJ11">
        <f t="shared" si="6"/>
        <v>30.146938365179267</v>
      </c>
      <c r="AK11">
        <f t="shared" si="20"/>
        <v>0.44192192089219329</v>
      </c>
      <c r="AL11">
        <f t="shared" si="7"/>
        <v>-150.9536125845259</v>
      </c>
      <c r="AN11">
        <f t="shared" si="8"/>
        <v>0</v>
      </c>
      <c r="AO11">
        <f t="shared" si="8"/>
        <v>0</v>
      </c>
      <c r="AP11">
        <f t="shared" si="8"/>
        <v>-12.570534859316714</v>
      </c>
      <c r="AQ11">
        <f t="shared" si="8"/>
        <v>-88.96773814303701</v>
      </c>
      <c r="AR11">
        <f t="shared" si="8"/>
        <v>-101.53827300235373</v>
      </c>
      <c r="AS11">
        <f t="shared" si="8"/>
        <v>16.861442997367448</v>
      </c>
      <c r="AT11">
        <f t="shared" si="8"/>
        <v>0.2471707470970754</v>
      </c>
      <c r="AU11">
        <f t="shared" si="8"/>
        <v>-84.429659257889213</v>
      </c>
      <c r="AW11">
        <v>8</v>
      </c>
      <c r="AX11">
        <f>IF(Z11&gt;0, (R11*SUMPRODUCT(K11:$K$98, X11:$X$98)-K11*$AZ$3)/Z11, 0)</f>
        <v>171.28620471794736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3.5990000000000002E-3</v>
      </c>
      <c r="Q12" s="4">
        <f t="shared" si="22"/>
        <v>25</v>
      </c>
      <c r="R12">
        <f t="shared" si="0"/>
        <v>50000</v>
      </c>
      <c r="S12">
        <f t="shared" si="1"/>
        <v>139.84769758893142</v>
      </c>
      <c r="U12">
        <f t="shared" si="12"/>
        <v>3.5990000000000002E-3</v>
      </c>
      <c r="V12">
        <f t="shared" si="13"/>
        <v>0.01</v>
      </c>
      <c r="W12">
        <f t="shared" si="14"/>
        <v>0.89900523859156134</v>
      </c>
      <c r="X12">
        <f t="shared" si="15"/>
        <v>3.2355198536910294E-3</v>
      </c>
      <c r="Y12">
        <f t="shared" si="16"/>
        <v>8.9900523859156138E-3</v>
      </c>
      <c r="Z12">
        <f t="shared" si="17"/>
        <v>0.8867796663519546</v>
      </c>
      <c r="AB12">
        <f t="shared" si="18"/>
        <v>153.98719533990129</v>
      </c>
      <c r="AC12">
        <f t="shared" si="19"/>
        <v>124.01409460800166</v>
      </c>
      <c r="AE12">
        <f t="shared" si="2"/>
        <v>0</v>
      </c>
      <c r="AF12">
        <f t="shared" si="3"/>
        <v>0</v>
      </c>
      <c r="AG12">
        <f t="shared" si="3"/>
        <v>-22.169491658798865</v>
      </c>
      <c r="AH12">
        <f t="shared" si="4"/>
        <v>-161.77599268455148</v>
      </c>
      <c r="AI12">
        <f t="shared" si="5"/>
        <v>-183.94548434335036</v>
      </c>
      <c r="AJ12">
        <f t="shared" si="6"/>
        <v>29.973100731899635</v>
      </c>
      <c r="AK12">
        <f t="shared" si="20"/>
        <v>0.35417054928177294</v>
      </c>
      <c r="AL12">
        <f t="shared" si="7"/>
        <v>-153.61821306216893</v>
      </c>
      <c r="AN12">
        <f t="shared" si="8"/>
        <v>0</v>
      </c>
      <c r="AO12">
        <f t="shared" si="8"/>
        <v>0</v>
      </c>
      <c r="AP12">
        <f t="shared" si="8"/>
        <v>-11.783320493932209</v>
      </c>
      <c r="AQ12">
        <f t="shared" si="8"/>
        <v>-85.985659904363487</v>
      </c>
      <c r="AR12">
        <f t="shared" si="8"/>
        <v>-97.76898039829571</v>
      </c>
      <c r="AS12">
        <f t="shared" si="8"/>
        <v>15.931021674135344</v>
      </c>
      <c r="AT12">
        <f t="shared" si="8"/>
        <v>0.18824541202516912</v>
      </c>
      <c r="AU12">
        <f t="shared" si="8"/>
        <v>-81.649713312135191</v>
      </c>
      <c r="AW12">
        <v>9</v>
      </c>
      <c r="AX12">
        <f>IF(Z12&gt;0, (R12*SUMPRODUCT(K12:$K$98, X12:$X$98)-K12*$AZ$3)/Z12, 0)</f>
        <v>139.84769758893142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3.7169999999999998E-3</v>
      </c>
      <c r="Q13" s="4">
        <f t="shared" si="22"/>
        <v>25</v>
      </c>
      <c r="R13">
        <f t="shared" si="0"/>
        <v>50000</v>
      </c>
      <c r="S13">
        <f t="shared" si="1"/>
        <v>107.23030931269997</v>
      </c>
      <c r="U13">
        <f t="shared" si="12"/>
        <v>3.7169999999999998E-3</v>
      </c>
      <c r="V13">
        <f t="shared" si="13"/>
        <v>0.01</v>
      </c>
      <c r="W13">
        <f t="shared" si="14"/>
        <v>0.8867796663519546</v>
      </c>
      <c r="X13">
        <f t="shared" si="15"/>
        <v>3.296160019830215E-3</v>
      </c>
      <c r="Y13">
        <f t="shared" si="16"/>
        <v>8.8677966635195456E-3</v>
      </c>
      <c r="Z13">
        <f t="shared" si="17"/>
        <v>0.8746157096686048</v>
      </c>
      <c r="AB13">
        <f t="shared" si="18"/>
        <v>124.01409460800166</v>
      </c>
      <c r="AC13">
        <f t="shared" si="19"/>
        <v>93.785313077511091</v>
      </c>
      <c r="AE13">
        <f t="shared" si="2"/>
        <v>0</v>
      </c>
      <c r="AF13">
        <f t="shared" si="3"/>
        <v>0</v>
      </c>
      <c r="AG13">
        <f t="shared" si="3"/>
        <v>-21.865392741715119</v>
      </c>
      <c r="AH13">
        <f t="shared" si="4"/>
        <v>-164.80800099151074</v>
      </c>
      <c r="AI13">
        <f t="shared" si="5"/>
        <v>-186.67339373322585</v>
      </c>
      <c r="AJ13">
        <f t="shared" si="6"/>
        <v>30.228781530490565</v>
      </c>
      <c r="AK13">
        <f t="shared" si="20"/>
        <v>0.24802818921600331</v>
      </c>
      <c r="AL13">
        <f t="shared" si="7"/>
        <v>-156.1965840135193</v>
      </c>
      <c r="AN13">
        <f t="shared" si="8"/>
        <v>0</v>
      </c>
      <c r="AO13">
        <f t="shared" si="8"/>
        <v>0</v>
      </c>
      <c r="AP13">
        <f t="shared" si="8"/>
        <v>-11.047232591936252</v>
      </c>
      <c r="AQ13">
        <f t="shared" si="8"/>
        <v>-83.267304707121681</v>
      </c>
      <c r="AR13">
        <f t="shared" si="8"/>
        <v>-94.314537299057932</v>
      </c>
      <c r="AS13">
        <f t="shared" si="8"/>
        <v>15.272736441685403</v>
      </c>
      <c r="AT13">
        <f t="shared" si="8"/>
        <v>0.12531332631398398</v>
      </c>
      <c r="AU13">
        <f t="shared" si="8"/>
        <v>-78.91648753105855</v>
      </c>
      <c r="AW13">
        <v>10</v>
      </c>
      <c r="AX13">
        <f>IF(Z13&gt;0, (R13*SUMPRODUCT(K13:$K$98, X13:$X$98)-K13*$AZ$3)/Z13, 0)</f>
        <v>107.23030931269997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0.45110557331525025</v>
      </c>
      <c r="L14" s="2">
        <v>11</v>
      </c>
      <c r="M14" s="6">
        <v>3.852E-3</v>
      </c>
      <c r="Q14" s="4">
        <f t="shared" si="22"/>
        <v>25</v>
      </c>
      <c r="R14">
        <f t="shared" si="0"/>
        <v>50000</v>
      </c>
      <c r="S14">
        <f t="shared" si="1"/>
        <v>145.39316969806455</v>
      </c>
      <c r="U14">
        <f t="shared" si="12"/>
        <v>3.852E-3</v>
      </c>
      <c r="V14">
        <f t="shared" si="13"/>
        <v>0.01</v>
      </c>
      <c r="W14">
        <f t="shared" si="14"/>
        <v>0.8746157096686048</v>
      </c>
      <c r="X14">
        <f t="shared" si="15"/>
        <v>3.3690197136434655E-3</v>
      </c>
      <c r="Y14">
        <f t="shared" si="16"/>
        <v>8.746157096686049E-3</v>
      </c>
      <c r="Z14">
        <f t="shared" si="17"/>
        <v>0.86250053285827533</v>
      </c>
      <c r="AB14">
        <f t="shared" si="18"/>
        <v>93.785313077511091</v>
      </c>
      <c r="AC14">
        <f t="shared" si="19"/>
        <v>125.40168633853433</v>
      </c>
      <c r="AE14">
        <f t="shared" si="2"/>
        <v>0</v>
      </c>
      <c r="AF14">
        <f t="shared" si="3"/>
        <v>0</v>
      </c>
      <c r="AG14">
        <f t="shared" si="3"/>
        <v>-21.562513321456883</v>
      </c>
      <c r="AH14">
        <f t="shared" si="4"/>
        <v>-168.45098568217327</v>
      </c>
      <c r="AI14">
        <f t="shared" si="5"/>
        <v>-190.01349900363016</v>
      </c>
      <c r="AJ14">
        <f t="shared" si="6"/>
        <v>-31.616373261023242</v>
      </c>
      <c r="AK14">
        <f t="shared" si="20"/>
        <v>6.5649719154257768</v>
      </c>
      <c r="AL14">
        <f t="shared" si="7"/>
        <v>-215.0649003492276</v>
      </c>
      <c r="AN14">
        <f t="shared" si="8"/>
        <v>0</v>
      </c>
      <c r="AO14">
        <f t="shared" si="8"/>
        <v>0</v>
      </c>
      <c r="AP14">
        <f t="shared" si="8"/>
        <v>-9.7269699339935283</v>
      </c>
      <c r="AQ14">
        <f t="shared" si="8"/>
        <v>-75.989178471675785</v>
      </c>
      <c r="AR14">
        <f t="shared" si="8"/>
        <v>-85.716148405669315</v>
      </c>
      <c r="AS14">
        <f t="shared" si="8"/>
        <v>-14.262322186062837</v>
      </c>
      <c r="AT14">
        <f t="shared" si="8"/>
        <v>2.9614954197066616</v>
      </c>
      <c r="AU14">
        <f t="shared" si="8"/>
        <v>-97.016975172025482</v>
      </c>
      <c r="AW14">
        <v>11</v>
      </c>
      <c r="AX14">
        <f>IF(Z14&gt;0, (R14*SUMPRODUCT(K14:$K$98, X14:$X$98)-K14*$AZ$3)/Z14, 0)</f>
        <v>145.39316969806455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0.40277283331718772</v>
      </c>
      <c r="L15" s="2">
        <v>12</v>
      </c>
      <c r="M15" s="6">
        <v>4.0049999999999999E-3</v>
      </c>
      <c r="Q15" s="4">
        <f t="shared" si="22"/>
        <v>25</v>
      </c>
      <c r="R15">
        <f t="shared" si="0"/>
        <v>50000</v>
      </c>
      <c r="S15">
        <f t="shared" si="1"/>
        <v>178.71993082218154</v>
      </c>
      <c r="U15">
        <f t="shared" si="12"/>
        <v>4.0049999999999999E-3</v>
      </c>
      <c r="V15">
        <f t="shared" si="13"/>
        <v>0.01</v>
      </c>
      <c r="W15">
        <f t="shared" si="14"/>
        <v>0.86250053285827533</v>
      </c>
      <c r="X15">
        <f t="shared" si="15"/>
        <v>3.4543146340973926E-3</v>
      </c>
      <c r="Y15">
        <f t="shared" si="16"/>
        <v>8.6250053285827528E-3</v>
      </c>
      <c r="Z15">
        <f t="shared" si="17"/>
        <v>0.85042121289559514</v>
      </c>
      <c r="AB15">
        <f t="shared" si="18"/>
        <v>125.40168633853433</v>
      </c>
      <c r="AC15">
        <f t="shared" si="19"/>
        <v>151.98722033841648</v>
      </c>
      <c r="AE15">
        <f t="shared" si="2"/>
        <v>0</v>
      </c>
      <c r="AF15">
        <f t="shared" si="3"/>
        <v>0</v>
      </c>
      <c r="AG15">
        <f t="shared" si="3"/>
        <v>-21.260530322389879</v>
      </c>
      <c r="AH15">
        <f t="shared" si="4"/>
        <v>-172.71573170486963</v>
      </c>
      <c r="AI15">
        <f t="shared" si="5"/>
        <v>-193.97626202725951</v>
      </c>
      <c r="AJ15">
        <f t="shared" si="6"/>
        <v>-26.585533999882145</v>
      </c>
      <c r="AK15">
        <f t="shared" si="20"/>
        <v>8.778118043697404</v>
      </c>
      <c r="AL15">
        <f t="shared" si="7"/>
        <v>-211.78367798344425</v>
      </c>
      <c r="AN15">
        <f t="shared" si="8"/>
        <v>0</v>
      </c>
      <c r="AO15">
        <f t="shared" si="8"/>
        <v>0</v>
      </c>
      <c r="AP15">
        <f t="shared" si="8"/>
        <v>-8.563164035774955</v>
      </c>
      <c r="AQ15">
        <f t="shared" si="8"/>
        <v>-69.565204617221568</v>
      </c>
      <c r="AR15">
        <f t="shared" si="8"/>
        <v>-78.128368652996528</v>
      </c>
      <c r="AS15">
        <f t="shared" si="8"/>
        <v>-10.707930854382958</v>
      </c>
      <c r="AT15">
        <f t="shared" si="8"/>
        <v>3.5355874756527323</v>
      </c>
      <c r="AU15">
        <f t="shared" si="8"/>
        <v>-85.300712031726746</v>
      </c>
      <c r="AW15">
        <v>12</v>
      </c>
      <c r="AX15">
        <f>IF(Z15&gt;0, (R15*SUMPRODUCT(K15:$K$98, X15:$X$98)-K15*$AZ$3)/Z15, 0)</f>
        <v>178.71993082218154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0.35961860117606043</v>
      </c>
      <c r="L16" s="2">
        <v>13</v>
      </c>
      <c r="M16" s="6">
        <v>4.1640000000000002E-3</v>
      </c>
      <c r="Q16" s="4">
        <f t="shared" si="22"/>
        <v>25</v>
      </c>
      <c r="R16">
        <f t="shared" si="0"/>
        <v>50000</v>
      </c>
      <c r="S16">
        <f t="shared" si="1"/>
        <v>207.55199602255743</v>
      </c>
      <c r="U16">
        <f t="shared" si="12"/>
        <v>4.1640000000000002E-3</v>
      </c>
      <c r="V16">
        <f t="shared" si="13"/>
        <v>0.01</v>
      </c>
      <c r="W16">
        <f t="shared" si="14"/>
        <v>0.85042121289559514</v>
      </c>
      <c r="X16">
        <f t="shared" si="15"/>
        <v>3.5411539304972582E-3</v>
      </c>
      <c r="Y16">
        <f t="shared" si="16"/>
        <v>8.5042121289559524E-3</v>
      </c>
      <c r="Z16">
        <f t="shared" si="17"/>
        <v>0.83837584683614197</v>
      </c>
      <c r="AB16">
        <f t="shared" si="18"/>
        <v>151.98722033841648</v>
      </c>
      <c r="AC16">
        <f t="shared" si="19"/>
        <v>174.00658042794316</v>
      </c>
      <c r="AE16">
        <f t="shared" si="2"/>
        <v>0</v>
      </c>
      <c r="AF16">
        <f t="shared" si="3"/>
        <v>0</v>
      </c>
      <c r="AG16">
        <f t="shared" si="3"/>
        <v>-20.959396170903549</v>
      </c>
      <c r="AH16">
        <f t="shared" si="4"/>
        <v>-177.05769652486291</v>
      </c>
      <c r="AI16">
        <f t="shared" si="5"/>
        <v>-198.01709269576645</v>
      </c>
      <c r="AJ16">
        <f t="shared" si="6"/>
        <v>-22.019360089526685</v>
      </c>
      <c r="AK16">
        <f t="shared" si="20"/>
        <v>10.639105423689154</v>
      </c>
      <c r="AL16">
        <f t="shared" si="7"/>
        <v>-209.39734736160398</v>
      </c>
      <c r="AN16">
        <f t="shared" si="8"/>
        <v>0</v>
      </c>
      <c r="AO16">
        <f t="shared" si="8"/>
        <v>0</v>
      </c>
      <c r="AP16">
        <f t="shared" si="8"/>
        <v>-7.5373887324752111</v>
      </c>
      <c r="AQ16">
        <f t="shared" si="8"/>
        <v>-63.673241151726614</v>
      </c>
      <c r="AR16">
        <f t="shared" si="8"/>
        <v>-71.210629884201822</v>
      </c>
      <c r="AS16">
        <f t="shared" si="8"/>
        <v>-7.9185714741875595</v>
      </c>
      <c r="AT16">
        <f t="shared" si="8"/>
        <v>3.8260202102317313</v>
      </c>
      <c r="AU16">
        <f t="shared" si="8"/>
        <v>-75.303181148157648</v>
      </c>
      <c r="AW16">
        <v>13</v>
      </c>
      <c r="AX16">
        <f>IF(Z16&gt;0, (R16*SUMPRODUCT(K16:$K$98, X16:$X$98)-K16*$AZ$3)/Z16, 0)</f>
        <v>207.55199602255743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0.32108803676433967</v>
      </c>
      <c r="L17" s="2">
        <v>14</v>
      </c>
      <c r="M17" s="6">
        <v>4.3350000000000003E-3</v>
      </c>
      <c r="Q17" s="4">
        <f t="shared" si="22"/>
        <v>25</v>
      </c>
      <c r="R17">
        <f t="shared" si="0"/>
        <v>50000</v>
      </c>
      <c r="S17">
        <f t="shared" si="1"/>
        <v>232.47228808023883</v>
      </c>
      <c r="U17">
        <f t="shared" si="12"/>
        <v>4.3350000000000003E-3</v>
      </c>
      <c r="V17">
        <f t="shared" si="13"/>
        <v>0.01</v>
      </c>
      <c r="W17">
        <f t="shared" si="14"/>
        <v>0.83837584683614197</v>
      </c>
      <c r="X17">
        <f t="shared" si="15"/>
        <v>3.6343592960346757E-3</v>
      </c>
      <c r="Y17">
        <f t="shared" si="16"/>
        <v>8.3837584683614207E-3</v>
      </c>
      <c r="Z17">
        <f t="shared" si="17"/>
        <v>0.82635772907174587</v>
      </c>
      <c r="AB17">
        <f t="shared" si="18"/>
        <v>174.00658042794316</v>
      </c>
      <c r="AC17">
        <f t="shared" si="19"/>
        <v>192.10527205009885</v>
      </c>
      <c r="AE17">
        <f t="shared" si="2"/>
        <v>0</v>
      </c>
      <c r="AF17">
        <f t="shared" si="3"/>
        <v>0</v>
      </c>
      <c r="AG17">
        <f t="shared" si="3"/>
        <v>-20.658943226793646</v>
      </c>
      <c r="AH17">
        <f t="shared" si="4"/>
        <v>-181.71796480173379</v>
      </c>
      <c r="AI17">
        <f t="shared" si="5"/>
        <v>-202.37690802852742</v>
      </c>
      <c r="AJ17">
        <f t="shared" si="6"/>
        <v>-18.098691622155684</v>
      </c>
      <c r="AK17">
        <f t="shared" si="20"/>
        <v>12.180460629956023</v>
      </c>
      <c r="AL17">
        <f t="shared" si="7"/>
        <v>-208.29513902072708</v>
      </c>
      <c r="AN17">
        <f t="shared" si="8"/>
        <v>0</v>
      </c>
      <c r="AO17">
        <f t="shared" si="8"/>
        <v>0</v>
      </c>
      <c r="AP17">
        <f t="shared" si="8"/>
        <v>-6.6333395223171241</v>
      </c>
      <c r="AQ17">
        <f t="shared" si="8"/>
        <v>-58.347464563000081</v>
      </c>
      <c r="AR17">
        <f t="shared" si="8"/>
        <v>-64.980804085317203</v>
      </c>
      <c r="AS17">
        <f t="shared" si="8"/>
        <v>-5.8112733609611702</v>
      </c>
      <c r="AT17">
        <f t="shared" si="8"/>
        <v>3.9110001905579117</v>
      </c>
      <c r="AU17">
        <f t="shared" si="8"/>
        <v>-66.881077255720456</v>
      </c>
      <c r="AW17">
        <v>14</v>
      </c>
      <c r="AX17">
        <f>IF(Z17&gt;0, (R17*SUMPRODUCT(K17:$K$98, X17:$X$98)-K17*$AZ$3)/Z17, 0)</f>
        <v>232.47228808023883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0.28668574711101752</v>
      </c>
      <c r="L18" s="2">
        <v>15</v>
      </c>
      <c r="M18" s="6">
        <v>4.522E-3</v>
      </c>
      <c r="Q18" s="4">
        <f t="shared" si="22"/>
        <v>25</v>
      </c>
      <c r="R18">
        <f t="shared" si="0"/>
        <v>50000</v>
      </c>
      <c r="S18">
        <f t="shared" si="1"/>
        <v>253.90384045726154</v>
      </c>
      <c r="U18">
        <f t="shared" si="12"/>
        <v>4.522E-3</v>
      </c>
      <c r="V18">
        <f t="shared" si="13"/>
        <v>0.01</v>
      </c>
      <c r="W18">
        <f t="shared" si="14"/>
        <v>0.82635772907174587</v>
      </c>
      <c r="X18">
        <f t="shared" si="15"/>
        <v>3.7367896508624346E-3</v>
      </c>
      <c r="Y18">
        <f t="shared" si="16"/>
        <v>8.2635772907174582E-3</v>
      </c>
      <c r="Z18">
        <f t="shared" si="17"/>
        <v>0.81435736213016596</v>
      </c>
      <c r="AB18">
        <f t="shared" si="18"/>
        <v>192.10527205009885</v>
      </c>
      <c r="AC18">
        <f t="shared" si="19"/>
        <v>206.76846174949401</v>
      </c>
      <c r="AE18">
        <f t="shared" si="2"/>
        <v>0</v>
      </c>
      <c r="AF18">
        <f t="shared" si="3"/>
        <v>0</v>
      </c>
      <c r="AG18">
        <f t="shared" si="3"/>
        <v>-20.358934053254149</v>
      </c>
      <c r="AH18">
        <f t="shared" si="4"/>
        <v>-186.83948254312173</v>
      </c>
      <c r="AI18">
        <f t="shared" si="5"/>
        <v>-207.19841659637589</v>
      </c>
      <c r="AJ18">
        <f t="shared" si="6"/>
        <v>-14.663189699395161</v>
      </c>
      <c r="AK18">
        <f t="shared" si="20"/>
        <v>13.447369043506921</v>
      </c>
      <c r="AL18">
        <f t="shared" si="7"/>
        <v>-208.41423725226414</v>
      </c>
      <c r="AN18">
        <f t="shared" si="8"/>
        <v>0</v>
      </c>
      <c r="AO18">
        <f t="shared" si="8"/>
        <v>0</v>
      </c>
      <c r="AP18">
        <f t="shared" si="8"/>
        <v>-5.836616219441102</v>
      </c>
      <c r="AQ18">
        <f t="shared" si="8"/>
        <v>-53.564216642710768</v>
      </c>
      <c r="AR18">
        <f t="shared" si="8"/>
        <v>-59.400832862151873</v>
      </c>
      <c r="AS18">
        <f t="shared" si="8"/>
        <v>-4.2037274940016784</v>
      </c>
      <c r="AT18">
        <f t="shared" si="8"/>
        <v>3.8551690409153507</v>
      </c>
      <c r="AU18">
        <f t="shared" si="8"/>
        <v>-59.749391315238206</v>
      </c>
      <c r="AW18">
        <v>15</v>
      </c>
      <c r="AX18">
        <f>IF(Z18&gt;0, (R18*SUMPRODUCT(K18:$K$98, X18:$X$98)-K18*$AZ$3)/Z18, 0)</f>
        <v>253.90384045726154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0.25596941706340848</v>
      </c>
      <c r="L19" s="2">
        <v>16</v>
      </c>
      <c r="M19" s="6">
        <v>4.7470000000000004E-3</v>
      </c>
      <c r="Q19" s="4">
        <f t="shared" si="22"/>
        <v>25</v>
      </c>
      <c r="R19">
        <f t="shared" si="0"/>
        <v>50000</v>
      </c>
      <c r="S19">
        <f t="shared" si="1"/>
        <v>272.19151787622894</v>
      </c>
      <c r="U19">
        <f t="shared" si="12"/>
        <v>4.7470000000000004E-3</v>
      </c>
      <c r="V19">
        <f t="shared" si="13"/>
        <v>0.01</v>
      </c>
      <c r="W19">
        <f t="shared" si="14"/>
        <v>0.81435736213016596</v>
      </c>
      <c r="X19">
        <f t="shared" si="15"/>
        <v>3.8657543980318981E-3</v>
      </c>
      <c r="Y19">
        <f t="shared" si="16"/>
        <v>8.1435736213016606E-3</v>
      </c>
      <c r="Z19">
        <f t="shared" si="17"/>
        <v>0.80234803411083233</v>
      </c>
      <c r="AB19">
        <f t="shared" si="18"/>
        <v>206.76846174949401</v>
      </c>
      <c r="AC19">
        <f t="shared" si="19"/>
        <v>218.39232926963578</v>
      </c>
      <c r="AE19">
        <f t="shared" si="2"/>
        <v>0</v>
      </c>
      <c r="AF19">
        <f t="shared" si="3"/>
        <v>0</v>
      </c>
      <c r="AG19">
        <f t="shared" si="3"/>
        <v>-20.058700852770809</v>
      </c>
      <c r="AH19">
        <f t="shared" si="4"/>
        <v>-193.2877199015949</v>
      </c>
      <c r="AI19">
        <f t="shared" si="5"/>
        <v>-213.34642075436571</v>
      </c>
      <c r="AJ19">
        <f t="shared" si="6"/>
        <v>-11.623867520141772</v>
      </c>
      <c r="AK19">
        <f t="shared" si="20"/>
        <v>14.473792322464583</v>
      </c>
      <c r="AL19">
        <f t="shared" si="7"/>
        <v>-210.49649595204289</v>
      </c>
      <c r="AN19">
        <f t="shared" si="8"/>
        <v>0</v>
      </c>
      <c r="AO19">
        <f t="shared" si="8"/>
        <v>0</v>
      </c>
      <c r="AP19">
        <f t="shared" si="8"/>
        <v>-5.1344139643330386</v>
      </c>
      <c r="AQ19">
        <f t="shared" si="8"/>
        <v>-49.475744988726625</v>
      </c>
      <c r="AR19">
        <f t="shared" si="8"/>
        <v>-54.61015895305966</v>
      </c>
      <c r="AS19">
        <f t="shared" si="8"/>
        <v>-2.9753545931529768</v>
      </c>
      <c r="AT19">
        <f t="shared" si="8"/>
        <v>3.7048481834780964</v>
      </c>
      <c r="AU19">
        <f t="shared" si="8"/>
        <v>-53.88066536273454</v>
      </c>
      <c r="AW19">
        <v>16</v>
      </c>
      <c r="AX19">
        <f>IF(Z19&gt;0, (R19*SUMPRODUCT(K19:$K$98, X19:$X$98)-K19*$AZ$3)/Z19, 0)</f>
        <v>272.19151787622894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0.22854412237804328</v>
      </c>
      <c r="L20" s="2">
        <v>17</v>
      </c>
      <c r="M20" s="6">
        <v>4.9870000000000001E-3</v>
      </c>
      <c r="Q20" s="4">
        <f t="shared" si="22"/>
        <v>25</v>
      </c>
      <c r="R20">
        <f t="shared" si="0"/>
        <v>50000</v>
      </c>
      <c r="S20">
        <f t="shared" si="1"/>
        <v>287.37637737928026</v>
      </c>
      <c r="U20">
        <f t="shared" si="12"/>
        <v>4.9870000000000001E-3</v>
      </c>
      <c r="V20">
        <f t="shared" si="13"/>
        <v>0.01</v>
      </c>
      <c r="W20">
        <f t="shared" si="14"/>
        <v>0.80234803411083233</v>
      </c>
      <c r="X20">
        <f t="shared" si="15"/>
        <v>4.0013096461107211E-3</v>
      </c>
      <c r="Y20">
        <f t="shared" si="16"/>
        <v>8.0234803411083234E-3</v>
      </c>
      <c r="Z20">
        <f t="shared" si="17"/>
        <v>0.79032324412361332</v>
      </c>
      <c r="AB20">
        <f t="shared" si="18"/>
        <v>218.39232926963578</v>
      </c>
      <c r="AC20">
        <f t="shared" si="19"/>
        <v>227.12023085488454</v>
      </c>
      <c r="AE20">
        <f t="shared" si="2"/>
        <v>0</v>
      </c>
      <c r="AF20">
        <f t="shared" si="3"/>
        <v>0</v>
      </c>
      <c r="AG20">
        <f t="shared" si="3"/>
        <v>-19.758081103090333</v>
      </c>
      <c r="AH20">
        <f t="shared" si="4"/>
        <v>-200.06548230553605</v>
      </c>
      <c r="AI20">
        <f t="shared" si="5"/>
        <v>-219.8235634086264</v>
      </c>
      <c r="AJ20">
        <f t="shared" si="6"/>
        <v>-8.7279015852487589</v>
      </c>
      <c r="AK20">
        <f t="shared" si="20"/>
        <v>15.287463048874507</v>
      </c>
      <c r="AL20">
        <f t="shared" si="7"/>
        <v>-213.26400194500064</v>
      </c>
      <c r="AN20">
        <f t="shared" si="8"/>
        <v>0</v>
      </c>
      <c r="AO20">
        <f t="shared" si="8"/>
        <v>0</v>
      </c>
      <c r="AP20">
        <f t="shared" si="8"/>
        <v>-4.5155933055799817</v>
      </c>
      <c r="AQ20">
        <f t="shared" si="8"/>
        <v>-45.723790071658684</v>
      </c>
      <c r="AR20">
        <f t="shared" si="8"/>
        <v>-50.239383377238667</v>
      </c>
      <c r="AS20">
        <f t="shared" si="8"/>
        <v>-1.9947106080026102</v>
      </c>
      <c r="AT20">
        <f t="shared" si="8"/>
        <v>3.4938598258917901</v>
      </c>
      <c r="AU20">
        <f t="shared" si="8"/>
        <v>-48.740234159349484</v>
      </c>
      <c r="AW20">
        <v>17</v>
      </c>
      <c r="AX20">
        <f>IF(Z20&gt;0, (R20*SUMPRODUCT(K20:$K$98, X20:$X$98)-K20*$AZ$3)/Z20, 0)</f>
        <v>287.37637737928026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0.2040572521232529</v>
      </c>
      <c r="L21" s="2">
        <v>18</v>
      </c>
      <c r="M21" s="6">
        <v>5.2249999999999996E-3</v>
      </c>
      <c r="Q21" s="4">
        <f t="shared" si="22"/>
        <v>25</v>
      </c>
      <c r="R21">
        <f t="shared" si="0"/>
        <v>50000</v>
      </c>
      <c r="S21">
        <f t="shared" si="1"/>
        <v>299.84171791778942</v>
      </c>
      <c r="U21">
        <f t="shared" si="12"/>
        <v>5.2249999999999996E-3</v>
      </c>
      <c r="V21">
        <f t="shared" si="13"/>
        <v>0.01</v>
      </c>
      <c r="W21">
        <f t="shared" si="14"/>
        <v>0.79032324412361332</v>
      </c>
      <c r="X21">
        <f t="shared" si="15"/>
        <v>4.129438950545879E-3</v>
      </c>
      <c r="Y21">
        <f t="shared" si="16"/>
        <v>7.9032324412361341E-3</v>
      </c>
      <c r="Z21">
        <f t="shared" si="17"/>
        <v>0.77829057273183133</v>
      </c>
      <c r="AB21">
        <f t="shared" si="18"/>
        <v>227.12023085488454</v>
      </c>
      <c r="AC21">
        <f t="shared" si="19"/>
        <v>233.36398236713254</v>
      </c>
      <c r="AE21">
        <f t="shared" si="2"/>
        <v>0</v>
      </c>
      <c r="AF21">
        <f t="shared" si="3"/>
        <v>0</v>
      </c>
      <c r="AG21">
        <f t="shared" si="3"/>
        <v>-19.457264318295785</v>
      </c>
      <c r="AH21">
        <f t="shared" si="4"/>
        <v>-206.47194752729396</v>
      </c>
      <c r="AI21">
        <f t="shared" si="5"/>
        <v>-225.92921184558975</v>
      </c>
      <c r="AJ21">
        <f t="shared" si="6"/>
        <v>-6.2437515122479965</v>
      </c>
      <c r="AK21">
        <f t="shared" si="20"/>
        <v>15.898416159841918</v>
      </c>
      <c r="AL21">
        <f t="shared" si="7"/>
        <v>-216.27454719799582</v>
      </c>
      <c r="AN21">
        <f t="shared" si="8"/>
        <v>0</v>
      </c>
      <c r="AO21">
        <f t="shared" si="8"/>
        <v>0</v>
      </c>
      <c r="AP21">
        <f t="shared" si="8"/>
        <v>-3.9703958906272554</v>
      </c>
      <c r="AQ21">
        <f t="shared" si="8"/>
        <v>-42.132098252956069</v>
      </c>
      <c r="AR21">
        <f t="shared" si="8"/>
        <v>-46.102494143583321</v>
      </c>
      <c r="AS21">
        <f t="shared" si="8"/>
        <v>-1.2740827765297309</v>
      </c>
      <c r="AT21">
        <f t="shared" si="8"/>
        <v>3.2441871146892605</v>
      </c>
      <c r="AU21">
        <f t="shared" si="8"/>
        <v>-44.132389805423792</v>
      </c>
      <c r="AW21">
        <v>18</v>
      </c>
      <c r="AX21">
        <f>IF(Z21&gt;0, (R21*SUMPRODUCT(K21:$K$98, X21:$X$98)-K21*$AZ$3)/Z21, 0)</f>
        <v>299.84171791778942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0.18219397511004723</v>
      </c>
      <c r="L22" s="2">
        <v>19</v>
      </c>
      <c r="M22" s="6">
        <v>5.4879999999999998E-3</v>
      </c>
      <c r="Q22" s="4">
        <f t="shared" si="22"/>
        <v>25</v>
      </c>
      <c r="R22">
        <f t="shared" si="0"/>
        <v>50000</v>
      </c>
      <c r="S22">
        <f t="shared" si="1"/>
        <v>310.12814351706919</v>
      </c>
      <c r="U22">
        <f t="shared" si="12"/>
        <v>5.4879999999999998E-3</v>
      </c>
      <c r="V22">
        <f t="shared" si="13"/>
        <v>0.01</v>
      </c>
      <c r="W22">
        <f t="shared" si="14"/>
        <v>0.77829057273183133</v>
      </c>
      <c r="X22">
        <f t="shared" si="15"/>
        <v>4.27125866315229E-3</v>
      </c>
      <c r="Y22">
        <f t="shared" si="16"/>
        <v>7.7829057273183138E-3</v>
      </c>
      <c r="Z22">
        <f t="shared" si="17"/>
        <v>0.76623640834136075</v>
      </c>
      <c r="AB22">
        <f t="shared" si="18"/>
        <v>233.36398236713254</v>
      </c>
      <c r="AC22">
        <f t="shared" si="19"/>
        <v>237.63147481409317</v>
      </c>
      <c r="AE22">
        <f t="shared" si="2"/>
        <v>0</v>
      </c>
      <c r="AF22">
        <f t="shared" si="3"/>
        <v>0</v>
      </c>
      <c r="AG22">
        <f t="shared" si="3"/>
        <v>-19.155910208534017</v>
      </c>
      <c r="AH22">
        <f t="shared" si="4"/>
        <v>-213.56293315761451</v>
      </c>
      <c r="AI22">
        <f t="shared" si="5"/>
        <v>-232.71884336614852</v>
      </c>
      <c r="AJ22">
        <f t="shared" si="6"/>
        <v>-4.267492446960631</v>
      </c>
      <c r="AK22">
        <f t="shared" si="20"/>
        <v>16.335478765699278</v>
      </c>
      <c r="AL22">
        <f t="shared" si="7"/>
        <v>-220.65085704740989</v>
      </c>
      <c r="AN22">
        <f t="shared" si="8"/>
        <v>0</v>
      </c>
      <c r="AO22">
        <f t="shared" si="8"/>
        <v>0</v>
      </c>
      <c r="AP22">
        <f t="shared" si="8"/>
        <v>-3.4900914277439465</v>
      </c>
      <c r="AQ22">
        <f t="shared" si="8"/>
        <v>-38.909879728147097</v>
      </c>
      <c r="AR22">
        <f t="shared" si="8"/>
        <v>-42.399971155891045</v>
      </c>
      <c r="AS22">
        <f t="shared" si="8"/>
        <v>-0.7775114126638597</v>
      </c>
      <c r="AT22">
        <f t="shared" si="8"/>
        <v>2.9762258116485194</v>
      </c>
      <c r="AU22">
        <f t="shared" si="8"/>
        <v>-40.201256756906389</v>
      </c>
      <c r="AW22">
        <v>19</v>
      </c>
      <c r="AX22">
        <f>IF(Z22&gt;0, (R22*SUMPRODUCT(K22:$K$98, X22:$X$98)-K22*$AZ$3)/Z22, 0)</f>
        <v>310.12814351706919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0.16267319206254216</v>
      </c>
      <c r="L23" s="2">
        <v>20</v>
      </c>
      <c r="M23" s="6">
        <v>5.7670000000000004E-3</v>
      </c>
      <c r="Q23" s="4">
        <f t="shared" si="22"/>
        <v>25</v>
      </c>
      <c r="R23">
        <f t="shared" si="0"/>
        <v>50000</v>
      </c>
      <c r="S23">
        <f t="shared" si="1"/>
        <v>318.43553443451344</v>
      </c>
      <c r="U23">
        <f t="shared" si="12"/>
        <v>5.7670000000000004E-3</v>
      </c>
      <c r="V23">
        <f t="shared" si="13"/>
        <v>0.01</v>
      </c>
      <c r="W23">
        <f t="shared" si="14"/>
        <v>0.76623640834136075</v>
      </c>
      <c r="X23">
        <f t="shared" si="15"/>
        <v>4.4188853669046282E-3</v>
      </c>
      <c r="Y23">
        <f t="shared" si="16"/>
        <v>7.6623640834136081E-3</v>
      </c>
      <c r="Z23">
        <f t="shared" si="17"/>
        <v>0.75415515889104257</v>
      </c>
      <c r="AB23">
        <f t="shared" si="18"/>
        <v>237.63147481409317</v>
      </c>
      <c r="AC23">
        <f t="shared" si="19"/>
        <v>240.14980106801454</v>
      </c>
      <c r="AE23">
        <f t="shared" si="2"/>
        <v>0</v>
      </c>
      <c r="AF23">
        <f t="shared" si="3"/>
        <v>0</v>
      </c>
      <c r="AG23">
        <f t="shared" si="3"/>
        <v>-18.853878972276064</v>
      </c>
      <c r="AH23">
        <f t="shared" si="4"/>
        <v>-220.94426834523142</v>
      </c>
      <c r="AI23">
        <f t="shared" si="5"/>
        <v>-239.79814731750747</v>
      </c>
      <c r="AJ23">
        <f t="shared" si="6"/>
        <v>-2.5183262539213729</v>
      </c>
      <c r="AK23">
        <f t="shared" si="20"/>
        <v>16.634203236986522</v>
      </c>
      <c r="AL23">
        <f t="shared" si="7"/>
        <v>-225.68227033444231</v>
      </c>
      <c r="AN23">
        <f t="shared" si="8"/>
        <v>0</v>
      </c>
      <c r="AO23">
        <f t="shared" si="8"/>
        <v>0</v>
      </c>
      <c r="AP23">
        <f t="shared" si="8"/>
        <v>-3.0670206751809892</v>
      </c>
      <c r="AQ23">
        <f t="shared" si="8"/>
        <v>-35.941709399641688</v>
      </c>
      <c r="AR23">
        <f t="shared" si="8"/>
        <v>-39.008730074822672</v>
      </c>
      <c r="AS23">
        <f t="shared" si="8"/>
        <v>-0.40966417038029379</v>
      </c>
      <c r="AT23">
        <f t="shared" si="8"/>
        <v>2.705938937977669</v>
      </c>
      <c r="AU23">
        <f t="shared" si="8"/>
        <v>-36.712455307225298</v>
      </c>
      <c r="AW23">
        <v>20</v>
      </c>
      <c r="AX23">
        <f>IF(Z23&gt;0, (R23*SUMPRODUCT(K23:$K$98, X23:$X$98)-K23*$AZ$3)/Z23, 0)</f>
        <v>318.43553443451344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0.14524392148441262</v>
      </c>
      <c r="L24" s="2">
        <v>21</v>
      </c>
      <c r="M24" s="6">
        <v>6.0780000000000001E-3</v>
      </c>
      <c r="Q24" s="4">
        <f t="shared" si="22"/>
        <v>25</v>
      </c>
      <c r="R24">
        <f t="shared" si="0"/>
        <v>50000</v>
      </c>
      <c r="S24">
        <f t="shared" si="1"/>
        <v>325.05102128307584</v>
      </c>
      <c r="U24">
        <f t="shared" si="12"/>
        <v>6.0780000000000001E-3</v>
      </c>
      <c r="V24">
        <f t="shared" si="13"/>
        <v>0.01</v>
      </c>
      <c r="W24">
        <f t="shared" si="14"/>
        <v>0.75415515889104257</v>
      </c>
      <c r="X24">
        <f t="shared" si="15"/>
        <v>4.5837550557397567E-3</v>
      </c>
      <c r="Y24">
        <f t="shared" si="16"/>
        <v>7.5415515889104261E-3</v>
      </c>
      <c r="Z24">
        <f t="shared" si="17"/>
        <v>0.7420298522463924</v>
      </c>
      <c r="AB24">
        <f t="shared" si="18"/>
        <v>240.14980106801454</v>
      </c>
      <c r="AC24">
        <f t="shared" si="19"/>
        <v>241.19756129521971</v>
      </c>
      <c r="AE24">
        <f t="shared" si="2"/>
        <v>0</v>
      </c>
      <c r="AF24">
        <f t="shared" si="3"/>
        <v>0</v>
      </c>
      <c r="AG24">
        <f t="shared" si="3"/>
        <v>-18.550746306159809</v>
      </c>
      <c r="AH24">
        <f t="shared" si="4"/>
        <v>-229.18775278698783</v>
      </c>
      <c r="AI24">
        <f t="shared" ref="AI24:AI79" si="23">SUM(AE24:AH24)</f>
        <v>-247.73849909314765</v>
      </c>
      <c r="AJ24">
        <f t="shared" si="6"/>
        <v>-1.047760227205174</v>
      </c>
      <c r="AK24">
        <f t="shared" si="20"/>
        <v>16.81048607476102</v>
      </c>
      <c r="AL24">
        <f t="shared" si="7"/>
        <v>-231.9757732455918</v>
      </c>
      <c r="AN24">
        <f t="shared" si="8"/>
        <v>0</v>
      </c>
      <c r="AO24">
        <f t="shared" si="8"/>
        <v>0</v>
      </c>
      <c r="AP24">
        <f t="shared" si="8"/>
        <v>-2.6943831399691325</v>
      </c>
      <c r="AQ24">
        <f t="shared" si="8"/>
        <v>-33.288127970982231</v>
      </c>
      <c r="AR24">
        <f t="shared" si="8"/>
        <v>-35.982511110951364</v>
      </c>
      <c r="AS24">
        <f t="shared" si="8"/>
        <v>-0.15218080417467864</v>
      </c>
      <c r="AT24">
        <f t="shared" si="8"/>
        <v>2.4416209195574012</v>
      </c>
      <c r="AU24">
        <f t="shared" si="8"/>
        <v>-33.69307099556864</v>
      </c>
      <c r="AW24">
        <v>21</v>
      </c>
      <c r="AX24">
        <f>IF(Z24&gt;0, (R24*SUMPRODUCT(K24:$K$98, X24:$X$98)-K24*$AZ$3)/Z24, 0)</f>
        <v>325.05102128307584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0.12968207275393984</v>
      </c>
      <c r="L25" s="2">
        <v>22</v>
      </c>
      <c r="M25" s="6">
        <v>6.4359999999999999E-3</v>
      </c>
      <c r="Q25" s="4">
        <f t="shared" si="22"/>
        <v>25</v>
      </c>
      <c r="R25">
        <f t="shared" si="0"/>
        <v>50000</v>
      </c>
      <c r="S25">
        <f t="shared" si="1"/>
        <v>330.12410375979118</v>
      </c>
      <c r="U25">
        <f t="shared" si="12"/>
        <v>6.4359999999999999E-3</v>
      </c>
      <c r="V25">
        <f t="shared" si="13"/>
        <v>0.01</v>
      </c>
      <c r="W25">
        <f t="shared" si="14"/>
        <v>0.7420298522463924</v>
      </c>
      <c r="X25">
        <f t="shared" si="15"/>
        <v>4.7757041290577814E-3</v>
      </c>
      <c r="Y25">
        <f t="shared" si="16"/>
        <v>7.4202985224639242E-3</v>
      </c>
      <c r="Z25">
        <f t="shared" si="17"/>
        <v>0.72983384959487063</v>
      </c>
      <c r="AB25">
        <f t="shared" si="18"/>
        <v>241.19756129521971</v>
      </c>
      <c r="AC25">
        <f t="shared" si="19"/>
        <v>240.93574549106489</v>
      </c>
      <c r="AE25">
        <f t="shared" si="2"/>
        <v>0</v>
      </c>
      <c r="AF25">
        <f t="shared" si="3"/>
        <v>0</v>
      </c>
      <c r="AG25">
        <f t="shared" si="3"/>
        <v>-18.245846239871767</v>
      </c>
      <c r="AH25">
        <f t="shared" si="4"/>
        <v>-238.78520645288907</v>
      </c>
      <c r="AI25">
        <f t="shared" si="23"/>
        <v>-257.03105269276085</v>
      </c>
      <c r="AJ25">
        <f t="shared" si="6"/>
        <v>0.26181580415482131</v>
      </c>
      <c r="AK25">
        <f t="shared" si="20"/>
        <v>16.883829290665382</v>
      </c>
      <c r="AL25">
        <f t="shared" si="7"/>
        <v>-239.88540759794066</v>
      </c>
      <c r="AN25">
        <f t="shared" si="8"/>
        <v>0</v>
      </c>
      <c r="AO25">
        <f t="shared" si="8"/>
        <v>0</v>
      </c>
      <c r="AP25">
        <f t="shared" si="8"/>
        <v>-2.3661591595362501</v>
      </c>
      <c r="AQ25">
        <f t="shared" si="8"/>
        <v>-30.966160515788104</v>
      </c>
      <c r="AR25">
        <f t="shared" si="8"/>
        <v>-33.332319675324356</v>
      </c>
      <c r="AS25">
        <f t="shared" si="8"/>
        <v>3.39528161625368E-2</v>
      </c>
      <c r="AT25">
        <f t="shared" si="8"/>
        <v>2.1895299784371685</v>
      </c>
      <c r="AU25">
        <f t="shared" si="8"/>
        <v>-31.108836880724652</v>
      </c>
      <c r="AW25">
        <v>22</v>
      </c>
      <c r="AX25">
        <f>IF(Z25&gt;0, (R25*SUMPRODUCT(K25:$K$98, X25:$X$98)-K25*$AZ$3)/Z25, 0)</f>
        <v>330.12410375979118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0.11578756495887485</v>
      </c>
      <c r="L26" s="2">
        <v>23</v>
      </c>
      <c r="M26" s="6">
        <v>6.8199999999999997E-3</v>
      </c>
      <c r="Q26" s="4">
        <f t="shared" si="22"/>
        <v>25</v>
      </c>
      <c r="R26">
        <f t="shared" si="0"/>
        <v>50000</v>
      </c>
      <c r="S26">
        <f t="shared" si="1"/>
        <v>333.71148942761249</v>
      </c>
      <c r="U26">
        <f t="shared" si="12"/>
        <v>6.8199999999999997E-3</v>
      </c>
      <c r="V26">
        <f t="shared" si="13"/>
        <v>0.01</v>
      </c>
      <c r="W26">
        <f t="shared" si="14"/>
        <v>0.72983384959487063</v>
      </c>
      <c r="X26">
        <f t="shared" si="15"/>
        <v>4.9774668542370178E-3</v>
      </c>
      <c r="Y26">
        <f t="shared" si="16"/>
        <v>7.2983384959487063E-3</v>
      </c>
      <c r="Z26">
        <f t="shared" si="17"/>
        <v>0.71755804424468483</v>
      </c>
      <c r="AB26">
        <f t="shared" si="18"/>
        <v>240.93574549106489</v>
      </c>
      <c r="AC26">
        <f t="shared" si="19"/>
        <v>239.45736369565844</v>
      </c>
      <c r="AE26">
        <f t="shared" si="2"/>
        <v>0</v>
      </c>
      <c r="AF26">
        <f t="shared" si="3"/>
        <v>0</v>
      </c>
      <c r="AG26">
        <f t="shared" si="3"/>
        <v>-17.93895110611712</v>
      </c>
      <c r="AH26">
        <f t="shared" si="4"/>
        <v>-248.87334271185088</v>
      </c>
      <c r="AI26">
        <f t="shared" si="23"/>
        <v>-266.812293817968</v>
      </c>
      <c r="AJ26">
        <f t="shared" si="6"/>
        <v>1.4783817954064489</v>
      </c>
      <c r="AK26">
        <f t="shared" si="20"/>
        <v>16.865502184374545</v>
      </c>
      <c r="AL26">
        <f t="shared" si="7"/>
        <v>-248.468409838187</v>
      </c>
      <c r="AN26">
        <f t="shared" si="8"/>
        <v>0</v>
      </c>
      <c r="AO26">
        <f t="shared" si="8"/>
        <v>0</v>
      </c>
      <c r="AP26">
        <f t="shared" si="8"/>
        <v>-2.077107466493616</v>
      </c>
      <c r="AQ26">
        <f t="shared" si="8"/>
        <v>-28.816438335780756</v>
      </c>
      <c r="AR26">
        <f t="shared" si="8"/>
        <v>-30.893545802274371</v>
      </c>
      <c r="AS26">
        <f t="shared" si="8"/>
        <v>0.17117822816964223</v>
      </c>
      <c r="AT26">
        <f t="shared" si="8"/>
        <v>1.9528154297373133</v>
      </c>
      <c r="AU26">
        <f t="shared" si="8"/>
        <v>-28.769552144367417</v>
      </c>
      <c r="AW26">
        <v>23</v>
      </c>
      <c r="AX26">
        <f>IF(Z26&gt;0, (R26*SUMPRODUCT(K26:$K$98, X26:$X$98)-K26*$AZ$3)/Z26, 0)</f>
        <v>333.71148942761249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0.10338175442756682</v>
      </c>
      <c r="L27" s="2">
        <v>24</v>
      </c>
      <c r="M27" s="6">
        <v>7.2269999999999999E-3</v>
      </c>
      <c r="Q27" s="4">
        <f t="shared" si="22"/>
        <v>25</v>
      </c>
      <c r="R27">
        <f t="shared" si="0"/>
        <v>50000</v>
      </c>
      <c r="S27">
        <f t="shared" si="1"/>
        <v>336.03292342115526</v>
      </c>
      <c r="U27">
        <f t="shared" si="12"/>
        <v>7.2269999999999999E-3</v>
      </c>
      <c r="V27">
        <f t="shared" si="13"/>
        <v>0.01</v>
      </c>
      <c r="W27">
        <f t="shared" si="14"/>
        <v>0.71755804424468483</v>
      </c>
      <c r="X27">
        <f t="shared" si="15"/>
        <v>5.1857919857563372E-3</v>
      </c>
      <c r="Y27">
        <f t="shared" si="16"/>
        <v>7.1755804424468482E-3</v>
      </c>
      <c r="Z27">
        <f t="shared" si="17"/>
        <v>0.70519667181648171</v>
      </c>
      <c r="AB27">
        <f t="shared" si="18"/>
        <v>239.45736369565844</v>
      </c>
      <c r="AC27">
        <f t="shared" si="19"/>
        <v>236.96929921736137</v>
      </c>
      <c r="AE27">
        <f t="shared" si="2"/>
        <v>0</v>
      </c>
      <c r="AF27">
        <f t="shared" si="3"/>
        <v>0</v>
      </c>
      <c r="AG27">
        <f t="shared" si="3"/>
        <v>-17.629916795412043</v>
      </c>
      <c r="AH27">
        <f t="shared" si="4"/>
        <v>-259.28959928781688</v>
      </c>
      <c r="AI27">
        <f t="shared" si="23"/>
        <v>-276.91951608322893</v>
      </c>
      <c r="AJ27">
        <f t="shared" si="6"/>
        <v>2.4880644782970762</v>
      </c>
      <c r="AK27">
        <f t="shared" si="20"/>
        <v>16.762015458696094</v>
      </c>
      <c r="AL27">
        <f t="shared" si="7"/>
        <v>-257.66943614623574</v>
      </c>
      <c r="AN27">
        <f t="shared" si="8"/>
        <v>0</v>
      </c>
      <c r="AO27">
        <f t="shared" si="8"/>
        <v>0</v>
      </c>
      <c r="AP27">
        <f t="shared" si="8"/>
        <v>-1.8226117287217236</v>
      </c>
      <c r="AQ27">
        <f t="shared" si="8"/>
        <v>-26.805813679195289</v>
      </c>
      <c r="AR27">
        <f t="shared" si="8"/>
        <v>-28.628425407917014</v>
      </c>
      <c r="AS27">
        <f t="shared" si="8"/>
        <v>0.25722047089526051</v>
      </c>
      <c r="AT27">
        <f t="shared" si="8"/>
        <v>1.7328865658619985</v>
      </c>
      <c r="AU27">
        <f t="shared" si="8"/>
        <v>-26.638318371159752</v>
      </c>
      <c r="AW27">
        <v>24</v>
      </c>
      <c r="AX27">
        <f>IF(Z27&gt;0, (R27*SUMPRODUCT(K27:$K$98, X27:$X$98)-K27*$AZ$3)/Z27, 0)</f>
        <v>336.03292342115526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9.230513788175608E-2</v>
      </c>
      <c r="L28" s="2">
        <v>25</v>
      </c>
      <c r="M28" s="6">
        <v>7.6860000000000001E-3</v>
      </c>
      <c r="Q28" s="4">
        <f t="shared" si="22"/>
        <v>25</v>
      </c>
      <c r="R28">
        <f t="shared" si="0"/>
        <v>50000</v>
      </c>
      <c r="S28">
        <f t="shared" si="1"/>
        <v>337.32160589655007</v>
      </c>
      <c r="U28">
        <f t="shared" si="12"/>
        <v>7.6860000000000001E-3</v>
      </c>
      <c r="V28">
        <f t="shared" si="13"/>
        <v>0.01</v>
      </c>
      <c r="W28">
        <f t="shared" si="14"/>
        <v>0.70519667181648171</v>
      </c>
      <c r="X28">
        <f t="shared" si="15"/>
        <v>5.4201416195814789E-3</v>
      </c>
      <c r="Y28">
        <f t="shared" si="16"/>
        <v>7.0519667181648173E-3</v>
      </c>
      <c r="Z28">
        <f t="shared" si="17"/>
        <v>0.69272456347873546</v>
      </c>
      <c r="AB28">
        <f t="shared" si="18"/>
        <v>236.96929921736137</v>
      </c>
      <c r="AC28">
        <f t="shared" si="19"/>
        <v>233.6709621966337</v>
      </c>
      <c r="AE28">
        <f t="shared" si="2"/>
        <v>0</v>
      </c>
      <c r="AF28">
        <f t="shared" si="3"/>
        <v>0</v>
      </c>
      <c r="AG28">
        <f t="shared" si="3"/>
        <v>-17.318114086968386</v>
      </c>
      <c r="AH28">
        <f t="shared" si="4"/>
        <v>-271.00708097907392</v>
      </c>
      <c r="AI28">
        <f t="shared" si="23"/>
        <v>-288.32519506604228</v>
      </c>
      <c r="AJ28">
        <f t="shared" si="6"/>
        <v>3.2983370207276721</v>
      </c>
      <c r="AK28">
        <f t="shared" si="20"/>
        <v>16.587850945215298</v>
      </c>
      <c r="AL28">
        <f t="shared" si="7"/>
        <v>-268.43900710009933</v>
      </c>
      <c r="AN28">
        <f t="shared" si="8"/>
        <v>0</v>
      </c>
      <c r="AO28">
        <f t="shared" si="8"/>
        <v>0</v>
      </c>
      <c r="AP28">
        <f t="shared" si="8"/>
        <v>-1.5985509086495993</v>
      </c>
      <c r="AQ28">
        <f t="shared" si="8"/>
        <v>-25.015345976705653</v>
      </c>
      <c r="AR28">
        <f t="shared" si="8"/>
        <v>-26.613896885355249</v>
      </c>
      <c r="AS28">
        <f t="shared" si="8"/>
        <v>0.30445345347876834</v>
      </c>
      <c r="AT28">
        <f t="shared" si="8"/>
        <v>1.531143868660116</v>
      </c>
      <c r="AU28">
        <f t="shared" si="8"/>
        <v>-24.778299563216368</v>
      </c>
      <c r="AW28">
        <v>25</v>
      </c>
      <c r="AX28">
        <f>IF(Z28&gt;0, (R28*SUMPRODUCT(K28:$K$98, X28:$X$98)-K28*$AZ$3)/Z28, 0)</f>
        <v>337.32160589655007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8.2415301680139358E-2</v>
      </c>
      <c r="L29" s="2">
        <v>26</v>
      </c>
      <c r="M29" s="6">
        <v>8.2030000000000002E-3</v>
      </c>
      <c r="Q29" s="4">
        <f t="shared" si="22"/>
        <v>25</v>
      </c>
      <c r="R29">
        <f t="shared" si="0"/>
        <v>50000</v>
      </c>
      <c r="S29">
        <f t="shared" si="1"/>
        <v>337.65535096492624</v>
      </c>
      <c r="U29">
        <f t="shared" si="12"/>
        <v>8.2030000000000002E-3</v>
      </c>
      <c r="V29">
        <f t="shared" si="13"/>
        <v>0.01</v>
      </c>
      <c r="W29">
        <f t="shared" si="14"/>
        <v>0.69272456347873546</v>
      </c>
      <c r="X29">
        <f t="shared" si="15"/>
        <v>5.6824195942160672E-3</v>
      </c>
      <c r="Y29">
        <f t="shared" si="16"/>
        <v>6.9272456347873549E-3</v>
      </c>
      <c r="Z29">
        <f t="shared" si="17"/>
        <v>0.68011489824973204</v>
      </c>
      <c r="AB29">
        <f t="shared" si="18"/>
        <v>233.6709621966337</v>
      </c>
      <c r="AC29">
        <f t="shared" si="19"/>
        <v>229.64443466498838</v>
      </c>
      <c r="AE29">
        <f t="shared" si="2"/>
        <v>0</v>
      </c>
      <c r="AF29">
        <f t="shared" si="3"/>
        <v>0</v>
      </c>
      <c r="AG29">
        <f t="shared" si="3"/>
        <v>-17.002872456243303</v>
      </c>
      <c r="AH29">
        <f t="shared" si="4"/>
        <v>-284.12097971080334</v>
      </c>
      <c r="AI29">
        <f t="shared" si="23"/>
        <v>-301.12385216704666</v>
      </c>
      <c r="AJ29">
        <f t="shared" si="6"/>
        <v>4.0265275316453142</v>
      </c>
      <c r="AK29">
        <f t="shared" si="20"/>
        <v>16.356967353764361</v>
      </c>
      <c r="AL29">
        <f t="shared" si="7"/>
        <v>-280.74035728163699</v>
      </c>
      <c r="AN29">
        <f t="shared" si="8"/>
        <v>0</v>
      </c>
      <c r="AO29">
        <f t="shared" si="8"/>
        <v>0</v>
      </c>
      <c r="AP29">
        <f t="shared" si="8"/>
        <v>-1.4012968629102238</v>
      </c>
      <c r="AQ29">
        <f t="shared" si="8"/>
        <v>-23.41591625652261</v>
      </c>
      <c r="AR29">
        <f t="shared" si="8"/>
        <v>-24.817213119432836</v>
      </c>
      <c r="AS29">
        <f t="shared" si="8"/>
        <v>0.33184748124393543</v>
      </c>
      <c r="AT29">
        <f t="shared" si="8"/>
        <v>1.3480643990326806</v>
      </c>
      <c r="AU29">
        <f t="shared" si="8"/>
        <v>-23.137301239156219</v>
      </c>
      <c r="AW29">
        <v>26</v>
      </c>
      <c r="AX29">
        <f>IF(Z29&gt;0, (R29*SUMPRODUCT(K29:$K$98, X29:$X$98)-K29*$AZ$3)/Z29, 0)</f>
        <v>337.65535096492624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7.3585090785838705E-2</v>
      </c>
      <c r="L30" s="2">
        <v>27</v>
      </c>
      <c r="M30" s="6">
        <v>8.7950000000000007E-3</v>
      </c>
      <c r="Q30" s="4">
        <f t="shared" si="22"/>
        <v>25</v>
      </c>
      <c r="R30">
        <f t="shared" si="0"/>
        <v>50000</v>
      </c>
      <c r="S30">
        <f t="shared" si="1"/>
        <v>337.11629010256286</v>
      </c>
      <c r="U30">
        <f t="shared" si="12"/>
        <v>8.7950000000000007E-3</v>
      </c>
      <c r="V30">
        <f t="shared" si="13"/>
        <v>0.01</v>
      </c>
      <c r="W30">
        <f t="shared" si="14"/>
        <v>0.68011489824973204</v>
      </c>
      <c r="X30">
        <f t="shared" si="15"/>
        <v>5.9816105301063937E-3</v>
      </c>
      <c r="Y30">
        <f t="shared" si="16"/>
        <v>6.8011489824973204E-3</v>
      </c>
      <c r="Z30">
        <f t="shared" si="17"/>
        <v>0.66733213873712838</v>
      </c>
      <c r="AB30">
        <f t="shared" si="18"/>
        <v>229.64443466498838</v>
      </c>
      <c r="AC30">
        <f t="shared" si="19"/>
        <v>224.96853487726949</v>
      </c>
      <c r="AE30">
        <f t="shared" si="2"/>
        <v>0</v>
      </c>
      <c r="AF30">
        <f t="shared" si="3"/>
        <v>0</v>
      </c>
      <c r="AG30">
        <f t="shared" si="3"/>
        <v>-16.68330346842821</v>
      </c>
      <c r="AH30">
        <f t="shared" si="4"/>
        <v>-299.08052650531971</v>
      </c>
      <c r="AI30">
        <f t="shared" si="23"/>
        <v>-315.76382997374793</v>
      </c>
      <c r="AJ30">
        <f t="shared" si="6"/>
        <v>4.6758997877188904</v>
      </c>
      <c r="AK30">
        <f t="shared" si="20"/>
        <v>16.075110426549188</v>
      </c>
      <c r="AL30">
        <f t="shared" si="7"/>
        <v>-295.01281975947984</v>
      </c>
      <c r="AN30">
        <f t="shared" si="8"/>
        <v>0</v>
      </c>
      <c r="AO30">
        <f t="shared" si="8"/>
        <v>0</v>
      </c>
      <c r="AP30">
        <f t="shared" si="8"/>
        <v>-1.2276424003319877</v>
      </c>
      <c r="AQ30">
        <f t="shared" si="8"/>
        <v>-22.00786769517039</v>
      </c>
      <c r="AR30">
        <f t="shared" si="8"/>
        <v>-23.235510095502377</v>
      </c>
      <c r="AS30">
        <f t="shared" si="8"/>
        <v>0.34407651038477849</v>
      </c>
      <c r="AT30">
        <f t="shared" si="8"/>
        <v>1.1828884601300043</v>
      </c>
      <c r="AU30">
        <f t="shared" si="8"/>
        <v>-21.708545124987594</v>
      </c>
      <c r="AW30">
        <v>27</v>
      </c>
      <c r="AX30">
        <f>IF(Z30&gt;0, (R30*SUMPRODUCT(K30:$K$98, X30:$X$98)-K30*$AZ$3)/Z30, 0)</f>
        <v>337.11629010256286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6.5700973915927413E-2</v>
      </c>
      <c r="L31" s="2">
        <v>28</v>
      </c>
      <c r="M31" s="6">
        <v>9.4780000000000003E-3</v>
      </c>
      <c r="Q31" s="4">
        <f t="shared" si="22"/>
        <v>25</v>
      </c>
      <c r="R31">
        <f t="shared" si="0"/>
        <v>50000</v>
      </c>
      <c r="S31">
        <f t="shared" si="1"/>
        <v>335.75036195976912</v>
      </c>
      <c r="U31">
        <f t="shared" si="12"/>
        <v>9.4780000000000003E-3</v>
      </c>
      <c r="V31">
        <f t="shared" si="13"/>
        <v>0.01</v>
      </c>
      <c r="W31">
        <f t="shared" si="14"/>
        <v>0.66733213873712838</v>
      </c>
      <c r="X31">
        <f t="shared" si="15"/>
        <v>6.3249740109505032E-3</v>
      </c>
      <c r="Y31">
        <f t="shared" si="16"/>
        <v>6.6733213873712838E-3</v>
      </c>
      <c r="Z31">
        <f t="shared" si="17"/>
        <v>0.65433384333880651</v>
      </c>
      <c r="AB31">
        <f t="shared" si="18"/>
        <v>224.96853487726949</v>
      </c>
      <c r="AC31">
        <f t="shared" si="19"/>
        <v>219.69282474353116</v>
      </c>
      <c r="AE31">
        <f t="shared" si="2"/>
        <v>0</v>
      </c>
      <c r="AF31">
        <f t="shared" si="3"/>
        <v>0</v>
      </c>
      <c r="AG31">
        <f t="shared" si="3"/>
        <v>-16.358346083470163</v>
      </c>
      <c r="AH31">
        <f t="shared" si="4"/>
        <v>-316.24870054752517</v>
      </c>
      <c r="AI31">
        <f t="shared" si="23"/>
        <v>-332.60704663099534</v>
      </c>
      <c r="AJ31">
        <f t="shared" si="6"/>
        <v>5.275710133738329</v>
      </c>
      <c r="AK31">
        <f t="shared" si="20"/>
        <v>15.747797441408865</v>
      </c>
      <c r="AL31">
        <f t="shared" si="7"/>
        <v>-311.58353905584812</v>
      </c>
      <c r="AN31">
        <f t="shared" si="8"/>
        <v>0</v>
      </c>
      <c r="AO31">
        <f t="shared" si="8"/>
        <v>0</v>
      </c>
      <c r="AP31">
        <f t="shared" si="8"/>
        <v>-1.0747592693377865</v>
      </c>
      <c r="AQ31">
        <f t="shared" si="8"/>
        <v>-20.77784762561889</v>
      </c>
      <c r="AR31">
        <f t="shared" si="8"/>
        <v>-21.852606894956679</v>
      </c>
      <c r="AS31">
        <f t="shared" si="8"/>
        <v>0.34661929388473589</v>
      </c>
      <c r="AT31">
        <f t="shared" si="8"/>
        <v>1.0346456289313124</v>
      </c>
      <c r="AU31">
        <f t="shared" si="8"/>
        <v>-20.471341972140628</v>
      </c>
      <c r="AW31">
        <v>28</v>
      </c>
      <c r="AX31">
        <f>IF(Z31&gt;0, (R31*SUMPRODUCT(K31:$K$98, X31:$X$98)-K31*$AZ$3)/Z31, 0)</f>
        <v>335.75036195976912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5.8661583853506616E-2</v>
      </c>
      <c r="L32" s="2">
        <v>29</v>
      </c>
      <c r="M32" s="6">
        <v>1.0265E-2</v>
      </c>
      <c r="Q32" s="4">
        <f t="shared" si="22"/>
        <v>25</v>
      </c>
      <c r="R32">
        <f t="shared" si="0"/>
        <v>50000</v>
      </c>
      <c r="S32">
        <f t="shared" si="1"/>
        <v>333.58782434358659</v>
      </c>
      <c r="U32">
        <f t="shared" si="12"/>
        <v>1.0265E-2</v>
      </c>
      <c r="V32">
        <f t="shared" si="13"/>
        <v>0.01</v>
      </c>
      <c r="W32">
        <f t="shared" si="14"/>
        <v>0.65433384333880651</v>
      </c>
      <c r="X32">
        <f t="shared" si="15"/>
        <v>6.716736901872849E-3</v>
      </c>
      <c r="Y32">
        <f t="shared" si="16"/>
        <v>6.5433384333880651E-3</v>
      </c>
      <c r="Z32">
        <f t="shared" si="17"/>
        <v>0.64107376800354565</v>
      </c>
      <c r="AB32">
        <f t="shared" si="18"/>
        <v>219.69282474353116</v>
      </c>
      <c r="AC32">
        <f t="shared" si="19"/>
        <v>213.85440351204798</v>
      </c>
      <c r="AE32">
        <f t="shared" si="2"/>
        <v>0</v>
      </c>
      <c r="AF32">
        <f t="shared" si="3"/>
        <v>0</v>
      </c>
      <c r="AG32">
        <f t="shared" si="3"/>
        <v>-16.02684420008864</v>
      </c>
      <c r="AH32">
        <f t="shared" si="4"/>
        <v>-335.83684509364247</v>
      </c>
      <c r="AI32">
        <f t="shared" si="23"/>
        <v>-351.86368929373111</v>
      </c>
      <c r="AJ32">
        <f t="shared" si="6"/>
        <v>5.8384212314831814</v>
      </c>
      <c r="AK32">
        <f t="shared" si="20"/>
        <v>15.378497732047183</v>
      </c>
      <c r="AL32">
        <f t="shared" si="7"/>
        <v>-330.64677033020075</v>
      </c>
      <c r="AN32">
        <f t="shared" si="8"/>
        <v>0</v>
      </c>
      <c r="AO32">
        <f t="shared" si="8"/>
        <v>0</v>
      </c>
      <c r="AP32">
        <f t="shared" si="8"/>
        <v>-0.94016006495058591</v>
      </c>
      <c r="AQ32">
        <f t="shared" si="8"/>
        <v>-19.700721249557819</v>
      </c>
      <c r="AR32">
        <f t="shared" si="8"/>
        <v>-20.640881314508405</v>
      </c>
      <c r="AS32">
        <f t="shared" si="8"/>
        <v>0.342491036642744</v>
      </c>
      <c r="AT32">
        <f t="shared" si="8"/>
        <v>0.90212703424944718</v>
      </c>
      <c r="AU32">
        <f t="shared" si="8"/>
        <v>-19.396263243616215</v>
      </c>
      <c r="AW32">
        <v>29</v>
      </c>
      <c r="AX32">
        <f>IF(Z32&gt;0, (R32*SUMPRODUCT(K32:$K$98, X32:$X$98)-K32*$AZ$3)/Z32, 0)</f>
        <v>333.58782434358659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5.2376414154916617E-2</v>
      </c>
      <c r="L33" s="2">
        <v>30</v>
      </c>
      <c r="M33" s="6">
        <v>1.1204E-2</v>
      </c>
      <c r="Q33" s="4">
        <f t="shared" si="22"/>
        <v>25</v>
      </c>
      <c r="R33">
        <f t="shared" si="0"/>
        <v>50000</v>
      </c>
      <c r="S33">
        <f t="shared" si="1"/>
        <v>330.67557593660808</v>
      </c>
      <c r="U33">
        <f t="shared" si="12"/>
        <v>1.1204E-2</v>
      </c>
      <c r="V33">
        <f t="shared" si="13"/>
        <v>0.01</v>
      </c>
      <c r="W33">
        <f t="shared" si="14"/>
        <v>0.64107376800354565</v>
      </c>
      <c r="X33">
        <f t="shared" si="15"/>
        <v>7.1825904967117256E-3</v>
      </c>
      <c r="Y33">
        <f t="shared" si="16"/>
        <v>6.4107376800354565E-3</v>
      </c>
      <c r="Z33">
        <f t="shared" si="17"/>
        <v>0.62748043982679846</v>
      </c>
      <c r="AB33">
        <f t="shared" si="18"/>
        <v>213.85440351204798</v>
      </c>
      <c r="AC33">
        <f t="shared" si="19"/>
        <v>207.49245582868272</v>
      </c>
      <c r="AE33">
        <f t="shared" si="2"/>
        <v>0</v>
      </c>
      <c r="AF33">
        <f t="shared" si="3"/>
        <v>0</v>
      </c>
      <c r="AG33">
        <f t="shared" si="3"/>
        <v>-15.687010995669961</v>
      </c>
      <c r="AH33">
        <f t="shared" si="4"/>
        <v>-359.12952483558627</v>
      </c>
      <c r="AI33">
        <f t="shared" si="23"/>
        <v>-374.8165358312562</v>
      </c>
      <c r="AJ33">
        <f t="shared" si="6"/>
        <v>6.3619476833652584</v>
      </c>
      <c r="AK33">
        <f t="shared" si="20"/>
        <v>14.96980824584336</v>
      </c>
      <c r="AL33">
        <f t="shared" si="7"/>
        <v>-353.48477990204759</v>
      </c>
      <c r="AN33">
        <f t="shared" si="8"/>
        <v>0</v>
      </c>
      <c r="AO33">
        <f t="shared" si="8"/>
        <v>0</v>
      </c>
      <c r="AP33">
        <f t="shared" si="8"/>
        <v>-0.82162938476194081</v>
      </c>
      <c r="AQ33">
        <f t="shared" si="8"/>
        <v>-18.809916728047078</v>
      </c>
      <c r="AR33">
        <f t="shared" si="8"/>
        <v>-19.631546112809019</v>
      </c>
      <c r="AS33">
        <f t="shared" si="8"/>
        <v>0.33321600669585111</v>
      </c>
      <c r="AT33">
        <f t="shared" si="8"/>
        <v>0.78406487650397771</v>
      </c>
      <c r="AU33">
        <f t="shared" si="8"/>
        <v>-18.51426522960919</v>
      </c>
      <c r="AW33">
        <v>30</v>
      </c>
      <c r="AX33">
        <f>IF(Z33&gt;0, (R33*SUMPRODUCT(K33:$K$98, X33:$X$98)-K33*$AZ$3)/Z33, 0)</f>
        <v>330.67557593660808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4.6764655495461264E-2</v>
      </c>
      <c r="L34" s="2">
        <v>31</v>
      </c>
      <c r="M34" s="6">
        <v>1.2285000000000001E-2</v>
      </c>
      <c r="Q34" s="4">
        <f t="shared" si="22"/>
        <v>25</v>
      </c>
      <c r="R34">
        <f t="shared" si="0"/>
        <v>50000</v>
      </c>
      <c r="S34">
        <f t="shared" si="1"/>
        <v>326.96516178210669</v>
      </c>
      <c r="U34">
        <f t="shared" si="12"/>
        <v>1.2285000000000001E-2</v>
      </c>
      <c r="V34">
        <f t="shared" si="13"/>
        <v>0.01</v>
      </c>
      <c r="W34">
        <f t="shared" si="14"/>
        <v>0.62748043982679846</v>
      </c>
      <c r="X34">
        <f t="shared" si="15"/>
        <v>7.7085972032722196E-3</v>
      </c>
      <c r="Y34">
        <f t="shared" si="16"/>
        <v>6.2748043982679847E-3</v>
      </c>
      <c r="Z34">
        <f t="shared" si="17"/>
        <v>0.61349703822525825</v>
      </c>
      <c r="AB34">
        <f t="shared" si="18"/>
        <v>207.49245582868272</v>
      </c>
      <c r="AC34">
        <f t="shared" si="19"/>
        <v>200.59215835616484</v>
      </c>
      <c r="AE34">
        <f t="shared" si="2"/>
        <v>0</v>
      </c>
      <c r="AF34">
        <f t="shared" si="3"/>
        <v>0</v>
      </c>
      <c r="AG34">
        <f t="shared" si="3"/>
        <v>-15.337425955631456</v>
      </c>
      <c r="AH34">
        <f t="shared" si="4"/>
        <v>-385.42986016361095</v>
      </c>
      <c r="AI34">
        <f t="shared" si="23"/>
        <v>-400.76728611924239</v>
      </c>
      <c r="AJ34">
        <f t="shared" si="6"/>
        <v>6.9002974725178774</v>
      </c>
      <c r="AK34">
        <f t="shared" si="20"/>
        <v>14.524471908007792</v>
      </c>
      <c r="AL34">
        <f t="shared" si="7"/>
        <v>-379.34251673871671</v>
      </c>
      <c r="AN34">
        <f t="shared" si="8"/>
        <v>0</v>
      </c>
      <c r="AO34">
        <f t="shared" si="8"/>
        <v>0</v>
      </c>
      <c r="AP34">
        <f t="shared" si="8"/>
        <v>-0.71724944100225085</v>
      </c>
      <c r="AQ34">
        <f t="shared" si="8"/>
        <v>-18.024494628215077</v>
      </c>
      <c r="AR34">
        <f t="shared" si="8"/>
        <v>-18.741744069217326</v>
      </c>
      <c r="AS34">
        <f t="shared" si="8"/>
        <v>0.32269003411850061</v>
      </c>
      <c r="AT34">
        <f t="shared" si="8"/>
        <v>0.67923192503148933</v>
      </c>
      <c r="AU34">
        <f t="shared" ref="AU34:AU79" si="24">AL34*$K34</f>
        <v>-17.739822110067337</v>
      </c>
      <c r="AW34">
        <v>31</v>
      </c>
      <c r="AX34">
        <f>IF(Z34&gt;0, (R34*SUMPRODUCT(K34:$K$98, X34:$X$98)-K34*$AZ$3)/Z34, 0)</f>
        <v>326.96516178210669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4.1754156692376129E-2</v>
      </c>
      <c r="L35" s="2">
        <v>32</v>
      </c>
      <c r="M35" s="6">
        <v>1.3528E-2</v>
      </c>
      <c r="Q35" s="4">
        <f t="shared" si="22"/>
        <v>25</v>
      </c>
      <c r="R35">
        <f t="shared" si="0"/>
        <v>50000</v>
      </c>
      <c r="S35">
        <f t="shared" si="1"/>
        <v>322.50590602308506</v>
      </c>
      <c r="U35">
        <f t="shared" si="12"/>
        <v>1.3528E-2</v>
      </c>
      <c r="V35">
        <f t="shared" si="13"/>
        <v>0.01</v>
      </c>
      <c r="W35">
        <f t="shared" si="14"/>
        <v>0.61349703822525825</v>
      </c>
      <c r="X35">
        <f t="shared" si="15"/>
        <v>8.2993879331112932E-3</v>
      </c>
      <c r="Y35">
        <f t="shared" si="16"/>
        <v>6.1349703822525829E-3</v>
      </c>
      <c r="Z35">
        <f t="shared" si="17"/>
        <v>0.59906267990989437</v>
      </c>
      <c r="AB35">
        <f t="shared" si="18"/>
        <v>200.59215835616484</v>
      </c>
      <c r="AC35">
        <f t="shared" si="19"/>
        <v>193.20125234895789</v>
      </c>
      <c r="AE35">
        <f t="shared" si="2"/>
        <v>0</v>
      </c>
      <c r="AF35">
        <f t="shared" ref="AF35:AG66" si="25">-$Z35*P35</f>
        <v>0</v>
      </c>
      <c r="AG35">
        <f t="shared" si="25"/>
        <v>-14.976566997747359</v>
      </c>
      <c r="AH35">
        <f t="shared" si="4"/>
        <v>-414.96939665556465</v>
      </c>
      <c r="AI35">
        <f t="shared" si="23"/>
        <v>-429.94596365331199</v>
      </c>
      <c r="AJ35">
        <f t="shared" si="6"/>
        <v>7.3909060072069508</v>
      </c>
      <c r="AK35">
        <f t="shared" si="20"/>
        <v>14.041451084931541</v>
      </c>
      <c r="AL35">
        <f t="shared" si="7"/>
        <v>-408.5136065611735</v>
      </c>
      <c r="AN35">
        <f t="shared" ref="AN35:AT66" si="26">AE35*$K35</f>
        <v>0</v>
      </c>
      <c r="AO35">
        <f t="shared" si="26"/>
        <v>0</v>
      </c>
      <c r="AP35">
        <f t="shared" si="26"/>
        <v>-0.62533392513781239</v>
      </c>
      <c r="AQ35">
        <f t="shared" si="26"/>
        <v>-17.32669721049723</v>
      </c>
      <c r="AR35">
        <f t="shared" si="26"/>
        <v>-17.952031135635043</v>
      </c>
      <c r="AS35">
        <f t="shared" si="26"/>
        <v>0.30860104752354306</v>
      </c>
      <c r="AT35">
        <f t="shared" si="26"/>
        <v>0.58628894878856641</v>
      </c>
      <c r="AU35">
        <f t="shared" si="24"/>
        <v>-17.057141139322933</v>
      </c>
      <c r="AW35">
        <v>32</v>
      </c>
      <c r="AX35">
        <f>IF(Z35&gt;0, (R35*SUMPRODUCT(K35:$K$98, X35:$X$98)-K35*$AZ$3)/Z35, 0)</f>
        <v>322.50590602308506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3.7280497046764401E-2</v>
      </c>
      <c r="L36" s="2">
        <v>33</v>
      </c>
      <c r="M36" s="6">
        <v>1.4963000000000001E-2</v>
      </c>
      <c r="Q36" s="4">
        <f t="shared" si="22"/>
        <v>25</v>
      </c>
      <c r="R36">
        <f t="shared" si="0"/>
        <v>50000</v>
      </c>
      <c r="S36">
        <f t="shared" si="1"/>
        <v>317.35354146021399</v>
      </c>
      <c r="U36">
        <f t="shared" si="12"/>
        <v>1.4963000000000001E-2</v>
      </c>
      <c r="V36">
        <f t="shared" si="13"/>
        <v>0.01</v>
      </c>
      <c r="W36">
        <f t="shared" si="14"/>
        <v>0.59906267990989437</v>
      </c>
      <c r="X36">
        <f t="shared" si="15"/>
        <v>8.9637748794917493E-3</v>
      </c>
      <c r="Y36">
        <f t="shared" si="16"/>
        <v>5.9906267990989439E-3</v>
      </c>
      <c r="Z36">
        <f t="shared" si="17"/>
        <v>0.58410827823130373</v>
      </c>
      <c r="AB36">
        <f t="shared" si="18"/>
        <v>193.20125234895789</v>
      </c>
      <c r="AC36">
        <f t="shared" si="19"/>
        <v>185.36883069293225</v>
      </c>
      <c r="AE36">
        <f t="shared" si="2"/>
        <v>0</v>
      </c>
      <c r="AF36">
        <f t="shared" si="25"/>
        <v>0</v>
      </c>
      <c r="AG36">
        <f t="shared" si="25"/>
        <v>-14.602706955782594</v>
      </c>
      <c r="AH36">
        <f t="shared" si="4"/>
        <v>-448.18874397458745</v>
      </c>
      <c r="AI36">
        <f t="shared" si="23"/>
        <v>-462.79145093037005</v>
      </c>
      <c r="AJ36">
        <f t="shared" si="6"/>
        <v>7.8324216560256446</v>
      </c>
      <c r="AK36">
        <f t="shared" si="20"/>
        <v>13.524087664427054</v>
      </c>
      <c r="AL36">
        <f t="shared" si="7"/>
        <v>-441.43494160991736</v>
      </c>
      <c r="AN36">
        <f t="shared" si="26"/>
        <v>0</v>
      </c>
      <c r="AO36">
        <f t="shared" si="26"/>
        <v>0</v>
      </c>
      <c r="AP36">
        <f t="shared" si="26"/>
        <v>-0.54439617353981895</v>
      </c>
      <c r="AQ36">
        <f t="shared" si="26"/>
        <v>-16.708699146137654</v>
      </c>
      <c r="AR36">
        <f t="shared" si="26"/>
        <v>-17.253095319677474</v>
      </c>
      <c r="AS36">
        <f t="shared" si="26"/>
        <v>0.29199657241647758</v>
      </c>
      <c r="AT36">
        <f t="shared" si="26"/>
        <v>0.50418471023385558</v>
      </c>
      <c r="AU36">
        <f t="shared" si="24"/>
        <v>-16.45691403702714</v>
      </c>
      <c r="AW36">
        <v>33</v>
      </c>
      <c r="AX36">
        <f>IF(Z36&gt;0, (R36*SUMPRODUCT(K36:$K$98, X36:$X$98)-K36*$AZ$3)/Z36, 0)</f>
        <v>317.35354146021399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3.3286158077468216E-2</v>
      </c>
      <c r="L37" s="2">
        <v>34</v>
      </c>
      <c r="M37" s="6">
        <v>1.6567999999999999E-2</v>
      </c>
      <c r="Q37" s="4">
        <f t="shared" si="22"/>
        <v>25</v>
      </c>
      <c r="R37">
        <f t="shared" si="0"/>
        <v>50000</v>
      </c>
      <c r="S37">
        <f t="shared" si="1"/>
        <v>311.53776891224641</v>
      </c>
      <c r="U37">
        <f t="shared" si="12"/>
        <v>1.6567999999999999E-2</v>
      </c>
      <c r="V37">
        <f t="shared" si="13"/>
        <v>0.01</v>
      </c>
      <c r="W37">
        <f t="shared" si="14"/>
        <v>0.58410827823130373</v>
      </c>
      <c r="X37">
        <f t="shared" si="15"/>
        <v>9.6775059537362405E-3</v>
      </c>
      <c r="Y37">
        <f t="shared" si="16"/>
        <v>5.8410827823130373E-3</v>
      </c>
      <c r="Z37">
        <f t="shared" si="17"/>
        <v>0.56858968949525446</v>
      </c>
      <c r="AB37">
        <f t="shared" si="18"/>
        <v>185.36883069293225</v>
      </c>
      <c r="AC37">
        <f t="shared" si="19"/>
        <v>177.13716329185851</v>
      </c>
      <c r="AE37">
        <f t="shared" si="2"/>
        <v>0</v>
      </c>
      <c r="AF37">
        <f t="shared" si="25"/>
        <v>0</v>
      </c>
      <c r="AG37">
        <f t="shared" si="25"/>
        <v>-14.214742237381362</v>
      </c>
      <c r="AH37">
        <f t="shared" si="4"/>
        <v>-483.87529768681202</v>
      </c>
      <c r="AI37">
        <f t="shared" si="23"/>
        <v>-498.09003992419338</v>
      </c>
      <c r="AJ37">
        <f t="shared" si="6"/>
        <v>8.2316674010737358</v>
      </c>
      <c r="AK37">
        <f t="shared" si="20"/>
        <v>12.975818148505258</v>
      </c>
      <c r="AL37">
        <f t="shared" si="7"/>
        <v>-476.88255437461441</v>
      </c>
      <c r="AN37">
        <f t="shared" si="26"/>
        <v>0</v>
      </c>
      <c r="AO37">
        <f t="shared" si="26"/>
        <v>0</v>
      </c>
      <c r="AP37">
        <f t="shared" si="26"/>
        <v>-0.47315415714394021</v>
      </c>
      <c r="AQ37">
        <f t="shared" si="26"/>
        <v>-16.106349648585216</v>
      </c>
      <c r="AR37">
        <f t="shared" si="26"/>
        <v>-16.579503805729157</v>
      </c>
      <c r="AS37">
        <f t="shared" si="26"/>
        <v>0.27400058235328234</v>
      </c>
      <c r="AT37">
        <f t="shared" si="26"/>
        <v>0.43191513407562698</v>
      </c>
      <c r="AU37">
        <f t="shared" si="24"/>
        <v>-15.873588089300247</v>
      </c>
      <c r="AW37">
        <v>34</v>
      </c>
      <c r="AX37">
        <f>IF(Z37&gt;0, (R37*SUMPRODUCT(K37:$K$98, X37:$X$98)-K37*$AZ$3)/Z37, 0)</f>
        <v>311.53776891224641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2.9719783997739477E-2</v>
      </c>
      <c r="L38" s="2">
        <v>35</v>
      </c>
      <c r="M38" s="6">
        <v>1.8353999999999999E-2</v>
      </c>
      <c r="Q38" s="4">
        <f t="shared" si="22"/>
        <v>25</v>
      </c>
      <c r="R38">
        <f t="shared" si="0"/>
        <v>50000</v>
      </c>
      <c r="S38">
        <f t="shared" si="1"/>
        <v>305.17536452080026</v>
      </c>
      <c r="U38">
        <f t="shared" si="12"/>
        <v>1.8353999999999999E-2</v>
      </c>
      <c r="V38">
        <f t="shared" si="13"/>
        <v>0.01</v>
      </c>
      <c r="W38">
        <f t="shared" si="14"/>
        <v>0.56858968949525446</v>
      </c>
      <c r="X38">
        <f t="shared" si="15"/>
        <v>1.0435895160995899E-2</v>
      </c>
      <c r="Y38">
        <f t="shared" si="16"/>
        <v>5.6858968949525445E-3</v>
      </c>
      <c r="Z38">
        <f t="shared" si="17"/>
        <v>0.55246789743930602</v>
      </c>
      <c r="AB38">
        <f t="shared" si="18"/>
        <v>177.13716329185851</v>
      </c>
      <c r="AC38">
        <f t="shared" si="19"/>
        <v>168.59959198708032</v>
      </c>
      <c r="AE38">
        <f t="shared" si="2"/>
        <v>0</v>
      </c>
      <c r="AF38">
        <f t="shared" si="25"/>
        <v>0</v>
      </c>
      <c r="AG38">
        <f t="shared" si="25"/>
        <v>-13.811697435982651</v>
      </c>
      <c r="AH38">
        <f t="shared" si="4"/>
        <v>-521.79475804979495</v>
      </c>
      <c r="AI38">
        <f t="shared" si="23"/>
        <v>-535.60645548577759</v>
      </c>
      <c r="AJ38">
        <f t="shared" si="6"/>
        <v>8.5375713047781971</v>
      </c>
      <c r="AK38">
        <f t="shared" si="20"/>
        <v>12.399601430430097</v>
      </c>
      <c r="AL38">
        <f t="shared" si="7"/>
        <v>-514.66928275056921</v>
      </c>
      <c r="AN38">
        <f t="shared" si="26"/>
        <v>0</v>
      </c>
      <c r="AO38">
        <f t="shared" si="26"/>
        <v>0</v>
      </c>
      <c r="AP38">
        <f t="shared" si="26"/>
        <v>-0.41048066443953657</v>
      </c>
      <c r="AQ38">
        <f t="shared" si="26"/>
        <v>-15.507627500392639</v>
      </c>
      <c r="AR38">
        <f t="shared" si="26"/>
        <v>-15.918108164832175</v>
      </c>
      <c r="AS38">
        <f t="shared" si="26"/>
        <v>0.25373477504330683</v>
      </c>
      <c r="AT38">
        <f t="shared" si="26"/>
        <v>0.36851347617044394</v>
      </c>
      <c r="AU38">
        <f t="shared" si="24"/>
        <v>-15.295859913618422</v>
      </c>
      <c r="AW38">
        <v>35</v>
      </c>
      <c r="AX38">
        <f>IF(Z38&gt;0, (R38*SUMPRODUCT(K38:$K$98, X38:$X$98)-K38*$AZ$3)/Z38, 0)</f>
        <v>305.17536452080026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2.6535521426553101E-2</v>
      </c>
      <c r="L39" s="2">
        <v>36</v>
      </c>
      <c r="M39" s="6">
        <v>2.0303000000000002E-2</v>
      </c>
      <c r="Q39" s="4">
        <f t="shared" si="22"/>
        <v>25</v>
      </c>
      <c r="R39">
        <f t="shared" si="0"/>
        <v>50000</v>
      </c>
      <c r="S39">
        <f t="shared" si="1"/>
        <v>298.37951531298779</v>
      </c>
      <c r="U39">
        <f t="shared" si="12"/>
        <v>2.0303000000000002E-2</v>
      </c>
      <c r="V39">
        <f t="shared" si="13"/>
        <v>0.01</v>
      </c>
      <c r="W39">
        <f t="shared" si="14"/>
        <v>0.55246789743930602</v>
      </c>
      <c r="X39">
        <f t="shared" si="15"/>
        <v>1.1216755721710232E-2</v>
      </c>
      <c r="Y39">
        <f t="shared" si="16"/>
        <v>5.52467897439306E-3</v>
      </c>
      <c r="Z39">
        <f t="shared" si="17"/>
        <v>0.53572646274320279</v>
      </c>
      <c r="AB39">
        <f t="shared" si="18"/>
        <v>168.59959198708032</v>
      </c>
      <c r="AC39">
        <f t="shared" si="19"/>
        <v>159.84980229365826</v>
      </c>
      <c r="AE39">
        <f t="shared" si="2"/>
        <v>0</v>
      </c>
      <c r="AF39">
        <f t="shared" si="25"/>
        <v>0</v>
      </c>
      <c r="AG39">
        <f t="shared" si="25"/>
        <v>-13.393161568580069</v>
      </c>
      <c r="AH39">
        <f t="shared" si="4"/>
        <v>-560.83778608551154</v>
      </c>
      <c r="AI39">
        <f t="shared" si="23"/>
        <v>-574.23094765409155</v>
      </c>
      <c r="AJ39">
        <f t="shared" si="6"/>
        <v>8.7497896934220591</v>
      </c>
      <c r="AK39">
        <f t="shared" si="20"/>
        <v>11.801971439095624</v>
      </c>
      <c r="AL39">
        <f t="shared" si="7"/>
        <v>-553.67918652157391</v>
      </c>
      <c r="AN39">
        <f t="shared" si="26"/>
        <v>0</v>
      </c>
      <c r="AO39">
        <f t="shared" si="26"/>
        <v>0</v>
      </c>
      <c r="AP39">
        <f t="shared" si="26"/>
        <v>-0.35539452577234398</v>
      </c>
      <c r="AQ39">
        <f t="shared" si="26"/>
        <v>-14.882123089492696</v>
      </c>
      <c r="AR39">
        <f t="shared" si="26"/>
        <v>-15.237517615265039</v>
      </c>
      <c r="AS39">
        <f t="shared" si="26"/>
        <v>0.23218023188763454</v>
      </c>
      <c r="AT39">
        <f t="shared" si="26"/>
        <v>0.31317146599768969</v>
      </c>
      <c r="AU39">
        <f t="shared" si="24"/>
        <v>-14.692165917379716</v>
      </c>
      <c r="AW39">
        <v>36</v>
      </c>
      <c r="AX39">
        <f>IF(Z39&gt;0, (R39*SUMPRODUCT(K39:$K$98, X39:$X$98)-K39*$AZ$3)/Z39, 0)</f>
        <v>298.37951531298779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2.3692429845136694E-2</v>
      </c>
      <c r="L40" s="2">
        <v>37</v>
      </c>
      <c r="M40" s="6">
        <v>2.2446000000000001E-2</v>
      </c>
      <c r="Q40" s="4">
        <f t="shared" si="22"/>
        <v>25</v>
      </c>
      <c r="R40">
        <f t="shared" si="0"/>
        <v>50000</v>
      </c>
      <c r="S40">
        <f t="shared" si="1"/>
        <v>291.31499704649337</v>
      </c>
      <c r="U40">
        <f t="shared" si="12"/>
        <v>2.2446000000000001E-2</v>
      </c>
      <c r="V40">
        <f t="shared" si="13"/>
        <v>0.01</v>
      </c>
      <c r="W40">
        <f t="shared" si="14"/>
        <v>0.53572646274320279</v>
      </c>
      <c r="X40">
        <f t="shared" si="15"/>
        <v>1.202491618273393E-2</v>
      </c>
      <c r="Y40">
        <f t="shared" si="16"/>
        <v>5.3572646274320278E-3</v>
      </c>
      <c r="Z40">
        <f t="shared" si="17"/>
        <v>0.51834428193303683</v>
      </c>
      <c r="AB40">
        <f t="shared" si="18"/>
        <v>159.84980229365826</v>
      </c>
      <c r="AC40">
        <f t="shared" si="19"/>
        <v>151.00146296038935</v>
      </c>
      <c r="AE40">
        <f t="shared" si="2"/>
        <v>0</v>
      </c>
      <c r="AF40">
        <f t="shared" si="25"/>
        <v>0</v>
      </c>
      <c r="AG40">
        <f t="shared" si="25"/>
        <v>-12.95860704832592</v>
      </c>
      <c r="AH40">
        <f t="shared" si="4"/>
        <v>-601.24580913669649</v>
      </c>
      <c r="AI40">
        <f t="shared" si="23"/>
        <v>-614.20441618502241</v>
      </c>
      <c r="AJ40">
        <f t="shared" si="6"/>
        <v>8.8483393332689104</v>
      </c>
      <c r="AK40">
        <f t="shared" si="20"/>
        <v>11.189486160556079</v>
      </c>
      <c r="AL40">
        <f t="shared" si="7"/>
        <v>-594.16659069119748</v>
      </c>
      <c r="AN40">
        <f t="shared" si="26"/>
        <v>0</v>
      </c>
      <c r="AO40">
        <f t="shared" si="26"/>
        <v>0</v>
      </c>
      <c r="AP40">
        <f t="shared" si="26"/>
        <v>-0.30702088838315578</v>
      </c>
      <c r="AQ40">
        <f t="shared" si="26"/>
        <v>-14.244974152653629</v>
      </c>
      <c r="AR40">
        <f t="shared" si="26"/>
        <v>-14.551995041036784</v>
      </c>
      <c r="AS40">
        <f t="shared" si="26"/>
        <v>0.20963865889943725</v>
      </c>
      <c r="AT40">
        <f t="shared" si="26"/>
        <v>0.26510611586210286</v>
      </c>
      <c r="AU40">
        <f t="shared" si="24"/>
        <v>-14.077250266275245</v>
      </c>
      <c r="AW40">
        <v>37</v>
      </c>
      <c r="AX40">
        <f>IF(Z40&gt;0, (R40*SUMPRODUCT(K40:$K$98, X40:$X$98)-K40*$AZ$3)/Z40, 0)</f>
        <v>291.31499704649337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2.1153955218872048E-2</v>
      </c>
      <c r="L41" s="2">
        <v>38</v>
      </c>
      <c r="M41" s="6">
        <v>2.4856E-2</v>
      </c>
      <c r="Q41" s="4">
        <f t="shared" si="22"/>
        <v>25</v>
      </c>
      <c r="R41">
        <f t="shared" si="0"/>
        <v>50000</v>
      </c>
      <c r="S41">
        <f t="shared" si="1"/>
        <v>284.13025510881442</v>
      </c>
      <c r="U41">
        <f t="shared" si="12"/>
        <v>2.4856E-2</v>
      </c>
      <c r="V41">
        <f t="shared" si="13"/>
        <v>0.01</v>
      </c>
      <c r="W41">
        <f t="shared" si="14"/>
        <v>0.51834428193303683</v>
      </c>
      <c r="X41">
        <f t="shared" si="15"/>
        <v>1.2883965471727564E-2</v>
      </c>
      <c r="Y41">
        <f t="shared" si="16"/>
        <v>5.1834428193303682E-3</v>
      </c>
      <c r="Z41">
        <f t="shared" si="17"/>
        <v>0.50027687364197893</v>
      </c>
      <c r="AB41">
        <f t="shared" si="18"/>
        <v>151.00146296038935</v>
      </c>
      <c r="AC41">
        <f t="shared" si="19"/>
        <v>142.14379573293559</v>
      </c>
      <c r="AE41">
        <f t="shared" si="2"/>
        <v>0</v>
      </c>
      <c r="AF41">
        <f t="shared" si="25"/>
        <v>0</v>
      </c>
      <c r="AG41">
        <f t="shared" si="25"/>
        <v>-12.506921841049474</v>
      </c>
      <c r="AH41">
        <f t="shared" si="4"/>
        <v>-644.19827358637815</v>
      </c>
      <c r="AI41">
        <f t="shared" si="23"/>
        <v>-656.70519542742761</v>
      </c>
      <c r="AJ41">
        <f t="shared" si="6"/>
        <v>8.85766722745376</v>
      </c>
      <c r="AK41">
        <f t="shared" si="20"/>
        <v>10.570102407227255</v>
      </c>
      <c r="AL41">
        <f t="shared" si="7"/>
        <v>-637.2774257927465</v>
      </c>
      <c r="AN41">
        <f t="shared" si="26"/>
        <v>0</v>
      </c>
      <c r="AO41">
        <f t="shared" si="26"/>
        <v>0</v>
      </c>
      <c r="AP41">
        <f t="shared" si="26"/>
        <v>-0.26457086455149331</v>
      </c>
      <c r="AQ41">
        <f t="shared" si="26"/>
        <v>-13.627341431520927</v>
      </c>
      <c r="AR41">
        <f t="shared" si="26"/>
        <v>-13.89191229607242</v>
      </c>
      <c r="AS41">
        <f t="shared" si="26"/>
        <v>0.18737469587322736</v>
      </c>
      <c r="AT41">
        <f t="shared" si="26"/>
        <v>0.22359947298137697</v>
      </c>
      <c r="AU41">
        <f t="shared" si="24"/>
        <v>-13.480938127217813</v>
      </c>
      <c r="AW41">
        <v>38</v>
      </c>
      <c r="AX41">
        <f>IF(Z41&gt;0, (R41*SUMPRODUCT(K41:$K$98, X41:$X$98)-K41*$AZ$3)/Z41, 0)</f>
        <v>284.13025510881442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1.888746001685004E-2</v>
      </c>
      <c r="L42" s="2">
        <v>39</v>
      </c>
      <c r="M42" s="6">
        <v>2.7564999999999999E-2</v>
      </c>
      <c r="Q42" s="4">
        <f t="shared" si="22"/>
        <v>25</v>
      </c>
      <c r="R42">
        <f t="shared" si="0"/>
        <v>50000</v>
      </c>
      <c r="S42">
        <f t="shared" si="1"/>
        <v>276.90755514009618</v>
      </c>
      <c r="U42">
        <f t="shared" si="12"/>
        <v>2.7564999999999999E-2</v>
      </c>
      <c r="V42">
        <f t="shared" si="13"/>
        <v>0.01</v>
      </c>
      <c r="W42">
        <f t="shared" si="14"/>
        <v>0.50027687364197893</v>
      </c>
      <c r="X42">
        <f t="shared" si="15"/>
        <v>1.3790132021941149E-2</v>
      </c>
      <c r="Y42">
        <f t="shared" si="16"/>
        <v>5.0027687364197892E-3</v>
      </c>
      <c r="Z42">
        <f t="shared" si="17"/>
        <v>0.48148397288361799</v>
      </c>
      <c r="AB42">
        <f t="shared" si="18"/>
        <v>142.14379573293559</v>
      </c>
      <c r="AC42">
        <f t="shared" si="19"/>
        <v>133.32654977034304</v>
      </c>
      <c r="AE42">
        <f t="shared" si="2"/>
        <v>0</v>
      </c>
      <c r="AF42">
        <f t="shared" si="25"/>
        <v>0</v>
      </c>
      <c r="AG42">
        <f t="shared" si="25"/>
        <v>-12.03709932209045</v>
      </c>
      <c r="AH42">
        <f t="shared" si="4"/>
        <v>-689.50660109705746</v>
      </c>
      <c r="AI42">
        <f t="shared" si="23"/>
        <v>-701.54370041914785</v>
      </c>
      <c r="AJ42">
        <f t="shared" si="6"/>
        <v>8.8172459625925512</v>
      </c>
      <c r="AK42">
        <f t="shared" si="20"/>
        <v>9.9500657013054923</v>
      </c>
      <c r="AL42">
        <f t="shared" si="7"/>
        <v>-682.77638875524985</v>
      </c>
      <c r="AN42">
        <f t="shared" si="26"/>
        <v>0</v>
      </c>
      <c r="AO42">
        <f t="shared" si="26"/>
        <v>0</v>
      </c>
      <c r="AP42">
        <f t="shared" si="26"/>
        <v>-0.2273502321648361</v>
      </c>
      <c r="AQ42">
        <f t="shared" si="26"/>
        <v>-13.023028359574843</v>
      </c>
      <c r="AR42">
        <f t="shared" si="26"/>
        <v>-13.250378591739677</v>
      </c>
      <c r="AS42">
        <f t="shared" si="26"/>
        <v>0.16653538057719927</v>
      </c>
      <c r="AT42">
        <f t="shared" si="26"/>
        <v>0.18793146809843844</v>
      </c>
      <c r="AU42">
        <f t="shared" si="24"/>
        <v>-12.89591174306404</v>
      </c>
      <c r="AW42">
        <v>39</v>
      </c>
      <c r="AX42">
        <f>IF(Z42&gt;0, (R42*SUMPRODUCT(K42:$K$98, X42:$X$98)-K42*$AZ$3)/Z42, 0)</f>
        <v>276.90755514009618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1.6863803586473249E-2</v>
      </c>
      <c r="L43" s="2">
        <v>40</v>
      </c>
      <c r="M43" s="6">
        <v>3.0620999999999999E-2</v>
      </c>
      <c r="Q43" s="4">
        <f t="shared" si="22"/>
        <v>25</v>
      </c>
      <c r="R43">
        <f t="shared" si="0"/>
        <v>50000</v>
      </c>
      <c r="S43">
        <f t="shared" si="1"/>
        <v>269.73661160497886</v>
      </c>
      <c r="U43">
        <f t="shared" si="12"/>
        <v>3.0620999999999999E-2</v>
      </c>
      <c r="V43">
        <f t="shared" si="13"/>
        <v>0.01</v>
      </c>
      <c r="W43">
        <f t="shared" si="14"/>
        <v>0.48148397288361799</v>
      </c>
      <c r="X43">
        <f t="shared" si="15"/>
        <v>1.4743520733669266E-2</v>
      </c>
      <c r="Y43">
        <f t="shared" si="16"/>
        <v>4.8148397288361802E-3</v>
      </c>
      <c r="Z43">
        <f t="shared" si="17"/>
        <v>0.46192561242111257</v>
      </c>
      <c r="AB43">
        <f t="shared" si="18"/>
        <v>133.32654977034304</v>
      </c>
      <c r="AC43">
        <f t="shared" si="19"/>
        <v>124.59824950802565</v>
      </c>
      <c r="AE43">
        <f t="shared" si="2"/>
        <v>0</v>
      </c>
      <c r="AF43">
        <f t="shared" si="25"/>
        <v>0</v>
      </c>
      <c r="AG43">
        <f t="shared" si="25"/>
        <v>-11.548140310527815</v>
      </c>
      <c r="AH43">
        <f t="shared" si="4"/>
        <v>-737.17603668346328</v>
      </c>
      <c r="AI43">
        <f t="shared" si="23"/>
        <v>-748.72417699399114</v>
      </c>
      <c r="AJ43">
        <f t="shared" si="6"/>
        <v>8.72830026231739</v>
      </c>
      <c r="AK43">
        <f t="shared" si="20"/>
        <v>9.3328584839240136</v>
      </c>
      <c r="AL43">
        <f t="shared" si="7"/>
        <v>-730.66301824774973</v>
      </c>
      <c r="AN43">
        <f t="shared" si="26"/>
        <v>0</v>
      </c>
      <c r="AO43">
        <f t="shared" si="26"/>
        <v>0</v>
      </c>
      <c r="AP43">
        <f t="shared" si="26"/>
        <v>-0.19474556998577527</v>
      </c>
      <c r="AQ43">
        <f t="shared" si="26"/>
        <v>-12.431591891284723</v>
      </c>
      <c r="AR43">
        <f t="shared" si="26"/>
        <v>-12.626337461270499</v>
      </c>
      <c r="AS43">
        <f t="shared" si="26"/>
        <v>0.1471923412674834</v>
      </c>
      <c r="AT43">
        <f t="shared" si="26"/>
        <v>0.15738749237324506</v>
      </c>
      <c r="AU43">
        <f t="shared" si="24"/>
        <v>-12.32175762762977</v>
      </c>
      <c r="AW43">
        <v>40</v>
      </c>
      <c r="AX43">
        <f>IF(Z43&gt;0, (R43*SUMPRODUCT(K43:$K$98, X43:$X$98)-K43*$AZ$3)/Z43, 0)</f>
        <v>269.73661160497886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1.5056967487922542E-2</v>
      </c>
      <c r="L44" s="2">
        <v>41</v>
      </c>
      <c r="M44" s="6">
        <v>3.3921E-2</v>
      </c>
      <c r="Q44" s="4">
        <f t="shared" si="22"/>
        <v>25</v>
      </c>
      <c r="R44">
        <f t="shared" si="0"/>
        <v>50000</v>
      </c>
      <c r="S44">
        <f t="shared" si="1"/>
        <v>262.66172692612463</v>
      </c>
      <c r="U44">
        <f t="shared" si="12"/>
        <v>3.3921E-2</v>
      </c>
      <c r="V44">
        <f t="shared" si="13"/>
        <v>0.01</v>
      </c>
      <c r="W44">
        <f t="shared" si="14"/>
        <v>0.46192561242111257</v>
      </c>
      <c r="X44">
        <f t="shared" si="15"/>
        <v>1.5668978698936558E-2</v>
      </c>
      <c r="Y44">
        <f t="shared" si="16"/>
        <v>4.6192561242111262E-3</v>
      </c>
      <c r="Z44">
        <f t="shared" si="17"/>
        <v>0.4416373775979649</v>
      </c>
      <c r="AB44">
        <f t="shared" si="18"/>
        <v>124.59824950802565</v>
      </c>
      <c r="AC44">
        <f t="shared" si="19"/>
        <v>116.00123627500645</v>
      </c>
      <c r="AE44">
        <f t="shared" si="2"/>
        <v>0</v>
      </c>
      <c r="AF44">
        <f t="shared" si="25"/>
        <v>0</v>
      </c>
      <c r="AG44">
        <f t="shared" si="25"/>
        <v>-11.040934439949122</v>
      </c>
      <c r="AH44">
        <f t="shared" si="4"/>
        <v>-783.44893494682788</v>
      </c>
      <c r="AI44">
        <f t="shared" si="23"/>
        <v>-794.48986938677695</v>
      </c>
      <c r="AJ44">
        <f t="shared" si="6"/>
        <v>8.5970132330191973</v>
      </c>
      <c r="AK44">
        <f t="shared" si="20"/>
        <v>8.7218774655617963</v>
      </c>
      <c r="AL44">
        <f t="shared" si="7"/>
        <v>-777.17097868819599</v>
      </c>
      <c r="AN44">
        <f t="shared" si="26"/>
        <v>0</v>
      </c>
      <c r="AO44">
        <f t="shared" si="26"/>
        <v>0</v>
      </c>
      <c r="AP44">
        <f t="shared" si="26"/>
        <v>-0.1662429908985982</v>
      </c>
      <c r="AQ44">
        <f t="shared" si="26"/>
        <v>-11.79636514194193</v>
      </c>
      <c r="AR44">
        <f t="shared" si="26"/>
        <v>-11.962608132840527</v>
      </c>
      <c r="AS44">
        <f t="shared" si="26"/>
        <v>0.1294449487428099</v>
      </c>
      <c r="AT44">
        <f t="shared" si="26"/>
        <v>0.13132502543260824</v>
      </c>
      <c r="AU44">
        <f t="shared" si="24"/>
        <v>-11.70183815866511</v>
      </c>
      <c r="AW44">
        <v>41</v>
      </c>
      <c r="AX44">
        <f>IF(Z44&gt;0, (R44*SUMPRODUCT(K44:$K$98, X44:$X$98)-K44*$AZ$3)/Z44, 0)</f>
        <v>262.66172692612463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1.3443720971359411E-2</v>
      </c>
      <c r="L45" s="2">
        <v>42</v>
      </c>
      <c r="M45" s="6">
        <v>3.7368999999999999E-2</v>
      </c>
      <c r="Q45" s="4">
        <f t="shared" si="22"/>
        <v>25</v>
      </c>
      <c r="R45">
        <f t="shared" si="0"/>
        <v>50000</v>
      </c>
      <c r="S45">
        <f t="shared" si="1"/>
        <v>255.82157425262415</v>
      </c>
      <c r="U45">
        <f t="shared" si="12"/>
        <v>3.7368999999999999E-2</v>
      </c>
      <c r="V45">
        <f t="shared" si="13"/>
        <v>0.01</v>
      </c>
      <c r="W45">
        <f t="shared" si="14"/>
        <v>0.4416373775979649</v>
      </c>
      <c r="X45">
        <f t="shared" si="15"/>
        <v>1.6503547163458351E-2</v>
      </c>
      <c r="Y45">
        <f t="shared" si="16"/>
        <v>4.4163737759796489E-3</v>
      </c>
      <c r="Z45">
        <f t="shared" si="17"/>
        <v>0.42071745665852689</v>
      </c>
      <c r="AB45">
        <f t="shared" si="18"/>
        <v>116.00123627500645</v>
      </c>
      <c r="AC45">
        <f t="shared" si="19"/>
        <v>107.62860207794452</v>
      </c>
      <c r="AE45">
        <f t="shared" si="2"/>
        <v>0</v>
      </c>
      <c r="AF45">
        <f t="shared" si="25"/>
        <v>0</v>
      </c>
      <c r="AG45">
        <f t="shared" si="25"/>
        <v>-10.517936416463172</v>
      </c>
      <c r="AH45">
        <f t="shared" si="4"/>
        <v>-825.17735817291759</v>
      </c>
      <c r="AI45">
        <f t="shared" si="23"/>
        <v>-835.69529458938075</v>
      </c>
      <c r="AJ45">
        <f t="shared" si="6"/>
        <v>8.3726341970619274</v>
      </c>
      <c r="AK45">
        <f t="shared" si="20"/>
        <v>8.1200865392504529</v>
      </c>
      <c r="AL45">
        <f t="shared" si="7"/>
        <v>-819.20257385306832</v>
      </c>
      <c r="AN45">
        <f t="shared" si="26"/>
        <v>0</v>
      </c>
      <c r="AO45">
        <f t="shared" si="26"/>
        <v>0</v>
      </c>
      <c r="AP45">
        <f t="shared" si="26"/>
        <v>-0.14140020237743078</v>
      </c>
      <c r="AQ45">
        <f t="shared" si="26"/>
        <v>-11.093454155160208</v>
      </c>
      <c r="AR45">
        <f t="shared" si="26"/>
        <v>-11.234854357537639</v>
      </c>
      <c r="AS45">
        <f t="shared" si="26"/>
        <v>0.11255935794056239</v>
      </c>
      <c r="AT45">
        <f t="shared" si="26"/>
        <v>0.10916417769697458</v>
      </c>
      <c r="AU45">
        <f t="shared" si="24"/>
        <v>-11.0131308219001</v>
      </c>
      <c r="AW45">
        <v>42</v>
      </c>
      <c r="AX45">
        <f>IF(Z45&gt;0, (R45*SUMPRODUCT(K45:$K$98, X45:$X$98)-K45*$AZ$3)/Z45, 0)</f>
        <v>255.82157425262415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1.2003322295856616E-2</v>
      </c>
      <c r="L46" s="2">
        <v>43</v>
      </c>
      <c r="M46" s="6">
        <v>5.0548205999999998E-2</v>
      </c>
      <c r="Q46" s="4">
        <f t="shared" si="22"/>
        <v>25</v>
      </c>
      <c r="R46">
        <f t="shared" si="0"/>
        <v>50000</v>
      </c>
      <c r="S46">
        <f t="shared" si="1"/>
        <v>251.9762694729769</v>
      </c>
      <c r="U46">
        <f t="shared" si="12"/>
        <v>5.0548205999999998E-2</v>
      </c>
      <c r="V46">
        <f t="shared" si="13"/>
        <v>0.01</v>
      </c>
      <c r="W46">
        <f t="shared" si="14"/>
        <v>0.42071745665852689</v>
      </c>
      <c r="X46">
        <f t="shared" si="15"/>
        <v>2.1266512666971289E-2</v>
      </c>
      <c r="Y46">
        <f t="shared" si="16"/>
        <v>4.2071745665852693E-3</v>
      </c>
      <c r="Z46">
        <f t="shared" si="17"/>
        <v>0.39524376942497036</v>
      </c>
      <c r="AB46">
        <f t="shared" si="18"/>
        <v>107.62860207794452</v>
      </c>
      <c r="AC46">
        <f t="shared" si="19"/>
        <v>99.592050552141473</v>
      </c>
      <c r="AE46">
        <f t="shared" si="2"/>
        <v>0</v>
      </c>
      <c r="AF46">
        <f t="shared" si="25"/>
        <v>0</v>
      </c>
      <c r="AG46">
        <f t="shared" si="25"/>
        <v>-9.8810942356242588</v>
      </c>
      <c r="AH46">
        <f t="shared" si="4"/>
        <v>-1063.3256333485645</v>
      </c>
      <c r="AI46">
        <f t="shared" si="23"/>
        <v>-1073.2067275841887</v>
      </c>
      <c r="AJ46">
        <f t="shared" si="6"/>
        <v>8.0365515258030484</v>
      </c>
      <c r="AK46">
        <f t="shared" si="20"/>
        <v>7.5340021454561175</v>
      </c>
      <c r="AL46">
        <f t="shared" si="7"/>
        <v>-1057.6361739129295</v>
      </c>
      <c r="AN46">
        <f t="shared" si="26"/>
        <v>0</v>
      </c>
      <c r="AO46">
        <f t="shared" si="26"/>
        <v>0</v>
      </c>
      <c r="AP46">
        <f t="shared" si="26"/>
        <v>-0.11860595874592895</v>
      </c>
      <c r="AQ46">
        <f t="shared" si="26"/>
        <v>-12.763440282528681</v>
      </c>
      <c r="AR46">
        <f t="shared" si="26"/>
        <v>-12.88204624127461</v>
      </c>
      <c r="AS46">
        <f t="shared" si="26"/>
        <v>9.6465318111472229E-2</v>
      </c>
      <c r="AT46">
        <f t="shared" si="26"/>
        <v>9.0433055929584991E-2</v>
      </c>
      <c r="AU46">
        <f t="shared" si="24"/>
        <v>-12.695147867233551</v>
      </c>
      <c r="AW46">
        <v>43</v>
      </c>
      <c r="AX46">
        <f>IF(Z46&gt;0, (R46*SUMPRODUCT(K46:$K$98, X46:$X$98)-K46*$AZ$3)/Z46, 0)</f>
        <v>251.9762694729769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1.0717252049871978E-2</v>
      </c>
      <c r="L47" s="2">
        <v>44</v>
      </c>
      <c r="M47" s="6">
        <v>6.4784177999999998E-2</v>
      </c>
      <c r="Q47" s="4">
        <f t="shared" si="22"/>
        <v>25</v>
      </c>
      <c r="R47">
        <f t="shared" si="0"/>
        <v>50000</v>
      </c>
      <c r="S47">
        <f t="shared" si="1"/>
        <v>244.90420548615796</v>
      </c>
      <c r="U47">
        <f t="shared" si="12"/>
        <v>6.4784177999999998E-2</v>
      </c>
      <c r="V47">
        <f t="shared" si="13"/>
        <v>0.01</v>
      </c>
      <c r="W47">
        <f t="shared" si="14"/>
        <v>0.39524376942497036</v>
      </c>
      <c r="X47">
        <f t="shared" si="15"/>
        <v>2.5605542711818238E-2</v>
      </c>
      <c r="Y47">
        <f t="shared" si="16"/>
        <v>3.9524376942497033E-3</v>
      </c>
      <c r="Z47">
        <f t="shared" si="17"/>
        <v>0.36568578901890242</v>
      </c>
      <c r="AB47">
        <f t="shared" si="18"/>
        <v>99.592050552141473</v>
      </c>
      <c r="AC47">
        <f t="shared" si="19"/>
        <v>89.55798761725309</v>
      </c>
      <c r="AE47">
        <f t="shared" si="2"/>
        <v>0</v>
      </c>
      <c r="AF47">
        <f t="shared" si="25"/>
        <v>0</v>
      </c>
      <c r="AG47">
        <f t="shared" si="25"/>
        <v>-9.1421447254725603</v>
      </c>
      <c r="AH47">
        <f t="shared" si="4"/>
        <v>-1280.2771355909119</v>
      </c>
      <c r="AI47">
        <f t="shared" si="23"/>
        <v>-1289.4192803163844</v>
      </c>
      <c r="AJ47">
        <f t="shared" si="6"/>
        <v>10.034062934888382</v>
      </c>
      <c r="AK47">
        <f t="shared" si="20"/>
        <v>6.9714435386499041</v>
      </c>
      <c r="AL47">
        <f t="shared" si="7"/>
        <v>-1272.413773842846</v>
      </c>
      <c r="AN47">
        <f t="shared" si="26"/>
        <v>0</v>
      </c>
      <c r="AO47">
        <f t="shared" si="26"/>
        <v>0</v>
      </c>
      <c r="AP47">
        <f t="shared" si="26"/>
        <v>-9.7978669299297091E-2</v>
      </c>
      <c r="AQ47">
        <f t="shared" si="26"/>
        <v>-13.721052755815926</v>
      </c>
      <c r="AR47">
        <f t="shared" si="26"/>
        <v>-13.819031425115222</v>
      </c>
      <c r="AS47">
        <f t="shared" si="26"/>
        <v>0.10753758155747695</v>
      </c>
      <c r="AT47">
        <f t="shared" si="26"/>
        <v>7.4714717555162444E-2</v>
      </c>
      <c r="AU47">
        <f t="shared" si="24"/>
        <v>-13.636779126002581</v>
      </c>
      <c r="AW47">
        <v>44</v>
      </c>
      <c r="AX47">
        <f>IF(Z47&gt;0, (R47*SUMPRODUCT(K47:$K$98, X47:$X$98)-K47*$AZ$3)/Z47, 0)</f>
        <v>244.90420548615796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9.5689750445285514E-3</v>
      </c>
      <c r="L48" s="2">
        <v>45</v>
      </c>
      <c r="M48" s="6">
        <v>8.0470763000000001E-2</v>
      </c>
      <c r="Q48" s="4">
        <f t="shared" si="22"/>
        <v>25</v>
      </c>
      <c r="R48">
        <f t="shared" si="0"/>
        <v>50000</v>
      </c>
      <c r="S48">
        <f t="shared" si="1"/>
        <v>235.33802723072603</v>
      </c>
      <c r="U48">
        <f t="shared" si="12"/>
        <v>8.0470763000000001E-2</v>
      </c>
      <c r="V48">
        <f t="shared" si="13"/>
        <v>0.01</v>
      </c>
      <c r="W48">
        <f t="shared" si="14"/>
        <v>0.36568578901890242</v>
      </c>
      <c r="X48">
        <f t="shared" si="15"/>
        <v>2.9427014460608098E-2</v>
      </c>
      <c r="Y48">
        <f t="shared" si="16"/>
        <v>3.6568578901890244E-3</v>
      </c>
      <c r="Z48">
        <f t="shared" si="17"/>
        <v>0.33260191666810529</v>
      </c>
      <c r="AB48">
        <f t="shared" si="18"/>
        <v>89.55798761725309</v>
      </c>
      <c r="AC48">
        <f t="shared" si="19"/>
        <v>78.273878921830232</v>
      </c>
      <c r="AE48">
        <f t="shared" si="2"/>
        <v>0</v>
      </c>
      <c r="AF48">
        <f t="shared" si="25"/>
        <v>0</v>
      </c>
      <c r="AG48">
        <f t="shared" si="25"/>
        <v>-8.3150479167026319</v>
      </c>
      <c r="AH48">
        <f t="shared" si="4"/>
        <v>-1471.3507230304049</v>
      </c>
      <c r="AI48">
        <f t="shared" si="23"/>
        <v>-1479.6657709471076</v>
      </c>
      <c r="AJ48">
        <f t="shared" si="6"/>
        <v>11.284108695422859</v>
      </c>
      <c r="AK48">
        <f t="shared" si="20"/>
        <v>6.2690591332077172</v>
      </c>
      <c r="AL48">
        <f t="shared" si="7"/>
        <v>-1462.112603118477</v>
      </c>
      <c r="AN48">
        <f t="shared" si="26"/>
        <v>0</v>
      </c>
      <c r="AO48">
        <f t="shared" si="26"/>
        <v>0</v>
      </c>
      <c r="AP48">
        <f t="shared" si="26"/>
        <v>-7.9566486008986609E-2</v>
      </c>
      <c r="AQ48">
        <f t="shared" si="26"/>
        <v>-14.079318350426984</v>
      </c>
      <c r="AR48">
        <f t="shared" si="26"/>
        <v>-14.158884836435972</v>
      </c>
      <c r="AS48">
        <f t="shared" si="26"/>
        <v>0.10797735450624896</v>
      </c>
      <c r="AT48">
        <f t="shared" si="26"/>
        <v>5.9988470398338441E-2</v>
      </c>
      <c r="AU48">
        <f t="shared" si="24"/>
        <v>-13.990919011531384</v>
      </c>
      <c r="AW48">
        <v>45</v>
      </c>
      <c r="AX48">
        <f>IF(Z48&gt;0, (R48*SUMPRODUCT(K48:$K$98, X48:$X$98)-K48*$AZ$3)/Z48, 0)</f>
        <v>235.33802723072603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8.5437277183290639E-3</v>
      </c>
      <c r="L49" s="2">
        <v>46</v>
      </c>
      <c r="M49" s="6">
        <v>9.7818447000000003E-2</v>
      </c>
      <c r="Q49" s="4">
        <f t="shared" si="22"/>
        <v>25</v>
      </c>
      <c r="R49">
        <f t="shared" si="0"/>
        <v>50000</v>
      </c>
      <c r="S49">
        <f t="shared" si="1"/>
        <v>223.66419740980263</v>
      </c>
      <c r="U49">
        <f t="shared" si="12"/>
        <v>9.7818447000000003E-2</v>
      </c>
      <c r="V49">
        <f t="shared" si="13"/>
        <v>0.01</v>
      </c>
      <c r="W49">
        <f t="shared" si="14"/>
        <v>0.33260191666810529</v>
      </c>
      <c r="X49">
        <f t="shared" si="15"/>
        <v>3.2534602957697473E-2</v>
      </c>
      <c r="Y49">
        <f t="shared" si="16"/>
        <v>3.326019166681053E-3</v>
      </c>
      <c r="Z49">
        <f t="shared" si="17"/>
        <v>0.29674129454372677</v>
      </c>
      <c r="AB49">
        <f t="shared" si="18"/>
        <v>78.273878921830232</v>
      </c>
      <c r="AC49">
        <f t="shared" si="19"/>
        <v>66.37040348246849</v>
      </c>
      <c r="AE49">
        <f t="shared" si="2"/>
        <v>0</v>
      </c>
      <c r="AF49">
        <f t="shared" si="25"/>
        <v>0</v>
      </c>
      <c r="AG49">
        <f t="shared" si="25"/>
        <v>-7.4185323635931697</v>
      </c>
      <c r="AH49">
        <f t="shared" si="4"/>
        <v>-1626.7301478848735</v>
      </c>
      <c r="AI49">
        <f t="shared" si="23"/>
        <v>-1634.1486802484667</v>
      </c>
      <c r="AJ49">
        <f t="shared" si="6"/>
        <v>11.903475439361742</v>
      </c>
      <c r="AK49">
        <f t="shared" si="20"/>
        <v>5.479171524528117</v>
      </c>
      <c r="AL49">
        <f t="shared" si="7"/>
        <v>-1616.7660332845769</v>
      </c>
      <c r="AN49">
        <f t="shared" si="26"/>
        <v>0</v>
      </c>
      <c r="AO49">
        <f t="shared" si="26"/>
        <v>0</v>
      </c>
      <c r="AP49">
        <f t="shared" si="26"/>
        <v>-6.3381920584152193E-2</v>
      </c>
      <c r="AQ49">
        <f t="shared" si="26"/>
        <v>-13.898339454725532</v>
      </c>
      <c r="AR49">
        <f t="shared" si="26"/>
        <v>-13.961721375309683</v>
      </c>
      <c r="AS49">
        <f t="shared" si="26"/>
        <v>0.10170005305572415</v>
      </c>
      <c r="AT49">
        <f t="shared" si="26"/>
        <v>4.681254962759019E-2</v>
      </c>
      <c r="AU49">
        <f t="shared" si="24"/>
        <v>-13.813208772626369</v>
      </c>
      <c r="AW49">
        <v>46</v>
      </c>
      <c r="AX49">
        <f>IF(Z49&gt;0, (R49*SUMPRODUCT(K49:$K$98, X49:$X$98)-K49*$AZ$3)/Z49, 0)</f>
        <v>223.66419740980263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7.6283283199366633E-3</v>
      </c>
      <c r="L50" s="2">
        <v>47</v>
      </c>
      <c r="M50" s="6">
        <v>0.115047869</v>
      </c>
      <c r="Q50" s="4">
        <f t="shared" si="22"/>
        <v>25</v>
      </c>
      <c r="R50">
        <f t="shared" si="0"/>
        <v>50000</v>
      </c>
      <c r="S50">
        <f t="shared" si="1"/>
        <v>209.58230126982954</v>
      </c>
      <c r="U50">
        <f t="shared" si="12"/>
        <v>0.115047869</v>
      </c>
      <c r="V50">
        <f t="shared" si="13"/>
        <v>0.01</v>
      </c>
      <c r="W50">
        <f t="shared" si="14"/>
        <v>0.29674129454372677</v>
      </c>
      <c r="X50">
        <f t="shared" si="15"/>
        <v>3.4139453581557094E-2</v>
      </c>
      <c r="Y50">
        <f t="shared" si="16"/>
        <v>2.967412945437268E-3</v>
      </c>
      <c r="Z50">
        <f t="shared" si="17"/>
        <v>0.25963442801673237</v>
      </c>
      <c r="AB50">
        <f t="shared" si="18"/>
        <v>66.37040348246849</v>
      </c>
      <c r="AC50">
        <f t="shared" si="19"/>
        <v>54.414780912622675</v>
      </c>
      <c r="AE50">
        <f t="shared" si="2"/>
        <v>0</v>
      </c>
      <c r="AF50">
        <f t="shared" si="25"/>
        <v>0</v>
      </c>
      <c r="AG50">
        <f t="shared" si="25"/>
        <v>-6.4908607004183088</v>
      </c>
      <c r="AH50">
        <f t="shared" si="4"/>
        <v>-1706.9726790778548</v>
      </c>
      <c r="AI50">
        <f t="shared" si="23"/>
        <v>-1713.4635397782731</v>
      </c>
      <c r="AJ50">
        <f t="shared" si="6"/>
        <v>11.955622569845815</v>
      </c>
      <c r="AK50">
        <f t="shared" si="20"/>
        <v>4.6459282437727945</v>
      </c>
      <c r="AL50">
        <f t="shared" si="7"/>
        <v>-1696.8619889646545</v>
      </c>
      <c r="AN50">
        <f t="shared" si="26"/>
        <v>0</v>
      </c>
      <c r="AO50">
        <f t="shared" si="26"/>
        <v>0</v>
      </c>
      <c r="AP50">
        <f t="shared" si="26"/>
        <v>-4.9514416501764913E-2</v>
      </c>
      <c r="AQ50">
        <f t="shared" si="26"/>
        <v>-13.021348029167758</v>
      </c>
      <c r="AR50">
        <f t="shared" si="26"/>
        <v>-13.070862445669523</v>
      </c>
      <c r="AS50">
        <f t="shared" si="26"/>
        <v>9.120141423202878E-2</v>
      </c>
      <c r="AT50">
        <f t="shared" si="26"/>
        <v>3.5440665994365614E-2</v>
      </c>
      <c r="AU50">
        <f t="shared" si="24"/>
        <v>-12.944220365443128</v>
      </c>
      <c r="AW50">
        <v>47</v>
      </c>
      <c r="AX50">
        <f>IF(Z50&gt;0, (R50*SUMPRODUCT(K50:$K$98, X50:$X$98)-K50*$AZ$3)/Z50, 0)</f>
        <v>209.58230126982954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6.8110074285148772E-3</v>
      </c>
      <c r="L51" s="2">
        <v>48</v>
      </c>
      <c r="M51" s="6">
        <v>0.13365521</v>
      </c>
      <c r="Q51" s="4">
        <f t="shared" si="22"/>
        <v>25</v>
      </c>
      <c r="R51">
        <f t="shared" si="0"/>
        <v>50000</v>
      </c>
      <c r="S51">
        <f t="shared" si="1"/>
        <v>193.97617630877346</v>
      </c>
      <c r="U51">
        <f t="shared" si="12"/>
        <v>0.13365521</v>
      </c>
      <c r="V51">
        <f t="shared" si="13"/>
        <v>0.01</v>
      </c>
      <c r="W51">
        <f t="shared" si="14"/>
        <v>0.25963442801673237</v>
      </c>
      <c r="X51">
        <f t="shared" si="15"/>
        <v>3.4701493999806245E-2</v>
      </c>
      <c r="Y51">
        <f t="shared" si="16"/>
        <v>2.5963442801673238E-3</v>
      </c>
      <c r="Z51">
        <f t="shared" si="17"/>
        <v>0.22233658973675879</v>
      </c>
      <c r="AB51">
        <f t="shared" si="18"/>
        <v>54.414780912622675</v>
      </c>
      <c r="AC51">
        <f t="shared" si="19"/>
        <v>43.128001530668953</v>
      </c>
      <c r="AE51">
        <f t="shared" si="2"/>
        <v>0</v>
      </c>
      <c r="AF51">
        <f t="shared" si="25"/>
        <v>0</v>
      </c>
      <c r="AG51">
        <f t="shared" si="25"/>
        <v>-5.5584147434189699</v>
      </c>
      <c r="AH51">
        <f t="shared" si="4"/>
        <v>-1735.0746999903122</v>
      </c>
      <c r="AI51">
        <f t="shared" si="23"/>
        <v>-1740.6331147337312</v>
      </c>
      <c r="AJ51">
        <f t="shared" si="6"/>
        <v>11.286779381953721</v>
      </c>
      <c r="AK51">
        <f t="shared" si="20"/>
        <v>3.8090346638835877</v>
      </c>
      <c r="AL51">
        <f t="shared" si="7"/>
        <v>-1725.537300687894</v>
      </c>
      <c r="AN51">
        <f t="shared" si="26"/>
        <v>0</v>
      </c>
      <c r="AO51">
        <f t="shared" si="26"/>
        <v>0</v>
      </c>
      <c r="AP51">
        <f t="shared" si="26"/>
        <v>-3.7858404108193217E-2</v>
      </c>
      <c r="AQ51">
        <f t="shared" si="26"/>
        <v>-11.817606670662238</v>
      </c>
      <c r="AR51">
        <f t="shared" si="26"/>
        <v>-11.855465074770432</v>
      </c>
      <c r="AS51">
        <f t="shared" si="26"/>
        <v>7.6874338214495352E-2</v>
      </c>
      <c r="AT51">
        <f t="shared" si="26"/>
        <v>2.5943363391181785E-2</v>
      </c>
      <c r="AU51">
        <f t="shared" si="24"/>
        <v>-11.752647373164756</v>
      </c>
      <c r="AW51">
        <v>48</v>
      </c>
      <c r="AX51">
        <f>IF(Z51&gt;0, (R51*SUMPRODUCT(K51:$K$98, X51:$X$98)-K51*$AZ$3)/Z51, 0)</f>
        <v>193.97617630877346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6.0812566326025686E-3</v>
      </c>
      <c r="L52" s="2">
        <v>49</v>
      </c>
      <c r="M52" s="6">
        <v>0.153152232</v>
      </c>
      <c r="Q52" s="4">
        <f t="shared" si="22"/>
        <v>25</v>
      </c>
      <c r="R52">
        <f t="shared" si="0"/>
        <v>50000</v>
      </c>
      <c r="S52">
        <f t="shared" si="1"/>
        <v>176.60316592913458</v>
      </c>
      <c r="U52">
        <f t="shared" si="12"/>
        <v>0.153152232</v>
      </c>
      <c r="V52">
        <f t="shared" si="13"/>
        <v>0.01</v>
      </c>
      <c r="W52">
        <f t="shared" si="14"/>
        <v>0.22233658973675879</v>
      </c>
      <c r="X52">
        <f t="shared" si="15"/>
        <v>3.4051344973452899E-2</v>
      </c>
      <c r="Y52">
        <f t="shared" si="16"/>
        <v>2.2233658973675879E-3</v>
      </c>
      <c r="Z52">
        <f t="shared" si="17"/>
        <v>0.18606187886593828</v>
      </c>
      <c r="AB52">
        <f t="shared" si="18"/>
        <v>43.128001530668953</v>
      </c>
      <c r="AC52">
        <f t="shared" si="19"/>
        <v>32.859116866447835</v>
      </c>
      <c r="AE52">
        <f t="shared" si="2"/>
        <v>0</v>
      </c>
      <c r="AF52">
        <f t="shared" si="25"/>
        <v>0</v>
      </c>
      <c r="AG52">
        <f t="shared" si="25"/>
        <v>-4.6515469716484574</v>
      </c>
      <c r="AH52">
        <f t="shared" si="4"/>
        <v>-1702.5672486726448</v>
      </c>
      <c r="AI52">
        <f t="shared" si="23"/>
        <v>-1707.2187956442933</v>
      </c>
      <c r="AJ52">
        <f t="shared" si="6"/>
        <v>10.268884664221119</v>
      </c>
      <c r="AK52">
        <f t="shared" si="20"/>
        <v>3.0189601071468268</v>
      </c>
      <c r="AL52">
        <f t="shared" si="7"/>
        <v>-1693.9309508729255</v>
      </c>
      <c r="AN52">
        <f t="shared" si="26"/>
        <v>0</v>
      </c>
      <c r="AO52">
        <f t="shared" si="26"/>
        <v>0</v>
      </c>
      <c r="AP52">
        <f t="shared" si="26"/>
        <v>-2.8287250873199575E-2</v>
      </c>
      <c r="AQ52">
        <f t="shared" si="26"/>
        <v>-10.353748373442428</v>
      </c>
      <c r="AR52">
        <f t="shared" si="26"/>
        <v>-10.382035624315629</v>
      </c>
      <c r="AS52">
        <f t="shared" si="26"/>
        <v>6.2447722973725479E-2</v>
      </c>
      <c r="AT52">
        <f t="shared" si="26"/>
        <v>1.8359071175149202E-2</v>
      </c>
      <c r="AU52">
        <f t="shared" si="24"/>
        <v>-10.301228830166753</v>
      </c>
      <c r="AW52">
        <v>49</v>
      </c>
      <c r="AX52">
        <f>IF(Z52&gt;0, (R52*SUMPRODUCT(K52:$K$98, X52:$X$98)-K52*$AZ$3)/Z52, 0)</f>
        <v>176.60316592913458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5.4296934219665791E-3</v>
      </c>
      <c r="L53" s="2">
        <v>50</v>
      </c>
      <c r="M53" s="6">
        <v>0.17329698399999999</v>
      </c>
      <c r="Q53" s="4">
        <f t="shared" si="22"/>
        <v>25</v>
      </c>
      <c r="R53">
        <f t="shared" si="0"/>
        <v>50000</v>
      </c>
      <c r="S53">
        <f t="shared" si="1"/>
        <v>157.20308514921214</v>
      </c>
      <c r="U53">
        <f t="shared" si="12"/>
        <v>0.17329698399999999</v>
      </c>
      <c r="V53">
        <f t="shared" si="13"/>
        <v>0.01</v>
      </c>
      <c r="W53">
        <f t="shared" si="14"/>
        <v>0.18606187886593828</v>
      </c>
      <c r="X53">
        <f t="shared" si="15"/>
        <v>3.2243962444840443E-2</v>
      </c>
      <c r="Y53">
        <f t="shared" si="16"/>
        <v>1.8606187886593829E-3</v>
      </c>
      <c r="Z53">
        <f t="shared" si="17"/>
        <v>0.15195729763243843</v>
      </c>
      <c r="AB53">
        <f t="shared" si="18"/>
        <v>32.859116866447835</v>
      </c>
      <c r="AC53">
        <f t="shared" si="19"/>
        <v>23.888155998756389</v>
      </c>
      <c r="AE53">
        <f t="shared" si="2"/>
        <v>0</v>
      </c>
      <c r="AF53">
        <f t="shared" si="25"/>
        <v>0</v>
      </c>
      <c r="AG53">
        <f t="shared" si="25"/>
        <v>-3.7989324408109608</v>
      </c>
      <c r="AH53">
        <f t="shared" si="4"/>
        <v>-1612.1981222420222</v>
      </c>
      <c r="AI53">
        <f t="shared" si="23"/>
        <v>-1615.9970546828331</v>
      </c>
      <c r="AJ53">
        <f t="shared" si="6"/>
        <v>8.9709608676914456</v>
      </c>
      <c r="AK53">
        <f t="shared" si="20"/>
        <v>2.3001381806513486</v>
      </c>
      <c r="AL53">
        <f t="shared" si="7"/>
        <v>-1604.7259556344902</v>
      </c>
      <c r="AN53">
        <f t="shared" si="26"/>
        <v>0</v>
      </c>
      <c r="AO53">
        <f t="shared" si="26"/>
        <v>0</v>
      </c>
      <c r="AP53">
        <f t="shared" si="26"/>
        <v>-2.0627038484366714E-2</v>
      </c>
      <c r="AQ53">
        <f t="shared" si="26"/>
        <v>-8.7537415392443787</v>
      </c>
      <c r="AR53">
        <f t="shared" si="26"/>
        <v>-8.7743685777287457</v>
      </c>
      <c r="AS53">
        <f t="shared" si="26"/>
        <v>4.8709567212023838E-2</v>
      </c>
      <c r="AT53">
        <f t="shared" si="26"/>
        <v>1.2489045149096802E-2</v>
      </c>
      <c r="AU53">
        <f t="shared" si="24"/>
        <v>-8.7131699653676247</v>
      </c>
      <c r="AW53">
        <v>50</v>
      </c>
      <c r="AX53">
        <f>IF(Z53&gt;0, (R53*SUMPRODUCT(K53:$K$98, X53:$X$98)-K53*$AZ$3)/Z53, 0)</f>
        <v>157.20308514921214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4.8479405553273026E-3</v>
      </c>
      <c r="L54" s="2">
        <v>51</v>
      </c>
      <c r="M54" s="6">
        <v>0.19491187900000001</v>
      </c>
      <c r="Q54" s="4">
        <f t="shared" si="22"/>
        <v>25</v>
      </c>
      <c r="R54">
        <f t="shared" si="0"/>
        <v>50000</v>
      </c>
      <c r="S54">
        <f t="shared" si="1"/>
        <v>135.48354351476195</v>
      </c>
      <c r="U54">
        <f t="shared" si="12"/>
        <v>0.19491187900000001</v>
      </c>
      <c r="V54">
        <f t="shared" si="13"/>
        <v>0.01</v>
      </c>
      <c r="W54">
        <f t="shared" si="14"/>
        <v>0.15195729763243843</v>
      </c>
      <c r="X54">
        <f t="shared" si="15"/>
        <v>2.9618282409300825E-2</v>
      </c>
      <c r="Y54">
        <f t="shared" si="16"/>
        <v>1.5195729763243843E-3</v>
      </c>
      <c r="Z54">
        <f t="shared" si="17"/>
        <v>0.12081944224681322</v>
      </c>
      <c r="AB54">
        <f t="shared" si="18"/>
        <v>23.888155998756389</v>
      </c>
      <c r="AC54">
        <f t="shared" si="19"/>
        <v>16.369046161075389</v>
      </c>
      <c r="AE54">
        <f t="shared" si="2"/>
        <v>0</v>
      </c>
      <c r="AF54">
        <f t="shared" si="25"/>
        <v>0</v>
      </c>
      <c r="AG54">
        <f t="shared" si="25"/>
        <v>-3.0204860561703306</v>
      </c>
      <c r="AH54">
        <f t="shared" si="4"/>
        <v>-1480.9141204650412</v>
      </c>
      <c r="AI54">
        <f t="shared" si="23"/>
        <v>-1483.9346065212114</v>
      </c>
      <c r="AJ54">
        <f t="shared" si="6"/>
        <v>7.5191098376810004</v>
      </c>
      <c r="AK54">
        <f t="shared" si="20"/>
        <v>1.6721709199129473</v>
      </c>
      <c r="AL54">
        <f t="shared" si="7"/>
        <v>-1474.7433257636173</v>
      </c>
      <c r="AN54">
        <f t="shared" si="26"/>
        <v>0</v>
      </c>
      <c r="AO54">
        <f t="shared" si="26"/>
        <v>0</v>
      </c>
      <c r="AP54">
        <f t="shared" si="26"/>
        <v>-1.4643136848508766E-2</v>
      </c>
      <c r="AQ54">
        <f t="shared" si="26"/>
        <v>-7.1793836235593353</v>
      </c>
      <c r="AR54">
        <f t="shared" si="26"/>
        <v>-7.1940267604078443</v>
      </c>
      <c r="AS54">
        <f t="shared" si="26"/>
        <v>3.6452197522054211E-2</v>
      </c>
      <c r="AT54">
        <f t="shared" si="26"/>
        <v>8.1065852180849402E-3</v>
      </c>
      <c r="AU54">
        <f t="shared" si="24"/>
        <v>-7.1494679776677046</v>
      </c>
      <c r="AW54">
        <v>51</v>
      </c>
      <c r="AX54">
        <f>IF(Z54&gt;0, (R54*SUMPRODUCT(K54:$K$98, X54:$X$98)-K54*$AZ$3)/Z54, 0)</f>
        <v>135.48354351476195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4.3285183529708053E-3</v>
      </c>
      <c r="L55" s="2">
        <v>52</v>
      </c>
      <c r="M55" s="6">
        <v>0.21714087100000001</v>
      </c>
      <c r="Q55" s="4">
        <f t="shared" si="22"/>
        <v>25</v>
      </c>
      <c r="R55">
        <f t="shared" si="0"/>
        <v>50000</v>
      </c>
      <c r="S55">
        <f t="shared" si="1"/>
        <v>110.22069055955492</v>
      </c>
      <c r="U55">
        <f t="shared" si="12"/>
        <v>0.21714087100000001</v>
      </c>
      <c r="V55">
        <f t="shared" si="13"/>
        <v>0.01</v>
      </c>
      <c r="W55">
        <f t="shared" si="14"/>
        <v>0.12081944224681322</v>
      </c>
      <c r="X55">
        <f t="shared" si="15"/>
        <v>2.6234838923207222E-2</v>
      </c>
      <c r="Y55">
        <f t="shared" si="16"/>
        <v>1.2081944224681322E-3</v>
      </c>
      <c r="Z55">
        <f t="shared" si="17"/>
        <v>9.3376408901137867E-2</v>
      </c>
      <c r="AB55">
        <f t="shared" si="18"/>
        <v>16.369046161075389</v>
      </c>
      <c r="AC55">
        <f t="shared" si="19"/>
        <v>10.292012271054787</v>
      </c>
      <c r="AE55">
        <f t="shared" si="2"/>
        <v>0</v>
      </c>
      <c r="AF55">
        <f t="shared" si="25"/>
        <v>0</v>
      </c>
      <c r="AG55">
        <f t="shared" si="25"/>
        <v>-2.3344102225284469</v>
      </c>
      <c r="AH55">
        <f t="shared" si="4"/>
        <v>-1311.7419461603611</v>
      </c>
      <c r="AI55">
        <f t="shared" si="23"/>
        <v>-1314.0763563828896</v>
      </c>
      <c r="AJ55">
        <f t="shared" si="6"/>
        <v>6.0770338900206013</v>
      </c>
      <c r="AK55">
        <f t="shared" si="20"/>
        <v>1.1458332312752773</v>
      </c>
      <c r="AL55">
        <f t="shared" si="7"/>
        <v>-1306.8534892615937</v>
      </c>
      <c r="AN55">
        <f t="shared" si="26"/>
        <v>0</v>
      </c>
      <c r="AO55">
        <f t="shared" si="26"/>
        <v>0</v>
      </c>
      <c r="AP55">
        <f t="shared" si="26"/>
        <v>-1.0104537491577043E-2</v>
      </c>
      <c r="AQ55">
        <f t="shared" si="26"/>
        <v>-5.6778990883167646</v>
      </c>
      <c r="AR55">
        <f t="shared" si="26"/>
        <v>-5.6880036258083422</v>
      </c>
      <c r="AS55">
        <f t="shared" si="26"/>
        <v>2.6304552724579738E-2</v>
      </c>
      <c r="AT55">
        <f t="shared" si="26"/>
        <v>4.9597601710188793E-3</v>
      </c>
      <c r="AU55">
        <f t="shared" si="24"/>
        <v>-5.6567393129127437</v>
      </c>
      <c r="AW55">
        <v>52</v>
      </c>
      <c r="AX55">
        <f>IF(Z55&gt;0, (R55*SUMPRODUCT(K55:$K$98, X55:$X$98)-K55*$AZ$3)/Z55, 0)</f>
        <v>110.22069055955492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3.8647485294382188E-3</v>
      </c>
      <c r="L56" s="2">
        <v>53</v>
      </c>
      <c r="M56" s="6">
        <v>0.240684854</v>
      </c>
      <c r="Q56" s="4">
        <f t="shared" si="22"/>
        <v>25</v>
      </c>
      <c r="R56">
        <f t="shared" si="0"/>
        <v>50000</v>
      </c>
      <c r="S56">
        <f t="shared" si="1"/>
        <v>80.012654559715799</v>
      </c>
      <c r="U56">
        <f t="shared" si="12"/>
        <v>0.240684854</v>
      </c>
      <c r="V56">
        <f t="shared" si="13"/>
        <v>0.01</v>
      </c>
      <c r="W56">
        <f t="shared" si="14"/>
        <v>9.3376408901137867E-2</v>
      </c>
      <c r="X56">
        <f t="shared" si="15"/>
        <v>2.2474287343414667E-2</v>
      </c>
      <c r="Y56">
        <f t="shared" si="16"/>
        <v>9.3376408901137868E-4</v>
      </c>
      <c r="Z56">
        <f t="shared" si="17"/>
        <v>6.9968357468711814E-2</v>
      </c>
      <c r="AB56">
        <f t="shared" si="18"/>
        <v>10.292012271054787</v>
      </c>
      <c r="AC56">
        <f t="shared" si="19"/>
        <v>5.5983540162547492</v>
      </c>
      <c r="AE56">
        <f t="shared" si="2"/>
        <v>0</v>
      </c>
      <c r="AF56">
        <f t="shared" si="25"/>
        <v>0</v>
      </c>
      <c r="AG56">
        <f t="shared" si="25"/>
        <v>-1.7492089367177954</v>
      </c>
      <c r="AH56">
        <f t="shared" si="4"/>
        <v>-1123.7143671707333</v>
      </c>
      <c r="AI56">
        <f t="shared" si="23"/>
        <v>-1125.4635761074512</v>
      </c>
      <c r="AJ56">
        <f t="shared" si="6"/>
        <v>4.6936582548000381</v>
      </c>
      <c r="AK56">
        <f t="shared" si="20"/>
        <v>0.72044085897383514</v>
      </c>
      <c r="AL56">
        <f t="shared" si="7"/>
        <v>-1120.0494769936772</v>
      </c>
      <c r="AN56">
        <f t="shared" si="26"/>
        <v>0</v>
      </c>
      <c r="AO56">
        <f t="shared" si="26"/>
        <v>0</v>
      </c>
      <c r="AP56">
        <f t="shared" si="26"/>
        <v>-6.7602526658602901E-3</v>
      </c>
      <c r="AQ56">
        <f t="shared" si="26"/>
        <v>-4.34287344803169</v>
      </c>
      <c r="AR56">
        <f t="shared" si="26"/>
        <v>-4.3496337006975514</v>
      </c>
      <c r="AS56">
        <f t="shared" si="26"/>
        <v>1.8139808837924005E-2</v>
      </c>
      <c r="AT56">
        <f t="shared" si="26"/>
        <v>2.7843227502663366E-3</v>
      </c>
      <c r="AU56">
        <f t="shared" si="24"/>
        <v>-4.3287095691093604</v>
      </c>
      <c r="AW56">
        <v>53</v>
      </c>
      <c r="AX56">
        <f>IF(Z56&gt;0, (R56*SUMPRODUCT(K56:$K$98, X56:$X$98)-K56*$AZ$3)/Z56, 0)</f>
        <v>80.012654559715799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3.4506683298555522E-3</v>
      </c>
      <c r="L57" s="2">
        <v>54</v>
      </c>
      <c r="M57" s="6">
        <v>0.26560892699999999</v>
      </c>
      <c r="Q57" s="4">
        <f t="shared" si="22"/>
        <v>25</v>
      </c>
      <c r="R57">
        <f t="shared" si="0"/>
        <v>50000</v>
      </c>
      <c r="S57">
        <f t="shared" si="1"/>
        <v>42.108908699539285</v>
      </c>
      <c r="U57">
        <f t="shared" si="12"/>
        <v>0.26560892699999999</v>
      </c>
      <c r="V57">
        <f t="shared" si="13"/>
        <v>0.01</v>
      </c>
      <c r="W57">
        <f t="shared" si="14"/>
        <v>6.9968357468711814E-2</v>
      </c>
      <c r="X57">
        <f t="shared" si="15"/>
        <v>1.8584220351216981E-2</v>
      </c>
      <c r="Y57">
        <f t="shared" si="16"/>
        <v>6.9968357468711819E-4</v>
      </c>
      <c r="Z57">
        <f t="shared" si="17"/>
        <v>5.0684453542807713E-2</v>
      </c>
      <c r="AB57">
        <f t="shared" si="18"/>
        <v>5.5983540162547492</v>
      </c>
      <c r="AC57">
        <f t="shared" si="19"/>
        <v>2.1342670267201305</v>
      </c>
      <c r="AE57">
        <f t="shared" si="2"/>
        <v>0</v>
      </c>
      <c r="AF57">
        <f t="shared" si="25"/>
        <v>0</v>
      </c>
      <c r="AG57">
        <f t="shared" si="25"/>
        <v>-1.2671113385701929</v>
      </c>
      <c r="AH57">
        <f t="shared" si="4"/>
        <v>-929.21101756084909</v>
      </c>
      <c r="AI57">
        <f t="shared" si="23"/>
        <v>-930.47812889941929</v>
      </c>
      <c r="AJ57">
        <f t="shared" si="6"/>
        <v>3.4640869895346187</v>
      </c>
      <c r="AK57">
        <f t="shared" si="20"/>
        <v>0.39188478113783248</v>
      </c>
      <c r="AL57">
        <f t="shared" si="7"/>
        <v>-926.62215712874684</v>
      </c>
      <c r="AN57">
        <f t="shared" si="26"/>
        <v>0</v>
      </c>
      <c r="AO57">
        <f t="shared" si="26"/>
        <v>0</v>
      </c>
      <c r="AP57">
        <f t="shared" si="26"/>
        <v>-4.3723809664050406E-3</v>
      </c>
      <c r="AQ57">
        <f t="shared" si="26"/>
        <v>-3.2063990300500733</v>
      </c>
      <c r="AR57">
        <f t="shared" si="26"/>
        <v>-3.2107714110164784</v>
      </c>
      <c r="AS57">
        <f t="shared" si="26"/>
        <v>1.195341526665177E-2</v>
      </c>
      <c r="AT57">
        <f t="shared" si="26"/>
        <v>1.3522644032246929E-3</v>
      </c>
      <c r="AU57">
        <f t="shared" si="24"/>
        <v>-3.1974657313466017</v>
      </c>
      <c r="AW57">
        <v>54</v>
      </c>
      <c r="AX57">
        <f>IF(Z57&gt;0, (R57*SUMPRODUCT(K57:$K$98, X57:$X$98)-K57*$AZ$3)/Z57, 0)</f>
        <v>42.108908699539285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3.0809538659424571E-3</v>
      </c>
      <c r="L58" s="2">
        <v>55</v>
      </c>
      <c r="M58" s="6">
        <v>0.29099302900000001</v>
      </c>
      <c r="Q58" s="4">
        <f t="shared" si="22"/>
        <v>25</v>
      </c>
      <c r="R58">
        <f t="shared" si="0"/>
        <v>50000</v>
      </c>
      <c r="S58">
        <f t="shared" si="1"/>
        <v>-8.1149050377496525</v>
      </c>
      <c r="U58">
        <f t="shared" si="12"/>
        <v>0.29099302900000001</v>
      </c>
      <c r="V58">
        <f t="shared" si="13"/>
        <v>0.01</v>
      </c>
      <c r="W58">
        <f t="shared" si="14"/>
        <v>5.0684453542807713E-2</v>
      </c>
      <c r="X58">
        <f t="shared" si="15"/>
        <v>1.4748822659631398E-2</v>
      </c>
      <c r="Y58">
        <f t="shared" si="16"/>
        <v>5.0684453542807709E-4</v>
      </c>
      <c r="Z58">
        <f t="shared" si="17"/>
        <v>3.5428786347748237E-2</v>
      </c>
      <c r="AB58">
        <f t="shared" si="18"/>
        <v>2.1342670267201305</v>
      </c>
      <c r="AC58">
        <f t="shared" si="19"/>
        <v>-0.2875012368146983</v>
      </c>
      <c r="AE58">
        <f t="shared" si="2"/>
        <v>0</v>
      </c>
      <c r="AF58">
        <f t="shared" si="25"/>
        <v>0</v>
      </c>
      <c r="AG58">
        <f t="shared" si="25"/>
        <v>-0.88571965869370595</v>
      </c>
      <c r="AH58">
        <f t="shared" si="4"/>
        <v>-737.44113298156992</v>
      </c>
      <c r="AI58">
        <f t="shared" si="23"/>
        <v>-738.32685264026361</v>
      </c>
      <c r="AJ58">
        <f t="shared" si="6"/>
        <v>2.4217682635348288</v>
      </c>
      <c r="AK58">
        <f t="shared" si="20"/>
        <v>0.14939869187040913</v>
      </c>
      <c r="AL58">
        <f t="shared" si="7"/>
        <v>-735.75568568485846</v>
      </c>
      <c r="AN58">
        <f t="shared" si="26"/>
        <v>0</v>
      </c>
      <c r="AO58">
        <f t="shared" si="26"/>
        <v>0</v>
      </c>
      <c r="AP58">
        <f t="shared" si="26"/>
        <v>-2.7288614065936068E-3</v>
      </c>
      <c r="AQ58">
        <f t="shared" si="26"/>
        <v>-2.2720221095645536</v>
      </c>
      <c r="AR58">
        <f t="shared" si="26"/>
        <v>-2.2747509709711471</v>
      </c>
      <c r="AS58">
        <f t="shared" si="26"/>
        <v>7.4613562939543823E-3</v>
      </c>
      <c r="AT58">
        <f t="shared" si="26"/>
        <v>4.6029047728488297E-4</v>
      </c>
      <c r="AU58">
        <f t="shared" si="24"/>
        <v>-2.2668293241999078</v>
      </c>
      <c r="AW58">
        <v>55</v>
      </c>
      <c r="AX58">
        <f>IF(Z58&gt;0, (R58*SUMPRODUCT(K58:$K$98, X58:$X$98)-K58*$AZ$3)/Z58, 0)</f>
        <v>-8.1149050377496525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2.7508516660200506E-3</v>
      </c>
      <c r="L59" s="2">
        <v>56</v>
      </c>
      <c r="M59" s="6">
        <v>0.31752069599999999</v>
      </c>
      <c r="Q59" s="4">
        <f t="shared" si="22"/>
        <v>25</v>
      </c>
      <c r="R59">
        <f t="shared" si="0"/>
        <v>50000</v>
      </c>
      <c r="S59">
        <f t="shared" si="1"/>
        <v>-78.025198875952512</v>
      </c>
      <c r="U59">
        <f t="shared" si="12"/>
        <v>0.31752069599999999</v>
      </c>
      <c r="V59">
        <f t="shared" si="13"/>
        <v>0.01</v>
      </c>
      <c r="W59">
        <f t="shared" si="14"/>
        <v>3.5428786347748237E-2</v>
      </c>
      <c r="X59">
        <f t="shared" si="15"/>
        <v>1.1249372899572318E-2</v>
      </c>
      <c r="Y59">
        <f t="shared" si="16"/>
        <v>3.5428786347748239E-4</v>
      </c>
      <c r="Z59">
        <f t="shared" si="17"/>
        <v>2.3825125584698435E-2</v>
      </c>
      <c r="AB59">
        <f t="shared" si="18"/>
        <v>-0.2875012368146983</v>
      </c>
      <c r="AC59">
        <f t="shared" si="19"/>
        <v>-1.8589601619906397</v>
      </c>
      <c r="AE59">
        <f t="shared" si="2"/>
        <v>0</v>
      </c>
      <c r="AF59">
        <f t="shared" si="25"/>
        <v>0</v>
      </c>
      <c r="AG59">
        <f t="shared" si="25"/>
        <v>-0.59562813961746086</v>
      </c>
      <c r="AH59">
        <f t="shared" si="4"/>
        <v>-562.46864497861588</v>
      </c>
      <c r="AI59">
        <f t="shared" si="23"/>
        <v>-563.06427311823336</v>
      </c>
      <c r="AJ59">
        <f t="shared" si="6"/>
        <v>1.5714589251759414</v>
      </c>
      <c r="AK59">
        <f t="shared" si="20"/>
        <v>-2.0125086577028883E-2</v>
      </c>
      <c r="AL59">
        <f t="shared" si="7"/>
        <v>-561.51293927963445</v>
      </c>
      <c r="AN59">
        <f t="shared" si="26"/>
        <v>0</v>
      </c>
      <c r="AO59">
        <f t="shared" si="26"/>
        <v>0</v>
      </c>
      <c r="AP59">
        <f t="shared" si="26"/>
        <v>-1.6384846601951155E-3</v>
      </c>
      <c r="AQ59">
        <f t="shared" si="26"/>
        <v>-1.547267809123466</v>
      </c>
      <c r="AR59">
        <f t="shared" si="26"/>
        <v>-1.5489062937836611</v>
      </c>
      <c r="AS59">
        <f t="shared" si="26"/>
        <v>4.3228504024023168E-3</v>
      </c>
      <c r="AT59">
        <f t="shared" si="26"/>
        <v>-5.5361127939217665E-5</v>
      </c>
      <c r="AU59">
        <f t="shared" si="24"/>
        <v>-1.5446388045091979</v>
      </c>
      <c r="AW59">
        <v>56</v>
      </c>
      <c r="AX59">
        <f>IF(Z59&gt;0, (R59*SUMPRODUCT(K59:$K$98, X59:$X$98)-K59*$AZ$3)/Z59, 0)</f>
        <v>-78.025198875952512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2.4561175589464736E-3</v>
      </c>
      <c r="L60" s="2">
        <v>57</v>
      </c>
      <c r="M60" s="6">
        <v>0.344227385</v>
      </c>
      <c r="Q60" s="4">
        <f t="shared" si="22"/>
        <v>25</v>
      </c>
      <c r="R60">
        <f t="shared" si="0"/>
        <v>50000</v>
      </c>
      <c r="S60">
        <f t="shared" si="1"/>
        <v>-180.73540587266189</v>
      </c>
      <c r="U60">
        <f t="shared" si="12"/>
        <v>0.344227385</v>
      </c>
      <c r="V60">
        <f t="shared" si="13"/>
        <v>0.01</v>
      </c>
      <c r="W60">
        <f t="shared" si="14"/>
        <v>2.3825125584698435E-2</v>
      </c>
      <c r="X60">
        <f t="shared" si="15"/>
        <v>8.2012606773173378E-3</v>
      </c>
      <c r="Y60">
        <f t="shared" si="16"/>
        <v>2.3825125584698434E-4</v>
      </c>
      <c r="Z60">
        <f t="shared" si="17"/>
        <v>1.5385613651534112E-2</v>
      </c>
      <c r="AB60">
        <f t="shared" si="18"/>
        <v>-1.8589601619906397</v>
      </c>
      <c r="AC60">
        <f t="shared" si="19"/>
        <v>-2.7807251279099852</v>
      </c>
      <c r="AE60">
        <f t="shared" si="2"/>
        <v>0</v>
      </c>
      <c r="AF60">
        <f t="shared" si="25"/>
        <v>0</v>
      </c>
      <c r="AG60">
        <f t="shared" si="25"/>
        <v>-0.38464034128835284</v>
      </c>
      <c r="AH60">
        <f t="shared" si="4"/>
        <v>-410.06303386586688</v>
      </c>
      <c r="AI60">
        <f t="shared" si="23"/>
        <v>-410.44767420715522</v>
      </c>
      <c r="AJ60">
        <f t="shared" si="6"/>
        <v>0.92176496591934542</v>
      </c>
      <c r="AK60">
        <f t="shared" si="20"/>
        <v>-0.13012721133934479</v>
      </c>
      <c r="AL60">
        <f t="shared" si="7"/>
        <v>-409.65603645257522</v>
      </c>
      <c r="AN60">
        <f t="shared" si="26"/>
        <v>0</v>
      </c>
      <c r="AO60">
        <f t="shared" si="26"/>
        <v>0</v>
      </c>
      <c r="AP60">
        <f t="shared" si="26"/>
        <v>-9.4472189611748765E-4</v>
      </c>
      <c r="AQ60">
        <f t="shared" si="26"/>
        <v>-1.0071630177528181</v>
      </c>
      <c r="AR60">
        <f t="shared" si="26"/>
        <v>-1.0081077396489355</v>
      </c>
      <c r="AS60">
        <f t="shared" si="26"/>
        <v>2.2639631180162022E-3</v>
      </c>
      <c r="AT60">
        <f t="shared" si="26"/>
        <v>-3.1960772866730343E-4</v>
      </c>
      <c r="AU60">
        <f t="shared" si="24"/>
        <v>-1.0061633842595867</v>
      </c>
      <c r="AW60">
        <v>57</v>
      </c>
      <c r="AX60">
        <f>IF(Z60&gt;0, (R60*SUMPRODUCT(K60:$K$98, X60:$X$98)-K60*$AZ$3)/Z60, 0)</f>
        <v>-180.73540587266189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2.1929621062022086E-3</v>
      </c>
      <c r="L61" s="2">
        <v>58</v>
      </c>
      <c r="M61" s="6">
        <v>0.370496828</v>
      </c>
      <c r="Q61" s="4">
        <f t="shared" si="22"/>
        <v>25</v>
      </c>
      <c r="R61">
        <f t="shared" si="0"/>
        <v>50000</v>
      </c>
      <c r="S61">
        <f t="shared" si="1"/>
        <v>-338.81603026829191</v>
      </c>
      <c r="U61">
        <f t="shared" si="12"/>
        <v>0.370496828</v>
      </c>
      <c r="V61">
        <f t="shared" si="13"/>
        <v>0.01</v>
      </c>
      <c r="W61">
        <f t="shared" si="14"/>
        <v>1.5385613651534112E-2</v>
      </c>
      <c r="X61">
        <f t="shared" si="15"/>
        <v>5.7003210547268857E-3</v>
      </c>
      <c r="Y61">
        <f t="shared" si="16"/>
        <v>1.5385613651534112E-4</v>
      </c>
      <c r="Z61">
        <f t="shared" si="17"/>
        <v>9.5314364602918852E-3</v>
      </c>
      <c r="AB61">
        <f t="shared" si="18"/>
        <v>-2.7807251279099852</v>
      </c>
      <c r="AC61">
        <f t="shared" si="19"/>
        <v>-3.2294034642305567</v>
      </c>
      <c r="AE61">
        <f t="shared" si="2"/>
        <v>0</v>
      </c>
      <c r="AF61">
        <f t="shared" si="25"/>
        <v>0</v>
      </c>
      <c r="AG61">
        <f t="shared" si="25"/>
        <v>-0.23828591150729714</v>
      </c>
      <c r="AH61">
        <f t="shared" si="4"/>
        <v>-285.01605273634431</v>
      </c>
      <c r="AI61">
        <f t="shared" si="23"/>
        <v>-285.25433864785163</v>
      </c>
      <c r="AJ61">
        <f t="shared" si="6"/>
        <v>0.44867833632057152</v>
      </c>
      <c r="AK61">
        <f t="shared" si="20"/>
        <v>-0.19465075895369899</v>
      </c>
      <c r="AL61">
        <f t="shared" si="7"/>
        <v>-285.00031107048471</v>
      </c>
      <c r="AN61">
        <f t="shared" si="26"/>
        <v>0</v>
      </c>
      <c r="AO61">
        <f t="shared" si="26"/>
        <v>0</v>
      </c>
      <c r="AP61">
        <f t="shared" si="26"/>
        <v>-5.2255197437735539E-4</v>
      </c>
      <c r="AQ61">
        <f t="shared" si="26"/>
        <v>-0.62502940331013335</v>
      </c>
      <c r="AR61">
        <f t="shared" si="26"/>
        <v>-0.6255519552845108</v>
      </c>
      <c r="AS61">
        <f t="shared" si="26"/>
        <v>9.8393458942486341E-4</v>
      </c>
      <c r="AT61">
        <f t="shared" si="26"/>
        <v>-4.2686173832896216E-4</v>
      </c>
      <c r="AU61">
        <f t="shared" si="24"/>
        <v>-0.62499488243341483</v>
      </c>
      <c r="AW61">
        <v>58</v>
      </c>
      <c r="AX61">
        <f>IF(Z61&gt;0, (R61*SUMPRODUCT(K61:$K$98, X61:$X$98)-K61*$AZ$3)/Z61, 0)</f>
        <v>-338.81603026829191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1.9580018805376862E-3</v>
      </c>
      <c r="L62" s="2">
        <v>59</v>
      </c>
      <c r="M62" s="6">
        <v>0.397394472</v>
      </c>
      <c r="Q62" s="4">
        <f t="shared" si="22"/>
        <v>25</v>
      </c>
      <c r="R62">
        <f t="shared" si="0"/>
        <v>50000</v>
      </c>
      <c r="S62">
        <f t="shared" si="1"/>
        <v>-594.11453908074691</v>
      </c>
      <c r="U62">
        <f t="shared" si="12"/>
        <v>0.397394472</v>
      </c>
      <c r="V62">
        <f t="shared" si="13"/>
        <v>0.01</v>
      </c>
      <c r="W62">
        <f t="shared" si="14"/>
        <v>9.5314364602918852E-3</v>
      </c>
      <c r="X62">
        <f t="shared" si="15"/>
        <v>3.7877401595392429E-3</v>
      </c>
      <c r="Y62">
        <f t="shared" si="16"/>
        <v>9.531436460291885E-5</v>
      </c>
      <c r="Z62">
        <f t="shared" si="17"/>
        <v>5.6483819361497238E-3</v>
      </c>
      <c r="AB62">
        <f t="shared" si="18"/>
        <v>-3.2294034642305567</v>
      </c>
      <c r="AC62">
        <f t="shared" si="19"/>
        <v>-3.3557858305476098</v>
      </c>
      <c r="AE62">
        <f t="shared" si="2"/>
        <v>0</v>
      </c>
      <c r="AF62">
        <f t="shared" si="25"/>
        <v>0</v>
      </c>
      <c r="AG62">
        <f t="shared" si="25"/>
        <v>-0.14120954840374308</v>
      </c>
      <c r="AH62">
        <f t="shared" si="4"/>
        <v>-189.38700797696214</v>
      </c>
      <c r="AI62">
        <f t="shared" si="23"/>
        <v>-189.52821752536587</v>
      </c>
      <c r="AJ62">
        <f t="shared" si="6"/>
        <v>0.12638236631705313</v>
      </c>
      <c r="AK62">
        <f t="shared" si="20"/>
        <v>-0.22605824249613898</v>
      </c>
      <c r="AL62">
        <f t="shared" si="7"/>
        <v>-189.62789340154498</v>
      </c>
      <c r="AN62">
        <f t="shared" si="26"/>
        <v>0</v>
      </c>
      <c r="AO62">
        <f t="shared" si="26"/>
        <v>0</v>
      </c>
      <c r="AP62">
        <f t="shared" si="26"/>
        <v>-2.7648856132440636E-4</v>
      </c>
      <c r="AQ62">
        <f t="shared" si="26"/>
        <v>-0.37082011776829765</v>
      </c>
      <c r="AR62">
        <f t="shared" si="26"/>
        <v>-0.37109660632962205</v>
      </c>
      <c r="AS62">
        <f t="shared" si="26"/>
        <v>2.4745691091559275E-4</v>
      </c>
      <c r="AT62">
        <f t="shared" si="26"/>
        <v>-4.426224639184844E-4</v>
      </c>
      <c r="AU62">
        <f t="shared" si="24"/>
        <v>-0.37129177188262497</v>
      </c>
      <c r="AW62">
        <v>59</v>
      </c>
      <c r="AX62">
        <f>IF(Z62&gt;0, (R62*SUMPRODUCT(K62:$K$98, X62:$X$98)-K62*$AZ$3)/Z62, 0)</f>
        <v>-594.11453908074691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1.7482159647657911E-3</v>
      </c>
      <c r="L63" s="2">
        <v>60</v>
      </c>
      <c r="M63" s="6">
        <v>0.424762996</v>
      </c>
      <c r="Q63" s="4">
        <f t="shared" si="22"/>
        <v>25</v>
      </c>
      <c r="R63">
        <f t="shared" si="0"/>
        <v>50000</v>
      </c>
      <c r="S63">
        <f t="shared" si="1"/>
        <v>-1027.7857630041613</v>
      </c>
      <c r="U63">
        <f t="shared" si="12"/>
        <v>0.424762996</v>
      </c>
      <c r="V63">
        <f t="shared" si="13"/>
        <v>0.01</v>
      </c>
      <c r="W63">
        <f t="shared" si="14"/>
        <v>5.6483819361497238E-3</v>
      </c>
      <c r="X63">
        <f t="shared" si="15"/>
        <v>2.3992236337512375E-3</v>
      </c>
      <c r="Y63">
        <f t="shared" si="16"/>
        <v>5.6483819361497238E-5</v>
      </c>
      <c r="Z63">
        <f t="shared" si="17"/>
        <v>3.1926744830369893E-3</v>
      </c>
      <c r="AB63">
        <f t="shared" si="18"/>
        <v>-3.3557858305476098</v>
      </c>
      <c r="AC63">
        <f t="shared" si="19"/>
        <v>-3.2813853795720882</v>
      </c>
      <c r="AE63">
        <f t="shared" si="2"/>
        <v>0</v>
      </c>
      <c r="AF63">
        <f t="shared" si="25"/>
        <v>0</v>
      </c>
      <c r="AG63">
        <f t="shared" si="25"/>
        <v>-7.9816862075924727E-2</v>
      </c>
      <c r="AH63">
        <f t="shared" si="4"/>
        <v>-119.96118168756188</v>
      </c>
      <c r="AI63">
        <f t="shared" si="23"/>
        <v>-120.04099854963781</v>
      </c>
      <c r="AJ63">
        <f t="shared" si="6"/>
        <v>-7.4400450975521615E-2</v>
      </c>
      <c r="AK63">
        <f t="shared" si="20"/>
        <v>-0.2349050081383327</v>
      </c>
      <c r="AL63">
        <f t="shared" si="7"/>
        <v>-120.35030400875165</v>
      </c>
      <c r="AN63">
        <f t="shared" si="26"/>
        <v>0</v>
      </c>
      <c r="AO63">
        <f t="shared" si="26"/>
        <v>0</v>
      </c>
      <c r="AP63">
        <f t="shared" si="26"/>
        <v>-1.3953711253864083E-4</v>
      </c>
      <c r="AQ63">
        <f t="shared" si="26"/>
        <v>-0.20971805297836535</v>
      </c>
      <c r="AR63">
        <f t="shared" si="26"/>
        <v>-0.20985759009090399</v>
      </c>
      <c r="AS63">
        <f t="shared" si="26"/>
        <v>-1.3006805618118145E-4</v>
      </c>
      <c r="AT63">
        <f t="shared" si="26"/>
        <v>-4.1066468543087133E-4</v>
      </c>
      <c r="AU63">
        <f t="shared" si="24"/>
        <v>-0.21039832283251603</v>
      </c>
      <c r="AW63">
        <v>60</v>
      </c>
      <c r="AX63">
        <f>IF(Z63&gt;0, (R63*SUMPRODUCT(K63:$K$98, X63:$X$98)-K63*$AZ$3)/Z63, 0)</f>
        <v>-1027.7857630041613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1.5609071113980278E-3</v>
      </c>
      <c r="L64" s="2">
        <v>61</v>
      </c>
      <c r="M64" s="6">
        <v>0.45242554800000001</v>
      </c>
      <c r="Q64" s="4">
        <f t="shared" si="22"/>
        <v>25</v>
      </c>
      <c r="R64">
        <f t="shared" si="0"/>
        <v>50000</v>
      </c>
      <c r="S64">
        <f t="shared" si="1"/>
        <v>-1802.4731357446101</v>
      </c>
      <c r="U64">
        <f t="shared" si="12"/>
        <v>0.45242554800000001</v>
      </c>
      <c r="V64">
        <f t="shared" si="13"/>
        <v>0.01</v>
      </c>
      <c r="W64">
        <f t="shared" si="14"/>
        <v>3.1926744830369893E-3</v>
      </c>
      <c r="X64">
        <f t="shared" si="15"/>
        <v>1.4444475025736266E-3</v>
      </c>
      <c r="Y64">
        <f t="shared" si="16"/>
        <v>3.1926744830369892E-5</v>
      </c>
      <c r="Z64">
        <f t="shared" si="17"/>
        <v>1.7163002356329927E-3</v>
      </c>
      <c r="AB64">
        <f t="shared" si="18"/>
        <v>-3.2813853795720882</v>
      </c>
      <c r="AC64">
        <f t="shared" si="19"/>
        <v>-3.0935850676006136</v>
      </c>
      <c r="AE64">
        <f t="shared" si="2"/>
        <v>0</v>
      </c>
      <c r="AF64">
        <f t="shared" si="25"/>
        <v>0</v>
      </c>
      <c r="AG64">
        <f t="shared" si="25"/>
        <v>-4.2907505890824815E-2</v>
      </c>
      <c r="AH64">
        <f t="shared" si="4"/>
        <v>-72.222375128681321</v>
      </c>
      <c r="AI64">
        <f t="shared" si="23"/>
        <v>-72.265282634572145</v>
      </c>
      <c r="AJ64">
        <f t="shared" si="6"/>
        <v>-0.18780031197147462</v>
      </c>
      <c r="AK64">
        <f t="shared" si="20"/>
        <v>-0.2296969765700462</v>
      </c>
      <c r="AL64">
        <f t="shared" si="7"/>
        <v>-72.682779923113657</v>
      </c>
      <c r="AN64">
        <f t="shared" si="26"/>
        <v>0</v>
      </c>
      <c r="AO64">
        <f t="shared" si="26"/>
        <v>0</v>
      </c>
      <c r="AP64">
        <f t="shared" si="26"/>
        <v>-6.6974631077341222E-5</v>
      </c>
      <c r="AQ64">
        <f t="shared" si="26"/>
        <v>-0.11273241894041473</v>
      </c>
      <c r="AR64">
        <f t="shared" si="26"/>
        <v>-0.11279939357149206</v>
      </c>
      <c r="AS64">
        <f t="shared" si="26"/>
        <v>-2.9313884247904293E-4</v>
      </c>
      <c r="AT64">
        <f t="shared" si="26"/>
        <v>-3.5853564419481126E-4</v>
      </c>
      <c r="AU64">
        <f t="shared" si="24"/>
        <v>-0.1134510680581659</v>
      </c>
      <c r="AW64">
        <v>61</v>
      </c>
      <c r="AX64">
        <f>IF(Z64&gt;0, (R64*SUMPRODUCT(K64:$K$98, X64:$X$98)-K64*$AZ$3)/Z64, 0)</f>
        <v>-1802.4731357446101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1.393667063748239E-3</v>
      </c>
      <c r="L65" s="2">
        <v>62</v>
      </c>
      <c r="M65" s="6">
        <v>0.48020744799999998</v>
      </c>
      <c r="Q65" s="4">
        <f t="shared" si="22"/>
        <v>25</v>
      </c>
      <c r="R65">
        <f t="shared" si="0"/>
        <v>50000</v>
      </c>
      <c r="S65">
        <f t="shared" si="1"/>
        <v>-3258.8917211336197</v>
      </c>
      <c r="U65">
        <f t="shared" si="12"/>
        <v>0.48020744799999998</v>
      </c>
      <c r="V65">
        <f t="shared" si="13"/>
        <v>0.01</v>
      </c>
      <c r="W65">
        <f t="shared" si="14"/>
        <v>1.7163002356329927E-3</v>
      </c>
      <c r="X65">
        <f t="shared" si="15"/>
        <v>8.2418015615511812E-4</v>
      </c>
      <c r="Y65">
        <f t="shared" si="16"/>
        <v>1.7163002356329929E-5</v>
      </c>
      <c r="Z65">
        <f t="shared" si="17"/>
        <v>8.7495707712154471E-4</v>
      </c>
      <c r="AB65">
        <f t="shared" si="18"/>
        <v>-3.0935850676006136</v>
      </c>
      <c r="AC65">
        <f t="shared" si="19"/>
        <v>-2.851390374978672</v>
      </c>
      <c r="AE65">
        <f t="shared" si="2"/>
        <v>0</v>
      </c>
      <c r="AF65">
        <f t="shared" si="25"/>
        <v>0</v>
      </c>
      <c r="AG65">
        <f t="shared" si="25"/>
        <v>-2.1873926928038617E-2</v>
      </c>
      <c r="AH65">
        <f t="shared" si="4"/>
        <v>-41.209007807755903</v>
      </c>
      <c r="AI65">
        <f t="shared" si="23"/>
        <v>-41.23088173468394</v>
      </c>
      <c r="AJ65">
        <f t="shared" si="6"/>
        <v>-0.2421946926219416</v>
      </c>
      <c r="AK65">
        <f t="shared" si="20"/>
        <v>-0.21655095473204297</v>
      </c>
      <c r="AL65">
        <f t="shared" si="7"/>
        <v>-41.689627382037926</v>
      </c>
      <c r="AN65">
        <f t="shared" si="26"/>
        <v>0</v>
      </c>
      <c r="AO65">
        <f t="shared" si="26"/>
        <v>0</v>
      </c>
      <c r="AP65">
        <f t="shared" si="26"/>
        <v>-3.0484971514443117E-5</v>
      </c>
      <c r="AQ65">
        <f t="shared" si="26"/>
        <v>-5.7431636911413425E-2</v>
      </c>
      <c r="AR65">
        <f t="shared" si="26"/>
        <v>-5.7462121882927868E-2</v>
      </c>
      <c r="AS65">
        <f t="shared" si="26"/>
        <v>-3.3753876612182865E-4</v>
      </c>
      <c r="AT65">
        <f t="shared" si="26"/>
        <v>-3.0179993323328416E-4</v>
      </c>
      <c r="AU65">
        <f t="shared" si="24"/>
        <v>-5.8101460582282979E-2</v>
      </c>
      <c r="AW65">
        <v>62</v>
      </c>
      <c r="AX65">
        <f>IF(Z65&gt;0, (R65*SUMPRODUCT(K65:$K$98, X65:$X$98)-K65*$AZ$3)/Z65, 0)</f>
        <v>-3258.8917211336197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1.2443455926323562E-3</v>
      </c>
      <c r="L66" s="2">
        <v>63</v>
      </c>
      <c r="M66" s="6">
        <v>0.508136904</v>
      </c>
      <c r="Q66" s="4">
        <f t="shared" si="22"/>
        <v>25</v>
      </c>
      <c r="R66">
        <f t="shared" si="0"/>
        <v>50000</v>
      </c>
      <c r="S66">
        <f t="shared" si="1"/>
        <v>-6147.6855834546996</v>
      </c>
      <c r="U66">
        <f t="shared" si="12"/>
        <v>0.508136904</v>
      </c>
      <c r="V66">
        <f t="shared" si="13"/>
        <v>0.01</v>
      </c>
      <c r="W66">
        <f t="shared" si="14"/>
        <v>8.7495707712154471E-4</v>
      </c>
      <c r="X66">
        <f t="shared" si="15"/>
        <v>4.4459798030143099E-4</v>
      </c>
      <c r="Y66">
        <f t="shared" si="16"/>
        <v>8.7495707712154479E-6</v>
      </c>
      <c r="Z66">
        <f t="shared" si="17"/>
        <v>4.2160952604889827E-4</v>
      </c>
      <c r="AB66">
        <f t="shared" si="18"/>
        <v>-2.851390374978672</v>
      </c>
      <c r="AC66">
        <f t="shared" si="19"/>
        <v>-2.5919228051379806</v>
      </c>
      <c r="AE66">
        <f t="shared" si="2"/>
        <v>0</v>
      </c>
      <c r="AF66">
        <f t="shared" si="25"/>
        <v>0</v>
      </c>
      <c r="AG66">
        <f t="shared" si="25"/>
        <v>-1.0540238151222457E-2</v>
      </c>
      <c r="AH66">
        <f t="shared" si="4"/>
        <v>-22.229899015071549</v>
      </c>
      <c r="AI66">
        <f t="shared" si="23"/>
        <v>-22.240439253222771</v>
      </c>
      <c r="AJ66">
        <f t="shared" si="6"/>
        <v>-0.25946756984069141</v>
      </c>
      <c r="AK66">
        <f t="shared" si="20"/>
        <v>-0.19959732624850707</v>
      </c>
      <c r="AL66">
        <f t="shared" si="7"/>
        <v>-22.69950414931197</v>
      </c>
      <c r="AN66">
        <f t="shared" si="26"/>
        <v>0</v>
      </c>
      <c r="AO66">
        <f t="shared" si="26"/>
        <v>0</v>
      </c>
      <c r="AP66">
        <f t="shared" si="26"/>
        <v>-1.3115698888769078E-5</v>
      </c>
      <c r="AQ66">
        <f t="shared" si="26"/>
        <v>-2.7661676864066637E-2</v>
      </c>
      <c r="AR66">
        <f t="shared" si="26"/>
        <v>-2.7674792562955405E-2</v>
      </c>
      <c r="AS66">
        <f t="shared" si="26"/>
        <v>-3.2286732696229243E-4</v>
      </c>
      <c r="AT66">
        <f t="shared" si="26"/>
        <v>-2.4836805321853229E-4</v>
      </c>
      <c r="AU66">
        <f t="shared" si="24"/>
        <v>-2.8246027943136232E-2</v>
      </c>
      <c r="AW66">
        <v>63</v>
      </c>
      <c r="AX66">
        <f>IF(Z66&gt;0, (R66*SUMPRODUCT(K66:$K$98, X66:$X$98)-K66*$AZ$3)/Z66, 0)</f>
        <v>-6147.6855834546996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1.1110228505646037E-3</v>
      </c>
      <c r="L67" s="2">
        <v>64</v>
      </c>
      <c r="M67" s="6">
        <v>0.53626491099999996</v>
      </c>
      <c r="Q67" s="4">
        <f t="shared" si="22"/>
        <v>25</v>
      </c>
      <c r="R67">
        <f t="shared" ref="R67:R79" si="27">$C$6</f>
        <v>50000</v>
      </c>
      <c r="S67">
        <f t="shared" ref="S67:S79" si="28">AX67</f>
        <v>-12214.587238299911</v>
      </c>
      <c r="U67">
        <f t="shared" si="12"/>
        <v>0.53626491099999996</v>
      </c>
      <c r="V67">
        <f t="shared" si="13"/>
        <v>0.01</v>
      </c>
      <c r="W67">
        <f t="shared" si="14"/>
        <v>4.2160952604889827E-4</v>
      </c>
      <c r="X67">
        <f t="shared" si="15"/>
        <v>2.2609439496336459E-4</v>
      </c>
      <c r="Y67">
        <f t="shared" si="16"/>
        <v>4.2160952604889831E-6</v>
      </c>
      <c r="Z67">
        <f t="shared" si="17"/>
        <v>1.912990358250447E-4</v>
      </c>
      <c r="AB67">
        <f t="shared" si="18"/>
        <v>-2.5919228051379806</v>
      </c>
      <c r="AC67">
        <f t="shared" si="19"/>
        <v>-2.3366387616876687</v>
      </c>
      <c r="AE67">
        <f t="shared" ref="AE67:AE79" si="29">$Z67*O67</f>
        <v>0</v>
      </c>
      <c r="AF67">
        <f t="shared" ref="AF67:AG79" si="30">-$Z67*P67</f>
        <v>0</v>
      </c>
      <c r="AG67">
        <f t="shared" si="30"/>
        <v>-4.7824758956261171E-3</v>
      </c>
      <c r="AH67">
        <f t="shared" ref="AH67:AH79" si="31">-X67*R67</f>
        <v>-11.30471974816823</v>
      </c>
      <c r="AI67">
        <f t="shared" si="23"/>
        <v>-11.309502224063856</v>
      </c>
      <c r="AJ67">
        <f t="shared" ref="AJ67:AJ79" si="32">AB67-AC67</f>
        <v>-0.25528404345031186</v>
      </c>
      <c r="AK67">
        <f t="shared" si="20"/>
        <v>-0.18143459635965867</v>
      </c>
      <c r="AL67">
        <f t="shared" ref="AL67:AL79" si="33">SUM(AI67:AK67)</f>
        <v>-11.746220863873825</v>
      </c>
      <c r="AN67">
        <f t="shared" ref="AN67:AT79" si="34">AE67*$K67</f>
        <v>0</v>
      </c>
      <c r="AO67">
        <f t="shared" si="34"/>
        <v>0</v>
      </c>
      <c r="AP67">
        <f t="shared" si="34"/>
        <v>-5.3134400023150351E-6</v>
      </c>
      <c r="AQ67">
        <f t="shared" si="34"/>
        <v>-1.2559801959443836E-2</v>
      </c>
      <c r="AR67">
        <f t="shared" si="34"/>
        <v>-1.256511539944615E-2</v>
      </c>
      <c r="AS67">
        <f t="shared" si="34"/>
        <v>-2.8362640565782361E-4</v>
      </c>
      <c r="AT67">
        <f t="shared" si="34"/>
        <v>-2.0157798243854624E-4</v>
      </c>
      <c r="AU67">
        <f t="shared" si="24"/>
        <v>-1.3050319787542519E-2</v>
      </c>
      <c r="AW67">
        <v>64</v>
      </c>
      <c r="AX67">
        <f>IF(Z67&gt;0, (R67*SUMPRODUCT(K67:$K$98, X67:$X$98)-K67*$AZ$3)/Z67, 0)</f>
        <v>-12214.587238299911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9.9198468800411029E-4</v>
      </c>
      <c r="L68" s="2">
        <v>65</v>
      </c>
      <c r="M68" s="6">
        <v>0.564431978</v>
      </c>
      <c r="Q68" s="4">
        <f t="shared" si="22"/>
        <v>25</v>
      </c>
      <c r="R68">
        <f t="shared" si="27"/>
        <v>50000</v>
      </c>
      <c r="S68">
        <f t="shared" si="28"/>
        <v>-25752.967480800271</v>
      </c>
      <c r="U68">
        <f t="shared" ref="U68:U79" si="38">M68</f>
        <v>0.564431978</v>
      </c>
      <c r="V68">
        <f t="shared" ref="V68:V79" si="39">$C$10</f>
        <v>0.01</v>
      </c>
      <c r="W68">
        <f t="shared" ref="W68:W79" si="40">Z67</f>
        <v>1.912990358250447E-4</v>
      </c>
      <c r="X68">
        <f t="shared" ref="X68:X79" si="41">U68*W68</f>
        <v>1.0797529318022284E-4</v>
      </c>
      <c r="Y68">
        <f t="shared" ref="Y68:Y79" si="42">V68*W68</f>
        <v>1.912990358250447E-6</v>
      </c>
      <c r="Z68">
        <f t="shared" ref="Z68:Z79" si="43">MAX(0, W68-X68-Y68)</f>
        <v>8.1410752286571411E-5</v>
      </c>
      <c r="AB68">
        <f t="shared" ref="AB68:AB79" si="44">AC67</f>
        <v>-2.3366387616876687</v>
      </c>
      <c r="AC68">
        <f t="shared" ref="AC68:AC79" si="45">S68*Z68</f>
        <v>-2.0965684562235598</v>
      </c>
      <c r="AE68">
        <f t="shared" si="29"/>
        <v>0</v>
      </c>
      <c r="AF68">
        <f t="shared" si="30"/>
        <v>0</v>
      </c>
      <c r="AG68">
        <f t="shared" si="30"/>
        <v>-2.0352688071642853E-3</v>
      </c>
      <c r="AH68">
        <f t="shared" si="31"/>
        <v>-5.3987646590111416</v>
      </c>
      <c r="AI68">
        <f t="shared" si="23"/>
        <v>-5.4007999278183059</v>
      </c>
      <c r="AJ68">
        <f t="shared" si="32"/>
        <v>-0.2400703054641089</v>
      </c>
      <c r="AK68">
        <f t="shared" ref="AK68:AK79" si="46">G68*SUM(AB68:AB68, AE68:AF68)</f>
        <v>-0.16356471331813682</v>
      </c>
      <c r="AL68">
        <f t="shared" si="33"/>
        <v>-5.8044349466005523</v>
      </c>
      <c r="AN68">
        <f t="shared" si="34"/>
        <v>0</v>
      </c>
      <c r="AO68">
        <f t="shared" si="34"/>
        <v>0</v>
      </c>
      <c r="AP68">
        <f t="shared" si="34"/>
        <v>-2.0189554926793611E-6</v>
      </c>
      <c r="AQ68">
        <f t="shared" si="34"/>
        <v>-5.3554918758767838E-3</v>
      </c>
      <c r="AR68">
        <f t="shared" si="34"/>
        <v>-5.3575108313694631E-3</v>
      </c>
      <c r="AS68">
        <f t="shared" si="34"/>
        <v>-2.3814606706486552E-4</v>
      </c>
      <c r="AT68">
        <f t="shared" si="34"/>
        <v>-1.622536911093737E-4</v>
      </c>
      <c r="AU68">
        <f t="shared" si="24"/>
        <v>-5.7579105895437036E-3</v>
      </c>
      <c r="AW68">
        <v>65</v>
      </c>
      <c r="AX68">
        <f>IF(Z68&gt;0, (R68*SUMPRODUCT(K68:$K$98, X68:$X$98)-K68*$AZ$3)/Z68, 0)</f>
        <v>-25752.967480800271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8.8570061428938412E-4</v>
      </c>
      <c r="L69" s="2">
        <v>66</v>
      </c>
      <c r="M69" s="6">
        <v>0.59247427200000002</v>
      </c>
      <c r="Q69" s="4">
        <f t="shared" ref="Q69:Q79" si="48">$C$8</f>
        <v>25</v>
      </c>
      <c r="R69">
        <f t="shared" si="27"/>
        <v>50000</v>
      </c>
      <c r="S69">
        <f t="shared" si="28"/>
        <v>-57978.832999358609</v>
      </c>
      <c r="U69">
        <f t="shared" si="38"/>
        <v>0.59247427200000002</v>
      </c>
      <c r="V69">
        <f t="shared" si="39"/>
        <v>0.01</v>
      </c>
      <c r="W69">
        <f t="shared" si="40"/>
        <v>8.1410752286571411E-5</v>
      </c>
      <c r="X69">
        <f t="shared" si="41"/>
        <v>4.8233776193958734E-5</v>
      </c>
      <c r="Y69">
        <f t="shared" si="42"/>
        <v>8.1410752286571409E-7</v>
      </c>
      <c r="Z69">
        <f t="shared" si="43"/>
        <v>3.2362868569746962E-5</v>
      </c>
      <c r="AB69">
        <f t="shared" si="44"/>
        <v>-2.0965684562235598</v>
      </c>
      <c r="AC69">
        <f t="shared" si="45"/>
        <v>-1.8763613521855507</v>
      </c>
      <c r="AE69">
        <f t="shared" si="29"/>
        <v>0</v>
      </c>
      <c r="AF69">
        <f t="shared" si="30"/>
        <v>0</v>
      </c>
      <c r="AG69">
        <f t="shared" si="30"/>
        <v>-8.0907171424367404E-4</v>
      </c>
      <c r="AH69">
        <f t="shared" si="31"/>
        <v>-2.4116888096979365</v>
      </c>
      <c r="AI69">
        <f t="shared" si="23"/>
        <v>-2.4124978814121802</v>
      </c>
      <c r="AJ69">
        <f t="shared" si="32"/>
        <v>-0.22020710403800914</v>
      </c>
      <c r="AK69">
        <f t="shared" si="46"/>
        <v>-0.1467597919356492</v>
      </c>
      <c r="AL69">
        <f t="shared" si="33"/>
        <v>-2.7794647773858387</v>
      </c>
      <c r="AN69">
        <f t="shared" si="34"/>
        <v>0</v>
      </c>
      <c r="AO69">
        <f t="shared" si="34"/>
        <v>0</v>
      </c>
      <c r="AP69">
        <f t="shared" si="34"/>
        <v>-7.1659531430978715E-7</v>
      </c>
      <c r="AQ69">
        <f t="shared" si="34"/>
        <v>-2.1360342602242959E-3</v>
      </c>
      <c r="AR69">
        <f t="shared" si="34"/>
        <v>-2.1367508555386059E-3</v>
      </c>
      <c r="AS69">
        <f t="shared" si="34"/>
        <v>-1.9503756731735101E-4</v>
      </c>
      <c r="AT69">
        <f t="shared" si="34"/>
        <v>-1.2998523787038669E-4</v>
      </c>
      <c r="AU69">
        <f t="shared" si="24"/>
        <v>-2.4617736607263439E-3</v>
      </c>
      <c r="AW69">
        <v>66</v>
      </c>
      <c r="AX69">
        <f>IF(Z69&gt;0, (R69*SUMPRODUCT(K69:$K$98, X69:$X$98)-K69*$AZ$3)/Z69, 0)</f>
        <v>-57978.832999358609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7.9080411990123574E-4</v>
      </c>
      <c r="L70" s="2">
        <v>67</v>
      </c>
      <c r="M70" s="6">
        <v>0.62503115200000003</v>
      </c>
      <c r="Q70" s="4">
        <f t="shared" si="48"/>
        <v>25</v>
      </c>
      <c r="R70">
        <f t="shared" si="27"/>
        <v>50000</v>
      </c>
      <c r="S70">
        <f t="shared" si="28"/>
        <v>-141989.66200636758</v>
      </c>
      <c r="U70">
        <f t="shared" si="38"/>
        <v>0.62503115200000003</v>
      </c>
      <c r="V70">
        <f t="shared" si="39"/>
        <v>0.01</v>
      </c>
      <c r="W70">
        <f t="shared" si="40"/>
        <v>3.2362868569746962E-5</v>
      </c>
      <c r="X70">
        <f t="shared" si="41"/>
        <v>2.0227801024173537E-5</v>
      </c>
      <c r="Y70">
        <f t="shared" si="42"/>
        <v>3.2362868569746963E-7</v>
      </c>
      <c r="Z70">
        <f t="shared" si="43"/>
        <v>1.1811438859875955E-5</v>
      </c>
      <c r="AB70">
        <f t="shared" si="44"/>
        <v>-1.8763613521855507</v>
      </c>
      <c r="AC70">
        <f t="shared" si="45"/>
        <v>-1.6771022115226624</v>
      </c>
      <c r="AE70">
        <f t="shared" si="29"/>
        <v>0</v>
      </c>
      <c r="AF70">
        <f t="shared" si="30"/>
        <v>0</v>
      </c>
      <c r="AG70">
        <f t="shared" si="30"/>
        <v>-2.9528597149689888E-4</v>
      </c>
      <c r="AH70">
        <f t="shared" si="31"/>
        <v>-1.0113900512086769</v>
      </c>
      <c r="AI70">
        <f t="shared" si="23"/>
        <v>-1.0116853371801737</v>
      </c>
      <c r="AJ70">
        <f t="shared" si="32"/>
        <v>-0.1992591406628883</v>
      </c>
      <c r="AK70">
        <f t="shared" si="46"/>
        <v>-0.13134529465298855</v>
      </c>
      <c r="AL70">
        <f t="shared" si="33"/>
        <v>-1.3422897724960505</v>
      </c>
      <c r="AN70">
        <f t="shared" si="34"/>
        <v>0</v>
      </c>
      <c r="AO70">
        <f t="shared" si="34"/>
        <v>0</v>
      </c>
      <c r="AP70">
        <f t="shared" si="34"/>
        <v>-2.335133628087865E-7</v>
      </c>
      <c r="AQ70">
        <f t="shared" si="34"/>
        <v>-7.9981141932294344E-4</v>
      </c>
      <c r="AR70">
        <f t="shared" si="34"/>
        <v>-8.0004493268575217E-4</v>
      </c>
      <c r="AS70">
        <f t="shared" si="34"/>
        <v>-1.5757494936419192E-4</v>
      </c>
      <c r="AT70">
        <f t="shared" si="34"/>
        <v>-1.038684001412251E-4</v>
      </c>
      <c r="AU70">
        <f t="shared" si="24"/>
        <v>-1.0614882821911693E-3</v>
      </c>
      <c r="AW70">
        <v>67</v>
      </c>
      <c r="AX70">
        <f>IF(Z70&gt;0, (R70*SUMPRODUCT(K70:$K$98, X70:$X$98)-K70*$AZ$3)/Z70, 0)</f>
        <v>-141989.66200636758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7.0607510705467471E-4</v>
      </c>
      <c r="L71" s="2">
        <v>68</v>
      </c>
      <c r="M71" s="6">
        <v>0.65741117999999998</v>
      </c>
      <c r="Q71" s="4">
        <f t="shared" si="48"/>
        <v>25</v>
      </c>
      <c r="R71">
        <f t="shared" si="27"/>
        <v>50000</v>
      </c>
      <c r="S71">
        <f t="shared" si="28"/>
        <v>-381351.95289942017</v>
      </c>
      <c r="U71">
        <f t="shared" si="38"/>
        <v>0.65741117999999998</v>
      </c>
      <c r="V71">
        <f t="shared" si="39"/>
        <v>0.01</v>
      </c>
      <c r="W71">
        <f t="shared" si="40"/>
        <v>1.1811438859875955E-5</v>
      </c>
      <c r="X71">
        <f t="shared" si="41"/>
        <v>7.764971958368906E-6</v>
      </c>
      <c r="Y71">
        <f t="shared" si="42"/>
        <v>1.1811438859875954E-7</v>
      </c>
      <c r="Z71">
        <f t="shared" si="43"/>
        <v>3.9283525129082887E-6</v>
      </c>
      <c r="AB71">
        <f t="shared" si="44"/>
        <v>-1.6771022115226624</v>
      </c>
      <c r="AC71">
        <f t="shared" si="45"/>
        <v>-1.4980849024749205</v>
      </c>
      <c r="AE71">
        <f t="shared" si="29"/>
        <v>0</v>
      </c>
      <c r="AF71">
        <f t="shared" si="30"/>
        <v>0</v>
      </c>
      <c r="AG71">
        <f t="shared" si="30"/>
        <v>-9.8208812822707218E-5</v>
      </c>
      <c r="AH71">
        <f t="shared" si="31"/>
        <v>-0.38824859791844529</v>
      </c>
      <c r="AI71">
        <f t="shared" si="23"/>
        <v>-0.38834680673126798</v>
      </c>
      <c r="AJ71">
        <f t="shared" si="32"/>
        <v>-0.17901730904774182</v>
      </c>
      <c r="AK71">
        <f t="shared" si="46"/>
        <v>-0.11739715480658637</v>
      </c>
      <c r="AL71">
        <f t="shared" si="33"/>
        <v>-0.68476127058559622</v>
      </c>
      <c r="AN71">
        <f t="shared" si="34"/>
        <v>0</v>
      </c>
      <c r="AO71">
        <f t="shared" si="34"/>
        <v>0</v>
      </c>
      <c r="AP71">
        <f t="shared" si="34"/>
        <v>-6.9342798027505512E-8</v>
      </c>
      <c r="AQ71">
        <f t="shared" si="34"/>
        <v>-2.741326703390936E-4</v>
      </c>
      <c r="AR71">
        <f t="shared" si="34"/>
        <v>-2.7420201313712109E-4</v>
      </c>
      <c r="AS71">
        <f t="shared" si="34"/>
        <v>-1.2639966565052409E-4</v>
      </c>
      <c r="AT71">
        <f t="shared" si="34"/>
        <v>-8.2891208647974687E-5</v>
      </c>
      <c r="AU71">
        <f t="shared" si="24"/>
        <v>-4.8349288743561992E-4</v>
      </c>
      <c r="AW71">
        <v>68</v>
      </c>
      <c r="AX71">
        <f>IF(Z71&gt;0, (R71*SUMPRODUCT(K71:$K$98, X71:$X$98)-K71*$AZ$3)/Z71, 0)</f>
        <v>-381351.95289942017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6.3042420272738813E-4</v>
      </c>
      <c r="L72" s="2">
        <v>69</v>
      </c>
      <c r="M72" s="6">
        <v>0.68957421399999996</v>
      </c>
      <c r="Q72" s="4">
        <f t="shared" si="48"/>
        <v>25</v>
      </c>
      <c r="R72">
        <f t="shared" si="27"/>
        <v>50000</v>
      </c>
      <c r="S72">
        <f t="shared" si="28"/>
        <v>-1133564.2513916609</v>
      </c>
      <c r="U72">
        <f t="shared" si="38"/>
        <v>0.68957421399999996</v>
      </c>
      <c r="V72">
        <f t="shared" si="39"/>
        <v>0.01</v>
      </c>
      <c r="W72">
        <f t="shared" si="40"/>
        <v>3.9283525129082887E-6</v>
      </c>
      <c r="X72">
        <f t="shared" si="41"/>
        <v>2.708890596403658E-6</v>
      </c>
      <c r="Y72">
        <f t="shared" si="42"/>
        <v>3.9283525129082885E-8</v>
      </c>
      <c r="Z72">
        <f t="shared" si="43"/>
        <v>1.1801783913755479E-6</v>
      </c>
      <c r="AB72">
        <f t="shared" si="44"/>
        <v>-1.4980849024749205</v>
      </c>
      <c r="AC72">
        <f t="shared" si="45"/>
        <v>-1.3378080347282375</v>
      </c>
      <c r="AE72">
        <f t="shared" si="29"/>
        <v>0</v>
      </c>
      <c r="AF72">
        <f t="shared" si="30"/>
        <v>0</v>
      </c>
      <c r="AG72">
        <f t="shared" si="30"/>
        <v>-2.9504459784388697E-5</v>
      </c>
      <c r="AH72">
        <f t="shared" si="31"/>
        <v>-0.1354445298201829</v>
      </c>
      <c r="AI72">
        <f t="shared" si="23"/>
        <v>-0.13547403427996729</v>
      </c>
      <c r="AJ72">
        <f t="shared" si="32"/>
        <v>-0.16027686774668304</v>
      </c>
      <c r="AK72">
        <f t="shared" si="46"/>
        <v>-0.10486594317324445</v>
      </c>
      <c r="AL72">
        <f t="shared" si="33"/>
        <v>-0.40061684519989477</v>
      </c>
      <c r="AN72">
        <f t="shared" si="34"/>
        <v>0</v>
      </c>
      <c r="AO72">
        <f t="shared" si="34"/>
        <v>0</v>
      </c>
      <c r="AP72">
        <f t="shared" si="34"/>
        <v>-1.8600325536475529E-8</v>
      </c>
      <c r="AQ72">
        <f t="shared" si="34"/>
        <v>-8.5387509725674756E-5</v>
      </c>
      <c r="AR72">
        <f t="shared" si="34"/>
        <v>-8.5406110051211229E-5</v>
      </c>
      <c r="AS72">
        <f t="shared" si="34"/>
        <v>-1.0104241656484569E-4</v>
      </c>
      <c r="AT72">
        <f t="shared" si="34"/>
        <v>-6.6110028618248222E-5</v>
      </c>
      <c r="AU72">
        <f t="shared" si="24"/>
        <v>-2.5255855523430515E-4</v>
      </c>
      <c r="AW72">
        <v>69</v>
      </c>
      <c r="AX72">
        <f>IF(Z72&gt;0, (R72*SUMPRODUCT(K72:$K$98, X72:$X$98)-K72*$AZ$3)/Z72, 0)</f>
        <v>-1133564.2513916609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5.6287875243516794E-4</v>
      </c>
      <c r="L73" s="2">
        <v>70</v>
      </c>
      <c r="M73" s="6">
        <v>0.72148010799999995</v>
      </c>
      <c r="Q73" s="4">
        <f t="shared" si="48"/>
        <v>25</v>
      </c>
      <c r="R73">
        <f t="shared" si="27"/>
        <v>50000</v>
      </c>
      <c r="S73">
        <f t="shared" si="28"/>
        <v>-3769451.3561675283</v>
      </c>
      <c r="U73">
        <f t="shared" si="38"/>
        <v>0.72148010799999995</v>
      </c>
      <c r="V73">
        <f t="shared" si="39"/>
        <v>0.01</v>
      </c>
      <c r="W73">
        <f t="shared" si="40"/>
        <v>1.1801783913755479E-6</v>
      </c>
      <c r="X73">
        <f t="shared" si="41"/>
        <v>8.514752332688965E-7</v>
      </c>
      <c r="Y73">
        <f t="shared" si="42"/>
        <v>1.180178391375548E-8</v>
      </c>
      <c r="Z73">
        <f t="shared" si="43"/>
        <v>3.1690137419289597E-7</v>
      </c>
      <c r="AB73">
        <f t="shared" si="44"/>
        <v>-1.3378080347282375</v>
      </c>
      <c r="AC73">
        <f t="shared" si="45"/>
        <v>-1.194544314722765</v>
      </c>
      <c r="AE73">
        <f t="shared" si="29"/>
        <v>0</v>
      </c>
      <c r="AF73">
        <f t="shared" si="30"/>
        <v>0</v>
      </c>
      <c r="AG73">
        <f t="shared" si="30"/>
        <v>-7.9225343548223985E-6</v>
      </c>
      <c r="AH73">
        <f t="shared" si="31"/>
        <v>-4.2573761663444828E-2</v>
      </c>
      <c r="AI73">
        <f t="shared" si="23"/>
        <v>-4.2581684197799653E-2</v>
      </c>
      <c r="AJ73">
        <f t="shared" si="32"/>
        <v>-0.14326372000547249</v>
      </c>
      <c r="AK73">
        <f t="shared" si="46"/>
        <v>-9.3646562430976632E-2</v>
      </c>
      <c r="AL73">
        <f t="shared" si="33"/>
        <v>-0.2794919666342488</v>
      </c>
      <c r="AN73">
        <f t="shared" si="34"/>
        <v>0</v>
      </c>
      <c r="AO73">
        <f t="shared" si="34"/>
        <v>0</v>
      </c>
      <c r="AP73">
        <f t="shared" si="34"/>
        <v>-4.4594262537671896E-9</v>
      </c>
      <c r="AQ73">
        <f t="shared" si="34"/>
        <v>-2.3963865851592004E-5</v>
      </c>
      <c r="AR73">
        <f t="shared" si="34"/>
        <v>-2.3968325277845774E-5</v>
      </c>
      <c r="AS73">
        <f t="shared" si="34"/>
        <v>-8.0640103985901568E-5</v>
      </c>
      <c r="AT73">
        <f t="shared" si="34"/>
        <v>-5.2711660230990197E-5</v>
      </c>
      <c r="AU73">
        <f t="shared" si="24"/>
        <v>-1.5732008949473754E-4</v>
      </c>
      <c r="AW73">
        <v>70</v>
      </c>
      <c r="AX73">
        <f>IF(Z73&gt;0, (R73*SUMPRODUCT(K73:$K$98, X73:$X$98)-K73*$AZ$3)/Z73, 0)</f>
        <v>-3769451.3561675283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5.0257031467425706E-4</v>
      </c>
      <c r="L74" s="2">
        <v>71</v>
      </c>
      <c r="M74" s="6">
        <v>0.75308980400000003</v>
      </c>
      <c r="Q74" s="4">
        <f t="shared" si="48"/>
        <v>25</v>
      </c>
      <c r="R74">
        <f t="shared" si="27"/>
        <v>50000</v>
      </c>
      <c r="S74">
        <f t="shared" si="28"/>
        <v>-14206423.221471844</v>
      </c>
      <c r="U74">
        <f t="shared" si="38"/>
        <v>0.75308980400000003</v>
      </c>
      <c r="V74">
        <f t="shared" si="39"/>
        <v>0.01</v>
      </c>
      <c r="W74">
        <f t="shared" si="40"/>
        <v>3.1690137419289597E-7</v>
      </c>
      <c r="X74">
        <f t="shared" si="41"/>
        <v>2.3865519377825872E-7</v>
      </c>
      <c r="Y74">
        <f t="shared" si="42"/>
        <v>3.1690137419289597E-9</v>
      </c>
      <c r="Z74">
        <f t="shared" si="43"/>
        <v>7.5077166672708297E-8</v>
      </c>
      <c r="AB74">
        <f t="shared" si="44"/>
        <v>-1.194544314722765</v>
      </c>
      <c r="AC74">
        <f t="shared" si="45"/>
        <v>-1.0665780040214752</v>
      </c>
      <c r="AE74">
        <f t="shared" si="29"/>
        <v>0</v>
      </c>
      <c r="AF74">
        <f t="shared" si="30"/>
        <v>0</v>
      </c>
      <c r="AG74">
        <f t="shared" si="30"/>
        <v>-1.8769291668177075E-6</v>
      </c>
      <c r="AH74">
        <f t="shared" si="31"/>
        <v>-1.1932759688912936E-2</v>
      </c>
      <c r="AI74">
        <f t="shared" si="23"/>
        <v>-1.1934636618079754E-2</v>
      </c>
      <c r="AJ74">
        <f t="shared" si="32"/>
        <v>-0.12796631070128983</v>
      </c>
      <c r="AK74">
        <f t="shared" si="46"/>
        <v>-8.3618102030593555E-2</v>
      </c>
      <c r="AL74">
        <f t="shared" si="33"/>
        <v>-0.22351904934996314</v>
      </c>
      <c r="AN74">
        <f t="shared" si="34"/>
        <v>0</v>
      </c>
      <c r="AO74">
        <f t="shared" si="34"/>
        <v>0</v>
      </c>
      <c r="AP74">
        <f t="shared" si="34"/>
        <v>-9.4328888198886638E-10</v>
      </c>
      <c r="AQ74">
        <f t="shared" si="34"/>
        <v>-5.9970507917892641E-6</v>
      </c>
      <c r="AR74">
        <f t="shared" si="34"/>
        <v>-5.997994080671253E-6</v>
      </c>
      <c r="AS74">
        <f t="shared" si="34"/>
        <v>-6.4312069036850974E-5</v>
      </c>
      <c r="AT74">
        <f t="shared" si="34"/>
        <v>-4.2023975849979539E-5</v>
      </c>
      <c r="AU74">
        <f t="shared" si="24"/>
        <v>-1.1233403896750176E-4</v>
      </c>
      <c r="AW74">
        <v>71</v>
      </c>
      <c r="AX74">
        <f>IF(Z74&gt;0, (R74*SUMPRODUCT(K74:$K$98, X74:$X$98)-K74*$AZ$3)/Z74, 0)</f>
        <v>-14206423.221471844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4.4872349524487234E-4</v>
      </c>
      <c r="L75" s="2">
        <v>72</v>
      </c>
      <c r="M75" s="6">
        <v>0.78453892300000005</v>
      </c>
      <c r="Q75" s="4">
        <f t="shared" si="48"/>
        <v>25</v>
      </c>
      <c r="R75">
        <f t="shared" si="27"/>
        <v>50000</v>
      </c>
      <c r="S75">
        <f t="shared" si="28"/>
        <v>-61736147.988066688</v>
      </c>
      <c r="U75">
        <f t="shared" si="38"/>
        <v>0.78453892300000005</v>
      </c>
      <c r="V75">
        <f t="shared" si="39"/>
        <v>0.01</v>
      </c>
      <c r="W75">
        <f t="shared" si="40"/>
        <v>7.5077166672708297E-8</v>
      </c>
      <c r="X75">
        <f t="shared" si="41"/>
        <v>5.8900959483298063E-8</v>
      </c>
      <c r="Y75">
        <f t="shared" si="42"/>
        <v>7.5077166672708297E-10</v>
      </c>
      <c r="Z75">
        <f t="shared" si="43"/>
        <v>1.5425435522683151E-8</v>
      </c>
      <c r="AB75">
        <f t="shared" si="44"/>
        <v>-1.0665780040214752</v>
      </c>
      <c r="AC75">
        <f t="shared" si="45"/>
        <v>-0.95230697020874788</v>
      </c>
      <c r="AE75">
        <f t="shared" si="29"/>
        <v>0</v>
      </c>
      <c r="AF75">
        <f t="shared" si="30"/>
        <v>0</v>
      </c>
      <c r="AG75">
        <f t="shared" si="30"/>
        <v>-3.8563588806707878E-7</v>
      </c>
      <c r="AH75">
        <f t="shared" si="31"/>
        <v>-2.9450479741649034E-3</v>
      </c>
      <c r="AI75">
        <f t="shared" si="23"/>
        <v>-2.9454336100529703E-3</v>
      </c>
      <c r="AJ75">
        <f t="shared" si="32"/>
        <v>-0.1142710338127273</v>
      </c>
      <c r="AK75">
        <f t="shared" si="46"/>
        <v>-7.4660460281503263E-2</v>
      </c>
      <c r="AL75">
        <f t="shared" si="33"/>
        <v>-0.19187692770428352</v>
      </c>
      <c r="AN75">
        <f t="shared" si="34"/>
        <v>0</v>
      </c>
      <c r="AO75">
        <f t="shared" si="34"/>
        <v>0</v>
      </c>
      <c r="AP75">
        <f t="shared" si="34"/>
        <v>-1.7304388358531996E-10</v>
      </c>
      <c r="AQ75">
        <f t="shared" si="34"/>
        <v>-1.3215122206311059E-6</v>
      </c>
      <c r="AR75">
        <f t="shared" si="34"/>
        <v>-1.3216852645146912E-6</v>
      </c>
      <c r="AS75">
        <f t="shared" si="34"/>
        <v>-5.1276097697691986E-5</v>
      </c>
      <c r="AT75">
        <f t="shared" si="34"/>
        <v>-3.3501902694107109E-5</v>
      </c>
      <c r="AU75">
        <f t="shared" si="24"/>
        <v>-8.609968565631378E-5</v>
      </c>
      <c r="AW75">
        <v>72</v>
      </c>
      <c r="AX75">
        <f>IF(Z75&gt;0, (R75*SUMPRODUCT(K75:$K$98, X75:$X$98)-K75*$AZ$3)/Z75, 0)</f>
        <v>-61736147.988066688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4.0064597789720742E-4</v>
      </c>
      <c r="L76" s="2">
        <v>73</v>
      </c>
      <c r="M76" s="6">
        <v>0.81598695700000001</v>
      </c>
      <c r="Q76" s="4">
        <f t="shared" si="48"/>
        <v>25</v>
      </c>
      <c r="R76">
        <f t="shared" si="27"/>
        <v>50000</v>
      </c>
      <c r="S76">
        <f t="shared" si="28"/>
        <v>-316767261.63624412</v>
      </c>
      <c r="U76">
        <f t="shared" si="38"/>
        <v>0.81598695700000001</v>
      </c>
      <c r="V76">
        <f t="shared" si="39"/>
        <v>0.01</v>
      </c>
      <c r="W76">
        <f t="shared" si="40"/>
        <v>1.5425435522683151E-8</v>
      </c>
      <c r="X76">
        <f t="shared" si="41"/>
        <v>1.2586954192553929E-8</v>
      </c>
      <c r="Y76">
        <f t="shared" si="42"/>
        <v>1.5425435522683151E-10</v>
      </c>
      <c r="Z76">
        <f t="shared" si="43"/>
        <v>2.68422697490239E-9</v>
      </c>
      <c r="AB76">
        <f t="shared" si="44"/>
        <v>-0.95230697020874788</v>
      </c>
      <c r="AC76">
        <f t="shared" si="45"/>
        <v>-0.8502752284499695</v>
      </c>
      <c r="AE76">
        <f t="shared" si="29"/>
        <v>0</v>
      </c>
      <c r="AF76">
        <f t="shared" si="30"/>
        <v>0</v>
      </c>
      <c r="AG76">
        <f t="shared" si="30"/>
        <v>-6.7105674372559753E-8</v>
      </c>
      <c r="AH76">
        <f t="shared" si="31"/>
        <v>-6.2934770962769649E-4</v>
      </c>
      <c r="AI76">
        <f t="shared" si="23"/>
        <v>-6.2941481530206904E-4</v>
      </c>
      <c r="AJ76">
        <f t="shared" si="32"/>
        <v>-0.10203174175877838</v>
      </c>
      <c r="AK76">
        <f t="shared" si="46"/>
        <v>-6.6661487914612363E-2</v>
      </c>
      <c r="AL76">
        <f t="shared" si="33"/>
        <v>-0.16932264448869283</v>
      </c>
      <c r="AN76">
        <f t="shared" si="34"/>
        <v>0</v>
      </c>
      <c r="AO76">
        <f t="shared" si="34"/>
        <v>0</v>
      </c>
      <c r="AP76">
        <f t="shared" si="34"/>
        <v>-2.6885618531445773E-11</v>
      </c>
      <c r="AQ76">
        <f t="shared" si="34"/>
        <v>-2.5214562856115622E-7</v>
      </c>
      <c r="AR76">
        <f t="shared" si="34"/>
        <v>-2.5217251417968764E-7</v>
      </c>
      <c r="AS76">
        <f t="shared" si="34"/>
        <v>-4.0878606953501101E-5</v>
      </c>
      <c r="AT76">
        <f t="shared" si="34"/>
        <v>-2.6707657013632745E-5</v>
      </c>
      <c r="AU76">
        <f t="shared" si="24"/>
        <v>-6.7838436481313532E-5</v>
      </c>
      <c r="AW76">
        <v>73</v>
      </c>
      <c r="AX76">
        <f>IF(Z76&gt;0, (R76*SUMPRODUCT(K76:$K$98, X76:$X$98)-K76*$AZ$3)/Z76, 0)</f>
        <v>-316767261.63624412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3.577196231225066E-4</v>
      </c>
      <c r="L77" s="2">
        <v>74</v>
      </c>
      <c r="M77" s="6">
        <v>0.84743607600000004</v>
      </c>
      <c r="Q77" s="4">
        <f t="shared" si="48"/>
        <v>25</v>
      </c>
      <c r="R77">
        <f t="shared" si="27"/>
        <v>50000</v>
      </c>
      <c r="S77">
        <f t="shared" si="28"/>
        <v>-1983867911.6611435</v>
      </c>
      <c r="U77">
        <f t="shared" si="38"/>
        <v>0.84743607600000004</v>
      </c>
      <c r="V77">
        <f t="shared" si="39"/>
        <v>0.01</v>
      </c>
      <c r="W77">
        <f t="shared" si="40"/>
        <v>2.68422697490239E-9</v>
      </c>
      <c r="X77">
        <f t="shared" si="41"/>
        <v>2.2747107747046321E-9</v>
      </c>
      <c r="Y77">
        <f t="shared" si="42"/>
        <v>2.6842269749023902E-11</v>
      </c>
      <c r="Z77">
        <f t="shared" si="43"/>
        <v>3.8267393044873397E-10</v>
      </c>
      <c r="AB77">
        <f t="shared" si="44"/>
        <v>-0.8502752284499695</v>
      </c>
      <c r="AC77">
        <f t="shared" si="45"/>
        <v>-0.75917453124649159</v>
      </c>
      <c r="AE77">
        <f t="shared" si="29"/>
        <v>0</v>
      </c>
      <c r="AF77">
        <f t="shared" si="30"/>
        <v>0</v>
      </c>
      <c r="AG77">
        <f t="shared" si="30"/>
        <v>-9.5668482612183485E-9</v>
      </c>
      <c r="AH77">
        <f t="shared" si="31"/>
        <v>-1.137355387352316E-4</v>
      </c>
      <c r="AI77">
        <f t="shared" si="23"/>
        <v>-1.1374510558349283E-4</v>
      </c>
      <c r="AJ77">
        <f t="shared" si="32"/>
        <v>-9.1100697203477909E-2</v>
      </c>
      <c r="AK77">
        <f t="shared" si="46"/>
        <v>-5.9519265991497872E-2</v>
      </c>
      <c r="AL77">
        <f t="shared" si="33"/>
        <v>-0.15073370830055927</v>
      </c>
      <c r="AN77">
        <f t="shared" si="34"/>
        <v>0</v>
      </c>
      <c r="AO77">
        <f t="shared" si="34"/>
        <v>0</v>
      </c>
      <c r="AP77">
        <f t="shared" si="34"/>
        <v>-3.4222493544732351E-12</v>
      </c>
      <c r="AQ77">
        <f t="shared" si="34"/>
        <v>-4.06854340520023E-8</v>
      </c>
      <c r="AR77">
        <f t="shared" si="34"/>
        <v>-4.0688856301356775E-8</v>
      </c>
      <c r="AS77">
        <f t="shared" si="34"/>
        <v>-3.258850706982571E-5</v>
      </c>
      <c r="AT77">
        <f t="shared" si="34"/>
        <v>-2.1291209399006842E-5</v>
      </c>
      <c r="AU77">
        <f t="shared" si="24"/>
        <v>-5.3920405325133908E-5</v>
      </c>
      <c r="AW77">
        <v>74</v>
      </c>
      <c r="AX77">
        <f>IF(Z77&gt;0, (R77*SUMPRODUCT(K77:$K$98, X77:$X$98)-K77*$AZ$3)/Z77, 0)</f>
        <v>-1983867911.6611435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3.1939252064509517E-4</v>
      </c>
      <c r="L78" s="2">
        <v>75</v>
      </c>
      <c r="M78" s="6">
        <v>0.87888519499999995</v>
      </c>
      <c r="Q78" s="4">
        <f t="shared" si="48"/>
        <v>25</v>
      </c>
      <c r="R78">
        <f t="shared" si="27"/>
        <v>50000</v>
      </c>
      <c r="S78">
        <f t="shared" si="28"/>
        <v>-15941266590.58338</v>
      </c>
      <c r="U78">
        <f t="shared" si="38"/>
        <v>0.87888519499999995</v>
      </c>
      <c r="V78">
        <f t="shared" si="39"/>
        <v>0.01</v>
      </c>
      <c r="W78">
        <f t="shared" si="40"/>
        <v>3.8267393044873397E-10</v>
      </c>
      <c r="X78">
        <f t="shared" si="41"/>
        <v>3.36326451983852E-10</v>
      </c>
      <c r="Y78">
        <f t="shared" si="42"/>
        <v>3.8267393044873396E-12</v>
      </c>
      <c r="Z78">
        <f t="shared" si="43"/>
        <v>4.252073916039463E-11</v>
      </c>
      <c r="AB78">
        <f t="shared" si="44"/>
        <v>-0.75917453124649159</v>
      </c>
      <c r="AC78">
        <f t="shared" si="45"/>
        <v>-0.67783443858450931</v>
      </c>
      <c r="AE78">
        <f t="shared" si="29"/>
        <v>0</v>
      </c>
      <c r="AF78">
        <f t="shared" si="30"/>
        <v>0</v>
      </c>
      <c r="AG78">
        <f t="shared" si="30"/>
        <v>-1.0630184790098658E-9</v>
      </c>
      <c r="AH78">
        <f t="shared" si="31"/>
        <v>-1.6816322599192601E-5</v>
      </c>
      <c r="AI78">
        <f t="shared" si="23"/>
        <v>-1.6817385617671612E-5</v>
      </c>
      <c r="AJ78">
        <f t="shared" si="32"/>
        <v>-8.1340092661982277E-2</v>
      </c>
      <c r="AK78">
        <f t="shared" si="46"/>
        <v>-5.3142217187254419E-2</v>
      </c>
      <c r="AL78">
        <f t="shared" si="33"/>
        <v>-0.13449912723485435</v>
      </c>
      <c r="AN78">
        <f t="shared" si="34"/>
        <v>0</v>
      </c>
      <c r="AO78">
        <f t="shared" si="34"/>
        <v>0</v>
      </c>
      <c r="AP78">
        <f t="shared" si="34"/>
        <v>-3.3952015150327625E-13</v>
      </c>
      <c r="AQ78">
        <f t="shared" si="34"/>
        <v>-5.3710076629372038E-9</v>
      </c>
      <c r="AR78">
        <f t="shared" si="34"/>
        <v>-5.3713471830887072E-9</v>
      </c>
      <c r="AS78">
        <f t="shared" si="34"/>
        <v>-2.5979417224816128E-5</v>
      </c>
      <c r="AT78">
        <f t="shared" si="34"/>
        <v>-1.697322670010629E-5</v>
      </c>
      <c r="AU78">
        <f t="shared" si="24"/>
        <v>-4.2958015272105504E-5</v>
      </c>
      <c r="AW78">
        <v>75</v>
      </c>
      <c r="AX78">
        <f>IF(Z78&gt;0, (R78*SUMPRODUCT(K78:$K$98, X78:$X$98)-K78*$AZ$3)/Z78, 0)</f>
        <v>-15941266590.58338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25</v>
      </c>
      <c r="R79">
        <f t="shared" si="27"/>
        <v>50000</v>
      </c>
      <c r="S79">
        <f t="shared" si="28"/>
        <v>0</v>
      </c>
      <c r="U79">
        <f t="shared" si="38"/>
        <v>1</v>
      </c>
      <c r="V79">
        <f t="shared" si="39"/>
        <v>0.01</v>
      </c>
      <c r="W79">
        <f t="shared" si="40"/>
        <v>4.252073916039463E-11</v>
      </c>
      <c r="X79">
        <f t="shared" si="41"/>
        <v>4.252073916039463E-11</v>
      </c>
      <c r="Y79">
        <f t="shared" si="42"/>
        <v>4.2520739160394631E-13</v>
      </c>
      <c r="Z79">
        <f t="shared" si="43"/>
        <v>0</v>
      </c>
      <c r="AB79">
        <f t="shared" si="44"/>
        <v>-0.67783443858450931</v>
      </c>
      <c r="AC79">
        <f t="shared" si="45"/>
        <v>0</v>
      </c>
      <c r="AE79">
        <f t="shared" si="29"/>
        <v>0</v>
      </c>
      <c r="AF79">
        <f t="shared" si="30"/>
        <v>0</v>
      </c>
      <c r="AG79">
        <f t="shared" si="30"/>
        <v>0</v>
      </c>
      <c r="AH79">
        <f t="shared" si="31"/>
        <v>-2.1260369580197317E-6</v>
      </c>
      <c r="AI79">
        <f t="shared" si="23"/>
        <v>-2.1260369580197317E-6</v>
      </c>
      <c r="AJ79">
        <f t="shared" si="32"/>
        <v>-0.67783443858450931</v>
      </c>
      <c r="AK79">
        <f t="shared" si="46"/>
        <v>-4.7448410700915655E-2</v>
      </c>
      <c r="AL79">
        <f t="shared" si="33"/>
        <v>-0.72528497532238301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-6.0628598482727899E-10</v>
      </c>
      <c r="AR79">
        <f t="shared" si="34"/>
        <v>-6.0628598482727899E-10</v>
      </c>
      <c r="AS79">
        <f t="shared" si="34"/>
        <v>-1.932993302853209E-4</v>
      </c>
      <c r="AT79">
        <f t="shared" si="34"/>
        <v>-1.3530953119972464E-5</v>
      </c>
      <c r="AU79">
        <f t="shared" si="24"/>
        <v>-2.0683088969127819E-4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>SUM(AN3:AN79)</f>
        <v>2920.9789456681319</v>
      </c>
      <c r="AO81" s="8">
        <f t="shared" ref="AO81:AU81" si="49">SUM(AO3:AO79)</f>
        <v>-292.09789456681318</v>
      </c>
      <c r="AP81" s="8">
        <f t="shared" si="49"/>
        <v>-413.94702251948689</v>
      </c>
      <c r="AQ81" s="8">
        <f t="shared" si="49"/>
        <v>-2122.2614831203368</v>
      </c>
      <c r="AR81" s="8">
        <f t="shared" si="49"/>
        <v>92.672545461495417</v>
      </c>
      <c r="AS81" s="8">
        <f t="shared" si="49"/>
        <v>-171.75605268802295</v>
      </c>
      <c r="AT81" s="8">
        <f t="shared" si="49"/>
        <v>79.083507226529278</v>
      </c>
      <c r="AU81" s="8">
        <f t="shared" si="49"/>
        <v>2.6523221824132498E-12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9" priority="1" operator="lessThan">
      <formula>0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AD5A8-DA04-4D60-9A48-7F8735DFCD46}">
  <sheetPr codeName="Sheet28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4476.3795424470109</v>
      </c>
      <c r="K3">
        <v>1</v>
      </c>
      <c r="L3" s="2">
        <v>0</v>
      </c>
      <c r="O3">
        <f>$C$3</f>
        <v>4476.3795424470109</v>
      </c>
      <c r="P3" s="2">
        <f>O3*C5</f>
        <v>447.63795424470112</v>
      </c>
      <c r="Q3" s="4">
        <f>B8</f>
        <v>200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4476.3795424470109</v>
      </c>
      <c r="AF3">
        <f t="shared" ref="AF3:AG34" si="3">-$Z3*P3</f>
        <v>-447.63795424470112</v>
      </c>
      <c r="AG3">
        <f t="shared" si="3"/>
        <v>-200</v>
      </c>
      <c r="AH3">
        <f t="shared" ref="AH3:AH66" si="4">-X3*R3</f>
        <v>0</v>
      </c>
      <c r="AI3">
        <f t="shared" ref="AI3:AI23" si="5">SUM(AE3:AH3)</f>
        <v>3828.7415882023097</v>
      </c>
      <c r="AJ3">
        <f t="shared" ref="AJ3:AJ66" si="6">AB3-AC3</f>
        <v>0</v>
      </c>
      <c r="AL3">
        <f t="shared" ref="AL3:AL66" si="7">SUM(AI3:AK3)</f>
        <v>3828.7415882023097</v>
      </c>
      <c r="AN3">
        <f t="shared" ref="AN3:AU34" si="8">AE3*$K3</f>
        <v>4476.3795424470109</v>
      </c>
      <c r="AO3">
        <f t="shared" si="8"/>
        <v>-447.63795424470112</v>
      </c>
      <c r="AP3">
        <f t="shared" si="8"/>
        <v>-200</v>
      </c>
      <c r="AQ3">
        <f t="shared" si="8"/>
        <v>0</v>
      </c>
      <c r="AR3">
        <f t="shared" si="8"/>
        <v>3828.7415882023097</v>
      </c>
      <c r="AS3">
        <f t="shared" si="8"/>
        <v>0</v>
      </c>
      <c r="AT3">
        <f t="shared" si="8"/>
        <v>0</v>
      </c>
      <c r="AU3">
        <f t="shared" si="8"/>
        <v>3828.7415882023097</v>
      </c>
      <c r="AW3">
        <v>0</v>
      </c>
      <c r="AX3">
        <f>IF(Z3&gt;0, (R3*SUMPRODUCT(K3:$K$98, X3:$X$98)-K3*$AZ$3)/Z3, 0)</f>
        <v>0</v>
      </c>
      <c r="AZ3">
        <f>C6*ABS(SUMPRODUCT(X4:X69, K4:K69))/1</f>
        <v>3402.8332081397239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3.852E-3</v>
      </c>
      <c r="R4">
        <f t="shared" si="0"/>
        <v>50000</v>
      </c>
      <c r="S4">
        <f t="shared" si="1"/>
        <v>231.4585262874061</v>
      </c>
      <c r="U4">
        <f t="shared" ref="U4:U67" si="12">M4</f>
        <v>3.852E-3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3.852E-3</v>
      </c>
      <c r="Y4">
        <f t="shared" ref="Y4:Y67" si="16">V4*W4</f>
        <v>0.01</v>
      </c>
      <c r="Z4">
        <f t="shared" ref="Z4:Z67" si="17">MAX(0, W4-X4-Y4)</f>
        <v>0.98614800000000002</v>
      </c>
      <c r="AB4">
        <f t="shared" ref="AB4:AB67" si="18">AC3</f>
        <v>0</v>
      </c>
      <c r="AC4">
        <f>S4*Z4</f>
        <v>228.25236278127295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-192.6</v>
      </c>
      <c r="AI4">
        <f t="shared" si="5"/>
        <v>-192.6</v>
      </c>
      <c r="AJ4">
        <f t="shared" si="6"/>
        <v>-228.25236278127295</v>
      </c>
      <c r="AK4">
        <f t="shared" ref="AK4:AK67" si="19">G4*SUM(AB4:AB4, AE4:AF4)</f>
        <v>0</v>
      </c>
      <c r="AL4">
        <f t="shared" si="7"/>
        <v>-420.85236278127297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-179.68094038623005</v>
      </c>
      <c r="AR4">
        <f t="shared" si="8"/>
        <v>-179.68094038623005</v>
      </c>
      <c r="AS4">
        <f t="shared" si="8"/>
        <v>-212.94184418441361</v>
      </c>
      <c r="AT4">
        <f t="shared" si="8"/>
        <v>0</v>
      </c>
      <c r="AU4">
        <f t="shared" si="8"/>
        <v>-392.62278457064366</v>
      </c>
      <c r="AW4">
        <v>1</v>
      </c>
      <c r="AX4">
        <f>IF(Z4&gt;0, (R4*SUMPRODUCT(K4:$K$98, X4:$X$98)-K4*$AZ$3)/Z4, 0)</f>
        <v>231.4585262874061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0">K4*J5</f>
        <v>0.85510801767234645</v>
      </c>
      <c r="L5" s="2">
        <v>2</v>
      </c>
      <c r="M5" s="6">
        <v>4.0049999999999999E-3</v>
      </c>
      <c r="Q5" s="4">
        <f t="shared" ref="Q5:Q68" si="21">$C$8</f>
        <v>25</v>
      </c>
      <c r="R5">
        <f t="shared" si="0"/>
        <v>50000</v>
      </c>
      <c r="S5">
        <f t="shared" si="1"/>
        <v>322.2774712414967</v>
      </c>
      <c r="U5">
        <f t="shared" si="12"/>
        <v>4.0049999999999999E-3</v>
      </c>
      <c r="V5">
        <f t="shared" si="13"/>
        <v>0.01</v>
      </c>
      <c r="W5">
        <f t="shared" si="14"/>
        <v>0.98614800000000002</v>
      </c>
      <c r="X5">
        <f t="shared" si="15"/>
        <v>3.9495227400000001E-3</v>
      </c>
      <c r="Y5">
        <f t="shared" si="16"/>
        <v>9.8614800000000006E-3</v>
      </c>
      <c r="Z5">
        <f t="shared" si="17"/>
        <v>0.97233699726</v>
      </c>
      <c r="AB5">
        <f t="shared" si="18"/>
        <v>228.25236278127295</v>
      </c>
      <c r="AC5">
        <f>S5*Z5</f>
        <v>313.36230867150289</v>
      </c>
      <c r="AE5">
        <f t="shared" si="2"/>
        <v>0</v>
      </c>
      <c r="AF5">
        <f t="shared" si="3"/>
        <v>0</v>
      </c>
      <c r="AG5">
        <f t="shared" si="3"/>
        <v>-24.308424931499999</v>
      </c>
      <c r="AH5">
        <f t="shared" si="4"/>
        <v>-197.47613699999999</v>
      </c>
      <c r="AI5">
        <f t="shared" si="5"/>
        <v>-221.78456193149998</v>
      </c>
      <c r="AJ5">
        <f t="shared" si="6"/>
        <v>-85.109945890229938</v>
      </c>
      <c r="AK5">
        <f t="shared" si="19"/>
        <v>9.3583468740321916</v>
      </c>
      <c r="AL5">
        <f t="shared" si="7"/>
        <v>-297.53616094769774</v>
      </c>
      <c r="AN5">
        <f t="shared" si="8"/>
        <v>0</v>
      </c>
      <c r="AO5">
        <f t="shared" si="8"/>
        <v>0</v>
      </c>
      <c r="AP5">
        <f t="shared" si="8"/>
        <v>-20.78632905591201</v>
      </c>
      <c r="AQ5">
        <f t="shared" si="8"/>
        <v>-168.86342804766269</v>
      </c>
      <c r="AR5">
        <f t="shared" si="8"/>
        <v>-189.6497571035747</v>
      </c>
      <c r="AS5">
        <f t="shared" si="8"/>
        <v>-72.778197114395198</v>
      </c>
      <c r="AT5">
        <f t="shared" si="8"/>
        <v>8.0023974441438668</v>
      </c>
      <c r="AU5">
        <f t="shared" si="8"/>
        <v>-254.42555677382603</v>
      </c>
      <c r="AW5">
        <v>2</v>
      </c>
      <c r="AX5">
        <f>IF(Z5&gt;0, (R5*SUMPRODUCT(K5:$K$98, X5:$X$98)-K5*$AZ$3)/Z5, 0)</f>
        <v>322.2774712414967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0"/>
        <v>0.77141002947437654</v>
      </c>
      <c r="L6" s="2">
        <v>3</v>
      </c>
      <c r="M6" s="6">
        <v>4.1640000000000002E-3</v>
      </c>
      <c r="Q6" s="4">
        <f t="shared" si="21"/>
        <v>25</v>
      </c>
      <c r="R6">
        <f t="shared" si="0"/>
        <v>50000</v>
      </c>
      <c r="S6">
        <f t="shared" si="1"/>
        <v>447.86660968430408</v>
      </c>
      <c r="U6">
        <f t="shared" si="12"/>
        <v>4.1640000000000002E-3</v>
      </c>
      <c r="V6">
        <f t="shared" si="13"/>
        <v>0.01</v>
      </c>
      <c r="W6">
        <f t="shared" si="14"/>
        <v>0.97233699726</v>
      </c>
      <c r="X6">
        <f t="shared" si="15"/>
        <v>4.0488112565906405E-3</v>
      </c>
      <c r="Y6">
        <f t="shared" si="16"/>
        <v>9.7233699725999996E-3</v>
      </c>
      <c r="Z6">
        <f t="shared" si="17"/>
        <v>0.95856481603080934</v>
      </c>
      <c r="AB6">
        <f t="shared" si="18"/>
        <v>313.36230867150289</v>
      </c>
      <c r="AC6">
        <f t="shared" ref="AC6:AC69" si="22">S6*Z6</f>
        <v>429.30917431837725</v>
      </c>
      <c r="AE6">
        <f t="shared" si="2"/>
        <v>0</v>
      </c>
      <c r="AF6">
        <f t="shared" si="3"/>
        <v>0</v>
      </c>
      <c r="AG6">
        <f t="shared" si="3"/>
        <v>-23.964120400770234</v>
      </c>
      <c r="AH6">
        <f t="shared" si="4"/>
        <v>-202.44056282953201</v>
      </c>
      <c r="AI6">
        <f t="shared" si="5"/>
        <v>-226.40468323030225</v>
      </c>
      <c r="AJ6">
        <f t="shared" si="6"/>
        <v>-115.94686564687436</v>
      </c>
      <c r="AK6">
        <f t="shared" si="19"/>
        <v>18.331695057282921</v>
      </c>
      <c r="AL6">
        <f t="shared" si="7"/>
        <v>-324.01985381989368</v>
      </c>
      <c r="AN6">
        <f t="shared" si="8"/>
        <v>0</v>
      </c>
      <c r="AO6">
        <f t="shared" si="8"/>
        <v>0</v>
      </c>
      <c r="AP6">
        <f t="shared" si="8"/>
        <v>-18.486162824685675</v>
      </c>
      <c r="AQ6">
        <f t="shared" si="8"/>
        <v>-156.16468053913866</v>
      </c>
      <c r="AR6">
        <f t="shared" si="8"/>
        <v>-174.65084336382435</v>
      </c>
      <c r="AS6">
        <f t="shared" si="8"/>
        <v>-89.442575046116929</v>
      </c>
      <c r="AT6">
        <f t="shared" si="8"/>
        <v>14.1412534244539</v>
      </c>
      <c r="AU6">
        <f t="shared" si="8"/>
        <v>-249.95216498548737</v>
      </c>
      <c r="AW6">
        <v>3</v>
      </c>
      <c r="AX6">
        <f>IF(Z6&gt;0, (R6*SUMPRODUCT(K6:$K$98, X6:$X$98)-K6*$AZ$3)/Z6, 0)</f>
        <v>447.86660968430408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0"/>
        <v>0.70185609086923539</v>
      </c>
      <c r="L7" s="2">
        <v>4</v>
      </c>
      <c r="M7" s="6">
        <v>4.3350000000000003E-3</v>
      </c>
      <c r="Q7" s="4">
        <f t="shared" si="21"/>
        <v>25</v>
      </c>
      <c r="R7">
        <f t="shared" si="0"/>
        <v>50000</v>
      </c>
      <c r="S7">
        <f t="shared" si="1"/>
        <v>539.59791396579556</v>
      </c>
      <c r="U7">
        <f t="shared" si="12"/>
        <v>4.3350000000000003E-3</v>
      </c>
      <c r="V7">
        <f t="shared" si="13"/>
        <v>0.01</v>
      </c>
      <c r="W7">
        <f t="shared" si="14"/>
        <v>0.95856481603080934</v>
      </c>
      <c r="X7">
        <f t="shared" si="15"/>
        <v>4.155378477493559E-3</v>
      </c>
      <c r="Y7">
        <f t="shared" si="16"/>
        <v>9.5856481603080936E-3</v>
      </c>
      <c r="Z7">
        <f t="shared" si="17"/>
        <v>0.94482378939300771</v>
      </c>
      <c r="AB7">
        <f t="shared" si="18"/>
        <v>429.30917431837725</v>
      </c>
      <c r="AC7">
        <f t="shared" si="22"/>
        <v>509.82494582172512</v>
      </c>
      <c r="AE7">
        <f t="shared" si="2"/>
        <v>0</v>
      </c>
      <c r="AF7">
        <f t="shared" si="3"/>
        <v>0</v>
      </c>
      <c r="AG7">
        <f t="shared" si="3"/>
        <v>-23.620594734825193</v>
      </c>
      <c r="AH7">
        <f t="shared" si="4"/>
        <v>-207.76892387467794</v>
      </c>
      <c r="AI7">
        <f t="shared" si="5"/>
        <v>-231.38951860950314</v>
      </c>
      <c r="AJ7">
        <f t="shared" si="6"/>
        <v>-80.515771503347878</v>
      </c>
      <c r="AK7">
        <f t="shared" si="19"/>
        <v>21.079080459032323</v>
      </c>
      <c r="AL7">
        <f t="shared" si="7"/>
        <v>-290.82620965381875</v>
      </c>
      <c r="AN7">
        <f t="shared" si="8"/>
        <v>0</v>
      </c>
      <c r="AO7">
        <f t="shared" si="8"/>
        <v>0</v>
      </c>
      <c r="AP7">
        <f t="shared" si="8"/>
        <v>-16.578258284590852</v>
      </c>
      <c r="AQ7">
        <f t="shared" si="8"/>
        <v>-145.82388471478922</v>
      </c>
      <c r="AR7">
        <f t="shared" si="8"/>
        <v>-162.40214299938006</v>
      </c>
      <c r="AS7">
        <f t="shared" si="8"/>
        <v>-56.510484640660323</v>
      </c>
      <c r="AT7">
        <f t="shared" si="8"/>
        <v>14.794481010094515</v>
      </c>
      <c r="AU7">
        <f t="shared" si="8"/>
        <v>-204.11814662994593</v>
      </c>
      <c r="AW7">
        <v>4</v>
      </c>
      <c r="AX7">
        <f>IF(Z7&gt;0, (R7*SUMPRODUCT(K7:$K$98, X7:$X$98)-K7*$AZ$3)/Z7, 0)</f>
        <v>539.59791396579556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0"/>
        <v>0.65514430212754171</v>
      </c>
      <c r="L8" s="2">
        <v>5</v>
      </c>
      <c r="M8" s="6">
        <v>4.522E-3</v>
      </c>
      <c r="Q8" s="4">
        <f t="shared" si="21"/>
        <v>25</v>
      </c>
      <c r="R8">
        <f t="shared" si="0"/>
        <v>50000</v>
      </c>
      <c r="S8">
        <f t="shared" si="1"/>
        <v>561.64941396542747</v>
      </c>
      <c r="U8">
        <f t="shared" si="12"/>
        <v>4.522E-3</v>
      </c>
      <c r="V8">
        <f t="shared" si="13"/>
        <v>0.01</v>
      </c>
      <c r="W8">
        <f t="shared" si="14"/>
        <v>0.94482378939300771</v>
      </c>
      <c r="X8">
        <f t="shared" si="15"/>
        <v>4.2724931756351805E-3</v>
      </c>
      <c r="Y8">
        <f t="shared" si="16"/>
        <v>9.4482378939300775E-3</v>
      </c>
      <c r="Z8">
        <f t="shared" si="17"/>
        <v>0.93110305832344242</v>
      </c>
      <c r="AB8">
        <f t="shared" si="18"/>
        <v>509.82494582172512</v>
      </c>
      <c r="AC8">
        <f t="shared" si="22"/>
        <v>522.9534870487787</v>
      </c>
      <c r="AE8">
        <f t="shared" si="2"/>
        <v>0</v>
      </c>
      <c r="AF8">
        <f t="shared" si="3"/>
        <v>0</v>
      </c>
      <c r="AG8">
        <f t="shared" si="3"/>
        <v>-23.27757645808606</v>
      </c>
      <c r="AH8">
        <f t="shared" si="4"/>
        <v>-213.62465878175902</v>
      </c>
      <c r="AI8">
        <f t="shared" si="5"/>
        <v>-236.90223523984508</v>
      </c>
      <c r="AJ8">
        <f t="shared" si="6"/>
        <v>-13.128541227053574</v>
      </c>
      <c r="AK8">
        <f t="shared" si="19"/>
        <v>10.859271346002744</v>
      </c>
      <c r="AL8">
        <f t="shared" si="7"/>
        <v>-239.17150512089592</v>
      </c>
      <c r="AN8">
        <f t="shared" si="8"/>
        <v>0</v>
      </c>
      <c r="AO8">
        <f t="shared" si="8"/>
        <v>0</v>
      </c>
      <c r="AP8">
        <f t="shared" si="8"/>
        <v>-15.250171583853286</v>
      </c>
      <c r="AQ8">
        <f t="shared" si="8"/>
        <v>-139.95497799480975</v>
      </c>
      <c r="AR8">
        <f t="shared" si="8"/>
        <v>-155.20514957866303</v>
      </c>
      <c r="AS8">
        <f t="shared" si="8"/>
        <v>-8.6010889801506742</v>
      </c>
      <c r="AT8">
        <f t="shared" si="8"/>
        <v>7.1143897475905788</v>
      </c>
      <c r="AU8">
        <f t="shared" si="8"/>
        <v>-156.69184881122311</v>
      </c>
      <c r="AW8">
        <v>5</v>
      </c>
      <c r="AX8">
        <f>IF(Z8&gt;0, (R8*SUMPRODUCT(K8:$K$98, X8:$X$98)-K8*$AZ$3)/Z8, 0)</f>
        <v>561.64941396542747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0"/>
        <v>0.62046055699170533</v>
      </c>
      <c r="L9" s="2">
        <v>6</v>
      </c>
      <c r="M9" s="6">
        <v>4.7470000000000004E-3</v>
      </c>
      <c r="Q9" s="4">
        <f t="shared" si="21"/>
        <v>25</v>
      </c>
      <c r="R9">
        <f t="shared" si="0"/>
        <v>50000</v>
      </c>
      <c r="S9">
        <f t="shared" si="1"/>
        <v>546.14863355490377</v>
      </c>
      <c r="U9">
        <f t="shared" si="12"/>
        <v>4.7470000000000004E-3</v>
      </c>
      <c r="V9">
        <f t="shared" si="13"/>
        <v>0.01</v>
      </c>
      <c r="W9">
        <f t="shared" si="14"/>
        <v>0.93110305832344242</v>
      </c>
      <c r="X9">
        <f t="shared" si="15"/>
        <v>4.4199462178613818E-3</v>
      </c>
      <c r="Y9">
        <f t="shared" si="16"/>
        <v>9.311030583234424E-3</v>
      </c>
      <c r="Z9">
        <f t="shared" si="17"/>
        <v>0.91737208152234662</v>
      </c>
      <c r="AB9">
        <f t="shared" si="18"/>
        <v>522.9534870487787</v>
      </c>
      <c r="AC9">
        <f t="shared" si="22"/>
        <v>501.02150878484741</v>
      </c>
      <c r="AE9">
        <f t="shared" si="2"/>
        <v>0</v>
      </c>
      <c r="AF9">
        <f t="shared" si="3"/>
        <v>0</v>
      </c>
      <c r="AG9">
        <f t="shared" si="3"/>
        <v>-22.934302038058664</v>
      </c>
      <c r="AH9">
        <f t="shared" si="4"/>
        <v>-220.99731089306908</v>
      </c>
      <c r="AI9">
        <f t="shared" si="5"/>
        <v>-243.93161293112775</v>
      </c>
      <c r="AJ9">
        <f t="shared" si="6"/>
        <v>21.931978263931285</v>
      </c>
      <c r="AK9">
        <f t="shared" si="19"/>
        <v>3.0854255735877945</v>
      </c>
      <c r="AL9">
        <f t="shared" si="7"/>
        <v>-218.91420909360866</v>
      </c>
      <c r="AN9">
        <f t="shared" si="8"/>
        <v>0</v>
      </c>
      <c r="AO9">
        <f t="shared" si="8"/>
        <v>0</v>
      </c>
      <c r="AP9">
        <f t="shared" si="8"/>
        <v>-14.229829816749881</v>
      </c>
      <c r="AQ9">
        <f t="shared" si="8"/>
        <v>-137.1201146103827</v>
      </c>
      <c r="AR9">
        <f t="shared" si="8"/>
        <v>-151.34994442713258</v>
      </c>
      <c r="AS9">
        <f t="shared" si="8"/>
        <v>13.607927449568779</v>
      </c>
      <c r="AT9">
        <f t="shared" si="8"/>
        <v>1.9143848699447348</v>
      </c>
      <c r="AU9">
        <f t="shared" si="8"/>
        <v>-135.82763210761908</v>
      </c>
      <c r="AW9">
        <v>6</v>
      </c>
      <c r="AX9">
        <f>IF(Z9&gt;0, (R9*SUMPRODUCT(K9:$K$98, X9:$X$98)-K9*$AZ$3)/Z9, 0)</f>
        <v>546.14863355490377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0"/>
        <v>0.58861640925121461</v>
      </c>
      <c r="L10" s="2">
        <v>7</v>
      </c>
      <c r="M10" s="6">
        <v>4.9870000000000001E-3</v>
      </c>
      <c r="Q10" s="4">
        <f t="shared" si="21"/>
        <v>25</v>
      </c>
      <c r="R10">
        <f t="shared" si="0"/>
        <v>50000</v>
      </c>
      <c r="S10">
        <f t="shared" si="1"/>
        <v>522.63111372605988</v>
      </c>
      <c r="U10">
        <f t="shared" si="12"/>
        <v>4.9870000000000001E-3</v>
      </c>
      <c r="V10">
        <f t="shared" si="13"/>
        <v>0.01</v>
      </c>
      <c r="W10">
        <f t="shared" si="14"/>
        <v>0.91737208152234662</v>
      </c>
      <c r="X10">
        <f t="shared" si="15"/>
        <v>4.5749345705519426E-3</v>
      </c>
      <c r="Y10">
        <f t="shared" si="16"/>
        <v>9.1737208152234666E-3</v>
      </c>
      <c r="Z10">
        <f t="shared" si="17"/>
        <v>0.90362342613657121</v>
      </c>
      <c r="AB10">
        <f t="shared" si="18"/>
        <v>501.02150878484741</v>
      </c>
      <c r="AC10">
        <f t="shared" si="22"/>
        <v>472.26171759071423</v>
      </c>
      <c r="AE10">
        <f t="shared" si="2"/>
        <v>0</v>
      </c>
      <c r="AF10">
        <f t="shared" si="3"/>
        <v>0</v>
      </c>
      <c r="AG10">
        <f t="shared" si="3"/>
        <v>-22.59058565341428</v>
      </c>
      <c r="AH10">
        <f t="shared" si="4"/>
        <v>-228.74672852759713</v>
      </c>
      <c r="AI10">
        <f t="shared" si="5"/>
        <v>-251.33731418101141</v>
      </c>
      <c r="AJ10">
        <f t="shared" si="6"/>
        <v>28.759791194133186</v>
      </c>
      <c r="AK10">
        <f t="shared" si="19"/>
        <v>2.0541881860178748</v>
      </c>
      <c r="AL10">
        <f t="shared" si="7"/>
        <v>-220.52333480086034</v>
      </c>
      <c r="AN10">
        <f t="shared" si="8"/>
        <v>0</v>
      </c>
      <c r="AO10">
        <f t="shared" si="8"/>
        <v>0</v>
      </c>
      <c r="AP10">
        <f t="shared" si="8"/>
        <v>-13.297189410194717</v>
      </c>
      <c r="AQ10">
        <f t="shared" si="8"/>
        <v>-134.64407797387659</v>
      </c>
      <c r="AR10">
        <f t="shared" si="8"/>
        <v>-147.94126738407132</v>
      </c>
      <c r="AS10">
        <f t="shared" si="8"/>
        <v>16.928485023505377</v>
      </c>
      <c r="AT10">
        <f t="shared" si="8"/>
        <v>1.2091288739801076</v>
      </c>
      <c r="AU10">
        <f t="shared" si="8"/>
        <v>-129.80365348658583</v>
      </c>
      <c r="AW10">
        <v>7</v>
      </c>
      <c r="AX10">
        <f>IF(Z10&gt;0, (R10*SUMPRODUCT(K10:$K$98, X10:$X$98)-K10*$AZ$3)/Z10, 0)</f>
        <v>522.63111372605988</v>
      </c>
    </row>
    <row r="11" spans="1:52" x14ac:dyDescent="0.25">
      <c r="A11" t="s">
        <v>33</v>
      </c>
      <c r="C11" s="12">
        <f>AU71</f>
        <v>-6.0029585469134616E-13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0"/>
        <v>0.55930863668872544</v>
      </c>
      <c r="L11" s="2">
        <v>8</v>
      </c>
      <c r="M11" s="6">
        <v>5.2249999999999996E-3</v>
      </c>
      <c r="Q11" s="4">
        <f t="shared" si="21"/>
        <v>25</v>
      </c>
      <c r="R11">
        <f t="shared" si="0"/>
        <v>50000</v>
      </c>
      <c r="S11">
        <f t="shared" si="1"/>
        <v>491.47536770914036</v>
      </c>
      <c r="U11">
        <f t="shared" si="12"/>
        <v>5.2249999999999996E-3</v>
      </c>
      <c r="V11">
        <f t="shared" si="13"/>
        <v>0.01</v>
      </c>
      <c r="W11">
        <f t="shared" si="14"/>
        <v>0.90362342613657121</v>
      </c>
      <c r="X11">
        <f t="shared" si="15"/>
        <v>4.7214324015635838E-3</v>
      </c>
      <c r="Y11">
        <f t="shared" si="16"/>
        <v>9.0362342613657127E-3</v>
      </c>
      <c r="Z11">
        <f t="shared" si="17"/>
        <v>0.88986575947364199</v>
      </c>
      <c r="AB11">
        <f t="shared" si="18"/>
        <v>472.26171759071423</v>
      </c>
      <c r="AC11">
        <f t="shared" si="22"/>
        <v>437.34710134908164</v>
      </c>
      <c r="AE11">
        <f t="shared" si="2"/>
        <v>0</v>
      </c>
      <c r="AF11">
        <f t="shared" si="3"/>
        <v>0</v>
      </c>
      <c r="AG11">
        <f t="shared" si="3"/>
        <v>-22.24664398684105</v>
      </c>
      <c r="AH11">
        <f t="shared" si="4"/>
        <v>-236.07162007817919</v>
      </c>
      <c r="AI11">
        <f t="shared" si="5"/>
        <v>-258.31826406502023</v>
      </c>
      <c r="AJ11">
        <f t="shared" si="6"/>
        <v>34.914616241632586</v>
      </c>
      <c r="AK11">
        <f t="shared" si="19"/>
        <v>1.1334281222177141</v>
      </c>
      <c r="AL11">
        <f t="shared" si="7"/>
        <v>-222.27021970116994</v>
      </c>
      <c r="AN11">
        <f t="shared" si="8"/>
        <v>0</v>
      </c>
      <c r="AO11">
        <f t="shared" si="8"/>
        <v>0</v>
      </c>
      <c r="AP11">
        <f t="shared" si="8"/>
        <v>-12.442740119179499</v>
      </c>
      <c r="AQ11">
        <f t="shared" si="8"/>
        <v>-132.03689598682516</v>
      </c>
      <c r="AR11">
        <f t="shared" si="8"/>
        <v>-144.47963610600465</v>
      </c>
      <c r="AS11">
        <f t="shared" si="8"/>
        <v>19.528046410617552</v>
      </c>
      <c r="AT11">
        <f t="shared" si="8"/>
        <v>0.63393613782225167</v>
      </c>
      <c r="AU11">
        <f t="shared" si="8"/>
        <v>-124.31765355756484</v>
      </c>
      <c r="AW11">
        <v>8</v>
      </c>
      <c r="AX11">
        <f>IF(Z11&gt;0, (R11*SUMPRODUCT(K11:$K$98, X11:$X$98)-K11*$AZ$3)/Z11, 0)</f>
        <v>491.47536770914036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0"/>
        <v>0.53151063070296056</v>
      </c>
      <c r="L12" s="2">
        <v>9</v>
      </c>
      <c r="M12" s="6">
        <v>5.4879999999999998E-3</v>
      </c>
      <c r="Q12" s="4">
        <f t="shared" si="21"/>
        <v>25</v>
      </c>
      <c r="R12">
        <f t="shared" si="0"/>
        <v>50000</v>
      </c>
      <c r="S12">
        <f t="shared" si="1"/>
        <v>456.46582176763707</v>
      </c>
      <c r="U12">
        <f t="shared" si="12"/>
        <v>5.4879999999999998E-3</v>
      </c>
      <c r="V12">
        <f t="shared" si="13"/>
        <v>0.01</v>
      </c>
      <c r="W12">
        <f t="shared" si="14"/>
        <v>0.88986575947364199</v>
      </c>
      <c r="X12">
        <f t="shared" si="15"/>
        <v>4.8835832879913473E-3</v>
      </c>
      <c r="Y12">
        <f t="shared" si="16"/>
        <v>8.8986575947364206E-3</v>
      </c>
      <c r="Z12">
        <f t="shared" si="17"/>
        <v>0.87608351859091427</v>
      </c>
      <c r="AB12">
        <f t="shared" si="18"/>
        <v>437.34710134908164</v>
      </c>
      <c r="AC12">
        <f t="shared" si="22"/>
        <v>399.90218325068463</v>
      </c>
      <c r="AE12">
        <f t="shared" si="2"/>
        <v>0</v>
      </c>
      <c r="AF12">
        <f t="shared" si="3"/>
        <v>0</v>
      </c>
      <c r="AG12">
        <f t="shared" si="3"/>
        <v>-21.902087964772857</v>
      </c>
      <c r="AH12">
        <f t="shared" si="4"/>
        <v>-244.17916439956736</v>
      </c>
      <c r="AI12">
        <f t="shared" si="5"/>
        <v>-266.08125236434023</v>
      </c>
      <c r="AJ12">
        <f t="shared" si="6"/>
        <v>37.444918098397011</v>
      </c>
      <c r="AK12">
        <f t="shared" si="19"/>
        <v>1.0058983331028877</v>
      </c>
      <c r="AL12">
        <f t="shared" si="7"/>
        <v>-227.63043593284033</v>
      </c>
      <c r="AN12">
        <f t="shared" si="8"/>
        <v>0</v>
      </c>
      <c r="AO12">
        <f t="shared" si="8"/>
        <v>0</v>
      </c>
      <c r="AP12">
        <f t="shared" si="8"/>
        <v>-11.641192587868144</v>
      </c>
      <c r="AQ12">
        <f t="shared" si="8"/>
        <v>-129.78382167453594</v>
      </c>
      <c r="AR12">
        <f t="shared" si="8"/>
        <v>-141.42501426240409</v>
      </c>
      <c r="AS12">
        <f t="shared" si="8"/>
        <v>19.902372035099699</v>
      </c>
      <c r="AT12">
        <f t="shared" si="8"/>
        <v>0.53464565745057258</v>
      </c>
      <c r="AU12">
        <f t="shared" si="8"/>
        <v>-120.98799656985382</v>
      </c>
      <c r="AW12">
        <v>9</v>
      </c>
      <c r="AX12">
        <f>IF(Z12&gt;0, (R12*SUMPRODUCT(K12:$K$98, X12:$X$98)-K12*$AZ$3)/Z12, 0)</f>
        <v>456.46582176763707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0"/>
        <v>0.50523824211308033</v>
      </c>
      <c r="L13" s="2">
        <v>10</v>
      </c>
      <c r="M13" s="6">
        <v>5.7670000000000004E-3</v>
      </c>
      <c r="Q13" s="4">
        <f t="shared" si="21"/>
        <v>25</v>
      </c>
      <c r="R13">
        <f t="shared" si="0"/>
        <v>50000</v>
      </c>
      <c r="S13">
        <f t="shared" si="1"/>
        <v>416.94456350910218</v>
      </c>
      <c r="U13">
        <f t="shared" si="12"/>
        <v>5.7670000000000004E-3</v>
      </c>
      <c r="V13">
        <f t="shared" si="13"/>
        <v>0.01</v>
      </c>
      <c r="W13">
        <f t="shared" si="14"/>
        <v>0.87608351859091427</v>
      </c>
      <c r="X13">
        <f t="shared" si="15"/>
        <v>5.0523736517138033E-3</v>
      </c>
      <c r="Y13">
        <f t="shared" si="16"/>
        <v>8.7608351859091421E-3</v>
      </c>
      <c r="Z13">
        <f t="shared" si="17"/>
        <v>0.86227030975329133</v>
      </c>
      <c r="AB13">
        <f t="shared" si="18"/>
        <v>399.90218325068463</v>
      </c>
      <c r="AC13">
        <f t="shared" si="22"/>
        <v>359.51891792694437</v>
      </c>
      <c r="AE13">
        <f t="shared" si="2"/>
        <v>0</v>
      </c>
      <c r="AF13">
        <f t="shared" si="3"/>
        <v>0</v>
      </c>
      <c r="AG13">
        <f t="shared" si="3"/>
        <v>-21.556757743832282</v>
      </c>
      <c r="AH13">
        <f t="shared" si="4"/>
        <v>-252.61868258569018</v>
      </c>
      <c r="AI13">
        <f t="shared" si="5"/>
        <v>-274.17544032952247</v>
      </c>
      <c r="AJ13">
        <f t="shared" si="6"/>
        <v>40.383265323740261</v>
      </c>
      <c r="AK13">
        <f t="shared" si="19"/>
        <v>0.79980436650136932</v>
      </c>
      <c r="AL13">
        <f t="shared" si="7"/>
        <v>-232.99237063928084</v>
      </c>
      <c r="AN13">
        <f t="shared" si="8"/>
        <v>0</v>
      </c>
      <c r="AO13">
        <f t="shared" si="8"/>
        <v>0</v>
      </c>
      <c r="AP13">
        <f t="shared" si="8"/>
        <v>-10.891298388151354</v>
      </c>
      <c r="AQ13">
        <f t="shared" si="8"/>
        <v>-127.63261911451633</v>
      </c>
      <c r="AR13">
        <f t="shared" si="8"/>
        <v>-138.52391750266767</v>
      </c>
      <c r="AS13">
        <f t="shared" si="8"/>
        <v>20.403169982952644</v>
      </c>
      <c r="AT13">
        <f t="shared" si="8"/>
        <v>0.40409175216551768</v>
      </c>
      <c r="AU13">
        <f t="shared" si="8"/>
        <v>-117.71665576754953</v>
      </c>
      <c r="AW13">
        <v>10</v>
      </c>
      <c r="AX13">
        <f>IF(Z13&gt;0, (R13*SUMPRODUCT(K13:$K$98, X13:$X$98)-K13*$AZ$3)/Z13, 0)</f>
        <v>416.94456350910218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0"/>
        <v>0.45110557331525025</v>
      </c>
      <c r="L14" s="2">
        <v>11</v>
      </c>
      <c r="M14" s="6">
        <v>6.0780000000000001E-3</v>
      </c>
      <c r="Q14" s="4">
        <f t="shared" si="21"/>
        <v>25</v>
      </c>
      <c r="R14">
        <f t="shared" si="0"/>
        <v>50000</v>
      </c>
      <c r="S14">
        <f t="shared" si="1"/>
        <v>490.43781508487814</v>
      </c>
      <c r="U14">
        <f t="shared" si="12"/>
        <v>6.0780000000000001E-3</v>
      </c>
      <c r="V14">
        <f t="shared" si="13"/>
        <v>0.01</v>
      </c>
      <c r="W14">
        <f t="shared" si="14"/>
        <v>0.86227030975329133</v>
      </c>
      <c r="X14">
        <f t="shared" si="15"/>
        <v>5.2408789426805049E-3</v>
      </c>
      <c r="Y14">
        <f t="shared" si="16"/>
        <v>8.622703097532913E-3</v>
      </c>
      <c r="Z14">
        <f t="shared" si="17"/>
        <v>0.8484067277130779</v>
      </c>
      <c r="AB14">
        <f t="shared" si="18"/>
        <v>359.51891792694437</v>
      </c>
      <c r="AC14">
        <f t="shared" si="22"/>
        <v>416.09074184291308</v>
      </c>
      <c r="AE14">
        <f t="shared" si="2"/>
        <v>0</v>
      </c>
      <c r="AF14">
        <f t="shared" si="3"/>
        <v>0</v>
      </c>
      <c r="AG14">
        <f t="shared" si="3"/>
        <v>-21.210168192826949</v>
      </c>
      <c r="AH14">
        <f t="shared" si="4"/>
        <v>-262.04394713402525</v>
      </c>
      <c r="AI14">
        <f t="shared" si="5"/>
        <v>-283.25411532685217</v>
      </c>
      <c r="AJ14">
        <f t="shared" si="6"/>
        <v>-56.571823915968707</v>
      </c>
      <c r="AK14">
        <f t="shared" si="19"/>
        <v>25.16632425488611</v>
      </c>
      <c r="AL14">
        <f t="shared" si="7"/>
        <v>-314.65961498793479</v>
      </c>
      <c r="AN14">
        <f t="shared" si="8"/>
        <v>0</v>
      </c>
      <c r="AO14">
        <f t="shared" si="8"/>
        <v>0</v>
      </c>
      <c r="AP14">
        <f t="shared" si="8"/>
        <v>-9.5680250827380853</v>
      </c>
      <c r="AQ14">
        <f t="shared" si="8"/>
        <v>-118.20948500568559</v>
      </c>
      <c r="AR14">
        <f t="shared" si="8"/>
        <v>-127.77751008842367</v>
      </c>
      <c r="AS14">
        <f t="shared" si="8"/>
        <v>-25.51986506110245</v>
      </c>
      <c r="AT14">
        <f t="shared" si="8"/>
        <v>11.352669131237887</v>
      </c>
      <c r="AU14">
        <f t="shared" si="8"/>
        <v>-141.94470601828823</v>
      </c>
      <c r="AW14">
        <v>11</v>
      </c>
      <c r="AX14">
        <f>IF(Z14&gt;0, (R14*SUMPRODUCT(K14:$K$98, X14:$X$98)-K14*$AZ$3)/Z14, 0)</f>
        <v>490.43781508487814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0"/>
        <v>0.40277283331718772</v>
      </c>
      <c r="L15" s="2">
        <v>12</v>
      </c>
      <c r="M15" s="6">
        <v>6.4359999999999999E-3</v>
      </c>
      <c r="Q15" s="4">
        <f t="shared" si="21"/>
        <v>25</v>
      </c>
      <c r="R15">
        <f t="shared" si="0"/>
        <v>50000</v>
      </c>
      <c r="S15">
        <f t="shared" si="1"/>
        <v>554.06877144485361</v>
      </c>
      <c r="U15">
        <f t="shared" si="12"/>
        <v>6.4359999999999999E-3</v>
      </c>
      <c r="V15">
        <f t="shared" si="13"/>
        <v>0.01</v>
      </c>
      <c r="W15">
        <f t="shared" si="14"/>
        <v>0.8484067277130779</v>
      </c>
      <c r="X15">
        <f t="shared" si="15"/>
        <v>5.460345699561369E-3</v>
      </c>
      <c r="Y15">
        <f t="shared" si="16"/>
        <v>8.4840672771307798E-3</v>
      </c>
      <c r="Z15">
        <f t="shared" si="17"/>
        <v>0.83446231473638577</v>
      </c>
      <c r="AB15">
        <f t="shared" si="18"/>
        <v>416.09074184291308</v>
      </c>
      <c r="AC15">
        <f t="shared" si="22"/>
        <v>462.34950954301803</v>
      </c>
      <c r="AE15">
        <f t="shared" si="2"/>
        <v>0</v>
      </c>
      <c r="AF15">
        <f t="shared" si="3"/>
        <v>0</v>
      </c>
      <c r="AG15">
        <f t="shared" si="3"/>
        <v>-20.861557868409644</v>
      </c>
      <c r="AH15">
        <f t="shared" si="4"/>
        <v>-273.01728497806846</v>
      </c>
      <c r="AI15">
        <f t="shared" si="5"/>
        <v>-293.87884284647811</v>
      </c>
      <c r="AJ15">
        <f t="shared" si="6"/>
        <v>-46.258767700104954</v>
      </c>
      <c r="AK15">
        <f t="shared" si="19"/>
        <v>29.126351929003917</v>
      </c>
      <c r="AL15">
        <f t="shared" si="7"/>
        <v>-311.01125861757913</v>
      </c>
      <c r="AN15">
        <f t="shared" si="8"/>
        <v>0</v>
      </c>
      <c r="AO15">
        <f t="shared" si="8"/>
        <v>0</v>
      </c>
      <c r="AP15">
        <f t="shared" si="8"/>
        <v>-8.4024687700698237</v>
      </c>
      <c r="AQ15">
        <f t="shared" si="8"/>
        <v>-109.96394541518271</v>
      </c>
      <c r="AR15">
        <f t="shared" si="8"/>
        <v>-118.36641418525254</v>
      </c>
      <c r="AS15">
        <f t="shared" si="8"/>
        <v>-18.631774932332881</v>
      </c>
      <c r="AT15">
        <f t="shared" si="8"/>
        <v>11.731303290638444</v>
      </c>
      <c r="AU15">
        <f t="shared" si="8"/>
        <v>-125.26688582694696</v>
      </c>
      <c r="AW15">
        <v>12</v>
      </c>
      <c r="AX15">
        <f>IF(Z15&gt;0, (R15*SUMPRODUCT(K15:$K$98, X15:$X$98)-K15*$AZ$3)/Z15, 0)</f>
        <v>554.06877144485361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0"/>
        <v>0.35961860117606043</v>
      </c>
      <c r="L16" s="2">
        <v>13</v>
      </c>
      <c r="M16" s="6">
        <v>6.8199999999999997E-3</v>
      </c>
      <c r="Q16" s="4">
        <f t="shared" si="21"/>
        <v>25</v>
      </c>
      <c r="R16">
        <f t="shared" si="0"/>
        <v>50000</v>
      </c>
      <c r="S16">
        <f t="shared" si="1"/>
        <v>608.50316490179</v>
      </c>
      <c r="U16">
        <f t="shared" si="12"/>
        <v>6.8199999999999997E-3</v>
      </c>
      <c r="V16">
        <f t="shared" si="13"/>
        <v>0.01</v>
      </c>
      <c r="W16">
        <f t="shared" si="14"/>
        <v>0.83446231473638577</v>
      </c>
      <c r="X16">
        <f t="shared" si="15"/>
        <v>5.6910329865021503E-3</v>
      </c>
      <c r="Y16">
        <f t="shared" si="16"/>
        <v>8.3446231473638579E-3</v>
      </c>
      <c r="Z16">
        <f t="shared" si="17"/>
        <v>0.82042665860251973</v>
      </c>
      <c r="AB16">
        <f t="shared" si="18"/>
        <v>462.34950954301803</v>
      </c>
      <c r="AC16">
        <f t="shared" si="22"/>
        <v>499.23221832943364</v>
      </c>
      <c r="AE16">
        <f t="shared" si="2"/>
        <v>0</v>
      </c>
      <c r="AF16">
        <f t="shared" si="3"/>
        <v>0</v>
      </c>
      <c r="AG16">
        <f t="shared" si="3"/>
        <v>-20.510666465062993</v>
      </c>
      <c r="AH16">
        <f t="shared" si="4"/>
        <v>-284.55164932510752</v>
      </c>
      <c r="AI16">
        <f t="shared" si="5"/>
        <v>-305.06231579017049</v>
      </c>
      <c r="AJ16">
        <f t="shared" si="6"/>
        <v>-36.882708786415606</v>
      </c>
      <c r="AK16">
        <f t="shared" si="19"/>
        <v>32.364465668011263</v>
      </c>
      <c r="AL16">
        <f t="shared" si="7"/>
        <v>-309.58055890857486</v>
      </c>
      <c r="AN16">
        <f t="shared" si="8"/>
        <v>0</v>
      </c>
      <c r="AO16">
        <f t="shared" si="8"/>
        <v>0</v>
      </c>
      <c r="AP16">
        <f t="shared" si="8"/>
        <v>-7.3760171833546853</v>
      </c>
      <c r="AQ16">
        <f t="shared" si="8"/>
        <v>-102.33006609263605</v>
      </c>
      <c r="AR16">
        <f t="shared" si="8"/>
        <v>-109.70608327599072</v>
      </c>
      <c r="AS16">
        <f t="shared" si="8"/>
        <v>-13.263708141354773</v>
      </c>
      <c r="AT16">
        <f t="shared" si="8"/>
        <v>11.638863871340842</v>
      </c>
      <c r="AU16">
        <f t="shared" si="8"/>
        <v>-111.33092754600466</v>
      </c>
      <c r="AW16">
        <v>13</v>
      </c>
      <c r="AX16">
        <f>IF(Z16&gt;0, (R16*SUMPRODUCT(K16:$K$98, X16:$X$98)-K16*$AZ$3)/Z16, 0)</f>
        <v>608.50316490179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0"/>
        <v>0.32108803676433967</v>
      </c>
      <c r="L17" s="2">
        <v>14</v>
      </c>
      <c r="M17" s="6">
        <v>7.2269999999999999E-3</v>
      </c>
      <c r="Q17" s="4">
        <f t="shared" si="21"/>
        <v>25</v>
      </c>
      <c r="R17">
        <f t="shared" si="0"/>
        <v>50000</v>
      </c>
      <c r="S17">
        <f t="shared" si="1"/>
        <v>654.86755554657486</v>
      </c>
      <c r="U17">
        <f t="shared" si="12"/>
        <v>7.2269999999999999E-3</v>
      </c>
      <c r="V17">
        <f t="shared" si="13"/>
        <v>0.01</v>
      </c>
      <c r="W17">
        <f t="shared" si="14"/>
        <v>0.82042665860251973</v>
      </c>
      <c r="X17">
        <f t="shared" si="15"/>
        <v>5.9292234617204101E-3</v>
      </c>
      <c r="Y17">
        <f t="shared" si="16"/>
        <v>8.2042665860251971E-3</v>
      </c>
      <c r="Z17">
        <f t="shared" si="17"/>
        <v>0.80629316855477406</v>
      </c>
      <c r="AB17">
        <f t="shared" si="18"/>
        <v>499.23221832943364</v>
      </c>
      <c r="AC17">
        <f t="shared" si="22"/>
        <v>528.01523634536738</v>
      </c>
      <c r="AE17">
        <f t="shared" si="2"/>
        <v>0</v>
      </c>
      <c r="AF17">
        <f t="shared" si="3"/>
        <v>0</v>
      </c>
      <c r="AG17">
        <f t="shared" si="3"/>
        <v>-20.157329213869353</v>
      </c>
      <c r="AH17">
        <f t="shared" si="4"/>
        <v>-296.46117308602049</v>
      </c>
      <c r="AI17">
        <f t="shared" si="5"/>
        <v>-316.61850229988983</v>
      </c>
      <c r="AJ17">
        <f t="shared" si="6"/>
        <v>-28.783018015933749</v>
      </c>
      <c r="AK17">
        <f t="shared" si="19"/>
        <v>34.94625528306036</v>
      </c>
      <c r="AL17">
        <f t="shared" si="7"/>
        <v>-310.45526503276324</v>
      </c>
      <c r="AN17">
        <f t="shared" si="8"/>
        <v>0</v>
      </c>
      <c r="AO17">
        <f t="shared" si="8"/>
        <v>0</v>
      </c>
      <c r="AP17">
        <f t="shared" si="8"/>
        <v>-6.4722772636937806</v>
      </c>
      <c r="AQ17">
        <f t="shared" si="8"/>
        <v>-95.19013604304341</v>
      </c>
      <c r="AR17">
        <f t="shared" si="8"/>
        <v>-101.66241330673719</v>
      </c>
      <c r="AS17">
        <f t="shared" si="8"/>
        <v>-9.2418827468887859</v>
      </c>
      <c r="AT17">
        <f t="shared" si="8"/>
        <v>11.220824501103284</v>
      </c>
      <c r="AU17">
        <f t="shared" si="8"/>
        <v>-99.683471552522704</v>
      </c>
      <c r="AW17">
        <v>14</v>
      </c>
      <c r="AX17">
        <f>IF(Z17&gt;0, (R17*SUMPRODUCT(K17:$K$98, X17:$X$98)-K17*$AZ$3)/Z17, 0)</f>
        <v>654.86755554657486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0"/>
        <v>0.28668574711101752</v>
      </c>
      <c r="L18" s="2">
        <v>15</v>
      </c>
      <c r="M18" s="6">
        <v>7.6860000000000001E-3</v>
      </c>
      <c r="Q18" s="4">
        <f t="shared" si="21"/>
        <v>25</v>
      </c>
      <c r="R18">
        <f t="shared" si="0"/>
        <v>50000</v>
      </c>
      <c r="S18">
        <f t="shared" si="1"/>
        <v>694.27701504157676</v>
      </c>
      <c r="U18">
        <f t="shared" si="12"/>
        <v>7.6860000000000001E-3</v>
      </c>
      <c r="V18">
        <f t="shared" si="13"/>
        <v>0.01</v>
      </c>
      <c r="W18">
        <f t="shared" si="14"/>
        <v>0.80629316855477406</v>
      </c>
      <c r="X18">
        <f t="shared" si="15"/>
        <v>6.197169293511994E-3</v>
      </c>
      <c r="Y18">
        <f t="shared" si="16"/>
        <v>8.0629316855477407E-3</v>
      </c>
      <c r="Z18">
        <f t="shared" si="17"/>
        <v>0.79203306757571434</v>
      </c>
      <c r="AB18">
        <f t="shared" si="18"/>
        <v>528.01523634536738</v>
      </c>
      <c r="AC18">
        <f t="shared" si="22"/>
        <v>549.8903539706904</v>
      </c>
      <c r="AE18">
        <f t="shared" si="2"/>
        <v>0</v>
      </c>
      <c r="AF18">
        <f t="shared" si="3"/>
        <v>0</v>
      </c>
      <c r="AG18">
        <f t="shared" si="3"/>
        <v>-19.80082668939286</v>
      </c>
      <c r="AH18">
        <f t="shared" si="4"/>
        <v>-309.85846467559969</v>
      </c>
      <c r="AI18">
        <f t="shared" si="5"/>
        <v>-329.65929136499255</v>
      </c>
      <c r="AJ18">
        <f t="shared" si="6"/>
        <v>-21.875117625323014</v>
      </c>
      <c r="AK18">
        <f t="shared" si="19"/>
        <v>36.961066544175722</v>
      </c>
      <c r="AL18">
        <f t="shared" si="7"/>
        <v>-314.57334244613986</v>
      </c>
      <c r="AN18">
        <f t="shared" si="8"/>
        <v>0</v>
      </c>
      <c r="AO18">
        <f t="shared" si="8"/>
        <v>0</v>
      </c>
      <c r="AP18">
        <f t="shared" si="8"/>
        <v>-5.6766147928643678</v>
      </c>
      <c r="AQ18">
        <f t="shared" si="8"/>
        <v>-88.832005444197122</v>
      </c>
      <c r="AR18">
        <f t="shared" si="8"/>
        <v>-94.508620237061493</v>
      </c>
      <c r="AS18">
        <f t="shared" si="8"/>
        <v>-6.2712844395571157</v>
      </c>
      <c r="AT18">
        <f t="shared" si="8"/>
        <v>10.596210976237051</v>
      </c>
      <c r="AU18">
        <f t="shared" si="8"/>
        <v>-90.183693700381568</v>
      </c>
      <c r="AW18">
        <v>15</v>
      </c>
      <c r="AX18">
        <f>IF(Z18&gt;0, (R18*SUMPRODUCT(K18:$K$98, X18:$X$98)-K18*$AZ$3)/Z18, 0)</f>
        <v>694.27701504157676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0"/>
        <v>0.25596941706340848</v>
      </c>
      <c r="L19" s="2">
        <v>16</v>
      </c>
      <c r="M19" s="6">
        <v>8.2030000000000002E-3</v>
      </c>
      <c r="Q19" s="4">
        <f t="shared" si="21"/>
        <v>25</v>
      </c>
      <c r="R19">
        <f t="shared" si="0"/>
        <v>50000</v>
      </c>
      <c r="S19">
        <f t="shared" si="1"/>
        <v>727.32701252683103</v>
      </c>
      <c r="U19">
        <f t="shared" si="12"/>
        <v>8.2030000000000002E-3</v>
      </c>
      <c r="V19">
        <f t="shared" si="13"/>
        <v>0.01</v>
      </c>
      <c r="W19">
        <f t="shared" si="14"/>
        <v>0.79203306757571434</v>
      </c>
      <c r="X19">
        <f t="shared" si="15"/>
        <v>6.4970472533235849E-3</v>
      </c>
      <c r="Y19">
        <f t="shared" si="16"/>
        <v>7.9203306757571444E-3</v>
      </c>
      <c r="Z19">
        <f t="shared" si="17"/>
        <v>0.77761568964663363</v>
      </c>
      <c r="AB19">
        <f t="shared" si="18"/>
        <v>549.8903539706904</v>
      </c>
      <c r="AC19">
        <f t="shared" si="22"/>
        <v>565.58089644467748</v>
      </c>
      <c r="AE19">
        <f t="shared" si="2"/>
        <v>0</v>
      </c>
      <c r="AF19">
        <f t="shared" si="3"/>
        <v>0</v>
      </c>
      <c r="AG19">
        <f t="shared" si="3"/>
        <v>-19.440392241165842</v>
      </c>
      <c r="AH19">
        <f t="shared" si="4"/>
        <v>-324.85236266617926</v>
      </c>
      <c r="AI19">
        <f t="shared" si="5"/>
        <v>-344.29275490734511</v>
      </c>
      <c r="AJ19">
        <f t="shared" si="6"/>
        <v>-15.69054247398708</v>
      </c>
      <c r="AK19">
        <f t="shared" si="19"/>
        <v>38.492324777948333</v>
      </c>
      <c r="AL19">
        <f t="shared" si="7"/>
        <v>-321.49097260338385</v>
      </c>
      <c r="AN19">
        <f t="shared" si="8"/>
        <v>0</v>
      </c>
      <c r="AO19">
        <f t="shared" si="8"/>
        <v>0</v>
      </c>
      <c r="AP19">
        <f t="shared" si="8"/>
        <v>-4.9761458694552294</v>
      </c>
      <c r="AQ19">
        <f t="shared" si="8"/>
        <v>-83.152269903332865</v>
      </c>
      <c r="AR19">
        <f t="shared" si="8"/>
        <v>-88.128415772788102</v>
      </c>
      <c r="AS19">
        <f t="shared" si="8"/>
        <v>-4.0162990104751239</v>
      </c>
      <c r="AT19">
        <f t="shared" si="8"/>
        <v>9.8528579348268295</v>
      </c>
      <c r="AU19">
        <f t="shared" si="8"/>
        <v>-82.291856848436396</v>
      </c>
      <c r="AW19">
        <v>16</v>
      </c>
      <c r="AX19">
        <f>IF(Z19&gt;0, (R19*SUMPRODUCT(K19:$K$98, X19:$X$98)-K19*$AZ$3)/Z19, 0)</f>
        <v>727.32701252683103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0"/>
        <v>0.22854412237804328</v>
      </c>
      <c r="L20" s="2">
        <v>17</v>
      </c>
      <c r="M20" s="6">
        <v>8.7950000000000007E-3</v>
      </c>
      <c r="Q20" s="4">
        <f t="shared" si="21"/>
        <v>25</v>
      </c>
      <c r="R20">
        <f t="shared" si="0"/>
        <v>50000</v>
      </c>
      <c r="S20">
        <f t="shared" si="1"/>
        <v>754.58981143032543</v>
      </c>
      <c r="U20">
        <f t="shared" si="12"/>
        <v>8.7950000000000007E-3</v>
      </c>
      <c r="V20">
        <f t="shared" si="13"/>
        <v>0.01</v>
      </c>
      <c r="W20">
        <f t="shared" si="14"/>
        <v>0.77761568964663363</v>
      </c>
      <c r="X20">
        <f t="shared" si="15"/>
        <v>6.8391299904421434E-3</v>
      </c>
      <c r="Y20">
        <f t="shared" si="16"/>
        <v>7.7761568964663363E-3</v>
      </c>
      <c r="Z20">
        <f t="shared" si="17"/>
        <v>0.76300040275972514</v>
      </c>
      <c r="AB20">
        <f t="shared" si="18"/>
        <v>565.58089644467748</v>
      </c>
      <c r="AC20">
        <f t="shared" si="22"/>
        <v>575.75233003972335</v>
      </c>
      <c r="AE20">
        <f t="shared" si="2"/>
        <v>0</v>
      </c>
      <c r="AF20">
        <f t="shared" si="3"/>
        <v>0</v>
      </c>
      <c r="AG20">
        <f t="shared" si="3"/>
        <v>-19.07501006899313</v>
      </c>
      <c r="AH20">
        <f t="shared" si="4"/>
        <v>-341.95649952210715</v>
      </c>
      <c r="AI20">
        <f t="shared" si="5"/>
        <v>-361.0315095911003</v>
      </c>
      <c r="AJ20">
        <f t="shared" si="6"/>
        <v>-10.171433595045869</v>
      </c>
      <c r="AK20">
        <f t="shared" si="19"/>
        <v>39.590662751127425</v>
      </c>
      <c r="AL20">
        <f t="shared" si="7"/>
        <v>-331.61228043501876</v>
      </c>
      <c r="AN20">
        <f t="shared" si="8"/>
        <v>0</v>
      </c>
      <c r="AO20">
        <f t="shared" si="8"/>
        <v>0</v>
      </c>
      <c r="AP20">
        <f t="shared" si="8"/>
        <v>-4.3594814355703742</v>
      </c>
      <c r="AQ20">
        <f t="shared" si="8"/>
        <v>-78.152148074747757</v>
      </c>
      <c r="AR20">
        <f t="shared" si="8"/>
        <v>-82.51162951031813</v>
      </c>
      <c r="AS20">
        <f t="shared" si="8"/>
        <v>-2.3246213643063038</v>
      </c>
      <c r="AT20">
        <f t="shared" si="8"/>
        <v>9.0482132728215063</v>
      </c>
      <c r="AU20">
        <f t="shared" si="8"/>
        <v>-75.788037601802941</v>
      </c>
      <c r="AW20">
        <v>17</v>
      </c>
      <c r="AX20">
        <f>IF(Z20&gt;0, (R20*SUMPRODUCT(K20:$K$98, X20:$X$98)-K20*$AZ$3)/Z20, 0)</f>
        <v>754.58981143032543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0"/>
        <v>0.2040572521232529</v>
      </c>
      <c r="L21" s="2">
        <v>18</v>
      </c>
      <c r="M21" s="6">
        <v>9.4780000000000003E-3</v>
      </c>
      <c r="Q21" s="4">
        <f t="shared" si="21"/>
        <v>25</v>
      </c>
      <c r="R21">
        <f t="shared" si="0"/>
        <v>50000</v>
      </c>
      <c r="S21">
        <f t="shared" si="1"/>
        <v>776.49362618314422</v>
      </c>
      <c r="U21">
        <f t="shared" si="12"/>
        <v>9.4780000000000003E-3</v>
      </c>
      <c r="V21">
        <f t="shared" si="13"/>
        <v>0.01</v>
      </c>
      <c r="W21">
        <f t="shared" si="14"/>
        <v>0.76300040275972514</v>
      </c>
      <c r="X21">
        <f t="shared" si="15"/>
        <v>7.2317178173566749E-3</v>
      </c>
      <c r="Y21">
        <f t="shared" si="16"/>
        <v>7.6300040275972519E-3</v>
      </c>
      <c r="Z21">
        <f t="shared" si="17"/>
        <v>0.7481386809147712</v>
      </c>
      <c r="AB21">
        <f t="shared" si="18"/>
        <v>575.75233003972335</v>
      </c>
      <c r="AC21">
        <f t="shared" si="22"/>
        <v>580.92491723138494</v>
      </c>
      <c r="AE21">
        <f t="shared" si="2"/>
        <v>0</v>
      </c>
      <c r="AF21">
        <f t="shared" si="3"/>
        <v>0</v>
      </c>
      <c r="AG21">
        <f t="shared" si="3"/>
        <v>-18.70346702286928</v>
      </c>
      <c r="AH21">
        <f t="shared" si="4"/>
        <v>-361.58589086783377</v>
      </c>
      <c r="AI21">
        <f t="shared" si="5"/>
        <v>-380.28935789070306</v>
      </c>
      <c r="AJ21">
        <f t="shared" si="6"/>
        <v>-5.1725871916615915</v>
      </c>
      <c r="AK21">
        <f t="shared" si="19"/>
        <v>40.302663102780642</v>
      </c>
      <c r="AL21">
        <f t="shared" si="7"/>
        <v>-345.15928197958402</v>
      </c>
      <c r="AN21">
        <f t="shared" si="8"/>
        <v>0</v>
      </c>
      <c r="AO21">
        <f t="shared" si="8"/>
        <v>0</v>
      </c>
      <c r="AP21">
        <f t="shared" si="8"/>
        <v>-3.8165780858645828</v>
      </c>
      <c r="AQ21">
        <f t="shared" si="8"/>
        <v>-73.784223297028561</v>
      </c>
      <c r="AR21">
        <f t="shared" si="8"/>
        <v>-77.600801382893152</v>
      </c>
      <c r="AS21">
        <f t="shared" si="8"/>
        <v>-1.055503928698398</v>
      </c>
      <c r="AT21">
        <f t="shared" si="8"/>
        <v>8.2240506860026308</v>
      </c>
      <c r="AU21">
        <f t="shared" si="8"/>
        <v>-70.432254625588925</v>
      </c>
      <c r="AW21">
        <v>18</v>
      </c>
      <c r="AX21">
        <f>IF(Z21&gt;0, (R21*SUMPRODUCT(K21:$K$98, X21:$X$98)-K21*$AZ$3)/Z21, 0)</f>
        <v>776.49362618314422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0"/>
        <v>0.18219397511004723</v>
      </c>
      <c r="L22" s="2">
        <v>19</v>
      </c>
      <c r="M22" s="6">
        <v>1.0265E-2</v>
      </c>
      <c r="Q22" s="4">
        <f t="shared" si="21"/>
        <v>25</v>
      </c>
      <c r="R22">
        <f t="shared" si="0"/>
        <v>50000</v>
      </c>
      <c r="S22">
        <f t="shared" si="1"/>
        <v>793.39087427895322</v>
      </c>
      <c r="U22">
        <f t="shared" si="12"/>
        <v>1.0265E-2</v>
      </c>
      <c r="V22">
        <f t="shared" si="13"/>
        <v>0.01</v>
      </c>
      <c r="W22">
        <f t="shared" si="14"/>
        <v>0.7481386809147712</v>
      </c>
      <c r="X22">
        <f t="shared" si="15"/>
        <v>7.6796435595901259E-3</v>
      </c>
      <c r="Y22">
        <f t="shared" si="16"/>
        <v>7.481386809147712E-3</v>
      </c>
      <c r="Z22">
        <f t="shared" si="17"/>
        <v>0.73297765054603337</v>
      </c>
      <c r="AB22">
        <f t="shared" si="18"/>
        <v>580.92491723138494</v>
      </c>
      <c r="AC22">
        <f t="shared" si="22"/>
        <v>581.53777899365048</v>
      </c>
      <c r="AE22">
        <f t="shared" si="2"/>
        <v>0</v>
      </c>
      <c r="AF22">
        <f t="shared" si="3"/>
        <v>0</v>
      </c>
      <c r="AG22">
        <f t="shared" si="3"/>
        <v>-18.324441263650833</v>
      </c>
      <c r="AH22">
        <f t="shared" si="4"/>
        <v>-383.98217797950628</v>
      </c>
      <c r="AI22">
        <f t="shared" si="5"/>
        <v>-402.30661924315712</v>
      </c>
      <c r="AJ22">
        <f t="shared" si="6"/>
        <v>-0.61286176226553835</v>
      </c>
      <c r="AK22">
        <f t="shared" si="19"/>
        <v>40.66474420619695</v>
      </c>
      <c r="AL22">
        <f t="shared" si="7"/>
        <v>-362.25473679922573</v>
      </c>
      <c r="AN22">
        <f t="shared" si="8"/>
        <v>0</v>
      </c>
      <c r="AO22">
        <f t="shared" si="8"/>
        <v>0</v>
      </c>
      <c r="AP22">
        <f t="shared" si="8"/>
        <v>-3.3386027954951221</v>
      </c>
      <c r="AQ22">
        <f t="shared" si="8"/>
        <v>-69.959239377499898</v>
      </c>
      <c r="AR22">
        <f t="shared" si="8"/>
        <v>-73.297842172995018</v>
      </c>
      <c r="AS22">
        <f t="shared" si="8"/>
        <v>-0.11165972066010718</v>
      </c>
      <c r="AT22">
        <f t="shared" si="8"/>
        <v>7.4088713937602844</v>
      </c>
      <c r="AU22">
        <f t="shared" si="8"/>
        <v>-66.000630499894839</v>
      </c>
      <c r="AW22">
        <v>19</v>
      </c>
      <c r="AX22">
        <f>IF(Z22&gt;0, (R22*SUMPRODUCT(K22:$K$98, X22:$X$98)-K22*$AZ$3)/Z22, 0)</f>
        <v>793.39087427895322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0.16267319206254216</v>
      </c>
      <c r="L23" s="2">
        <v>20</v>
      </c>
      <c r="M23" s="6">
        <v>1.1204E-2</v>
      </c>
      <c r="Q23" s="4">
        <f t="shared" si="21"/>
        <v>25</v>
      </c>
      <c r="R23">
        <f t="shared" si="0"/>
        <v>50000</v>
      </c>
      <c r="S23">
        <f t="shared" si="1"/>
        <v>805.65351720311389</v>
      </c>
      <c r="U23">
        <f t="shared" si="12"/>
        <v>1.1204E-2</v>
      </c>
      <c r="V23">
        <f t="shared" si="13"/>
        <v>0.01</v>
      </c>
      <c r="W23">
        <f t="shared" si="14"/>
        <v>0.73297765054603337</v>
      </c>
      <c r="X23">
        <f t="shared" si="15"/>
        <v>8.2122815967177586E-3</v>
      </c>
      <c r="Y23">
        <f t="shared" si="16"/>
        <v>7.3297765054603338E-3</v>
      </c>
      <c r="Z23">
        <f t="shared" si="17"/>
        <v>0.71743559244385535</v>
      </c>
      <c r="AB23">
        <f t="shared" si="18"/>
        <v>581.53777899365048</v>
      </c>
      <c r="AC23">
        <f t="shared" si="22"/>
        <v>578.00450841909185</v>
      </c>
      <c r="AE23">
        <f t="shared" si="2"/>
        <v>0</v>
      </c>
      <c r="AF23">
        <f t="shared" si="3"/>
        <v>0</v>
      </c>
      <c r="AG23">
        <f t="shared" si="3"/>
        <v>-17.935889811096384</v>
      </c>
      <c r="AH23">
        <f t="shared" si="4"/>
        <v>-410.61407983588794</v>
      </c>
      <c r="AI23">
        <f t="shared" si="5"/>
        <v>-428.54996964698432</v>
      </c>
      <c r="AJ23">
        <f t="shared" si="6"/>
        <v>3.5332705745586281</v>
      </c>
      <c r="AK23">
        <f t="shared" si="19"/>
        <v>40.707644529555537</v>
      </c>
      <c r="AL23">
        <f t="shared" si="7"/>
        <v>-384.30905454287017</v>
      </c>
      <c r="AN23">
        <f t="shared" si="8"/>
        <v>0</v>
      </c>
      <c r="AO23">
        <f t="shared" si="8"/>
        <v>0</v>
      </c>
      <c r="AP23">
        <f t="shared" si="8"/>
        <v>-2.9176884480530751</v>
      </c>
      <c r="AQ23">
        <f t="shared" si="8"/>
        <v>-66.795903072727413</v>
      </c>
      <c r="AR23">
        <f t="shared" si="8"/>
        <v>-69.713591520780497</v>
      </c>
      <c r="AS23">
        <f t="shared" si="8"/>
        <v>0.57476840278410446</v>
      </c>
      <c r="AT23">
        <f t="shared" si="8"/>
        <v>6.6220424769700816</v>
      </c>
      <c r="AU23">
        <f t="shared" si="8"/>
        <v>-62.516780641026308</v>
      </c>
      <c r="AW23">
        <v>20</v>
      </c>
      <c r="AX23">
        <f>IF(Z23&gt;0, (R23*SUMPRODUCT(K23:$K$98, X23:$X$98)-K23*$AZ$3)/Z23, 0)</f>
        <v>805.65351720311389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0.14524392148441262</v>
      </c>
      <c r="L24" s="2">
        <v>21</v>
      </c>
      <c r="M24" s="6">
        <v>1.2285000000000001E-2</v>
      </c>
      <c r="Q24" s="4">
        <f t="shared" si="21"/>
        <v>25</v>
      </c>
      <c r="R24">
        <f t="shared" si="0"/>
        <v>50000</v>
      </c>
      <c r="S24">
        <f t="shared" si="1"/>
        <v>813.34308456870303</v>
      </c>
      <c r="U24">
        <f t="shared" si="12"/>
        <v>1.2285000000000001E-2</v>
      </c>
      <c r="V24">
        <f t="shared" si="13"/>
        <v>0.01</v>
      </c>
      <c r="W24">
        <f t="shared" si="14"/>
        <v>0.71743559244385535</v>
      </c>
      <c r="X24">
        <f t="shared" si="15"/>
        <v>8.8136962531727633E-3</v>
      </c>
      <c r="Y24">
        <f t="shared" si="16"/>
        <v>7.1743559244385538E-3</v>
      </c>
      <c r="Z24">
        <f t="shared" si="17"/>
        <v>0.70144754026624401</v>
      </c>
      <c r="AB24">
        <f t="shared" si="18"/>
        <v>578.00450841909185</v>
      </c>
      <c r="AC24">
        <f t="shared" si="22"/>
        <v>570.51750606327641</v>
      </c>
      <c r="AE24">
        <f t="shared" si="2"/>
        <v>0</v>
      </c>
      <c r="AF24">
        <f t="shared" si="3"/>
        <v>0</v>
      </c>
      <c r="AG24">
        <f t="shared" si="3"/>
        <v>-17.536188506656099</v>
      </c>
      <c r="AH24">
        <f t="shared" si="4"/>
        <v>-440.68481265863818</v>
      </c>
      <c r="AI24">
        <f t="shared" ref="AI24:AI69" si="23">SUM(AE24:AH24)</f>
        <v>-458.2210011652943</v>
      </c>
      <c r="AJ24">
        <f t="shared" si="6"/>
        <v>7.4870023558154344</v>
      </c>
      <c r="AK24">
        <f t="shared" si="19"/>
        <v>40.460315589336432</v>
      </c>
      <c r="AL24">
        <f t="shared" si="7"/>
        <v>-410.2736832201424</v>
      </c>
      <c r="AN24">
        <f t="shared" si="8"/>
        <v>0</v>
      </c>
      <c r="AO24">
        <f t="shared" si="8"/>
        <v>0</v>
      </c>
      <c r="AP24">
        <f t="shared" si="8"/>
        <v>-2.5470247865966176</v>
      </c>
      <c r="AQ24">
        <f t="shared" si="8"/>
        <v>-64.006790329164332</v>
      </c>
      <c r="AR24">
        <f t="shared" si="8"/>
        <v>-66.553815115760955</v>
      </c>
      <c r="AS24">
        <f t="shared" si="8"/>
        <v>1.0874415823216692</v>
      </c>
      <c r="AT24">
        <f t="shared" si="8"/>
        <v>5.8766149006921369</v>
      </c>
      <c r="AU24">
        <f t="shared" si="8"/>
        <v>-59.589758632747142</v>
      </c>
      <c r="AW24">
        <v>21</v>
      </c>
      <c r="AX24">
        <f>IF(Z24&gt;0, (R24*SUMPRODUCT(K24:$K$98, X24:$X$98)-K24*$AZ$3)/Z24, 0)</f>
        <v>813.34308456870303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0.12968207275393984</v>
      </c>
      <c r="L25" s="2">
        <v>22</v>
      </c>
      <c r="M25" s="6">
        <v>1.3528E-2</v>
      </c>
      <c r="Q25" s="4">
        <f t="shared" si="21"/>
        <v>25</v>
      </c>
      <c r="R25">
        <f t="shared" si="0"/>
        <v>50000</v>
      </c>
      <c r="S25">
        <f t="shared" si="1"/>
        <v>816.80427497280527</v>
      </c>
      <c r="U25">
        <f t="shared" si="12"/>
        <v>1.3528E-2</v>
      </c>
      <c r="V25">
        <f t="shared" si="13"/>
        <v>0.01</v>
      </c>
      <c r="W25">
        <f t="shared" si="14"/>
        <v>0.70144754026624401</v>
      </c>
      <c r="X25">
        <f t="shared" si="15"/>
        <v>9.4891823247217483E-3</v>
      </c>
      <c r="Y25">
        <f t="shared" si="16"/>
        <v>7.0144754026624399E-3</v>
      </c>
      <c r="Z25">
        <f t="shared" si="17"/>
        <v>0.68494388253885985</v>
      </c>
      <c r="AB25">
        <f t="shared" si="18"/>
        <v>570.51750606327641</v>
      </c>
      <c r="AC25">
        <f t="shared" si="22"/>
        <v>559.46509137421174</v>
      </c>
      <c r="AE25">
        <f t="shared" si="2"/>
        <v>0</v>
      </c>
      <c r="AF25">
        <f t="shared" si="3"/>
        <v>0</v>
      </c>
      <c r="AG25">
        <f t="shared" si="3"/>
        <v>-17.123597063471497</v>
      </c>
      <c r="AH25">
        <f t="shared" si="4"/>
        <v>-474.45911623608743</v>
      </c>
      <c r="AI25">
        <f t="shared" si="23"/>
        <v>-491.58271329955892</v>
      </c>
      <c r="AJ25">
        <f t="shared" si="6"/>
        <v>11.052414689064676</v>
      </c>
      <c r="AK25">
        <f t="shared" si="19"/>
        <v>39.936225424429352</v>
      </c>
      <c r="AL25">
        <f t="shared" si="7"/>
        <v>-440.59407318606486</v>
      </c>
      <c r="AN25">
        <f t="shared" si="8"/>
        <v>0</v>
      </c>
      <c r="AO25">
        <f t="shared" si="8"/>
        <v>0</v>
      </c>
      <c r="AP25">
        <f t="shared" si="8"/>
        <v>-2.220623560194261</v>
      </c>
      <c r="AQ25">
        <f t="shared" si="8"/>
        <v>-61.528841630498285</v>
      </c>
      <c r="AR25">
        <f t="shared" si="8"/>
        <v>-63.749465190692547</v>
      </c>
      <c r="AS25">
        <f t="shared" si="8"/>
        <v>1.4333000458139986</v>
      </c>
      <c r="AT25">
        <f t="shared" si="8"/>
        <v>5.1790124910085895</v>
      </c>
      <c r="AU25">
        <f t="shared" si="8"/>
        <v>-57.137152653869954</v>
      </c>
      <c r="AW25">
        <v>22</v>
      </c>
      <c r="AX25">
        <f>IF(Z25&gt;0, (R25*SUMPRODUCT(K25:$K$98, X25:$X$98)-K25*$AZ$3)/Z25, 0)</f>
        <v>816.80427497280527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0.11578756495887485</v>
      </c>
      <c r="L26" s="2">
        <v>23</v>
      </c>
      <c r="M26" s="6">
        <v>1.4963000000000001E-2</v>
      </c>
      <c r="Q26" s="4">
        <f t="shared" si="21"/>
        <v>25</v>
      </c>
      <c r="R26">
        <f t="shared" si="0"/>
        <v>50000</v>
      </c>
      <c r="S26">
        <f t="shared" si="1"/>
        <v>816.3816892632949</v>
      </c>
      <c r="U26">
        <f t="shared" si="12"/>
        <v>1.4963000000000001E-2</v>
      </c>
      <c r="V26">
        <f t="shared" si="13"/>
        <v>0.01</v>
      </c>
      <c r="W26">
        <f t="shared" si="14"/>
        <v>0.68494388253885985</v>
      </c>
      <c r="X26">
        <f t="shared" si="15"/>
        <v>1.024881531442896E-2</v>
      </c>
      <c r="Y26">
        <f t="shared" si="16"/>
        <v>6.8494388253885988E-3</v>
      </c>
      <c r="Z26">
        <f t="shared" si="17"/>
        <v>0.66784562839904227</v>
      </c>
      <c r="AB26">
        <f t="shared" si="18"/>
        <v>559.46509137421174</v>
      </c>
      <c r="AC26">
        <f t="shared" si="22"/>
        <v>545.21694227951684</v>
      </c>
      <c r="AE26">
        <f t="shared" si="2"/>
        <v>0</v>
      </c>
      <c r="AF26">
        <f t="shared" si="3"/>
        <v>0</v>
      </c>
      <c r="AG26">
        <f t="shared" si="3"/>
        <v>-16.696140709976056</v>
      </c>
      <c r="AH26">
        <f t="shared" si="4"/>
        <v>-512.44076572144797</v>
      </c>
      <c r="AI26">
        <f t="shared" si="23"/>
        <v>-529.13690643142399</v>
      </c>
      <c r="AJ26">
        <f t="shared" si="6"/>
        <v>14.248149094694895</v>
      </c>
      <c r="AK26">
        <f t="shared" si="19"/>
        <v>39.162556396194823</v>
      </c>
      <c r="AL26">
        <f t="shared" si="7"/>
        <v>-475.72620094053428</v>
      </c>
      <c r="AN26">
        <f t="shared" si="8"/>
        <v>0</v>
      </c>
      <c r="AO26">
        <f t="shared" si="8"/>
        <v>0</v>
      </c>
      <c r="AP26">
        <f t="shared" si="8"/>
        <v>-1.9332054770188676</v>
      </c>
      <c r="AQ26">
        <f t="shared" si="8"/>
        <v>-59.334268448547725</v>
      </c>
      <c r="AR26">
        <f t="shared" si="8"/>
        <v>-61.267473925566591</v>
      </c>
      <c r="AS26">
        <f t="shared" si="8"/>
        <v>1.6497584888457191</v>
      </c>
      <c r="AT26">
        <f t="shared" si="8"/>
        <v>4.5345370426800082</v>
      </c>
      <c r="AU26">
        <f t="shared" si="8"/>
        <v>-55.083178394040864</v>
      </c>
      <c r="AW26">
        <v>23</v>
      </c>
      <c r="AX26">
        <f>IF(Z26&gt;0, (R26*SUMPRODUCT(K26:$K$98, X26:$X$98)-K26*$AZ$3)/Z26, 0)</f>
        <v>816.3816892632949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0.10338175442756682</v>
      </c>
      <c r="L27" s="2">
        <v>24</v>
      </c>
      <c r="M27" s="6">
        <v>1.6567999999999999E-2</v>
      </c>
      <c r="Q27" s="4">
        <f t="shared" si="21"/>
        <v>25</v>
      </c>
      <c r="R27">
        <f t="shared" si="0"/>
        <v>50000</v>
      </c>
      <c r="S27">
        <f t="shared" si="1"/>
        <v>812.32995670832781</v>
      </c>
      <c r="U27">
        <f t="shared" si="12"/>
        <v>1.6567999999999999E-2</v>
      </c>
      <c r="V27">
        <f t="shared" si="13"/>
        <v>0.01</v>
      </c>
      <c r="W27">
        <f t="shared" si="14"/>
        <v>0.66784562839904227</v>
      </c>
      <c r="X27">
        <f t="shared" si="15"/>
        <v>1.1064866371315332E-2</v>
      </c>
      <c r="Y27">
        <f t="shared" si="16"/>
        <v>6.6784562839904225E-3</v>
      </c>
      <c r="Z27">
        <f t="shared" si="17"/>
        <v>0.65010230574373651</v>
      </c>
      <c r="AB27">
        <f t="shared" si="18"/>
        <v>545.21694227951684</v>
      </c>
      <c r="AC27">
        <f t="shared" si="22"/>
        <v>528.09757788079355</v>
      </c>
      <c r="AE27">
        <f t="shared" si="2"/>
        <v>0</v>
      </c>
      <c r="AF27">
        <f t="shared" si="3"/>
        <v>0</v>
      </c>
      <c r="AG27">
        <f t="shared" si="3"/>
        <v>-16.252557643593413</v>
      </c>
      <c r="AH27">
        <f t="shared" si="4"/>
        <v>-553.24331856576657</v>
      </c>
      <c r="AI27">
        <f t="shared" si="23"/>
        <v>-569.49587620935995</v>
      </c>
      <c r="AJ27">
        <f t="shared" si="6"/>
        <v>17.119364398723292</v>
      </c>
      <c r="AK27">
        <f t="shared" si="19"/>
        <v>38.16518595956618</v>
      </c>
      <c r="AL27">
        <f t="shared" si="7"/>
        <v>-514.21132585107046</v>
      </c>
      <c r="AN27">
        <f t="shared" si="8"/>
        <v>0</v>
      </c>
      <c r="AO27">
        <f t="shared" si="8"/>
        <v>0</v>
      </c>
      <c r="AP27">
        <f t="shared" si="8"/>
        <v>-1.6802179231298482</v>
      </c>
      <c r="AQ27">
        <f t="shared" si="8"/>
        <v>-57.195264898658202</v>
      </c>
      <c r="AR27">
        <f t="shared" si="8"/>
        <v>-58.875482821788047</v>
      </c>
      <c r="AS27">
        <f t="shared" si="8"/>
        <v>1.7698299262248416</v>
      </c>
      <c r="AT27">
        <f t="shared" si="8"/>
        <v>3.9455838825542919</v>
      </c>
      <c r="AU27">
        <f t="shared" si="8"/>
        <v>-53.160069013008908</v>
      </c>
      <c r="AW27">
        <v>24</v>
      </c>
      <c r="AX27">
        <f>IF(Z27&gt;0, (R27*SUMPRODUCT(K27:$K$98, X27:$X$98)-K27*$AZ$3)/Z27, 0)</f>
        <v>812.32995670832781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9.230513788175608E-2</v>
      </c>
      <c r="L28" s="2">
        <v>25</v>
      </c>
      <c r="M28" s="6">
        <v>1.8353999999999999E-2</v>
      </c>
      <c r="Q28" s="4">
        <f t="shared" si="21"/>
        <v>25</v>
      </c>
      <c r="R28">
        <f t="shared" si="0"/>
        <v>50000</v>
      </c>
      <c r="S28">
        <f t="shared" si="1"/>
        <v>805.15894566838097</v>
      </c>
      <c r="U28">
        <f t="shared" si="12"/>
        <v>1.8353999999999999E-2</v>
      </c>
      <c r="V28">
        <f t="shared" si="13"/>
        <v>0.01</v>
      </c>
      <c r="W28">
        <f t="shared" si="14"/>
        <v>0.65010230574373651</v>
      </c>
      <c r="X28">
        <f t="shared" si="15"/>
        <v>1.1931977719620538E-2</v>
      </c>
      <c r="Y28">
        <f t="shared" si="16"/>
        <v>6.5010230574373655E-3</v>
      </c>
      <c r="Z28">
        <f t="shared" si="17"/>
        <v>0.63166930496667861</v>
      </c>
      <c r="AB28">
        <f t="shared" si="18"/>
        <v>528.09757788079355</v>
      </c>
      <c r="AC28">
        <f t="shared" si="22"/>
        <v>508.59419159804997</v>
      </c>
      <c r="AE28">
        <f t="shared" si="2"/>
        <v>0</v>
      </c>
      <c r="AF28">
        <f t="shared" si="3"/>
        <v>0</v>
      </c>
      <c r="AG28">
        <f t="shared" si="3"/>
        <v>-15.791732624166965</v>
      </c>
      <c r="AH28">
        <f t="shared" si="4"/>
        <v>-596.59888598102691</v>
      </c>
      <c r="AI28">
        <f t="shared" si="23"/>
        <v>-612.39061860519382</v>
      </c>
      <c r="AJ28">
        <f t="shared" si="6"/>
        <v>19.503386282743577</v>
      </c>
      <c r="AK28">
        <f t="shared" si="19"/>
        <v>36.966830451655554</v>
      </c>
      <c r="AL28">
        <f t="shared" si="7"/>
        <v>-555.92040187079465</v>
      </c>
      <c r="AN28">
        <f t="shared" si="8"/>
        <v>0</v>
      </c>
      <c r="AO28">
        <f t="shared" si="8"/>
        <v>0</v>
      </c>
      <c r="AP28">
        <f t="shared" si="8"/>
        <v>-1.4576580572655575</v>
      </c>
      <c r="AQ28">
        <f t="shared" si="8"/>
        <v>-55.069142430580762</v>
      </c>
      <c r="AR28">
        <f t="shared" si="8"/>
        <v>-56.526800487846316</v>
      </c>
      <c r="AS28">
        <f t="shared" si="8"/>
        <v>1.800262759989796</v>
      </c>
      <c r="AT28">
        <f t="shared" si="8"/>
        <v>3.4122283818915653</v>
      </c>
      <c r="AU28">
        <f t="shared" si="8"/>
        <v>-51.314309345964951</v>
      </c>
      <c r="AW28">
        <v>25</v>
      </c>
      <c r="AX28">
        <f>IF(Z28&gt;0, (R28*SUMPRODUCT(K28:$K$98, X28:$X$98)-K28*$AZ$3)/Z28, 0)</f>
        <v>805.15894566838097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8.2415301680139358E-2</v>
      </c>
      <c r="L29" s="2">
        <v>26</v>
      </c>
      <c r="M29" s="6">
        <v>2.0303000000000002E-2</v>
      </c>
      <c r="Q29" s="4">
        <f t="shared" si="21"/>
        <v>25</v>
      </c>
      <c r="R29">
        <f t="shared" si="0"/>
        <v>50000</v>
      </c>
      <c r="S29">
        <f t="shared" si="1"/>
        <v>795.35735086985289</v>
      </c>
      <c r="U29">
        <f t="shared" si="12"/>
        <v>2.0303000000000002E-2</v>
      </c>
      <c r="V29">
        <f t="shared" si="13"/>
        <v>0.01</v>
      </c>
      <c r="W29">
        <f t="shared" si="14"/>
        <v>0.63166930496667861</v>
      </c>
      <c r="X29">
        <f t="shared" si="15"/>
        <v>1.2824781898738476E-2</v>
      </c>
      <c r="Y29">
        <f t="shared" si="16"/>
        <v>6.3166930496667863E-3</v>
      </c>
      <c r="Z29">
        <f t="shared" si="17"/>
        <v>0.61252783001827338</v>
      </c>
      <c r="AB29">
        <f t="shared" si="18"/>
        <v>508.59419159804997</v>
      </c>
      <c r="AC29">
        <f t="shared" si="22"/>
        <v>487.17851221739346</v>
      </c>
      <c r="AE29">
        <f t="shared" si="2"/>
        <v>0</v>
      </c>
      <c r="AF29">
        <f t="shared" si="3"/>
        <v>0</v>
      </c>
      <c r="AG29">
        <f t="shared" si="3"/>
        <v>-15.313195750456835</v>
      </c>
      <c r="AH29">
        <f t="shared" si="4"/>
        <v>-641.23909493692383</v>
      </c>
      <c r="AI29">
        <f t="shared" si="23"/>
        <v>-656.55229068738072</v>
      </c>
      <c r="AJ29">
        <f t="shared" si="6"/>
        <v>21.415679380656513</v>
      </c>
      <c r="AK29">
        <f t="shared" si="19"/>
        <v>35.601593411863504</v>
      </c>
      <c r="AL29">
        <f t="shared" si="7"/>
        <v>-599.53501789486074</v>
      </c>
      <c r="AN29">
        <f t="shared" si="8"/>
        <v>0</v>
      </c>
      <c r="AO29">
        <f t="shared" si="8"/>
        <v>0</v>
      </c>
      <c r="AP29">
        <f t="shared" si="8"/>
        <v>-1.262041647460928</v>
      </c>
      <c r="AQ29">
        <f t="shared" si="8"/>
        <v>-52.847913458326097</v>
      </c>
      <c r="AR29">
        <f t="shared" si="8"/>
        <v>-54.10995510578703</v>
      </c>
      <c r="AS29">
        <f t="shared" si="8"/>
        <v>1.7649796768419466</v>
      </c>
      <c r="AT29">
        <f t="shared" si="8"/>
        <v>2.9341160613323924</v>
      </c>
      <c r="AU29">
        <f t="shared" si="8"/>
        <v>-49.410859367612694</v>
      </c>
      <c r="AW29">
        <v>26</v>
      </c>
      <c r="AX29">
        <f>IF(Z29&gt;0, (R29*SUMPRODUCT(K29:$K$98, X29:$X$98)-K29*$AZ$3)/Z29, 0)</f>
        <v>795.35735086985289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7.3585090785838705E-2</v>
      </c>
      <c r="L30" s="2">
        <v>27</v>
      </c>
      <c r="M30" s="6">
        <v>2.2446000000000001E-2</v>
      </c>
      <c r="Q30" s="4">
        <f t="shared" si="21"/>
        <v>25</v>
      </c>
      <c r="R30">
        <f t="shared" si="0"/>
        <v>50000</v>
      </c>
      <c r="S30">
        <f t="shared" si="1"/>
        <v>783.55756969782669</v>
      </c>
      <c r="U30">
        <f t="shared" si="12"/>
        <v>2.2446000000000001E-2</v>
      </c>
      <c r="V30">
        <f t="shared" si="13"/>
        <v>0.01</v>
      </c>
      <c r="W30">
        <f t="shared" si="14"/>
        <v>0.61252783001827338</v>
      </c>
      <c r="X30">
        <f t="shared" si="15"/>
        <v>1.3748799672590165E-2</v>
      </c>
      <c r="Y30">
        <f t="shared" si="16"/>
        <v>6.1252783001827342E-3</v>
      </c>
      <c r="Z30">
        <f t="shared" si="17"/>
        <v>0.59265375204550053</v>
      </c>
      <c r="AB30">
        <f t="shared" si="18"/>
        <v>487.17851221739346</v>
      </c>
      <c r="AC30">
        <f t="shared" si="22"/>
        <v>464.37833362507075</v>
      </c>
      <c r="AE30">
        <f t="shared" si="2"/>
        <v>0</v>
      </c>
      <c r="AF30">
        <f t="shared" si="3"/>
        <v>0</v>
      </c>
      <c r="AG30">
        <f t="shared" si="3"/>
        <v>-14.816343801137513</v>
      </c>
      <c r="AH30">
        <f t="shared" si="4"/>
        <v>-687.43998362950822</v>
      </c>
      <c r="AI30">
        <f t="shared" si="23"/>
        <v>-702.25632743064568</v>
      </c>
      <c r="AJ30">
        <f t="shared" si="6"/>
        <v>22.800178592322709</v>
      </c>
      <c r="AK30">
        <f t="shared" si="19"/>
        <v>34.102495855217548</v>
      </c>
      <c r="AL30">
        <f t="shared" si="7"/>
        <v>-645.35365298310546</v>
      </c>
      <c r="AN30">
        <f t="shared" si="8"/>
        <v>0</v>
      </c>
      <c r="AO30">
        <f t="shared" si="8"/>
        <v>0</v>
      </c>
      <c r="AP30">
        <f t="shared" si="8"/>
        <v>-1.0902620037209025</v>
      </c>
      <c r="AQ30">
        <f t="shared" si="8"/>
        <v>-50.585333605192837</v>
      </c>
      <c r="AR30">
        <f t="shared" si="8"/>
        <v>-51.675595608913731</v>
      </c>
      <c r="AS30">
        <f t="shared" si="8"/>
        <v>1.6777532116494027</v>
      </c>
      <c r="AT30">
        <f t="shared" si="8"/>
        <v>2.5094352535298716</v>
      </c>
      <c r="AU30">
        <f t="shared" si="8"/>
        <v>-47.488407143734463</v>
      </c>
      <c r="AW30">
        <v>27</v>
      </c>
      <c r="AX30">
        <f>IF(Z30&gt;0, (R30*SUMPRODUCT(K30:$K$98, X30:$X$98)-K30*$AZ$3)/Z30, 0)</f>
        <v>783.55756969782669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6.5700973915927413E-2</v>
      </c>
      <c r="L31" s="2">
        <v>28</v>
      </c>
      <c r="M31" s="6">
        <v>2.4856E-2</v>
      </c>
      <c r="Q31" s="4">
        <f t="shared" si="21"/>
        <v>25</v>
      </c>
      <c r="R31">
        <f t="shared" si="0"/>
        <v>50000</v>
      </c>
      <c r="S31">
        <f t="shared" si="1"/>
        <v>770.32211894429884</v>
      </c>
      <c r="U31">
        <f t="shared" si="12"/>
        <v>2.4856E-2</v>
      </c>
      <c r="V31">
        <f t="shared" si="13"/>
        <v>0.01</v>
      </c>
      <c r="W31">
        <f t="shared" si="14"/>
        <v>0.59265375204550053</v>
      </c>
      <c r="X31">
        <f t="shared" si="15"/>
        <v>1.4731001660842961E-2</v>
      </c>
      <c r="Y31">
        <f t="shared" si="16"/>
        <v>5.9265375204550054E-3</v>
      </c>
      <c r="Z31">
        <f t="shared" si="17"/>
        <v>0.57199621286420255</v>
      </c>
      <c r="AB31">
        <f t="shared" si="18"/>
        <v>464.37833362507075</v>
      </c>
      <c r="AC31">
        <f t="shared" si="22"/>
        <v>440.6213347216667</v>
      </c>
      <c r="AE31">
        <f t="shared" si="2"/>
        <v>0</v>
      </c>
      <c r="AF31">
        <f t="shared" si="3"/>
        <v>0</v>
      </c>
      <c r="AG31">
        <f t="shared" si="3"/>
        <v>-14.299905321605063</v>
      </c>
      <c r="AH31">
        <f t="shared" si="4"/>
        <v>-736.550083042148</v>
      </c>
      <c r="AI31">
        <f t="shared" si="23"/>
        <v>-750.84998836375303</v>
      </c>
      <c r="AJ31">
        <f t="shared" si="6"/>
        <v>23.756998903404053</v>
      </c>
      <c r="AK31">
        <f t="shared" si="19"/>
        <v>32.506483353754959</v>
      </c>
      <c r="AL31">
        <f t="shared" si="7"/>
        <v>-694.58650610659402</v>
      </c>
      <c r="AN31">
        <f t="shared" si="8"/>
        <v>0</v>
      </c>
      <c r="AO31">
        <f t="shared" si="8"/>
        <v>0</v>
      </c>
      <c r="AP31">
        <f t="shared" si="8"/>
        <v>-0.93951770653500588</v>
      </c>
      <c r="AQ31">
        <f t="shared" si="8"/>
        <v>-48.392057793726337</v>
      </c>
      <c r="AR31">
        <f t="shared" si="8"/>
        <v>-49.331575500261337</v>
      </c>
      <c r="AS31">
        <f t="shared" si="8"/>
        <v>1.5608579652732659</v>
      </c>
      <c r="AT31">
        <f t="shared" si="8"/>
        <v>2.1357076149235832</v>
      </c>
      <c r="AU31">
        <f t="shared" si="8"/>
        <v>-45.635009920064491</v>
      </c>
      <c r="AW31">
        <v>28</v>
      </c>
      <c r="AX31">
        <f>IF(Z31&gt;0, (R31*SUMPRODUCT(K31:$K$98, X31:$X$98)-K31*$AZ$3)/Z31, 0)</f>
        <v>770.32211894429884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5.8661583853506616E-2</v>
      </c>
      <c r="L32" s="2">
        <v>29</v>
      </c>
      <c r="M32" s="6">
        <v>2.7564999999999999E-2</v>
      </c>
      <c r="Q32" s="4">
        <f t="shared" si="21"/>
        <v>25</v>
      </c>
      <c r="R32">
        <f t="shared" si="0"/>
        <v>50000</v>
      </c>
      <c r="S32">
        <f t="shared" si="1"/>
        <v>755.99674991912366</v>
      </c>
      <c r="U32">
        <f t="shared" si="12"/>
        <v>2.7564999999999999E-2</v>
      </c>
      <c r="V32">
        <f t="shared" si="13"/>
        <v>0.01</v>
      </c>
      <c r="W32">
        <f t="shared" si="14"/>
        <v>0.57199621286420255</v>
      </c>
      <c r="X32">
        <f t="shared" si="15"/>
        <v>1.5767075607601742E-2</v>
      </c>
      <c r="Y32">
        <f t="shared" si="16"/>
        <v>5.7199621286420253E-3</v>
      </c>
      <c r="Z32">
        <f t="shared" si="17"/>
        <v>0.55050917512795883</v>
      </c>
      <c r="AB32">
        <f t="shared" si="18"/>
        <v>440.6213347216667</v>
      </c>
      <c r="AC32">
        <f t="shared" si="22"/>
        <v>416.18314719739453</v>
      </c>
      <c r="AE32">
        <f t="shared" si="2"/>
        <v>0</v>
      </c>
      <c r="AF32">
        <f t="shared" si="3"/>
        <v>0</v>
      </c>
      <c r="AG32">
        <f t="shared" si="3"/>
        <v>-13.762729378198971</v>
      </c>
      <c r="AH32">
        <f t="shared" si="4"/>
        <v>-788.35378038008707</v>
      </c>
      <c r="AI32">
        <f t="shared" si="23"/>
        <v>-802.11650975828604</v>
      </c>
      <c r="AJ32">
        <f t="shared" si="6"/>
        <v>24.438187524272166</v>
      </c>
      <c r="AK32">
        <f t="shared" si="19"/>
        <v>30.843493430516673</v>
      </c>
      <c r="AL32">
        <f t="shared" si="7"/>
        <v>-746.8348288034972</v>
      </c>
      <c r="AN32">
        <f t="shared" si="8"/>
        <v>0</v>
      </c>
      <c r="AO32">
        <f t="shared" si="8"/>
        <v>0</v>
      </c>
      <c r="AP32">
        <f t="shared" si="8"/>
        <v>-0.80734350347233785</v>
      </c>
      <c r="AQ32">
        <f t="shared" si="8"/>
        <v>-46.246081393995418</v>
      </c>
      <c r="AR32">
        <f t="shared" si="8"/>
        <v>-47.053424897467757</v>
      </c>
      <c r="AS32">
        <f t="shared" si="8"/>
        <v>1.433582786682811</v>
      </c>
      <c r="AT32">
        <f t="shared" si="8"/>
        <v>1.8093281762093343</v>
      </c>
      <c r="AU32">
        <f t="shared" si="8"/>
        <v>-43.81051393457561</v>
      </c>
      <c r="AW32">
        <v>29</v>
      </c>
      <c r="AX32">
        <f>IF(Z32&gt;0, (R32*SUMPRODUCT(K32:$K$98, X32:$X$98)-K32*$AZ$3)/Z32, 0)</f>
        <v>755.99674991912366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5.2376414154916617E-2</v>
      </c>
      <c r="L33" s="2">
        <v>30</v>
      </c>
      <c r="M33" s="6">
        <v>3.0620999999999999E-2</v>
      </c>
      <c r="Q33" s="4">
        <f t="shared" si="21"/>
        <v>25</v>
      </c>
      <c r="R33">
        <f t="shared" si="0"/>
        <v>50000</v>
      </c>
      <c r="S33">
        <f t="shared" si="1"/>
        <v>740.93858907179185</v>
      </c>
      <c r="U33">
        <f t="shared" si="12"/>
        <v>3.0620999999999999E-2</v>
      </c>
      <c r="V33">
        <f t="shared" si="13"/>
        <v>0.01</v>
      </c>
      <c r="W33">
        <f t="shared" si="14"/>
        <v>0.55050917512795883</v>
      </c>
      <c r="X33">
        <f t="shared" si="15"/>
        <v>1.6857141451593227E-2</v>
      </c>
      <c r="Y33">
        <f t="shared" si="16"/>
        <v>5.5050917512795882E-3</v>
      </c>
      <c r="Z33">
        <f t="shared" si="17"/>
        <v>0.52814694192508604</v>
      </c>
      <c r="AB33">
        <f t="shared" si="18"/>
        <v>416.18314719739453</v>
      </c>
      <c r="AC33">
        <f t="shared" si="22"/>
        <v>391.32444997255482</v>
      </c>
      <c r="AE33">
        <f t="shared" si="2"/>
        <v>0</v>
      </c>
      <c r="AF33">
        <f t="shared" si="3"/>
        <v>0</v>
      </c>
      <c r="AG33">
        <f t="shared" si="3"/>
        <v>-13.203673548127151</v>
      </c>
      <c r="AH33">
        <f t="shared" si="4"/>
        <v>-842.85707257966135</v>
      </c>
      <c r="AI33">
        <f t="shared" si="23"/>
        <v>-856.06074612778855</v>
      </c>
      <c r="AJ33">
        <f t="shared" si="6"/>
        <v>24.858697224839716</v>
      </c>
      <c r="AK33">
        <f t="shared" si="19"/>
        <v>29.132820303817621</v>
      </c>
      <c r="AL33">
        <f t="shared" si="7"/>
        <v>-802.06922859913118</v>
      </c>
      <c r="AN33">
        <f t="shared" si="8"/>
        <v>0</v>
      </c>
      <c r="AO33">
        <f t="shared" si="8"/>
        <v>0</v>
      </c>
      <c r="AP33">
        <f t="shared" si="8"/>
        <v>-0.69156107412302503</v>
      </c>
      <c r="AQ33">
        <f t="shared" si="8"/>
        <v>-44.145831106832958</v>
      </c>
      <c r="AR33">
        <f t="shared" si="8"/>
        <v>-44.837392180955987</v>
      </c>
      <c r="AS33">
        <f t="shared" si="8"/>
        <v>1.3020094211998814</v>
      </c>
      <c r="AT33">
        <f t="shared" si="8"/>
        <v>1.5258726617335154</v>
      </c>
      <c r="AU33">
        <f t="shared" si="8"/>
        <v>-42.009510098022588</v>
      </c>
      <c r="AW33">
        <v>30</v>
      </c>
      <c r="AX33">
        <f>IF(Z33&gt;0, (R33*SUMPRODUCT(K33:$K$98, X33:$X$98)-K33*$AZ$3)/Z33, 0)</f>
        <v>740.93858907179185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4.6764655495461264E-2</v>
      </c>
      <c r="L34" s="2">
        <v>31</v>
      </c>
      <c r="M34" s="6">
        <v>3.3921E-2</v>
      </c>
      <c r="Q34" s="4">
        <f t="shared" si="21"/>
        <v>25</v>
      </c>
      <c r="R34">
        <f t="shared" si="0"/>
        <v>50000</v>
      </c>
      <c r="S34">
        <f t="shared" si="1"/>
        <v>725.36756599714909</v>
      </c>
      <c r="U34">
        <f t="shared" si="12"/>
        <v>3.3921E-2</v>
      </c>
      <c r="V34">
        <f t="shared" si="13"/>
        <v>0.01</v>
      </c>
      <c r="W34">
        <f t="shared" si="14"/>
        <v>0.52814694192508604</v>
      </c>
      <c r="X34">
        <f t="shared" si="15"/>
        <v>1.7915272417040842E-2</v>
      </c>
      <c r="Y34">
        <f t="shared" si="16"/>
        <v>5.2814694192508602E-3</v>
      </c>
      <c r="Z34">
        <f t="shared" si="17"/>
        <v>0.50495020008879432</v>
      </c>
      <c r="AB34">
        <f t="shared" si="18"/>
        <v>391.32444997255482</v>
      </c>
      <c r="AC34">
        <f t="shared" si="22"/>
        <v>366.27449758818216</v>
      </c>
      <c r="AE34">
        <f t="shared" si="2"/>
        <v>0</v>
      </c>
      <c r="AF34">
        <f t="shared" si="3"/>
        <v>0</v>
      </c>
      <c r="AG34">
        <f t="shared" si="3"/>
        <v>-12.623755002219857</v>
      </c>
      <c r="AH34">
        <f t="shared" si="4"/>
        <v>-895.7636208520421</v>
      </c>
      <c r="AI34">
        <f t="shared" si="23"/>
        <v>-908.3873758542619</v>
      </c>
      <c r="AJ34">
        <f t="shared" si="6"/>
        <v>25.049952384372659</v>
      </c>
      <c r="AK34">
        <f t="shared" si="19"/>
        <v>27.392711498078839</v>
      </c>
      <c r="AL34">
        <f t="shared" si="7"/>
        <v>-855.94471197181042</v>
      </c>
      <c r="AN34">
        <f t="shared" si="8"/>
        <v>0</v>
      </c>
      <c r="AO34">
        <f t="shared" si="8"/>
        <v>0</v>
      </c>
      <c r="AP34">
        <f t="shared" si="8"/>
        <v>-0.59034555373791753</v>
      </c>
      <c r="AQ34">
        <f t="shared" si="8"/>
        <v>-41.89007713451273</v>
      </c>
      <c r="AR34">
        <f t="shared" si="8"/>
        <v>-42.480422688250648</v>
      </c>
      <c r="AS34">
        <f t="shared" si="8"/>
        <v>1.171452393432896</v>
      </c>
      <c r="AT34">
        <f t="shared" si="8"/>
        <v>1.2810107162942175</v>
      </c>
      <c r="AU34">
        <f t="shared" ref="AU34:AU69" si="24">AL34*$K34</f>
        <v>-40.027959578523536</v>
      </c>
      <c r="AW34">
        <v>31</v>
      </c>
      <c r="AX34">
        <f>IF(Z34&gt;0, (R34*SUMPRODUCT(K34:$K$98, X34:$X$98)-K34*$AZ$3)/Z34, 0)</f>
        <v>725.36756599714909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4.1754156692376129E-2</v>
      </c>
      <c r="L35" s="2">
        <v>32</v>
      </c>
      <c r="M35" s="6">
        <v>3.7368999999999999E-2</v>
      </c>
      <c r="Q35" s="4">
        <f t="shared" si="21"/>
        <v>25</v>
      </c>
      <c r="R35">
        <f t="shared" si="0"/>
        <v>50000</v>
      </c>
      <c r="S35">
        <f t="shared" si="1"/>
        <v>709.79658323587421</v>
      </c>
      <c r="U35">
        <f t="shared" si="12"/>
        <v>3.7368999999999999E-2</v>
      </c>
      <c r="V35">
        <f t="shared" si="13"/>
        <v>0.01</v>
      </c>
      <c r="W35">
        <f t="shared" si="14"/>
        <v>0.50495020008879432</v>
      </c>
      <c r="X35">
        <f t="shared" si="15"/>
        <v>1.8869484027118154E-2</v>
      </c>
      <c r="Y35">
        <f t="shared" si="16"/>
        <v>5.0495020008879433E-3</v>
      </c>
      <c r="Z35">
        <f t="shared" si="17"/>
        <v>0.48103121406078825</v>
      </c>
      <c r="AB35">
        <f t="shared" si="18"/>
        <v>366.27449758818216</v>
      </c>
      <c r="AC35">
        <f t="shared" si="22"/>
        <v>341.43431217015188</v>
      </c>
      <c r="AE35">
        <f t="shared" si="2"/>
        <v>0</v>
      </c>
      <c r="AF35">
        <f t="shared" ref="AF35:AG69" si="25">-$Z35*P35</f>
        <v>0</v>
      </c>
      <c r="AG35">
        <f t="shared" si="25"/>
        <v>-12.025780351519707</v>
      </c>
      <c r="AH35">
        <f t="shared" si="4"/>
        <v>-943.47420135590767</v>
      </c>
      <c r="AI35">
        <f t="shared" si="23"/>
        <v>-955.49998170742742</v>
      </c>
      <c r="AJ35">
        <f t="shared" si="6"/>
        <v>24.840185418030273</v>
      </c>
      <c r="AK35">
        <f t="shared" si="19"/>
        <v>25.639214831172755</v>
      </c>
      <c r="AL35">
        <f t="shared" si="7"/>
        <v>-905.02058145822434</v>
      </c>
      <c r="AN35">
        <f t="shared" ref="AN35:AT69" si="26">AE35*$K35</f>
        <v>0</v>
      </c>
      <c r="AO35">
        <f t="shared" si="26"/>
        <v>0</v>
      </c>
      <c r="AP35">
        <f t="shared" si="26"/>
        <v>-0.50212631714545197</v>
      </c>
      <c r="AQ35">
        <f t="shared" si="26"/>
        <v>-39.393969638628995</v>
      </c>
      <c r="AR35">
        <f t="shared" si="26"/>
        <v>-39.896095955774449</v>
      </c>
      <c r="AS35">
        <f t="shared" si="26"/>
        <v>1.0371809942121126</v>
      </c>
      <c r="AT35">
        <f t="shared" si="26"/>
        <v>1.0705437935302813</v>
      </c>
      <c r="AU35">
        <f t="shared" si="24"/>
        <v>-37.78837116803205</v>
      </c>
      <c r="AW35">
        <v>32</v>
      </c>
      <c r="AX35">
        <f>IF(Z35&gt;0, (R35*SUMPRODUCT(K35:$K$98, X35:$X$98)-K35*$AZ$3)/Z35, 0)</f>
        <v>709.79658323587421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3.7280497046764401E-2</v>
      </c>
      <c r="L36" s="2">
        <v>33</v>
      </c>
      <c r="M36" s="6">
        <v>5.0548205999999998E-2</v>
      </c>
      <c r="Q36" s="4">
        <f t="shared" si="21"/>
        <v>25</v>
      </c>
      <c r="R36">
        <f t="shared" si="0"/>
        <v>50000</v>
      </c>
      <c r="S36">
        <f t="shared" si="1"/>
        <v>702.05687680302435</v>
      </c>
      <c r="U36">
        <f t="shared" si="12"/>
        <v>5.0548205999999998E-2</v>
      </c>
      <c r="V36">
        <f t="shared" si="13"/>
        <v>0.01</v>
      </c>
      <c r="W36">
        <f t="shared" si="14"/>
        <v>0.48103121406078825</v>
      </c>
      <c r="X36">
        <f t="shared" si="15"/>
        <v>2.4315264900774819E-2</v>
      </c>
      <c r="Y36">
        <f t="shared" si="16"/>
        <v>4.8103121406078827E-3</v>
      </c>
      <c r="Z36">
        <f t="shared" si="17"/>
        <v>0.45190563701940556</v>
      </c>
      <c r="AB36">
        <f t="shared" si="18"/>
        <v>341.43431217015188</v>
      </c>
      <c r="AC36">
        <f t="shared" si="22"/>
        <v>317.26346013552507</v>
      </c>
      <c r="AE36">
        <f t="shared" si="2"/>
        <v>0</v>
      </c>
      <c r="AF36">
        <f t="shared" si="25"/>
        <v>0</v>
      </c>
      <c r="AG36">
        <f t="shared" si="25"/>
        <v>-11.297640925485139</v>
      </c>
      <c r="AH36">
        <f t="shared" si="4"/>
        <v>-1215.7632450387409</v>
      </c>
      <c r="AI36">
        <f t="shared" si="23"/>
        <v>-1227.0608859642261</v>
      </c>
      <c r="AJ36">
        <f t="shared" si="6"/>
        <v>24.170852034626819</v>
      </c>
      <c r="AK36">
        <f t="shared" si="19"/>
        <v>23.900401851910633</v>
      </c>
      <c r="AL36">
        <f t="shared" si="7"/>
        <v>-1178.9896320776886</v>
      </c>
      <c r="AN36">
        <f t="shared" si="26"/>
        <v>0</v>
      </c>
      <c r="AO36">
        <f t="shared" si="26"/>
        <v>0</v>
      </c>
      <c r="AP36">
        <f t="shared" si="26"/>
        <v>-0.42118166915795335</v>
      </c>
      <c r="AQ36">
        <f t="shared" si="26"/>
        <v>-45.324258066231486</v>
      </c>
      <c r="AR36">
        <f t="shared" si="26"/>
        <v>-45.745439735389439</v>
      </c>
      <c r="AS36">
        <f t="shared" si="26"/>
        <v>0.90110137789468447</v>
      </c>
      <c r="AT36">
        <f t="shared" si="26"/>
        <v>0.89101886065663682</v>
      </c>
      <c r="AU36">
        <f t="shared" si="24"/>
        <v>-43.95331949683812</v>
      </c>
      <c r="AW36">
        <v>33</v>
      </c>
      <c r="AX36">
        <f>IF(Z36&gt;0, (R36*SUMPRODUCT(K36:$K$98, X36:$X$98)-K36*$AZ$3)/Z36, 0)</f>
        <v>702.05687680302435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3.3286158077468216E-2</v>
      </c>
      <c r="L37" s="2">
        <v>34</v>
      </c>
      <c r="M37" s="6">
        <v>6.4784177999999998E-2</v>
      </c>
      <c r="Q37" s="4">
        <f t="shared" si="21"/>
        <v>25</v>
      </c>
      <c r="R37">
        <f t="shared" si="0"/>
        <v>50000</v>
      </c>
      <c r="S37">
        <f t="shared" si="1"/>
        <v>682.90905206315188</v>
      </c>
      <c r="U37">
        <f t="shared" si="12"/>
        <v>6.4784177999999998E-2</v>
      </c>
      <c r="V37">
        <f t="shared" si="13"/>
        <v>0.01</v>
      </c>
      <c r="W37">
        <f t="shared" si="14"/>
        <v>0.45190563701940556</v>
      </c>
      <c r="X37">
        <f t="shared" si="15"/>
        <v>2.9276335227868558E-2</v>
      </c>
      <c r="Y37">
        <f t="shared" si="16"/>
        <v>4.5190563701940556E-3</v>
      </c>
      <c r="Z37">
        <f t="shared" si="17"/>
        <v>0.41811024542134295</v>
      </c>
      <c r="AB37">
        <f t="shared" si="18"/>
        <v>317.26346013552507</v>
      </c>
      <c r="AC37">
        <f t="shared" si="22"/>
        <v>285.53127135858108</v>
      </c>
      <c r="AE37">
        <f t="shared" si="2"/>
        <v>0</v>
      </c>
      <c r="AF37">
        <f t="shared" si="25"/>
        <v>0</v>
      </c>
      <c r="AG37">
        <f t="shared" si="25"/>
        <v>-10.452756135533575</v>
      </c>
      <c r="AH37">
        <f t="shared" si="4"/>
        <v>-1463.8167613934279</v>
      </c>
      <c r="AI37">
        <f t="shared" si="23"/>
        <v>-1474.2695175289614</v>
      </c>
      <c r="AJ37">
        <f t="shared" si="6"/>
        <v>31.732188776943985</v>
      </c>
      <c r="AK37">
        <f t="shared" si="19"/>
        <v>22.208442209486758</v>
      </c>
      <c r="AL37">
        <f t="shared" si="7"/>
        <v>-1420.3288865425307</v>
      </c>
      <c r="AN37">
        <f t="shared" si="26"/>
        <v>0</v>
      </c>
      <c r="AO37">
        <f t="shared" si="26"/>
        <v>0</v>
      </c>
      <c r="AP37">
        <f t="shared" si="26"/>
        <v>-0.34793209307259632</v>
      </c>
      <c r="AQ37">
        <f t="shared" si="26"/>
        <v>-48.724836116189216</v>
      </c>
      <c r="AR37">
        <f t="shared" si="26"/>
        <v>-49.07276820926181</v>
      </c>
      <c r="AS37">
        <f t="shared" si="26"/>
        <v>1.0562426517734202</v>
      </c>
      <c r="AT37">
        <f t="shared" si="26"/>
        <v>0.73923371803929372</v>
      </c>
      <c r="AU37">
        <f t="shared" si="24"/>
        <v>-47.277291839449092</v>
      </c>
      <c r="AW37">
        <v>34</v>
      </c>
      <c r="AX37">
        <f>IF(Z37&gt;0, (R37*SUMPRODUCT(K37:$K$98, X37:$X$98)-K37*$AZ$3)/Z37, 0)</f>
        <v>682.90905206315188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2.9719783997739477E-2</v>
      </c>
      <c r="L38" s="2">
        <v>35</v>
      </c>
      <c r="M38" s="6">
        <v>8.0470763000000001E-2</v>
      </c>
      <c r="Q38" s="4">
        <f t="shared" si="21"/>
        <v>25</v>
      </c>
      <c r="R38">
        <f t="shared" si="0"/>
        <v>50000</v>
      </c>
      <c r="S38">
        <f t="shared" si="1"/>
        <v>654.62271253746212</v>
      </c>
      <c r="U38">
        <f t="shared" si="12"/>
        <v>8.0470763000000001E-2</v>
      </c>
      <c r="V38">
        <f t="shared" si="13"/>
        <v>0.01</v>
      </c>
      <c r="W38">
        <f t="shared" si="14"/>
        <v>0.41811024542134295</v>
      </c>
      <c r="X38">
        <f t="shared" si="15"/>
        <v>3.3645650467172723E-2</v>
      </c>
      <c r="Y38">
        <f t="shared" si="16"/>
        <v>4.1811024542134298E-3</v>
      </c>
      <c r="Z38">
        <f t="shared" si="17"/>
        <v>0.3802834924999568</v>
      </c>
      <c r="AB38">
        <f t="shared" si="18"/>
        <v>285.53127135858108</v>
      </c>
      <c r="AC38">
        <f t="shared" si="22"/>
        <v>248.94221139354136</v>
      </c>
      <c r="AE38">
        <f t="shared" si="2"/>
        <v>0</v>
      </c>
      <c r="AF38">
        <f t="shared" si="25"/>
        <v>0</v>
      </c>
      <c r="AG38">
        <f t="shared" si="25"/>
        <v>-9.5070873124989195</v>
      </c>
      <c r="AH38">
        <f t="shared" si="4"/>
        <v>-1682.2825233586361</v>
      </c>
      <c r="AI38">
        <f t="shared" si="23"/>
        <v>-1691.7896106711351</v>
      </c>
      <c r="AJ38">
        <f t="shared" si="6"/>
        <v>36.589059965039723</v>
      </c>
      <c r="AK38">
        <f t="shared" si="19"/>
        <v>19.987188995100677</v>
      </c>
      <c r="AL38">
        <f t="shared" si="7"/>
        <v>-1635.2133617109946</v>
      </c>
      <c r="AN38">
        <f t="shared" si="26"/>
        <v>0</v>
      </c>
      <c r="AO38">
        <f t="shared" si="26"/>
        <v>0</v>
      </c>
      <c r="AP38">
        <f t="shared" si="26"/>
        <v>-0.2825485813751174</v>
      </c>
      <c r="AQ38">
        <f t="shared" si="26"/>
        <v>-49.997073217390785</v>
      </c>
      <c r="AR38">
        <f t="shared" si="26"/>
        <v>-50.279621798765902</v>
      </c>
      <c r="AS38">
        <f t="shared" si="26"/>
        <v>1.0874189588413177</v>
      </c>
      <c r="AT38">
        <f t="shared" si="26"/>
        <v>0.59401493965638774</v>
      </c>
      <c r="AU38">
        <f t="shared" si="24"/>
        <v>-48.598187900268194</v>
      </c>
      <c r="AW38">
        <v>35</v>
      </c>
      <c r="AX38">
        <f>IF(Z38&gt;0, (R38*SUMPRODUCT(K38:$K$98, X38:$X$98)-K38*$AZ$3)/Z38, 0)</f>
        <v>654.62271253746212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2.6535521426553101E-2</v>
      </c>
      <c r="L39" s="2">
        <v>36</v>
      </c>
      <c r="M39" s="6">
        <v>9.7818447000000003E-2</v>
      </c>
      <c r="Q39" s="4">
        <f t="shared" si="21"/>
        <v>25</v>
      </c>
      <c r="R39">
        <f t="shared" si="0"/>
        <v>50000</v>
      </c>
      <c r="S39">
        <f t="shared" si="1"/>
        <v>618.30779106031741</v>
      </c>
      <c r="U39">
        <f t="shared" si="12"/>
        <v>9.7818447000000003E-2</v>
      </c>
      <c r="V39">
        <f t="shared" si="13"/>
        <v>0.01</v>
      </c>
      <c r="W39">
        <f t="shared" si="14"/>
        <v>0.3802834924999568</v>
      </c>
      <c r="X39">
        <f t="shared" si="15"/>
        <v>3.7198740656081926E-2</v>
      </c>
      <c r="Y39">
        <f t="shared" si="16"/>
        <v>3.802834924999568E-3</v>
      </c>
      <c r="Z39">
        <f t="shared" si="17"/>
        <v>0.33928191691887533</v>
      </c>
      <c r="AB39">
        <f t="shared" si="18"/>
        <v>248.94221139354136</v>
      </c>
      <c r="AC39">
        <f t="shared" si="22"/>
        <v>209.78065259681995</v>
      </c>
      <c r="AE39">
        <f t="shared" si="2"/>
        <v>0</v>
      </c>
      <c r="AF39">
        <f t="shared" si="25"/>
        <v>0</v>
      </c>
      <c r="AG39">
        <f t="shared" si="25"/>
        <v>-8.4820479229718835</v>
      </c>
      <c r="AH39">
        <f t="shared" si="4"/>
        <v>-1859.9370328040964</v>
      </c>
      <c r="AI39">
        <f t="shared" si="23"/>
        <v>-1868.4190807270681</v>
      </c>
      <c r="AJ39">
        <f t="shared" si="6"/>
        <v>39.161558796721408</v>
      </c>
      <c r="AK39">
        <f t="shared" si="19"/>
        <v>17.425954797547895</v>
      </c>
      <c r="AL39">
        <f t="shared" si="7"/>
        <v>-1811.8315671327987</v>
      </c>
      <c r="AN39">
        <f t="shared" si="26"/>
        <v>0</v>
      </c>
      <c r="AO39">
        <f t="shared" si="26"/>
        <v>0</v>
      </c>
      <c r="AP39">
        <f t="shared" si="26"/>
        <v>-0.22507556440107065</v>
      </c>
      <c r="AQ39">
        <f t="shared" si="26"/>
        <v>-49.354398986012697</v>
      </c>
      <c r="AR39">
        <f t="shared" si="26"/>
        <v>-49.579474550413764</v>
      </c>
      <c r="AS39">
        <f t="shared" si="26"/>
        <v>1.03917238254762</v>
      </c>
      <c r="AT39">
        <f t="shared" si="26"/>
        <v>0.46240679690847797</v>
      </c>
      <c r="AU39">
        <f t="shared" si="24"/>
        <v>-48.077895370957663</v>
      </c>
      <c r="AW39">
        <v>36</v>
      </c>
      <c r="AX39">
        <f>IF(Z39&gt;0, (R39*SUMPRODUCT(K39:$K$98, X39:$X$98)-K39*$AZ$3)/Z39, 0)</f>
        <v>618.30779106031741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2.3692429845136694E-2</v>
      </c>
      <c r="L40" s="2">
        <v>37</v>
      </c>
      <c r="M40" s="6">
        <v>0.115047869</v>
      </c>
      <c r="Q40" s="4">
        <f t="shared" si="21"/>
        <v>25</v>
      </c>
      <c r="R40">
        <f t="shared" si="0"/>
        <v>50000</v>
      </c>
      <c r="S40">
        <f t="shared" si="1"/>
        <v>573.00894410084106</v>
      </c>
      <c r="U40">
        <f t="shared" si="12"/>
        <v>0.115047869</v>
      </c>
      <c r="V40">
        <f t="shared" si="13"/>
        <v>0.01</v>
      </c>
      <c r="W40">
        <f t="shared" si="14"/>
        <v>0.33928191691887533</v>
      </c>
      <c r="X40">
        <f t="shared" si="15"/>
        <v>3.9033661531751654E-2</v>
      </c>
      <c r="Y40">
        <f t="shared" si="16"/>
        <v>3.3928191691887533E-3</v>
      </c>
      <c r="Z40">
        <f t="shared" si="17"/>
        <v>0.29685543621793492</v>
      </c>
      <c r="AB40">
        <f t="shared" si="18"/>
        <v>209.78065259681995</v>
      </c>
      <c r="AC40">
        <f t="shared" si="22"/>
        <v>170.10082005783346</v>
      </c>
      <c r="AE40">
        <f t="shared" si="2"/>
        <v>0</v>
      </c>
      <c r="AF40">
        <f t="shared" si="25"/>
        <v>0</v>
      </c>
      <c r="AG40">
        <f t="shared" si="25"/>
        <v>-7.4213859054483731</v>
      </c>
      <c r="AH40">
        <f t="shared" si="4"/>
        <v>-1951.6830765875827</v>
      </c>
      <c r="AI40">
        <f t="shared" si="23"/>
        <v>-1959.1044624930312</v>
      </c>
      <c r="AJ40">
        <f t="shared" si="6"/>
        <v>39.679832538986489</v>
      </c>
      <c r="AK40">
        <f t="shared" si="19"/>
        <v>14.684645681777397</v>
      </c>
      <c r="AL40">
        <f t="shared" si="7"/>
        <v>-1904.7399842722671</v>
      </c>
      <c r="AN40">
        <f t="shared" si="26"/>
        <v>0</v>
      </c>
      <c r="AO40">
        <f t="shared" si="26"/>
        <v>0</v>
      </c>
      <c r="AP40">
        <f t="shared" si="26"/>
        <v>-0.17583066491852184</v>
      </c>
      <c r="AQ40">
        <f t="shared" si="26"/>
        <v>-46.240114371991851</v>
      </c>
      <c r="AR40">
        <f t="shared" si="26"/>
        <v>-46.415945036910372</v>
      </c>
      <c r="AS40">
        <f t="shared" si="26"/>
        <v>0.9401116486967096</v>
      </c>
      <c r="AT40">
        <f t="shared" si="26"/>
        <v>0.34791493761620046</v>
      </c>
      <c r="AU40">
        <f t="shared" si="24"/>
        <v>-45.127918450597456</v>
      </c>
      <c r="AW40">
        <v>37</v>
      </c>
      <c r="AX40">
        <f>IF(Z40&gt;0, (R40*SUMPRODUCT(K40:$K$98, X40:$X$98)-K40*$AZ$3)/Z40, 0)</f>
        <v>573.00894410084106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2.1153955218872048E-2</v>
      </c>
      <c r="L41" s="2">
        <v>38</v>
      </c>
      <c r="M41" s="6">
        <v>0.13365521</v>
      </c>
      <c r="Q41" s="4">
        <f t="shared" si="21"/>
        <v>25</v>
      </c>
      <c r="R41">
        <f t="shared" si="0"/>
        <v>50000</v>
      </c>
      <c r="S41">
        <f t="shared" si="1"/>
        <v>521.21629946436951</v>
      </c>
      <c r="U41">
        <f t="shared" si="12"/>
        <v>0.13365521</v>
      </c>
      <c r="V41">
        <f t="shared" si="13"/>
        <v>0.01</v>
      </c>
      <c r="W41">
        <f t="shared" si="14"/>
        <v>0.29685543621793492</v>
      </c>
      <c r="X41">
        <f t="shared" si="15"/>
        <v>3.9676275667349693E-2</v>
      </c>
      <c r="Y41">
        <f t="shared" si="16"/>
        <v>2.9685543621793494E-3</v>
      </c>
      <c r="Z41">
        <f t="shared" si="17"/>
        <v>0.25421060618840585</v>
      </c>
      <c r="AB41">
        <f t="shared" si="18"/>
        <v>170.10082005783346</v>
      </c>
      <c r="AC41">
        <f t="shared" si="22"/>
        <v>132.49871144211505</v>
      </c>
      <c r="AE41">
        <f t="shared" si="2"/>
        <v>0</v>
      </c>
      <c r="AF41">
        <f t="shared" si="25"/>
        <v>0</v>
      </c>
      <c r="AG41">
        <f t="shared" si="25"/>
        <v>-6.3552651547101462</v>
      </c>
      <c r="AH41">
        <f t="shared" si="4"/>
        <v>-1983.8137833674846</v>
      </c>
      <c r="AI41">
        <f t="shared" si="23"/>
        <v>-1990.1690485221948</v>
      </c>
      <c r="AJ41">
        <f t="shared" si="6"/>
        <v>37.602108615718407</v>
      </c>
      <c r="AK41">
        <f t="shared" si="19"/>
        <v>11.907057404048343</v>
      </c>
      <c r="AL41">
        <f t="shared" si="7"/>
        <v>-1940.659882502428</v>
      </c>
      <c r="AN41">
        <f t="shared" si="26"/>
        <v>0</v>
      </c>
      <c r="AO41">
        <f t="shared" si="26"/>
        <v>0</v>
      </c>
      <c r="AP41">
        <f t="shared" si="26"/>
        <v>-0.13443899448679636</v>
      </c>
      <c r="AQ41">
        <f t="shared" si="26"/>
        <v>-41.965507935936905</v>
      </c>
      <c r="AR41">
        <f t="shared" si="26"/>
        <v>-42.099946930423698</v>
      </c>
      <c r="AS41">
        <f t="shared" si="26"/>
        <v>0.79543332179206994</v>
      </c>
      <c r="AT41">
        <f t="shared" si="26"/>
        <v>0.25188135911377751</v>
      </c>
      <c r="AU41">
        <f t="shared" si="24"/>
        <v>-41.052632249517849</v>
      </c>
      <c r="AW41">
        <v>38</v>
      </c>
      <c r="AX41">
        <f>IF(Z41&gt;0, (R41*SUMPRODUCT(K41:$K$98, X41:$X$98)-K41*$AZ$3)/Z41, 0)</f>
        <v>521.21629946436951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1.888746001685004E-2</v>
      </c>
      <c r="L42" s="2">
        <v>39</v>
      </c>
      <c r="M42" s="6">
        <v>0.153152232</v>
      </c>
      <c r="Q42" s="4">
        <f t="shared" si="21"/>
        <v>25</v>
      </c>
      <c r="R42">
        <f t="shared" si="0"/>
        <v>50000</v>
      </c>
      <c r="S42">
        <f t="shared" si="1"/>
        <v>461.8207701265523</v>
      </c>
      <c r="U42">
        <f t="shared" si="12"/>
        <v>0.153152232</v>
      </c>
      <c r="V42">
        <f t="shared" si="13"/>
        <v>0.01</v>
      </c>
      <c r="W42">
        <f t="shared" si="14"/>
        <v>0.25421060618840585</v>
      </c>
      <c r="X42">
        <f t="shared" si="15"/>
        <v>3.8932921735827367E-2</v>
      </c>
      <c r="Y42">
        <f t="shared" si="16"/>
        <v>2.5421060618840588E-3</v>
      </c>
      <c r="Z42">
        <f t="shared" si="17"/>
        <v>0.21273557839069443</v>
      </c>
      <c r="AB42">
        <f t="shared" si="18"/>
        <v>132.49871144211505</v>
      </c>
      <c r="AC42">
        <f t="shared" si="22"/>
        <v>98.245708645708035</v>
      </c>
      <c r="AE42">
        <f t="shared" si="2"/>
        <v>0</v>
      </c>
      <c r="AF42">
        <f t="shared" si="25"/>
        <v>0</v>
      </c>
      <c r="AG42">
        <f t="shared" si="25"/>
        <v>-5.3183894597673609</v>
      </c>
      <c r="AH42">
        <f t="shared" si="4"/>
        <v>-1946.6460867913684</v>
      </c>
      <c r="AI42">
        <f t="shared" si="23"/>
        <v>-1951.9644762511357</v>
      </c>
      <c r="AJ42">
        <f t="shared" si="6"/>
        <v>34.253002796407017</v>
      </c>
      <c r="AK42">
        <f t="shared" si="19"/>
        <v>9.2749098009480537</v>
      </c>
      <c r="AL42">
        <f t="shared" si="7"/>
        <v>-1908.4365636537807</v>
      </c>
      <c r="AN42">
        <f t="shared" si="26"/>
        <v>0</v>
      </c>
      <c r="AO42">
        <f t="shared" si="26"/>
        <v>0</v>
      </c>
      <c r="AP42">
        <f t="shared" si="26"/>
        <v>-0.10045086827539272</v>
      </c>
      <c r="AQ42">
        <f t="shared" si="26"/>
        <v>-36.767200131229565</v>
      </c>
      <c r="AR42">
        <f t="shared" si="26"/>
        <v>-36.867650999504953</v>
      </c>
      <c r="AS42">
        <f t="shared" si="26"/>
        <v>0.64695222077419012</v>
      </c>
      <c r="AT42">
        <f t="shared" si="26"/>
        <v>0.17517948802529693</v>
      </c>
      <c r="AU42">
        <f t="shared" si="24"/>
        <v>-36.045519290705471</v>
      </c>
      <c r="AW42">
        <v>39</v>
      </c>
      <c r="AX42">
        <f>IF(Z42&gt;0, (R42*SUMPRODUCT(K42:$K$98, X42:$X$98)-K42*$AZ$3)/Z42, 0)</f>
        <v>461.8207701265523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1.6863803586473249E-2</v>
      </c>
      <c r="L43" s="2">
        <v>40</v>
      </c>
      <c r="M43" s="6">
        <v>0.17329698399999999</v>
      </c>
      <c r="Q43" s="4">
        <f t="shared" si="21"/>
        <v>25</v>
      </c>
      <c r="R43">
        <f t="shared" si="0"/>
        <v>50000</v>
      </c>
      <c r="S43">
        <f t="shared" si="1"/>
        <v>393.48434487101093</v>
      </c>
      <c r="U43">
        <f t="shared" si="12"/>
        <v>0.17329698399999999</v>
      </c>
      <c r="V43">
        <f t="shared" si="13"/>
        <v>0.01</v>
      </c>
      <c r="W43">
        <f t="shared" si="14"/>
        <v>0.21273557839069443</v>
      </c>
      <c r="X43">
        <f t="shared" si="15"/>
        <v>3.6866434124602915E-2</v>
      </c>
      <c r="Y43">
        <f t="shared" si="16"/>
        <v>2.1273557839069442E-3</v>
      </c>
      <c r="Z43">
        <f t="shared" si="17"/>
        <v>0.17374178848218458</v>
      </c>
      <c r="AB43">
        <f t="shared" si="18"/>
        <v>98.245708645708035</v>
      </c>
      <c r="AC43">
        <f t="shared" si="22"/>
        <v>68.364673817630148</v>
      </c>
      <c r="AE43">
        <f t="shared" si="2"/>
        <v>0</v>
      </c>
      <c r="AF43">
        <f t="shared" si="25"/>
        <v>0</v>
      </c>
      <c r="AG43">
        <f t="shared" si="25"/>
        <v>-4.343544712054614</v>
      </c>
      <c r="AH43">
        <f t="shared" si="4"/>
        <v>-1843.3217062301458</v>
      </c>
      <c r="AI43">
        <f t="shared" si="23"/>
        <v>-1847.6652509422004</v>
      </c>
      <c r="AJ43">
        <f t="shared" si="6"/>
        <v>29.881034828077887</v>
      </c>
      <c r="AK43">
        <f t="shared" si="19"/>
        <v>6.8771996051995634</v>
      </c>
      <c r="AL43">
        <f t="shared" si="7"/>
        <v>-1810.9070165089229</v>
      </c>
      <c r="AN43">
        <f t="shared" si="26"/>
        <v>0</v>
      </c>
      <c r="AO43">
        <f t="shared" si="26"/>
        <v>0</v>
      </c>
      <c r="AP43">
        <f t="shared" si="26"/>
        <v>-7.3248684893153518E-2</v>
      </c>
      <c r="AQ43">
        <f t="shared" si="26"/>
        <v>-31.085415200547921</v>
      </c>
      <c r="AR43">
        <f t="shared" si="26"/>
        <v>-31.158663885441072</v>
      </c>
      <c r="AS43">
        <f t="shared" si="26"/>
        <v>0.50390790230127191</v>
      </c>
      <c r="AT43">
        <f t="shared" si="26"/>
        <v>0.11597574336705681</v>
      </c>
      <c r="AU43">
        <f t="shared" si="24"/>
        <v>-30.538780239772745</v>
      </c>
      <c r="AW43">
        <v>40</v>
      </c>
      <c r="AX43">
        <f>IF(Z43&gt;0, (R43*SUMPRODUCT(K43:$K$98, X43:$X$98)-K43*$AZ$3)/Z43, 0)</f>
        <v>393.48434487101093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1.5056967487922542E-2</v>
      </c>
      <c r="L44" s="2">
        <v>41</v>
      </c>
      <c r="M44" s="6">
        <v>0.19491187900000001</v>
      </c>
      <c r="Q44" s="4">
        <f t="shared" si="21"/>
        <v>25</v>
      </c>
      <c r="R44">
        <f t="shared" si="0"/>
        <v>50000</v>
      </c>
      <c r="S44">
        <f t="shared" si="1"/>
        <v>314.3738988694459</v>
      </c>
      <c r="U44">
        <f t="shared" si="12"/>
        <v>0.19491187900000001</v>
      </c>
      <c r="V44">
        <f t="shared" si="13"/>
        <v>0.01</v>
      </c>
      <c r="W44">
        <f t="shared" si="14"/>
        <v>0.17374178848218458</v>
      </c>
      <c r="X44">
        <f t="shared" si="15"/>
        <v>3.3864338453883154E-2</v>
      </c>
      <c r="Y44">
        <f t="shared" si="16"/>
        <v>1.7374178848218458E-3</v>
      </c>
      <c r="Z44">
        <f t="shared" si="17"/>
        <v>0.13814003214347959</v>
      </c>
      <c r="AB44">
        <f t="shared" si="18"/>
        <v>68.364673817630148</v>
      </c>
      <c r="AC44">
        <f t="shared" si="22"/>
        <v>43.427620494896253</v>
      </c>
      <c r="AE44">
        <f t="shared" si="2"/>
        <v>0</v>
      </c>
      <c r="AF44">
        <f t="shared" si="25"/>
        <v>0</v>
      </c>
      <c r="AG44">
        <f t="shared" si="25"/>
        <v>-3.4535008035869899</v>
      </c>
      <c r="AH44">
        <f t="shared" si="4"/>
        <v>-1693.2169226941578</v>
      </c>
      <c r="AI44">
        <f t="shared" si="23"/>
        <v>-1696.6704234977449</v>
      </c>
      <c r="AJ44">
        <f t="shared" si="6"/>
        <v>24.937053322733895</v>
      </c>
      <c r="AK44">
        <f t="shared" si="19"/>
        <v>4.7855271672341111</v>
      </c>
      <c r="AL44">
        <f t="shared" si="7"/>
        <v>-1666.947843007777</v>
      </c>
      <c r="AN44">
        <f t="shared" si="26"/>
        <v>0</v>
      </c>
      <c r="AO44">
        <f t="shared" si="26"/>
        <v>0</v>
      </c>
      <c r="AP44">
        <f t="shared" si="26"/>
        <v>-5.1999249319123676E-2</v>
      </c>
      <c r="AQ44">
        <f t="shared" si="26"/>
        <v>-25.494712155006191</v>
      </c>
      <c r="AR44">
        <f t="shared" si="26"/>
        <v>-25.546711404325315</v>
      </c>
      <c r="AS44">
        <f t="shared" si="26"/>
        <v>0.37547640112499503</v>
      </c>
      <c r="AT44">
        <f t="shared" si="26"/>
        <v>7.2055526969614078E-2</v>
      </c>
      <c r="AU44">
        <f t="shared" si="24"/>
        <v>-25.099179476230709</v>
      </c>
      <c r="AW44">
        <v>41</v>
      </c>
      <c r="AX44">
        <f>IF(Z44&gt;0, (R44*SUMPRODUCT(K44:$K$98, X44:$X$98)-K44*$AZ$3)/Z44, 0)</f>
        <v>314.3738988694459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1.3443720971359411E-2</v>
      </c>
      <c r="L45" s="2">
        <v>42</v>
      </c>
      <c r="M45" s="6">
        <v>0.21714087100000001</v>
      </c>
      <c r="Q45" s="4">
        <f t="shared" si="21"/>
        <v>25</v>
      </c>
      <c r="R45">
        <f t="shared" si="0"/>
        <v>50000</v>
      </c>
      <c r="S45">
        <f t="shared" si="1"/>
        <v>219.38840557954936</v>
      </c>
      <c r="U45">
        <f t="shared" si="12"/>
        <v>0.21714087100000001</v>
      </c>
      <c r="V45">
        <f t="shared" si="13"/>
        <v>0.01</v>
      </c>
      <c r="W45">
        <f t="shared" si="14"/>
        <v>0.13814003214347959</v>
      </c>
      <c r="X45">
        <f t="shared" si="15"/>
        <v>2.9995846899603155E-2</v>
      </c>
      <c r="Y45">
        <f t="shared" si="16"/>
        <v>1.381400321434796E-3</v>
      </c>
      <c r="Z45">
        <f t="shared" si="17"/>
        <v>0.10676278492244162</v>
      </c>
      <c r="AB45">
        <f t="shared" si="18"/>
        <v>43.427620494896253</v>
      </c>
      <c r="AC45">
        <f t="shared" si="22"/>
        <v>23.422517159366819</v>
      </c>
      <c r="AE45">
        <f t="shared" si="2"/>
        <v>0</v>
      </c>
      <c r="AF45">
        <f t="shared" si="25"/>
        <v>0</v>
      </c>
      <c r="AG45">
        <f t="shared" si="25"/>
        <v>-2.6690696230610405</v>
      </c>
      <c r="AH45">
        <f t="shared" si="4"/>
        <v>-1499.7923449801578</v>
      </c>
      <c r="AI45">
        <f t="shared" si="23"/>
        <v>-1502.4614146032188</v>
      </c>
      <c r="AJ45">
        <f t="shared" si="6"/>
        <v>20.005103335529434</v>
      </c>
      <c r="AK45">
        <f t="shared" si="19"/>
        <v>3.0399334346427378</v>
      </c>
      <c r="AL45">
        <f t="shared" si="7"/>
        <v>-1479.4163778330467</v>
      </c>
      <c r="AN45">
        <f t="shared" si="26"/>
        <v>0</v>
      </c>
      <c r="AO45">
        <f t="shared" si="26"/>
        <v>0</v>
      </c>
      <c r="AP45">
        <f t="shared" si="26"/>
        <v>-3.5882227265564066E-2</v>
      </c>
      <c r="AQ45">
        <f t="shared" si="26"/>
        <v>-20.162789800894057</v>
      </c>
      <c r="AR45">
        <f t="shared" si="26"/>
        <v>-20.198672028159621</v>
      </c>
      <c r="AS45">
        <f t="shared" si="26"/>
        <v>0.26894302724606917</v>
      </c>
      <c r="AT45">
        <f t="shared" si="26"/>
        <v>4.0868016866843215E-2</v>
      </c>
      <c r="AU45">
        <f t="shared" si="24"/>
        <v>-19.888860984046708</v>
      </c>
      <c r="AW45">
        <v>42</v>
      </c>
      <c r="AX45">
        <f>IF(Z45&gt;0, (R45*SUMPRODUCT(K45:$K$98, X45:$X$98)-K45*$AZ$3)/Z45, 0)</f>
        <v>219.38840557954936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1.2003322295856616E-2</v>
      </c>
      <c r="L46" s="2">
        <v>43</v>
      </c>
      <c r="M46" s="6">
        <v>0.240684854</v>
      </c>
      <c r="Q46" s="4">
        <f t="shared" si="21"/>
        <v>25</v>
      </c>
      <c r="R46">
        <f t="shared" si="0"/>
        <v>50000</v>
      </c>
      <c r="S46">
        <f t="shared" si="1"/>
        <v>102.01585875056149</v>
      </c>
      <c r="U46">
        <f t="shared" si="12"/>
        <v>0.240684854</v>
      </c>
      <c r="V46">
        <f t="shared" si="13"/>
        <v>0.01</v>
      </c>
      <c r="W46">
        <f t="shared" si="14"/>
        <v>0.10676278492244162</v>
      </c>
      <c r="X46">
        <f t="shared" si="15"/>
        <v>2.5696185301691262E-2</v>
      </c>
      <c r="Y46">
        <f t="shared" si="16"/>
        <v>1.0676278492244163E-3</v>
      </c>
      <c r="Z46">
        <f t="shared" si="17"/>
        <v>7.9998971771525942E-2</v>
      </c>
      <c r="AB46">
        <f t="shared" si="18"/>
        <v>23.422517159366819</v>
      </c>
      <c r="AC46">
        <f t="shared" si="22"/>
        <v>8.1611638044341461</v>
      </c>
      <c r="AE46">
        <f t="shared" si="2"/>
        <v>0</v>
      </c>
      <c r="AF46">
        <f t="shared" si="25"/>
        <v>0</v>
      </c>
      <c r="AG46">
        <f t="shared" si="25"/>
        <v>-1.9999742942881487</v>
      </c>
      <c r="AH46">
        <f t="shared" si="4"/>
        <v>-1284.8092650845631</v>
      </c>
      <c r="AI46">
        <f t="shared" si="23"/>
        <v>-1286.8092393788513</v>
      </c>
      <c r="AJ46">
        <f t="shared" si="6"/>
        <v>15.261353354932673</v>
      </c>
      <c r="AK46">
        <f t="shared" si="19"/>
        <v>1.6395762011556776</v>
      </c>
      <c r="AL46">
        <f t="shared" si="7"/>
        <v>-1269.9083098227629</v>
      </c>
      <c r="AN46">
        <f t="shared" si="26"/>
        <v>0</v>
      </c>
      <c r="AO46">
        <f t="shared" si="26"/>
        <v>0</v>
      </c>
      <c r="AP46">
        <f t="shared" si="26"/>
        <v>-2.4006336037769034E-2</v>
      </c>
      <c r="AQ46">
        <f t="shared" si="26"/>
        <v>-15.42197969751269</v>
      </c>
      <c r="AR46">
        <f t="shared" si="26"/>
        <v>-15.445986033550458</v>
      </c>
      <c r="AS46">
        <f t="shared" si="26"/>
        <v>0.18318694299020952</v>
      </c>
      <c r="AT46">
        <f t="shared" si="26"/>
        <v>1.9680361571087837E-2</v>
      </c>
      <c r="AU46">
        <f t="shared" si="24"/>
        <v>-15.243118728989161</v>
      </c>
      <c r="AW46">
        <v>43</v>
      </c>
      <c r="AX46">
        <f>IF(Z46&gt;0, (R46*SUMPRODUCT(K46:$K$98, X46:$X$98)-K46*$AZ$3)/Z46, 0)</f>
        <v>102.01585875056149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1.0717252049871978E-2</v>
      </c>
      <c r="L47" s="2">
        <v>44</v>
      </c>
      <c r="M47" s="6">
        <v>0.26560892699999999</v>
      </c>
      <c r="Q47" s="4">
        <f t="shared" si="21"/>
        <v>25</v>
      </c>
      <c r="R47">
        <f t="shared" si="0"/>
        <v>50000</v>
      </c>
      <c r="S47">
        <f t="shared" si="1"/>
        <v>-49.775779522370783</v>
      </c>
      <c r="U47">
        <f t="shared" si="12"/>
        <v>0.26560892699999999</v>
      </c>
      <c r="V47">
        <f t="shared" si="13"/>
        <v>0.01</v>
      </c>
      <c r="W47">
        <f t="shared" si="14"/>
        <v>7.9998971771525942E-2</v>
      </c>
      <c r="X47">
        <f t="shared" si="15"/>
        <v>2.1248441053338295E-2</v>
      </c>
      <c r="Y47">
        <f t="shared" si="16"/>
        <v>7.9998971771525948E-4</v>
      </c>
      <c r="Z47">
        <f t="shared" si="17"/>
        <v>5.7950541000472387E-2</v>
      </c>
      <c r="AB47">
        <f t="shared" si="18"/>
        <v>8.1611638044341461</v>
      </c>
      <c r="AC47">
        <f t="shared" si="22"/>
        <v>-2.8845333520416219</v>
      </c>
      <c r="AE47">
        <f t="shared" si="2"/>
        <v>0</v>
      </c>
      <c r="AF47">
        <f t="shared" si="25"/>
        <v>0</v>
      </c>
      <c r="AG47">
        <f t="shared" si="25"/>
        <v>-1.4487635250118096</v>
      </c>
      <c r="AH47">
        <f t="shared" si="4"/>
        <v>-1062.4220526669149</v>
      </c>
      <c r="AI47">
        <f t="shared" si="23"/>
        <v>-1063.8708161919267</v>
      </c>
      <c r="AJ47">
        <f t="shared" si="6"/>
        <v>11.045697156475768</v>
      </c>
      <c r="AK47">
        <f t="shared" si="19"/>
        <v>0.57128146631039023</v>
      </c>
      <c r="AL47">
        <f t="shared" si="7"/>
        <v>-1052.2538375691404</v>
      </c>
      <c r="AN47">
        <f t="shared" si="26"/>
        <v>0</v>
      </c>
      <c r="AO47">
        <f t="shared" si="26"/>
        <v>0</v>
      </c>
      <c r="AP47">
        <f t="shared" si="26"/>
        <v>-1.5526763858212569E-2</v>
      </c>
      <c r="AQ47">
        <f t="shared" si="26"/>
        <v>-11.386244921773688</v>
      </c>
      <c r="AR47">
        <f t="shared" si="26"/>
        <v>-11.4017716856319</v>
      </c>
      <c r="AS47">
        <f t="shared" si="26"/>
        <v>0.11837952049250501</v>
      </c>
      <c r="AT47">
        <f t="shared" si="26"/>
        <v>6.1225674658688988E-3</v>
      </c>
      <c r="AU47">
        <f t="shared" si="24"/>
        <v>-11.277269597673525</v>
      </c>
      <c r="AW47">
        <v>44</v>
      </c>
      <c r="AX47">
        <f>IF(Z47&gt;0, (R47*SUMPRODUCT(K47:$K$98, X47:$X$98)-K47*$AZ$3)/Z47, 0)</f>
        <v>-49.775779522370783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9.5689750445285514E-3</v>
      </c>
      <c r="L48" s="2">
        <v>45</v>
      </c>
      <c r="M48" s="6">
        <v>0.29099302900000001</v>
      </c>
      <c r="Q48" s="4">
        <f t="shared" si="21"/>
        <v>25</v>
      </c>
      <c r="R48">
        <f t="shared" si="0"/>
        <v>50000</v>
      </c>
      <c r="S48">
        <f t="shared" si="1"/>
        <v>-255.83652845153384</v>
      </c>
      <c r="U48">
        <f t="shared" si="12"/>
        <v>0.29099302900000001</v>
      </c>
      <c r="V48">
        <f t="shared" si="13"/>
        <v>0.01</v>
      </c>
      <c r="W48">
        <f t="shared" si="14"/>
        <v>5.7950541000472387E-2</v>
      </c>
      <c r="X48">
        <f t="shared" si="15"/>
        <v>1.686320345791615E-2</v>
      </c>
      <c r="Y48">
        <f t="shared" si="16"/>
        <v>5.7950541000472387E-4</v>
      </c>
      <c r="Z48">
        <f t="shared" si="17"/>
        <v>4.0507832132551512E-2</v>
      </c>
      <c r="AB48">
        <f t="shared" si="18"/>
        <v>-2.8845333520416219</v>
      </c>
      <c r="AC48">
        <f t="shared" si="22"/>
        <v>-10.363383147889472</v>
      </c>
      <c r="AE48">
        <f t="shared" si="2"/>
        <v>0</v>
      </c>
      <c r="AF48">
        <f t="shared" si="25"/>
        <v>0</v>
      </c>
      <c r="AG48">
        <f t="shared" si="25"/>
        <v>-1.0126958033137878</v>
      </c>
      <c r="AH48">
        <f t="shared" si="4"/>
        <v>-843.16017289580748</v>
      </c>
      <c r="AI48">
        <f t="shared" si="23"/>
        <v>-844.1728686991213</v>
      </c>
      <c r="AJ48">
        <f t="shared" si="6"/>
        <v>7.4788497958478501</v>
      </c>
      <c r="AK48">
        <f t="shared" si="19"/>
        <v>-0.20191733464291356</v>
      </c>
      <c r="AL48">
        <f t="shared" si="7"/>
        <v>-836.89593623791632</v>
      </c>
      <c r="AN48">
        <f t="shared" si="26"/>
        <v>0</v>
      </c>
      <c r="AO48">
        <f t="shared" si="26"/>
        <v>0</v>
      </c>
      <c r="AP48">
        <f t="shared" si="26"/>
        <v>-9.6904608696084301E-3</v>
      </c>
      <c r="AQ48">
        <f t="shared" si="26"/>
        <v>-8.068178652980361</v>
      </c>
      <c r="AR48">
        <f t="shared" si="26"/>
        <v>-8.0778691138499692</v>
      </c>
      <c r="AS48">
        <f t="shared" si="26"/>
        <v>7.1564927058245534E-2</v>
      </c>
      <c r="AT48">
        <f t="shared" si="26"/>
        <v>-1.9321419362557603E-3</v>
      </c>
      <c r="AU48">
        <f t="shared" si="24"/>
        <v>-8.0082363287279783</v>
      </c>
      <c r="AW48">
        <v>45</v>
      </c>
      <c r="AX48">
        <f>IF(Z48&gt;0, (R48*SUMPRODUCT(K48:$K$98, X48:$X$98)-K48*$AZ$3)/Z48, 0)</f>
        <v>-255.83652845153384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8.5437277183290639E-3</v>
      </c>
      <c r="L49" s="2">
        <v>46</v>
      </c>
      <c r="M49" s="6">
        <v>0.31752069599999999</v>
      </c>
      <c r="Q49" s="4">
        <f t="shared" si="21"/>
        <v>25</v>
      </c>
      <c r="R49">
        <f t="shared" si="0"/>
        <v>50000</v>
      </c>
      <c r="S49">
        <f t="shared" si="1"/>
        <v>-548.54786420323683</v>
      </c>
      <c r="U49">
        <f t="shared" si="12"/>
        <v>0.31752069599999999</v>
      </c>
      <c r="V49">
        <f t="shared" si="13"/>
        <v>0.01</v>
      </c>
      <c r="W49">
        <f t="shared" si="14"/>
        <v>4.0507832132551512E-2</v>
      </c>
      <c r="X49">
        <f t="shared" si="15"/>
        <v>1.286207505217892E-2</v>
      </c>
      <c r="Y49">
        <f t="shared" si="16"/>
        <v>4.0507832132551515E-4</v>
      </c>
      <c r="Z49">
        <f t="shared" si="17"/>
        <v>2.7240678759047076E-2</v>
      </c>
      <c r="AB49">
        <f t="shared" si="18"/>
        <v>-10.363383147889472</v>
      </c>
      <c r="AC49">
        <f t="shared" si="22"/>
        <v>-14.942816152721754</v>
      </c>
      <c r="AE49">
        <f t="shared" si="2"/>
        <v>0</v>
      </c>
      <c r="AF49">
        <f t="shared" si="25"/>
        <v>0</v>
      </c>
      <c r="AG49">
        <f t="shared" si="25"/>
        <v>-0.68101696897617692</v>
      </c>
      <c r="AH49">
        <f t="shared" si="4"/>
        <v>-643.10375260894602</v>
      </c>
      <c r="AI49">
        <f t="shared" si="23"/>
        <v>-643.78476957792225</v>
      </c>
      <c r="AJ49">
        <f t="shared" si="6"/>
        <v>4.579433004832282</v>
      </c>
      <c r="AK49">
        <f t="shared" si="19"/>
        <v>-0.72543682035226309</v>
      </c>
      <c r="AL49">
        <f t="shared" si="7"/>
        <v>-639.93077339344222</v>
      </c>
      <c r="AN49">
        <f t="shared" si="26"/>
        <v>0</v>
      </c>
      <c r="AO49">
        <f t="shared" si="26"/>
        <v>0</v>
      </c>
      <c r="AP49">
        <f t="shared" si="26"/>
        <v>-5.8184235544942071E-3</v>
      </c>
      <c r="AQ49">
        <f t="shared" si="26"/>
        <v>-5.4945033569264892</v>
      </c>
      <c r="AR49">
        <f t="shared" si="26"/>
        <v>-5.5003217804809834</v>
      </c>
      <c r="AS49">
        <f t="shared" si="26"/>
        <v>3.9125428697616524E-2</v>
      </c>
      <c r="AT49">
        <f t="shared" si="26"/>
        <v>-6.1979346699401316E-3</v>
      </c>
      <c r="AU49">
        <f t="shared" si="24"/>
        <v>-5.4673942864533069</v>
      </c>
      <c r="AW49">
        <v>46</v>
      </c>
      <c r="AX49">
        <f>IF(Z49&gt;0, (R49*SUMPRODUCT(K49:$K$98, X49:$X$98)-K49*$AZ$3)/Z49, 0)</f>
        <v>-548.54786420323683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7.6283283199366633E-3</v>
      </c>
      <c r="L50" s="2">
        <v>47</v>
      </c>
      <c r="M50" s="6">
        <v>0.344227385</v>
      </c>
      <c r="Q50" s="4">
        <f t="shared" si="21"/>
        <v>25</v>
      </c>
      <c r="R50">
        <f t="shared" si="0"/>
        <v>50000</v>
      </c>
      <c r="S50">
        <f t="shared" si="1"/>
        <v>-984.71309353734796</v>
      </c>
      <c r="U50">
        <f t="shared" si="12"/>
        <v>0.344227385</v>
      </c>
      <c r="V50">
        <f t="shared" si="13"/>
        <v>0.01</v>
      </c>
      <c r="W50">
        <f t="shared" si="14"/>
        <v>2.7240678759047076E-2</v>
      </c>
      <c r="X50">
        <f t="shared" si="15"/>
        <v>9.3769876148518203E-3</v>
      </c>
      <c r="Y50">
        <f t="shared" si="16"/>
        <v>2.7240678759047075E-4</v>
      </c>
      <c r="Z50">
        <f t="shared" si="17"/>
        <v>1.7591284356604783E-2</v>
      </c>
      <c r="AB50">
        <f t="shared" si="18"/>
        <v>-14.942816152721754</v>
      </c>
      <c r="AC50">
        <f t="shared" si="22"/>
        <v>-17.322368038087451</v>
      </c>
      <c r="AE50">
        <f t="shared" si="2"/>
        <v>0</v>
      </c>
      <c r="AF50">
        <f t="shared" si="25"/>
        <v>0</v>
      </c>
      <c r="AG50">
        <f t="shared" si="25"/>
        <v>-0.43978210891511954</v>
      </c>
      <c r="AH50">
        <f t="shared" si="4"/>
        <v>-468.84938074259099</v>
      </c>
      <c r="AI50">
        <f t="shared" si="23"/>
        <v>-469.28916285150609</v>
      </c>
      <c r="AJ50">
        <f t="shared" si="6"/>
        <v>2.3795518853656965</v>
      </c>
      <c r="AK50">
        <f t="shared" si="19"/>
        <v>-1.0459971306905229</v>
      </c>
      <c r="AL50">
        <f t="shared" si="7"/>
        <v>-467.95560809683093</v>
      </c>
      <c r="AN50">
        <f t="shared" si="26"/>
        <v>0</v>
      </c>
      <c r="AO50">
        <f t="shared" si="26"/>
        <v>0</v>
      </c>
      <c r="AP50">
        <f t="shared" si="26"/>
        <v>-3.3548023160386766E-3</v>
      </c>
      <c r="AQ50">
        <f t="shared" si="26"/>
        <v>-3.576537008903474</v>
      </c>
      <c r="AR50">
        <f t="shared" si="26"/>
        <v>-3.5798918112195128</v>
      </c>
      <c r="AS50">
        <f t="shared" si="26"/>
        <v>1.8152003035893823E-2</v>
      </c>
      <c r="AT50">
        <f t="shared" si="26"/>
        <v>-7.9792095346190063E-3</v>
      </c>
      <c r="AU50">
        <f t="shared" si="24"/>
        <v>-3.5697190177182381</v>
      </c>
      <c r="AW50">
        <v>47</v>
      </c>
      <c r="AX50">
        <f>IF(Z50&gt;0, (R50*SUMPRODUCT(K50:$K$98, X50:$X$98)-K50*$AZ$3)/Z50, 0)</f>
        <v>-984.71309353734796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6.8110074285148772E-3</v>
      </c>
      <c r="L51" s="2">
        <v>48</v>
      </c>
      <c r="M51" s="6">
        <v>0.370496828</v>
      </c>
      <c r="Q51" s="4">
        <f t="shared" si="21"/>
        <v>25</v>
      </c>
      <c r="R51">
        <f t="shared" si="0"/>
        <v>50000</v>
      </c>
      <c r="S51">
        <f t="shared" si="1"/>
        <v>-1662.5011023954219</v>
      </c>
      <c r="U51">
        <f t="shared" si="12"/>
        <v>0.370496828</v>
      </c>
      <c r="V51">
        <f t="shared" si="13"/>
        <v>0.01</v>
      </c>
      <c r="W51">
        <f t="shared" si="14"/>
        <v>1.7591284356604783E-2</v>
      </c>
      <c r="X51">
        <f t="shared" si="15"/>
        <v>6.5175150545680929E-3</v>
      </c>
      <c r="Y51">
        <f t="shared" si="16"/>
        <v>1.7591284356604782E-4</v>
      </c>
      <c r="Z51">
        <f t="shared" si="17"/>
        <v>1.0897856458470643E-2</v>
      </c>
      <c r="AB51">
        <f t="shared" si="18"/>
        <v>-17.322368038087451</v>
      </c>
      <c r="AC51">
        <f t="shared" si="22"/>
        <v>-18.117698375954511</v>
      </c>
      <c r="AE51">
        <f t="shared" si="2"/>
        <v>0</v>
      </c>
      <c r="AF51">
        <f t="shared" si="25"/>
        <v>0</v>
      </c>
      <c r="AG51">
        <f t="shared" si="25"/>
        <v>-0.27244641146176607</v>
      </c>
      <c r="AH51">
        <f t="shared" si="4"/>
        <v>-325.87575272840462</v>
      </c>
      <c r="AI51">
        <f t="shared" si="23"/>
        <v>-326.14819913986639</v>
      </c>
      <c r="AJ51">
        <f t="shared" si="6"/>
        <v>0.79533033786706042</v>
      </c>
      <c r="AK51">
        <f t="shared" si="19"/>
        <v>-1.2125657626661217</v>
      </c>
      <c r="AL51">
        <f t="shared" si="7"/>
        <v>-326.56543456466545</v>
      </c>
      <c r="AN51">
        <f t="shared" si="26"/>
        <v>0</v>
      </c>
      <c r="AO51">
        <f t="shared" si="26"/>
        <v>0</v>
      </c>
      <c r="AP51">
        <f t="shared" si="26"/>
        <v>-1.8556345323383094E-3</v>
      </c>
      <c r="AQ51">
        <f t="shared" si="26"/>
        <v>-2.2195421726060411</v>
      </c>
      <c r="AR51">
        <f t="shared" si="26"/>
        <v>-2.2213978071383793</v>
      </c>
      <c r="AS51">
        <f t="shared" si="26"/>
        <v>5.4170008393357961E-3</v>
      </c>
      <c r="AT51">
        <f t="shared" si="26"/>
        <v>-8.2587944170817631E-3</v>
      </c>
      <c r="AU51">
        <f t="shared" si="24"/>
        <v>-2.2242396007161256</v>
      </c>
      <c r="AW51">
        <v>48</v>
      </c>
      <c r="AX51">
        <f>IF(Z51&gt;0, (R51*SUMPRODUCT(K51:$K$98, X51:$X$98)-K51*$AZ$3)/Z51, 0)</f>
        <v>-1662.5011023954219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6.0812566326025686E-3</v>
      </c>
      <c r="L52" s="2">
        <v>49</v>
      </c>
      <c r="M52" s="6">
        <v>0.397394472</v>
      </c>
      <c r="Q52" s="4">
        <f t="shared" si="21"/>
        <v>25</v>
      </c>
      <c r="R52">
        <f t="shared" si="0"/>
        <v>50000</v>
      </c>
      <c r="S52">
        <f t="shared" si="1"/>
        <v>-2764.5805148062154</v>
      </c>
      <c r="U52">
        <f t="shared" si="12"/>
        <v>0.397394472</v>
      </c>
      <c r="V52">
        <f t="shared" si="13"/>
        <v>0.01</v>
      </c>
      <c r="W52">
        <f t="shared" si="14"/>
        <v>1.0897856458470643E-2</v>
      </c>
      <c r="X52">
        <f t="shared" si="15"/>
        <v>4.330747913245731E-3</v>
      </c>
      <c r="Y52">
        <f t="shared" si="16"/>
        <v>1.0897856458470643E-4</v>
      </c>
      <c r="Z52">
        <f t="shared" si="17"/>
        <v>6.4581299806402053E-3</v>
      </c>
      <c r="AB52">
        <f t="shared" si="18"/>
        <v>-18.117698375954511</v>
      </c>
      <c r="AC52">
        <f t="shared" si="22"/>
        <v>-17.854020306563754</v>
      </c>
      <c r="AE52">
        <f t="shared" si="2"/>
        <v>0</v>
      </c>
      <c r="AF52">
        <f t="shared" si="25"/>
        <v>0</v>
      </c>
      <c r="AG52">
        <f t="shared" si="25"/>
        <v>-0.16145324951600512</v>
      </c>
      <c r="AH52">
        <f t="shared" si="4"/>
        <v>-216.53739566228654</v>
      </c>
      <c r="AI52">
        <f t="shared" si="23"/>
        <v>-216.69884891180254</v>
      </c>
      <c r="AJ52">
        <f t="shared" si="6"/>
        <v>-0.26367806939075678</v>
      </c>
      <c r="AK52">
        <f t="shared" si="19"/>
        <v>-1.2682388863168159</v>
      </c>
      <c r="AL52">
        <f t="shared" si="7"/>
        <v>-218.23076586751012</v>
      </c>
      <c r="AN52">
        <f t="shared" si="26"/>
        <v>0</v>
      </c>
      <c r="AO52">
        <f t="shared" si="26"/>
        <v>0</v>
      </c>
      <c r="AP52">
        <f t="shared" si="26"/>
        <v>-9.818386444744435E-4</v>
      </c>
      <c r="AQ52">
        <f t="shared" si="26"/>
        <v>-1.3168194735777667</v>
      </c>
      <c r="AR52">
        <f t="shared" si="26"/>
        <v>-1.3178013122222412</v>
      </c>
      <c r="AS52">
        <f t="shared" si="26"/>
        <v>-1.6034940083543799E-3</v>
      </c>
      <c r="AT52">
        <f t="shared" si="26"/>
        <v>-7.7124861391386313E-3</v>
      </c>
      <c r="AU52">
        <f t="shared" si="24"/>
        <v>-1.3271172923697341</v>
      </c>
      <c r="AW52">
        <v>49</v>
      </c>
      <c r="AX52">
        <f>IF(Z52&gt;0, (R52*SUMPRODUCT(K52:$K$98, X52:$X$98)-K52*$AZ$3)/Z52, 0)</f>
        <v>-2764.5805148062154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5.4296934219665791E-3</v>
      </c>
      <c r="L53" s="2">
        <v>50</v>
      </c>
      <c r="M53" s="6">
        <v>0.424762996</v>
      </c>
      <c r="Q53" s="4">
        <f t="shared" si="21"/>
        <v>25</v>
      </c>
      <c r="R53">
        <f t="shared" si="0"/>
        <v>50000</v>
      </c>
      <c r="S53">
        <f t="shared" si="1"/>
        <v>-4644.3675788066503</v>
      </c>
      <c r="U53">
        <f t="shared" si="12"/>
        <v>0.424762996</v>
      </c>
      <c r="V53">
        <f t="shared" si="13"/>
        <v>0.01</v>
      </c>
      <c r="W53">
        <f t="shared" si="14"/>
        <v>6.4581299806402053E-3</v>
      </c>
      <c r="X53">
        <f t="shared" si="15"/>
        <v>2.7431746391341555E-3</v>
      </c>
      <c r="Y53">
        <f t="shared" si="16"/>
        <v>6.4581299806402059E-5</v>
      </c>
      <c r="Z53">
        <f t="shared" si="17"/>
        <v>3.6503740416996477E-3</v>
      </c>
      <c r="AB53">
        <f t="shared" si="18"/>
        <v>-17.854020306563754</v>
      </c>
      <c r="AC53">
        <f t="shared" si="22"/>
        <v>-16.953678849787238</v>
      </c>
      <c r="AE53">
        <f t="shared" si="2"/>
        <v>0</v>
      </c>
      <c r="AF53">
        <f t="shared" si="25"/>
        <v>0</v>
      </c>
      <c r="AG53">
        <f t="shared" si="25"/>
        <v>-9.1259351042491194E-2</v>
      </c>
      <c r="AH53">
        <f t="shared" si="4"/>
        <v>-137.15873195670778</v>
      </c>
      <c r="AI53">
        <f t="shared" si="23"/>
        <v>-137.24999130775026</v>
      </c>
      <c r="AJ53">
        <f t="shared" si="6"/>
        <v>-0.90034145677651622</v>
      </c>
      <c r="AK53">
        <f t="shared" si="19"/>
        <v>-1.2497814214594629</v>
      </c>
      <c r="AL53">
        <f t="shared" si="7"/>
        <v>-139.40011418598624</v>
      </c>
      <c r="AN53">
        <f t="shared" si="26"/>
        <v>0</v>
      </c>
      <c r="AO53">
        <f t="shared" si="26"/>
        <v>0</v>
      </c>
      <c r="AP53">
        <f t="shared" si="26"/>
        <v>-4.9551029804835325E-4</v>
      </c>
      <c r="AQ53">
        <f t="shared" si="26"/>
        <v>-0.74472986467061342</v>
      </c>
      <c r="AR53">
        <f t="shared" si="26"/>
        <v>-0.74522537496866181</v>
      </c>
      <c r="AS53">
        <f t="shared" si="26"/>
        <v>-4.8885780853832571E-3</v>
      </c>
      <c r="AT53">
        <f t="shared" si="26"/>
        <v>-6.7859299629944867E-3</v>
      </c>
      <c r="AU53">
        <f t="shared" si="24"/>
        <v>-0.75689988301703948</v>
      </c>
      <c r="AW53">
        <v>50</v>
      </c>
      <c r="AX53">
        <f>IF(Z53&gt;0, (R53*SUMPRODUCT(K53:$K$98, X53:$X$98)-K53*$AZ$3)/Z53, 0)</f>
        <v>-4644.3675788066503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4.8479405553273026E-3</v>
      </c>
      <c r="L54" s="2">
        <v>51</v>
      </c>
      <c r="M54" s="6">
        <v>0.45242554800000001</v>
      </c>
      <c r="Q54" s="4">
        <f t="shared" si="21"/>
        <v>25</v>
      </c>
      <c r="R54">
        <f t="shared" si="0"/>
        <v>50000</v>
      </c>
      <c r="S54">
        <f t="shared" si="1"/>
        <v>-8010.2011173441724</v>
      </c>
      <c r="U54">
        <f t="shared" si="12"/>
        <v>0.45242554800000001</v>
      </c>
      <c r="V54">
        <f t="shared" si="13"/>
        <v>0.01</v>
      </c>
      <c r="W54">
        <f t="shared" si="14"/>
        <v>3.6503740416996477E-3</v>
      </c>
      <c r="X54">
        <f t="shared" si="15"/>
        <v>1.651522476220938E-3</v>
      </c>
      <c r="Y54">
        <f t="shared" si="16"/>
        <v>3.6503740416996478E-5</v>
      </c>
      <c r="Z54">
        <f t="shared" si="17"/>
        <v>1.9623478250617131E-3</v>
      </c>
      <c r="AB54">
        <f t="shared" si="18"/>
        <v>-16.953678849787238</v>
      </c>
      <c r="AC54">
        <f t="shared" si="22"/>
        <v>-15.718800740927241</v>
      </c>
      <c r="AE54">
        <f t="shared" si="2"/>
        <v>0</v>
      </c>
      <c r="AF54">
        <f t="shared" si="25"/>
        <v>0</v>
      </c>
      <c r="AG54">
        <f t="shared" si="25"/>
        <v>-4.9058695626542831E-2</v>
      </c>
      <c r="AH54">
        <f t="shared" si="4"/>
        <v>-82.576123811046898</v>
      </c>
      <c r="AI54">
        <f t="shared" si="23"/>
        <v>-82.62518250667344</v>
      </c>
      <c r="AJ54">
        <f t="shared" si="6"/>
        <v>-1.2348781088599967</v>
      </c>
      <c r="AK54">
        <f t="shared" si="19"/>
        <v>-1.1867575194851068</v>
      </c>
      <c r="AL54">
        <f t="shared" si="7"/>
        <v>-85.046818135018555</v>
      </c>
      <c r="AN54">
        <f t="shared" si="26"/>
        <v>0</v>
      </c>
      <c r="AO54">
        <f t="shared" si="26"/>
        <v>0</v>
      </c>
      <c r="AP54">
        <f t="shared" si="26"/>
        <v>-2.3783364011937516E-4</v>
      </c>
      <c r="AQ54">
        <f t="shared" si="26"/>
        <v>-0.40032413952530277</v>
      </c>
      <c r="AR54">
        <f t="shared" si="26"/>
        <v>-0.40056197316542219</v>
      </c>
      <c r="AS54">
        <f t="shared" si="26"/>
        <v>-5.9866156648282617E-3</v>
      </c>
      <c r="AT54">
        <f t="shared" si="26"/>
        <v>-5.753329908051481E-3</v>
      </c>
      <c r="AU54">
        <f t="shared" si="24"/>
        <v>-0.41230191873830196</v>
      </c>
      <c r="AW54">
        <v>51</v>
      </c>
      <c r="AX54">
        <f>IF(Z54&gt;0, (R54*SUMPRODUCT(K54:$K$98, X54:$X$98)-K54*$AZ$3)/Z54, 0)</f>
        <v>-8010.2011173441724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4.3285183529708053E-3</v>
      </c>
      <c r="L55" s="2">
        <v>52</v>
      </c>
      <c r="M55" s="6">
        <v>0.48020744799999998</v>
      </c>
      <c r="Q55" s="4">
        <f t="shared" si="21"/>
        <v>25</v>
      </c>
      <c r="R55">
        <f t="shared" si="0"/>
        <v>50000</v>
      </c>
      <c r="S55">
        <f t="shared" si="1"/>
        <v>-14346.018429182872</v>
      </c>
      <c r="U55">
        <f t="shared" si="12"/>
        <v>0.48020744799999998</v>
      </c>
      <c r="V55">
        <f t="shared" si="13"/>
        <v>0.01</v>
      </c>
      <c r="W55">
        <f t="shared" si="14"/>
        <v>1.9623478250617131E-3</v>
      </c>
      <c r="X55">
        <f t="shared" si="15"/>
        <v>9.4233404116123563E-4</v>
      </c>
      <c r="Y55">
        <f t="shared" si="16"/>
        <v>1.9623478250617133E-5</v>
      </c>
      <c r="Z55">
        <f t="shared" si="17"/>
        <v>1.0003903056498603E-3</v>
      </c>
      <c r="AB55">
        <f t="shared" si="18"/>
        <v>-15.718800740927241</v>
      </c>
      <c r="AC55">
        <f t="shared" si="22"/>
        <v>-14.351617761228782</v>
      </c>
      <c r="AE55">
        <f t="shared" si="2"/>
        <v>0</v>
      </c>
      <c r="AF55">
        <f t="shared" si="25"/>
        <v>0</v>
      </c>
      <c r="AG55">
        <f t="shared" si="25"/>
        <v>-2.5009757641246508E-2</v>
      </c>
      <c r="AH55">
        <f t="shared" si="4"/>
        <v>-47.116702058061783</v>
      </c>
      <c r="AI55">
        <f t="shared" si="23"/>
        <v>-47.141711815703033</v>
      </c>
      <c r="AJ55">
        <f t="shared" si="6"/>
        <v>-1.3671829796984589</v>
      </c>
      <c r="AK55">
        <f t="shared" si="19"/>
        <v>-1.1003160518649069</v>
      </c>
      <c r="AL55">
        <f t="shared" si="7"/>
        <v>-49.609210847266397</v>
      </c>
      <c r="AN55">
        <f t="shared" si="26"/>
        <v>0</v>
      </c>
      <c r="AO55">
        <f t="shared" si="26"/>
        <v>0</v>
      </c>
      <c r="AP55">
        <f t="shared" si="26"/>
        <v>-1.0825519495348734E-4</v>
      </c>
      <c r="AQ55">
        <f t="shared" si="26"/>
        <v>-0.20394550958977775</v>
      </c>
      <c r="AR55">
        <f t="shared" si="26"/>
        <v>-0.20405376478473125</v>
      </c>
      <c r="AS55">
        <f t="shared" si="26"/>
        <v>-5.9178766194940913E-3</v>
      </c>
      <c r="AT55">
        <f t="shared" si="26"/>
        <v>-4.7627382245656264E-3</v>
      </c>
      <c r="AU55">
        <f t="shared" si="24"/>
        <v>-0.21473437962879094</v>
      </c>
      <c r="AW55">
        <v>52</v>
      </c>
      <c r="AX55">
        <f>IF(Z55&gt;0, (R55*SUMPRODUCT(K55:$K$98, X55:$X$98)-K55*$AZ$3)/Z55, 0)</f>
        <v>-14346.018429182872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3.8647485294382188E-3</v>
      </c>
      <c r="L56" s="2">
        <v>53</v>
      </c>
      <c r="M56" s="6">
        <v>0.508136904</v>
      </c>
      <c r="Q56" s="4">
        <f t="shared" si="21"/>
        <v>25</v>
      </c>
      <c r="R56">
        <f t="shared" si="0"/>
        <v>50000</v>
      </c>
      <c r="S56">
        <f t="shared" si="1"/>
        <v>-26921.274596972078</v>
      </c>
      <c r="U56">
        <f t="shared" si="12"/>
        <v>0.508136904</v>
      </c>
      <c r="V56">
        <f t="shared" si="13"/>
        <v>0.01</v>
      </c>
      <c r="W56">
        <f t="shared" si="14"/>
        <v>1.0003903056498603E-3</v>
      </c>
      <c r="X56">
        <f t="shared" si="15"/>
        <v>5.0833523270453376E-4</v>
      </c>
      <c r="Y56">
        <f t="shared" si="16"/>
        <v>1.0003903056498603E-5</v>
      </c>
      <c r="Z56">
        <f t="shared" si="17"/>
        <v>4.8205116988882799E-4</v>
      </c>
      <c r="AB56">
        <f t="shared" si="18"/>
        <v>-14.351617761228782</v>
      </c>
      <c r="AC56">
        <f t="shared" si="22"/>
        <v>-12.977431914368777</v>
      </c>
      <c r="AE56">
        <f t="shared" si="2"/>
        <v>0</v>
      </c>
      <c r="AF56">
        <f t="shared" si="25"/>
        <v>0</v>
      </c>
      <c r="AG56">
        <f t="shared" si="25"/>
        <v>-1.20512792472207E-2</v>
      </c>
      <c r="AH56">
        <f t="shared" si="4"/>
        <v>-25.416761635226688</v>
      </c>
      <c r="AI56">
        <f t="shared" si="23"/>
        <v>-25.428812914473909</v>
      </c>
      <c r="AJ56">
        <f t="shared" si="6"/>
        <v>-1.374185846860005</v>
      </c>
      <c r="AK56">
        <f t="shared" si="19"/>
        <v>-1.0046132432860149</v>
      </c>
      <c r="AL56">
        <f t="shared" si="7"/>
        <v>-27.80761200461993</v>
      </c>
      <c r="AN56">
        <f t="shared" si="26"/>
        <v>0</v>
      </c>
      <c r="AO56">
        <f t="shared" si="26"/>
        <v>0</v>
      </c>
      <c r="AP56">
        <f t="shared" si="26"/>
        <v>-4.6575163748545526E-5</v>
      </c>
      <c r="AQ56">
        <f t="shared" si="26"/>
        <v>-9.8229392152824085E-2</v>
      </c>
      <c r="AR56">
        <f t="shared" si="26"/>
        <v>-9.8275967316572621E-2</v>
      </c>
      <c r="AS56">
        <f t="shared" si="26"/>
        <v>-5.3108827308270181E-3</v>
      </c>
      <c r="AT56">
        <f t="shared" si="26"/>
        <v>-3.8825775546437857E-3</v>
      </c>
      <c r="AU56">
        <f t="shared" si="24"/>
        <v>-0.10746942760204344</v>
      </c>
      <c r="AW56">
        <v>53</v>
      </c>
      <c r="AX56">
        <f>IF(Z56&gt;0, (R56*SUMPRODUCT(K56:$K$98, X56:$X$98)-K56*$AZ$3)/Z56, 0)</f>
        <v>-26921.274596972078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3.4506683298555522E-3</v>
      </c>
      <c r="L57" s="2">
        <v>54</v>
      </c>
      <c r="M57" s="6">
        <v>0.53626491099999996</v>
      </c>
      <c r="Q57" s="4">
        <f t="shared" si="21"/>
        <v>25</v>
      </c>
      <c r="R57">
        <f t="shared" si="0"/>
        <v>50000</v>
      </c>
      <c r="S57">
        <f t="shared" si="1"/>
        <v>-53339.553487313548</v>
      </c>
      <c r="U57">
        <f t="shared" si="12"/>
        <v>0.53626491099999996</v>
      </c>
      <c r="V57">
        <f t="shared" si="13"/>
        <v>0.01</v>
      </c>
      <c r="W57">
        <f t="shared" si="14"/>
        <v>4.8205116988882799E-4</v>
      </c>
      <c r="X57">
        <f t="shared" si="15"/>
        <v>2.5850712771787821E-4</v>
      </c>
      <c r="Y57">
        <f t="shared" si="16"/>
        <v>4.8205116988882798E-6</v>
      </c>
      <c r="Z57">
        <f t="shared" si="17"/>
        <v>2.187235304720615E-4</v>
      </c>
      <c r="AB57">
        <f t="shared" si="18"/>
        <v>-12.977431914368777</v>
      </c>
      <c r="AC57">
        <f t="shared" si="22"/>
        <v>-11.666615452548578</v>
      </c>
      <c r="AE57">
        <f t="shared" si="2"/>
        <v>0</v>
      </c>
      <c r="AF57">
        <f t="shared" si="25"/>
        <v>0</v>
      </c>
      <c r="AG57">
        <f t="shared" si="25"/>
        <v>-5.4680882618015373E-3</v>
      </c>
      <c r="AH57">
        <f t="shared" si="4"/>
        <v>-12.92535638589391</v>
      </c>
      <c r="AI57">
        <f t="shared" si="23"/>
        <v>-12.930824474155711</v>
      </c>
      <c r="AJ57">
        <f t="shared" si="6"/>
        <v>-1.310816461820199</v>
      </c>
      <c r="AK57">
        <f t="shared" si="19"/>
        <v>-0.90842023400581451</v>
      </c>
      <c r="AL57">
        <f t="shared" si="7"/>
        <v>-15.150061169981726</v>
      </c>
      <c r="AN57">
        <f t="shared" si="26"/>
        <v>0</v>
      </c>
      <c r="AO57">
        <f t="shared" si="26"/>
        <v>0</v>
      </c>
      <c r="AP57">
        <f t="shared" si="26"/>
        <v>-1.8868558989853459E-5</v>
      </c>
      <c r="AQ57">
        <f t="shared" si="26"/>
        <v>-4.4601117932900336E-2</v>
      </c>
      <c r="AR57">
        <f t="shared" si="26"/>
        <v>-4.4619986491890189E-2</v>
      </c>
      <c r="AS57">
        <f t="shared" si="26"/>
        <v>-4.5231928510562703E-3</v>
      </c>
      <c r="AT57">
        <f t="shared" si="26"/>
        <v>-3.1346569316838338E-3</v>
      </c>
      <c r="AU57">
        <f t="shared" si="24"/>
        <v>-5.2277836274630292E-2</v>
      </c>
      <c r="AW57">
        <v>54</v>
      </c>
      <c r="AX57">
        <f>IF(Z57&gt;0, (R57*SUMPRODUCT(K57:$K$98, X57:$X$98)-K57*$AZ$3)/Z57, 0)</f>
        <v>-53339.553487313548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3.0809538659424571E-3</v>
      </c>
      <c r="L58" s="2">
        <v>55</v>
      </c>
      <c r="M58" s="6">
        <v>0.564431978</v>
      </c>
      <c r="Q58" s="4">
        <f t="shared" si="21"/>
        <v>25</v>
      </c>
      <c r="R58">
        <f t="shared" si="0"/>
        <v>50000</v>
      </c>
      <c r="S58">
        <f t="shared" si="1"/>
        <v>-112300.64983272229</v>
      </c>
      <c r="U58">
        <f t="shared" si="12"/>
        <v>0.564431978</v>
      </c>
      <c r="V58">
        <f t="shared" si="13"/>
        <v>0.01</v>
      </c>
      <c r="W58">
        <f t="shared" si="14"/>
        <v>2.187235304720615E-4</v>
      </c>
      <c r="X58">
        <f t="shared" si="15"/>
        <v>1.2345455493948895E-4</v>
      </c>
      <c r="Y58">
        <f t="shared" si="16"/>
        <v>2.1872353047206151E-6</v>
      </c>
      <c r="Z58">
        <f t="shared" si="17"/>
        <v>9.308174022785194E-5</v>
      </c>
      <c r="AB58">
        <f t="shared" si="18"/>
        <v>-11.666615452548578</v>
      </c>
      <c r="AC58">
        <f t="shared" si="22"/>
        <v>-10.453139915148421</v>
      </c>
      <c r="AE58">
        <f t="shared" si="2"/>
        <v>0</v>
      </c>
      <c r="AF58">
        <f t="shared" si="25"/>
        <v>0</v>
      </c>
      <c r="AG58">
        <f t="shared" si="25"/>
        <v>-2.3270435056962986E-3</v>
      </c>
      <c r="AH58">
        <f t="shared" si="4"/>
        <v>-6.1727277469744477</v>
      </c>
      <c r="AI58">
        <f t="shared" si="23"/>
        <v>-6.1750547904801438</v>
      </c>
      <c r="AJ58">
        <f t="shared" si="6"/>
        <v>-1.2134755374001571</v>
      </c>
      <c r="AK58">
        <f t="shared" si="19"/>
        <v>-0.81666308167840052</v>
      </c>
      <c r="AL58">
        <f t="shared" si="7"/>
        <v>-8.2051934095587011</v>
      </c>
      <c r="AN58">
        <f t="shared" si="26"/>
        <v>0</v>
      </c>
      <c r="AO58">
        <f t="shared" si="26"/>
        <v>0</v>
      </c>
      <c r="AP58">
        <f t="shared" si="26"/>
        <v>-7.1695136850912993E-6</v>
      </c>
      <c r="AQ58">
        <f t="shared" si="26"/>
        <v>-1.9017889415451197E-2</v>
      </c>
      <c r="AR58">
        <f t="shared" si="26"/>
        <v>-1.902505892913629E-2</v>
      </c>
      <c r="AS58">
        <f t="shared" si="26"/>
        <v>-3.7386621481796146E-3</v>
      </c>
      <c r="AT58">
        <f t="shared" si="26"/>
        <v>-2.5161012786695486E-3</v>
      </c>
      <c r="AU58">
        <f t="shared" si="24"/>
        <v>-2.527982235598545E-2</v>
      </c>
      <c r="AW58">
        <v>55</v>
      </c>
      <c r="AX58">
        <f>IF(Z58&gt;0, (R58*SUMPRODUCT(K58:$K$98, X58:$X$98)-K58*$AZ$3)/Z58, 0)</f>
        <v>-112300.64983272229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2.7508516660200506E-3</v>
      </c>
      <c r="L59" s="2">
        <v>56</v>
      </c>
      <c r="M59" s="6">
        <v>0.59247427200000002</v>
      </c>
      <c r="Q59" s="4">
        <f t="shared" si="21"/>
        <v>25</v>
      </c>
      <c r="R59">
        <f t="shared" si="0"/>
        <v>50000</v>
      </c>
      <c r="S59">
        <f t="shared" si="1"/>
        <v>-252656.00273013787</v>
      </c>
      <c r="U59">
        <f t="shared" si="12"/>
        <v>0.59247427200000002</v>
      </c>
      <c r="V59">
        <f t="shared" si="13"/>
        <v>0.01</v>
      </c>
      <c r="W59">
        <f t="shared" si="14"/>
        <v>9.308174022785194E-5</v>
      </c>
      <c r="X59">
        <f t="shared" si="15"/>
        <v>5.5148536277989695E-5</v>
      </c>
      <c r="Y59">
        <f t="shared" si="16"/>
        <v>9.3081740227851943E-7</v>
      </c>
      <c r="Z59">
        <f t="shared" si="17"/>
        <v>3.7002386547583726E-5</v>
      </c>
      <c r="AB59">
        <f t="shared" si="18"/>
        <v>-10.453139915148421</v>
      </c>
      <c r="AC59">
        <f t="shared" si="22"/>
        <v>-9.3488750765879303</v>
      </c>
      <c r="AE59">
        <f t="shared" si="2"/>
        <v>0</v>
      </c>
      <c r="AF59">
        <f t="shared" si="25"/>
        <v>0</v>
      </c>
      <c r="AG59">
        <f t="shared" si="25"/>
        <v>-9.2505966368959319E-4</v>
      </c>
      <c r="AH59">
        <f t="shared" si="4"/>
        <v>-2.7574268138994849</v>
      </c>
      <c r="AI59">
        <f t="shared" si="23"/>
        <v>-2.7583518735631745</v>
      </c>
      <c r="AJ59">
        <f t="shared" si="6"/>
        <v>-1.104264838560491</v>
      </c>
      <c r="AK59">
        <f t="shared" si="19"/>
        <v>-0.73171979406038956</v>
      </c>
      <c r="AL59">
        <f t="shared" si="7"/>
        <v>-4.5943365061840549</v>
      </c>
      <c r="AN59">
        <f t="shared" si="26"/>
        <v>0</v>
      </c>
      <c r="AO59">
        <f t="shared" si="26"/>
        <v>0</v>
      </c>
      <c r="AP59">
        <f t="shared" si="26"/>
        <v>-2.544701917028465E-6</v>
      </c>
      <c r="AQ59">
        <f t="shared" si="26"/>
        <v>-7.5852721449437581E-3</v>
      </c>
      <c r="AR59">
        <f t="shared" si="26"/>
        <v>-7.5878168468607862E-3</v>
      </c>
      <c r="AS59">
        <f t="shared" si="26"/>
        <v>-3.0376687708814887E-3</v>
      </c>
      <c r="AT59">
        <f t="shared" si="26"/>
        <v>-2.012852614550871E-3</v>
      </c>
      <c r="AU59">
        <f t="shared" si="24"/>
        <v>-1.2638338232293145E-2</v>
      </c>
      <c r="AW59">
        <v>56</v>
      </c>
      <c r="AX59">
        <f>IF(Z59&gt;0, (R59*SUMPRODUCT(K59:$K$98, X59:$X$98)-K59*$AZ$3)/Z59, 0)</f>
        <v>-252656.00273013787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2.4561175589464736E-3</v>
      </c>
      <c r="L60" s="2">
        <v>57</v>
      </c>
      <c r="M60" s="6">
        <v>0.62503115200000003</v>
      </c>
      <c r="Q60" s="4">
        <f t="shared" si="21"/>
        <v>25</v>
      </c>
      <c r="R60">
        <f t="shared" si="0"/>
        <v>50000</v>
      </c>
      <c r="S60">
        <f t="shared" si="1"/>
        <v>-618563.75671302248</v>
      </c>
      <c r="U60">
        <f t="shared" si="12"/>
        <v>0.62503115200000003</v>
      </c>
      <c r="V60">
        <f t="shared" si="13"/>
        <v>0.01</v>
      </c>
      <c r="W60">
        <f t="shared" si="14"/>
        <v>3.7002386547583726E-5</v>
      </c>
      <c r="X60">
        <f t="shared" si="15"/>
        <v>2.3127644290585561E-5</v>
      </c>
      <c r="Y60">
        <f t="shared" si="16"/>
        <v>3.7002386547583724E-7</v>
      </c>
      <c r="Z60">
        <f t="shared" si="17"/>
        <v>1.3504718391522327E-5</v>
      </c>
      <c r="AB60">
        <f t="shared" si="18"/>
        <v>-9.3488750765879303</v>
      </c>
      <c r="AC60">
        <f t="shared" si="22"/>
        <v>-8.3535293416114964</v>
      </c>
      <c r="AE60">
        <f t="shared" si="2"/>
        <v>0</v>
      </c>
      <c r="AF60">
        <f t="shared" si="25"/>
        <v>0</v>
      </c>
      <c r="AG60">
        <f t="shared" si="25"/>
        <v>-3.3761795978805818E-4</v>
      </c>
      <c r="AH60">
        <f t="shared" si="4"/>
        <v>-1.1563822145292781</v>
      </c>
      <c r="AI60">
        <f t="shared" si="23"/>
        <v>-1.1567198324890662</v>
      </c>
      <c r="AJ60">
        <f t="shared" si="6"/>
        <v>-0.99534573497643386</v>
      </c>
      <c r="AK60">
        <f t="shared" si="19"/>
        <v>-0.65442125536115514</v>
      </c>
      <c r="AL60">
        <f t="shared" si="7"/>
        <v>-2.8064868228266548</v>
      </c>
      <c r="AN60">
        <f t="shared" si="26"/>
        <v>0</v>
      </c>
      <c r="AO60">
        <f t="shared" si="26"/>
        <v>0</v>
      </c>
      <c r="AP60">
        <f t="shared" si="26"/>
        <v>-8.2922939925113411E-7</v>
      </c>
      <c r="AQ60">
        <f t="shared" si="26"/>
        <v>-2.8402106619587679E-3</v>
      </c>
      <c r="AR60">
        <f t="shared" si="26"/>
        <v>-2.8410398913580191E-3</v>
      </c>
      <c r="AS60">
        <f t="shared" si="26"/>
        <v>-2.4446861368981024E-3</v>
      </c>
      <c r="AT60">
        <f t="shared" si="26"/>
        <v>-1.6073355362403272E-3</v>
      </c>
      <c r="AU60">
        <f t="shared" si="24"/>
        <v>-6.8930615644964477E-3</v>
      </c>
      <c r="AW60">
        <v>57</v>
      </c>
      <c r="AX60">
        <f>IF(Z60&gt;0, (R60*SUMPRODUCT(K60:$K$98, X60:$X$98)-K60*$AZ$3)/Z60, 0)</f>
        <v>-618563.75671302248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2.1929621062022086E-3</v>
      </c>
      <c r="L61" s="2">
        <v>58</v>
      </c>
      <c r="M61" s="6">
        <v>0.65741117999999998</v>
      </c>
      <c r="Q61" s="4">
        <f t="shared" si="21"/>
        <v>25</v>
      </c>
      <c r="R61">
        <f t="shared" si="0"/>
        <v>50000</v>
      </c>
      <c r="S61">
        <f t="shared" si="1"/>
        <v>-1661107.6367263298</v>
      </c>
      <c r="U61">
        <f t="shared" si="12"/>
        <v>0.65741117999999998</v>
      </c>
      <c r="V61">
        <f t="shared" si="13"/>
        <v>0.01</v>
      </c>
      <c r="W61">
        <f t="shared" si="14"/>
        <v>1.3504718391522327E-5</v>
      </c>
      <c r="X61">
        <f t="shared" si="15"/>
        <v>8.8781528533383955E-6</v>
      </c>
      <c r="Y61">
        <f t="shared" si="16"/>
        <v>1.3504718391522326E-7</v>
      </c>
      <c r="Z61">
        <f t="shared" si="17"/>
        <v>4.4915183542687081E-6</v>
      </c>
      <c r="AB61">
        <f t="shared" si="18"/>
        <v>-8.3535293416114964</v>
      </c>
      <c r="AC61">
        <f t="shared" si="22"/>
        <v>-7.4608954387722282</v>
      </c>
      <c r="AE61">
        <f t="shared" si="2"/>
        <v>0</v>
      </c>
      <c r="AF61">
        <f t="shared" si="25"/>
        <v>0</v>
      </c>
      <c r="AG61">
        <f t="shared" si="25"/>
        <v>-1.122879588567177E-4</v>
      </c>
      <c r="AH61">
        <f t="shared" si="4"/>
        <v>-0.44390764266691979</v>
      </c>
      <c r="AI61">
        <f t="shared" si="23"/>
        <v>-0.44401993062577649</v>
      </c>
      <c r="AJ61">
        <f t="shared" si="6"/>
        <v>-0.89263390283926825</v>
      </c>
      <c r="AK61">
        <f t="shared" si="19"/>
        <v>-0.58474705391280479</v>
      </c>
      <c r="AL61">
        <f t="shared" si="7"/>
        <v>-1.9214008873778494</v>
      </c>
      <c r="AN61">
        <f t="shared" si="26"/>
        <v>0</v>
      </c>
      <c r="AO61">
        <f t="shared" si="26"/>
        <v>0</v>
      </c>
      <c r="AP61">
        <f t="shared" si="26"/>
        <v>-2.4624323875557462E-7</v>
      </c>
      <c r="AQ61">
        <f t="shared" si="26"/>
        <v>-9.7347263902210581E-4</v>
      </c>
      <c r="AR61">
        <f t="shared" si="26"/>
        <v>-9.7371888226086142E-4</v>
      </c>
      <c r="AS61">
        <f t="shared" si="26"/>
        <v>-1.9575123236378993E-3</v>
      </c>
      <c r="AT61">
        <f t="shared" si="26"/>
        <v>-1.2823281309441608E-3</v>
      </c>
      <c r="AU61">
        <f t="shared" si="24"/>
        <v>-4.2135593368429211E-3</v>
      </c>
      <c r="AW61">
        <v>58</v>
      </c>
      <c r="AX61">
        <f>IF(Z61&gt;0, (R61*SUMPRODUCT(K61:$K$98, X61:$X$98)-K61*$AZ$3)/Z61, 0)</f>
        <v>-1661107.6367263298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1.9580018805376862E-3</v>
      </c>
      <c r="L62" s="2">
        <v>59</v>
      </c>
      <c r="M62" s="6">
        <v>0.68957421399999996</v>
      </c>
      <c r="Q62" s="4">
        <f t="shared" si="21"/>
        <v>25</v>
      </c>
      <c r="R62">
        <f t="shared" si="0"/>
        <v>50000</v>
      </c>
      <c r="S62">
        <f t="shared" si="1"/>
        <v>-4937377.1936871884</v>
      </c>
      <c r="U62">
        <f t="shared" si="12"/>
        <v>0.68957421399999996</v>
      </c>
      <c r="V62">
        <f t="shared" si="13"/>
        <v>0.01</v>
      </c>
      <c r="W62">
        <f t="shared" si="14"/>
        <v>4.4915183542687081E-6</v>
      </c>
      <c r="X62">
        <f t="shared" si="15"/>
        <v>3.0972352388114176E-6</v>
      </c>
      <c r="Y62">
        <f t="shared" si="16"/>
        <v>4.4915183542687078E-8</v>
      </c>
      <c r="Z62">
        <f t="shared" si="17"/>
        <v>1.3493679319146033E-6</v>
      </c>
      <c r="AB62">
        <f t="shared" si="18"/>
        <v>-7.4608954387722282</v>
      </c>
      <c r="AC62">
        <f t="shared" si="22"/>
        <v>-6.662338452928009</v>
      </c>
      <c r="AE62">
        <f t="shared" si="2"/>
        <v>0</v>
      </c>
      <c r="AF62">
        <f t="shared" si="25"/>
        <v>0</v>
      </c>
      <c r="AG62">
        <f t="shared" si="25"/>
        <v>-3.373419829786508E-5</v>
      </c>
      <c r="AH62">
        <f t="shared" si="4"/>
        <v>-0.15486176194057089</v>
      </c>
      <c r="AI62">
        <f t="shared" si="23"/>
        <v>-0.15489549613886874</v>
      </c>
      <c r="AJ62">
        <f t="shared" si="6"/>
        <v>-0.79855698584421919</v>
      </c>
      <c r="AK62">
        <f t="shared" si="19"/>
        <v>-0.52226268071405602</v>
      </c>
      <c r="AL62">
        <f t="shared" si="7"/>
        <v>-1.4757151626971439</v>
      </c>
      <c r="AN62">
        <f t="shared" si="26"/>
        <v>0</v>
      </c>
      <c r="AO62">
        <f t="shared" si="26"/>
        <v>0</v>
      </c>
      <c r="AP62">
        <f t="shared" si="26"/>
        <v>-6.6051623705651036E-8</v>
      </c>
      <c r="AQ62">
        <f t="shared" si="26"/>
        <v>-3.032196211030173E-4</v>
      </c>
      <c r="AR62">
        <f t="shared" si="26"/>
        <v>-3.0328567272672289E-4</v>
      </c>
      <c r="AS62">
        <f t="shared" si="26"/>
        <v>-1.5635760799994876E-3</v>
      </c>
      <c r="AT62">
        <f t="shared" si="26"/>
        <v>-1.0225913109727749E-3</v>
      </c>
      <c r="AU62">
        <f t="shared" si="24"/>
        <v>-2.889453063698985E-3</v>
      </c>
      <c r="AW62">
        <v>59</v>
      </c>
      <c r="AX62">
        <f>IF(Z62&gt;0, (R62*SUMPRODUCT(K62:$K$98, X62:$X$98)-K62*$AZ$3)/Z62, 0)</f>
        <v>-4937377.1936871884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1.7482159647657911E-3</v>
      </c>
      <c r="L63" s="2">
        <v>60</v>
      </c>
      <c r="M63" s="6">
        <v>0.72148010799999995</v>
      </c>
      <c r="Q63" s="4">
        <f t="shared" si="21"/>
        <v>25</v>
      </c>
      <c r="R63">
        <f t="shared" si="0"/>
        <v>50000</v>
      </c>
      <c r="S63">
        <f t="shared" si="1"/>
        <v>-16418017.275095923</v>
      </c>
      <c r="U63">
        <f t="shared" si="12"/>
        <v>0.72148010799999995</v>
      </c>
      <c r="V63">
        <f t="shared" si="13"/>
        <v>0.01</v>
      </c>
      <c r="W63">
        <f t="shared" si="14"/>
        <v>1.3493679319146033E-6</v>
      </c>
      <c r="X63">
        <f t="shared" si="15"/>
        <v>9.7354212124948454E-7</v>
      </c>
      <c r="Y63">
        <f t="shared" si="16"/>
        <v>1.3493679319146034E-8</v>
      </c>
      <c r="Z63">
        <f t="shared" si="17"/>
        <v>3.6233213134597272E-7</v>
      </c>
      <c r="AB63">
        <f t="shared" si="18"/>
        <v>-6.662338452928009</v>
      </c>
      <c r="AC63">
        <f t="shared" si="22"/>
        <v>-5.9487751917605047</v>
      </c>
      <c r="AE63">
        <f t="shared" si="2"/>
        <v>0</v>
      </c>
      <c r="AF63">
        <f t="shared" si="25"/>
        <v>0</v>
      </c>
      <c r="AG63">
        <f t="shared" si="25"/>
        <v>-9.0583032836493171E-6</v>
      </c>
      <c r="AH63">
        <f t="shared" si="4"/>
        <v>-4.8677106062474225E-2</v>
      </c>
      <c r="AI63">
        <f t="shared" si="23"/>
        <v>-4.8686164365757872E-2</v>
      </c>
      <c r="AJ63">
        <f t="shared" si="6"/>
        <v>-0.71356326116750424</v>
      </c>
      <c r="AK63">
        <f t="shared" si="19"/>
        <v>-0.46636369170496067</v>
      </c>
      <c r="AL63">
        <f t="shared" si="7"/>
        <v>-1.2286131172382229</v>
      </c>
      <c r="AN63">
        <f t="shared" si="26"/>
        <v>0</v>
      </c>
      <c r="AO63">
        <f t="shared" si="26"/>
        <v>0</v>
      </c>
      <c r="AP63">
        <f t="shared" si="26"/>
        <v>-1.5835870414166125E-8</v>
      </c>
      <c r="AQ63">
        <f t="shared" si="26"/>
        <v>-8.5098093937015112E-5</v>
      </c>
      <c r="AR63">
        <f t="shared" si="26"/>
        <v>-8.5113929807429276E-5</v>
      </c>
      <c r="AS63">
        <f t="shared" si="26"/>
        <v>-1.2474626850433727E-3</v>
      </c>
      <c r="AT63">
        <f t="shared" si="26"/>
        <v>-8.1530445122572376E-4</v>
      </c>
      <c r="AU63">
        <f t="shared" si="24"/>
        <v>-2.1478810660765257E-3</v>
      </c>
      <c r="AW63">
        <v>60</v>
      </c>
      <c r="AX63">
        <f>IF(Z63&gt;0, (R63*SUMPRODUCT(K63:$K$98, X63:$X$98)-K63*$AZ$3)/Z63, 0)</f>
        <v>-16418017.275095923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1.5609071113980278E-3</v>
      </c>
      <c r="L64" s="2">
        <v>61</v>
      </c>
      <c r="M64" s="6">
        <v>0.75308980400000003</v>
      </c>
      <c r="Q64" s="4">
        <f t="shared" si="21"/>
        <v>25</v>
      </c>
      <c r="R64">
        <f t="shared" si="0"/>
        <v>50000</v>
      </c>
      <c r="S64">
        <f t="shared" si="1"/>
        <v>-61876381.610664479</v>
      </c>
      <c r="U64">
        <f t="shared" si="12"/>
        <v>0.75308980400000003</v>
      </c>
      <c r="V64">
        <f t="shared" si="13"/>
        <v>0.01</v>
      </c>
      <c r="W64">
        <f t="shared" si="14"/>
        <v>3.6233213134597272E-7</v>
      </c>
      <c r="X64">
        <f t="shared" si="15"/>
        <v>2.7286863377824085E-7</v>
      </c>
      <c r="Y64">
        <f t="shared" si="16"/>
        <v>3.6233213134597273E-9</v>
      </c>
      <c r="Z64">
        <f t="shared" si="17"/>
        <v>8.584017625427214E-8</v>
      </c>
      <c r="AB64">
        <f t="shared" si="18"/>
        <v>-5.9487751917605047</v>
      </c>
      <c r="AC64">
        <f t="shared" si="22"/>
        <v>-5.3114795034360425</v>
      </c>
      <c r="AE64">
        <f t="shared" si="2"/>
        <v>0</v>
      </c>
      <c r="AF64">
        <f t="shared" si="25"/>
        <v>0</v>
      </c>
      <c r="AG64">
        <f t="shared" si="25"/>
        <v>-2.1460044063568037E-6</v>
      </c>
      <c r="AH64">
        <f t="shared" si="4"/>
        <v>-1.3643431688912043E-2</v>
      </c>
      <c r="AI64">
        <f t="shared" si="23"/>
        <v>-1.36455776933184E-2</v>
      </c>
      <c r="AJ64">
        <f t="shared" si="6"/>
        <v>-0.63729568832446226</v>
      </c>
      <c r="AK64">
        <f t="shared" si="19"/>
        <v>-0.4164142634232354</v>
      </c>
      <c r="AL64">
        <f t="shared" si="7"/>
        <v>-1.067355529441016</v>
      </c>
      <c r="AN64">
        <f t="shared" si="26"/>
        <v>0</v>
      </c>
      <c r="AO64">
        <f t="shared" si="26"/>
        <v>0</v>
      </c>
      <c r="AP64">
        <f t="shared" si="26"/>
        <v>-3.3497135389738378E-9</v>
      </c>
      <c r="AQ64">
        <f t="shared" si="26"/>
        <v>-2.1296129547096013E-5</v>
      </c>
      <c r="AR64">
        <f t="shared" si="26"/>
        <v>-2.1299479260634986E-5</v>
      </c>
      <c r="AS64">
        <f t="shared" si="26"/>
        <v>-9.9475937196895413E-4</v>
      </c>
      <c r="AT64">
        <f t="shared" si="26"/>
        <v>-6.4998398506489979E-4</v>
      </c>
      <c r="AU64">
        <f t="shared" si="24"/>
        <v>-1.6660428362944889E-3</v>
      </c>
      <c r="AW64">
        <v>61</v>
      </c>
      <c r="AX64">
        <f>IF(Z64&gt;0, (R64*SUMPRODUCT(K64:$K$98, X64:$X$98)-K64*$AZ$3)/Z64, 0)</f>
        <v>-61876381.610664479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1.393667063748239E-3</v>
      </c>
      <c r="L65" s="2">
        <v>62</v>
      </c>
      <c r="M65" s="6">
        <v>0.78453892300000005</v>
      </c>
      <c r="Q65" s="4">
        <f t="shared" si="21"/>
        <v>25</v>
      </c>
      <c r="R65">
        <f t="shared" si="0"/>
        <v>50000</v>
      </c>
      <c r="S65">
        <f t="shared" si="1"/>
        <v>-268892699.43197018</v>
      </c>
      <c r="U65">
        <f t="shared" si="12"/>
        <v>0.78453892300000005</v>
      </c>
      <c r="V65">
        <f t="shared" si="13"/>
        <v>0.01</v>
      </c>
      <c r="W65">
        <f t="shared" si="14"/>
        <v>8.584017625427214E-8</v>
      </c>
      <c r="X65">
        <f t="shared" si="15"/>
        <v>6.7344959428656847E-8</v>
      </c>
      <c r="Y65">
        <f t="shared" si="16"/>
        <v>8.5840176254272139E-10</v>
      </c>
      <c r="Z65">
        <f t="shared" si="17"/>
        <v>1.7636815063072573E-8</v>
      </c>
      <c r="AB65">
        <f t="shared" si="18"/>
        <v>-5.3114795034360425</v>
      </c>
      <c r="AC65">
        <f t="shared" si="22"/>
        <v>-4.7424108116920172</v>
      </c>
      <c r="AE65">
        <f t="shared" si="2"/>
        <v>0</v>
      </c>
      <c r="AF65">
        <f t="shared" si="25"/>
        <v>0</v>
      </c>
      <c r="AG65">
        <f t="shared" si="25"/>
        <v>-4.4092037657681434E-7</v>
      </c>
      <c r="AH65">
        <f t="shared" si="4"/>
        <v>-3.3672479714328424E-3</v>
      </c>
      <c r="AI65">
        <f t="shared" si="23"/>
        <v>-3.3676888918094195E-3</v>
      </c>
      <c r="AJ65">
        <f t="shared" si="6"/>
        <v>-0.5690686917440253</v>
      </c>
      <c r="AK65">
        <f t="shared" si="19"/>
        <v>-0.37180356524052299</v>
      </c>
      <c r="AL65">
        <f t="shared" si="7"/>
        <v>-0.94423994587635773</v>
      </c>
      <c r="AN65">
        <f t="shared" si="26"/>
        <v>0</v>
      </c>
      <c r="AO65">
        <f t="shared" si="26"/>
        <v>0</v>
      </c>
      <c r="AP65">
        <f t="shared" si="26"/>
        <v>-6.1449620657057667E-10</v>
      </c>
      <c r="AQ65">
        <f t="shared" si="26"/>
        <v>-4.6928225932590238E-6</v>
      </c>
      <c r="AR65">
        <f t="shared" si="26"/>
        <v>-4.6934370894655945E-6</v>
      </c>
      <c r="AS65">
        <f t="shared" si="26"/>
        <v>-7.9309229269394744E-4</v>
      </c>
      <c r="AT65">
        <f t="shared" si="26"/>
        <v>-5.1817038305988653E-4</v>
      </c>
      <c r="AU65">
        <f t="shared" si="24"/>
        <v>-1.3159561128432997E-3</v>
      </c>
      <c r="AW65">
        <v>62</v>
      </c>
      <c r="AX65">
        <f>IF(Z65&gt;0, (R65*SUMPRODUCT(K65:$K$98, X65:$X$98)-K65*$AZ$3)/Z65, 0)</f>
        <v>-268892699.43197018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1.2443455926323562E-3</v>
      </c>
      <c r="L66" s="2">
        <v>63</v>
      </c>
      <c r="M66" s="6">
        <v>0.81598695700000001</v>
      </c>
      <c r="Q66" s="4">
        <f t="shared" si="21"/>
        <v>25</v>
      </c>
      <c r="R66">
        <f t="shared" si="0"/>
        <v>50000</v>
      </c>
      <c r="S66">
        <f t="shared" si="1"/>
        <v>-1379683926.7745602</v>
      </c>
      <c r="U66">
        <f t="shared" si="12"/>
        <v>0.81598695700000001</v>
      </c>
      <c r="V66">
        <f t="shared" si="13"/>
        <v>0.01</v>
      </c>
      <c r="W66">
        <f t="shared" si="14"/>
        <v>1.7636815063072573E-8</v>
      </c>
      <c r="X66">
        <f t="shared" si="15"/>
        <v>1.4391411054488352E-8</v>
      </c>
      <c r="Y66">
        <f t="shared" si="16"/>
        <v>1.7636815063072575E-10</v>
      </c>
      <c r="Z66">
        <f t="shared" si="17"/>
        <v>3.0690358579534949E-9</v>
      </c>
      <c r="AB66">
        <f t="shared" si="18"/>
        <v>-4.7424108116920172</v>
      </c>
      <c r="AC66">
        <f t="shared" si="22"/>
        <v>-4.2342994439132093</v>
      </c>
      <c r="AE66">
        <f t="shared" si="2"/>
        <v>0</v>
      </c>
      <c r="AF66">
        <f t="shared" si="25"/>
        <v>0</v>
      </c>
      <c r="AG66">
        <f t="shared" si="25"/>
        <v>-7.6725896448837374E-8</v>
      </c>
      <c r="AH66">
        <f t="shared" si="4"/>
        <v>-7.1957055272441766E-4</v>
      </c>
      <c r="AI66">
        <f t="shared" si="23"/>
        <v>-7.1964727862086652E-4</v>
      </c>
      <c r="AJ66">
        <f t="shared" si="6"/>
        <v>-0.50811136777880783</v>
      </c>
      <c r="AK66">
        <f t="shared" si="19"/>
        <v>-0.33196875681844124</v>
      </c>
      <c r="AL66">
        <f t="shared" si="7"/>
        <v>-0.84079977187586996</v>
      </c>
      <c r="AN66">
        <f t="shared" si="26"/>
        <v>0</v>
      </c>
      <c r="AO66">
        <f t="shared" si="26"/>
        <v>0</v>
      </c>
      <c r="AP66">
        <f t="shared" si="26"/>
        <v>-9.5473531086877329E-11</v>
      </c>
      <c r="AQ66">
        <f t="shared" si="26"/>
        <v>-8.9539444587065755E-7</v>
      </c>
      <c r="AR66">
        <f t="shared" si="26"/>
        <v>-8.9548991940174445E-7</v>
      </c>
      <c r="AS66">
        <f t="shared" si="26"/>
        <v>-6.3226614106195772E-4</v>
      </c>
      <c r="AT66">
        <f t="shared" si="26"/>
        <v>-4.1308385943866977E-4</v>
      </c>
      <c r="AU66">
        <f t="shared" si="24"/>
        <v>-1.0462454904200294E-3</v>
      </c>
      <c r="AW66">
        <v>63</v>
      </c>
      <c r="AX66">
        <f>IF(Z66&gt;0, (R66*SUMPRODUCT(K66:$K$98, X66:$X$98)-K66*$AZ$3)/Z66, 0)</f>
        <v>-1379683926.7745602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1.1110228505646037E-3</v>
      </c>
      <c r="L67" s="2">
        <v>64</v>
      </c>
      <c r="M67" s="6">
        <v>0.84743607600000004</v>
      </c>
      <c r="Q67" s="4">
        <f t="shared" si="21"/>
        <v>25</v>
      </c>
      <c r="R67">
        <f t="shared" ref="R67:R69" si="27">$C$6</f>
        <v>50000</v>
      </c>
      <c r="S67">
        <f t="shared" ref="S67:S69" si="28">AX67</f>
        <v>-8640761765.3186264</v>
      </c>
      <c r="U67">
        <f t="shared" si="12"/>
        <v>0.84743607600000004</v>
      </c>
      <c r="V67">
        <f t="shared" si="13"/>
        <v>0.01</v>
      </c>
      <c r="W67">
        <f t="shared" si="14"/>
        <v>3.0690358579534949E-9</v>
      </c>
      <c r="X67">
        <f t="shared" si="15"/>
        <v>2.6008117045674034E-9</v>
      </c>
      <c r="Y67">
        <f t="shared" si="16"/>
        <v>3.069035857953495E-11</v>
      </c>
      <c r="Z67">
        <f t="shared" si="17"/>
        <v>4.3753379480655656E-10</v>
      </c>
      <c r="AB67">
        <f t="shared" si="18"/>
        <v>-4.2342994439132093</v>
      </c>
      <c r="AC67">
        <f t="shared" si="22"/>
        <v>-3.7806252851992594</v>
      </c>
      <c r="AE67">
        <f t="shared" ref="AE67:AE69" si="29">$Z67*O67</f>
        <v>0</v>
      </c>
      <c r="AF67">
        <f t="shared" si="25"/>
        <v>0</v>
      </c>
      <c r="AG67">
        <f t="shared" si="25"/>
        <v>-1.0938344870163914E-8</v>
      </c>
      <c r="AH67">
        <f t="shared" ref="AH67:AH69" si="30">-X67*R67</f>
        <v>-1.3004058522837018E-4</v>
      </c>
      <c r="AI67">
        <f t="shared" si="23"/>
        <v>-1.3005152357324035E-4</v>
      </c>
      <c r="AJ67">
        <f t="shared" ref="AJ67:AJ69" si="31">AB67-AC67</f>
        <v>-0.45367415871394989</v>
      </c>
      <c r="AK67">
        <f t="shared" si="19"/>
        <v>-0.29640096107392466</v>
      </c>
      <c r="AL67">
        <f t="shared" ref="AL67:AL69" si="32">SUM(AI67:AK67)</f>
        <v>-0.75020517131144782</v>
      </c>
      <c r="AN67">
        <f t="shared" si="26"/>
        <v>0</v>
      </c>
      <c r="AO67">
        <f t="shared" si="26"/>
        <v>0</v>
      </c>
      <c r="AP67">
        <f t="shared" si="26"/>
        <v>-1.2152751098108222E-11</v>
      </c>
      <c r="AQ67">
        <f t="shared" si="26"/>
        <v>-1.4447806168951313E-7</v>
      </c>
      <c r="AR67">
        <f t="shared" si="26"/>
        <v>-1.4449021444061124E-7</v>
      </c>
      <c r="AS67">
        <f t="shared" si="26"/>
        <v>-5.0404235704187101E-4</v>
      </c>
      <c r="AT67">
        <f t="shared" si="26"/>
        <v>-3.2930824068243991E-4</v>
      </c>
      <c r="AU67">
        <f t="shared" si="24"/>
        <v>-8.3349508793875162E-4</v>
      </c>
      <c r="AW67">
        <v>64</v>
      </c>
      <c r="AX67">
        <f>IF(Z67&gt;0, (R67*SUMPRODUCT(K67:$K$98, X67:$X$98)-K67*$AZ$3)/Z67, 0)</f>
        <v>-8640761765.3186264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9.9198468800411029E-4</v>
      </c>
      <c r="L68" s="2">
        <v>65</v>
      </c>
      <c r="M68" s="6">
        <v>0.87888519499999995</v>
      </c>
      <c r="Q68" s="4">
        <f t="shared" si="21"/>
        <v>25</v>
      </c>
      <c r="R68">
        <f t="shared" si="27"/>
        <v>50000</v>
      </c>
      <c r="S68">
        <f t="shared" si="28"/>
        <v>-69432387084.009598</v>
      </c>
      <c r="U68">
        <f t="shared" ref="U68:U69" si="36">M68</f>
        <v>0.87888519499999995</v>
      </c>
      <c r="V68">
        <f t="shared" ref="V68:V69" si="37">$C$10</f>
        <v>0.01</v>
      </c>
      <c r="W68">
        <f t="shared" ref="W68:W69" si="38">Z67</f>
        <v>4.3753379480655656E-10</v>
      </c>
      <c r="X68">
        <f t="shared" ref="X68:X69" si="39">U68*W68</f>
        <v>3.8454197456765043E-10</v>
      </c>
      <c r="Y68">
        <f t="shared" ref="Y68:Y69" si="40">V68*W68</f>
        <v>4.3753379480655661E-12</v>
      </c>
      <c r="Z68">
        <f>MAX(0, W68-X68-Y68)</f>
        <v>4.8616482290840562E-11</v>
      </c>
      <c r="AB68">
        <f t="shared" ref="AB68:AB69" si="41">AC67</f>
        <v>-3.7806252851992594</v>
      </c>
      <c r="AC68">
        <f t="shared" si="22"/>
        <v>-3.3755584170805397</v>
      </c>
      <c r="AE68">
        <f t="shared" si="29"/>
        <v>0</v>
      </c>
      <c r="AF68">
        <f t="shared" si="25"/>
        <v>0</v>
      </c>
      <c r="AG68">
        <f t="shared" si="25"/>
        <v>-1.215412057271014E-9</v>
      </c>
      <c r="AH68">
        <f t="shared" si="30"/>
        <v>-1.9227098728382522E-5</v>
      </c>
      <c r="AI68">
        <f t="shared" si="23"/>
        <v>-1.9228314140439792E-5</v>
      </c>
      <c r="AJ68">
        <f t="shared" si="31"/>
        <v>-0.40506686811871973</v>
      </c>
      <c r="AK68">
        <f t="shared" ref="AK68:AK69" si="42">G68*SUM(AB68:AB68, AE68:AF68)</f>
        <v>-0.26464376996394817</v>
      </c>
      <c r="AL68">
        <f t="shared" si="32"/>
        <v>-0.66972986639680832</v>
      </c>
      <c r="AN68">
        <f t="shared" si="26"/>
        <v>0</v>
      </c>
      <c r="AO68">
        <f t="shared" si="26"/>
        <v>0</v>
      </c>
      <c r="AP68">
        <f t="shared" si="26"/>
        <v>-1.2056701504284207E-12</v>
      </c>
      <c r="AQ68">
        <f t="shared" si="26"/>
        <v>-1.9072987533298763E-8</v>
      </c>
      <c r="AR68">
        <f t="shared" si="26"/>
        <v>-1.9074193203449189E-8</v>
      </c>
      <c r="AS68">
        <f t="shared" si="26"/>
        <v>-4.0182013079155028E-4</v>
      </c>
      <c r="AT68">
        <f t="shared" si="26"/>
        <v>-2.6252256757991867E-4</v>
      </c>
      <c r="AU68">
        <f t="shared" si="24"/>
        <v>-6.6436177256467231E-4</v>
      </c>
      <c r="AW68">
        <v>65</v>
      </c>
      <c r="AX68">
        <f>IF(Z68&gt;0, (R68*SUMPRODUCT(K68:$K$98, X68:$X$98)-K68*$AZ$3)/Z68, 0)</f>
        <v>-69432387084.009598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8.8570061428938412E-4</v>
      </c>
      <c r="L69" s="2">
        <v>66</v>
      </c>
      <c r="M69" s="6">
        <v>1</v>
      </c>
      <c r="Q69" s="4">
        <f t="shared" ref="Q69" si="44">$C$8</f>
        <v>25</v>
      </c>
      <c r="R69">
        <f t="shared" si="27"/>
        <v>50000</v>
      </c>
      <c r="S69">
        <f t="shared" si="28"/>
        <v>0</v>
      </c>
      <c r="U69">
        <f t="shared" si="36"/>
        <v>1</v>
      </c>
      <c r="V69">
        <f t="shared" si="37"/>
        <v>0.01</v>
      </c>
      <c r="W69">
        <f t="shared" si="38"/>
        <v>4.8616482290840562E-11</v>
      </c>
      <c r="X69">
        <f t="shared" si="39"/>
        <v>4.8616482290840562E-11</v>
      </c>
      <c r="Y69">
        <f t="shared" si="40"/>
        <v>4.8616482290840564E-13</v>
      </c>
      <c r="Z69">
        <f t="shared" ref="Z69" si="45">MAX(0, W69-X69-Y69)</f>
        <v>0</v>
      </c>
      <c r="AB69">
        <f t="shared" si="41"/>
        <v>-3.3755584170805397</v>
      </c>
      <c r="AC69">
        <f t="shared" si="22"/>
        <v>0</v>
      </c>
      <c r="AE69">
        <f t="shared" si="29"/>
        <v>0</v>
      </c>
      <c r="AF69">
        <f t="shared" si="25"/>
        <v>0</v>
      </c>
      <c r="AG69">
        <f t="shared" si="25"/>
        <v>0</v>
      </c>
      <c r="AH69">
        <f t="shared" si="30"/>
        <v>-2.4308241145420279E-6</v>
      </c>
      <c r="AI69">
        <f t="shared" si="23"/>
        <v>-2.4308241145420279E-6</v>
      </c>
      <c r="AJ69">
        <f t="shared" si="31"/>
        <v>-3.3755584170805397</v>
      </c>
      <c r="AK69">
        <f t="shared" si="42"/>
        <v>-0.23628908919563779</v>
      </c>
      <c r="AL69">
        <f t="shared" si="32"/>
        <v>-3.6118499371002919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-2.1529824114793223E-9</v>
      </c>
      <c r="AR69">
        <f t="shared" si="26"/>
        <v>-2.1529824114793223E-9</v>
      </c>
      <c r="AS69">
        <f t="shared" si="26"/>
        <v>-2.989734163577935E-3</v>
      </c>
      <c r="AT69">
        <f t="shared" si="26"/>
        <v>-2.0928139145045546E-4</v>
      </c>
      <c r="AU69">
        <f t="shared" si="24"/>
        <v>-3.1990177080108021E-3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6">SUM(AN3:AN69)</f>
        <v>4476.3795424470109</v>
      </c>
      <c r="AO71" s="8">
        <f t="shared" si="46"/>
        <v>-447.63795424470112</v>
      </c>
      <c r="AP71" s="8">
        <f t="shared" si="46"/>
        <v>-408.13974018422834</v>
      </c>
      <c r="AQ71" s="8">
        <f t="shared" si="46"/>
        <v>-3402.8332081397225</v>
      </c>
      <c r="AR71" s="8">
        <f t="shared" si="46"/>
        <v>217.76863987835975</v>
      </c>
      <c r="AS71" s="8">
        <f t="shared" si="46"/>
        <v>-404.07556096055174</v>
      </c>
      <c r="AT71" s="8">
        <f t="shared" si="46"/>
        <v>186.30692108219233</v>
      </c>
      <c r="AU71" s="8">
        <f t="shared" si="46"/>
        <v>-6.0029585469134616E-13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8" priority="1" operator="lessThan">
      <formula>0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43FB4-06BC-402D-814A-98253DECD0F1}">
  <sheetPr codeName="Sheet29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3538.2987231059942</v>
      </c>
      <c r="K3">
        <v>1</v>
      </c>
      <c r="L3" s="2">
        <v>0</v>
      </c>
      <c r="O3">
        <f>$C$3</f>
        <v>3538.2987231059942</v>
      </c>
      <c r="P3">
        <f>O3*C5</f>
        <v>353.82987231059946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3538.2987231059942</v>
      </c>
      <c r="AF3">
        <f t="shared" ref="AF3:AG34" si="4">-$Z3*P3</f>
        <v>-353.82987231059946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2984.4688507953947</v>
      </c>
      <c r="AJ3">
        <f t="shared" ref="AJ3:AJ66" si="7">AB3-AC3</f>
        <v>0</v>
      </c>
      <c r="AL3">
        <f t="shared" ref="AL3:AL66" si="8">SUM(AI3:AK3)</f>
        <v>2984.4688507953947</v>
      </c>
      <c r="AN3">
        <f t="shared" ref="AN3:AU34" si="9">AE3*$K3</f>
        <v>3538.2987231059942</v>
      </c>
      <c r="AO3">
        <f t="shared" si="9"/>
        <v>-353.82987231059946</v>
      </c>
      <c r="AP3">
        <f t="shared" si="9"/>
        <v>-200</v>
      </c>
      <c r="AQ3">
        <f t="shared" si="9"/>
        <v>0</v>
      </c>
      <c r="AR3">
        <f t="shared" si="9"/>
        <v>2984.4688507953947</v>
      </c>
      <c r="AS3">
        <f t="shared" si="9"/>
        <v>0</v>
      </c>
      <c r="AT3">
        <f t="shared" si="9"/>
        <v>0</v>
      </c>
      <c r="AU3">
        <f t="shared" si="9"/>
        <v>2984.4688507953947</v>
      </c>
      <c r="AW3">
        <v>0</v>
      </c>
      <c r="AX3">
        <f>IF(Z3&gt;0, (R3*SUMPRODUCT(K3:$K$98, X3:$X$98)-K3*$AZ$3)/Z3, 0)</f>
        <v>0</v>
      </c>
      <c r="AZ3">
        <f>C6*SUMPRODUCT(X4:X98, K4:K98)/1</f>
        <v>2756.1611388045453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2.5950000000000001E-3</v>
      </c>
      <c r="R4">
        <f t="shared" si="0"/>
        <v>100000</v>
      </c>
      <c r="S4">
        <f t="shared" si="1"/>
        <v>187.2336494417805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184.87544162706126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-259.5</v>
      </c>
      <c r="AI4">
        <f t="shared" si="6"/>
        <v>-259.5</v>
      </c>
      <c r="AJ4">
        <f t="shared" si="7"/>
        <v>-184.87544162706126</v>
      </c>
      <c r="AK4">
        <f>G4*SUM(AB4, AE4:AF4)</f>
        <v>0</v>
      </c>
      <c r="AL4">
        <f t="shared" si="8"/>
        <v>-444.37544162706126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-242.09347886929751</v>
      </c>
      <c r="AR4">
        <f t="shared" si="9"/>
        <v>-242.09347886929751</v>
      </c>
      <c r="AS4">
        <f t="shared" si="9"/>
        <v>-172.4745233949634</v>
      </c>
      <c r="AT4">
        <f t="shared" si="9"/>
        <v>0</v>
      </c>
      <c r="AU4">
        <f t="shared" si="9"/>
        <v>-414.56800226426088</v>
      </c>
      <c r="AW4">
        <v>1</v>
      </c>
      <c r="AX4">
        <f>IF(Z4&gt;0, (R4*SUMPRODUCT(K4:$K$98, X4:$X$98)-K4*$AZ$3)/Z4, 0)</f>
        <v>187.2336494417805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2.5990000000000002E-3</v>
      </c>
      <c r="Q5" s="4">
        <f t="shared" ref="Q5:Q68" si="21">$C$8</f>
        <v>25</v>
      </c>
      <c r="R5">
        <f t="shared" si="0"/>
        <v>100000</v>
      </c>
      <c r="S5">
        <f t="shared" si="1"/>
        <v>161.29012123398408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184.87544162706126</v>
      </c>
      <c r="AC5">
        <f t="shared" si="2"/>
        <v>157.25217214653549</v>
      </c>
      <c r="AE5">
        <f t="shared" si="3"/>
        <v>0</v>
      </c>
      <c r="AF5">
        <f t="shared" si="4"/>
        <v>0</v>
      </c>
      <c r="AG5">
        <f t="shared" si="4"/>
        <v>-24.374117110125002</v>
      </c>
      <c r="AH5">
        <f t="shared" si="5"/>
        <v>-256.62655949999998</v>
      </c>
      <c r="AI5">
        <f t="shared" si="6"/>
        <v>-281.00067661012497</v>
      </c>
      <c r="AJ5">
        <f t="shared" si="7"/>
        <v>27.623269480525778</v>
      </c>
      <c r="AK5">
        <f>G5*SUM(AB5, AE5:AF5)</f>
        <v>7.5798931067095126</v>
      </c>
      <c r="AL5">
        <f t="shared" si="8"/>
        <v>-245.79751402288969</v>
      </c>
      <c r="AN5">
        <f t="shared" si="9"/>
        <v>0</v>
      </c>
      <c r="AO5">
        <f t="shared" si="9"/>
        <v>0</v>
      </c>
      <c r="AP5">
        <f t="shared" si="9"/>
        <v>-20.842502964552612</v>
      </c>
      <c r="AQ5">
        <f t="shared" si="9"/>
        <v>-219.44342857611946</v>
      </c>
      <c r="AR5">
        <f t="shared" si="9"/>
        <v>-240.28593154067207</v>
      </c>
      <c r="AS5">
        <f t="shared" si="9"/>
        <v>23.620879207121426</v>
      </c>
      <c r="AT5">
        <f t="shared" si="9"/>
        <v>6.481627368646655</v>
      </c>
      <c r="AU5">
        <f t="shared" si="9"/>
        <v>-210.18342496490399</v>
      </c>
      <c r="AW5">
        <v>2</v>
      </c>
      <c r="AX5">
        <f>IF(Z5&gt;0, (R5*SUMPRODUCT(K5:$K$98, X5:$X$98)-K5*$AZ$3)/Z5, 0)</f>
        <v>161.29012123398408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2.6029999999999998E-3</v>
      </c>
      <c r="Q6" s="4">
        <f t="shared" si="21"/>
        <v>25</v>
      </c>
      <c r="R6">
        <f t="shared" si="0"/>
        <v>100000</v>
      </c>
      <c r="S6">
        <f t="shared" si="1"/>
        <v>175.0263590457553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157.25217214653549</v>
      </c>
      <c r="AC6">
        <f t="shared" si="2"/>
        <v>168.49388603778334</v>
      </c>
      <c r="AE6">
        <f t="shared" si="3"/>
        <v>0</v>
      </c>
      <c r="AF6">
        <f t="shared" si="4"/>
        <v>0</v>
      </c>
      <c r="AG6">
        <f t="shared" si="4"/>
        <v>-24.066930112186096</v>
      </c>
      <c r="AH6">
        <f t="shared" si="5"/>
        <v>-253.78330735062153</v>
      </c>
      <c r="AI6">
        <f t="shared" si="6"/>
        <v>-277.85023746280763</v>
      </c>
      <c r="AJ6">
        <f t="shared" si="7"/>
        <v>-11.241713891247855</v>
      </c>
      <c r="AK6">
        <f>G6*SUM(AB6, AE6:AF6)</f>
        <v>9.1992520705723262</v>
      </c>
      <c r="AL6">
        <f t="shared" si="8"/>
        <v>-279.89269928348318</v>
      </c>
      <c r="AN6">
        <f t="shared" si="9"/>
        <v>0</v>
      </c>
      <c r="AO6">
        <f t="shared" si="9"/>
        <v>0</v>
      </c>
      <c r="AP6">
        <f t="shared" si="9"/>
        <v>-18.565471267199236</v>
      </c>
      <c r="AQ6">
        <f t="shared" si="9"/>
        <v>-195.77098860344771</v>
      </c>
      <c r="AR6">
        <f t="shared" si="9"/>
        <v>-214.33645987064696</v>
      </c>
      <c r="AS6">
        <f t="shared" si="9"/>
        <v>-8.6719708441900156</v>
      </c>
      <c r="AT6">
        <f t="shared" si="9"/>
        <v>7.0963953109024178</v>
      </c>
      <c r="AU6">
        <f t="shared" si="9"/>
        <v>-215.91203540393457</v>
      </c>
      <c r="AW6">
        <v>3</v>
      </c>
      <c r="AX6">
        <f>IF(Z6&gt;0, (R6*SUMPRODUCT(K6:$K$98, X6:$X$98)-K6*$AZ$3)/Z6, 0)</f>
        <v>175.0263590457553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2.6080000000000001E-3</v>
      </c>
      <c r="Q7" s="4">
        <f t="shared" si="21"/>
        <v>25</v>
      </c>
      <c r="R7">
        <f t="shared" si="0"/>
        <v>100000</v>
      </c>
      <c r="S7">
        <f t="shared" si="1"/>
        <v>172.98041092788105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168.49388603778334</v>
      </c>
      <c r="AC7">
        <f t="shared" si="2"/>
        <v>164.42476006862285</v>
      </c>
      <c r="AE7">
        <f t="shared" si="3"/>
        <v>0</v>
      </c>
      <c r="AF7">
        <f t="shared" si="4"/>
        <v>0</v>
      </c>
      <c r="AG7">
        <f t="shared" si="4"/>
        <v>-23.763494257331654</v>
      </c>
      <c r="AH7">
        <f t="shared" si="5"/>
        <v>-251.06621493032537</v>
      </c>
      <c r="AI7">
        <f t="shared" si="6"/>
        <v>-274.82970918765704</v>
      </c>
      <c r="AJ7">
        <f t="shared" si="7"/>
        <v>4.0691259691604955</v>
      </c>
      <c r="AK7">
        <f>G7*SUM(AB7, AE7:AF7)</f>
        <v>8.2730498044551624</v>
      </c>
      <c r="AL7">
        <f t="shared" si="8"/>
        <v>-262.48753341404137</v>
      </c>
      <c r="AN7">
        <f t="shared" si="9"/>
        <v>0</v>
      </c>
      <c r="AO7">
        <f t="shared" si="9"/>
        <v>0</v>
      </c>
      <c r="AP7">
        <f t="shared" si="9"/>
        <v>-16.678553184844318</v>
      </c>
      <c r="AQ7">
        <f t="shared" si="9"/>
        <v>-176.21235216033344</v>
      </c>
      <c r="AR7">
        <f t="shared" si="9"/>
        <v>-192.89090534517777</v>
      </c>
      <c r="AS7">
        <f t="shared" si="9"/>
        <v>2.8559408459694744</v>
      </c>
      <c r="AT7">
        <f t="shared" si="9"/>
        <v>5.8064903953213927</v>
      </c>
      <c r="AU7">
        <f t="shared" si="9"/>
        <v>-184.22847410388687</v>
      </c>
      <c r="AW7">
        <v>4</v>
      </c>
      <c r="AX7">
        <f>IF(Z7&gt;0, (R7*SUMPRODUCT(K7:$K$98, X7:$X$98)-K7*$AZ$3)/Z7, 0)</f>
        <v>172.98041092788105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2.614E-3</v>
      </c>
      <c r="Q8" s="4">
        <f t="shared" si="21"/>
        <v>25</v>
      </c>
      <c r="R8">
        <f t="shared" si="0"/>
        <v>100000</v>
      </c>
      <c r="S8">
        <f t="shared" si="1"/>
        <v>124.61527561468841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164.42476006862285</v>
      </c>
      <c r="AC8">
        <f t="shared" si="2"/>
        <v>116.95762476219306</v>
      </c>
      <c r="AE8">
        <f t="shared" si="3"/>
        <v>0</v>
      </c>
      <c r="AF8">
        <f t="shared" si="4"/>
        <v>0</v>
      </c>
      <c r="AG8">
        <f t="shared" si="4"/>
        <v>-23.463741540769671</v>
      </c>
      <c r="AH8">
        <f t="shared" si="5"/>
        <v>-248.47109595465977</v>
      </c>
      <c r="AI8">
        <f t="shared" si="6"/>
        <v>-271.93483749542946</v>
      </c>
      <c r="AJ8">
        <f t="shared" si="7"/>
        <v>47.467135306429782</v>
      </c>
      <c r="AK8">
        <f>G8*SUM(AB8, AE8:AF8)</f>
        <v>3.5022473894616666</v>
      </c>
      <c r="AL8">
        <f t="shared" si="8"/>
        <v>-220.96545479953801</v>
      </c>
      <c r="AN8">
        <f t="shared" si="9"/>
        <v>0</v>
      </c>
      <c r="AO8">
        <f t="shared" si="9"/>
        <v>0</v>
      </c>
      <c r="AP8">
        <f t="shared" si="9"/>
        <v>-15.372136577028556</v>
      </c>
      <c r="AQ8">
        <f t="shared" si="9"/>
        <v>-162.78442275808104</v>
      </c>
      <c r="AR8">
        <f t="shared" si="9"/>
        <v>-178.15655933510959</v>
      </c>
      <c r="AS8">
        <f t="shared" si="9"/>
        <v>31.097823234324537</v>
      </c>
      <c r="AT8">
        <f t="shared" si="9"/>
        <v>2.2944774218468682</v>
      </c>
      <c r="AU8">
        <f t="shared" si="9"/>
        <v>-144.76425867893818</v>
      </c>
      <c r="AW8">
        <v>5</v>
      </c>
      <c r="AX8">
        <f>IF(Z8&gt;0, (R8*SUMPRODUCT(K8:$K$98, X8:$X$98)-K8*$AZ$3)/Z8, 0)</f>
        <v>124.61527561468841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2.624E-3</v>
      </c>
      <c r="Q9" s="4">
        <f t="shared" si="21"/>
        <v>25</v>
      </c>
      <c r="R9">
        <f t="shared" si="0"/>
        <v>100000</v>
      </c>
      <c r="S9">
        <f t="shared" si="1"/>
        <v>53.70358987366393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116.95762476219306</v>
      </c>
      <c r="AC9">
        <f t="shared" si="2"/>
        <v>49.767192495705331</v>
      </c>
      <c r="AE9">
        <f t="shared" si="3"/>
        <v>0</v>
      </c>
      <c r="AF9">
        <f t="shared" si="4"/>
        <v>0</v>
      </c>
      <c r="AG9">
        <f t="shared" si="4"/>
        <v>-23.167535267558996</v>
      </c>
      <c r="AH9">
        <f t="shared" si="5"/>
        <v>-246.27543121191849</v>
      </c>
      <c r="AI9">
        <f t="shared" si="6"/>
        <v>-269.44296647947749</v>
      </c>
      <c r="AJ9">
        <f t="shared" si="7"/>
        <v>67.190432266487733</v>
      </c>
      <c r="AK9">
        <f t="shared" ref="AK9:AK72" si="22">G9*SUM(AB9:AB9, AE9:AF9)</f>
        <v>0.69004998609693902</v>
      </c>
      <c r="AL9">
        <f t="shared" si="8"/>
        <v>-201.56248422689282</v>
      </c>
      <c r="AN9">
        <f t="shared" si="9"/>
        <v>0</v>
      </c>
      <c r="AO9">
        <f t="shared" si="9"/>
        <v>0</v>
      </c>
      <c r="AP9">
        <f t="shared" si="9"/>
        <v>-14.374541836234632</v>
      </c>
      <c r="AQ9">
        <f t="shared" si="9"/>
        <v>-152.80419122311935</v>
      </c>
      <c r="AR9">
        <f t="shared" si="9"/>
        <v>-167.17873305935399</v>
      </c>
      <c r="AS9">
        <f t="shared" si="9"/>
        <v>41.689013028578429</v>
      </c>
      <c r="AT9">
        <f t="shared" si="9"/>
        <v>0.42814879872582529</v>
      </c>
      <c r="AU9">
        <f t="shared" si="9"/>
        <v>-125.06157123204974</v>
      </c>
      <c r="AW9">
        <v>6</v>
      </c>
      <c r="AX9">
        <f>IF(Z9&gt;0, (R9*SUMPRODUCT(K9:$K$98, X9:$X$98)-K9*$AZ$3)/Z9, 0)</f>
        <v>53.70358987366393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2.6350000000000002E-3</v>
      </c>
      <c r="Q10" s="4">
        <f t="shared" si="21"/>
        <v>25</v>
      </c>
      <c r="R10">
        <f t="shared" si="0"/>
        <v>100000</v>
      </c>
      <c r="S10">
        <f t="shared" si="1"/>
        <v>-16.688000815599917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49.767192495705331</v>
      </c>
      <c r="AC10">
        <f t="shared" si="2"/>
        <v>-15.269396226722167</v>
      </c>
      <c r="AE10">
        <f t="shared" si="3"/>
        <v>0</v>
      </c>
      <c r="AF10">
        <f t="shared" si="4"/>
        <v>0</v>
      </c>
      <c r="AG10">
        <f t="shared" si="4"/>
        <v>-22.874813459453392</v>
      </c>
      <c r="AH10">
        <f t="shared" si="5"/>
        <v>-244.18582172007186</v>
      </c>
      <c r="AI10">
        <f t="shared" si="6"/>
        <v>-267.06063517952526</v>
      </c>
      <c r="AJ10">
        <f t="shared" si="7"/>
        <v>65.036588722427496</v>
      </c>
      <c r="AK10">
        <f t="shared" si="22"/>
        <v>0.20404548923239188</v>
      </c>
      <c r="AL10">
        <f t="shared" si="8"/>
        <v>-201.82000096786538</v>
      </c>
      <c r="AN10">
        <f t="shared" si="9"/>
        <v>0</v>
      </c>
      <c r="AO10">
        <f t="shared" si="9"/>
        <v>0</v>
      </c>
      <c r="AP10">
        <f t="shared" si="9"/>
        <v>-13.464490560794811</v>
      </c>
      <c r="AQ10">
        <f t="shared" si="9"/>
        <v>-143.73178157092593</v>
      </c>
      <c r="AR10">
        <f t="shared" si="9"/>
        <v>-157.19627213172078</v>
      </c>
      <c r="AS10">
        <f t="shared" si="9"/>
        <v>38.281603323743312</v>
      </c>
      <c r="AT10">
        <f t="shared" si="9"/>
        <v>0.12010452319587789</v>
      </c>
      <c r="AU10">
        <f t="shared" si="9"/>
        <v>-118.79456428478159</v>
      </c>
      <c r="AW10">
        <v>7</v>
      </c>
      <c r="AX10">
        <f>IF(Z10&gt;0, (R10*SUMPRODUCT(K10:$K$98, X10:$X$98)-K10*$AZ$3)/Z10, 0)</f>
        <v>-16.688000815599917</v>
      </c>
    </row>
    <row r="11" spans="1:52" x14ac:dyDescent="0.25">
      <c r="A11" t="s">
        <v>33</v>
      </c>
      <c r="C11" s="12">
        <f>AU100</f>
        <v>2.3916124957622774E-12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2.647E-3</v>
      </c>
      <c r="Q11" s="4">
        <f t="shared" si="21"/>
        <v>25</v>
      </c>
      <c r="R11">
        <f t="shared" si="0"/>
        <v>100000</v>
      </c>
      <c r="S11">
        <f t="shared" si="1"/>
        <v>-86.58672560003842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-15.269396226722167</v>
      </c>
      <c r="AC11">
        <f t="shared" si="2"/>
        <v>-78.224233995993927</v>
      </c>
      <c r="AE11">
        <f t="shared" si="3"/>
        <v>0</v>
      </c>
      <c r="AF11">
        <f t="shared" si="4"/>
        <v>0</v>
      </c>
      <c r="AG11">
        <f t="shared" si="4"/>
        <v>-22.585515693631685</v>
      </c>
      <c r="AH11">
        <f t="shared" si="5"/>
        <v>-242.19852490869252</v>
      </c>
      <c r="AI11">
        <f t="shared" si="6"/>
        <v>-264.78404060232418</v>
      </c>
      <c r="AJ11">
        <f t="shared" si="7"/>
        <v>62.954837769271762</v>
      </c>
      <c r="AK11">
        <f t="shared" si="22"/>
        <v>-3.6646550944133195E-2</v>
      </c>
      <c r="AL11">
        <f t="shared" si="8"/>
        <v>-201.86584938399656</v>
      </c>
      <c r="AN11">
        <f t="shared" si="9"/>
        <v>0</v>
      </c>
      <c r="AO11">
        <f t="shared" si="9"/>
        <v>0</v>
      </c>
      <c r="AP11">
        <f t="shared" si="9"/>
        <v>-12.63227399151695</v>
      </c>
      <c r="AQ11">
        <f t="shared" si="9"/>
        <v>-135.46372677470112</v>
      </c>
      <c r="AR11">
        <f t="shared" si="9"/>
        <v>-148.09600076621805</v>
      </c>
      <c r="AS11">
        <f t="shared" si="9"/>
        <v>35.21118448569127</v>
      </c>
      <c r="AT11">
        <f t="shared" si="9"/>
        <v>-2.0496732447907062E-2</v>
      </c>
      <c r="AU11">
        <f t="shared" si="9"/>
        <v>-112.9053130129747</v>
      </c>
      <c r="AW11">
        <v>8</v>
      </c>
      <c r="AX11">
        <f>IF(Z11&gt;0, (R11*SUMPRODUCT(K11:$K$98, X11:$X$98)-K11*$AZ$3)/Z11, 0)</f>
        <v>-86.58672560003842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2.6610000000000002E-3</v>
      </c>
      <c r="Q12" s="4">
        <f t="shared" si="21"/>
        <v>25</v>
      </c>
      <c r="R12">
        <f t="shared" si="0"/>
        <v>100000</v>
      </c>
      <c r="S12">
        <f t="shared" si="1"/>
        <v>-153.6713885716336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-78.224233995993927</v>
      </c>
      <c r="AC12">
        <f t="shared" si="2"/>
        <v>-137.07217693647362</v>
      </c>
      <c r="AE12">
        <f t="shared" si="3"/>
        <v>0</v>
      </c>
      <c r="AF12">
        <f t="shared" si="4"/>
        <v>0</v>
      </c>
      <c r="AG12">
        <f t="shared" si="4"/>
        <v>-22.299560479434614</v>
      </c>
      <c r="AH12">
        <f t="shared" si="5"/>
        <v>-240.40022904301566</v>
      </c>
      <c r="AI12">
        <f t="shared" si="6"/>
        <v>-262.69978952245026</v>
      </c>
      <c r="AJ12">
        <f t="shared" si="7"/>
        <v>58.847942940479697</v>
      </c>
      <c r="AK12">
        <f t="shared" si="22"/>
        <v>-0.17991573819078602</v>
      </c>
      <c r="AL12">
        <f t="shared" si="8"/>
        <v>-204.03176232016133</v>
      </c>
      <c r="AN12">
        <f t="shared" si="9"/>
        <v>0</v>
      </c>
      <c r="AO12">
        <f t="shared" si="9"/>
        <v>0</v>
      </c>
      <c r="AP12">
        <f t="shared" si="9"/>
        <v>-11.852453454823106</v>
      </c>
      <c r="AQ12">
        <f t="shared" si="9"/>
        <v>-127.77527735978943</v>
      </c>
      <c r="AR12">
        <f t="shared" si="9"/>
        <v>-139.62773081461253</v>
      </c>
      <c r="AS12">
        <f t="shared" si="9"/>
        <v>31.2783072678662</v>
      </c>
      <c r="AT12">
        <f t="shared" si="9"/>
        <v>-9.5627127479173402E-2</v>
      </c>
      <c r="AU12">
        <f t="shared" si="9"/>
        <v>-108.4450506742255</v>
      </c>
      <c r="AW12">
        <v>9</v>
      </c>
      <c r="AX12">
        <f>IF(Z12&gt;0, (R12*SUMPRODUCT(K12:$K$98, X12:$X$98)-K12*$AZ$3)/Z12, 0)</f>
        <v>-153.6713885716336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2.676E-3</v>
      </c>
      <c r="Q13" s="4">
        <f t="shared" si="21"/>
        <v>25</v>
      </c>
      <c r="R13">
        <f t="shared" si="0"/>
        <v>100000</v>
      </c>
      <c r="S13">
        <f t="shared" si="1"/>
        <v>-218.5100926025315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-137.07217693647362</v>
      </c>
      <c r="AC13">
        <f t="shared" si="2"/>
        <v>-192.43651784126337</v>
      </c>
      <c r="AE13">
        <f t="shared" si="3"/>
        <v>0</v>
      </c>
      <c r="AF13">
        <f t="shared" si="4"/>
        <v>0</v>
      </c>
      <c r="AG13">
        <f t="shared" si="4"/>
        <v>-22.0168912507973</v>
      </c>
      <c r="AH13">
        <f t="shared" si="5"/>
        <v>-238.6944953718681</v>
      </c>
      <c r="AI13">
        <f t="shared" si="6"/>
        <v>-260.71138662266537</v>
      </c>
      <c r="AJ13">
        <f t="shared" si="7"/>
        <v>55.364340904789742</v>
      </c>
      <c r="AK13">
        <f t="shared" si="22"/>
        <v>-0.27414435387294728</v>
      </c>
      <c r="AL13">
        <f t="shared" si="8"/>
        <v>-205.62119007174857</v>
      </c>
      <c r="AN13">
        <f t="shared" si="9"/>
        <v>0</v>
      </c>
      <c r="AO13">
        <f t="shared" si="9"/>
        <v>0</v>
      </c>
      <c r="AP13">
        <f t="shared" si="9"/>
        <v>-11.123775432347687</v>
      </c>
      <c r="AQ13">
        <f t="shared" si="9"/>
        <v>-120.59758724375143</v>
      </c>
      <c r="AR13">
        <f t="shared" si="9"/>
        <v>-131.72136267609909</v>
      </c>
      <c r="AS13">
        <f t="shared" si="9"/>
        <v>27.972182274485277</v>
      </c>
      <c r="AT13">
        <f t="shared" si="9"/>
        <v>-0.13850821143599409</v>
      </c>
      <c r="AU13">
        <f t="shared" si="9"/>
        <v>-103.88768861304982</v>
      </c>
      <c r="AW13">
        <v>10</v>
      </c>
      <c r="AX13">
        <f>IF(Z13&gt;0, (R13*SUMPRODUCT(K13:$K$98, X13:$X$98)-K13*$AZ$3)/Z13, 0)</f>
        <v>-218.5100926025315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2.6930000000000001E-3</v>
      </c>
      <c r="Q14" s="4">
        <f t="shared" si="21"/>
        <v>25</v>
      </c>
      <c r="R14">
        <f t="shared" si="0"/>
        <v>100000</v>
      </c>
      <c r="S14">
        <f t="shared" si="1"/>
        <v>-188.42584035583081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-192.43651784126337</v>
      </c>
      <c r="AC14">
        <f t="shared" si="2"/>
        <v>-163.83574700465806</v>
      </c>
      <c r="AE14">
        <f t="shared" si="3"/>
        <v>0</v>
      </c>
      <c r="AF14">
        <f t="shared" si="4"/>
        <v>0</v>
      </c>
      <c r="AG14">
        <f t="shared" si="4"/>
        <v>-21.737430850150933</v>
      </c>
      <c r="AH14">
        <f t="shared" si="5"/>
        <v>-237.16595255358857</v>
      </c>
      <c r="AI14">
        <f t="shared" si="6"/>
        <v>-258.9033834037395</v>
      </c>
      <c r="AJ14">
        <f t="shared" si="7"/>
        <v>-28.600770836605307</v>
      </c>
      <c r="AK14">
        <f t="shared" si="22"/>
        <v>-13.470556248888437</v>
      </c>
      <c r="AL14">
        <f t="shared" si="8"/>
        <v>-300.97471048923325</v>
      </c>
      <c r="AN14">
        <f t="shared" si="9"/>
        <v>0</v>
      </c>
      <c r="AO14">
        <f t="shared" si="9"/>
        <v>0</v>
      </c>
      <c r="AP14">
        <f t="shared" si="9"/>
        <v>-9.8058762060579436</v>
      </c>
      <c r="AQ14">
        <f t="shared" si="9"/>
        <v>-106.98688299754401</v>
      </c>
      <c r="AR14">
        <f t="shared" si="9"/>
        <v>-116.79275920360195</v>
      </c>
      <c r="AS14">
        <f t="shared" si="9"/>
        <v>-12.901967125504926</v>
      </c>
      <c r="AT14">
        <f t="shared" si="9"/>
        <v>-6.0766429995301454</v>
      </c>
      <c r="AU14">
        <f t="shared" si="9"/>
        <v>-135.77136932863704</v>
      </c>
      <c r="AW14">
        <v>11</v>
      </c>
      <c r="AX14">
        <f>IF(Z14&gt;0, (R14*SUMPRODUCT(K14:$K$98, X14:$X$98)-K14*$AZ$3)/Z14, 0)</f>
        <v>-188.42584035583081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2.7169999999999998E-3</v>
      </c>
      <c r="Q15" s="4">
        <f t="shared" si="21"/>
        <v>25</v>
      </c>
      <c r="R15">
        <f t="shared" si="0"/>
        <v>100000</v>
      </c>
      <c r="S15">
        <f t="shared" si="1"/>
        <v>-160.3022183351946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-163.83574700465806</v>
      </c>
      <c r="AC15">
        <f t="shared" si="2"/>
        <v>-137.60981028759795</v>
      </c>
      <c r="AE15">
        <f t="shared" si="3"/>
        <v>0</v>
      </c>
      <c r="AF15">
        <f t="shared" si="4"/>
        <v>0</v>
      </c>
      <c r="AG15">
        <f t="shared" si="4"/>
        <v>-21.460995942029566</v>
      </c>
      <c r="AH15">
        <f t="shared" si="5"/>
        <v>-236.24239847944028</v>
      </c>
      <c r="AI15">
        <f t="shared" si="6"/>
        <v>-257.70339442146985</v>
      </c>
      <c r="AJ15">
        <f t="shared" si="7"/>
        <v>-26.225936717060108</v>
      </c>
      <c r="AK15">
        <f t="shared" si="22"/>
        <v>-11.468502290326064</v>
      </c>
      <c r="AL15">
        <f t="shared" si="8"/>
        <v>-295.39783342885602</v>
      </c>
      <c r="AN15">
        <f t="shared" si="9"/>
        <v>0</v>
      </c>
      <c r="AO15">
        <f t="shared" si="9"/>
        <v>0</v>
      </c>
      <c r="AP15">
        <f t="shared" si="9"/>
        <v>-8.643906141379917</v>
      </c>
      <c r="AQ15">
        <f t="shared" si="9"/>
        <v>-95.152020185212237</v>
      </c>
      <c r="AR15">
        <f t="shared" si="9"/>
        <v>-103.79592632659217</v>
      </c>
      <c r="AS15">
        <f t="shared" si="9"/>
        <v>-10.563094837927563</v>
      </c>
      <c r="AT15">
        <f t="shared" si="9"/>
        <v>-4.6192011613792854</v>
      </c>
      <c r="AU15">
        <f t="shared" si="9"/>
        <v>-118.97822232589901</v>
      </c>
      <c r="AW15">
        <v>12</v>
      </c>
      <c r="AX15">
        <f>IF(Z15&gt;0, (R15*SUMPRODUCT(K15:$K$98, X15:$X$98)-K15*$AZ$3)/Z15, 0)</f>
        <v>-160.3022183351946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2.745E-3</v>
      </c>
      <c r="Q16" s="4">
        <f t="shared" si="21"/>
        <v>25</v>
      </c>
      <c r="R16">
        <f t="shared" si="0"/>
        <v>100000</v>
      </c>
      <c r="S16">
        <f t="shared" si="1"/>
        <v>-134.30317902739571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-137.60981028759795</v>
      </c>
      <c r="AC16">
        <f t="shared" si="2"/>
        <v>-113.82181287048502</v>
      </c>
      <c r="AE16">
        <f t="shared" si="3"/>
        <v>0</v>
      </c>
      <c r="AF16">
        <f t="shared" si="4"/>
        <v>0</v>
      </c>
      <c r="AG16">
        <f t="shared" si="4"/>
        <v>-21.187475548748399</v>
      </c>
      <c r="AH16">
        <f t="shared" si="5"/>
        <v>-235.64173544348463</v>
      </c>
      <c r="AI16">
        <f t="shared" si="6"/>
        <v>-256.82921099223302</v>
      </c>
      <c r="AJ16">
        <f t="shared" si="7"/>
        <v>-23.787997417112933</v>
      </c>
      <c r="AK16">
        <f t="shared" si="22"/>
        <v>-9.6326867201318578</v>
      </c>
      <c r="AL16">
        <f t="shared" si="8"/>
        <v>-290.24989512947781</v>
      </c>
      <c r="AN16">
        <f t="shared" si="9"/>
        <v>0</v>
      </c>
      <c r="AO16">
        <f t="shared" si="9"/>
        <v>0</v>
      </c>
      <c r="AP16">
        <f t="shared" si="9"/>
        <v>-7.6194103192928821</v>
      </c>
      <c r="AQ16">
        <f t="shared" si="9"/>
        <v>-84.741151278885241</v>
      </c>
      <c r="AR16">
        <f t="shared" si="9"/>
        <v>-92.360561598178123</v>
      </c>
      <c r="AS16">
        <f t="shared" si="9"/>
        <v>-8.5546063559218908</v>
      </c>
      <c r="AT16">
        <f t="shared" si="9"/>
        <v>-3.4640933238610323</v>
      </c>
      <c r="AU16">
        <f t="shared" si="9"/>
        <v>-104.37926127796105</v>
      </c>
      <c r="AW16">
        <v>13</v>
      </c>
      <c r="AX16">
        <f>IF(Z16&gt;0, (R16*SUMPRODUCT(K16:$K$98, X16:$X$98)-K16*$AZ$3)/Z16, 0)</f>
        <v>-134.30317902739571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2.7729999999999999E-3</v>
      </c>
      <c r="Q17" s="4">
        <f t="shared" si="21"/>
        <v>25</v>
      </c>
      <c r="R17">
        <f t="shared" si="0"/>
        <v>100000</v>
      </c>
      <c r="S17">
        <f t="shared" si="1"/>
        <v>-110.39727424408312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-113.82181287048502</v>
      </c>
      <c r="AC17">
        <f t="shared" si="2"/>
        <v>-92.366519861580059</v>
      </c>
      <c r="AE17">
        <f t="shared" si="3"/>
        <v>0</v>
      </c>
      <c r="AF17">
        <f t="shared" si="4"/>
        <v>0</v>
      </c>
      <c r="AG17">
        <f t="shared" si="4"/>
        <v>-20.916847923564237</v>
      </c>
      <c r="AH17">
        <f t="shared" si="5"/>
        <v>-235.01147878671725</v>
      </c>
      <c r="AI17">
        <f t="shared" si="6"/>
        <v>-255.92832671028148</v>
      </c>
      <c r="AJ17">
        <f t="shared" si="7"/>
        <v>-21.45529300890496</v>
      </c>
      <c r="AK17">
        <f t="shared" si="22"/>
        <v>-7.9675269009339518</v>
      </c>
      <c r="AL17">
        <f t="shared" si="8"/>
        <v>-285.35114662012035</v>
      </c>
      <c r="AN17">
        <f t="shared" si="9"/>
        <v>0</v>
      </c>
      <c r="AO17">
        <f t="shared" si="9"/>
        <v>0</v>
      </c>
      <c r="AP17">
        <f t="shared" si="9"/>
        <v>-6.7161496350754959</v>
      </c>
      <c r="AQ17">
        <f t="shared" si="9"/>
        <v>-75.459374340711307</v>
      </c>
      <c r="AR17">
        <f t="shared" si="9"/>
        <v>-82.175523975786788</v>
      </c>
      <c r="AS17">
        <f t="shared" si="9"/>
        <v>-6.8890379104329558</v>
      </c>
      <c r="AT17">
        <f t="shared" si="9"/>
        <v>-2.5582775704879461</v>
      </c>
      <c r="AU17">
        <f t="shared" si="9"/>
        <v>-91.62283945670768</v>
      </c>
      <c r="AW17">
        <v>14</v>
      </c>
      <c r="AX17">
        <f>IF(Z17&gt;0, (R17*SUMPRODUCT(K17:$K$98, X17:$X$98)-K17*$AZ$3)/Z17, 0)</f>
        <v>-110.39727424408312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2.8019999999999998E-3</v>
      </c>
      <c r="Q18" s="4">
        <f t="shared" si="21"/>
        <v>25</v>
      </c>
      <c r="R18">
        <f t="shared" si="0"/>
        <v>100000</v>
      </c>
      <c r="S18">
        <f t="shared" si="1"/>
        <v>-88.390952753307516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-92.366519861580059</v>
      </c>
      <c r="AC18">
        <f t="shared" si="2"/>
        <v>-73.007640373907407</v>
      </c>
      <c r="AE18">
        <f t="shared" si="3"/>
        <v>0</v>
      </c>
      <c r="AF18">
        <f t="shared" si="4"/>
        <v>0</v>
      </c>
      <c r="AG18">
        <f t="shared" si="4"/>
        <v>-20.649070436446767</v>
      </c>
      <c r="AH18">
        <f t="shared" si="5"/>
        <v>-234.43603152730796</v>
      </c>
      <c r="AI18">
        <f t="shared" si="6"/>
        <v>-255.08510196375474</v>
      </c>
      <c r="AJ18">
        <f t="shared" si="7"/>
        <v>-19.358879487672652</v>
      </c>
      <c r="AK18">
        <f t="shared" si="22"/>
        <v>-6.4656563903106044</v>
      </c>
      <c r="AL18">
        <f t="shared" si="8"/>
        <v>-280.90963784173795</v>
      </c>
      <c r="AN18">
        <f t="shared" si="9"/>
        <v>0</v>
      </c>
      <c r="AO18">
        <f t="shared" si="9"/>
        <v>0</v>
      </c>
      <c r="AP18">
        <f t="shared" si="9"/>
        <v>-5.9197941852207663</v>
      </c>
      <c r="AQ18">
        <f t="shared" si="9"/>
        <v>-67.209468848148347</v>
      </c>
      <c r="AR18">
        <f t="shared" si="9"/>
        <v>-73.129263033369114</v>
      </c>
      <c r="AS18">
        <f t="shared" si="9"/>
        <v>-5.5499148291555862</v>
      </c>
      <c r="AT18">
        <f t="shared" si="9"/>
        <v>-1.8536115328193203</v>
      </c>
      <c r="AU18">
        <f t="shared" si="9"/>
        <v>-80.532789395343997</v>
      </c>
      <c r="AW18">
        <v>15</v>
      </c>
      <c r="AX18">
        <f>IF(Z18&gt;0, (R18*SUMPRODUCT(K18:$K$98, X18:$X$98)-K18*$AZ$3)/Z18, 0)</f>
        <v>-88.390952753307516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2.8370000000000001E-3</v>
      </c>
      <c r="Q19" s="4">
        <f t="shared" si="21"/>
        <v>25</v>
      </c>
      <c r="R19">
        <f t="shared" si="0"/>
        <v>100000</v>
      </c>
      <c r="S19">
        <f t="shared" si="1"/>
        <v>-68.139176068395386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-73.007640373907407</v>
      </c>
      <c r="AC19">
        <f t="shared" si="2"/>
        <v>-55.557954018141231</v>
      </c>
      <c r="AE19">
        <f t="shared" si="3"/>
        <v>0</v>
      </c>
      <c r="AF19">
        <f t="shared" si="4"/>
        <v>0</v>
      </c>
      <c r="AG19">
        <f t="shared" si="4"/>
        <v>-20.383998319254101</v>
      </c>
      <c r="AH19">
        <f t="shared" si="5"/>
        <v>-234.3256513127979</v>
      </c>
      <c r="AI19">
        <f t="shared" si="6"/>
        <v>-254.70964963205199</v>
      </c>
      <c r="AJ19">
        <f t="shared" si="7"/>
        <v>-17.449686355766175</v>
      </c>
      <c r="AK19">
        <f t="shared" si="22"/>
        <v>-5.1105348261735193</v>
      </c>
      <c r="AL19">
        <f t="shared" si="8"/>
        <v>-277.2698708139917</v>
      </c>
      <c r="AN19">
        <f t="shared" si="9"/>
        <v>0</v>
      </c>
      <c r="AO19">
        <f t="shared" si="9"/>
        <v>0</v>
      </c>
      <c r="AP19">
        <f t="shared" si="9"/>
        <v>-5.2176801672009701</v>
      </c>
      <c r="AQ19">
        <f t="shared" si="9"/>
        <v>-59.980200369540398</v>
      </c>
      <c r="AR19">
        <f t="shared" si="9"/>
        <v>-65.197880536741366</v>
      </c>
      <c r="AS19">
        <f t="shared" si="9"/>
        <v>-4.4665860444247807</v>
      </c>
      <c r="AT19">
        <f t="shared" si="9"/>
        <v>-1.3081406203378834</v>
      </c>
      <c r="AU19">
        <f t="shared" si="9"/>
        <v>-70.972607201504033</v>
      </c>
      <c r="AW19">
        <v>16</v>
      </c>
      <c r="AX19">
        <f>IF(Z19&gt;0, (R19*SUMPRODUCT(K19:$K$98, X19:$X$98)-K19*$AZ$3)/Z19, 0)</f>
        <v>-68.139176068395386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2.8709999999999999E-3</v>
      </c>
      <c r="Q20" s="4">
        <f t="shared" si="21"/>
        <v>25</v>
      </c>
      <c r="R20">
        <f t="shared" si="0"/>
        <v>100000</v>
      </c>
      <c r="S20">
        <f t="shared" si="1"/>
        <v>-49.635157896759424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-55.557954018141231</v>
      </c>
      <c r="AC20">
        <f t="shared" si="2"/>
        <v>-39.949622955615382</v>
      </c>
      <c r="AE20">
        <f t="shared" si="3"/>
        <v>0</v>
      </c>
      <c r="AF20">
        <f t="shared" si="4"/>
        <v>0</v>
      </c>
      <c r="AG20">
        <f t="shared" si="4"/>
        <v>-20.12163587688698</v>
      </c>
      <c r="AH20">
        <f t="shared" si="5"/>
        <v>-234.08983669831412</v>
      </c>
      <c r="AI20">
        <f t="shared" si="6"/>
        <v>-254.2114725752011</v>
      </c>
      <c r="AJ20">
        <f t="shared" si="7"/>
        <v>-15.608331062525849</v>
      </c>
      <c r="AK20">
        <f t="shared" si="22"/>
        <v>-3.8890567812698866</v>
      </c>
      <c r="AL20">
        <f t="shared" si="8"/>
        <v>-273.70886041899689</v>
      </c>
      <c r="AN20">
        <f t="shared" si="9"/>
        <v>0</v>
      </c>
      <c r="AO20">
        <f t="shared" si="9"/>
        <v>0</v>
      </c>
      <c r="AP20">
        <f t="shared" si="9"/>
        <v>-4.5986816122936842</v>
      </c>
      <c r="AQ20">
        <f t="shared" si="9"/>
        <v>-53.499856285835669</v>
      </c>
      <c r="AR20">
        <f t="shared" si="9"/>
        <v>-58.098537898129351</v>
      </c>
      <c r="AS20">
        <f t="shared" si="9"/>
        <v>-3.567192324470922</v>
      </c>
      <c r="AT20">
        <f t="shared" si="9"/>
        <v>-0.88882106895370405</v>
      </c>
      <c r="AU20">
        <f t="shared" si="9"/>
        <v>-62.554551291553992</v>
      </c>
      <c r="AW20">
        <v>17</v>
      </c>
      <c r="AX20">
        <f>IF(Z20&gt;0, (R20*SUMPRODUCT(K20:$K$98, X20:$X$98)-K20*$AZ$3)/Z20, 0)</f>
        <v>-49.635157896759424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2.9099999999999998E-3</v>
      </c>
      <c r="Q21" s="4">
        <f t="shared" si="21"/>
        <v>25</v>
      </c>
      <c r="R21">
        <f t="shared" si="0"/>
        <v>100000</v>
      </c>
      <c r="S21">
        <f t="shared" si="1"/>
        <v>-32.675328204710745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-39.949622955615382</v>
      </c>
      <c r="AC21">
        <f t="shared" si="2"/>
        <v>-25.959719034248906</v>
      </c>
      <c r="AE21">
        <f t="shared" si="3"/>
        <v>0</v>
      </c>
      <c r="AF21">
        <f t="shared" si="4"/>
        <v>0</v>
      </c>
      <c r="AG21">
        <f t="shared" si="4"/>
        <v>-19.861865557716371</v>
      </c>
      <c r="AH21">
        <f t="shared" si="5"/>
        <v>-234.21584160696443</v>
      </c>
      <c r="AI21">
        <f t="shared" si="6"/>
        <v>-254.07770716468082</v>
      </c>
      <c r="AJ21">
        <f t="shared" si="7"/>
        <v>-13.989903921366476</v>
      </c>
      <c r="AK21">
        <f t="shared" si="22"/>
        <v>-2.7964736068930769</v>
      </c>
      <c r="AL21">
        <f t="shared" si="8"/>
        <v>-270.86408469294037</v>
      </c>
      <c r="AN21">
        <f t="shared" si="9"/>
        <v>0</v>
      </c>
      <c r="AO21">
        <f t="shared" si="9"/>
        <v>0</v>
      </c>
      <c r="AP21">
        <f t="shared" si="9"/>
        <v>-4.0529577077490826</v>
      </c>
      <c r="AQ21">
        <f t="shared" si="9"/>
        <v>-47.793441042052208</v>
      </c>
      <c r="AR21">
        <f t="shared" si="9"/>
        <v>-51.846398749801295</v>
      </c>
      <c r="AS21">
        <f t="shared" si="9"/>
        <v>-2.8547413516623634</v>
      </c>
      <c r="AT21">
        <f t="shared" si="9"/>
        <v>-0.57064071985780307</v>
      </c>
      <c r="AU21">
        <f t="shared" si="9"/>
        <v>-55.271780821321457</v>
      </c>
      <c r="AW21">
        <v>18</v>
      </c>
      <c r="AX21">
        <f>IF(Z21&gt;0, (R21*SUMPRODUCT(K21:$K$98, X21:$X$98)-K21*$AZ$3)/Z21, 0)</f>
        <v>-32.675328204710745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2.9520000000000002E-3</v>
      </c>
      <c r="Q22" s="4">
        <f t="shared" si="21"/>
        <v>25</v>
      </c>
      <c r="R22">
        <f t="shared" si="0"/>
        <v>100000</v>
      </c>
      <c r="S22">
        <f t="shared" si="1"/>
        <v>-17.208251512824035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-25.959719034248906</v>
      </c>
      <c r="AC22">
        <f t="shared" si="2"/>
        <v>-13.494445605584872</v>
      </c>
      <c r="AE22">
        <f t="shared" si="3"/>
        <v>0</v>
      </c>
      <c r="AF22">
        <f t="shared" si="4"/>
        <v>0</v>
      </c>
      <c r="AG22">
        <f t="shared" si="4"/>
        <v>-19.604614675012829</v>
      </c>
      <c r="AH22">
        <f t="shared" si="5"/>
        <v>-234.52890850551492</v>
      </c>
      <c r="AI22">
        <f t="shared" si="6"/>
        <v>-254.13352318052776</v>
      </c>
      <c r="AJ22">
        <f t="shared" si="7"/>
        <v>-12.465273428664034</v>
      </c>
      <c r="AK22">
        <f t="shared" si="22"/>
        <v>-1.8171803323974236</v>
      </c>
      <c r="AL22">
        <f t="shared" si="8"/>
        <v>-268.41597694158924</v>
      </c>
      <c r="AN22">
        <f t="shared" si="9"/>
        <v>0</v>
      </c>
      <c r="AO22">
        <f t="shared" si="9"/>
        <v>0</v>
      </c>
      <c r="AP22">
        <f t="shared" si="9"/>
        <v>-3.5718426781413539</v>
      </c>
      <c r="AQ22">
        <f t="shared" si="9"/>
        <v>-42.729754118840326</v>
      </c>
      <c r="AR22">
        <f t="shared" si="9"/>
        <v>-46.301596796981684</v>
      </c>
      <c r="AS22">
        <f t="shared" si="9"/>
        <v>-2.2710977168019482</v>
      </c>
      <c r="AT22">
        <f t="shared" si="9"/>
        <v>-0.33107930825128357</v>
      </c>
      <c r="AU22">
        <f t="shared" si="9"/>
        <v>-48.903773822034921</v>
      </c>
      <c r="AW22">
        <v>19</v>
      </c>
      <c r="AX22">
        <f>IF(Z22&gt;0, (R22*SUMPRODUCT(K22:$K$98, X22:$X$98)-K22*$AZ$3)/Z22, 0)</f>
        <v>-17.208251512824035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2.9979999999999998E-3</v>
      </c>
      <c r="Q23" s="4">
        <f t="shared" si="21"/>
        <v>25</v>
      </c>
      <c r="R23">
        <f t="shared" si="0"/>
        <v>100000</v>
      </c>
      <c r="S23">
        <f t="shared" si="1"/>
        <v>-3.1289430047557811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-13.494445605584872</v>
      </c>
      <c r="AC23">
        <f t="shared" si="2"/>
        <v>-2.4217760898571896</v>
      </c>
      <c r="AE23">
        <f t="shared" si="3"/>
        <v>0</v>
      </c>
      <c r="AF23">
        <f t="shared" si="4"/>
        <v>0</v>
      </c>
      <c r="AG23">
        <f t="shared" si="4"/>
        <v>-19.349793893467012</v>
      </c>
      <c r="AH23">
        <f t="shared" si="5"/>
        <v>-235.09853918275383</v>
      </c>
      <c r="AI23">
        <f t="shared" si="6"/>
        <v>-254.44833307622085</v>
      </c>
      <c r="AJ23">
        <f t="shared" si="7"/>
        <v>-11.072669515727682</v>
      </c>
      <c r="AK23">
        <f t="shared" si="22"/>
        <v>-0.94461119239094116</v>
      </c>
      <c r="AL23">
        <f t="shared" si="8"/>
        <v>-266.4656137843395</v>
      </c>
      <c r="AN23">
        <f t="shared" si="9"/>
        <v>0</v>
      </c>
      <c r="AO23">
        <f t="shared" si="9"/>
        <v>0</v>
      </c>
      <c r="AP23">
        <f t="shared" si="9"/>
        <v>-3.1476927384025646</v>
      </c>
      <c r="AQ23">
        <f t="shared" si="9"/>
        <v>-38.244229818099207</v>
      </c>
      <c r="AR23">
        <f t="shared" si="9"/>
        <v>-41.391922556501775</v>
      </c>
      <c r="AS23">
        <f t="shared" si="9"/>
        <v>-1.8012264947770249</v>
      </c>
      <c r="AT23">
        <f t="shared" si="9"/>
        <v>-0.15366291792423853</v>
      </c>
      <c r="AU23">
        <f t="shared" si="9"/>
        <v>-43.346811969203038</v>
      </c>
      <c r="AW23">
        <v>20</v>
      </c>
      <c r="AX23">
        <f>IF(Z23&gt;0, (R23*SUMPRODUCT(K23:$K$98, X23:$X$98)-K23*$AZ$3)/Z23, 0)</f>
        <v>-3.1289430047557811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3.0469999999999998E-3</v>
      </c>
      <c r="Q24" s="4">
        <f t="shared" si="21"/>
        <v>25</v>
      </c>
      <c r="R24">
        <f t="shared" si="0"/>
        <v>100000</v>
      </c>
      <c r="S24">
        <f t="shared" si="1"/>
        <v>9.6503929920067097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-2.4217760898571896</v>
      </c>
      <c r="AC24">
        <f t="shared" si="2"/>
        <v>7.3718723371937358</v>
      </c>
      <c r="AE24">
        <f t="shared" si="3"/>
        <v>0</v>
      </c>
      <c r="AF24">
        <f t="shared" si="4"/>
        <v>0</v>
      </c>
      <c r="AG24">
        <f t="shared" si="4"/>
        <v>-19.09733713253895</v>
      </c>
      <c r="AH24">
        <f t="shared" si="5"/>
        <v>-235.83528797357593</v>
      </c>
      <c r="AI24">
        <f t="shared" si="6"/>
        <v>-254.93262510611487</v>
      </c>
      <c r="AJ24">
        <f t="shared" si="7"/>
        <v>-9.7936484270509254</v>
      </c>
      <c r="AK24">
        <f t="shared" si="22"/>
        <v>-0.1695243262900033</v>
      </c>
      <c r="AL24">
        <f t="shared" si="8"/>
        <v>-264.8957978594558</v>
      </c>
      <c r="AN24">
        <f t="shared" si="9"/>
        <v>0</v>
      </c>
      <c r="AO24">
        <f t="shared" si="9"/>
        <v>0</v>
      </c>
      <c r="AP24">
        <f t="shared" si="9"/>
        <v>-2.7737721350398448</v>
      </c>
      <c r="AQ24">
        <f t="shared" si="9"/>
        <v>-34.253642049687905</v>
      </c>
      <c r="AR24">
        <f t="shared" si="9"/>
        <v>-37.027414184727746</v>
      </c>
      <c r="AS24">
        <f t="shared" si="9"/>
        <v>-1.4224679031845258</v>
      </c>
      <c r="AT24">
        <f t="shared" si="9"/>
        <v>-2.4622377937363184E-2</v>
      </c>
      <c r="AU24">
        <f t="shared" si="9"/>
        <v>-38.474504465849634</v>
      </c>
      <c r="AW24">
        <v>21</v>
      </c>
      <c r="AX24">
        <f>IF(Z24&gt;0, (R24*SUMPRODUCT(K24:$K$98, X24:$X$98)-K24*$AZ$3)/Z24, 0)</f>
        <v>9.6503929920067097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3.104E-3</v>
      </c>
      <c r="Q25" s="4">
        <f t="shared" si="21"/>
        <v>25</v>
      </c>
      <c r="R25">
        <f t="shared" si="0"/>
        <v>100000</v>
      </c>
      <c r="S25">
        <f t="shared" si="1"/>
        <v>21.235634680388202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7.3718723371937358</v>
      </c>
      <c r="AC25">
        <f t="shared" si="2"/>
        <v>16.009193006389864</v>
      </c>
      <c r="AE25">
        <f t="shared" si="3"/>
        <v>0</v>
      </c>
      <c r="AF25">
        <f t="shared" si="4"/>
        <v>0</v>
      </c>
      <c r="AG25">
        <f t="shared" si="4"/>
        <v>-18.847085626754158</v>
      </c>
      <c r="AH25">
        <f t="shared" si="5"/>
        <v>-237.11253783760358</v>
      </c>
      <c r="AI25">
        <f t="shared" si="6"/>
        <v>-255.95962346435775</v>
      </c>
      <c r="AJ25">
        <f t="shared" si="7"/>
        <v>-8.6373206691961286</v>
      </c>
      <c r="AK25">
        <f t="shared" si="22"/>
        <v>0.51603106360356155</v>
      </c>
      <c r="AL25">
        <f t="shared" si="8"/>
        <v>-264.08091306995027</v>
      </c>
      <c r="AN25">
        <f t="shared" si="9"/>
        <v>0</v>
      </c>
      <c r="AO25">
        <f t="shared" si="9"/>
        <v>0</v>
      </c>
      <c r="AP25">
        <f t="shared" si="9"/>
        <v>-2.4441291294484664</v>
      </c>
      <c r="AQ25">
        <f t="shared" si="9"/>
        <v>-30.74924538272742</v>
      </c>
      <c r="AR25">
        <f t="shared" si="9"/>
        <v>-33.193374512175886</v>
      </c>
      <c r="AS25">
        <f t="shared" si="9"/>
        <v>-1.1201056474218007</v>
      </c>
      <c r="AT25">
        <f t="shared" si="9"/>
        <v>6.6919977933530023E-2</v>
      </c>
      <c r="AU25">
        <f t="shared" si="9"/>
        <v>-34.246560181664151</v>
      </c>
      <c r="AW25">
        <v>22</v>
      </c>
      <c r="AX25">
        <f>IF(Z25&gt;0, (R25*SUMPRODUCT(K25:$K$98, X25:$X$98)-K25*$AZ$3)/Z25, 0)</f>
        <v>21.235634680388202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3.1700000000000001E-3</v>
      </c>
      <c r="Q26" s="4">
        <f t="shared" si="21"/>
        <v>25</v>
      </c>
      <c r="R26">
        <f t="shared" si="0"/>
        <v>100000</v>
      </c>
      <c r="S26">
        <f t="shared" si="1"/>
        <v>31.662475560377111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16.009193006389864</v>
      </c>
      <c r="AC26">
        <f t="shared" si="2"/>
        <v>23.555450051237301</v>
      </c>
      <c r="AE26">
        <f t="shared" si="3"/>
        <v>0</v>
      </c>
      <c r="AF26">
        <f t="shared" si="4"/>
        <v>0</v>
      </c>
      <c r="AG26">
        <f t="shared" si="4"/>
        <v>-18.598869509049806</v>
      </c>
      <c r="AH26">
        <f t="shared" si="5"/>
        <v>-238.98104574724275</v>
      </c>
      <c r="AI26">
        <f t="shared" si="6"/>
        <v>-257.57991525629257</v>
      </c>
      <c r="AJ26">
        <f t="shared" si="7"/>
        <v>-7.5462570448474366</v>
      </c>
      <c r="AK26">
        <f t="shared" si="22"/>
        <v>1.1206435104472907</v>
      </c>
      <c r="AL26">
        <f t="shared" si="8"/>
        <v>-264.00552879069272</v>
      </c>
      <c r="AN26">
        <f t="shared" si="9"/>
        <v>0</v>
      </c>
      <c r="AO26">
        <f t="shared" si="9"/>
        <v>0</v>
      </c>
      <c r="AP26">
        <f t="shared" si="9"/>
        <v>-2.1535178114407412</v>
      </c>
      <c r="AQ26">
        <f t="shared" si="9"/>
        <v>-27.671033358398713</v>
      </c>
      <c r="AR26">
        <f t="shared" si="9"/>
        <v>-29.824551169839456</v>
      </c>
      <c r="AS26">
        <f t="shared" si="9"/>
        <v>-0.87376272777663955</v>
      </c>
      <c r="AT26">
        <f t="shared" si="9"/>
        <v>0.12975658326165723</v>
      </c>
      <c r="AU26">
        <f t="shared" si="9"/>
        <v>-30.56855731435444</v>
      </c>
      <c r="AW26">
        <v>23</v>
      </c>
      <c r="AX26">
        <f>IF(Z26&gt;0, (R26*SUMPRODUCT(K26:$K$98, X26:$X$98)-K26*$AZ$3)/Z26, 0)</f>
        <v>31.662475560377111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3.2390000000000001E-3</v>
      </c>
      <c r="Q27" s="4">
        <f t="shared" si="21"/>
        <v>25</v>
      </c>
      <c r="R27">
        <f t="shared" si="0"/>
        <v>100000</v>
      </c>
      <c r="S27">
        <f t="shared" si="1"/>
        <v>40.970714689416823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23.555450051237301</v>
      </c>
      <c r="AC27">
        <f t="shared" si="2"/>
        <v>30.076829574601959</v>
      </c>
      <c r="AE27">
        <f t="shared" si="3"/>
        <v>0</v>
      </c>
      <c r="AF27">
        <f t="shared" si="4"/>
        <v>0</v>
      </c>
      <c r="AG27">
        <f t="shared" si="4"/>
        <v>-18.352639075619496</v>
      </c>
      <c r="AH27">
        <f t="shared" si="5"/>
        <v>-240.96695335924929</v>
      </c>
      <c r="AI27">
        <f t="shared" si="6"/>
        <v>-259.31959243486881</v>
      </c>
      <c r="AJ27">
        <f t="shared" si="7"/>
        <v>-6.5213795233646579</v>
      </c>
      <c r="AK27">
        <f t="shared" si="22"/>
        <v>1.6488815035866113</v>
      </c>
      <c r="AL27">
        <f t="shared" si="8"/>
        <v>-264.19209045464686</v>
      </c>
      <c r="AN27">
        <f t="shared" si="9"/>
        <v>0</v>
      </c>
      <c r="AO27">
        <f t="shared" si="9"/>
        <v>0</v>
      </c>
      <c r="AP27">
        <f t="shared" si="9"/>
        <v>-1.8973280260134617</v>
      </c>
      <c r="AQ27">
        <f t="shared" si="9"/>
        <v>-24.911586397344859</v>
      </c>
      <c r="AR27">
        <f t="shared" si="9"/>
        <v>-26.808914423358321</v>
      </c>
      <c r="AS27">
        <f t="shared" si="9"/>
        <v>-0.6741916564134478</v>
      </c>
      <c r="AT27">
        <f t="shared" si="9"/>
        <v>0.17046426268394818</v>
      </c>
      <c r="AU27">
        <f t="shared" si="9"/>
        <v>-27.312641817087822</v>
      </c>
      <c r="AW27">
        <v>24</v>
      </c>
      <c r="AX27">
        <f>IF(Z27&gt;0, (R27*SUMPRODUCT(K27:$K$98, X27:$X$98)-K27*$AZ$3)/Z27, 0)</f>
        <v>40.970714689416823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3.3149999999999998E-3</v>
      </c>
      <c r="Q28" s="4">
        <f t="shared" si="21"/>
        <v>25</v>
      </c>
      <c r="R28">
        <f t="shared" si="0"/>
        <v>100000</v>
      </c>
      <c r="S28">
        <f t="shared" si="1"/>
        <v>49.278832246182645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30.076829574601959</v>
      </c>
      <c r="AC28">
        <f t="shared" si="2"/>
        <v>35.694183250260096</v>
      </c>
      <c r="AE28">
        <f t="shared" si="3"/>
        <v>0</v>
      </c>
      <c r="AF28">
        <f t="shared" si="4"/>
        <v>0</v>
      </c>
      <c r="AG28">
        <f t="shared" si="4"/>
        <v>-18.108273686327625</v>
      </c>
      <c r="AH28">
        <f t="shared" si="5"/>
        <v>-243.35599414271451</v>
      </c>
      <c r="AI28">
        <f t="shared" si="6"/>
        <v>-261.46426782904211</v>
      </c>
      <c r="AJ28">
        <f t="shared" si="7"/>
        <v>-5.617353675658137</v>
      </c>
      <c r="AK28">
        <f t="shared" si="22"/>
        <v>2.1053780702221374</v>
      </c>
      <c r="AL28">
        <f t="shared" si="8"/>
        <v>-264.97624343447814</v>
      </c>
      <c r="AN28">
        <f t="shared" si="9"/>
        <v>0</v>
      </c>
      <c r="AO28">
        <f t="shared" si="9"/>
        <v>0</v>
      </c>
      <c r="AP28">
        <f t="shared" si="9"/>
        <v>-1.6714866994170468</v>
      </c>
      <c r="AQ28">
        <f t="shared" si="9"/>
        <v>-22.463008593695086</v>
      </c>
      <c r="AR28">
        <f t="shared" si="9"/>
        <v>-24.134495293112131</v>
      </c>
      <c r="AS28">
        <f t="shared" si="9"/>
        <v>-0.51851060556221362</v>
      </c>
      <c r="AT28">
        <f t="shared" si="9"/>
        <v>0.19433721306507992</v>
      </c>
      <c r="AU28">
        <f t="shared" si="9"/>
        <v>-24.458668685609268</v>
      </c>
      <c r="AW28">
        <v>25</v>
      </c>
      <c r="AX28">
        <f>IF(Z28&gt;0, (R28*SUMPRODUCT(K28:$K$98, X28:$X$98)-K28*$AZ$3)/Z28, 0)</f>
        <v>49.278832246182645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3.3969999999999998E-3</v>
      </c>
      <c r="Q29" s="4">
        <f t="shared" si="21"/>
        <v>25</v>
      </c>
      <c r="R29">
        <f t="shared" si="0"/>
        <v>100000</v>
      </c>
      <c r="S29">
        <f t="shared" si="1"/>
        <v>56.657741739673575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35.694183250260096</v>
      </c>
      <c r="AC29">
        <f t="shared" si="2"/>
        <v>40.489156864603359</v>
      </c>
      <c r="AE29">
        <f t="shared" si="3"/>
        <v>0</v>
      </c>
      <c r="AF29">
        <f t="shared" si="4"/>
        <v>0</v>
      </c>
      <c r="AG29">
        <f t="shared" si="4"/>
        <v>-17.865677143751896</v>
      </c>
      <c r="AH29">
        <f t="shared" si="5"/>
        <v>-246.05522284981978</v>
      </c>
      <c r="AI29">
        <f t="shared" si="6"/>
        <v>-263.92089999357165</v>
      </c>
      <c r="AJ29">
        <f t="shared" si="7"/>
        <v>-4.7949736143432631</v>
      </c>
      <c r="AK29">
        <f t="shared" si="22"/>
        <v>2.4985928275182068</v>
      </c>
      <c r="AL29">
        <f t="shared" si="8"/>
        <v>-266.21728078039666</v>
      </c>
      <c r="AN29">
        <f t="shared" si="9"/>
        <v>0</v>
      </c>
      <c r="AO29">
        <f t="shared" si="9"/>
        <v>0</v>
      </c>
      <c r="AP29">
        <f t="shared" si="9"/>
        <v>-1.472405171522283</v>
      </c>
      <c r="AQ29">
        <f t="shared" si="9"/>
        <v>-20.278715421141818</v>
      </c>
      <c r="AR29">
        <f t="shared" si="9"/>
        <v>-21.751120592664098</v>
      </c>
      <c r="AS29">
        <f t="shared" si="9"/>
        <v>-0.39517919697440823</v>
      </c>
      <c r="AT29">
        <f t="shared" si="9"/>
        <v>0.20592228165574541</v>
      </c>
      <c r="AU29">
        <f t="shared" si="9"/>
        <v>-21.940377507982756</v>
      </c>
      <c r="AW29">
        <v>26</v>
      </c>
      <c r="AX29">
        <f>IF(Z29&gt;0, (R29*SUMPRODUCT(K29:$K$98, X29:$X$98)-K29*$AZ$3)/Z29, 0)</f>
        <v>56.657741739673575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3.4910000000000002E-3</v>
      </c>
      <c r="Q30" s="4">
        <f t="shared" si="21"/>
        <v>25</v>
      </c>
      <c r="R30">
        <f t="shared" si="0"/>
        <v>100000</v>
      </c>
      <c r="S30">
        <f t="shared" si="1"/>
        <v>63.189797086155245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40.489156864603359</v>
      </c>
      <c r="AC30">
        <f t="shared" si="2"/>
        <v>44.547925557781582</v>
      </c>
      <c r="AE30">
        <f t="shared" si="3"/>
        <v>0</v>
      </c>
      <c r="AF30">
        <f t="shared" si="4"/>
        <v>0</v>
      </c>
      <c r="AG30">
        <f t="shared" si="4"/>
        <v>-17.624651293405538</v>
      </c>
      <c r="AH30">
        <f t="shared" si="5"/>
        <v>-249.47631563535148</v>
      </c>
      <c r="AI30">
        <f t="shared" si="6"/>
        <v>-267.10096692875703</v>
      </c>
      <c r="AJ30">
        <f t="shared" si="7"/>
        <v>-4.058768693178223</v>
      </c>
      <c r="AK30">
        <f t="shared" si="22"/>
        <v>2.8342409805222353</v>
      </c>
      <c r="AL30">
        <f t="shared" si="8"/>
        <v>-268.32549464141306</v>
      </c>
      <c r="AN30">
        <f t="shared" si="9"/>
        <v>0</v>
      </c>
      <c r="AO30">
        <f t="shared" si="9"/>
        <v>0</v>
      </c>
      <c r="AP30">
        <f t="shared" si="9"/>
        <v>-1.296911565493996</v>
      </c>
      <c r="AQ30">
        <f t="shared" si="9"/>
        <v>-18.357737334943891</v>
      </c>
      <c r="AR30">
        <f t="shared" si="9"/>
        <v>-19.654648900437888</v>
      </c>
      <c r="AS30">
        <f t="shared" si="9"/>
        <v>-0.29866486276623944</v>
      </c>
      <c r="AT30">
        <f t="shared" si="9"/>
        <v>0.2085578798606732</v>
      </c>
      <c r="AU30">
        <f t="shared" si="9"/>
        <v>-19.744755883343458</v>
      </c>
      <c r="AW30">
        <v>27</v>
      </c>
      <c r="AX30">
        <f>IF(Z30&gt;0, (R30*SUMPRODUCT(K30:$K$98, X30:$X$98)-K30*$AZ$3)/Z30, 0)</f>
        <v>63.189797086155245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3.5990000000000002E-3</v>
      </c>
      <c r="Q31" s="4">
        <f t="shared" si="21"/>
        <v>25</v>
      </c>
      <c r="R31">
        <f t="shared" si="0"/>
        <v>100000</v>
      </c>
      <c r="S31">
        <f t="shared" si="1"/>
        <v>68.910206148961436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44.547925557781582</v>
      </c>
      <c r="AC31">
        <f t="shared" si="2"/>
        <v>47.920084753480488</v>
      </c>
      <c r="AE31">
        <f t="shared" si="3"/>
        <v>0</v>
      </c>
      <c r="AF31">
        <f t="shared" si="4"/>
        <v>0</v>
      </c>
      <c r="AG31">
        <f t="shared" si="4"/>
        <v>-17.384973660466514</v>
      </c>
      <c r="AH31">
        <f t="shared" si="5"/>
        <v>-253.72448001986615</v>
      </c>
      <c r="AI31">
        <f t="shared" si="6"/>
        <v>-271.10945368033265</v>
      </c>
      <c r="AJ31">
        <f t="shared" si="7"/>
        <v>-3.3721591956989059</v>
      </c>
      <c r="AK31">
        <f t="shared" si="22"/>
        <v>3.118354789044711</v>
      </c>
      <c r="AL31">
        <f t="shared" si="8"/>
        <v>-271.36325808698683</v>
      </c>
      <c r="AN31">
        <f t="shared" si="9"/>
        <v>0</v>
      </c>
      <c r="AO31">
        <f t="shared" si="9"/>
        <v>0</v>
      </c>
      <c r="AP31">
        <f t="shared" si="9"/>
        <v>-1.1422097009953955</v>
      </c>
      <c r="AQ31">
        <f t="shared" si="9"/>
        <v>-16.669945443617472</v>
      </c>
      <c r="AR31">
        <f t="shared" si="9"/>
        <v>-17.812155144612866</v>
      </c>
      <c r="AS31">
        <f t="shared" si="9"/>
        <v>-0.22155414335696857</v>
      </c>
      <c r="AT31">
        <f t="shared" si="9"/>
        <v>0.20487894665563389</v>
      </c>
      <c r="AU31">
        <f t="shared" si="9"/>
        <v>-17.828830341314202</v>
      </c>
      <c r="AW31">
        <v>28</v>
      </c>
      <c r="AX31">
        <f>IF(Z31&gt;0, (R31*SUMPRODUCT(K31:$K$98, X31:$X$98)-K31*$AZ$3)/Z31, 0)</f>
        <v>68.910206148961436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3.7169999999999998E-3</v>
      </c>
      <c r="Q32" s="4">
        <f t="shared" si="21"/>
        <v>25</v>
      </c>
      <c r="R32">
        <f t="shared" si="0"/>
        <v>100000</v>
      </c>
      <c r="S32">
        <f t="shared" si="1"/>
        <v>73.851545349170138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47.920084753480488</v>
      </c>
      <c r="AC32">
        <f t="shared" si="2"/>
        <v>50.651832640794112</v>
      </c>
      <c r="AE32">
        <f t="shared" si="3"/>
        <v>0</v>
      </c>
      <c r="AF32">
        <f t="shared" si="4"/>
        <v>0</v>
      </c>
      <c r="AG32">
        <f t="shared" si="4"/>
        <v>-17.146503976765899</v>
      </c>
      <c r="AH32">
        <f t="shared" si="5"/>
        <v>-258.47978838381613</v>
      </c>
      <c r="AI32">
        <f t="shared" si="6"/>
        <v>-275.62629236058206</v>
      </c>
      <c r="AJ32">
        <f t="shared" si="7"/>
        <v>-2.7317478873136238</v>
      </c>
      <c r="AK32">
        <f t="shared" si="22"/>
        <v>3.3544059327436346</v>
      </c>
      <c r="AL32">
        <f t="shared" si="8"/>
        <v>-275.00363431515206</v>
      </c>
      <c r="AN32">
        <f t="shared" si="9"/>
        <v>0</v>
      </c>
      <c r="AO32">
        <f t="shared" si="9"/>
        <v>0</v>
      </c>
      <c r="AP32">
        <f t="shared" si="9"/>
        <v>-1.0058410808275375</v>
      </c>
      <c r="AQ32">
        <f t="shared" si="9"/>
        <v>-15.162833780713875</v>
      </c>
      <c r="AR32">
        <f t="shared" si="9"/>
        <v>-16.168674861541415</v>
      </c>
      <c r="AS32">
        <f t="shared" si="9"/>
        <v>-0.1602486577582877</v>
      </c>
      <c r="AT32">
        <f t="shared" si="9"/>
        <v>0.1967747649023408</v>
      </c>
      <c r="AU32">
        <f t="shared" si="9"/>
        <v>-16.132148754397363</v>
      </c>
      <c r="AW32">
        <v>29</v>
      </c>
      <c r="AX32">
        <f>IF(Z32&gt;0, (R32*SUMPRODUCT(K32:$K$98, X32:$X$98)-K32*$AZ$3)/Z32, 0)</f>
        <v>73.851545349170138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3.852E-3</v>
      </c>
      <c r="Q33" s="4">
        <f t="shared" si="21"/>
        <v>25</v>
      </c>
      <c r="R33">
        <f t="shared" si="0"/>
        <v>100000</v>
      </c>
      <c r="S33">
        <f t="shared" si="1"/>
        <v>78.082631559675903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50.651832640794112</v>
      </c>
      <c r="AC33">
        <f t="shared" si="2"/>
        <v>52.811939334125867</v>
      </c>
      <c r="AE33">
        <f t="shared" si="3"/>
        <v>0</v>
      </c>
      <c r="AF33">
        <f t="shared" si="4"/>
        <v>0</v>
      </c>
      <c r="AG33">
        <f t="shared" si="4"/>
        <v>-16.908990603679737</v>
      </c>
      <c r="AH33">
        <f t="shared" si="5"/>
        <v>-264.19333327400892</v>
      </c>
      <c r="AI33">
        <f t="shared" si="6"/>
        <v>-281.10232387768866</v>
      </c>
      <c r="AJ33">
        <f t="shared" si="7"/>
        <v>-2.1601066933317554</v>
      </c>
      <c r="AK33">
        <f t="shared" si="22"/>
        <v>3.5456282848555882</v>
      </c>
      <c r="AL33">
        <f t="shared" si="8"/>
        <v>-279.71680228616486</v>
      </c>
      <c r="AN33">
        <f t="shared" si="9"/>
        <v>0</v>
      </c>
      <c r="AO33">
        <f t="shared" si="9"/>
        <v>0</v>
      </c>
      <c r="AP33">
        <f t="shared" si="9"/>
        <v>-0.88563229479992345</v>
      </c>
      <c r="AQ33">
        <f t="shared" si="9"/>
        <v>-13.837499440527404</v>
      </c>
      <c r="AR33">
        <f t="shared" si="9"/>
        <v>-14.723131735327328</v>
      </c>
      <c r="AS33">
        <f t="shared" si="9"/>
        <v>-0.11313864278875148</v>
      </c>
      <c r="AT33">
        <f t="shared" si="9"/>
        <v>0.18570729548698295</v>
      </c>
      <c r="AU33">
        <f t="shared" si="9"/>
        <v>-14.650563082629098</v>
      </c>
      <c r="AW33">
        <v>30</v>
      </c>
      <c r="AX33">
        <f>IF(Z33&gt;0, (R33*SUMPRODUCT(K33:$K$98, X33:$X$98)-K33*$AZ$3)/Z33, 0)</f>
        <v>78.082631559675903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4.0049999999999999E-3</v>
      </c>
      <c r="Q34" s="4">
        <f t="shared" si="21"/>
        <v>25</v>
      </c>
      <c r="R34">
        <f t="shared" si="0"/>
        <v>100000</v>
      </c>
      <c r="S34">
        <f t="shared" si="1"/>
        <v>81.635020749857674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52.811939334125867</v>
      </c>
      <c r="AC34">
        <f t="shared" si="2"/>
        <v>54.441351031139277</v>
      </c>
      <c r="AE34">
        <f t="shared" si="3"/>
        <v>0</v>
      </c>
      <c r="AF34">
        <f t="shared" si="4"/>
        <v>0</v>
      </c>
      <c r="AG34">
        <f t="shared" si="4"/>
        <v>-16.672180190275199</v>
      </c>
      <c r="AH34">
        <f t="shared" si="5"/>
        <v>-270.88202947094936</v>
      </c>
      <c r="AI34">
        <f t="shared" si="6"/>
        <v>-287.55420966122455</v>
      </c>
      <c r="AJ34">
        <f t="shared" si="7"/>
        <v>-1.6294116970134098</v>
      </c>
      <c r="AK34">
        <f t="shared" si="22"/>
        <v>3.696835753388811</v>
      </c>
      <c r="AL34">
        <f t="shared" si="8"/>
        <v>-285.4867856048491</v>
      </c>
      <c r="AN34">
        <f t="shared" si="9"/>
        <v>0</v>
      </c>
      <c r="AO34">
        <f t="shared" si="9"/>
        <v>0</v>
      </c>
      <c r="AP34">
        <f t="shared" si="9"/>
        <v>-0.77966876295647347</v>
      </c>
      <c r="AQ34">
        <f t="shared" si="9"/>
        <v>-12.667704788120332</v>
      </c>
      <c r="AR34">
        <f t="shared" si="9"/>
        <v>-13.447373551076804</v>
      </c>
      <c r="AS34">
        <f t="shared" si="9"/>
        <v>-7.6198876671107016E-2</v>
      </c>
      <c r="AT34">
        <f t="shared" si="9"/>
        <v>0.17288125043053174</v>
      </c>
      <c r="AU34">
        <f t="shared" ref="AU34:AU97" si="23">AL34*$K34</f>
        <v>-13.350691177317378</v>
      </c>
      <c r="AW34">
        <v>31</v>
      </c>
      <c r="AX34">
        <f>IF(Z34&gt;0, (R34*SUMPRODUCT(K34:$K$98, X34:$X$98)-K34*$AZ$3)/Z34, 0)</f>
        <v>81.635020749857674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4.1640000000000002E-3</v>
      </c>
      <c r="Q35" s="4">
        <f t="shared" si="21"/>
        <v>25</v>
      </c>
      <c r="R35">
        <f t="shared" si="0"/>
        <v>100000</v>
      </c>
      <c r="S35">
        <f t="shared" si="1"/>
        <v>84.545005647243059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54.441351031139277</v>
      </c>
      <c r="AC35">
        <f t="shared" si="2"/>
        <v>55.58338833010886</v>
      </c>
      <c r="AE35">
        <f t="shared" si="3"/>
        <v>0</v>
      </c>
      <c r="AF35">
        <f t="shared" ref="AF35:AG66" si="24">-$Z35*P35</f>
        <v>0</v>
      </c>
      <c r="AG35">
        <f t="shared" si="24"/>
        <v>-16.436035430060141</v>
      </c>
      <c r="AH35">
        <f t="shared" si="5"/>
        <v>-277.69183324922369</v>
      </c>
      <c r="AI35">
        <f t="shared" ref="AI35:AI66" si="25">SUM(AE35:AH35)</f>
        <v>-294.12786867928384</v>
      </c>
      <c r="AJ35">
        <f t="shared" si="7"/>
        <v>-1.1420372989695835</v>
      </c>
      <c r="AK35">
        <f t="shared" si="22"/>
        <v>3.8108945721797496</v>
      </c>
      <c r="AL35">
        <f t="shared" si="8"/>
        <v>-291.45901140607367</v>
      </c>
      <c r="AN35">
        <f t="shared" ref="AN35:AT66" si="26">AE35*$K35</f>
        <v>0</v>
      </c>
      <c r="AO35">
        <f t="shared" si="26"/>
        <v>0</v>
      </c>
      <c r="AP35">
        <f t="shared" si="26"/>
        <v>-0.68627279874817682</v>
      </c>
      <c r="AQ35">
        <f t="shared" si="26"/>
        <v>-11.594788317681269</v>
      </c>
      <c r="AR35">
        <f t="shared" si="26"/>
        <v>-12.281061116429447</v>
      </c>
      <c r="AS35">
        <f t="shared" si="26"/>
        <v>-4.7684804329713996E-2</v>
      </c>
      <c r="AT35">
        <f t="shared" si="26"/>
        <v>0.15912068910491894</v>
      </c>
      <c r="AU35">
        <f t="shared" si="23"/>
        <v>-12.169625231654242</v>
      </c>
      <c r="AW35">
        <v>32</v>
      </c>
      <c r="AX35">
        <f>IF(Z35&gt;0, (R35*SUMPRODUCT(K35:$K$98, X35:$X$98)-K35*$AZ$3)/Z35, 0)</f>
        <v>84.545005647243059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4.3350000000000003E-3</v>
      </c>
      <c r="Q36" s="4">
        <f t="shared" si="21"/>
        <v>25</v>
      </c>
      <c r="R36">
        <f t="shared" si="0"/>
        <v>100000</v>
      </c>
      <c r="S36">
        <f t="shared" si="1"/>
        <v>86.90933625977172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55.58338833010886</v>
      </c>
      <c r="AC36">
        <f t="shared" si="2"/>
        <v>56.318726875900722</v>
      </c>
      <c r="AE36">
        <f t="shared" si="3"/>
        <v>0</v>
      </c>
      <c r="AF36">
        <f t="shared" si="24"/>
        <v>0</v>
      </c>
      <c r="AG36">
        <f t="shared" si="24"/>
        <v>-16.200424862170227</v>
      </c>
      <c r="AH36">
        <f t="shared" si="5"/>
        <v>-285.00085435724282</v>
      </c>
      <c r="AI36">
        <f t="shared" si="25"/>
        <v>-301.20127921941304</v>
      </c>
      <c r="AJ36">
        <f t="shared" si="7"/>
        <v>-0.73533854579186197</v>
      </c>
      <c r="AK36">
        <f t="shared" si="22"/>
        <v>3.8908371831076205</v>
      </c>
      <c r="AL36">
        <f t="shared" si="8"/>
        <v>-298.04578058209728</v>
      </c>
      <c r="AN36">
        <f t="shared" si="26"/>
        <v>0</v>
      </c>
      <c r="AO36">
        <f t="shared" si="26"/>
        <v>0</v>
      </c>
      <c r="AP36">
        <f t="shared" si="26"/>
        <v>-0.60395989123046567</v>
      </c>
      <c r="AQ36">
        <f t="shared" si="26"/>
        <v>-10.624973509190522</v>
      </c>
      <c r="AR36">
        <f t="shared" si="26"/>
        <v>-11.228933400420987</v>
      </c>
      <c r="AS36">
        <f t="shared" si="26"/>
        <v>-2.7413786484765539E-2</v>
      </c>
      <c r="AT36">
        <f t="shared" si="26"/>
        <v>0.14505234411428478</v>
      </c>
      <c r="AU36">
        <f t="shared" si="23"/>
        <v>-11.111294842791468</v>
      </c>
      <c r="AW36">
        <v>33</v>
      </c>
      <c r="AX36">
        <f>IF(Z36&gt;0, (R36*SUMPRODUCT(K36:$K$98, X36:$X$98)-K36*$AZ$3)/Z36, 0)</f>
        <v>86.90933625977172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4.522E-3</v>
      </c>
      <c r="Q37" s="4">
        <f t="shared" si="21"/>
        <v>25</v>
      </c>
      <c r="R37">
        <f t="shared" si="0"/>
        <v>100000</v>
      </c>
      <c r="S37">
        <f t="shared" si="1"/>
        <v>88.791448171446604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56.318726875900722</v>
      </c>
      <c r="AC37">
        <f t="shared" si="2"/>
        <v>56.702795209096962</v>
      </c>
      <c r="AE37">
        <f t="shared" si="3"/>
        <v>0</v>
      </c>
      <c r="AF37">
        <f t="shared" si="24"/>
        <v>0</v>
      </c>
      <c r="AG37">
        <f t="shared" si="24"/>
        <v>-15.965162292321791</v>
      </c>
      <c r="AH37">
        <f t="shared" si="5"/>
        <v>-293.03328490693502</v>
      </c>
      <c r="AI37">
        <f t="shared" si="25"/>
        <v>-308.99844719925682</v>
      </c>
      <c r="AJ37">
        <f t="shared" si="7"/>
        <v>-0.38406833319623956</v>
      </c>
      <c r="AK37">
        <f t="shared" si="22"/>
        <v>3.942310881313051</v>
      </c>
      <c r="AL37">
        <f t="shared" si="8"/>
        <v>-305.44020465113999</v>
      </c>
      <c r="AN37">
        <f t="shared" si="26"/>
        <v>0</v>
      </c>
      <c r="AO37">
        <f t="shared" si="26"/>
        <v>0</v>
      </c>
      <c r="AP37">
        <f t="shared" si="26"/>
        <v>-0.53141891579465794</v>
      </c>
      <c r="AQ37">
        <f t="shared" si="26"/>
        <v>-9.7539522433720194</v>
      </c>
      <c r="AR37">
        <f t="shared" si="26"/>
        <v>-10.285371159166678</v>
      </c>
      <c r="AS37">
        <f t="shared" si="26"/>
        <v>-1.2784159251319763E-2</v>
      </c>
      <c r="AT37">
        <f t="shared" si="26"/>
        <v>0.13122438318590926</v>
      </c>
      <c r="AU37">
        <f t="shared" si="23"/>
        <v>-10.166930935232088</v>
      </c>
      <c r="AW37">
        <v>34</v>
      </c>
      <c r="AX37">
        <f>IF(Z37&gt;0, (R37*SUMPRODUCT(K37:$K$98, X37:$X$98)-K37*$AZ$3)/Z37, 0)</f>
        <v>88.791448171446604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4.7470000000000004E-3</v>
      </c>
      <c r="Q38" s="4">
        <f t="shared" si="21"/>
        <v>25</v>
      </c>
      <c r="R38">
        <f t="shared" si="0"/>
        <v>100000</v>
      </c>
      <c r="S38">
        <f t="shared" si="1"/>
        <v>90.240528778351333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56.702795209096962</v>
      </c>
      <c r="AC38">
        <f t="shared" si="2"/>
        <v>56.778344610713162</v>
      </c>
      <c r="AE38">
        <f t="shared" si="3"/>
        <v>0</v>
      </c>
      <c r="AF38">
        <f t="shared" si="24"/>
        <v>0</v>
      </c>
      <c r="AG38">
        <f t="shared" si="24"/>
        <v>-15.729724043996921</v>
      </c>
      <c r="AH38">
        <f t="shared" si="5"/>
        <v>-303.14650160660619</v>
      </c>
      <c r="AI38">
        <f t="shared" si="25"/>
        <v>-318.87622565060309</v>
      </c>
      <c r="AJ38">
        <f t="shared" si="7"/>
        <v>-7.5549401616200385E-2</v>
      </c>
      <c r="AK38">
        <f t="shared" si="22"/>
        <v>3.9691956646367879</v>
      </c>
      <c r="AL38">
        <f t="shared" si="8"/>
        <v>-314.98257938758252</v>
      </c>
      <c r="AN38">
        <f t="shared" si="26"/>
        <v>0</v>
      </c>
      <c r="AO38">
        <f t="shared" si="26"/>
        <v>0</v>
      </c>
      <c r="AP38">
        <f t="shared" si="26"/>
        <v>-0.46748400093163761</v>
      </c>
      <c r="AQ38">
        <f t="shared" si="26"/>
        <v>-9.0094485474187191</v>
      </c>
      <c r="AR38">
        <f t="shared" si="26"/>
        <v>-9.4769325483503568</v>
      </c>
      <c r="AS38">
        <f t="shared" si="26"/>
        <v>-2.2453118971919451E-3</v>
      </c>
      <c r="AT38">
        <f t="shared" si="26"/>
        <v>0.11796363779776932</v>
      </c>
      <c r="AU38">
        <f t="shared" si="23"/>
        <v>-9.3612142224497799</v>
      </c>
      <c r="AW38">
        <v>35</v>
      </c>
      <c r="AX38">
        <f>IF(Z38&gt;0, (R38*SUMPRODUCT(K38:$K$98, X38:$X$98)-K38*$AZ$3)/Z38, 0)</f>
        <v>90.240528778351333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4.9870000000000001E-3</v>
      </c>
      <c r="Q39" s="4">
        <f t="shared" si="21"/>
        <v>25</v>
      </c>
      <c r="R39">
        <f t="shared" si="0"/>
        <v>100000</v>
      </c>
      <c r="S39">
        <f t="shared" si="1"/>
        <v>91.237414586998142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56.778344610713162</v>
      </c>
      <c r="AC39">
        <f t="shared" si="2"/>
        <v>56.545236817748126</v>
      </c>
      <c r="AE39">
        <f t="shared" si="3"/>
        <v>0</v>
      </c>
      <c r="AF39">
        <f t="shared" si="24"/>
        <v>0</v>
      </c>
      <c r="AG39">
        <f t="shared" si="24"/>
        <v>-15.49398266974954</v>
      </c>
      <c r="AH39">
        <f t="shared" si="5"/>
        <v>-313.77653522965056</v>
      </c>
      <c r="AI39">
        <f t="shared" si="25"/>
        <v>-329.27051789940009</v>
      </c>
      <c r="AJ39">
        <f t="shared" si="7"/>
        <v>0.23310779296503625</v>
      </c>
      <c r="AK39">
        <f t="shared" si="22"/>
        <v>3.9744841227499217</v>
      </c>
      <c r="AL39">
        <f t="shared" si="8"/>
        <v>-325.06292598368515</v>
      </c>
      <c r="AN39">
        <f t="shared" si="26"/>
        <v>0</v>
      </c>
      <c r="AO39">
        <f t="shared" si="26"/>
        <v>0</v>
      </c>
      <c r="AP39">
        <f t="shared" si="26"/>
        <v>-0.41114090911578133</v>
      </c>
      <c r="AQ39">
        <f t="shared" si="26"/>
        <v>-8.3262239737359867</v>
      </c>
      <c r="AR39">
        <f t="shared" si="26"/>
        <v>-8.737364882851768</v>
      </c>
      <c r="AS39">
        <f t="shared" si="26"/>
        <v>6.1856368349202237E-3</v>
      </c>
      <c r="AT39">
        <f t="shared" si="26"/>
        <v>0.10546500859872565</v>
      </c>
      <c r="AU39">
        <f t="shared" si="23"/>
        <v>-8.6257142374181228</v>
      </c>
      <c r="AW39">
        <v>36</v>
      </c>
      <c r="AX39">
        <f>IF(Z39&gt;0, (R39*SUMPRODUCT(K39:$K$98, X39:$X$98)-K39*$AZ$3)/Z39, 0)</f>
        <v>91.237414586998142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5.2249999999999996E-3</v>
      </c>
      <c r="Q40" s="4">
        <f t="shared" si="21"/>
        <v>25</v>
      </c>
      <c r="R40">
        <f t="shared" si="0"/>
        <v>100000</v>
      </c>
      <c r="S40">
        <f t="shared" si="1"/>
        <v>91.844790519567397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56.545236817748126</v>
      </c>
      <c r="AC40">
        <f t="shared" si="2"/>
        <v>56.055031374774437</v>
      </c>
      <c r="AE40">
        <f t="shared" si="3"/>
        <v>0</v>
      </c>
      <c r="AF40">
        <f t="shared" si="24"/>
        <v>0</v>
      </c>
      <c r="AG40">
        <f t="shared" si="24"/>
        <v>-15.258086783602604</v>
      </c>
      <c r="AH40">
        <f t="shared" si="5"/>
        <v>-323.82423779776536</v>
      </c>
      <c r="AI40">
        <f t="shared" si="25"/>
        <v>-339.08232458136797</v>
      </c>
      <c r="AJ40">
        <f t="shared" si="7"/>
        <v>0.49020544297368929</v>
      </c>
      <c r="AK40">
        <f t="shared" si="22"/>
        <v>3.9581665772423693</v>
      </c>
      <c r="AL40">
        <f t="shared" si="8"/>
        <v>-334.63395256115194</v>
      </c>
      <c r="AN40">
        <f t="shared" si="26"/>
        <v>0</v>
      </c>
      <c r="AO40">
        <f t="shared" si="26"/>
        <v>0</v>
      </c>
      <c r="AP40">
        <f t="shared" si="26"/>
        <v>-0.36150115069151206</v>
      </c>
      <c r="AQ40">
        <f t="shared" si="26"/>
        <v>-7.672183036178418</v>
      </c>
      <c r="AR40">
        <f t="shared" si="26"/>
        <v>-8.0336841868699302</v>
      </c>
      <c r="AS40">
        <f t="shared" si="26"/>
        <v>1.161415806735829E-2</v>
      </c>
      <c r="AT40">
        <f t="shared" si="26"/>
        <v>9.3778583946679664E-2</v>
      </c>
      <c r="AU40">
        <f t="shared" si="23"/>
        <v>-7.9282914448558932</v>
      </c>
      <c r="AW40">
        <v>37</v>
      </c>
      <c r="AX40">
        <f>IF(Z40&gt;0, (R40*SUMPRODUCT(K40:$K$98, X40:$X$98)-K40*$AZ$3)/Z40, 0)</f>
        <v>91.844790519567397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5.4879999999999998E-3</v>
      </c>
      <c r="Q41" s="4">
        <f t="shared" si="21"/>
        <v>25</v>
      </c>
      <c r="R41">
        <f t="shared" si="0"/>
        <v>100000</v>
      </c>
      <c r="S41">
        <f t="shared" si="1"/>
        <v>92.165063051460749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56.055031374774437</v>
      </c>
      <c r="AC41">
        <f t="shared" si="2"/>
        <v>55.379293455348019</v>
      </c>
      <c r="AE41">
        <f t="shared" si="3"/>
        <v>0</v>
      </c>
      <c r="AF41">
        <f t="shared" si="24"/>
        <v>0</v>
      </c>
      <c r="AG41">
        <f t="shared" si="24"/>
        <v>-15.021769535498164</v>
      </c>
      <c r="AH41">
        <f t="shared" si="5"/>
        <v>-334.94552107364433</v>
      </c>
      <c r="AI41">
        <f t="shared" si="25"/>
        <v>-349.96729060914248</v>
      </c>
      <c r="AJ41">
        <f t="shared" si="7"/>
        <v>0.67573791942641748</v>
      </c>
      <c r="AK41">
        <f t="shared" si="22"/>
        <v>3.9238521962342108</v>
      </c>
      <c r="AL41">
        <f t="shared" si="8"/>
        <v>-345.36770049348183</v>
      </c>
      <c r="AN41">
        <f t="shared" si="26"/>
        <v>0</v>
      </c>
      <c r="AO41">
        <f t="shared" si="26"/>
        <v>0</v>
      </c>
      <c r="AP41">
        <f t="shared" si="26"/>
        <v>-0.31776984006214454</v>
      </c>
      <c r="AQ41">
        <f t="shared" si="26"/>
        <v>-7.0854225535536361</v>
      </c>
      <c r="AR41">
        <f t="shared" si="26"/>
        <v>-7.4031923936157797</v>
      </c>
      <c r="AS41">
        <f t="shared" si="26"/>
        <v>1.4294529687240203E-2</v>
      </c>
      <c r="AT41">
        <f t="shared" si="26"/>
        <v>8.3004993644611225E-2</v>
      </c>
      <c r="AU41">
        <f t="shared" si="23"/>
        <v>-7.3058928702839285</v>
      </c>
      <c r="AW41">
        <v>38</v>
      </c>
      <c r="AX41">
        <f>IF(Z41&gt;0, (R41*SUMPRODUCT(K41:$K$98, X41:$X$98)-K41*$AZ$3)/Z41, 0)</f>
        <v>92.165063051460749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5.7670000000000004E-3</v>
      </c>
      <c r="Q42" s="4">
        <f t="shared" si="21"/>
        <v>25</v>
      </c>
      <c r="R42">
        <f t="shared" si="0"/>
        <v>100000</v>
      </c>
      <c r="S42">
        <f t="shared" si="1"/>
        <v>92.22351578645771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55.379293455348019</v>
      </c>
      <c r="AC42">
        <f t="shared" si="2"/>
        <v>54.540696898894396</v>
      </c>
      <c r="AE42">
        <f t="shared" si="3"/>
        <v>0</v>
      </c>
      <c r="AF42">
        <f t="shared" si="24"/>
        <v>0</v>
      </c>
      <c r="AG42">
        <f t="shared" si="24"/>
        <v>-14.784921295231964</v>
      </c>
      <c r="AH42">
        <f t="shared" si="5"/>
        <v>-346.52217964487164</v>
      </c>
      <c r="AI42">
        <f t="shared" si="25"/>
        <v>-361.30710094010362</v>
      </c>
      <c r="AJ42">
        <f t="shared" si="7"/>
        <v>0.83859655645362352</v>
      </c>
      <c r="AK42">
        <f t="shared" si="22"/>
        <v>3.8765505418743618</v>
      </c>
      <c r="AL42">
        <f t="shared" si="8"/>
        <v>-356.59195384177565</v>
      </c>
      <c r="AN42">
        <f t="shared" si="26"/>
        <v>0</v>
      </c>
      <c r="AO42">
        <f t="shared" si="26"/>
        <v>0</v>
      </c>
      <c r="AP42">
        <f t="shared" si="26"/>
        <v>-0.27924960981596841</v>
      </c>
      <c r="AQ42">
        <f t="shared" si="26"/>
        <v>-6.5449238129942398</v>
      </c>
      <c r="AR42">
        <f t="shared" si="26"/>
        <v>-6.8241734228102091</v>
      </c>
      <c r="AS42">
        <f t="shared" si="26"/>
        <v>1.5838958930285942E-2</v>
      </c>
      <c r="AT42">
        <f t="shared" si="26"/>
        <v>7.3218193362950365E-2</v>
      </c>
      <c r="AU42">
        <f t="shared" si="23"/>
        <v>-6.7351162705169729</v>
      </c>
      <c r="AW42">
        <v>39</v>
      </c>
      <c r="AX42">
        <f>IF(Z42&gt;0, (R42*SUMPRODUCT(K42:$K$98, X42:$X$98)-K42*$AZ$3)/Z42, 0)</f>
        <v>92.22351578645771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6.0780000000000001E-3</v>
      </c>
      <c r="Q43" s="4">
        <f t="shared" si="21"/>
        <v>25</v>
      </c>
      <c r="R43">
        <f t="shared" si="0"/>
        <v>100000</v>
      </c>
      <c r="S43">
        <f t="shared" si="1"/>
        <v>92.067995792037323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54.540696898894396</v>
      </c>
      <c r="AC43">
        <f t="shared" si="2"/>
        <v>53.573296297596599</v>
      </c>
      <c r="AE43">
        <f t="shared" si="3"/>
        <v>0</v>
      </c>
      <c r="AF43">
        <f t="shared" si="24"/>
        <v>0</v>
      </c>
      <c r="AG43">
        <f t="shared" si="24"/>
        <v>-14.547209330647226</v>
      </c>
      <c r="AH43">
        <f t="shared" si="5"/>
        <v>-359.45100652967955</v>
      </c>
      <c r="AI43">
        <f t="shared" si="25"/>
        <v>-373.99821586032675</v>
      </c>
      <c r="AJ43">
        <f t="shared" si="7"/>
        <v>0.96740060129779692</v>
      </c>
      <c r="AK43">
        <f t="shared" si="22"/>
        <v>3.8178487829226082</v>
      </c>
      <c r="AL43">
        <f t="shared" si="8"/>
        <v>-369.21296647610632</v>
      </c>
      <c r="AN43">
        <f t="shared" si="26"/>
        <v>0</v>
      </c>
      <c r="AO43">
        <f t="shared" si="26"/>
        <v>0</v>
      </c>
      <c r="AP43">
        <f t="shared" si="26"/>
        <v>-0.24532128088334579</v>
      </c>
      <c r="AQ43">
        <f t="shared" si="26"/>
        <v>-6.0617111730766293</v>
      </c>
      <c r="AR43">
        <f t="shared" si="26"/>
        <v>-6.3070324539599749</v>
      </c>
      <c r="AS43">
        <f t="shared" si="26"/>
        <v>1.6314053729722167E-2</v>
      </c>
      <c r="AT43">
        <f t="shared" si="26"/>
        <v>6.4383451998062807E-2</v>
      </c>
      <c r="AU43">
        <f t="shared" si="23"/>
        <v>-6.2263349482321892</v>
      </c>
      <c r="AW43">
        <v>40</v>
      </c>
      <c r="AX43">
        <f>IF(Z43&gt;0, (R43*SUMPRODUCT(K43:$K$98, X43:$X$98)-K43*$AZ$3)/Z43, 0)</f>
        <v>92.067995792037323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6.4359999999999999E-3</v>
      </c>
      <c r="Q44" s="4">
        <f t="shared" si="21"/>
        <v>25</v>
      </c>
      <c r="R44">
        <f t="shared" si="0"/>
        <v>100000</v>
      </c>
      <c r="S44">
        <f t="shared" si="1"/>
        <v>91.716361270688935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53.573296297596599</v>
      </c>
      <c r="AC44">
        <f t="shared" si="2"/>
        <v>52.491516563534645</v>
      </c>
      <c r="AE44">
        <f t="shared" si="3"/>
        <v>0</v>
      </c>
      <c r="AF44">
        <f t="shared" si="24"/>
        <v>0</v>
      </c>
      <c r="AG44">
        <f t="shared" si="24"/>
        <v>-14.308111398088707</v>
      </c>
      <c r="AH44">
        <f t="shared" si="5"/>
        <v>-374.50335700818215</v>
      </c>
      <c r="AI44">
        <f t="shared" si="25"/>
        <v>-388.81146840627088</v>
      </c>
      <c r="AJ44">
        <f t="shared" si="7"/>
        <v>1.0817797340619535</v>
      </c>
      <c r="AK44">
        <f t="shared" si="22"/>
        <v>3.7501307408317621</v>
      </c>
      <c r="AL44">
        <f t="shared" si="8"/>
        <v>-383.97955793137714</v>
      </c>
      <c r="AN44">
        <f t="shared" si="26"/>
        <v>0</v>
      </c>
      <c r="AO44">
        <f t="shared" si="26"/>
        <v>0</v>
      </c>
      <c r="AP44">
        <f t="shared" si="26"/>
        <v>-0.21543676813459561</v>
      </c>
      <c r="AQ44">
        <f t="shared" si="26"/>
        <v>-5.6388848705900472</v>
      </c>
      <c r="AR44">
        <f t="shared" si="26"/>
        <v>-5.8543216387246435</v>
      </c>
      <c r="AS44">
        <f t="shared" si="26"/>
        <v>1.6288322284864327E-2</v>
      </c>
      <c r="AT44">
        <f t="shared" si="26"/>
        <v>5.6465596640162721E-2</v>
      </c>
      <c r="AU44">
        <f t="shared" si="23"/>
        <v>-5.7815677197996163</v>
      </c>
      <c r="AW44">
        <v>41</v>
      </c>
      <c r="AX44">
        <f>IF(Z44&gt;0, (R44*SUMPRODUCT(K44:$K$98, X44:$X$98)-K44*$AZ$3)/Z44, 0)</f>
        <v>91.716361270688935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6.8199999999999997E-3</v>
      </c>
      <c r="Q45" s="4">
        <f t="shared" si="21"/>
        <v>25</v>
      </c>
      <c r="R45">
        <f t="shared" si="0"/>
        <v>100000</v>
      </c>
      <c r="S45">
        <f t="shared" si="1"/>
        <v>91.166136765676697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52.491516563534645</v>
      </c>
      <c r="AC45">
        <f t="shared" si="2"/>
        <v>51.298999049207708</v>
      </c>
      <c r="AE45">
        <f t="shared" si="3"/>
        <v>0</v>
      </c>
      <c r="AF45">
        <f t="shared" si="24"/>
        <v>0</v>
      </c>
      <c r="AG45">
        <f t="shared" si="24"/>
        <v>-14.067448964372856</v>
      </c>
      <c r="AH45">
        <f t="shared" si="5"/>
        <v>-390.32527893985991</v>
      </c>
      <c r="AI45">
        <f t="shared" si="25"/>
        <v>-404.39272790423274</v>
      </c>
      <c r="AJ45">
        <f t="shared" si="7"/>
        <v>1.1925175143269371</v>
      </c>
      <c r="AK45">
        <f t="shared" si="22"/>
        <v>3.6744061594474253</v>
      </c>
      <c r="AL45">
        <f t="shared" si="8"/>
        <v>-399.52580423045839</v>
      </c>
      <c r="AN45">
        <f t="shared" si="26"/>
        <v>0</v>
      </c>
      <c r="AO45">
        <f t="shared" si="26"/>
        <v>0</v>
      </c>
      <c r="AP45">
        <f t="shared" si="26"/>
        <v>-0.18911885865586758</v>
      </c>
      <c r="AQ45">
        <f t="shared" si="26"/>
        <v>-5.2474241381355062</v>
      </c>
      <c r="AR45">
        <f t="shared" si="26"/>
        <v>-5.4365429967913732</v>
      </c>
      <c r="AS45">
        <f t="shared" si="26"/>
        <v>1.6031872716070442E-2</v>
      </c>
      <c r="AT45">
        <f t="shared" si="26"/>
        <v>4.939769114305554E-2</v>
      </c>
      <c r="AU45">
        <f t="shared" si="23"/>
        <v>-5.3711134329322476</v>
      </c>
      <c r="AW45">
        <v>42</v>
      </c>
      <c r="AX45">
        <f>IF(Z45&gt;0, (R45*SUMPRODUCT(K45:$K$98, X45:$X$98)-K45*$AZ$3)/Z45, 0)</f>
        <v>91.166136765676697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7.2269999999999999E-3</v>
      </c>
      <c r="Q46" s="4">
        <f t="shared" si="21"/>
        <v>25</v>
      </c>
      <c r="R46">
        <f t="shared" si="0"/>
        <v>100000</v>
      </c>
      <c r="S46">
        <f t="shared" si="1"/>
        <v>90.454161498232864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51.298999049207708</v>
      </c>
      <c r="AC46">
        <f t="shared" si="2"/>
        <v>50.021545764878539</v>
      </c>
      <c r="AE46">
        <f t="shared" si="3"/>
        <v>0</v>
      </c>
      <c r="AF46">
        <f t="shared" si="24"/>
        <v>0</v>
      </c>
      <c r="AG46">
        <f t="shared" si="24"/>
        <v>-13.825109021063605</v>
      </c>
      <c r="AH46">
        <f t="shared" si="5"/>
        <v>-406.66181466209048</v>
      </c>
      <c r="AI46">
        <f t="shared" si="25"/>
        <v>-420.48692368315409</v>
      </c>
      <c r="AJ46">
        <f t="shared" si="7"/>
        <v>1.2774532843291695</v>
      </c>
      <c r="AK46">
        <f t="shared" si="22"/>
        <v>3.5909299334445399</v>
      </c>
      <c r="AL46">
        <f t="shared" si="8"/>
        <v>-415.61854046538036</v>
      </c>
      <c r="AN46">
        <f t="shared" si="26"/>
        <v>0</v>
      </c>
      <c r="AO46">
        <f t="shared" si="26"/>
        <v>0</v>
      </c>
      <c r="AP46">
        <f t="shared" si="26"/>
        <v>-0.16594723935518121</v>
      </c>
      <c r="AQ46">
        <f t="shared" si="26"/>
        <v>-4.8812928268069813</v>
      </c>
      <c r="AR46">
        <f t="shared" si="26"/>
        <v>-5.0472400661621624</v>
      </c>
      <c r="AS46">
        <f t="shared" si="26"/>
        <v>1.533368348970358E-2</v>
      </c>
      <c r="AT46">
        <f t="shared" si="26"/>
        <v>4.3103089332973757E-2</v>
      </c>
      <c r="AU46">
        <f t="shared" si="23"/>
        <v>-4.988803293339485</v>
      </c>
      <c r="AW46">
        <v>43</v>
      </c>
      <c r="AX46">
        <f>IF(Z46&gt;0, (R46*SUMPRODUCT(K46:$K$98, X46:$X$98)-K46*$AZ$3)/Z46, 0)</f>
        <v>90.454161498232864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7.6860000000000001E-3</v>
      </c>
      <c r="Q47" s="4">
        <f t="shared" si="21"/>
        <v>25</v>
      </c>
      <c r="R47">
        <f t="shared" si="0"/>
        <v>100000</v>
      </c>
      <c r="S47">
        <f t="shared" si="1"/>
        <v>89.622101433762481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50.021545764878539</v>
      </c>
      <c r="AC47">
        <f t="shared" si="2"/>
        <v>48.684869771827216</v>
      </c>
      <c r="AE47">
        <f t="shared" si="3"/>
        <v>0</v>
      </c>
      <c r="AF47">
        <f t="shared" si="24"/>
        <v>0</v>
      </c>
      <c r="AG47">
        <f t="shared" si="24"/>
        <v>-13.580598142917074</v>
      </c>
      <c r="AH47">
        <f t="shared" si="5"/>
        <v>-425.03915174357945</v>
      </c>
      <c r="AI47">
        <f t="shared" si="25"/>
        <v>-438.61974988649655</v>
      </c>
      <c r="AJ47">
        <f t="shared" si="7"/>
        <v>1.3366759930513226</v>
      </c>
      <c r="AK47">
        <f t="shared" si="22"/>
        <v>3.5015082035414982</v>
      </c>
      <c r="AL47">
        <f t="shared" si="8"/>
        <v>-433.78156568990374</v>
      </c>
      <c r="AN47">
        <f t="shared" si="26"/>
        <v>0</v>
      </c>
      <c r="AO47">
        <f t="shared" si="26"/>
        <v>0</v>
      </c>
      <c r="AP47">
        <f t="shared" si="26"/>
        <v>-0.14554669328566558</v>
      </c>
      <c r="AQ47">
        <f t="shared" si="26"/>
        <v>-4.555251720299724</v>
      </c>
      <c r="AR47">
        <f t="shared" si="26"/>
        <v>-4.7007984135853897</v>
      </c>
      <c r="AS47">
        <f t="shared" si="26"/>
        <v>1.4325493526543949E-2</v>
      </c>
      <c r="AT47">
        <f t="shared" si="26"/>
        <v>3.7526545972048672E-2</v>
      </c>
      <c r="AU47">
        <f t="shared" si="23"/>
        <v>-4.6489463740867967</v>
      </c>
      <c r="AW47">
        <v>44</v>
      </c>
      <c r="AX47">
        <f>IF(Z47&gt;0, (R47*SUMPRODUCT(K47:$K$98, X47:$X$98)-K47*$AZ$3)/Z47, 0)</f>
        <v>89.622101433762481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8.2030000000000002E-3</v>
      </c>
      <c r="Q48" s="4">
        <f t="shared" si="21"/>
        <v>25</v>
      </c>
      <c r="R48">
        <f t="shared" si="0"/>
        <v>100000</v>
      </c>
      <c r="S48">
        <f t="shared" si="1"/>
        <v>88.676721906011295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48.684869771827216</v>
      </c>
      <c r="AC48">
        <f t="shared" si="2"/>
        <v>47.294454510237905</v>
      </c>
      <c r="AE48">
        <f t="shared" si="3"/>
        <v>0</v>
      </c>
      <c r="AF48">
        <f t="shared" si="24"/>
        <v>0</v>
      </c>
      <c r="AG48">
        <f t="shared" si="24"/>
        <v>-13.333390514921556</v>
      </c>
      <c r="AH48">
        <f t="shared" si="5"/>
        <v>-445.60658626539504</v>
      </c>
      <c r="AI48">
        <f t="shared" si="25"/>
        <v>-458.93997678031661</v>
      </c>
      <c r="AJ48">
        <f t="shared" si="7"/>
        <v>1.3904152615893111</v>
      </c>
      <c r="AK48">
        <f t="shared" si="22"/>
        <v>3.4079408840279055</v>
      </c>
      <c r="AL48">
        <f t="shared" si="8"/>
        <v>-454.14162063469939</v>
      </c>
      <c r="AN48">
        <f t="shared" si="26"/>
        <v>0</v>
      </c>
      <c r="AO48">
        <f t="shared" si="26"/>
        <v>0</v>
      </c>
      <c r="AP48">
        <f t="shared" si="26"/>
        <v>-0.12758688109623806</v>
      </c>
      <c r="AQ48">
        <f t="shared" si="26"/>
        <v>-4.2639983036511246</v>
      </c>
      <c r="AR48">
        <f t="shared" si="26"/>
        <v>-4.3915851847473624</v>
      </c>
      <c r="AS48">
        <f t="shared" si="26"/>
        <v>1.3304848939679755E-2</v>
      </c>
      <c r="AT48">
        <f t="shared" si="26"/>
        <v>3.2610501272491599E-2</v>
      </c>
      <c r="AU48">
        <f t="shared" si="23"/>
        <v>-4.3456698345351912</v>
      </c>
      <c r="AW48">
        <v>45</v>
      </c>
      <c r="AX48">
        <f>IF(Z48&gt;0, (R48*SUMPRODUCT(K48:$K$98, X48:$X$98)-K48*$AZ$3)/Z48, 0)</f>
        <v>88.676721906011295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8.7950000000000007E-3</v>
      </c>
      <c r="Q49" s="4">
        <f t="shared" si="21"/>
        <v>25</v>
      </c>
      <c r="R49">
        <f t="shared" si="0"/>
        <v>100000</v>
      </c>
      <c r="S49">
        <f t="shared" si="1"/>
        <v>87.626960699679501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47.294454510237905</v>
      </c>
      <c r="AC49">
        <f t="shared" si="2"/>
        <v>45.856203044721077</v>
      </c>
      <c r="AE49">
        <f t="shared" si="3"/>
        <v>0</v>
      </c>
      <c r="AF49">
        <f t="shared" si="24"/>
        <v>0</v>
      </c>
      <c r="AG49">
        <f t="shared" si="24"/>
        <v>-13.082789440193604</v>
      </c>
      <c r="AH49">
        <f t="shared" si="5"/>
        <v>-469.06867831494043</v>
      </c>
      <c r="AI49">
        <f t="shared" si="25"/>
        <v>-482.15146775513404</v>
      </c>
      <c r="AJ49">
        <f t="shared" si="7"/>
        <v>1.4382514655168279</v>
      </c>
      <c r="AK49">
        <f t="shared" si="22"/>
        <v>3.3106118157166535</v>
      </c>
      <c r="AL49">
        <f t="shared" si="8"/>
        <v>-477.40260447390057</v>
      </c>
      <c r="AN49">
        <f t="shared" si="26"/>
        <v>0</v>
      </c>
      <c r="AO49">
        <f t="shared" si="26"/>
        <v>0</v>
      </c>
      <c r="AP49">
        <f t="shared" si="26"/>
        <v>-0.11177579077324487</v>
      </c>
      <c r="AQ49">
        <f t="shared" si="26"/>
        <v>-4.0075950687193354</v>
      </c>
      <c r="AR49">
        <f t="shared" si="26"/>
        <v>-4.1193708594925802</v>
      </c>
      <c r="AS49">
        <f t="shared" si="26"/>
        <v>1.228802891186352E-2</v>
      </c>
      <c r="AT49">
        <f t="shared" si="26"/>
        <v>2.8284965934566083E-2</v>
      </c>
      <c r="AU49">
        <f t="shared" si="23"/>
        <v>-4.0787978646461509</v>
      </c>
      <c r="AW49">
        <v>46</v>
      </c>
      <c r="AX49">
        <f>IF(Z49&gt;0, (R49*SUMPRODUCT(K49:$K$98, X49:$X$98)-K49*$AZ$3)/Z49, 0)</f>
        <v>87.626960699679501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9.4780000000000003E-3</v>
      </c>
      <c r="Q50" s="4">
        <f t="shared" si="21"/>
        <v>25</v>
      </c>
      <c r="R50">
        <f t="shared" si="0"/>
        <v>100000</v>
      </c>
      <c r="S50">
        <f t="shared" si="1"/>
        <v>86.474362068879984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45.856203044721077</v>
      </c>
      <c r="AC50">
        <f t="shared" si="2"/>
        <v>44.371596224335931</v>
      </c>
      <c r="AE50">
        <f t="shared" si="3"/>
        <v>0</v>
      </c>
      <c r="AF50">
        <f t="shared" si="24"/>
        <v>0</v>
      </c>
      <c r="AG50">
        <f t="shared" si="24"/>
        <v>-12.827962867477513</v>
      </c>
      <c r="AH50">
        <f t="shared" si="5"/>
        <v>-495.99471325661995</v>
      </c>
      <c r="AI50">
        <f t="shared" si="25"/>
        <v>-508.82267612409748</v>
      </c>
      <c r="AJ50">
        <f t="shared" si="7"/>
        <v>1.4846068203851459</v>
      </c>
      <c r="AK50">
        <f t="shared" si="22"/>
        <v>3.2099342131304756</v>
      </c>
      <c r="AL50">
        <f t="shared" si="8"/>
        <v>-504.12813509058191</v>
      </c>
      <c r="AN50">
        <f t="shared" si="26"/>
        <v>0</v>
      </c>
      <c r="AO50">
        <f t="shared" si="26"/>
        <v>0</v>
      </c>
      <c r="AP50">
        <f t="shared" si="26"/>
        <v>-9.785591242907464E-2</v>
      </c>
      <c r="AQ50">
        <f t="shared" si="26"/>
        <v>-3.7836105176743389</v>
      </c>
      <c r="AR50">
        <f t="shared" si="26"/>
        <v>-3.8814664301034134</v>
      </c>
      <c r="AS50">
        <f t="shared" si="26"/>
        <v>1.1325068251915132E-2</v>
      </c>
      <c r="AT50">
        <f t="shared" si="26"/>
        <v>2.4486432063156816E-2</v>
      </c>
      <c r="AU50">
        <f t="shared" si="23"/>
        <v>-3.845654929788342</v>
      </c>
      <c r="AW50">
        <v>47</v>
      </c>
      <c r="AX50">
        <f>IF(Z50&gt;0, (R50*SUMPRODUCT(K50:$K$98, X50:$X$98)-K50*$AZ$3)/Z50, 0)</f>
        <v>86.474362068879984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1.0265E-2</v>
      </c>
      <c r="Q51" s="4">
        <f t="shared" si="21"/>
        <v>25</v>
      </c>
      <c r="R51">
        <f t="shared" si="0"/>
        <v>100000</v>
      </c>
      <c r="S51">
        <f t="shared" si="1"/>
        <v>85.217694679080779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44.371596224335931</v>
      </c>
      <c r="AC51">
        <f t="shared" si="2"/>
        <v>42.840653785531401</v>
      </c>
      <c r="AE51">
        <f t="shared" si="3"/>
        <v>0</v>
      </c>
      <c r="AF51">
        <f t="shared" si="24"/>
        <v>0</v>
      </c>
      <c r="AG51">
        <f t="shared" si="24"/>
        <v>-12.568004199968083</v>
      </c>
      <c r="AH51">
        <f t="shared" si="5"/>
        <v>-526.71615533862666</v>
      </c>
      <c r="AI51">
        <f t="shared" si="25"/>
        <v>-539.28415953859474</v>
      </c>
      <c r="AJ51">
        <f t="shared" si="7"/>
        <v>1.5309424388045301</v>
      </c>
      <c r="AK51">
        <f t="shared" si="22"/>
        <v>3.1060117357035155</v>
      </c>
      <c r="AL51">
        <f t="shared" si="8"/>
        <v>-534.64720536408663</v>
      </c>
      <c r="AN51">
        <f t="shared" si="26"/>
        <v>0</v>
      </c>
      <c r="AO51">
        <f t="shared" si="26"/>
        <v>0</v>
      </c>
      <c r="AP51">
        <f t="shared" si="26"/>
        <v>-8.5600769967588794E-2</v>
      </c>
      <c r="AQ51">
        <f t="shared" si="26"/>
        <v>-3.587467646730182</v>
      </c>
      <c r="AR51">
        <f t="shared" si="26"/>
        <v>-3.6730684166977707</v>
      </c>
      <c r="AS51">
        <f t="shared" si="26"/>
        <v>1.0427260323326337E-2</v>
      </c>
      <c r="AT51">
        <f t="shared" si="26"/>
        <v>2.1155069004931033E-2</v>
      </c>
      <c r="AU51">
        <f t="shared" si="23"/>
        <v>-3.641486087369513</v>
      </c>
      <c r="AW51">
        <v>48</v>
      </c>
      <c r="AX51">
        <f>IF(Z51&gt;0, (R51*SUMPRODUCT(K51:$K$98, X51:$X$98)-K51*$AZ$3)/Z51, 0)</f>
        <v>85.217694679080779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1.1204E-2</v>
      </c>
      <c r="Q52" s="4">
        <f t="shared" si="21"/>
        <v>25</v>
      </c>
      <c r="R52">
        <f t="shared" si="0"/>
        <v>100000</v>
      </c>
      <c r="S52">
        <f t="shared" si="1"/>
        <v>83.860618357512152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42.840653785531401</v>
      </c>
      <c r="AC52">
        <f t="shared" si="2"/>
        <v>41.264496923506428</v>
      </c>
      <c r="AE52">
        <f t="shared" si="3"/>
        <v>0</v>
      </c>
      <c r="AF52">
        <f t="shared" si="24"/>
        <v>0</v>
      </c>
      <c r="AG52">
        <f t="shared" si="24"/>
        <v>-12.301512238911961</v>
      </c>
      <c r="AH52">
        <f t="shared" si="5"/>
        <v>-563.24767622576962</v>
      </c>
      <c r="AI52">
        <f t="shared" si="25"/>
        <v>-575.54918846468161</v>
      </c>
      <c r="AJ52">
        <f t="shared" si="7"/>
        <v>1.5761568620249733</v>
      </c>
      <c r="AK52">
        <f t="shared" si="22"/>
        <v>2.9988457649871982</v>
      </c>
      <c r="AL52">
        <f t="shared" si="8"/>
        <v>-570.97418583766944</v>
      </c>
      <c r="AN52">
        <f t="shared" si="26"/>
        <v>0</v>
      </c>
      <c r="AO52">
        <f t="shared" si="26"/>
        <v>0</v>
      </c>
      <c r="AP52">
        <f t="shared" si="26"/>
        <v>-7.4808652893925034E-2</v>
      </c>
      <c r="AQ52">
        <f t="shared" si="26"/>
        <v>-3.4252536668459457</v>
      </c>
      <c r="AR52">
        <f t="shared" si="26"/>
        <v>-3.5000623197398708</v>
      </c>
      <c r="AS52">
        <f t="shared" si="26"/>
        <v>9.5850143712114203E-3</v>
      </c>
      <c r="AT52">
        <f t="shared" si="26"/>
        <v>1.8236750698480523E-2</v>
      </c>
      <c r="AU52">
        <f t="shared" si="23"/>
        <v>-3.4722405546701789</v>
      </c>
      <c r="AW52">
        <v>49</v>
      </c>
      <c r="AX52">
        <f>IF(Z52&gt;0, (R52*SUMPRODUCT(K52:$K$98, X52:$X$98)-K52*$AZ$3)/Z52, 0)</f>
        <v>83.860618357512152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1.2285000000000001E-2</v>
      </c>
      <c r="Q53" s="4">
        <f t="shared" si="21"/>
        <v>25</v>
      </c>
      <c r="R53">
        <f t="shared" si="0"/>
        <v>100000</v>
      </c>
      <c r="S53">
        <f t="shared" si="1"/>
        <v>82.385106726680974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41.264496923506428</v>
      </c>
      <c r="AC53">
        <f t="shared" si="2"/>
        <v>39.635056457290105</v>
      </c>
      <c r="AE53">
        <f t="shared" si="3"/>
        <v>0</v>
      </c>
      <c r="AF53">
        <f t="shared" si="24"/>
        <v>0</v>
      </c>
      <c r="AG53">
        <f t="shared" si="24"/>
        <v>-12.027373038667807</v>
      </c>
      <c r="AH53">
        <f t="shared" si="5"/>
        <v>-604.49631142013379</v>
      </c>
      <c r="AI53">
        <f t="shared" si="25"/>
        <v>-616.52368445880165</v>
      </c>
      <c r="AJ53">
        <f t="shared" si="7"/>
        <v>1.6294404662163231</v>
      </c>
      <c r="AK53">
        <f t="shared" si="22"/>
        <v>2.8885147846454502</v>
      </c>
      <c r="AL53">
        <f t="shared" si="8"/>
        <v>-612.00572920793991</v>
      </c>
      <c r="AN53">
        <f t="shared" si="26"/>
        <v>0</v>
      </c>
      <c r="AO53">
        <f t="shared" si="26"/>
        <v>0</v>
      </c>
      <c r="AP53">
        <f t="shared" si="26"/>
        <v>-6.5304948271592778E-2</v>
      </c>
      <c r="AQ53">
        <f t="shared" si="26"/>
        <v>-3.2822296457209612</v>
      </c>
      <c r="AR53">
        <f t="shared" si="26"/>
        <v>-3.3475345939925543</v>
      </c>
      <c r="AS53">
        <f t="shared" si="26"/>
        <v>8.8473621809009254E-3</v>
      </c>
      <c r="AT53">
        <f t="shared" si="26"/>
        <v>1.5683749725442609E-2</v>
      </c>
      <c r="AU53">
        <f t="shared" si="23"/>
        <v>-3.3230034820862109</v>
      </c>
      <c r="AW53">
        <v>50</v>
      </c>
      <c r="AX53">
        <f>IF(Z53&gt;0, (R53*SUMPRODUCT(K53:$K$98, X53:$X$98)-K53*$AZ$3)/Z53, 0)</f>
        <v>82.385106726680974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1.3528E-2</v>
      </c>
      <c r="Q54" s="4">
        <f t="shared" si="21"/>
        <v>25</v>
      </c>
      <c r="R54">
        <f t="shared" si="0"/>
        <v>100000</v>
      </c>
      <c r="S54">
        <f t="shared" si="1"/>
        <v>80.796494625559461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39.635056457290105</v>
      </c>
      <c r="AC54">
        <f t="shared" si="2"/>
        <v>37.956231454988462</v>
      </c>
      <c r="AE54">
        <f t="shared" si="3"/>
        <v>0</v>
      </c>
      <c r="AF54">
        <f t="shared" si="24"/>
        <v>0</v>
      </c>
      <c r="AG54">
        <f t="shared" si="24"/>
        <v>-11.744393005814031</v>
      </c>
      <c r="AH54">
        <f t="shared" si="5"/>
        <v>-650.82520986839234</v>
      </c>
      <c r="AI54">
        <f t="shared" si="25"/>
        <v>-662.56960287420634</v>
      </c>
      <c r="AJ54">
        <f t="shared" si="7"/>
        <v>1.6788250023016431</v>
      </c>
      <c r="AK54">
        <f t="shared" si="22"/>
        <v>2.7744539520103078</v>
      </c>
      <c r="AL54">
        <f t="shared" si="8"/>
        <v>-658.1163239198944</v>
      </c>
      <c r="AN54">
        <f t="shared" si="26"/>
        <v>0</v>
      </c>
      <c r="AO54">
        <f t="shared" si="26"/>
        <v>0</v>
      </c>
      <c r="AP54">
        <f t="shared" si="26"/>
        <v>-5.693611915058816E-2</v>
      </c>
      <c r="AQ54">
        <f t="shared" si="26"/>
        <v>-3.1551619293503821</v>
      </c>
      <c r="AR54">
        <f t="shared" si="26"/>
        <v>-3.21209804850097</v>
      </c>
      <c r="AS54">
        <f t="shared" si="26"/>
        <v>8.1388438139555885E-3</v>
      </c>
      <c r="AT54">
        <f t="shared" si="26"/>
        <v>1.3450387832838881E-2</v>
      </c>
      <c r="AU54">
        <f t="shared" si="23"/>
        <v>-3.1905088168541758</v>
      </c>
      <c r="AW54">
        <v>51</v>
      </c>
      <c r="AX54">
        <f>IF(Z54&gt;0, (R54*SUMPRODUCT(K54:$K$98, X54:$X$98)-K54*$AZ$3)/Z54, 0)</f>
        <v>80.796494625559461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1.4963000000000001E-2</v>
      </c>
      <c r="Q55" s="4">
        <f t="shared" si="21"/>
        <v>25</v>
      </c>
      <c r="R55">
        <f t="shared" si="0"/>
        <v>100000</v>
      </c>
      <c r="S55">
        <f t="shared" si="1"/>
        <v>79.102244167812756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37.956231454988462</v>
      </c>
      <c r="AC55">
        <f t="shared" si="2"/>
        <v>36.232680814405363</v>
      </c>
      <c r="AE55">
        <f t="shared" si="3"/>
        <v>0</v>
      </c>
      <c r="AF55">
        <f t="shared" si="24"/>
        <v>0</v>
      </c>
      <c r="AG55">
        <f t="shared" si="24"/>
        <v>-11.451217723209895</v>
      </c>
      <c r="AH55">
        <f t="shared" si="5"/>
        <v>-702.92541018398151</v>
      </c>
      <c r="AI55">
        <f t="shared" si="25"/>
        <v>-714.37662790719139</v>
      </c>
      <c r="AJ55">
        <f t="shared" si="7"/>
        <v>1.7235506405830989</v>
      </c>
      <c r="AK55">
        <f t="shared" si="22"/>
        <v>2.6569362018491924</v>
      </c>
      <c r="AL55">
        <f t="shared" si="8"/>
        <v>-709.99614106475906</v>
      </c>
      <c r="AN55">
        <f t="shared" si="26"/>
        <v>0</v>
      </c>
      <c r="AO55">
        <f t="shared" si="26"/>
        <v>0</v>
      </c>
      <c r="AP55">
        <f t="shared" si="26"/>
        <v>-4.9566806078778593E-2</v>
      </c>
      <c r="AQ55">
        <f t="shared" si="26"/>
        <v>-3.0426255387508956</v>
      </c>
      <c r="AR55">
        <f t="shared" si="26"/>
        <v>-3.092192344829674</v>
      </c>
      <c r="AS55">
        <f t="shared" si="26"/>
        <v>7.4604205800385317E-3</v>
      </c>
      <c r="AT55">
        <f t="shared" si="26"/>
        <v>1.1500597112376774E-2</v>
      </c>
      <c r="AU55">
        <f t="shared" si="23"/>
        <v>-3.0732313271372584</v>
      </c>
      <c r="AW55">
        <v>52</v>
      </c>
      <c r="AX55">
        <f>IF(Z55&gt;0, (R55*SUMPRODUCT(K55:$K$98, X55:$X$98)-K55*$AZ$3)/Z55, 0)</f>
        <v>79.102244167812756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1.6567999999999999E-2</v>
      </c>
      <c r="Q56" s="4">
        <f t="shared" si="21"/>
        <v>25</v>
      </c>
      <c r="R56">
        <f t="shared" si="0"/>
        <v>100000</v>
      </c>
      <c r="S56">
        <f t="shared" si="1"/>
        <v>77.304063892665027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36.232680814405363</v>
      </c>
      <c r="AC56">
        <f t="shared" si="2"/>
        <v>34.468279640625227</v>
      </c>
      <c r="AE56">
        <f t="shared" si="3"/>
        <v>0</v>
      </c>
      <c r="AF56">
        <f t="shared" si="24"/>
        <v>0</v>
      </c>
      <c r="AG56">
        <f t="shared" si="24"/>
        <v>-11.146981770739655</v>
      </c>
      <c r="AH56">
        <f t="shared" si="5"/>
        <v>-758.89510095256617</v>
      </c>
      <c r="AI56">
        <f t="shared" si="25"/>
        <v>-770.04208272330584</v>
      </c>
      <c r="AJ56">
        <f t="shared" si="7"/>
        <v>1.7644011737801364</v>
      </c>
      <c r="AK56">
        <f t="shared" si="22"/>
        <v>2.5362876570083754</v>
      </c>
      <c r="AL56">
        <f t="shared" si="8"/>
        <v>-765.74139389251729</v>
      </c>
      <c r="AN56">
        <f t="shared" si="26"/>
        <v>0</v>
      </c>
      <c r="AO56">
        <f t="shared" si="26"/>
        <v>0</v>
      </c>
      <c r="AP56">
        <f t="shared" si="26"/>
        <v>-4.3080281406140716E-2</v>
      </c>
      <c r="AQ56">
        <f t="shared" si="26"/>
        <v>-2.9329387254042989</v>
      </c>
      <c r="AR56">
        <f t="shared" si="26"/>
        <v>-2.9760190068104393</v>
      </c>
      <c r="AS56">
        <f t="shared" si="26"/>
        <v>6.8189668417058492E-3</v>
      </c>
      <c r="AT56">
        <f t="shared" si="26"/>
        <v>9.8021139926554243E-3</v>
      </c>
      <c r="AU56">
        <f t="shared" si="23"/>
        <v>-2.9593979259760781</v>
      </c>
      <c r="AW56">
        <v>53</v>
      </c>
      <c r="AX56">
        <f>IF(Z56&gt;0, (R56*SUMPRODUCT(K56:$K$98, X56:$X$98)-K56*$AZ$3)/Z56, 0)</f>
        <v>77.304063892665027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1.8353999999999999E-2</v>
      </c>
      <c r="Q57" s="4">
        <f t="shared" si="21"/>
        <v>25</v>
      </c>
      <c r="R57">
        <f t="shared" si="0"/>
        <v>100000</v>
      </c>
      <c r="S57">
        <f t="shared" si="1"/>
        <v>75.42436818983451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34.468279640625227</v>
      </c>
      <c r="AC57">
        <f t="shared" si="2"/>
        <v>32.676612669659107</v>
      </c>
      <c r="AE57">
        <f t="shared" si="3"/>
        <v>0</v>
      </c>
      <c r="AF57">
        <f t="shared" si="24"/>
        <v>0</v>
      </c>
      <c r="AG57">
        <f t="shared" si="24"/>
        <v>-10.830920249612104</v>
      </c>
      <c r="AH57">
        <f t="shared" si="5"/>
        <v>-818.36681368062261</v>
      </c>
      <c r="AI57">
        <f t="shared" si="25"/>
        <v>-829.19773393023468</v>
      </c>
      <c r="AJ57">
        <f t="shared" si="7"/>
        <v>1.7916669709661193</v>
      </c>
      <c r="AK57">
        <f t="shared" si="22"/>
        <v>2.4127795748437659</v>
      </c>
      <c r="AL57">
        <f t="shared" si="8"/>
        <v>-824.99328738442478</v>
      </c>
      <c r="AN57">
        <f t="shared" si="26"/>
        <v>0</v>
      </c>
      <c r="AO57">
        <f t="shared" si="26"/>
        <v>0</v>
      </c>
      <c r="AP57">
        <f t="shared" si="26"/>
        <v>-3.7373913488527678E-2</v>
      </c>
      <c r="AQ57">
        <f t="shared" si="26"/>
        <v>-2.8239124461725238</v>
      </c>
      <c r="AR57">
        <f t="shared" si="26"/>
        <v>-2.8612863596610514</v>
      </c>
      <c r="AS57">
        <f t="shared" si="26"/>
        <v>6.182448474361015E-3</v>
      </c>
      <c r="AT57">
        <f t="shared" si="26"/>
        <v>8.3257020658357266E-3</v>
      </c>
      <c r="AU57">
        <f t="shared" si="23"/>
        <v>-2.8467782091208544</v>
      </c>
      <c r="AW57">
        <v>54</v>
      </c>
      <c r="AX57">
        <f>IF(Z57&gt;0, (R57*SUMPRODUCT(K57:$K$98, X57:$X$98)-K57*$AZ$3)/Z57, 0)</f>
        <v>75.42436818983451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2.0303000000000002E-2</v>
      </c>
      <c r="Q58" s="4">
        <f t="shared" si="21"/>
        <v>25</v>
      </c>
      <c r="R58">
        <f t="shared" si="0"/>
        <v>100000</v>
      </c>
      <c r="S58">
        <f t="shared" si="1"/>
        <v>73.485058366918409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32.676612669659107</v>
      </c>
      <c r="AC58">
        <f t="shared" si="2"/>
        <v>30.871692861377809</v>
      </c>
      <c r="AE58">
        <f t="shared" si="3"/>
        <v>0</v>
      </c>
      <c r="AF58">
        <f t="shared" si="24"/>
        <v>0</v>
      </c>
      <c r="AG58">
        <f t="shared" si="24"/>
        <v>-10.502710873288109</v>
      </c>
      <c r="AH58">
        <f t="shared" si="5"/>
        <v>-879.60069531149827</v>
      </c>
      <c r="AI58">
        <f t="shared" si="25"/>
        <v>-890.10340618478642</v>
      </c>
      <c r="AJ58">
        <f t="shared" si="7"/>
        <v>1.8049198082812978</v>
      </c>
      <c r="AK58">
        <f t="shared" si="22"/>
        <v>2.2873628868761378</v>
      </c>
      <c r="AL58">
        <f t="shared" si="8"/>
        <v>-886.01112348962897</v>
      </c>
      <c r="AN58">
        <f t="shared" si="26"/>
        <v>0</v>
      </c>
      <c r="AO58">
        <f t="shared" si="26"/>
        <v>0</v>
      </c>
      <c r="AP58">
        <f t="shared" si="26"/>
        <v>-3.2358367667932882E-2</v>
      </c>
      <c r="AQ58">
        <f t="shared" si="26"/>
        <v>-2.7100091627056337</v>
      </c>
      <c r="AR58">
        <f t="shared" si="26"/>
        <v>-2.7423675303735671</v>
      </c>
      <c r="AS58">
        <f t="shared" si="26"/>
        <v>5.5608746610403834E-3</v>
      </c>
      <c r="AT58">
        <f t="shared" si="26"/>
        <v>7.0472595291343355E-3</v>
      </c>
      <c r="AU58">
        <f t="shared" si="23"/>
        <v>-2.7297593961833919</v>
      </c>
      <c r="AW58">
        <v>55</v>
      </c>
      <c r="AX58">
        <f>IF(Z58&gt;0, (R58*SUMPRODUCT(K58:$K$98, X58:$X$98)-K58*$AZ$3)/Z58, 0)</f>
        <v>73.485058366918409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2.2446000000000001E-2</v>
      </c>
      <c r="Q59" s="4">
        <f t="shared" si="21"/>
        <v>25</v>
      </c>
      <c r="R59">
        <f t="shared" si="0"/>
        <v>100000</v>
      </c>
      <c r="S59">
        <f t="shared" si="1"/>
        <v>71.520543305219917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30.871692861377809</v>
      </c>
      <c r="AC59">
        <f t="shared" si="2"/>
        <v>29.071498553932202</v>
      </c>
      <c r="AE59">
        <f t="shared" si="3"/>
        <v>0</v>
      </c>
      <c r="AF59">
        <f t="shared" si="24"/>
        <v>0</v>
      </c>
      <c r="AG59">
        <f t="shared" si="24"/>
        <v>-10.161939916293401</v>
      </c>
      <c r="AH59">
        <f t="shared" si="5"/>
        <v>-942.97539304729958</v>
      </c>
      <c r="AI59">
        <f t="shared" si="25"/>
        <v>-953.13733296359294</v>
      </c>
      <c r="AJ59">
        <f t="shared" si="7"/>
        <v>1.8001943074456079</v>
      </c>
      <c r="AK59">
        <f t="shared" si="22"/>
        <v>2.1610185002964468</v>
      </c>
      <c r="AL59">
        <f t="shared" si="8"/>
        <v>-949.17612015585087</v>
      </c>
      <c r="AN59">
        <f t="shared" si="26"/>
        <v>0</v>
      </c>
      <c r="AO59">
        <f t="shared" si="26"/>
        <v>0</v>
      </c>
      <c r="AP59">
        <f t="shared" si="26"/>
        <v>-2.7953989348731355E-2</v>
      </c>
      <c r="AQ59">
        <f t="shared" si="26"/>
        <v>-2.5939854309800761</v>
      </c>
      <c r="AR59">
        <f t="shared" si="26"/>
        <v>-2.6219394203288076</v>
      </c>
      <c r="AS59">
        <f t="shared" si="26"/>
        <v>4.9520675097965618E-3</v>
      </c>
      <c r="AT59">
        <f t="shared" si="26"/>
        <v>5.9446413418406318E-3</v>
      </c>
      <c r="AU59">
        <f t="shared" si="23"/>
        <v>-2.6110427114771699</v>
      </c>
      <c r="AW59">
        <v>56</v>
      </c>
      <c r="AX59">
        <f>IF(Z59&gt;0, (R59*SUMPRODUCT(K59:$K$98, X59:$X$98)-K59*$AZ$3)/Z59, 0)</f>
        <v>71.520543305219917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2.4856E-2</v>
      </c>
      <c r="Q60" s="4">
        <f t="shared" si="21"/>
        <v>25</v>
      </c>
      <c r="R60">
        <f t="shared" si="0"/>
        <v>100000</v>
      </c>
      <c r="S60">
        <f t="shared" si="1"/>
        <v>69.562051974998852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29.071498553932202</v>
      </c>
      <c r="AC60">
        <f t="shared" si="2"/>
        <v>27.289847815148569</v>
      </c>
      <c r="AE60">
        <f t="shared" si="3"/>
        <v>0</v>
      </c>
      <c r="AF60">
        <f t="shared" si="24"/>
        <v>0</v>
      </c>
      <c r="AG60">
        <f t="shared" si="24"/>
        <v>-9.8077353385710779</v>
      </c>
      <c r="AH60">
        <f t="shared" si="5"/>
        <v>-1010.3407142375551</v>
      </c>
      <c r="AI60">
        <f t="shared" si="25"/>
        <v>-1020.1484495761262</v>
      </c>
      <c r="AJ60">
        <f t="shared" si="7"/>
        <v>1.7816507387836324</v>
      </c>
      <c r="AK60">
        <f t="shared" si="22"/>
        <v>2.0350048987752545</v>
      </c>
      <c r="AL60">
        <f t="shared" si="8"/>
        <v>-1016.3317939385673</v>
      </c>
      <c r="AN60">
        <f t="shared" si="26"/>
        <v>0</v>
      </c>
      <c r="AO60">
        <f t="shared" si="26"/>
        <v>0</v>
      </c>
      <c r="AP60">
        <f t="shared" si="26"/>
        <v>-2.4088950978564262E-2</v>
      </c>
      <c r="AQ60">
        <f t="shared" si="26"/>
        <v>-2.4815155687573802</v>
      </c>
      <c r="AR60">
        <f t="shared" si="26"/>
        <v>-2.5056045197359449</v>
      </c>
      <c r="AS60">
        <f t="shared" si="26"/>
        <v>4.3759436634364362E-3</v>
      </c>
      <c r="AT60">
        <f t="shared" si="26"/>
        <v>4.9982112644239938E-3</v>
      </c>
      <c r="AU60">
        <f t="shared" si="23"/>
        <v>-2.4962303648080844</v>
      </c>
      <c r="AW60">
        <v>57</v>
      </c>
      <c r="AX60">
        <f>IF(Z60&gt;0, (R60*SUMPRODUCT(K60:$K$98, X60:$X$98)-K60*$AZ$3)/Z60, 0)</f>
        <v>69.562051974998852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2.7564999999999999E-2</v>
      </c>
      <c r="Q61" s="4">
        <f t="shared" si="21"/>
        <v>25</v>
      </c>
      <c r="R61">
        <f t="shared" si="0"/>
        <v>100000</v>
      </c>
      <c r="S61">
        <f t="shared" si="1"/>
        <v>67.625804048227351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27.289847815148569</v>
      </c>
      <c r="AC61">
        <f t="shared" si="2"/>
        <v>25.533631078709451</v>
      </c>
      <c r="AE61">
        <f t="shared" si="3"/>
        <v>0</v>
      </c>
      <c r="AF61">
        <f t="shared" si="24"/>
        <v>0</v>
      </c>
      <c r="AG61">
        <f t="shared" si="24"/>
        <v>-9.4393077605776554</v>
      </c>
      <c r="AH61">
        <f t="shared" si="5"/>
        <v>-1081.4008984308471</v>
      </c>
      <c r="AI61">
        <f t="shared" si="25"/>
        <v>-1090.8402061914246</v>
      </c>
      <c r="AJ61">
        <f t="shared" si="7"/>
        <v>1.7562167364391179</v>
      </c>
      <c r="AK61">
        <f t="shared" si="22"/>
        <v>1.9102893470604001</v>
      </c>
      <c r="AL61">
        <f t="shared" si="8"/>
        <v>-1087.173700107925</v>
      </c>
      <c r="AN61">
        <f t="shared" si="26"/>
        <v>0</v>
      </c>
      <c r="AO61">
        <f t="shared" si="26"/>
        <v>0</v>
      </c>
      <c r="AP61">
        <f t="shared" si="26"/>
        <v>-2.0700044227727227E-2</v>
      </c>
      <c r="AQ61">
        <f t="shared" si="26"/>
        <v>-2.3714711918718709</v>
      </c>
      <c r="AR61">
        <f t="shared" si="26"/>
        <v>-2.3921712360995979</v>
      </c>
      <c r="AS61">
        <f t="shared" si="26"/>
        <v>3.8513167532890969E-3</v>
      </c>
      <c r="AT61">
        <f t="shared" si="26"/>
        <v>4.1891921499852165E-3</v>
      </c>
      <c r="AU61">
        <f t="shared" si="23"/>
        <v>-2.3841307271963235</v>
      </c>
      <c r="AW61">
        <v>58</v>
      </c>
      <c r="AX61">
        <f>IF(Z61&gt;0, (R61*SUMPRODUCT(K61:$K$98, X61:$X$98)-K61*$AZ$3)/Z61, 0)</f>
        <v>67.625804048227351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3.0620999999999999E-2</v>
      </c>
      <c r="Q62" s="4">
        <f t="shared" si="21"/>
        <v>25</v>
      </c>
      <c r="R62">
        <f t="shared" si="0"/>
        <v>100000</v>
      </c>
      <c r="S62">
        <f t="shared" si="1"/>
        <v>65.73012465831583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25.533631078709451</v>
      </c>
      <c r="AC62">
        <f t="shared" si="2"/>
        <v>23.809748129978882</v>
      </c>
      <c r="AE62">
        <f t="shared" si="3"/>
        <v>0</v>
      </c>
      <c r="AF62">
        <f t="shared" si="24"/>
        <v>0</v>
      </c>
      <c r="AG62">
        <f t="shared" si="24"/>
        <v>-9.0558736400352302</v>
      </c>
      <c r="AH62">
        <f t="shared" si="5"/>
        <v>-1156.1641717465936</v>
      </c>
      <c r="AI62">
        <f t="shared" si="25"/>
        <v>-1165.220045386629</v>
      </c>
      <c r="AJ62">
        <f t="shared" si="7"/>
        <v>1.7238829487305694</v>
      </c>
      <c r="AK62">
        <f t="shared" si="22"/>
        <v>1.7873541755096618</v>
      </c>
      <c r="AL62">
        <f t="shared" si="8"/>
        <v>-1161.7088082623889</v>
      </c>
      <c r="AN62">
        <f t="shared" si="26"/>
        <v>0</v>
      </c>
      <c r="AO62">
        <f t="shared" si="26"/>
        <v>0</v>
      </c>
      <c r="AP62">
        <f t="shared" si="26"/>
        <v>-1.7731417617100641E-2</v>
      </c>
      <c r="AQ62">
        <f t="shared" si="26"/>
        <v>-2.2637716224901268</v>
      </c>
      <c r="AR62">
        <f t="shared" si="26"/>
        <v>-2.2815030401072276</v>
      </c>
      <c r="AS62">
        <f t="shared" si="26"/>
        <v>3.3753660554413064E-3</v>
      </c>
      <c r="AT62">
        <f t="shared" si="26"/>
        <v>3.4996428368348036E-3</v>
      </c>
      <c r="AU62">
        <f t="shared" si="23"/>
        <v>-2.2746280312149518</v>
      </c>
      <c r="AW62">
        <v>59</v>
      </c>
      <c r="AX62">
        <f>IF(Z62&gt;0, (R62*SUMPRODUCT(K62:$K$98, X62:$X$98)-K62*$AZ$3)/Z62, 0)</f>
        <v>65.73012465831583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3.3921E-2</v>
      </c>
      <c r="Q63" s="4">
        <f t="shared" si="21"/>
        <v>25</v>
      </c>
      <c r="R63">
        <f t="shared" si="0"/>
        <v>100000</v>
      </c>
      <c r="S63">
        <f t="shared" si="1"/>
        <v>63.88267075952686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23.809748129978882</v>
      </c>
      <c r="AC63">
        <f t="shared" si="2"/>
        <v>22.124180296007779</v>
      </c>
      <c r="AE63">
        <f t="shared" si="3"/>
        <v>0</v>
      </c>
      <c r="AF63">
        <f t="shared" si="24"/>
        <v>0</v>
      </c>
      <c r="AG63">
        <f t="shared" si="24"/>
        <v>-8.6581306138912435</v>
      </c>
      <c r="AH63">
        <f t="shared" si="5"/>
        <v>-1228.7371589745401</v>
      </c>
      <c r="AI63">
        <f t="shared" si="25"/>
        <v>-1237.3952895884313</v>
      </c>
      <c r="AJ63">
        <f t="shared" si="7"/>
        <v>1.6855678339711027</v>
      </c>
      <c r="AK63">
        <f t="shared" si="22"/>
        <v>1.666682369098522</v>
      </c>
      <c r="AL63">
        <f t="shared" si="8"/>
        <v>-1234.0430393853617</v>
      </c>
      <c r="AN63">
        <f t="shared" si="26"/>
        <v>0</v>
      </c>
      <c r="AO63">
        <f t="shared" si="26"/>
        <v>0</v>
      </c>
      <c r="AP63">
        <f t="shared" si="26"/>
        <v>-1.5136282164232111E-2</v>
      </c>
      <c r="AQ63">
        <f t="shared" si="26"/>
        <v>-2.1480979178202531</v>
      </c>
      <c r="AR63">
        <f t="shared" si="26"/>
        <v>-2.1632341999844851</v>
      </c>
      <c r="AS63">
        <f t="shared" si="26"/>
        <v>2.946736597043976E-3</v>
      </c>
      <c r="AT63">
        <f t="shared" si="26"/>
        <v>2.9137207258517072E-3</v>
      </c>
      <c r="AU63">
        <f t="shared" si="23"/>
        <v>-2.1573737426615893</v>
      </c>
      <c r="AW63">
        <v>60</v>
      </c>
      <c r="AX63">
        <f>IF(Z63&gt;0, (R63*SUMPRODUCT(K63:$K$98, X63:$X$98)-K63*$AZ$3)/Z63, 0)</f>
        <v>63.88267075952686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3.7368999999999999E-2</v>
      </c>
      <c r="Q64" s="4">
        <f t="shared" si="21"/>
        <v>25</v>
      </c>
      <c r="R64">
        <f t="shared" si="0"/>
        <v>100000</v>
      </c>
      <c r="S64">
        <f t="shared" si="1"/>
        <v>62.113017564255642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22.124180296007779</v>
      </c>
      <c r="AC64">
        <f t="shared" si="2"/>
        <v>20.492335760793789</v>
      </c>
      <c r="AE64">
        <f t="shared" si="3"/>
        <v>0</v>
      </c>
      <c r="AF64">
        <f t="shared" si="24"/>
        <v>0</v>
      </c>
      <c r="AG64">
        <f t="shared" si="24"/>
        <v>-8.2480036248418287</v>
      </c>
      <c r="AH64">
        <f t="shared" si="5"/>
        <v>-1294.1827316420076</v>
      </c>
      <c r="AI64">
        <f t="shared" si="25"/>
        <v>-1302.4307352668495</v>
      </c>
      <c r="AJ64">
        <f t="shared" si="7"/>
        <v>1.6318445352139896</v>
      </c>
      <c r="AK64">
        <f t="shared" si="22"/>
        <v>1.5486926207205447</v>
      </c>
      <c r="AL64">
        <f t="shared" si="8"/>
        <v>-1299.2501981109149</v>
      </c>
      <c r="AN64">
        <f t="shared" si="26"/>
        <v>0</v>
      </c>
      <c r="AO64">
        <f t="shared" si="26"/>
        <v>0</v>
      </c>
      <c r="AP64">
        <f t="shared" si="26"/>
        <v>-1.2874367512852321E-2</v>
      </c>
      <c r="AQ64">
        <f t="shared" si="26"/>
        <v>-2.0200990292685352</v>
      </c>
      <c r="AR64">
        <f t="shared" si="26"/>
        <v>-2.0329733967813874</v>
      </c>
      <c r="AS64">
        <f t="shared" si="26"/>
        <v>2.547157739711526E-3</v>
      </c>
      <c r="AT64">
        <f t="shared" si="26"/>
        <v>2.4173653250523469E-3</v>
      </c>
      <c r="AU64">
        <f t="shared" si="23"/>
        <v>-2.0280088737166233</v>
      </c>
      <c r="AW64">
        <v>61</v>
      </c>
      <c r="AX64">
        <f>IF(Z64&gt;0, (R64*SUMPRODUCT(K64:$K$98, X64:$X$98)-K64*$AZ$3)/Z64, 0)</f>
        <v>62.113017564255642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5.0548205999999998E-2</v>
      </c>
      <c r="Q65" s="4">
        <f t="shared" si="21"/>
        <v>25</v>
      </c>
      <c r="R65">
        <f t="shared" si="0"/>
        <v>100000</v>
      </c>
      <c r="S65">
        <f t="shared" si="1"/>
        <v>61.085785974147527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20.492335760793789</v>
      </c>
      <c r="AC65">
        <f t="shared" si="2"/>
        <v>18.933177251709413</v>
      </c>
      <c r="AE65">
        <f t="shared" si="3"/>
        <v>0</v>
      </c>
      <c r="AF65">
        <f t="shared" si="24"/>
        <v>0</v>
      </c>
      <c r="AG65">
        <f t="shared" si="24"/>
        <v>-7.74860180227616</v>
      </c>
      <c r="AH65">
        <f t="shared" si="5"/>
        <v>-1667.6871452690059</v>
      </c>
      <c r="AI65">
        <f t="shared" si="25"/>
        <v>-1675.4357470712821</v>
      </c>
      <c r="AJ65">
        <f t="shared" si="7"/>
        <v>1.5591585090843765</v>
      </c>
      <c r="AK65">
        <f t="shared" si="22"/>
        <v>1.4344635032555655</v>
      </c>
      <c r="AL65">
        <f t="shared" si="8"/>
        <v>-1672.4421250589421</v>
      </c>
      <c r="AN65">
        <f t="shared" si="26"/>
        <v>0</v>
      </c>
      <c r="AO65">
        <f t="shared" si="26"/>
        <v>0</v>
      </c>
      <c r="AP65">
        <f t="shared" si="26"/>
        <v>-1.0798971121932529E-2</v>
      </c>
      <c r="AQ65">
        <f t="shared" si="26"/>
        <v>-2.3242006469977383</v>
      </c>
      <c r="AR65">
        <f t="shared" si="26"/>
        <v>-2.3349996181196708</v>
      </c>
      <c r="AS65">
        <f t="shared" si="26"/>
        <v>2.1729478612737049E-3</v>
      </c>
      <c r="AT65">
        <f t="shared" si="26"/>
        <v>1.9991645386361963E-3</v>
      </c>
      <c r="AU65">
        <f t="shared" si="23"/>
        <v>-2.3308275057197609</v>
      </c>
      <c r="AW65">
        <v>62</v>
      </c>
      <c r="AX65">
        <f>IF(Z65&gt;0, (R65*SUMPRODUCT(K65:$K$98, X65:$X$98)-K65*$AZ$3)/Z65, 0)</f>
        <v>61.085785974147527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6.4784177999999998E-2</v>
      </c>
      <c r="Q66" s="4">
        <f t="shared" si="21"/>
        <v>25</v>
      </c>
      <c r="R66">
        <f t="shared" si="0"/>
        <v>100000</v>
      </c>
      <c r="S66">
        <f t="shared" si="1"/>
        <v>59.353551436302993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18.933177251709413</v>
      </c>
      <c r="AC66">
        <f t="shared" si="2"/>
        <v>17.020530640590398</v>
      </c>
      <c r="AE66">
        <f t="shared" si="3"/>
        <v>0</v>
      </c>
      <c r="AF66">
        <f t="shared" si="24"/>
        <v>0</v>
      </c>
      <c r="AG66">
        <f t="shared" si="24"/>
        <v>-7.1691289858436189</v>
      </c>
      <c r="AH66">
        <f t="shared" si="5"/>
        <v>-2007.947193639118</v>
      </c>
      <c r="AI66">
        <f t="shared" si="25"/>
        <v>-2015.1163226249616</v>
      </c>
      <c r="AJ66">
        <f t="shared" si="7"/>
        <v>1.9126466111190155</v>
      </c>
      <c r="AK66">
        <f t="shared" si="22"/>
        <v>1.325322407619659</v>
      </c>
      <c r="AL66">
        <f t="shared" si="8"/>
        <v>-2011.8783536062228</v>
      </c>
      <c r="AN66">
        <f t="shared" si="26"/>
        <v>0</v>
      </c>
      <c r="AO66">
        <f t="shared" si="26"/>
        <v>0</v>
      </c>
      <c r="AP66">
        <f t="shared" si="26"/>
        <v>-8.9208740565473801E-3</v>
      </c>
      <c r="AQ66">
        <f t="shared" si="26"/>
        <v>-2.4985802406433448</v>
      </c>
      <c r="AR66">
        <f t="shared" si="26"/>
        <v>-2.5075011146998922</v>
      </c>
      <c r="AS66">
        <f t="shared" si="26"/>
        <v>2.3799933808091589E-3</v>
      </c>
      <c r="AT66">
        <f t="shared" si="26"/>
        <v>1.6491590967384257E-3</v>
      </c>
      <c r="AU66">
        <f t="shared" si="23"/>
        <v>-2.5034719622223442</v>
      </c>
      <c r="AW66">
        <v>63</v>
      </c>
      <c r="AX66">
        <f>IF(Z66&gt;0, (R66*SUMPRODUCT(K66:$K$98, X66:$X$98)-K66*$AZ$3)/Z66, 0)</f>
        <v>59.353551436302993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8.0470763000000001E-2</v>
      </c>
      <c r="Q67" s="4">
        <f t="shared" si="21"/>
        <v>25</v>
      </c>
      <c r="R67">
        <f t="shared" ref="R67:R98" si="27">$C$6</f>
        <v>100000</v>
      </c>
      <c r="S67">
        <f t="shared" ref="S67:S98" si="28">AX67</f>
        <v>57.086631925149597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17.020530640590398</v>
      </c>
      <c r="AC67">
        <f t="shared" ref="AC67:AC98" si="29">S67*Z67</f>
        <v>14.889409360553055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-6.5205324164489307</v>
      </c>
      <c r="AH67">
        <f t="shared" ref="AH67:AH98" si="32">-X67*R67</f>
        <v>-2307.6211181450085</v>
      </c>
      <c r="AI67">
        <f t="shared" ref="AI67:AI98" si="33">SUM(AE67:AH67)</f>
        <v>-2314.1416505614575</v>
      </c>
      <c r="AJ67">
        <f t="shared" ref="AJ67:AJ98" si="34">AB67-AC67</f>
        <v>2.1311212800373429</v>
      </c>
      <c r="AK67">
        <f t="shared" si="22"/>
        <v>1.1914371448413279</v>
      </c>
      <c r="AL67">
        <f t="shared" ref="AL67:AL98" si="35">SUM(AI67:AK67)</f>
        <v>-2310.8190921365785</v>
      </c>
      <c r="AN67">
        <f t="shared" ref="AN67:AU98" si="36">AE67*$K67</f>
        <v>0</v>
      </c>
      <c r="AO67">
        <f t="shared" si="36"/>
        <v>0</v>
      </c>
      <c r="AP67">
        <f t="shared" si="36"/>
        <v>-7.2444605125219948E-3</v>
      </c>
      <c r="AQ67">
        <f t="shared" si="36"/>
        <v>-2.5638197927045456</v>
      </c>
      <c r="AR67">
        <f t="shared" si="36"/>
        <v>-2.5710642532170676</v>
      </c>
      <c r="AS67">
        <f t="shared" si="36"/>
        <v>2.3677244394459756E-3</v>
      </c>
      <c r="AT67">
        <f t="shared" si="36"/>
        <v>1.3237138929301647E-3</v>
      </c>
      <c r="AU67">
        <f t="shared" si="23"/>
        <v>-2.567372814884691</v>
      </c>
      <c r="AW67">
        <v>64</v>
      </c>
      <c r="AX67">
        <f>IF(Z67&gt;0, (R67*SUMPRODUCT(K67:$K$98, X67:$X$98)-K67*$AZ$3)/Z67, 0)</f>
        <v>57.086631925149597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9.7818447000000003E-2</v>
      </c>
      <c r="Q68" s="4">
        <f t="shared" si="21"/>
        <v>25</v>
      </c>
      <c r="R68">
        <f t="shared" si="27"/>
        <v>100000</v>
      </c>
      <c r="S68">
        <f t="shared" si="28"/>
        <v>54.377656515606262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14.889409360553055</v>
      </c>
      <c r="AC68">
        <f t="shared" si="29"/>
        <v>12.653677925532437</v>
      </c>
      <c r="AE68">
        <f t="shared" si="30"/>
        <v>0</v>
      </c>
      <c r="AF68">
        <f t="shared" si="31"/>
        <v>0</v>
      </c>
      <c r="AG68">
        <f t="shared" si="31"/>
        <v>-5.8174987376942493</v>
      </c>
      <c r="AH68">
        <f t="shared" si="32"/>
        <v>-2551.3134183607667</v>
      </c>
      <c r="AI68">
        <f t="shared" si="33"/>
        <v>-2557.1309170984609</v>
      </c>
      <c r="AJ68">
        <f t="shared" si="34"/>
        <v>2.2357314350206181</v>
      </c>
      <c r="AK68">
        <f t="shared" si="22"/>
        <v>1.0422586552387139</v>
      </c>
      <c r="AL68">
        <f t="shared" si="35"/>
        <v>-2553.8529270082017</v>
      </c>
      <c r="AN68">
        <f t="shared" si="36"/>
        <v>0</v>
      </c>
      <c r="AO68">
        <f t="shared" si="36"/>
        <v>0</v>
      </c>
      <c r="AP68">
        <f t="shared" si="36"/>
        <v>-5.7708696702759351E-3</v>
      </c>
      <c r="AQ68">
        <f t="shared" si="36"/>
        <v>-2.5308638453133052</v>
      </c>
      <c r="AR68">
        <f t="shared" si="36"/>
        <v>-2.5366347149835811</v>
      </c>
      <c r="AS68">
        <f t="shared" si="36"/>
        <v>2.2178113500299097E-3</v>
      </c>
      <c r="AT68">
        <f t="shared" si="36"/>
        <v>1.0339046269365591E-3</v>
      </c>
      <c r="AU68">
        <f t="shared" si="23"/>
        <v>-2.5333829990066148</v>
      </c>
      <c r="AW68">
        <v>65</v>
      </c>
      <c r="AX68">
        <f>IF(Z68&gt;0, (R68*SUMPRODUCT(K68:$K$98, X68:$X$98)-K68*$AZ$3)/Z68, 0)</f>
        <v>54.377656515606262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0.115047869</v>
      </c>
      <c r="Q69" s="4">
        <f t="shared" ref="Q69:Q98" si="48">$C$8</f>
        <v>25</v>
      </c>
      <c r="R69">
        <f t="shared" si="27"/>
        <v>100000</v>
      </c>
      <c r="S69">
        <f t="shared" si="28"/>
        <v>51.157577379205811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12.653677925532437</v>
      </c>
      <c r="AC69">
        <f t="shared" si="29"/>
        <v>10.415750113865496</v>
      </c>
      <c r="AE69">
        <f t="shared" si="30"/>
        <v>0</v>
      </c>
      <c r="AF69">
        <f t="shared" si="31"/>
        <v>0</v>
      </c>
      <c r="AG69">
        <f t="shared" si="31"/>
        <v>-5.0900329176353942</v>
      </c>
      <c r="AH69">
        <f t="shared" si="32"/>
        <v>-2677.1633307276534</v>
      </c>
      <c r="AI69">
        <f t="shared" si="33"/>
        <v>-2682.2533636452886</v>
      </c>
      <c r="AJ69">
        <f t="shared" si="34"/>
        <v>2.2379278116669408</v>
      </c>
      <c r="AK69">
        <f t="shared" si="22"/>
        <v>0.88575745478727064</v>
      </c>
      <c r="AL69">
        <f t="shared" si="35"/>
        <v>-2679.1296783788343</v>
      </c>
      <c r="AN69">
        <f t="shared" si="36"/>
        <v>0</v>
      </c>
      <c r="AO69">
        <f t="shared" si="36"/>
        <v>0</v>
      </c>
      <c r="AP69">
        <f t="shared" si="36"/>
        <v>-4.5082452819028545E-3</v>
      </c>
      <c r="AQ69">
        <f t="shared" si="36"/>
        <v>-2.3711652065784961</v>
      </c>
      <c r="AR69">
        <f t="shared" si="36"/>
        <v>-2.3756734518603988</v>
      </c>
      <c r="AS69">
        <f t="shared" si="36"/>
        <v>1.9821340375287067E-3</v>
      </c>
      <c r="AT69">
        <f t="shared" si="36"/>
        <v>7.8451592181648703E-4</v>
      </c>
      <c r="AU69">
        <f t="shared" si="23"/>
        <v>-2.3729068019010535</v>
      </c>
      <c r="AW69">
        <v>66</v>
      </c>
      <c r="AX69">
        <f>IF(Z69&gt;0, (R69*SUMPRODUCT(K69:$K$98, X69:$X$98)-K69*$AZ$3)/Z69, 0)</f>
        <v>51.157577379205811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0.13365521</v>
      </c>
      <c r="Q70" s="4">
        <f t="shared" si="48"/>
        <v>25</v>
      </c>
      <c r="R70">
        <f t="shared" si="27"/>
        <v>100000</v>
      </c>
      <c r="S70">
        <f t="shared" si="28"/>
        <v>47.639779210360338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10.415750113865496</v>
      </c>
      <c r="AC70">
        <f t="shared" si="29"/>
        <v>8.3061349373283946</v>
      </c>
      <c r="AE70">
        <f t="shared" si="30"/>
        <v>0</v>
      </c>
      <c r="AF70">
        <f t="shared" si="31"/>
        <v>0</v>
      </c>
      <c r="AG70">
        <f t="shared" si="31"/>
        <v>-4.3588231699455697</v>
      </c>
      <c r="AH70">
        <f t="shared" si="32"/>
        <v>-2721.2376740538848</v>
      </c>
      <c r="AI70">
        <f t="shared" si="33"/>
        <v>-2725.5964972238303</v>
      </c>
      <c r="AJ70">
        <f t="shared" si="34"/>
        <v>2.1096151765371012</v>
      </c>
      <c r="AK70">
        <f t="shared" si="22"/>
        <v>0.72910250797058473</v>
      </c>
      <c r="AL70">
        <f t="shared" si="35"/>
        <v>-2722.7577795393222</v>
      </c>
      <c r="AN70">
        <f t="shared" si="36"/>
        <v>0</v>
      </c>
      <c r="AO70">
        <f t="shared" si="36"/>
        <v>0</v>
      </c>
      <c r="AP70">
        <f t="shared" si="36"/>
        <v>-3.4469753207139208E-3</v>
      </c>
      <c r="AQ70">
        <f t="shared" si="36"/>
        <v>-2.1519659638722684</v>
      </c>
      <c r="AR70">
        <f t="shared" si="36"/>
        <v>-2.1554129391929822</v>
      </c>
      <c r="AS70">
        <f t="shared" si="36"/>
        <v>1.6682923730117123E-3</v>
      </c>
      <c r="AT70">
        <f t="shared" si="36"/>
        <v>5.7657726713346194E-4</v>
      </c>
      <c r="AU70">
        <f t="shared" si="23"/>
        <v>-2.1531680695528364</v>
      </c>
      <c r="AW70">
        <v>67</v>
      </c>
      <c r="AX70">
        <f>IF(Z70&gt;0, (R70*SUMPRODUCT(K70:$K$98, X70:$X$98)-K70*$AZ$3)/Z70, 0)</f>
        <v>47.639779210360338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0.153152232</v>
      </c>
      <c r="Q71" s="4">
        <f t="shared" si="48"/>
        <v>25</v>
      </c>
      <c r="R71">
        <f t="shared" si="27"/>
        <v>100000</v>
      </c>
      <c r="S71">
        <f t="shared" si="28"/>
        <v>43.779270484814418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8.3061349373283946</v>
      </c>
      <c r="AC71">
        <f t="shared" si="29"/>
        <v>6.3876957859930865</v>
      </c>
      <c r="AE71">
        <f t="shared" si="30"/>
        <v>0</v>
      </c>
      <c r="AF71">
        <f t="shared" si="31"/>
        <v>0</v>
      </c>
      <c r="AG71">
        <f t="shared" si="31"/>
        <v>-3.647671440875635</v>
      </c>
      <c r="AH71">
        <f t="shared" si="32"/>
        <v>-2670.253989481917</v>
      </c>
      <c r="AI71">
        <f t="shared" si="33"/>
        <v>-2673.9016609227924</v>
      </c>
      <c r="AJ71">
        <f t="shared" si="34"/>
        <v>1.9184391513353081</v>
      </c>
      <c r="AK71">
        <f t="shared" si="22"/>
        <v>0.58142944561298771</v>
      </c>
      <c r="AL71">
        <f t="shared" si="35"/>
        <v>-2671.4017923258439</v>
      </c>
      <c r="AN71">
        <f t="shared" si="36"/>
        <v>0</v>
      </c>
      <c r="AO71">
        <f t="shared" si="36"/>
        <v>0</v>
      </c>
      <c r="AP71">
        <f t="shared" si="36"/>
        <v>-2.5755300031165434E-3</v>
      </c>
      <c r="AQ71">
        <f t="shared" si="36"/>
        <v>-1.8853998714866167</v>
      </c>
      <c r="AR71">
        <f t="shared" si="36"/>
        <v>-1.8879754014897332</v>
      </c>
      <c r="AS71">
        <f t="shared" si="36"/>
        <v>1.354562129156957E-3</v>
      </c>
      <c r="AT71">
        <f t="shared" si="36"/>
        <v>4.1053285805593047E-4</v>
      </c>
      <c r="AU71">
        <f t="shared" si="23"/>
        <v>-1.8862103065025202</v>
      </c>
      <c r="AW71">
        <v>68</v>
      </c>
      <c r="AX71">
        <f>IF(Z71&gt;0, (R71*SUMPRODUCT(K71:$K$98, X71:$X$98)-K71*$AZ$3)/Z71, 0)</f>
        <v>43.779270484814418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0.17329698399999999</v>
      </c>
      <c r="Q72" s="4">
        <f t="shared" si="48"/>
        <v>25</v>
      </c>
      <c r="R72">
        <f t="shared" si="27"/>
        <v>100000</v>
      </c>
      <c r="S72">
        <f t="shared" si="28"/>
        <v>39.532564378436298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6.3876957859930865</v>
      </c>
      <c r="AC72">
        <f t="shared" si="29"/>
        <v>4.7108019971287591</v>
      </c>
      <c r="AE72">
        <f t="shared" si="30"/>
        <v>0</v>
      </c>
      <c r="AF72">
        <f t="shared" si="31"/>
        <v>0</v>
      </c>
      <c r="AG72">
        <f t="shared" si="31"/>
        <v>-2.9790642671401968</v>
      </c>
      <c r="AH72">
        <f t="shared" si="32"/>
        <v>-2528.5218373067273</v>
      </c>
      <c r="AI72">
        <f t="shared" si="33"/>
        <v>-2531.5009015738674</v>
      </c>
      <c r="AJ72">
        <f t="shared" si="34"/>
        <v>1.6768937888643274</v>
      </c>
      <c r="AK72">
        <f t="shared" si="22"/>
        <v>0.44713870501951608</v>
      </c>
      <c r="AL72">
        <f t="shared" si="35"/>
        <v>-2529.3768690799839</v>
      </c>
      <c r="AN72">
        <f t="shared" si="36"/>
        <v>0</v>
      </c>
      <c r="AO72">
        <f t="shared" si="36"/>
        <v>0</v>
      </c>
      <c r="AP72">
        <f t="shared" si="36"/>
        <v>-1.8780742154855094E-3</v>
      </c>
      <c r="AQ72">
        <f t="shared" si="36"/>
        <v>-1.5940413633628843</v>
      </c>
      <c r="AR72">
        <f t="shared" si="36"/>
        <v>-1.5959194375783696</v>
      </c>
      <c r="AS72">
        <f t="shared" si="36"/>
        <v>1.0571544299033027E-3</v>
      </c>
      <c r="AT72">
        <f t="shared" si="36"/>
        <v>2.8188706162048522E-4</v>
      </c>
      <c r="AU72">
        <f t="shared" si="23"/>
        <v>-1.5945803960868461</v>
      </c>
      <c r="AW72">
        <v>69</v>
      </c>
      <c r="AX72">
        <f>IF(Z72&gt;0, (R72*SUMPRODUCT(K72:$K$98, X72:$X$98)-K72*$AZ$3)/Z72, 0)</f>
        <v>39.532564378436298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0.19491187900000001</v>
      </c>
      <c r="Q73" s="4">
        <f t="shared" si="48"/>
        <v>25</v>
      </c>
      <c r="R73">
        <f t="shared" si="27"/>
        <v>100000</v>
      </c>
      <c r="S73">
        <f t="shared" si="28"/>
        <v>34.861319212856237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4.7108019971287591</v>
      </c>
      <c r="AC73">
        <f t="shared" si="29"/>
        <v>3.3029267789643444</v>
      </c>
      <c r="AE73">
        <f t="shared" si="30"/>
        <v>0</v>
      </c>
      <c r="AF73">
        <f t="shared" si="31"/>
        <v>0</v>
      </c>
      <c r="AG73">
        <f t="shared" si="31"/>
        <v>-2.3686186104987415</v>
      </c>
      <c r="AH73">
        <f t="shared" si="32"/>
        <v>-2322.6200558802147</v>
      </c>
      <c r="AI73">
        <f t="shared" si="33"/>
        <v>-2324.9886744907135</v>
      </c>
      <c r="AJ73">
        <f t="shared" si="34"/>
        <v>1.4078752181644147</v>
      </c>
      <c r="AK73">
        <f t="shared" ref="AK73:AK98" si="49">G73*SUM(AB73:AB73, AE73:AF73)</f>
        <v>0.32975613979901319</v>
      </c>
      <c r="AL73">
        <f t="shared" si="35"/>
        <v>-2323.2510431327501</v>
      </c>
      <c r="AN73">
        <f t="shared" si="36"/>
        <v>0</v>
      </c>
      <c r="AO73">
        <f t="shared" si="36"/>
        <v>0</v>
      </c>
      <c r="AP73">
        <f t="shared" si="36"/>
        <v>-1.3332450884722526E-3</v>
      </c>
      <c r="AQ73">
        <f t="shared" si="36"/>
        <v>-1.3073534794347552</v>
      </c>
      <c r="AR73">
        <f t="shared" si="36"/>
        <v>-1.3086867245232277</v>
      </c>
      <c r="AS73">
        <f t="shared" si="36"/>
        <v>7.9246304638477566E-4</v>
      </c>
      <c r="AT73">
        <f t="shared" si="36"/>
        <v>1.8561272457790536E-4</v>
      </c>
      <c r="AU73">
        <f t="shared" si="23"/>
        <v>-1.3077086487522649</v>
      </c>
      <c r="AW73">
        <v>70</v>
      </c>
      <c r="AX73">
        <f>IF(Z73&gt;0, (R73*SUMPRODUCT(K73:$K$98, X73:$X$98)-K73*$AZ$3)/Z73, 0)</f>
        <v>34.861319212856237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0.21714087100000001</v>
      </c>
      <c r="Q74" s="4">
        <f t="shared" si="48"/>
        <v>25</v>
      </c>
      <c r="R74">
        <f t="shared" si="27"/>
        <v>100000</v>
      </c>
      <c r="S74">
        <f t="shared" si="28"/>
        <v>29.522875219446565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3.3029267789643444</v>
      </c>
      <c r="AC74">
        <f t="shared" si="29"/>
        <v>2.1617930720282246</v>
      </c>
      <c r="AE74">
        <f t="shared" si="30"/>
        <v>0</v>
      </c>
      <c r="AF74">
        <f t="shared" si="31"/>
        <v>0</v>
      </c>
      <c r="AG74">
        <f t="shared" si="31"/>
        <v>-1.8306085162432473</v>
      </c>
      <c r="AH74">
        <f t="shared" si="32"/>
        <v>-2057.2956326020258</v>
      </c>
      <c r="AI74">
        <f t="shared" si="33"/>
        <v>-2059.1262411182688</v>
      </c>
      <c r="AJ74">
        <f t="shared" si="34"/>
        <v>1.1411337069361198</v>
      </c>
      <c r="AK74">
        <f t="shared" si="49"/>
        <v>0.23120487452750413</v>
      </c>
      <c r="AL74">
        <f t="shared" si="35"/>
        <v>-2057.7539025368051</v>
      </c>
      <c r="AN74">
        <f t="shared" si="36"/>
        <v>0</v>
      </c>
      <c r="AO74">
        <f t="shared" si="36"/>
        <v>0</v>
      </c>
      <c r="AP74">
        <f t="shared" si="36"/>
        <v>-9.200094980537436E-4</v>
      </c>
      <c r="AQ74">
        <f t="shared" si="36"/>
        <v>-1.0339357134547749</v>
      </c>
      <c r="AR74">
        <f t="shared" si="36"/>
        <v>-1.0348557229528286</v>
      </c>
      <c r="AS74">
        <f t="shared" si="36"/>
        <v>5.7349992618028719E-4</v>
      </c>
      <c r="AT74">
        <f t="shared" si="36"/>
        <v>1.1619670654550987E-4</v>
      </c>
      <c r="AU74">
        <f t="shared" si="23"/>
        <v>-1.0341660263201027</v>
      </c>
      <c r="AW74">
        <v>71</v>
      </c>
      <c r="AX74">
        <f>IF(Z74&gt;0, (R74*SUMPRODUCT(K74:$K$98, X74:$X$98)-K74*$AZ$3)/Z74, 0)</f>
        <v>29.522875219446565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0.240684854</v>
      </c>
      <c r="Q75" s="4">
        <f t="shared" si="48"/>
        <v>25</v>
      </c>
      <c r="R75">
        <f t="shared" si="27"/>
        <v>100000</v>
      </c>
      <c r="S75">
        <f t="shared" si="28"/>
        <v>23.260650453881269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2.1617930720282246</v>
      </c>
      <c r="AC75">
        <f t="shared" si="29"/>
        <v>1.2762678697329479</v>
      </c>
      <c r="AE75">
        <f t="shared" si="30"/>
        <v>0</v>
      </c>
      <c r="AF75">
        <f t="shared" si="31"/>
        <v>0</v>
      </c>
      <c r="AG75">
        <f t="shared" si="31"/>
        <v>-1.3717026876176521</v>
      </c>
      <c r="AH75">
        <f t="shared" si="32"/>
        <v>-1762.3989738526504</v>
      </c>
      <c r="AI75">
        <f t="shared" si="33"/>
        <v>-1763.7706765402681</v>
      </c>
      <c r="AJ75">
        <f t="shared" si="34"/>
        <v>0.88552520229527665</v>
      </c>
      <c r="AK75">
        <f t="shared" si="49"/>
        <v>0.15132551504197572</v>
      </c>
      <c r="AL75">
        <f t="shared" si="35"/>
        <v>-1762.7338258229311</v>
      </c>
      <c r="AN75">
        <f t="shared" si="36"/>
        <v>0</v>
      </c>
      <c r="AO75">
        <f t="shared" si="36"/>
        <v>0</v>
      </c>
      <c r="AP75">
        <f t="shared" si="36"/>
        <v>-6.1551522442457817E-4</v>
      </c>
      <c r="AQ75">
        <f t="shared" si="36"/>
        <v>-0.79082982756313769</v>
      </c>
      <c r="AR75">
        <f t="shared" si="36"/>
        <v>-0.79144534278756229</v>
      </c>
      <c r="AS75">
        <f t="shared" si="36"/>
        <v>3.9735596390135918E-4</v>
      </c>
      <c r="AT75">
        <f t="shared" si="36"/>
        <v>6.7903314029365856E-5</v>
      </c>
      <c r="AU75">
        <f t="shared" si="23"/>
        <v>-0.79098008350963167</v>
      </c>
      <c r="AW75">
        <v>72</v>
      </c>
      <c r="AX75">
        <f>IF(Z75&gt;0, (R75*SUMPRODUCT(K75:$K$98, X75:$X$98)-K75*$AZ$3)/Z75, 0)</f>
        <v>23.260650453881269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0.26560892699999999</v>
      </c>
      <c r="Q76" s="4">
        <f t="shared" si="48"/>
        <v>25</v>
      </c>
      <c r="R76">
        <f t="shared" si="27"/>
        <v>100000</v>
      </c>
      <c r="S76">
        <f t="shared" si="28"/>
        <v>15.54742454635182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1.2762678697329479</v>
      </c>
      <c r="AC76">
        <f t="shared" si="29"/>
        <v>0.61794742713364537</v>
      </c>
      <c r="AE76">
        <f t="shared" si="30"/>
        <v>0</v>
      </c>
      <c r="AF76">
        <f t="shared" si="31"/>
        <v>0</v>
      </c>
      <c r="AG76">
        <f t="shared" si="31"/>
        <v>-0.9936491817203349</v>
      </c>
      <c r="AH76">
        <f t="shared" si="32"/>
        <v>-1457.345916084563</v>
      </c>
      <c r="AI76">
        <f t="shared" si="33"/>
        <v>-1458.3395652662832</v>
      </c>
      <c r="AJ76">
        <f t="shared" si="34"/>
        <v>0.65832044259930256</v>
      </c>
      <c r="AK76">
        <f t="shared" si="49"/>
        <v>8.933875088130637E-2</v>
      </c>
      <c r="AL76">
        <f t="shared" si="35"/>
        <v>-1457.5919060728027</v>
      </c>
      <c r="AN76">
        <f t="shared" si="36"/>
        <v>0</v>
      </c>
      <c r="AO76">
        <f t="shared" si="36"/>
        <v>0</v>
      </c>
      <c r="AP76">
        <f t="shared" si="36"/>
        <v>-3.9810154809710355E-4</v>
      </c>
      <c r="AQ76">
        <f t="shared" si="36"/>
        <v>-0.58387977968420135</v>
      </c>
      <c r="AR76">
        <f t="shared" si="36"/>
        <v>-0.5842778812322984</v>
      </c>
      <c r="AS76">
        <f t="shared" si="36"/>
        <v>2.6375343749491999E-4</v>
      </c>
      <c r="AT76">
        <f t="shared" si="36"/>
        <v>3.5793211210955993E-5</v>
      </c>
      <c r="AU76">
        <f t="shared" si="23"/>
        <v>-0.5839783345835925</v>
      </c>
      <c r="AW76">
        <v>73</v>
      </c>
      <c r="AX76">
        <f>IF(Z76&gt;0, (R76*SUMPRODUCT(K76:$K$98, X76:$X$98)-K76*$AZ$3)/Z76, 0)</f>
        <v>15.54742454635182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0.29099302900000001</v>
      </c>
      <c r="Q77" s="4">
        <f t="shared" si="48"/>
        <v>25</v>
      </c>
      <c r="R77">
        <f t="shared" si="27"/>
        <v>100000</v>
      </c>
      <c r="S77">
        <f t="shared" si="28"/>
        <v>5.4846920346176864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0.61794742713364537</v>
      </c>
      <c r="AC77">
        <f t="shared" si="29"/>
        <v>0.15237959831001113</v>
      </c>
      <c r="AE77">
        <f t="shared" si="30"/>
        <v>0</v>
      </c>
      <c r="AF77">
        <f t="shared" si="31"/>
        <v>0</v>
      </c>
      <c r="AG77">
        <f t="shared" si="31"/>
        <v>-0.69456770475095986</v>
      </c>
      <c r="AH77">
        <f t="shared" si="32"/>
        <v>-1156.5799406086867</v>
      </c>
      <c r="AI77">
        <f t="shared" si="33"/>
        <v>-1157.2745083134375</v>
      </c>
      <c r="AJ77">
        <f t="shared" si="34"/>
        <v>0.46556782882363423</v>
      </c>
      <c r="AK77">
        <f t="shared" si="49"/>
        <v>4.3256319899355182E-2</v>
      </c>
      <c r="AL77">
        <f t="shared" si="35"/>
        <v>-1156.7656841647145</v>
      </c>
      <c r="AN77">
        <f t="shared" si="36"/>
        <v>0</v>
      </c>
      <c r="AO77">
        <f t="shared" si="36"/>
        <v>0</v>
      </c>
      <c r="AP77">
        <f t="shared" si="36"/>
        <v>-2.484604975765778E-4</v>
      </c>
      <c r="AQ77">
        <f t="shared" si="36"/>
        <v>-0.41373134046559046</v>
      </c>
      <c r="AR77">
        <f t="shared" si="36"/>
        <v>-0.413979800963167</v>
      </c>
      <c r="AS77">
        <f t="shared" si="36"/>
        <v>1.6654274826475411E-4</v>
      </c>
      <c r="AT77">
        <f t="shared" si="36"/>
        <v>1.547363445206392E-5</v>
      </c>
      <c r="AU77">
        <f t="shared" si="23"/>
        <v>-0.41379778458045019</v>
      </c>
      <c r="AW77">
        <v>74</v>
      </c>
      <c r="AX77">
        <f>IF(Z77&gt;0, (R77*SUMPRODUCT(K77:$K$98, X77:$X$98)-K77*$AZ$3)/Z77, 0)</f>
        <v>5.4846920346176864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0.31752069599999999</v>
      </c>
      <c r="Q78" s="4">
        <f t="shared" si="48"/>
        <v>25</v>
      </c>
      <c r="R78">
        <f t="shared" si="27"/>
        <v>100000</v>
      </c>
      <c r="S78">
        <f t="shared" si="28"/>
        <v>-8.3345074402348835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0.15237959831001113</v>
      </c>
      <c r="AC78">
        <f t="shared" si="29"/>
        <v>-0.15571607174435831</v>
      </c>
      <c r="AE78">
        <f t="shared" si="30"/>
        <v>0</v>
      </c>
      <c r="AF78">
        <f t="shared" si="31"/>
        <v>0</v>
      </c>
      <c r="AG78">
        <f t="shared" si="31"/>
        <v>-0.46708240667180301</v>
      </c>
      <c r="AH78">
        <f t="shared" si="32"/>
        <v>-882.15848412658909</v>
      </c>
      <c r="AI78">
        <f t="shared" si="33"/>
        <v>-882.62556653326089</v>
      </c>
      <c r="AJ78">
        <f t="shared" si="34"/>
        <v>0.30809567005436944</v>
      </c>
      <c r="AK78">
        <f t="shared" si="49"/>
        <v>1.066657188170078E-2</v>
      </c>
      <c r="AL78">
        <f t="shared" si="35"/>
        <v>-882.30680429132474</v>
      </c>
      <c r="AN78">
        <f t="shared" si="36"/>
        <v>0</v>
      </c>
      <c r="AO78">
        <f t="shared" si="36"/>
        <v>0</v>
      </c>
      <c r="AP78">
        <f t="shared" si="36"/>
        <v>-1.4918262721588457E-4</v>
      </c>
      <c r="AQ78">
        <f t="shared" si="36"/>
        <v>-0.28175482185364747</v>
      </c>
      <c r="AR78">
        <f t="shared" si="36"/>
        <v>-0.28190400448086333</v>
      </c>
      <c r="AS78">
        <f t="shared" si="36"/>
        <v>9.8403452658504619E-5</v>
      </c>
      <c r="AT78">
        <f t="shared" si="36"/>
        <v>3.4068232799385078E-6</v>
      </c>
      <c r="AU78">
        <f t="shared" si="23"/>
        <v>-0.28180219420492486</v>
      </c>
      <c r="AW78">
        <v>75</v>
      </c>
      <c r="AX78">
        <f>IF(Z78&gt;0, (R78*SUMPRODUCT(K78:$K$98, X78:$X$98)-K78*$AZ$3)/Z78, 0)</f>
        <v>-8.3345074402348835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0.344227385</v>
      </c>
      <c r="Q79" s="4">
        <f t="shared" si="48"/>
        <v>25</v>
      </c>
      <c r="R79">
        <f t="shared" si="27"/>
        <v>100000</v>
      </c>
      <c r="S79">
        <f t="shared" si="28"/>
        <v>-28.441670049343553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-0.15571607174435831</v>
      </c>
      <c r="AC79">
        <f t="shared" si="29"/>
        <v>-0.34315333073084447</v>
      </c>
      <c r="AE79">
        <f t="shared" si="30"/>
        <v>0</v>
      </c>
      <c r="AF79">
        <f t="shared" si="31"/>
        <v>0</v>
      </c>
      <c r="AG79">
        <f t="shared" si="31"/>
        <v>-0.30162902717694368</v>
      </c>
      <c r="AH79">
        <f t="shared" si="32"/>
        <v>-643.13022171256523</v>
      </c>
      <c r="AI79">
        <f t="shared" si="33"/>
        <v>-643.43185073974223</v>
      </c>
      <c r="AJ79">
        <f t="shared" si="34"/>
        <v>0.18743725898648617</v>
      </c>
      <c r="AK79">
        <f t="shared" si="49"/>
        <v>-1.0900125022105083E-2</v>
      </c>
      <c r="AL79">
        <f t="shared" si="35"/>
        <v>-643.25531360577781</v>
      </c>
      <c r="AN79">
        <f t="shared" si="36"/>
        <v>0</v>
      </c>
      <c r="AO79">
        <f t="shared" si="36"/>
        <v>0</v>
      </c>
      <c r="AP79">
        <f t="shared" si="36"/>
        <v>-8.6016120794439255E-5</v>
      </c>
      <c r="AQ79">
        <f t="shared" si="36"/>
        <v>-0.18340266304983494</v>
      </c>
      <c r="AR79">
        <f t="shared" si="36"/>
        <v>-0.18348867917062939</v>
      </c>
      <c r="AS79">
        <f t="shared" si="36"/>
        <v>5.3451838045090477E-5</v>
      </c>
      <c r="AT79">
        <f t="shared" si="36"/>
        <v>-3.1084092912114432E-6</v>
      </c>
      <c r="AU79">
        <f t="shared" si="23"/>
        <v>-0.18343833574187551</v>
      </c>
      <c r="AW79">
        <v>76</v>
      </c>
      <c r="AX79">
        <f>IF(Z79&gt;0, (R79*SUMPRODUCT(K79:$K$98, X79:$X$98)-K79*$AZ$3)/Z79, 0)</f>
        <v>-28.441670049343553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0.370496828</v>
      </c>
      <c r="Q80" s="4">
        <f t="shared" si="48"/>
        <v>25</v>
      </c>
      <c r="R80">
        <f t="shared" si="27"/>
        <v>100000</v>
      </c>
      <c r="S80">
        <f t="shared" si="28"/>
        <v>-59.181145615157845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-0.34315333073084447</v>
      </c>
      <c r="AC80">
        <f t="shared" si="29"/>
        <v>-0.44234388407785685</v>
      </c>
      <c r="AE80">
        <f t="shared" si="30"/>
        <v>0</v>
      </c>
      <c r="AF80">
        <f t="shared" si="31"/>
        <v>0</v>
      </c>
      <c r="AG80">
        <f t="shared" si="31"/>
        <v>-0.1868601391033908</v>
      </c>
      <c r="AH80">
        <f t="shared" si="32"/>
        <v>-447.01039120713375</v>
      </c>
      <c r="AI80">
        <f t="shared" si="33"/>
        <v>-447.19725134623712</v>
      </c>
      <c r="AJ80">
        <f t="shared" si="34"/>
        <v>9.9190553347012378E-2</v>
      </c>
      <c r="AK80">
        <f t="shared" si="49"/>
        <v>-2.4020733151159115E-2</v>
      </c>
      <c r="AL80">
        <f t="shared" si="35"/>
        <v>-447.12208152604126</v>
      </c>
      <c r="AN80">
        <f t="shared" si="36"/>
        <v>0</v>
      </c>
      <c r="AO80">
        <f t="shared" si="36"/>
        <v>0</v>
      </c>
      <c r="AP80">
        <f t="shared" si="36"/>
        <v>-4.7577910424366303E-5</v>
      </c>
      <c r="AQ80">
        <f t="shared" si="36"/>
        <v>-0.11381678539715921</v>
      </c>
      <c r="AR80">
        <f t="shared" si="36"/>
        <v>-0.11386436330758357</v>
      </c>
      <c r="AS80">
        <f t="shared" si="36"/>
        <v>2.5255676704148644E-5</v>
      </c>
      <c r="AT80">
        <f t="shared" si="36"/>
        <v>-6.1161053163997995E-6</v>
      </c>
      <c r="AU80">
        <f t="shared" si="23"/>
        <v>-0.11384522373619582</v>
      </c>
      <c r="AW80">
        <v>77</v>
      </c>
      <c r="AX80">
        <f>IF(Z80&gt;0, (R80*SUMPRODUCT(K80:$K$98, X80:$X$98)-K80*$AZ$3)/Z80, 0)</f>
        <v>-59.181145615157845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0.397394472</v>
      </c>
      <c r="Q81" s="4">
        <f t="shared" si="48"/>
        <v>25</v>
      </c>
      <c r="R81">
        <f t="shared" si="27"/>
        <v>100000</v>
      </c>
      <c r="S81">
        <f t="shared" si="28"/>
        <v>-108.58673928875496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-0.44234388407785685</v>
      </c>
      <c r="AC81">
        <f t="shared" si="29"/>
        <v>-0.48097128581178128</v>
      </c>
      <c r="AE81">
        <f t="shared" si="30"/>
        <v>0</v>
      </c>
      <c r="AF81">
        <f t="shared" si="31"/>
        <v>0</v>
      </c>
      <c r="AG81">
        <f t="shared" si="31"/>
        <v>-0.11073435139551838</v>
      </c>
      <c r="AH81">
        <f t="shared" si="32"/>
        <v>-297.02874526735417</v>
      </c>
      <c r="AI81">
        <f t="shared" si="33"/>
        <v>-297.1394796187497</v>
      </c>
      <c r="AJ81">
        <f t="shared" si="34"/>
        <v>3.8627401733924427E-2</v>
      </c>
      <c r="AK81">
        <f t="shared" si="49"/>
        <v>-3.0964071885449983E-2</v>
      </c>
      <c r="AL81">
        <f t="shared" si="35"/>
        <v>-297.13181628890123</v>
      </c>
      <c r="AN81">
        <f t="shared" si="36"/>
        <v>0</v>
      </c>
      <c r="AO81">
        <f t="shared" si="36"/>
        <v>0</v>
      </c>
      <c r="AP81">
        <f t="shared" si="36"/>
        <v>-2.5174047078721699E-5</v>
      </c>
      <c r="AQ81">
        <f t="shared" si="36"/>
        <v>-6.7525709256979802E-2</v>
      </c>
      <c r="AR81">
        <f t="shared" si="36"/>
        <v>-6.755088330405852E-2</v>
      </c>
      <c r="AS81">
        <f t="shared" si="36"/>
        <v>8.781448733151336E-6</v>
      </c>
      <c r="AT81">
        <f t="shared" si="36"/>
        <v>-7.0392881122233971E-6</v>
      </c>
      <c r="AU81">
        <f t="shared" si="23"/>
        <v>-6.7549141143437588E-2</v>
      </c>
      <c r="AW81">
        <v>78</v>
      </c>
      <c r="AX81">
        <f>IF(Z81&gt;0, (R81*SUMPRODUCT(K81:$K$98, X81:$X$98)-K81*$AZ$3)/Z81, 0)</f>
        <v>-108.58673928875496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0.424762996</v>
      </c>
      <c r="Q82" s="4">
        <f t="shared" si="48"/>
        <v>25</v>
      </c>
      <c r="R82">
        <f t="shared" si="27"/>
        <v>100000</v>
      </c>
      <c r="S82">
        <f t="shared" si="28"/>
        <v>-192.26503808914771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-0.48097128581178128</v>
      </c>
      <c r="AC82">
        <f t="shared" si="29"/>
        <v>-0.48136361679801609</v>
      </c>
      <c r="AE82">
        <f t="shared" si="30"/>
        <v>0</v>
      </c>
      <c r="AF82">
        <f t="shared" si="31"/>
        <v>0</v>
      </c>
      <c r="AG82">
        <f t="shared" si="31"/>
        <v>-6.259115302268603E-2</v>
      </c>
      <c r="AH82">
        <f t="shared" si="32"/>
        <v>-188.14341943550866</v>
      </c>
      <c r="AI82">
        <f t="shared" si="33"/>
        <v>-188.20601058853134</v>
      </c>
      <c r="AJ82">
        <f t="shared" si="34"/>
        <v>3.9233098623481233E-4</v>
      </c>
      <c r="AK82">
        <f t="shared" si="49"/>
        <v>-3.3667990006824695E-2</v>
      </c>
      <c r="AL82">
        <f t="shared" si="35"/>
        <v>-188.23928624755192</v>
      </c>
      <c r="AN82">
        <f t="shared" si="36"/>
        <v>0</v>
      </c>
      <c r="AO82">
        <f t="shared" si="36"/>
        <v>0</v>
      </c>
      <c r="AP82">
        <f t="shared" si="36"/>
        <v>-1.2704734776188933E-5</v>
      </c>
      <c r="AQ82">
        <f t="shared" si="36"/>
        <v>-3.8189298780724558E-2</v>
      </c>
      <c r="AR82">
        <f t="shared" si="36"/>
        <v>-3.8202003515500745E-2</v>
      </c>
      <c r="AS82">
        <f t="shared" si="36"/>
        <v>7.963523411667004E-8</v>
      </c>
      <c r="AT82">
        <f t="shared" si="36"/>
        <v>-6.8339192174499918E-6</v>
      </c>
      <c r="AU82">
        <f t="shared" si="23"/>
        <v>-3.8208757799484072E-2</v>
      </c>
      <c r="AW82">
        <v>79</v>
      </c>
      <c r="AX82">
        <f>IF(Z82&gt;0, (R82*SUMPRODUCT(K82:$K$98, X82:$X$98)-K82*$AZ$3)/Z82, 0)</f>
        <v>-192.26503808914771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0.45242554800000001</v>
      </c>
      <c r="Q83" s="4">
        <f t="shared" si="48"/>
        <v>25</v>
      </c>
      <c r="R83">
        <f t="shared" si="27"/>
        <v>100000</v>
      </c>
      <c r="S83">
        <f t="shared" si="28"/>
        <v>-341.4917154723808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-0.48136361679801609</v>
      </c>
      <c r="AC83">
        <f t="shared" si="29"/>
        <v>-0.45961239926557523</v>
      </c>
      <c r="AE83">
        <f t="shared" si="30"/>
        <v>0</v>
      </c>
      <c r="AF83">
        <f t="shared" si="31"/>
        <v>0</v>
      </c>
      <c r="AG83">
        <f t="shared" si="31"/>
        <v>-3.3647404786218589E-2</v>
      </c>
      <c r="AH83">
        <f t="shared" si="32"/>
        <v>-113.27134682496234</v>
      </c>
      <c r="AI83">
        <f t="shared" si="33"/>
        <v>-113.30499422974856</v>
      </c>
      <c r="AJ83">
        <f t="shared" si="34"/>
        <v>-2.1751217532440859E-2</v>
      </c>
      <c r="AK83">
        <f t="shared" si="49"/>
        <v>-3.3695453175861131E-2</v>
      </c>
      <c r="AL83">
        <f t="shared" si="35"/>
        <v>-113.36044090045687</v>
      </c>
      <c r="AN83">
        <f t="shared" si="36"/>
        <v>0</v>
      </c>
      <c r="AO83">
        <f t="shared" si="36"/>
        <v>0</v>
      </c>
      <c r="AP83">
        <f t="shared" si="36"/>
        <v>-6.0979828884956325E-6</v>
      </c>
      <c r="AQ83">
        <f t="shared" si="36"/>
        <v>-2.0528380690399767E-2</v>
      </c>
      <c r="AR83">
        <f t="shared" si="36"/>
        <v>-2.0534478673288264E-2</v>
      </c>
      <c r="AS83">
        <f t="shared" si="36"/>
        <v>-3.942014344330564E-6</v>
      </c>
      <c r="AT83">
        <f t="shared" si="36"/>
        <v>-6.1066907891412121E-6</v>
      </c>
      <c r="AU83">
        <f t="shared" si="23"/>
        <v>-2.0544527378421738E-2</v>
      </c>
      <c r="AW83">
        <v>80</v>
      </c>
      <c r="AX83">
        <f>IF(Z83&gt;0, (R83*SUMPRODUCT(K83:$K$98, X83:$X$98)-K83*$AZ$3)/Z83, 0)</f>
        <v>-341.4917154723808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0.48020744799999998</v>
      </c>
      <c r="Q84" s="4">
        <f t="shared" si="48"/>
        <v>25</v>
      </c>
      <c r="R84">
        <f t="shared" si="27"/>
        <v>100000</v>
      </c>
      <c r="S84">
        <f t="shared" si="28"/>
        <v>-621.78274680008678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-0.45961239926557523</v>
      </c>
      <c r="AC84">
        <f t="shared" si="29"/>
        <v>-0.42662246181922037</v>
      </c>
      <c r="AE84">
        <f t="shared" si="30"/>
        <v>0</v>
      </c>
      <c r="AF84">
        <f t="shared" si="31"/>
        <v>0</v>
      </c>
      <c r="AG84">
        <f t="shared" si="31"/>
        <v>-1.7153196354143387E-2</v>
      </c>
      <c r="AH84">
        <f t="shared" si="32"/>
        <v>-64.630937536852059</v>
      </c>
      <c r="AI84">
        <f t="shared" si="33"/>
        <v>-64.648090733206203</v>
      </c>
      <c r="AJ84">
        <f t="shared" si="34"/>
        <v>-3.2989937446354867E-2</v>
      </c>
      <c r="AK84">
        <f t="shared" si="49"/>
        <v>-3.217286794859027E-2</v>
      </c>
      <c r="AL84">
        <f t="shared" si="35"/>
        <v>-64.713253538601151</v>
      </c>
      <c r="AN84">
        <f t="shared" si="36"/>
        <v>0</v>
      </c>
      <c r="AO84">
        <f t="shared" si="36"/>
        <v>0</v>
      </c>
      <c r="AP84">
        <f t="shared" si="36"/>
        <v>-2.7756305881951066E-6</v>
      </c>
      <c r="AQ84">
        <f t="shared" si="36"/>
        <v>-1.0458202860114844E-2</v>
      </c>
      <c r="AR84">
        <f t="shared" si="36"/>
        <v>-1.0460978490703038E-2</v>
      </c>
      <c r="AS84">
        <f t="shared" si="36"/>
        <v>-5.338240033416707E-6</v>
      </c>
      <c r="AT84">
        <f t="shared" si="36"/>
        <v>-5.2060265937839934E-6</v>
      </c>
      <c r="AU84">
        <f t="shared" si="23"/>
        <v>-1.0471522757330241E-2</v>
      </c>
      <c r="AW84">
        <v>81</v>
      </c>
      <c r="AX84">
        <f>IF(Z84&gt;0, (R84*SUMPRODUCT(K84:$K$98, X84:$X$98)-K84*$AZ$3)/Z84, 0)</f>
        <v>-621.78274680008678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0.508136904</v>
      </c>
      <c r="Q85" s="4">
        <f t="shared" si="48"/>
        <v>25</v>
      </c>
      <c r="R85">
        <f t="shared" si="27"/>
        <v>100000</v>
      </c>
      <c r="S85">
        <f t="shared" si="28"/>
        <v>-1177.4750911885249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-0.42662246181922037</v>
      </c>
      <c r="AC85">
        <f t="shared" si="29"/>
        <v>-0.38929645205723279</v>
      </c>
      <c r="AE85">
        <f t="shared" si="30"/>
        <v>0</v>
      </c>
      <c r="AF85">
        <f t="shared" si="31"/>
        <v>0</v>
      </c>
      <c r="AG85">
        <f t="shared" si="31"/>
        <v>-8.2654923015034448E-3</v>
      </c>
      <c r="AH85">
        <f t="shared" si="32"/>
        <v>-34.864688356394034</v>
      </c>
      <c r="AI85">
        <f t="shared" si="33"/>
        <v>-34.872953848695538</v>
      </c>
      <c r="AJ85">
        <f t="shared" si="34"/>
        <v>-3.7326009761987577E-2</v>
      </c>
      <c r="AK85">
        <f t="shared" si="49"/>
        <v>-2.986357232734543E-2</v>
      </c>
      <c r="AL85">
        <f t="shared" si="35"/>
        <v>-34.940143430784872</v>
      </c>
      <c r="AN85">
        <f t="shared" si="36"/>
        <v>0</v>
      </c>
      <c r="AO85">
        <f t="shared" si="36"/>
        <v>0</v>
      </c>
      <c r="AP85">
        <f t="shared" si="36"/>
        <v>-1.1941731683749957E-6</v>
      </c>
      <c r="AQ85">
        <f t="shared" si="36"/>
        <v>-5.037144049047002E-3</v>
      </c>
      <c r="AR85">
        <f t="shared" si="36"/>
        <v>-5.038338222215377E-3</v>
      </c>
      <c r="AS85">
        <f t="shared" si="36"/>
        <v>-5.3927482737067001E-6</v>
      </c>
      <c r="AT85">
        <f t="shared" si="36"/>
        <v>-4.3145980280757351E-6</v>
      </c>
      <c r="AU85">
        <f t="shared" si="23"/>
        <v>-5.0480455685171597E-3</v>
      </c>
      <c r="AW85">
        <v>82</v>
      </c>
      <c r="AX85">
        <f>IF(Z85&gt;0, (R85*SUMPRODUCT(K85:$K$98, X85:$X$98)-K85*$AZ$3)/Z85, 0)</f>
        <v>-1177.4750911885249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0.53626491099999996</v>
      </c>
      <c r="Q86" s="4">
        <f t="shared" si="48"/>
        <v>25</v>
      </c>
      <c r="R86">
        <f t="shared" si="27"/>
        <v>100000</v>
      </c>
      <c r="S86">
        <f t="shared" si="28"/>
        <v>-2344.245830046088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-0.38929645205723279</v>
      </c>
      <c r="AC86">
        <f t="shared" si="29"/>
        <v>-0.35166912055083116</v>
      </c>
      <c r="AE86">
        <f t="shared" si="30"/>
        <v>0</v>
      </c>
      <c r="AF86">
        <f t="shared" si="31"/>
        <v>0</v>
      </c>
      <c r="AG86">
        <f t="shared" si="31"/>
        <v>-3.7503438850514811E-3</v>
      </c>
      <c r="AH86">
        <f t="shared" si="32"/>
        <v>-17.729973973747722</v>
      </c>
      <c r="AI86">
        <f t="shared" si="33"/>
        <v>-17.733724317632774</v>
      </c>
      <c r="AJ86">
        <f t="shared" si="34"/>
        <v>-3.7627331506401629E-2</v>
      </c>
      <c r="AK86">
        <f t="shared" si="49"/>
        <v>-2.7250751644006296E-2</v>
      </c>
      <c r="AL86">
        <f t="shared" si="35"/>
        <v>-17.798602400783185</v>
      </c>
      <c r="AN86">
        <f t="shared" si="36"/>
        <v>0</v>
      </c>
      <c r="AO86">
        <f t="shared" si="36"/>
        <v>0</v>
      </c>
      <c r="AP86">
        <f t="shared" si="36"/>
        <v>-4.8378416860182208E-7</v>
      </c>
      <c r="AQ86">
        <f t="shared" si="36"/>
        <v>-2.2871184566328755E-3</v>
      </c>
      <c r="AR86">
        <f t="shared" si="36"/>
        <v>-2.2876022408014774E-3</v>
      </c>
      <c r="AS86">
        <f t="shared" si="36"/>
        <v>-4.8538235019159522E-6</v>
      </c>
      <c r="AT86">
        <f t="shared" si="36"/>
        <v>-3.5152729008180945E-6</v>
      </c>
      <c r="AU86">
        <f t="shared" si="23"/>
        <v>-2.295971337204212E-3</v>
      </c>
      <c r="AW86">
        <v>83</v>
      </c>
      <c r="AX86">
        <f>IF(Z86&gt;0, (R86*SUMPRODUCT(K86:$K$98, X86:$X$98)-K86*$AZ$3)/Z86, 0)</f>
        <v>-2344.245830046088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0.564431978</v>
      </c>
      <c r="Q87" s="4">
        <f t="shared" si="48"/>
        <v>25</v>
      </c>
      <c r="R87">
        <f t="shared" si="27"/>
        <v>100000</v>
      </c>
      <c r="S87">
        <f t="shared" si="28"/>
        <v>-4947.6460966746545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-0.35166912055083116</v>
      </c>
      <c r="AC87">
        <f t="shared" si="29"/>
        <v>-0.3158629572615278</v>
      </c>
      <c r="AE87">
        <f t="shared" si="30"/>
        <v>0</v>
      </c>
      <c r="AF87">
        <f t="shared" si="31"/>
        <v>0</v>
      </c>
      <c r="AG87">
        <f t="shared" si="31"/>
        <v>-1.5960264289811542E-3</v>
      </c>
      <c r="AH87">
        <f t="shared" si="32"/>
        <v>-8.467256068879248</v>
      </c>
      <c r="AI87">
        <f t="shared" si="33"/>
        <v>-8.4688520953082289</v>
      </c>
      <c r="AJ87">
        <f t="shared" si="34"/>
        <v>-3.5806163289303361E-2</v>
      </c>
      <c r="AK87">
        <f t="shared" si="49"/>
        <v>-2.4616838438558185E-2</v>
      </c>
      <c r="AL87">
        <f t="shared" si="35"/>
        <v>-8.5292750970360895</v>
      </c>
      <c r="AN87">
        <f t="shared" si="36"/>
        <v>0</v>
      </c>
      <c r="AO87">
        <f t="shared" si="36"/>
        <v>0</v>
      </c>
      <c r="AP87">
        <f t="shared" si="36"/>
        <v>-1.8382417116677849E-7</v>
      </c>
      <c r="AQ87">
        <f t="shared" si="36"/>
        <v>-9.7522591146075683E-4</v>
      </c>
      <c r="AR87">
        <f t="shared" si="36"/>
        <v>-9.7540973563192354E-4</v>
      </c>
      <c r="AS87">
        <f t="shared" si="36"/>
        <v>-4.1240158494870651E-6</v>
      </c>
      <c r="AT87">
        <f t="shared" si="36"/>
        <v>-2.8352725497178376E-6</v>
      </c>
      <c r="AU87">
        <f t="shared" si="23"/>
        <v>-9.823690240311283E-4</v>
      </c>
      <c r="AW87">
        <v>84</v>
      </c>
      <c r="AX87">
        <f>IF(Z87&gt;0, (R87*SUMPRODUCT(K87:$K$98, X87:$X$98)-K87*$AZ$3)/Z87, 0)</f>
        <v>-4947.6460966746545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0.59247427200000002</v>
      </c>
      <c r="Q88" s="4">
        <f t="shared" si="48"/>
        <v>25</v>
      </c>
      <c r="R88">
        <f t="shared" si="27"/>
        <v>100000</v>
      </c>
      <c r="S88">
        <f t="shared" si="28"/>
        <v>-11144.344224173852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-0.3158629572615278</v>
      </c>
      <c r="AC88">
        <f t="shared" si="29"/>
        <v>-0.28282632447125977</v>
      </c>
      <c r="AE88">
        <f t="shared" si="30"/>
        <v>0</v>
      </c>
      <c r="AF88">
        <f t="shared" si="31"/>
        <v>0</v>
      </c>
      <c r="AG88">
        <f t="shared" si="31"/>
        <v>-6.3446156808797359E-4</v>
      </c>
      <c r="AH88">
        <f t="shared" si="32"/>
        <v>-3.7824183864134762</v>
      </c>
      <c r="AI88">
        <f t="shared" si="33"/>
        <v>-3.7830528479815642</v>
      </c>
      <c r="AJ88">
        <f t="shared" si="34"/>
        <v>-3.3036632790268028E-2</v>
      </c>
      <c r="AK88">
        <f t="shared" si="49"/>
        <v>-2.2110407008306947E-2</v>
      </c>
      <c r="AL88">
        <f t="shared" si="35"/>
        <v>-3.8381998877801391</v>
      </c>
      <c r="AN88">
        <f t="shared" si="36"/>
        <v>0</v>
      </c>
      <c r="AO88">
        <f t="shared" si="36"/>
        <v>0</v>
      </c>
      <c r="AP88">
        <f t="shared" si="36"/>
        <v>-6.5245390595598415E-8</v>
      </c>
      <c r="AQ88">
        <f t="shared" si="36"/>
        <v>-3.8896818567157312E-4</v>
      </c>
      <c r="AR88">
        <f t="shared" si="36"/>
        <v>-3.8903343106216876E-4</v>
      </c>
      <c r="AS88">
        <f t="shared" si="36"/>
        <v>-3.3973500031849288E-6</v>
      </c>
      <c r="AT88">
        <f t="shared" si="36"/>
        <v>-2.2737423573694133E-6</v>
      </c>
      <c r="AU88">
        <f t="shared" si="23"/>
        <v>-3.9470452342272309E-4</v>
      </c>
      <c r="AW88">
        <v>85</v>
      </c>
      <c r="AX88">
        <f>IF(Z88&gt;0, (R88*SUMPRODUCT(K88:$K$98, X88:$X$98)-K88*$AZ$3)/Z88, 0)</f>
        <v>-11144.344224173852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0.62503115200000003</v>
      </c>
      <c r="Q89" s="4">
        <f t="shared" si="48"/>
        <v>25</v>
      </c>
      <c r="R89">
        <f t="shared" si="27"/>
        <v>100000</v>
      </c>
      <c r="S89">
        <f t="shared" si="28"/>
        <v>-27298.429444530706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-0.28282632447125977</v>
      </c>
      <c r="AC89">
        <f t="shared" si="29"/>
        <v>-0.25284756167324496</v>
      </c>
      <c r="AE89">
        <f t="shared" si="30"/>
        <v>0</v>
      </c>
      <c r="AF89">
        <f t="shared" si="31"/>
        <v>0</v>
      </c>
      <c r="AG89">
        <f t="shared" si="31"/>
        <v>-2.3155870760534127E-4</v>
      </c>
      <c r="AH89">
        <f t="shared" si="32"/>
        <v>-1.5862329792070107</v>
      </c>
      <c r="AI89">
        <f t="shared" si="33"/>
        <v>-1.5864645379146161</v>
      </c>
      <c r="AJ89">
        <f t="shared" si="34"/>
        <v>-2.9978762798014813E-2</v>
      </c>
      <c r="AK89">
        <f t="shared" si="49"/>
        <v>-1.9797842712988185E-2</v>
      </c>
      <c r="AL89">
        <f t="shared" si="35"/>
        <v>-1.636241143425619</v>
      </c>
      <c r="AN89">
        <f t="shared" si="36"/>
        <v>0</v>
      </c>
      <c r="AO89">
        <f t="shared" si="36"/>
        <v>0</v>
      </c>
      <c r="AP89">
        <f t="shared" si="36"/>
        <v>-2.1261192002665701E-8</v>
      </c>
      <c r="AQ89">
        <f t="shared" si="36"/>
        <v>-1.4564429159520304E-4</v>
      </c>
      <c r="AR89">
        <f t="shared" si="36"/>
        <v>-1.4566555278720572E-4</v>
      </c>
      <c r="AS89">
        <f t="shared" si="36"/>
        <v>-2.7525815739881178E-6</v>
      </c>
      <c r="AT89">
        <f t="shared" si="36"/>
        <v>-1.8177927295950607E-6</v>
      </c>
      <c r="AU89">
        <f t="shared" si="23"/>
        <v>-1.502359270907889E-4</v>
      </c>
      <c r="AW89">
        <v>86</v>
      </c>
      <c r="AX89">
        <f>IF(Z89&gt;0, (R89*SUMPRODUCT(K89:$K$98, X89:$X$98)-K89*$AZ$3)/Z89, 0)</f>
        <v>-27298.429444530706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0.65741117999999998</v>
      </c>
      <c r="Q90" s="4">
        <f t="shared" si="48"/>
        <v>25</v>
      </c>
      <c r="R90">
        <f t="shared" si="27"/>
        <v>100000</v>
      </c>
      <c r="S90">
        <f t="shared" si="28"/>
        <v>-73324.212990387256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-0.25284756167324496</v>
      </c>
      <c r="AC90">
        <f t="shared" si="29"/>
        <v>-0.22587916044369152</v>
      </c>
      <c r="AE90">
        <f t="shared" si="30"/>
        <v>0</v>
      </c>
      <c r="AF90">
        <f t="shared" si="31"/>
        <v>0</v>
      </c>
      <c r="AG90">
        <f t="shared" si="31"/>
        <v>-7.7013837323185481E-5</v>
      </c>
      <c r="AH90">
        <f t="shared" si="32"/>
        <v>-0.60891713282440951</v>
      </c>
      <c r="AI90">
        <f t="shared" si="33"/>
        <v>-0.60899414666173268</v>
      </c>
      <c r="AJ90">
        <f t="shared" si="34"/>
        <v>-2.6968401229553435E-2</v>
      </c>
      <c r="AK90">
        <f t="shared" si="49"/>
        <v>-1.7699329317127147E-2</v>
      </c>
      <c r="AL90">
        <f t="shared" si="35"/>
        <v>-0.65366187720841329</v>
      </c>
      <c r="AN90">
        <f t="shared" si="36"/>
        <v>0</v>
      </c>
      <c r="AO90">
        <f t="shared" si="36"/>
        <v>0</v>
      </c>
      <c r="AP90">
        <f t="shared" si="36"/>
        <v>-6.3136024642500201E-9</v>
      </c>
      <c r="AQ90">
        <f t="shared" si="36"/>
        <v>-4.991909043813936E-5</v>
      </c>
      <c r="AR90">
        <f t="shared" si="36"/>
        <v>-4.9925404040603608E-5</v>
      </c>
      <c r="AS90">
        <f t="shared" si="36"/>
        <v>-2.2108723623946951E-6</v>
      </c>
      <c r="AT90">
        <f t="shared" si="36"/>
        <v>-1.4509928744784751E-6</v>
      </c>
      <c r="AU90">
        <f t="shared" si="23"/>
        <v>-5.3587269277476782E-5</v>
      </c>
      <c r="AW90">
        <v>87</v>
      </c>
      <c r="AX90">
        <f>IF(Z90&gt;0, (R90*SUMPRODUCT(K90:$K$98, X90:$X$98)-K90*$AZ$3)/Z90, 0)</f>
        <v>-73324.212990387256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0.68957421399999996</v>
      </c>
      <c r="Q91" s="4">
        <f t="shared" si="48"/>
        <v>25</v>
      </c>
      <c r="R91">
        <f t="shared" si="27"/>
        <v>100000</v>
      </c>
      <c r="S91">
        <f t="shared" si="28"/>
        <v>-217963.2306145555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-0.22587916044369152</v>
      </c>
      <c r="AC91">
        <f t="shared" si="29"/>
        <v>-0.20172011031881845</v>
      </c>
      <c r="AE91">
        <f t="shared" si="30"/>
        <v>0</v>
      </c>
      <c r="AF91">
        <f t="shared" si="31"/>
        <v>0</v>
      </c>
      <c r="AG91">
        <f t="shared" si="31"/>
        <v>-2.3136942610694133E-5</v>
      </c>
      <c r="AH91">
        <f t="shared" si="32"/>
        <v>-0.21242702535703797</v>
      </c>
      <c r="AI91">
        <f t="shared" si="33"/>
        <v>-0.21245016229964866</v>
      </c>
      <c r="AJ91">
        <f t="shared" si="34"/>
        <v>-2.4159050124873072E-2</v>
      </c>
      <c r="AK91">
        <f t="shared" si="49"/>
        <v>-1.5811541231058407E-2</v>
      </c>
      <c r="AL91">
        <f t="shared" si="35"/>
        <v>-0.25242075365558014</v>
      </c>
      <c r="AN91">
        <f t="shared" si="36"/>
        <v>0</v>
      </c>
      <c r="AO91">
        <f t="shared" si="36"/>
        <v>0</v>
      </c>
      <c r="AP91">
        <f t="shared" si="36"/>
        <v>-1.6935437346552221E-9</v>
      </c>
      <c r="AQ91">
        <f t="shared" si="36"/>
        <v>-1.5548919488548822E-5</v>
      </c>
      <c r="AR91">
        <f t="shared" si="36"/>
        <v>-1.5550613032283477E-5</v>
      </c>
      <c r="AS91">
        <f t="shared" si="36"/>
        <v>-1.7683584500611242E-6</v>
      </c>
      <c r="AT91">
        <f t="shared" si="36"/>
        <v>-1.1573498295632557E-6</v>
      </c>
      <c r="AU91">
        <f t="shared" si="23"/>
        <v>-1.8476321311907857E-5</v>
      </c>
      <c r="AW91">
        <v>88</v>
      </c>
      <c r="AX91">
        <f>IF(Z91&gt;0, (R91*SUMPRODUCT(K91:$K$98, X91:$X$98)-K91*$AZ$3)/Z91, 0)</f>
        <v>-217963.2306145555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0.72148010799999995</v>
      </c>
      <c r="Q92" s="4">
        <f t="shared" si="48"/>
        <v>25</v>
      </c>
      <c r="R92">
        <f t="shared" si="27"/>
        <v>100000</v>
      </c>
      <c r="S92">
        <f t="shared" si="28"/>
        <v>-724804.26297292055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-0.20172011031881845</v>
      </c>
      <c r="AC92">
        <f t="shared" si="29"/>
        <v>-0.18012050815320765</v>
      </c>
      <c r="AE92">
        <f t="shared" si="30"/>
        <v>0</v>
      </c>
      <c r="AF92">
        <f t="shared" si="31"/>
        <v>0</v>
      </c>
      <c r="AG92">
        <f t="shared" si="31"/>
        <v>-6.2127293310337894E-6</v>
      </c>
      <c r="AH92">
        <f t="shared" si="32"/>
        <v>-6.6771375414213616E-2</v>
      </c>
      <c r="AI92">
        <f t="shared" si="33"/>
        <v>-6.6777588143544647E-2</v>
      </c>
      <c r="AJ92">
        <f t="shared" si="34"/>
        <v>-2.1599602165610798E-2</v>
      </c>
      <c r="AK92">
        <f t="shared" si="49"/>
        <v>-1.4120407722317293E-2</v>
      </c>
      <c r="AL92">
        <f t="shared" si="35"/>
        <v>-0.10249759803147274</v>
      </c>
      <c r="AN92">
        <f t="shared" si="36"/>
        <v>0</v>
      </c>
      <c r="AO92">
        <f t="shared" si="36"/>
        <v>0</v>
      </c>
      <c r="AP92">
        <f t="shared" si="36"/>
        <v>-4.0602694707758667E-10</v>
      </c>
      <c r="AQ92">
        <f t="shared" si="36"/>
        <v>-4.3637789877920458E-6</v>
      </c>
      <c r="AR92">
        <f t="shared" si="36"/>
        <v>-4.3641850147391232E-6</v>
      </c>
      <c r="AS92">
        <f t="shared" si="36"/>
        <v>-1.4116212147832398E-6</v>
      </c>
      <c r="AT92">
        <f t="shared" si="36"/>
        <v>-9.2282565898122942E-7</v>
      </c>
      <c r="AU92">
        <f t="shared" si="23"/>
        <v>-6.6986318885035918E-6</v>
      </c>
      <c r="AW92">
        <v>89</v>
      </c>
      <c r="AX92">
        <f>IF(Z92&gt;0, (R92*SUMPRODUCT(K92:$K$98, X92:$X$98)-K92*$AZ$3)/Z92, 0)</f>
        <v>-724804.26297292055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0.75308980400000003</v>
      </c>
      <c r="Q93" s="4">
        <f t="shared" si="48"/>
        <v>25</v>
      </c>
      <c r="R93">
        <f t="shared" si="27"/>
        <v>100000</v>
      </c>
      <c r="S93">
        <f t="shared" si="28"/>
        <v>-2731675.3549379436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-0.18012050815320765</v>
      </c>
      <c r="AC93">
        <f t="shared" si="29"/>
        <v>-0.1608256298919282</v>
      </c>
      <c r="AE93">
        <f t="shared" si="30"/>
        <v>0</v>
      </c>
      <c r="AF93">
        <f t="shared" si="31"/>
        <v>0</v>
      </c>
      <c r="AG93">
        <f t="shared" si="31"/>
        <v>-1.4718589235101633E-6</v>
      </c>
      <c r="AH93">
        <f t="shared" si="32"/>
        <v>-1.8714972456853152E-2</v>
      </c>
      <c r="AI93">
        <f t="shared" si="33"/>
        <v>-1.8716444315776664E-2</v>
      </c>
      <c r="AJ93">
        <f t="shared" si="34"/>
        <v>-1.9294878261279458E-2</v>
      </c>
      <c r="AK93">
        <f t="shared" si="49"/>
        <v>-1.2608435570724537E-2</v>
      </c>
      <c r="AL93">
        <f t="shared" si="35"/>
        <v>-5.0619758147780664E-2</v>
      </c>
      <c r="AN93">
        <f t="shared" si="36"/>
        <v>0</v>
      </c>
      <c r="AO93">
        <f t="shared" si="36"/>
        <v>0</v>
      </c>
      <c r="AP93">
        <f t="shared" si="36"/>
        <v>-8.5885646083421999E-11</v>
      </c>
      <c r="AQ93">
        <f t="shared" si="36"/>
        <v>-1.0920526928334933E-6</v>
      </c>
      <c r="AR93">
        <f t="shared" si="36"/>
        <v>-1.0921385784795768E-6</v>
      </c>
      <c r="AS93">
        <f t="shared" si="36"/>
        <v>-1.1258912516010012E-6</v>
      </c>
      <c r="AT93">
        <f t="shared" si="36"/>
        <v>-7.3572515530928803E-7</v>
      </c>
      <c r="AU93">
        <f t="shared" si="23"/>
        <v>-2.9537549853898665E-6</v>
      </c>
      <c r="AW93">
        <v>90</v>
      </c>
      <c r="AX93">
        <f>IF(Z93&gt;0, (R93*SUMPRODUCT(K93:$K$98, X93:$X$98)-K93*$AZ$3)/Z93, 0)</f>
        <v>-2731675.3549379436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0.78453892300000005</v>
      </c>
      <c r="Q94" s="4">
        <f t="shared" si="48"/>
        <v>25</v>
      </c>
      <c r="R94">
        <f t="shared" si="27"/>
        <v>100000</v>
      </c>
      <c r="S94">
        <f t="shared" si="28"/>
        <v>-11870919.362261165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-0.1608256298919282</v>
      </c>
      <c r="AC94">
        <f t="shared" si="29"/>
        <v>-0.14359525583723956</v>
      </c>
      <c r="AE94">
        <f t="shared" si="30"/>
        <v>0</v>
      </c>
      <c r="AF94">
        <f t="shared" si="31"/>
        <v>0</v>
      </c>
      <c r="AG94">
        <f t="shared" si="31"/>
        <v>-3.0240971961645867E-7</v>
      </c>
      <c r="AH94">
        <f t="shared" si="32"/>
        <v>-4.6189224586344118E-3</v>
      </c>
      <c r="AI94">
        <f t="shared" si="33"/>
        <v>-4.6192248683540283E-3</v>
      </c>
      <c r="AJ94">
        <f t="shared" si="34"/>
        <v>-1.7230374054688635E-2</v>
      </c>
      <c r="AK94">
        <f t="shared" si="49"/>
        <v>-1.1257794092434974E-2</v>
      </c>
      <c r="AL94">
        <f t="shared" si="35"/>
        <v>-3.3107393015477639E-2</v>
      </c>
      <c r="AN94">
        <f t="shared" si="36"/>
        <v>0</v>
      </c>
      <c r="AO94">
        <f t="shared" si="36"/>
        <v>0</v>
      </c>
      <c r="AP94">
        <f t="shared" si="36"/>
        <v>-1.5755497627804204E-11</v>
      </c>
      <c r="AQ94">
        <f t="shared" si="36"/>
        <v>-2.4064511528373951E-7</v>
      </c>
      <c r="AR94">
        <f t="shared" si="36"/>
        <v>-2.4066087078136732E-7</v>
      </c>
      <c r="AS94">
        <f t="shared" si="36"/>
        <v>-8.9769970981465427E-7</v>
      </c>
      <c r="AT94">
        <f t="shared" si="36"/>
        <v>-5.8652925687251599E-7</v>
      </c>
      <c r="AU94">
        <f t="shared" si="23"/>
        <v>-1.7248898374685376E-6</v>
      </c>
      <c r="AW94">
        <v>91</v>
      </c>
      <c r="AX94">
        <f>IF(Z94&gt;0, (R94*SUMPRODUCT(K94:$K$98, X94:$X$98)-K94*$AZ$3)/Z94, 0)</f>
        <v>-11870919.362261165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0.81598695700000001</v>
      </c>
      <c r="Q95" s="4">
        <f t="shared" si="48"/>
        <v>25</v>
      </c>
      <c r="R95">
        <f t="shared" si="27"/>
        <v>100000</v>
      </c>
      <c r="S95">
        <f t="shared" si="28"/>
        <v>-60909528.634521775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-0.14359525583723956</v>
      </c>
      <c r="AC95">
        <f t="shared" si="29"/>
        <v>-0.12821025888647852</v>
      </c>
      <c r="AE95">
        <f t="shared" si="30"/>
        <v>0</v>
      </c>
      <c r="AF95">
        <f t="shared" si="31"/>
        <v>0</v>
      </c>
      <c r="AG95">
        <f t="shared" si="31"/>
        <v>-5.2623235543236752E-8</v>
      </c>
      <c r="AH95">
        <f t="shared" si="32"/>
        <v>-9.8704954750822933E-4</v>
      </c>
      <c r="AI95">
        <f t="shared" si="33"/>
        <v>-9.8710217074377254E-4</v>
      </c>
      <c r="AJ95">
        <f t="shared" si="34"/>
        <v>-1.5384996950761037E-2</v>
      </c>
      <c r="AK95">
        <f t="shared" si="49"/>
        <v>-1.005166790860677E-2</v>
      </c>
      <c r="AL95">
        <f t="shared" si="35"/>
        <v>-2.6423767030111581E-2</v>
      </c>
      <c r="AN95">
        <f t="shared" si="36"/>
        <v>0</v>
      </c>
      <c r="AO95">
        <f t="shared" si="36"/>
        <v>0</v>
      </c>
      <c r="AP95">
        <f t="shared" si="36"/>
        <v>-2.4479125769584734E-12</v>
      </c>
      <c r="AQ95">
        <f t="shared" si="36"/>
        <v>-4.591528773333097E-8</v>
      </c>
      <c r="AR95">
        <f t="shared" si="36"/>
        <v>-4.5917735645907925E-8</v>
      </c>
      <c r="AS95">
        <f t="shared" si="36"/>
        <v>-7.1567487524198789E-7</v>
      </c>
      <c r="AT95">
        <f t="shared" si="36"/>
        <v>-4.675806046299019E-7</v>
      </c>
      <c r="AU95">
        <f t="shared" si="23"/>
        <v>-1.2291732155177978E-6</v>
      </c>
      <c r="AW95">
        <v>92</v>
      </c>
      <c r="AX95">
        <f>IF(Z95&gt;0, (R95*SUMPRODUCT(K95:$K$98, X95:$X$98)-K95*$AZ$3)/Z95, 0)</f>
        <v>-60909528.634521775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0.84743607600000004</v>
      </c>
      <c r="Q96" s="4">
        <f t="shared" si="48"/>
        <v>25</v>
      </c>
      <c r="R96">
        <f t="shared" si="27"/>
        <v>100000</v>
      </c>
      <c r="S96">
        <f t="shared" si="28"/>
        <v>-381467661.85369527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-0.12821025888647852</v>
      </c>
      <c r="AC96">
        <f t="shared" si="29"/>
        <v>-0.11447348551973384</v>
      </c>
      <c r="AE96">
        <f t="shared" si="30"/>
        <v>0</v>
      </c>
      <c r="AF96">
        <f t="shared" si="31"/>
        <v>0</v>
      </c>
      <c r="AG96">
        <f t="shared" si="31"/>
        <v>-7.5021749526200982E-9</v>
      </c>
      <c r="AH96">
        <f t="shared" si="32"/>
        <v>-1.7837931294073715E-4</v>
      </c>
      <c r="AI96">
        <f t="shared" si="33"/>
        <v>-1.7838681511568976E-4</v>
      </c>
      <c r="AJ96">
        <f t="shared" si="34"/>
        <v>-1.3736773366744684E-2</v>
      </c>
      <c r="AK96">
        <f t="shared" si="49"/>
        <v>-8.9747181220534971E-3</v>
      </c>
      <c r="AL96">
        <f t="shared" si="35"/>
        <v>-2.2889878303913869E-2</v>
      </c>
      <c r="AN96">
        <f t="shared" si="36"/>
        <v>0</v>
      </c>
      <c r="AO96">
        <f t="shared" si="36"/>
        <v>0</v>
      </c>
      <c r="AP96">
        <f t="shared" si="36"/>
        <v>-3.1159287730370682E-13</v>
      </c>
      <c r="AQ96">
        <f t="shared" si="36"/>
        <v>-7.408747959316916E-9</v>
      </c>
      <c r="AR96">
        <f t="shared" si="36"/>
        <v>-7.4090595521942193E-9</v>
      </c>
      <c r="AS96">
        <f t="shared" si="36"/>
        <v>-5.7053864582537324E-7</v>
      </c>
      <c r="AT96">
        <f t="shared" si="36"/>
        <v>-3.7275300300264527E-7</v>
      </c>
      <c r="AU96">
        <f t="shared" si="23"/>
        <v>-9.5070070838021264E-7</v>
      </c>
      <c r="AW96">
        <v>93</v>
      </c>
      <c r="AX96">
        <f>IF(Z96&gt;0, (R96*SUMPRODUCT(K96:$K$98, X96:$X$98)-K96*$AZ$3)/Z96, 0)</f>
        <v>-381467661.85369527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0.87888519499999995</v>
      </c>
      <c r="Q97" s="4">
        <f t="shared" si="48"/>
        <v>25</v>
      </c>
      <c r="R97">
        <f t="shared" si="27"/>
        <v>100000</v>
      </c>
      <c r="S97">
        <f t="shared" si="28"/>
        <v>-3065263430.106513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-0.11447348551973384</v>
      </c>
      <c r="AC97">
        <f t="shared" si="29"/>
        <v>-0.10220847571238144</v>
      </c>
      <c r="AE97">
        <f t="shared" si="30"/>
        <v>0</v>
      </c>
      <c r="AF97">
        <f t="shared" si="31"/>
        <v>0</v>
      </c>
      <c r="AG97">
        <f t="shared" si="31"/>
        <v>-8.3360270693626691E-10</v>
      </c>
      <c r="AH97">
        <f t="shared" si="32"/>
        <v>-2.6374201984630521E-5</v>
      </c>
      <c r="AI97">
        <f t="shared" si="33"/>
        <v>-2.6375035587337457E-5</v>
      </c>
      <c r="AJ97">
        <f t="shared" si="34"/>
        <v>-1.2265009807352401E-2</v>
      </c>
      <c r="AK97">
        <f t="shared" si="49"/>
        <v>-8.0131439863813693E-3</v>
      </c>
      <c r="AL97">
        <f t="shared" si="35"/>
        <v>-2.0304528829321107E-2</v>
      </c>
      <c r="AN97">
        <f t="shared" si="36"/>
        <v>0</v>
      </c>
      <c r="AO97">
        <f t="shared" si="36"/>
        <v>0</v>
      </c>
      <c r="AP97">
        <f t="shared" si="36"/>
        <v>-3.0913019465169936E-14</v>
      </c>
      <c r="AQ97">
        <f t="shared" si="36"/>
        <v>-9.7805130974885514E-10</v>
      </c>
      <c r="AR97">
        <f t="shared" si="36"/>
        <v>-9.7808222276832015E-10</v>
      </c>
      <c r="AS97">
        <f t="shared" si="36"/>
        <v>-4.5483116088798008E-7</v>
      </c>
      <c r="AT97">
        <f t="shared" si="36"/>
        <v>-2.9715651588827599E-7</v>
      </c>
      <c r="AU97">
        <f t="shared" si="23"/>
        <v>-7.5296575899902445E-7</v>
      </c>
      <c r="AW97">
        <v>94</v>
      </c>
      <c r="AX97">
        <f>IF(Z97&gt;0, (R97*SUMPRODUCT(K97:$K$98, X97:$X$98)-K97*$AZ$3)/Z97, 0)</f>
        <v>-3065263430.106513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25</v>
      </c>
      <c r="R98">
        <f t="shared" si="27"/>
        <v>100000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-0.10220847571238144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-3.3344108277450677E-6</v>
      </c>
      <c r="AI98">
        <f t="shared" si="33"/>
        <v>-3.3344108277450677E-6</v>
      </c>
      <c r="AJ98">
        <f t="shared" si="34"/>
        <v>-0.10220847571238144</v>
      </c>
      <c r="AK98">
        <f t="shared" si="49"/>
        <v>-7.1545932998667017E-3</v>
      </c>
      <c r="AL98">
        <f t="shared" si="35"/>
        <v>-0.10936640342307588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-1.1040364094703549E-10</v>
      </c>
      <c r="AR98">
        <f t="shared" si="36"/>
        <v>-1.1040364094703549E-10</v>
      </c>
      <c r="AS98">
        <f t="shared" si="36"/>
        <v>-3.3841624314555787E-6</v>
      </c>
      <c r="AT98">
        <f t="shared" si="36"/>
        <v>-2.3689137020189053E-7</v>
      </c>
      <c r="AU98">
        <f t="shared" si="36"/>
        <v>-3.6211642052984159E-6</v>
      </c>
      <c r="AW98">
        <v>95</v>
      </c>
    </row>
    <row r="100" spans="5:50" x14ac:dyDescent="0.25">
      <c r="AN100" s="8">
        <f t="shared" ref="AN100:AU100" si="50">SUM(AN3:AN98)</f>
        <v>3538.2987231059942</v>
      </c>
      <c r="AO100" s="8">
        <f t="shared" si="50"/>
        <v>-353.82987231059946</v>
      </c>
      <c r="AP100" s="8">
        <f t="shared" si="50"/>
        <v>-417.29298530778834</v>
      </c>
      <c r="AQ100" s="8">
        <f t="shared" si="50"/>
        <v>-2756.161138804548</v>
      </c>
      <c r="AR100" s="8">
        <f t="shared" si="50"/>
        <v>11.014726683059948</v>
      </c>
      <c r="AS100" s="8">
        <f t="shared" si="50"/>
        <v>-14.257424243404319</v>
      </c>
      <c r="AT100" s="8">
        <f t="shared" si="50"/>
        <v>3.24269756034594</v>
      </c>
      <c r="AU100" s="8">
        <f t="shared" si="50"/>
        <v>2.3916124957622774E-12</v>
      </c>
    </row>
  </sheetData>
  <conditionalFormatting sqref="AN100:AU100">
    <cfRule type="cellIs" dxfId="67" priority="1" operator="lessThan">
      <formula>0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F4058-EC5C-4680-AFA7-9BEFAD67D4B1}">
  <sheetPr codeName="Sheet30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4046.8594313828248</v>
      </c>
      <c r="K3">
        <v>1</v>
      </c>
      <c r="L3" s="2">
        <v>0</v>
      </c>
      <c r="O3">
        <f>$C$3</f>
        <v>4046.8594313828248</v>
      </c>
      <c r="P3">
        <f>O3*C5</f>
        <v>404.68594313828248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4046.8594313828248</v>
      </c>
      <c r="AF3">
        <f t="shared" ref="AF3:AG34" si="4">-$Z3*P3</f>
        <v>-404.68594313828248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3442.1734882445426</v>
      </c>
      <c r="AJ3">
        <f t="shared" ref="AJ3:AJ66" si="7">AB3-AC3</f>
        <v>0</v>
      </c>
      <c r="AL3">
        <f t="shared" ref="AL3:AL66" si="8">SUM(AI3:AK3)</f>
        <v>3442.1734882445426</v>
      </c>
      <c r="AN3">
        <f t="shared" ref="AN3:AU34" si="9">AE3*$K3</f>
        <v>4046.8594313828248</v>
      </c>
      <c r="AO3">
        <f t="shared" si="9"/>
        <v>-404.68594313828248</v>
      </c>
      <c r="AP3">
        <f t="shared" si="9"/>
        <v>-200</v>
      </c>
      <c r="AQ3">
        <f t="shared" si="9"/>
        <v>0</v>
      </c>
      <c r="AR3">
        <f t="shared" si="9"/>
        <v>3442.1734882445426</v>
      </c>
      <c r="AS3">
        <f t="shared" si="9"/>
        <v>0</v>
      </c>
      <c r="AT3">
        <f t="shared" si="9"/>
        <v>0</v>
      </c>
      <c r="AU3">
        <f t="shared" si="9"/>
        <v>3442.1734882445426</v>
      </c>
      <c r="AW3">
        <v>0</v>
      </c>
      <c r="AX3">
        <f>IF(Z3&gt;0, (R3*SUMPRODUCT(K3:$K$98, X3:$X$98)-K3*$AZ$3)/Z3, 0)</f>
        <v>0</v>
      </c>
      <c r="AZ3">
        <f>C6*SUMPRODUCT(X4:X89, K4:K89)/1</f>
        <v>3162.5943839903166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2.676E-3</v>
      </c>
      <c r="R4">
        <f t="shared" si="0"/>
        <v>100000</v>
      </c>
      <c r="S4">
        <f t="shared" si="1"/>
        <v>214.86140971419425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212.13782648465713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-267.60000000000002</v>
      </c>
      <c r="AI4">
        <f t="shared" si="6"/>
        <v>-267.60000000000002</v>
      </c>
      <c r="AJ4">
        <f t="shared" si="7"/>
        <v>-212.13782648465713</v>
      </c>
      <c r="AK4">
        <f>G4*SUM(AB4, AE4:AF4)</f>
        <v>0</v>
      </c>
      <c r="AL4">
        <f t="shared" si="8"/>
        <v>-479.73782648465715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-249.6501539322698</v>
      </c>
      <c r="AR4">
        <f t="shared" si="9"/>
        <v>-249.6501539322698</v>
      </c>
      <c r="AS4">
        <f t="shared" si="9"/>
        <v>-197.90822509996931</v>
      </c>
      <c r="AT4">
        <f t="shared" si="9"/>
        <v>0</v>
      </c>
      <c r="AU4">
        <f t="shared" si="9"/>
        <v>-447.55837903223915</v>
      </c>
      <c r="AW4">
        <v>1</v>
      </c>
      <c r="AX4">
        <f>IF(Z4&gt;0, (R4*SUMPRODUCT(K4:$K$98, X4:$X$98)-K4*$AZ$3)/Z4, 0)</f>
        <v>214.86140971419425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2.6930000000000001E-3</v>
      </c>
      <c r="Q5" s="4">
        <f t="shared" ref="Q5:Q68" si="21">$C$8</f>
        <v>25</v>
      </c>
      <c r="R5">
        <f t="shared" si="0"/>
        <v>100000</v>
      </c>
      <c r="S5">
        <f t="shared" si="1"/>
        <v>213.97840546086036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212.13782648465713</v>
      </c>
      <c r="AC5">
        <f t="shared" si="2"/>
        <v>208.58441566239071</v>
      </c>
      <c r="AE5">
        <f t="shared" si="3"/>
        <v>0</v>
      </c>
      <c r="AF5">
        <f t="shared" si="4"/>
        <v>0</v>
      </c>
      <c r="AG5">
        <f t="shared" si="4"/>
        <v>-24.369797411699999</v>
      </c>
      <c r="AH5">
        <f t="shared" si="5"/>
        <v>-265.88635320000003</v>
      </c>
      <c r="AI5">
        <f t="shared" si="6"/>
        <v>-290.25615061170004</v>
      </c>
      <c r="AJ5">
        <f t="shared" si="7"/>
        <v>3.5534108222664145</v>
      </c>
      <c r="AK5">
        <f>G5*SUM(AB5, AE5:AF5)</f>
        <v>8.6976508858709423</v>
      </c>
      <c r="AL5">
        <f t="shared" si="8"/>
        <v>-278.00508890356269</v>
      </c>
      <c r="AN5">
        <f t="shared" si="9"/>
        <v>0</v>
      </c>
      <c r="AO5">
        <f t="shared" si="9"/>
        <v>0</v>
      </c>
      <c r="AP5">
        <f t="shared" si="9"/>
        <v>-20.838809155795467</v>
      </c>
      <c r="AQ5">
        <f t="shared" si="9"/>
        <v>-227.36155241098137</v>
      </c>
      <c r="AR5">
        <f t="shared" si="9"/>
        <v>-248.20036156677685</v>
      </c>
      <c r="AS5">
        <f t="shared" si="9"/>
        <v>3.0385500842036963</v>
      </c>
      <c r="AT5">
        <f t="shared" si="9"/>
        <v>7.4374310074232293</v>
      </c>
      <c r="AU5">
        <f t="shared" si="9"/>
        <v>-237.72438047514993</v>
      </c>
      <c r="AW5">
        <v>2</v>
      </c>
      <c r="AX5">
        <f>IF(Z5&gt;0, (R5*SUMPRODUCT(K5:$K$98, X5:$X$98)-K5*$AZ$3)/Z5, 0)</f>
        <v>213.97840546086036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2.7169999999999998E-3</v>
      </c>
      <c r="Q6" s="4">
        <f t="shared" si="21"/>
        <v>25</v>
      </c>
      <c r="R6">
        <f t="shared" si="0"/>
        <v>100000</v>
      </c>
      <c r="S6">
        <f t="shared" si="1"/>
        <v>255.53492184346163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208.58441566239071</v>
      </c>
      <c r="AC6">
        <f t="shared" si="2"/>
        <v>245.92565067759642</v>
      </c>
      <c r="AE6">
        <f t="shared" si="3"/>
        <v>0</v>
      </c>
      <c r="AF6">
        <f t="shared" si="4"/>
        <v>0</v>
      </c>
      <c r="AG6">
        <f t="shared" si="4"/>
        <v>-24.059886698015411</v>
      </c>
      <c r="AH6">
        <f t="shared" si="5"/>
        <v>-264.85095827035559</v>
      </c>
      <c r="AI6">
        <f t="shared" si="6"/>
        <v>-288.91084496837101</v>
      </c>
      <c r="AJ6">
        <f t="shared" si="7"/>
        <v>-37.341235015205712</v>
      </c>
      <c r="AK6">
        <f>G6*SUM(AB6, AE6:AF6)</f>
        <v>12.202188316249858</v>
      </c>
      <c r="AL6">
        <f t="shared" si="8"/>
        <v>-314.04989166732685</v>
      </c>
      <c r="AN6">
        <f t="shared" si="9"/>
        <v>0</v>
      </c>
      <c r="AO6">
        <f t="shared" si="9"/>
        <v>0</v>
      </c>
      <c r="AP6">
        <f t="shared" si="9"/>
        <v>-18.560037906866228</v>
      </c>
      <c r="AQ6">
        <f t="shared" si="9"/>
        <v>-204.30868552565187</v>
      </c>
      <c r="AR6">
        <f t="shared" si="9"/>
        <v>-222.86872343251812</v>
      </c>
      <c r="AS6">
        <f t="shared" si="9"/>
        <v>-28.805403203689458</v>
      </c>
      <c r="AT6">
        <f t="shared" si="9"/>
        <v>9.4128904486901952</v>
      </c>
      <c r="AU6">
        <f t="shared" si="9"/>
        <v>-242.26123618751737</v>
      </c>
      <c r="AW6">
        <v>3</v>
      </c>
      <c r="AX6">
        <f>IF(Z6&gt;0, (R6*SUMPRODUCT(K6:$K$98, X6:$X$98)-K6*$AZ$3)/Z6, 0)</f>
        <v>255.53492184346163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2.745E-3</v>
      </c>
      <c r="Q7" s="4">
        <f t="shared" si="21"/>
        <v>25</v>
      </c>
      <c r="R7">
        <f t="shared" si="0"/>
        <v>100000</v>
      </c>
      <c r="S7">
        <f t="shared" si="1"/>
        <v>275.31804383595812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245.92565067759642</v>
      </c>
      <c r="AC7">
        <f t="shared" si="2"/>
        <v>261.5878607689715</v>
      </c>
      <c r="AE7">
        <f t="shared" si="3"/>
        <v>0</v>
      </c>
      <c r="AF7">
        <f t="shared" si="4"/>
        <v>0</v>
      </c>
      <c r="AG7">
        <f t="shared" si="4"/>
        <v>-23.753243442049204</v>
      </c>
      <c r="AH7">
        <f t="shared" si="5"/>
        <v>-264.17755594420925</v>
      </c>
      <c r="AI7">
        <f t="shared" si="6"/>
        <v>-287.93079938625846</v>
      </c>
      <c r="AJ7">
        <f t="shared" si="7"/>
        <v>-15.662210091375073</v>
      </c>
      <c r="AK7">
        <f>G7*SUM(AB7, AE7:AF7)</f>
        <v>12.074949448269983</v>
      </c>
      <c r="AL7">
        <f t="shared" si="8"/>
        <v>-291.51806002936354</v>
      </c>
      <c r="AN7">
        <f t="shared" si="9"/>
        <v>0</v>
      </c>
      <c r="AO7">
        <f t="shared" si="9"/>
        <v>0</v>
      </c>
      <c r="AP7">
        <f t="shared" si="9"/>
        <v>-16.671358587701956</v>
      </c>
      <c r="AQ7">
        <f t="shared" si="9"/>
        <v>-185.41462671039145</v>
      </c>
      <c r="AR7">
        <f t="shared" si="9"/>
        <v>-202.08598529809339</v>
      </c>
      <c r="AS7">
        <f t="shared" si="9"/>
        <v>-10.992617549105198</v>
      </c>
      <c r="AT7">
        <f t="shared" si="9"/>
        <v>8.4748768172064004</v>
      </c>
      <c r="AU7">
        <f t="shared" si="9"/>
        <v>-204.6037260299922</v>
      </c>
      <c r="AW7">
        <v>4</v>
      </c>
      <c r="AX7">
        <f>IF(Z7&gt;0, (R7*SUMPRODUCT(K7:$K$98, X7:$X$98)-K7*$AZ$3)/Z7, 0)</f>
        <v>275.31804383595812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2.7729999999999999E-3</v>
      </c>
      <c r="Q8" s="4">
        <f t="shared" si="21"/>
        <v>25</v>
      </c>
      <c r="R8">
        <f t="shared" si="0"/>
        <v>100000</v>
      </c>
      <c r="S8">
        <f t="shared" si="1"/>
        <v>238.70487350666176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261.5878607689715</v>
      </c>
      <c r="AC8">
        <f t="shared" si="2"/>
        <v>223.90367479920269</v>
      </c>
      <c r="AE8">
        <f t="shared" si="3"/>
        <v>0</v>
      </c>
      <c r="AF8">
        <f t="shared" si="4"/>
        <v>0</v>
      </c>
      <c r="AG8">
        <f t="shared" si="4"/>
        <v>-23.44984326356391</v>
      </c>
      <c r="AH8">
        <f t="shared" si="5"/>
        <v>-263.47097625920981</v>
      </c>
      <c r="AI8">
        <f t="shared" si="6"/>
        <v>-286.92081952277374</v>
      </c>
      <c r="AJ8">
        <f t="shared" si="7"/>
        <v>37.684185969768805</v>
      </c>
      <c r="AK8">
        <f t="shared" ref="AK8:AK71" si="22">G8*SUM(AB8:AB8, AE8:AF8)</f>
        <v>5.5718214343790926</v>
      </c>
      <c r="AL8">
        <f t="shared" si="8"/>
        <v>-243.66481211862583</v>
      </c>
      <c r="AN8">
        <f t="shared" si="9"/>
        <v>0</v>
      </c>
      <c r="AO8">
        <f t="shared" si="9"/>
        <v>0</v>
      </c>
      <c r="AP8">
        <f t="shared" si="9"/>
        <v>-15.363031199907812</v>
      </c>
      <c r="AQ8">
        <f t="shared" si="9"/>
        <v>-172.61150887220211</v>
      </c>
      <c r="AR8">
        <f t="shared" si="9"/>
        <v>-187.97454007210996</v>
      </c>
      <c r="AS8">
        <f t="shared" si="9"/>
        <v>24.688579718408683</v>
      </c>
      <c r="AT8">
        <f t="shared" si="9"/>
        <v>3.650347065205569</v>
      </c>
      <c r="AU8">
        <f t="shared" si="9"/>
        <v>-159.63561328849568</v>
      </c>
      <c r="AW8">
        <v>5</v>
      </c>
      <c r="AX8">
        <f>IF(Z8&gt;0, (R8*SUMPRODUCT(K8:$K$98, X8:$X$98)-K8*$AZ$3)/Z8, 0)</f>
        <v>238.70487350666176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2.8019999999999998E-3</v>
      </c>
      <c r="Q9" s="4">
        <f t="shared" si="21"/>
        <v>25</v>
      </c>
      <c r="R9">
        <f t="shared" si="0"/>
        <v>100000</v>
      </c>
      <c r="S9">
        <f t="shared" si="1"/>
        <v>173.85021413255291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223.90367479920269</v>
      </c>
      <c r="AC9">
        <f t="shared" si="2"/>
        <v>160.98278350934811</v>
      </c>
      <c r="AE9">
        <f t="shared" si="3"/>
        <v>0</v>
      </c>
      <c r="AF9">
        <f t="shared" si="4"/>
        <v>0</v>
      </c>
      <c r="AG9">
        <f t="shared" si="4"/>
        <v>-23.149638370103766</v>
      </c>
      <c r="AH9">
        <f t="shared" si="5"/>
        <v>-262.82584329802427</v>
      </c>
      <c r="AI9">
        <f t="shared" si="6"/>
        <v>-285.97548166812805</v>
      </c>
      <c r="AJ9">
        <f t="shared" si="7"/>
        <v>62.92089128985458</v>
      </c>
      <c r="AK9">
        <f t="shared" si="22"/>
        <v>1.3210316813152958</v>
      </c>
      <c r="AL9">
        <f t="shared" si="8"/>
        <v>-221.73355869695817</v>
      </c>
      <c r="AN9">
        <f t="shared" si="9"/>
        <v>0</v>
      </c>
      <c r="AO9">
        <f t="shared" si="9"/>
        <v>0</v>
      </c>
      <c r="AP9">
        <f t="shared" si="9"/>
        <v>-14.363437517271135</v>
      </c>
      <c r="AQ9">
        <f t="shared" si="9"/>
        <v>-163.07306912450679</v>
      </c>
      <c r="AR9">
        <f t="shared" si="9"/>
        <v>-177.43650664177795</v>
      </c>
      <c r="AS9">
        <f t="shared" si="9"/>
        <v>39.039931256117711</v>
      </c>
      <c r="AT9">
        <f t="shared" si="9"/>
        <v>0.81964805279257735</v>
      </c>
      <c r="AU9">
        <f t="shared" si="9"/>
        <v>-137.57692733286765</v>
      </c>
      <c r="AW9">
        <v>6</v>
      </c>
      <c r="AX9">
        <f>IF(Z9&gt;0, (R9*SUMPRODUCT(K9:$K$98, X9:$X$98)-K9*$AZ$3)/Z9, 0)</f>
        <v>173.85021413255291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2.8370000000000001E-3</v>
      </c>
      <c r="Q10" s="4">
        <f t="shared" si="21"/>
        <v>25</v>
      </c>
      <c r="R10">
        <f t="shared" si="0"/>
        <v>100000</v>
      </c>
      <c r="S10">
        <f t="shared" si="1"/>
        <v>107.88751988146227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160.98278350934811</v>
      </c>
      <c r="AC10">
        <f t="shared" si="2"/>
        <v>98.619837191875376</v>
      </c>
      <c r="AE10">
        <f t="shared" si="3"/>
        <v>0</v>
      </c>
      <c r="AF10">
        <f t="shared" si="4"/>
        <v>0</v>
      </c>
      <c r="AG10">
        <f t="shared" si="4"/>
        <v>-22.852466462346747</v>
      </c>
      <c r="AH10">
        <f t="shared" si="5"/>
        <v>-262.70209622393759</v>
      </c>
      <c r="AI10">
        <f t="shared" si="6"/>
        <v>-285.55456268628433</v>
      </c>
      <c r="AJ10">
        <f t="shared" si="7"/>
        <v>62.362946317472733</v>
      </c>
      <c r="AK10">
        <f t="shared" si="22"/>
        <v>0.66002941238832735</v>
      </c>
      <c r="AL10">
        <f t="shared" si="8"/>
        <v>-222.53158695642327</v>
      </c>
      <c r="AN10">
        <f t="shared" si="9"/>
        <v>0</v>
      </c>
      <c r="AO10">
        <f t="shared" si="9"/>
        <v>0</v>
      </c>
      <c r="AP10">
        <f t="shared" si="9"/>
        <v>-13.451336751600349</v>
      </c>
      <c r="AQ10">
        <f t="shared" si="9"/>
        <v>-154.63076458210122</v>
      </c>
      <c r="AR10">
        <f t="shared" si="9"/>
        <v>-168.08210133370156</v>
      </c>
      <c r="AS10">
        <f t="shared" si="9"/>
        <v>36.707853531717056</v>
      </c>
      <c r="AT10">
        <f t="shared" si="9"/>
        <v>0.38850414272020639</v>
      </c>
      <c r="AU10">
        <f t="shared" si="9"/>
        <v>-130.9857436592643</v>
      </c>
      <c r="AW10">
        <v>7</v>
      </c>
      <c r="AX10">
        <f>IF(Z10&gt;0, (R10*SUMPRODUCT(K10:$K$98, X10:$X$98)-K10*$AZ$3)/Z10, 0)</f>
        <v>107.88751988146227</v>
      </c>
    </row>
    <row r="11" spans="1:52" x14ac:dyDescent="0.25">
      <c r="A11" t="s">
        <v>33</v>
      </c>
      <c r="C11" s="12">
        <f>AU91</f>
        <v>1.7258253542083192E-12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2.8709999999999999E-3</v>
      </c>
      <c r="Q11" s="4">
        <f t="shared" si="21"/>
        <v>25</v>
      </c>
      <c r="R11">
        <f t="shared" si="0"/>
        <v>100000</v>
      </c>
      <c r="S11">
        <f t="shared" si="1"/>
        <v>40.647585255037143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98.619837191875376</v>
      </c>
      <c r="AC11">
        <f t="shared" si="2"/>
        <v>36.677669523166969</v>
      </c>
      <c r="AE11">
        <f t="shared" si="3"/>
        <v>0</v>
      </c>
      <c r="AF11">
        <f t="shared" si="4"/>
        <v>0</v>
      </c>
      <c r="AG11">
        <f t="shared" si="4"/>
        <v>-22.55833236650988</v>
      </c>
      <c r="AH11">
        <f t="shared" si="5"/>
        <v>-262.43772485359</v>
      </c>
      <c r="AI11">
        <f t="shared" si="6"/>
        <v>-284.99605722009989</v>
      </c>
      <c r="AJ11">
        <f t="shared" si="7"/>
        <v>61.942167668708407</v>
      </c>
      <c r="AK11">
        <f t="shared" si="22"/>
        <v>0.23668760926050089</v>
      </c>
      <c r="AL11">
        <f t="shared" si="8"/>
        <v>-222.81720194213096</v>
      </c>
      <c r="AN11">
        <f t="shared" si="9"/>
        <v>0</v>
      </c>
      <c r="AO11">
        <f t="shared" si="9"/>
        <v>0</v>
      </c>
      <c r="AP11">
        <f t="shared" si="9"/>
        <v>-12.61707012188379</v>
      </c>
      <c r="AQ11">
        <f t="shared" si="9"/>
        <v>-146.78368610355227</v>
      </c>
      <c r="AR11">
        <f t="shared" si="9"/>
        <v>-159.40075622543606</v>
      </c>
      <c r="AS11">
        <f t="shared" si="9"/>
        <v>34.644789352329745</v>
      </c>
      <c r="AT11">
        <f t="shared" si="9"/>
        <v>0.1323814240566045</v>
      </c>
      <c r="AU11">
        <f t="shared" si="9"/>
        <v>-124.6235854490497</v>
      </c>
      <c r="AW11">
        <v>8</v>
      </c>
      <c r="AX11">
        <f>IF(Z11&gt;0, (R11*SUMPRODUCT(K11:$K$98, X11:$X$98)-K11*$AZ$3)/Z11, 0)</f>
        <v>40.647585255037143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2.9099999999999998E-3</v>
      </c>
      <c r="Q12" s="4">
        <f t="shared" si="21"/>
        <v>25</v>
      </c>
      <c r="R12">
        <f t="shared" si="0"/>
        <v>100000</v>
      </c>
      <c r="S12">
        <f t="shared" si="1"/>
        <v>-24.915901354990737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36.677669523166969</v>
      </c>
      <c r="AC12">
        <f t="shared" si="2"/>
        <v>-22.192198963676447</v>
      </c>
      <c r="AE12">
        <f t="shared" si="3"/>
        <v>0</v>
      </c>
      <c r="AF12">
        <f t="shared" si="4"/>
        <v>0</v>
      </c>
      <c r="AG12">
        <f t="shared" si="4"/>
        <v>-22.267104295658239</v>
      </c>
      <c r="AH12">
        <f t="shared" si="5"/>
        <v>-262.57898874617496</v>
      </c>
      <c r="AI12">
        <f t="shared" si="6"/>
        <v>-284.84609304183317</v>
      </c>
      <c r="AJ12">
        <f t="shared" si="7"/>
        <v>58.869868486843416</v>
      </c>
      <c r="AK12">
        <f t="shared" si="22"/>
        <v>8.435863990328403E-2</v>
      </c>
      <c r="AL12">
        <f t="shared" si="8"/>
        <v>-225.89186591508647</v>
      </c>
      <c r="AN12">
        <f t="shared" si="9"/>
        <v>0</v>
      </c>
      <c r="AO12">
        <f t="shared" si="9"/>
        <v>0</v>
      </c>
      <c r="AP12">
        <f t="shared" si="9"/>
        <v>-11.835202648113913</v>
      </c>
      <c r="AQ12">
        <f t="shared" si="9"/>
        <v>-139.56352391782502</v>
      </c>
      <c r="AR12">
        <f t="shared" si="9"/>
        <v>-151.39872656593894</v>
      </c>
      <c r="AS12">
        <f t="shared" si="9"/>
        <v>31.289960928842486</v>
      </c>
      <c r="AT12">
        <f t="shared" si="9"/>
        <v>4.4837513900238428E-2</v>
      </c>
      <c r="AU12">
        <f t="shared" si="9"/>
        <v>-120.06392812319621</v>
      </c>
      <c r="AW12">
        <v>9</v>
      </c>
      <c r="AX12">
        <f>IF(Z12&gt;0, (R12*SUMPRODUCT(K12:$K$98, X12:$X$98)-K12*$AZ$3)/Z12, 0)</f>
        <v>-24.915901354990737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2.9520000000000002E-3</v>
      </c>
      <c r="Q13" s="4">
        <f t="shared" si="21"/>
        <v>25</v>
      </c>
      <c r="R13">
        <f t="shared" si="0"/>
        <v>100000</v>
      </c>
      <c r="S13">
        <f t="shared" si="1"/>
        <v>-89.480737657347888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-22.192198963676447</v>
      </c>
      <c r="AC13">
        <f t="shared" si="2"/>
        <v>-78.666814273134605</v>
      </c>
      <c r="AE13">
        <f t="shared" si="3"/>
        <v>0</v>
      </c>
      <c r="AF13">
        <f t="shared" si="4"/>
        <v>0</v>
      </c>
      <c r="AG13">
        <f t="shared" si="4"/>
        <v>-21.978700760820875</v>
      </c>
      <c r="AH13">
        <f t="shared" si="5"/>
        <v>-262.92996752313252</v>
      </c>
      <c r="AI13">
        <f t="shared" si="6"/>
        <v>-284.90866828395338</v>
      </c>
      <c r="AJ13">
        <f t="shared" si="7"/>
        <v>56.474615309458159</v>
      </c>
      <c r="AK13">
        <f t="shared" si="22"/>
        <v>-4.4384397927352895E-2</v>
      </c>
      <c r="AL13">
        <f t="shared" si="8"/>
        <v>-228.47843737242258</v>
      </c>
      <c r="AN13">
        <f t="shared" si="9"/>
        <v>0</v>
      </c>
      <c r="AO13">
        <f t="shared" si="9"/>
        <v>0</v>
      </c>
      <c r="AP13">
        <f t="shared" si="9"/>
        <v>-11.10448013632656</v>
      </c>
      <c r="AQ13">
        <f t="shared" si="9"/>
        <v>-132.84227459023677</v>
      </c>
      <c r="AR13">
        <f t="shared" si="9"/>
        <v>-143.94675472656331</v>
      </c>
      <c r="AS13">
        <f t="shared" si="9"/>
        <v>28.533135362963094</v>
      </c>
      <c r="AT13">
        <f t="shared" si="9"/>
        <v>-2.2424695186063222E-2</v>
      </c>
      <c r="AU13">
        <f t="shared" si="9"/>
        <v>-115.43604405878629</v>
      </c>
      <c r="AW13">
        <v>10</v>
      </c>
      <c r="AX13">
        <f>IF(Z13&gt;0, (R13*SUMPRODUCT(K13:$K$98, X13:$X$98)-K13*$AZ$3)/Z13, 0)</f>
        <v>-89.480737657347888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2.9979999999999998E-3</v>
      </c>
      <c r="Q14" s="4">
        <f t="shared" si="21"/>
        <v>25</v>
      </c>
      <c r="R14">
        <f t="shared" si="0"/>
        <v>100000</v>
      </c>
      <c r="S14">
        <f t="shared" si="1"/>
        <v>-46.45435668291617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-78.666814273134605</v>
      </c>
      <c r="AC14">
        <f t="shared" si="2"/>
        <v>-40.309414532945993</v>
      </c>
      <c r="AE14">
        <f t="shared" si="3"/>
        <v>0</v>
      </c>
      <c r="AF14">
        <f t="shared" si="4"/>
        <v>0</v>
      </c>
      <c r="AG14">
        <f t="shared" si="4"/>
        <v>-21.693021608331726</v>
      </c>
      <c r="AH14">
        <f t="shared" si="5"/>
        <v>-263.5685795237639</v>
      </c>
      <c r="AI14">
        <f t="shared" si="6"/>
        <v>-285.26160113209562</v>
      </c>
      <c r="AJ14">
        <f t="shared" si="7"/>
        <v>-38.357399740188612</v>
      </c>
      <c r="AK14">
        <f t="shared" si="22"/>
        <v>-5.5066769991194233</v>
      </c>
      <c r="AL14">
        <f t="shared" si="8"/>
        <v>-329.12567787140364</v>
      </c>
      <c r="AN14">
        <f t="shared" si="9"/>
        <v>0</v>
      </c>
      <c r="AO14">
        <f t="shared" si="9"/>
        <v>0</v>
      </c>
      <c r="AP14">
        <f t="shared" si="9"/>
        <v>-9.7858429495665948</v>
      </c>
      <c r="AQ14">
        <f t="shared" si="9"/>
        <v>-118.89725517395364</v>
      </c>
      <c r="AR14">
        <f t="shared" si="9"/>
        <v>-128.68309812352024</v>
      </c>
      <c r="AS14">
        <f t="shared" si="9"/>
        <v>-17.303236800680015</v>
      </c>
      <c r="AT14">
        <f t="shared" si="9"/>
        <v>-2.4840926847496694</v>
      </c>
      <c r="AU14">
        <f t="shared" si="9"/>
        <v>-148.4704276089499</v>
      </c>
      <c r="AW14">
        <v>11</v>
      </c>
      <c r="AX14">
        <f>IF(Z14&gt;0, (R14*SUMPRODUCT(K14:$K$98, X14:$X$98)-K14*$AZ$3)/Z14, 0)</f>
        <v>-46.45435668291617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3.0469999999999998E-3</v>
      </c>
      <c r="Q15" s="4">
        <f t="shared" si="21"/>
        <v>25</v>
      </c>
      <c r="R15">
        <f t="shared" si="0"/>
        <v>100000</v>
      </c>
      <c r="S15">
        <f t="shared" si="1"/>
        <v>-7.4145490130524925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-40.309414532945993</v>
      </c>
      <c r="AC15">
        <f t="shared" si="2"/>
        <v>-6.3498176261628032</v>
      </c>
      <c r="AE15">
        <f t="shared" si="3"/>
        <v>0</v>
      </c>
      <c r="AF15">
        <f t="shared" si="4"/>
        <v>0</v>
      </c>
      <c r="AG15">
        <f t="shared" si="4"/>
        <v>-21.409992755407821</v>
      </c>
      <c r="AH15">
        <f t="shared" si="5"/>
        <v>-264.39454736234705</v>
      </c>
      <c r="AI15">
        <f t="shared" si="6"/>
        <v>-285.80454011775487</v>
      </c>
      <c r="AJ15">
        <f t="shared" si="7"/>
        <v>-33.95959690678319</v>
      </c>
      <c r="AK15">
        <f t="shared" si="22"/>
        <v>-2.8216590173062199</v>
      </c>
      <c r="AL15">
        <f t="shared" si="8"/>
        <v>-322.58579604184428</v>
      </c>
      <c r="AN15">
        <f t="shared" si="9"/>
        <v>0</v>
      </c>
      <c r="AO15">
        <f t="shared" si="9"/>
        <v>0</v>
      </c>
      <c r="AP15">
        <f t="shared" si="9"/>
        <v>-8.6233634433960713</v>
      </c>
      <c r="AQ15">
        <f t="shared" si="9"/>
        <v>-106.4909409547479</v>
      </c>
      <c r="AR15">
        <f t="shared" si="9"/>
        <v>-115.11430439814397</v>
      </c>
      <c r="AS15">
        <f t="shared" si="9"/>
        <v>-13.67800306445467</v>
      </c>
      <c r="AT15">
        <f t="shared" si="9"/>
        <v>-1.1364875970554178</v>
      </c>
      <c r="AU15">
        <f t="shared" si="9"/>
        <v>-129.92879505965405</v>
      </c>
      <c r="AW15">
        <v>12</v>
      </c>
      <c r="AX15">
        <f>IF(Z15&gt;0, (R15*SUMPRODUCT(K15:$K$98, X15:$X$98)-K15*$AZ$3)/Z15, 0)</f>
        <v>-7.4145490130524925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3.104E-3</v>
      </c>
      <c r="Q16" s="4">
        <f t="shared" si="21"/>
        <v>25</v>
      </c>
      <c r="R16">
        <f t="shared" si="0"/>
        <v>100000</v>
      </c>
      <c r="S16">
        <f t="shared" si="1"/>
        <v>27.968769964699597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-6.3498176261628032</v>
      </c>
      <c r="AC16">
        <f t="shared" si="2"/>
        <v>23.638573634032809</v>
      </c>
      <c r="AE16">
        <f t="shared" si="3"/>
        <v>0</v>
      </c>
      <c r="AF16">
        <f t="shared" si="4"/>
        <v>0</v>
      </c>
      <c r="AG16">
        <f t="shared" si="4"/>
        <v>-21.129436210340955</v>
      </c>
      <c r="AH16">
        <f t="shared" si="5"/>
        <v>-265.82647005114353</v>
      </c>
      <c r="AI16">
        <f t="shared" si="6"/>
        <v>-286.95590626148447</v>
      </c>
      <c r="AJ16">
        <f t="shared" si="7"/>
        <v>-29.988391260195613</v>
      </c>
      <c r="AK16">
        <f t="shared" si="22"/>
        <v>-0.44448723383139627</v>
      </c>
      <c r="AL16">
        <f t="shared" si="8"/>
        <v>-317.38878475551149</v>
      </c>
      <c r="AN16">
        <f t="shared" si="9"/>
        <v>0</v>
      </c>
      <c r="AO16">
        <f t="shared" si="9"/>
        <v>0</v>
      </c>
      <c r="AP16">
        <f t="shared" si="9"/>
        <v>-7.5985382936016137</v>
      </c>
      <c r="AQ16">
        <f t="shared" si="9"/>
        <v>-95.596143315362156</v>
      </c>
      <c r="AR16">
        <f t="shared" si="9"/>
        <v>-103.19468160896376</v>
      </c>
      <c r="AS16">
        <f t="shared" si="9"/>
        <v>-10.784383316511942</v>
      </c>
      <c r="AT16">
        <f t="shared" si="9"/>
        <v>-0.1598458772710632</v>
      </c>
      <c r="AU16">
        <f t="shared" si="9"/>
        <v>-114.13891080274678</v>
      </c>
      <c r="AW16">
        <v>13</v>
      </c>
      <c r="AX16">
        <f>IF(Z16&gt;0, (R16*SUMPRODUCT(K16:$K$98, X16:$X$98)-K16*$AZ$3)/Z16, 0)</f>
        <v>27.968769964699597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3.1700000000000001E-3</v>
      </c>
      <c r="Q17" s="4">
        <f t="shared" si="21"/>
        <v>25</v>
      </c>
      <c r="R17">
        <f t="shared" si="0"/>
        <v>100000</v>
      </c>
      <c r="S17">
        <f t="shared" si="1"/>
        <v>59.827574658513356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23.638573634032809</v>
      </c>
      <c r="AC17">
        <f t="shared" si="2"/>
        <v>49.898976939156114</v>
      </c>
      <c r="AE17">
        <f t="shared" si="3"/>
        <v>0</v>
      </c>
      <c r="AF17">
        <f t="shared" si="4"/>
        <v>0</v>
      </c>
      <c r="AG17">
        <f t="shared" si="4"/>
        <v>-20.851161535450768</v>
      </c>
      <c r="AH17">
        <f t="shared" si="5"/>
        <v>-267.92125114712331</v>
      </c>
      <c r="AI17">
        <f t="shared" si="6"/>
        <v>-288.7724126825741</v>
      </c>
      <c r="AJ17">
        <f t="shared" si="7"/>
        <v>-26.260403305123305</v>
      </c>
      <c r="AK17">
        <f t="shared" si="22"/>
        <v>1.6547001543822968</v>
      </c>
      <c r="AL17">
        <f t="shared" si="8"/>
        <v>-313.37811583331512</v>
      </c>
      <c r="AN17">
        <f t="shared" si="9"/>
        <v>0</v>
      </c>
      <c r="AO17">
        <f t="shared" si="9"/>
        <v>0</v>
      </c>
      <c r="AP17">
        <f t="shared" si="9"/>
        <v>-6.6950585216740013</v>
      </c>
      <c r="AQ17">
        <f t="shared" si="9"/>
        <v>-86.026308538275416</v>
      </c>
      <c r="AR17">
        <f t="shared" si="9"/>
        <v>-92.721367059949415</v>
      </c>
      <c r="AS17">
        <f t="shared" si="9"/>
        <v>-8.4319013418818187</v>
      </c>
      <c r="AT17">
        <f t="shared" si="9"/>
        <v>0.53130442400426148</v>
      </c>
      <c r="AU17">
        <f t="shared" si="9"/>
        <v>-100.62196397782698</v>
      </c>
      <c r="AW17">
        <v>14</v>
      </c>
      <c r="AX17">
        <f>IF(Z17&gt;0, (R17*SUMPRODUCT(K17:$K$98, X17:$X$98)-K17*$AZ$3)/Z17, 0)</f>
        <v>59.827574658513356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3.2390000000000001E-3</v>
      </c>
      <c r="Q18" s="4">
        <f t="shared" si="21"/>
        <v>25</v>
      </c>
      <c r="R18">
        <f t="shared" si="0"/>
        <v>100000</v>
      </c>
      <c r="S18">
        <f t="shared" si="1"/>
        <v>88.302256744643486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49.898976939156114</v>
      </c>
      <c r="AC18">
        <f t="shared" si="2"/>
        <v>72.673156454885316</v>
      </c>
      <c r="AE18">
        <f t="shared" si="3"/>
        <v>0</v>
      </c>
      <c r="AF18">
        <f t="shared" si="4"/>
        <v>0</v>
      </c>
      <c r="AG18">
        <f t="shared" si="4"/>
        <v>-20.575113007882937</v>
      </c>
      <c r="AH18">
        <f t="shared" si="5"/>
        <v>-270.14764885330015</v>
      </c>
      <c r="AI18">
        <f t="shared" si="6"/>
        <v>-290.72276186118307</v>
      </c>
      <c r="AJ18">
        <f t="shared" si="7"/>
        <v>-22.774179515729202</v>
      </c>
      <c r="AK18">
        <f t="shared" si="22"/>
        <v>3.4929283857409281</v>
      </c>
      <c r="AL18">
        <f t="shared" si="8"/>
        <v>-310.00401299117135</v>
      </c>
      <c r="AN18">
        <f t="shared" si="9"/>
        <v>0</v>
      </c>
      <c r="AO18">
        <f t="shared" si="9"/>
        <v>0</v>
      </c>
      <c r="AP18">
        <f t="shared" si="9"/>
        <v>-5.8985916445585342</v>
      </c>
      <c r="AQ18">
        <f t="shared" si="9"/>
        <v>-77.447480541793169</v>
      </c>
      <c r="AR18">
        <f t="shared" si="9"/>
        <v>-83.346072186351705</v>
      </c>
      <c r="AS18">
        <f t="shared" si="9"/>
        <v>-6.5290326693072576</v>
      </c>
      <c r="AT18">
        <f t="shared" si="9"/>
        <v>1.0013727838714184</v>
      </c>
      <c r="AU18">
        <f t="shared" si="9"/>
        <v>-88.873732071787543</v>
      </c>
      <c r="AW18">
        <v>15</v>
      </c>
      <c r="AX18">
        <f>IF(Z18&gt;0, (R18*SUMPRODUCT(K18:$K$98, X18:$X$98)-K18*$AZ$3)/Z18, 0)</f>
        <v>88.302256744643486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3.3149999999999998E-3</v>
      </c>
      <c r="Q19" s="4">
        <f t="shared" si="21"/>
        <v>25</v>
      </c>
      <c r="R19">
        <f t="shared" si="0"/>
        <v>100000</v>
      </c>
      <c r="S19">
        <f t="shared" si="1"/>
        <v>113.74841369585273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72.673156454885316</v>
      </c>
      <c r="AC19">
        <f t="shared" si="2"/>
        <v>92.368968818453709</v>
      </c>
      <c r="AE19">
        <f t="shared" si="3"/>
        <v>0</v>
      </c>
      <c r="AF19">
        <f t="shared" si="4"/>
        <v>0</v>
      </c>
      <c r="AG19">
        <f t="shared" si="4"/>
        <v>-20.301155378182976</v>
      </c>
      <c r="AH19">
        <f t="shared" si="5"/>
        <v>-272.8259984845277</v>
      </c>
      <c r="AI19">
        <f t="shared" si="6"/>
        <v>-293.12715386271066</v>
      </c>
      <c r="AJ19">
        <f t="shared" si="7"/>
        <v>-19.695812363568393</v>
      </c>
      <c r="AK19">
        <f t="shared" si="22"/>
        <v>5.0871209518419729</v>
      </c>
      <c r="AL19">
        <f t="shared" si="8"/>
        <v>-307.73584527443705</v>
      </c>
      <c r="AN19">
        <f t="shared" si="9"/>
        <v>0</v>
      </c>
      <c r="AO19">
        <f t="shared" si="9"/>
        <v>0</v>
      </c>
      <c r="AP19">
        <f t="shared" si="9"/>
        <v>-5.1964749078671764</v>
      </c>
      <c r="AQ19">
        <f t="shared" si="9"/>
        <v>-69.835111791826918</v>
      </c>
      <c r="AR19">
        <f t="shared" si="9"/>
        <v>-75.031586699694088</v>
      </c>
      <c r="AS19">
        <f t="shared" si="9"/>
        <v>-5.0415256092928749</v>
      </c>
      <c r="AT19">
        <f t="shared" si="9"/>
        <v>1.3021473845740414</v>
      </c>
      <c r="AU19">
        <f t="shared" si="9"/>
        <v>-78.770964924412922</v>
      </c>
      <c r="AW19">
        <v>16</v>
      </c>
      <c r="AX19">
        <f>IF(Z19&gt;0, (R19*SUMPRODUCT(K19:$K$98, X19:$X$98)-K19*$AZ$3)/Z19, 0)</f>
        <v>113.74841369585273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3.3969999999999998E-3</v>
      </c>
      <c r="Q20" s="4">
        <f t="shared" si="21"/>
        <v>25</v>
      </c>
      <c r="R20">
        <f t="shared" si="0"/>
        <v>100000</v>
      </c>
      <c r="S20">
        <f t="shared" si="1"/>
        <v>136.38718062314103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92.368968818453709</v>
      </c>
      <c r="AC20">
        <f t="shared" si="2"/>
        <v>109.26893997784259</v>
      </c>
      <c r="AE20">
        <f t="shared" si="3"/>
        <v>0</v>
      </c>
      <c r="AF20">
        <f t="shared" si="4"/>
        <v>0</v>
      </c>
      <c r="AG20">
        <f t="shared" si="4"/>
        <v>-20.029180799581457</v>
      </c>
      <c r="AH20">
        <f t="shared" si="5"/>
        <v>-275.85209927875025</v>
      </c>
      <c r="AI20">
        <f t="shared" si="6"/>
        <v>-295.88128007833171</v>
      </c>
      <c r="AJ20">
        <f t="shared" si="7"/>
        <v>-16.899971159388883</v>
      </c>
      <c r="AK20">
        <f t="shared" si="22"/>
        <v>6.4658278172917605</v>
      </c>
      <c r="AL20">
        <f t="shared" si="8"/>
        <v>-306.31542342042883</v>
      </c>
      <c r="AN20">
        <f t="shared" si="9"/>
        <v>0</v>
      </c>
      <c r="AO20">
        <f t="shared" si="9"/>
        <v>0</v>
      </c>
      <c r="AP20">
        <f t="shared" si="9"/>
        <v>-4.577551547791499</v>
      </c>
      <c r="AQ20">
        <f t="shared" si="9"/>
        <v>-63.04437593580284</v>
      </c>
      <c r="AR20">
        <f t="shared" si="9"/>
        <v>-67.621927483594348</v>
      </c>
      <c r="AS20">
        <f t="shared" si="9"/>
        <v>-3.862389076836775</v>
      </c>
      <c r="AT20">
        <f t="shared" si="9"/>
        <v>1.4777269439504845</v>
      </c>
      <c r="AU20">
        <f t="shared" si="9"/>
        <v>-70.006589616480625</v>
      </c>
      <c r="AW20">
        <v>17</v>
      </c>
      <c r="AX20">
        <f>IF(Z20&gt;0, (R20*SUMPRODUCT(K20:$K$98, X20:$X$98)-K20*$AZ$3)/Z20, 0)</f>
        <v>136.38718062314103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3.4910000000000002E-3</v>
      </c>
      <c r="Q21" s="4">
        <f t="shared" si="21"/>
        <v>25</v>
      </c>
      <c r="R21">
        <f t="shared" si="0"/>
        <v>100000</v>
      </c>
      <c r="S21">
        <f t="shared" si="1"/>
        <v>156.46896119548751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109.26893997784259</v>
      </c>
      <c r="AC21">
        <f t="shared" si="2"/>
        <v>123.66660239133954</v>
      </c>
      <c r="AE21">
        <f t="shared" si="3"/>
        <v>0</v>
      </c>
      <c r="AF21">
        <f t="shared" si="4"/>
        <v>0</v>
      </c>
      <c r="AG21">
        <f t="shared" si="4"/>
        <v>-19.758967121414305</v>
      </c>
      <c r="AH21">
        <f t="shared" si="5"/>
        <v>-279.68748068535547</v>
      </c>
      <c r="AI21">
        <f t="shared" si="6"/>
        <v>-299.44644780676975</v>
      </c>
      <c r="AJ21">
        <f t="shared" si="7"/>
        <v>-14.397662413496946</v>
      </c>
      <c r="AK21">
        <f t="shared" si="22"/>
        <v>7.648825798448982</v>
      </c>
      <c r="AL21">
        <f t="shared" si="8"/>
        <v>-306.19528442181775</v>
      </c>
      <c r="AN21">
        <f t="shared" si="9"/>
        <v>0</v>
      </c>
      <c r="AO21">
        <f t="shared" si="9"/>
        <v>0</v>
      </c>
      <c r="AP21">
        <f t="shared" si="9"/>
        <v>-4.0319605355895032</v>
      </c>
      <c r="AQ21">
        <f t="shared" si="9"/>
        <v>-57.072258761929007</v>
      </c>
      <c r="AR21">
        <f t="shared" si="9"/>
        <v>-61.104219297518505</v>
      </c>
      <c r="AS21">
        <f t="shared" si="9"/>
        <v>-2.937947429096428</v>
      </c>
      <c r="AT21">
        <f t="shared" si="9"/>
        <v>1.560798374400945</v>
      </c>
      <c r="AU21">
        <f t="shared" si="9"/>
        <v>-62.481368352213998</v>
      </c>
      <c r="AW21">
        <v>18</v>
      </c>
      <c r="AX21">
        <f>IF(Z21&gt;0, (R21*SUMPRODUCT(K21:$K$98, X21:$X$98)-K21*$AZ$3)/Z21, 0)</f>
        <v>156.46896119548751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3.5990000000000002E-3</v>
      </c>
      <c r="Q22" s="4">
        <f t="shared" si="21"/>
        <v>25</v>
      </c>
      <c r="R22">
        <f t="shared" si="0"/>
        <v>100000</v>
      </c>
      <c r="S22">
        <f t="shared" si="1"/>
        <v>174.1113079166854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123.66660239133954</v>
      </c>
      <c r="AC22">
        <f t="shared" si="2"/>
        <v>135.73902072699934</v>
      </c>
      <c r="AE22">
        <f t="shared" si="3"/>
        <v>0</v>
      </c>
      <c r="AF22">
        <f t="shared" si="4"/>
        <v>0</v>
      </c>
      <c r="AG22">
        <f t="shared" si="4"/>
        <v>-19.490264927530195</v>
      </c>
      <c r="AH22">
        <f t="shared" si="5"/>
        <v>-284.45009067988036</v>
      </c>
      <c r="AI22">
        <f t="shared" si="6"/>
        <v>-303.94035560741054</v>
      </c>
      <c r="AJ22">
        <f t="shared" si="7"/>
        <v>-12.072418335659805</v>
      </c>
      <c r="AK22">
        <f t="shared" si="22"/>
        <v>8.6566621673937689</v>
      </c>
      <c r="AL22">
        <f t="shared" si="8"/>
        <v>-307.35611177567654</v>
      </c>
      <c r="AN22">
        <f t="shared" si="9"/>
        <v>0</v>
      </c>
      <c r="AO22">
        <f t="shared" si="9"/>
        <v>0</v>
      </c>
      <c r="AP22">
        <f t="shared" si="9"/>
        <v>-3.5510088430946629</v>
      </c>
      <c r="AQ22">
        <f t="shared" si="9"/>
        <v>-51.8250927413808</v>
      </c>
      <c r="AR22">
        <f t="shared" si="9"/>
        <v>-55.376101584475457</v>
      </c>
      <c r="AS22">
        <f t="shared" si="9"/>
        <v>-2.1995218857652801</v>
      </c>
      <c r="AT22">
        <f t="shared" si="9"/>
        <v>1.5771916914622279</v>
      </c>
      <c r="AU22">
        <f t="shared" si="9"/>
        <v>-55.998431778778503</v>
      </c>
      <c r="AW22">
        <v>19</v>
      </c>
      <c r="AX22">
        <f>IF(Z22&gt;0, (R22*SUMPRODUCT(K22:$K$98, X22:$X$98)-K22*$AZ$3)/Z22, 0)</f>
        <v>174.1113079166854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3.7169999999999998E-3</v>
      </c>
      <c r="Q23" s="4">
        <f t="shared" si="21"/>
        <v>25</v>
      </c>
      <c r="R23">
        <f t="shared" si="0"/>
        <v>100000</v>
      </c>
      <c r="S23">
        <f t="shared" si="1"/>
        <v>189.4226655340116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135.73902072699934</v>
      </c>
      <c r="AC23">
        <f t="shared" si="2"/>
        <v>145.65024682275146</v>
      </c>
      <c r="AE23">
        <f t="shared" si="3"/>
        <v>0</v>
      </c>
      <c r="AF23">
        <f t="shared" si="4"/>
        <v>0</v>
      </c>
      <c r="AG23">
        <f t="shared" si="4"/>
        <v>-19.22291696351926</v>
      </c>
      <c r="AH23">
        <f t="shared" si="5"/>
        <v>-289.78125894251889</v>
      </c>
      <c r="AI23">
        <f t="shared" si="6"/>
        <v>-309.00417590603814</v>
      </c>
      <c r="AJ23">
        <f t="shared" si="7"/>
        <v>-9.911226095752113</v>
      </c>
      <c r="AK23">
        <f t="shared" si="22"/>
        <v>9.5017314508899542</v>
      </c>
      <c r="AL23">
        <f t="shared" si="8"/>
        <v>-309.41367055090029</v>
      </c>
      <c r="AN23">
        <f t="shared" si="9"/>
        <v>0</v>
      </c>
      <c r="AO23">
        <f t="shared" si="9"/>
        <v>0</v>
      </c>
      <c r="AP23">
        <f t="shared" si="9"/>
        <v>-3.1270532632088686</v>
      </c>
      <c r="AQ23">
        <f t="shared" si="9"/>
        <v>-47.13964239208164</v>
      </c>
      <c r="AR23">
        <f t="shared" si="9"/>
        <v>-50.266695655290505</v>
      </c>
      <c r="AS23">
        <f t="shared" si="9"/>
        <v>-1.6122907862495635</v>
      </c>
      <c r="AT23">
        <f t="shared" si="9"/>
        <v>1.5456769852373189</v>
      </c>
      <c r="AU23">
        <f t="shared" si="9"/>
        <v>-50.33330945630275</v>
      </c>
      <c r="AW23">
        <v>20</v>
      </c>
      <c r="AX23">
        <f>IF(Z23&gt;0, (R23*SUMPRODUCT(K23:$K$98, X23:$X$98)-K23*$AZ$3)/Z23, 0)</f>
        <v>189.4226655340116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3.852E-3</v>
      </c>
      <c r="Q24" s="4">
        <f t="shared" si="21"/>
        <v>25</v>
      </c>
      <c r="R24">
        <f t="shared" si="0"/>
        <v>100000</v>
      </c>
      <c r="S24">
        <f t="shared" si="1"/>
        <v>202.61015219401531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145.65024682275146</v>
      </c>
      <c r="AC24">
        <f t="shared" si="2"/>
        <v>153.63231767810998</v>
      </c>
      <c r="AE24">
        <f t="shared" si="3"/>
        <v>0</v>
      </c>
      <c r="AF24">
        <f t="shared" si="4"/>
        <v>0</v>
      </c>
      <c r="AG24">
        <f t="shared" si="4"/>
        <v>-18.956641117740592</v>
      </c>
      <c r="AH24">
        <f t="shared" si="5"/>
        <v>-296.18670457390476</v>
      </c>
      <c r="AI24">
        <f t="shared" si="6"/>
        <v>-315.14334569164538</v>
      </c>
      <c r="AJ24">
        <f t="shared" si="7"/>
        <v>-7.9820708553585291</v>
      </c>
      <c r="AK24">
        <f t="shared" si="22"/>
        <v>10.195517277592604</v>
      </c>
      <c r="AL24">
        <f t="shared" si="8"/>
        <v>-312.92989926941129</v>
      </c>
      <c r="AN24">
        <f t="shared" si="9"/>
        <v>0</v>
      </c>
      <c r="AO24">
        <f t="shared" si="9"/>
        <v>0</v>
      </c>
      <c r="AP24">
        <f t="shared" si="9"/>
        <v>-2.7533368941133025</v>
      </c>
      <c r="AQ24">
        <f t="shared" si="9"/>
        <v>-43.019318463859136</v>
      </c>
      <c r="AR24">
        <f t="shared" si="9"/>
        <v>-45.772655357972447</v>
      </c>
      <c r="AS24">
        <f t="shared" si="9"/>
        <v>-1.1593472725987124</v>
      </c>
      <c r="AT24">
        <f t="shared" si="9"/>
        <v>1.4808369109596324</v>
      </c>
      <c r="AU24">
        <f t="shared" si="9"/>
        <v>-45.451165719611524</v>
      </c>
      <c r="AW24">
        <v>21</v>
      </c>
      <c r="AX24">
        <f>IF(Z24&gt;0, (R24*SUMPRODUCT(K24:$K$98, X24:$X$98)-K24*$AZ$3)/Z24, 0)</f>
        <v>202.61015219401531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4.0049999999999999E-3</v>
      </c>
      <c r="Q25" s="4">
        <f t="shared" si="21"/>
        <v>25</v>
      </c>
      <c r="R25">
        <f t="shared" si="0"/>
        <v>100000</v>
      </c>
      <c r="S25">
        <f t="shared" si="1"/>
        <v>213.77601952230629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153.63231767810998</v>
      </c>
      <c r="AC25">
        <f t="shared" si="2"/>
        <v>159.82881461375081</v>
      </c>
      <c r="AE25">
        <f t="shared" si="3"/>
        <v>0</v>
      </c>
      <c r="AF25">
        <f t="shared" si="4"/>
        <v>0</v>
      </c>
      <c r="AG25">
        <f t="shared" si="4"/>
        <v>-18.691153358886638</v>
      </c>
      <c r="AH25">
        <f t="shared" si="5"/>
        <v>-303.68539070620426</v>
      </c>
      <c r="AI25">
        <f t="shared" si="6"/>
        <v>-322.37654406509091</v>
      </c>
      <c r="AJ25">
        <f t="shared" si="7"/>
        <v>-6.1964969356408233</v>
      </c>
      <c r="AK25">
        <f t="shared" si="22"/>
        <v>10.754262237467699</v>
      </c>
      <c r="AL25">
        <f t="shared" si="8"/>
        <v>-317.81877876326405</v>
      </c>
      <c r="AN25">
        <f t="shared" si="9"/>
        <v>0</v>
      </c>
      <c r="AO25">
        <f t="shared" si="9"/>
        <v>0</v>
      </c>
      <c r="AP25">
        <f t="shared" si="9"/>
        <v>-2.4239075097421838</v>
      </c>
      <c r="AQ25">
        <f t="shared" si="9"/>
        <v>-39.382550931870625</v>
      </c>
      <c r="AR25">
        <f t="shared" si="9"/>
        <v>-41.806458441612811</v>
      </c>
      <c r="AS25">
        <f t="shared" si="9"/>
        <v>-0.80357456642733849</v>
      </c>
      <c r="AT25">
        <f t="shared" si="9"/>
        <v>1.3946350178942339</v>
      </c>
      <c r="AU25">
        <f t="shared" si="9"/>
        <v>-41.215397990145917</v>
      </c>
      <c r="AW25">
        <v>22</v>
      </c>
      <c r="AX25">
        <f>IF(Z25&gt;0, (R25*SUMPRODUCT(K25:$K$98, X25:$X$98)-K25*$AZ$3)/Z25, 0)</f>
        <v>213.77601952230629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4.1640000000000002E-3</v>
      </c>
      <c r="Q26" s="4">
        <f t="shared" si="21"/>
        <v>25</v>
      </c>
      <c r="R26">
        <f t="shared" si="0"/>
        <v>100000</v>
      </c>
      <c r="S26">
        <f t="shared" si="1"/>
        <v>223.03441010065603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159.82881461375081</v>
      </c>
      <c r="AC26">
        <f t="shared" si="2"/>
        <v>164.38895600286241</v>
      </c>
      <c r="AE26">
        <f t="shared" si="3"/>
        <v>0</v>
      </c>
      <c r="AF26">
        <f t="shared" si="4"/>
        <v>0</v>
      </c>
      <c r="AG26">
        <f t="shared" si="4"/>
        <v>-18.426411862711369</v>
      </c>
      <c r="AH26">
        <f t="shared" si="5"/>
        <v>-311.31985034561586</v>
      </c>
      <c r="AI26">
        <f t="shared" si="6"/>
        <v>-329.74626220832721</v>
      </c>
      <c r="AJ26">
        <f t="shared" si="7"/>
        <v>-4.5601413891116067</v>
      </c>
      <c r="AK26">
        <f t="shared" si="22"/>
        <v>11.188017022962558</v>
      </c>
      <c r="AL26">
        <f t="shared" si="8"/>
        <v>-323.11838657447623</v>
      </c>
      <c r="AN26">
        <f t="shared" si="9"/>
        <v>0</v>
      </c>
      <c r="AO26">
        <f t="shared" si="9"/>
        <v>0</v>
      </c>
      <c r="AP26">
        <f t="shared" si="9"/>
        <v>-2.1335493605126747</v>
      </c>
      <c r="AQ26">
        <f t="shared" si="9"/>
        <v>-36.046967394880191</v>
      </c>
      <c r="AR26">
        <f t="shared" si="9"/>
        <v>-38.180516755392865</v>
      </c>
      <c r="AS26">
        <f t="shared" si="9"/>
        <v>-0.52800766731341398</v>
      </c>
      <c r="AT26">
        <f t="shared" si="9"/>
        <v>1.2954332478072748</v>
      </c>
      <c r="AU26">
        <f t="shared" si="9"/>
        <v>-37.413091174899002</v>
      </c>
      <c r="AW26">
        <v>23</v>
      </c>
      <c r="AX26">
        <f>IF(Z26&gt;0, (R26*SUMPRODUCT(K26:$K$98, X26:$X$98)-K26*$AZ$3)/Z26, 0)</f>
        <v>223.03441010065603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4.3350000000000003E-3</v>
      </c>
      <c r="Q27" s="4">
        <f t="shared" si="21"/>
        <v>25</v>
      </c>
      <c r="R27">
        <f t="shared" si="0"/>
        <v>100000</v>
      </c>
      <c r="S27">
        <f t="shared" si="1"/>
        <v>230.66574587797462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164.38895600286241</v>
      </c>
      <c r="AC27">
        <f t="shared" si="2"/>
        <v>167.57653532314487</v>
      </c>
      <c r="AE27">
        <f t="shared" si="3"/>
        <v>0</v>
      </c>
      <c r="AF27">
        <f t="shared" si="4"/>
        <v>0</v>
      </c>
      <c r="AG27">
        <f t="shared" si="4"/>
        <v>-18.162269248659399</v>
      </c>
      <c r="AH27">
        <f t="shared" si="5"/>
        <v>-319.51398169941513</v>
      </c>
      <c r="AI27">
        <f t="shared" si="6"/>
        <v>-337.67625094807454</v>
      </c>
      <c r="AJ27">
        <f t="shared" si="7"/>
        <v>-3.1875793202824525</v>
      </c>
      <c r="AK27">
        <f t="shared" si="22"/>
        <v>11.50722692020037</v>
      </c>
      <c r="AL27">
        <f t="shared" si="8"/>
        <v>-329.35660334815663</v>
      </c>
      <c r="AN27">
        <f t="shared" si="9"/>
        <v>0</v>
      </c>
      <c r="AO27">
        <f t="shared" si="9"/>
        <v>0</v>
      </c>
      <c r="AP27">
        <f t="shared" si="9"/>
        <v>-1.8776472593122546</v>
      </c>
      <c r="AQ27">
        <f t="shared" si="9"/>
        <v>-33.031915992223013</v>
      </c>
      <c r="AR27">
        <f t="shared" si="9"/>
        <v>-34.909563251535268</v>
      </c>
      <c r="AS27">
        <f t="shared" si="9"/>
        <v>-0.32953754250783085</v>
      </c>
      <c r="AT27">
        <f t="shared" si="9"/>
        <v>1.1896373076064408</v>
      </c>
      <c r="AU27">
        <f t="shared" si="9"/>
        <v>-34.049463486436657</v>
      </c>
      <c r="AW27">
        <v>24</v>
      </c>
      <c r="AX27">
        <f>IF(Z27&gt;0, (R27*SUMPRODUCT(K27:$K$98, X27:$X$98)-K27*$AZ$3)/Z27, 0)</f>
        <v>230.66574587797462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4.522E-3</v>
      </c>
      <c r="Q28" s="4">
        <f t="shared" si="21"/>
        <v>25</v>
      </c>
      <c r="R28">
        <f t="shared" si="0"/>
        <v>100000</v>
      </c>
      <c r="S28">
        <f t="shared" si="1"/>
        <v>236.85686745378246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167.57653532314487</v>
      </c>
      <c r="AC28">
        <f t="shared" si="2"/>
        <v>169.57546461231709</v>
      </c>
      <c r="AE28">
        <f t="shared" si="3"/>
        <v>0</v>
      </c>
      <c r="AF28">
        <f t="shared" si="4"/>
        <v>0</v>
      </c>
      <c r="AG28">
        <f t="shared" si="4"/>
        <v>-17.898516774630369</v>
      </c>
      <c r="AH28">
        <f t="shared" si="5"/>
        <v>-328.51912616975119</v>
      </c>
      <c r="AI28">
        <f t="shared" si="6"/>
        <v>-346.41764294438156</v>
      </c>
      <c r="AJ28">
        <f t="shared" si="7"/>
        <v>-1.9989292891722243</v>
      </c>
      <c r="AK28">
        <f t="shared" si="22"/>
        <v>11.730357472620142</v>
      </c>
      <c r="AL28">
        <f t="shared" si="8"/>
        <v>-336.68621476093364</v>
      </c>
      <c r="AN28">
        <f t="shared" si="9"/>
        <v>0</v>
      </c>
      <c r="AO28">
        <f t="shared" si="9"/>
        <v>0</v>
      </c>
      <c r="AP28">
        <f t="shared" si="9"/>
        <v>-1.6521250587611804</v>
      </c>
      <c r="AQ28">
        <f t="shared" si="9"/>
        <v>-30.324003237892907</v>
      </c>
      <c r="AR28">
        <f t="shared" si="9"/>
        <v>-31.976128296654085</v>
      </c>
      <c r="AS28">
        <f t="shared" si="9"/>
        <v>-0.18451144365292285</v>
      </c>
      <c r="AT28">
        <f t="shared" si="9"/>
        <v>1.0827722639124899</v>
      </c>
      <c r="AU28">
        <f t="shared" si="9"/>
        <v>-31.07786747639452</v>
      </c>
      <c r="AW28">
        <v>25</v>
      </c>
      <c r="AX28">
        <f>IF(Z28&gt;0, (R28*SUMPRODUCT(K28:$K$98, X28:$X$98)-K28*$AZ$3)/Z28, 0)</f>
        <v>236.85686745378246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4.7470000000000004E-3</v>
      </c>
      <c r="Q29" s="4">
        <f t="shared" si="21"/>
        <v>25</v>
      </c>
      <c r="R29">
        <f t="shared" si="0"/>
        <v>100000</v>
      </c>
      <c r="S29">
        <f t="shared" si="1"/>
        <v>241.75387810967749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169.57546461231709</v>
      </c>
      <c r="AC29">
        <f t="shared" si="2"/>
        <v>170.52900180424143</v>
      </c>
      <c r="AE29">
        <f t="shared" si="3"/>
        <v>0</v>
      </c>
      <c r="AF29">
        <f t="shared" si="4"/>
        <v>0</v>
      </c>
      <c r="AG29">
        <f t="shared" si="4"/>
        <v>-17.634567347754896</v>
      </c>
      <c r="AH29">
        <f t="shared" si="5"/>
        <v>-339.85703651668149</v>
      </c>
      <c r="AI29">
        <f t="shared" si="6"/>
        <v>-357.4916038644364</v>
      </c>
      <c r="AJ29">
        <f t="shared" si="7"/>
        <v>-0.95353719192434028</v>
      </c>
      <c r="AK29">
        <f t="shared" si="22"/>
        <v>11.870282522862198</v>
      </c>
      <c r="AL29">
        <f t="shared" si="8"/>
        <v>-346.57485853349851</v>
      </c>
      <c r="AN29">
        <f t="shared" si="9"/>
        <v>0</v>
      </c>
      <c r="AO29">
        <f t="shared" si="9"/>
        <v>0</v>
      </c>
      <c r="AP29">
        <f t="shared" si="9"/>
        <v>-1.4533581879639548</v>
      </c>
      <c r="AQ29">
        <f t="shared" si="9"/>
        <v>-28.009420192640444</v>
      </c>
      <c r="AR29">
        <f t="shared" si="9"/>
        <v>-29.462778380604398</v>
      </c>
      <c r="AS29">
        <f t="shared" si="9"/>
        <v>-7.8586055335677446E-2</v>
      </c>
      <c r="AT29">
        <f t="shared" si="9"/>
        <v>0.97829291515017369</v>
      </c>
      <c r="AU29">
        <f t="shared" si="9"/>
        <v>-28.563071520789901</v>
      </c>
      <c r="AW29">
        <v>26</v>
      </c>
      <c r="AX29">
        <f>IF(Z29&gt;0, (R29*SUMPRODUCT(K29:$K$98, X29:$X$98)-K29*$AZ$3)/Z29, 0)</f>
        <v>241.75387810967749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4.9870000000000001E-3</v>
      </c>
      <c r="Q30" s="4">
        <f t="shared" si="21"/>
        <v>25</v>
      </c>
      <c r="R30">
        <f t="shared" si="0"/>
        <v>100000</v>
      </c>
      <c r="S30">
        <f t="shared" si="1"/>
        <v>245.31264862675383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170.52900180424143</v>
      </c>
      <c r="AC30">
        <f t="shared" si="2"/>
        <v>170.44595699536634</v>
      </c>
      <c r="AE30">
        <f t="shared" si="3"/>
        <v>0</v>
      </c>
      <c r="AF30">
        <f t="shared" si="4"/>
        <v>0</v>
      </c>
      <c r="AG30">
        <f t="shared" si="4"/>
        <v>-17.370278086914091</v>
      </c>
      <c r="AH30">
        <f t="shared" si="5"/>
        <v>-351.77434945301468</v>
      </c>
      <c r="AI30">
        <f t="shared" si="6"/>
        <v>-369.14462753992876</v>
      </c>
      <c r="AJ30">
        <f t="shared" si="7"/>
        <v>8.3044808875087028E-2</v>
      </c>
      <c r="AK30">
        <f t="shared" si="22"/>
        <v>11.937030126296902</v>
      </c>
      <c r="AL30">
        <f t="shared" si="8"/>
        <v>-357.12455260475679</v>
      </c>
      <c r="AN30">
        <f t="shared" si="9"/>
        <v>0</v>
      </c>
      <c r="AO30">
        <f t="shared" si="9"/>
        <v>0</v>
      </c>
      <c r="AP30">
        <f t="shared" si="9"/>
        <v>-1.278193490000838</v>
      </c>
      <c r="AQ30">
        <f t="shared" si="9"/>
        <v>-25.885347440629435</v>
      </c>
      <c r="AR30">
        <f t="shared" si="9"/>
        <v>-27.163540930630273</v>
      </c>
      <c r="AS30">
        <f t="shared" si="9"/>
        <v>6.1108598003659026E-3</v>
      </c>
      <c r="AT30">
        <f t="shared" si="9"/>
        <v>0.87838744555684922</v>
      </c>
      <c r="AU30">
        <f t="shared" si="9"/>
        <v>-26.279042625273057</v>
      </c>
      <c r="AW30">
        <v>27</v>
      </c>
      <c r="AX30">
        <f>IF(Z30&gt;0, (R30*SUMPRODUCT(K30:$K$98, X30:$X$98)-K30*$AZ$3)/Z30, 0)</f>
        <v>245.31264862675383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5.2249999999999996E-3</v>
      </c>
      <c r="Q31" s="4">
        <f t="shared" si="21"/>
        <v>25</v>
      </c>
      <c r="R31">
        <f t="shared" si="0"/>
        <v>100000</v>
      </c>
      <c r="S31">
        <f t="shared" si="1"/>
        <v>247.71527593824757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170.44595699536634</v>
      </c>
      <c r="AC31">
        <f t="shared" si="2"/>
        <v>169.49487329024154</v>
      </c>
      <c r="AE31">
        <f t="shared" si="3"/>
        <v>0</v>
      </c>
      <c r="AF31">
        <f t="shared" si="4"/>
        <v>0</v>
      </c>
      <c r="AG31">
        <f t="shared" si="4"/>
        <v>-17.105815603040824</v>
      </c>
      <c r="AH31">
        <f t="shared" si="5"/>
        <v>-363.03881201650449</v>
      </c>
      <c r="AI31">
        <f t="shared" si="6"/>
        <v>-380.1446276195453</v>
      </c>
      <c r="AJ31">
        <f t="shared" si="7"/>
        <v>0.95108370512480178</v>
      </c>
      <c r="AK31">
        <f t="shared" si="22"/>
        <v>11.931216989675645</v>
      </c>
      <c r="AL31">
        <f t="shared" si="8"/>
        <v>-367.26232692474485</v>
      </c>
      <c r="AN31">
        <f t="shared" si="9"/>
        <v>0</v>
      </c>
      <c r="AO31">
        <f t="shared" si="9"/>
        <v>0</v>
      </c>
      <c r="AP31">
        <f t="shared" si="9"/>
        <v>-1.1238687447460494</v>
      </c>
      <c r="AQ31">
        <f t="shared" si="9"/>
        <v>-23.852003518765638</v>
      </c>
      <c r="AR31">
        <f t="shared" si="9"/>
        <v>-24.975872263511686</v>
      </c>
      <c r="AS31">
        <f t="shared" si="9"/>
        <v>6.2487125702268199E-2</v>
      </c>
      <c r="AT31">
        <f t="shared" si="9"/>
        <v>0.78389257622394959</v>
      </c>
      <c r="AU31">
        <f t="shared" si="9"/>
        <v>-24.129492561585469</v>
      </c>
      <c r="AW31">
        <v>28</v>
      </c>
      <c r="AX31">
        <f>IF(Z31&gt;0, (R31*SUMPRODUCT(K31:$K$98, X31:$X$98)-K31*$AZ$3)/Z31, 0)</f>
        <v>247.71527593824757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5.4879999999999998E-3</v>
      </c>
      <c r="Q32" s="4">
        <f t="shared" si="21"/>
        <v>25</v>
      </c>
      <c r="R32">
        <f t="shared" si="0"/>
        <v>100000</v>
      </c>
      <c r="S32">
        <f t="shared" si="1"/>
        <v>249.25300513042887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169.49487329024154</v>
      </c>
      <c r="AC32">
        <f t="shared" si="2"/>
        <v>167.90560524960523</v>
      </c>
      <c r="AE32">
        <f t="shared" si="3"/>
        <v>0</v>
      </c>
      <c r="AF32">
        <f t="shared" si="4"/>
        <v>0</v>
      </c>
      <c r="AG32">
        <f t="shared" si="4"/>
        <v>-16.840880730980931</v>
      </c>
      <c r="AH32">
        <f t="shared" si="5"/>
        <v>-375.50686411795215</v>
      </c>
      <c r="AI32">
        <f t="shared" si="6"/>
        <v>-392.34774484893308</v>
      </c>
      <c r="AJ32">
        <f t="shared" si="7"/>
        <v>1.5892680406363127</v>
      </c>
      <c r="AK32">
        <f t="shared" si="22"/>
        <v>11.86464113031691</v>
      </c>
      <c r="AL32">
        <f t="shared" si="8"/>
        <v>-378.89383567797989</v>
      </c>
      <c r="AN32">
        <f t="shared" si="9"/>
        <v>0</v>
      </c>
      <c r="AO32">
        <f t="shared" si="9"/>
        <v>0</v>
      </c>
      <c r="AP32">
        <f t="shared" si="9"/>
        <v>-0.98791273716734174</v>
      </c>
      <c r="AQ32">
        <f t="shared" si="9"/>
        <v>-22.027827397022566</v>
      </c>
      <c r="AR32">
        <f t="shared" si="9"/>
        <v>-23.015740134189905</v>
      </c>
      <c r="AS32">
        <f t="shared" si="9"/>
        <v>9.3228980431485212E-2</v>
      </c>
      <c r="AT32">
        <f t="shared" si="9"/>
        <v>0.69599864055784888</v>
      </c>
      <c r="AU32">
        <f t="shared" si="9"/>
        <v>-22.226512513200575</v>
      </c>
      <c r="AW32">
        <v>29</v>
      </c>
      <c r="AX32">
        <f>IF(Z32&gt;0, (R32*SUMPRODUCT(K32:$K$98, X32:$X$98)-K32*$AZ$3)/Z32, 0)</f>
        <v>249.25300513042887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5.7670000000000004E-3</v>
      </c>
      <c r="Q33" s="4">
        <f t="shared" si="21"/>
        <v>25</v>
      </c>
      <c r="R33">
        <f t="shared" si="0"/>
        <v>100000</v>
      </c>
      <c r="S33">
        <f t="shared" si="1"/>
        <v>250.00258606719547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167.90560524960523</v>
      </c>
      <c r="AC33">
        <f t="shared" si="2"/>
        <v>165.75522024376949</v>
      </c>
      <c r="AE33">
        <f t="shared" si="3"/>
        <v>0</v>
      </c>
      <c r="AF33">
        <f t="shared" si="4"/>
        <v>0</v>
      </c>
      <c r="AG33">
        <f t="shared" si="4"/>
        <v>-16.575350564495555</v>
      </c>
      <c r="AH33">
        <f t="shared" si="5"/>
        <v>-388.48543670226815</v>
      </c>
      <c r="AI33">
        <f t="shared" si="6"/>
        <v>-405.06078726676373</v>
      </c>
      <c r="AJ33">
        <f t="shared" si="7"/>
        <v>2.1503850058357443</v>
      </c>
      <c r="AK33">
        <f t="shared" si="22"/>
        <v>11.753392367472367</v>
      </c>
      <c r="AL33">
        <f t="shared" si="8"/>
        <v>-391.15700989345561</v>
      </c>
      <c r="AN33">
        <f t="shared" si="9"/>
        <v>0</v>
      </c>
      <c r="AO33">
        <f t="shared" si="9"/>
        <v>0</v>
      </c>
      <c r="AP33">
        <f t="shared" si="9"/>
        <v>-0.86815742592895007</v>
      </c>
      <c r="AQ33">
        <f t="shared" si="9"/>
        <v>-20.347474125871642</v>
      </c>
      <c r="AR33">
        <f t="shared" si="9"/>
        <v>-21.215631551800591</v>
      </c>
      <c r="AS33">
        <f t="shared" si="9"/>
        <v>0.11262945565817573</v>
      </c>
      <c r="AT33">
        <f t="shared" si="9"/>
        <v>0.61560054636396866</v>
      </c>
      <c r="AU33">
        <f t="shared" si="9"/>
        <v>-20.487401549778447</v>
      </c>
      <c r="AW33">
        <v>30</v>
      </c>
      <c r="AX33">
        <f>IF(Z33&gt;0, (R33*SUMPRODUCT(K33:$K$98, X33:$X$98)-K33*$AZ$3)/Z33, 0)</f>
        <v>250.00258606719547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6.0780000000000001E-3</v>
      </c>
      <c r="Q34" s="4">
        <f t="shared" si="21"/>
        <v>25</v>
      </c>
      <c r="R34">
        <f t="shared" si="0"/>
        <v>100000</v>
      </c>
      <c r="S34">
        <f t="shared" si="1"/>
        <v>250.10261567933119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165.75522024376949</v>
      </c>
      <c r="AC34">
        <f t="shared" si="2"/>
        <v>163.15546253860029</v>
      </c>
      <c r="AE34">
        <f t="shared" si="3"/>
        <v>0</v>
      </c>
      <c r="AF34">
        <f t="shared" si="4"/>
        <v>0</v>
      </c>
      <c r="AG34">
        <f t="shared" si="4"/>
        <v>-16.308852078119596</v>
      </c>
      <c r="AH34">
        <f t="shared" si="5"/>
        <v>-402.97992292401597</v>
      </c>
      <c r="AI34">
        <f t="shared" si="6"/>
        <v>-419.28877500213554</v>
      </c>
      <c r="AJ34">
        <f t="shared" si="7"/>
        <v>2.5997577051691962</v>
      </c>
      <c r="AK34">
        <f t="shared" si="22"/>
        <v>11.602865417063866</v>
      </c>
      <c r="AL34">
        <f t="shared" si="8"/>
        <v>-405.08615187990245</v>
      </c>
      <c r="AN34">
        <f t="shared" si="9"/>
        <v>0</v>
      </c>
      <c r="AO34">
        <f t="shared" si="9"/>
        <v>0</v>
      </c>
      <c r="AP34">
        <f t="shared" si="9"/>
        <v>-0.76267784895970048</v>
      </c>
      <c r="AQ34">
        <f t="shared" si="9"/>
        <v>-18.84521726712914</v>
      </c>
      <c r="AR34">
        <f t="shared" si="9"/>
        <v>-19.607895116088841</v>
      </c>
      <c r="AS34">
        <f t="shared" si="9"/>
        <v>0.12157677345390842</v>
      </c>
      <c r="AT34">
        <f t="shared" si="9"/>
        <v>0.54260400398919317</v>
      </c>
      <c r="AU34">
        <f t="shared" ref="AU34:AU89" si="23">AL34*$K34</f>
        <v>-18.943714338645737</v>
      </c>
      <c r="AW34">
        <v>31</v>
      </c>
      <c r="AX34">
        <f>IF(Z34&gt;0, (R34*SUMPRODUCT(K34:$K$98, X34:$X$98)-K34*$AZ$3)/Z34, 0)</f>
        <v>250.10261567933119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6.4359999999999999E-3</v>
      </c>
      <c r="Q35" s="4">
        <f t="shared" si="21"/>
        <v>25</v>
      </c>
      <c r="R35">
        <f t="shared" si="0"/>
        <v>100000</v>
      </c>
      <c r="S35">
        <f t="shared" si="1"/>
        <v>249.60791043790829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163.15546253860029</v>
      </c>
      <c r="AC35">
        <f t="shared" si="2"/>
        <v>160.15642064709846</v>
      </c>
      <c r="AE35">
        <f t="shared" si="3"/>
        <v>0</v>
      </c>
      <c r="AF35">
        <f t="shared" ref="AF35:AG66" si="24">-$Z35*P35</f>
        <v>0</v>
      </c>
      <c r="AG35">
        <f t="shared" si="24"/>
        <v>-16.040799785363621</v>
      </c>
      <c r="AH35">
        <f t="shared" si="5"/>
        <v>-419.85508789911086</v>
      </c>
      <c r="AI35">
        <f t="shared" ref="AI35:AI66" si="25">SUM(AE35:AH35)</f>
        <v>-435.89588768447447</v>
      </c>
      <c r="AJ35">
        <f t="shared" si="7"/>
        <v>2.9990418915018324</v>
      </c>
      <c r="AK35">
        <f t="shared" si="22"/>
        <v>11.420882377702021</v>
      </c>
      <c r="AL35">
        <f t="shared" si="8"/>
        <v>-421.4759634152706</v>
      </c>
      <c r="AN35">
        <f t="shared" ref="AN35:AT66" si="26">AE35*$K35</f>
        <v>0</v>
      </c>
      <c r="AO35">
        <f t="shared" si="26"/>
        <v>0</v>
      </c>
      <c r="AP35">
        <f t="shared" si="26"/>
        <v>-0.66977006770910597</v>
      </c>
      <c r="AQ35">
        <f t="shared" si="26"/>
        <v>-17.530695128230828</v>
      </c>
      <c r="AR35">
        <f t="shared" si="26"/>
        <v>-18.200465195939934</v>
      </c>
      <c r="AS35">
        <f t="shared" si="26"/>
        <v>0.12522246506476761</v>
      </c>
      <c r="AT35">
        <f t="shared" si="26"/>
        <v>0.47686931236376745</v>
      </c>
      <c r="AU35">
        <f t="shared" si="23"/>
        <v>-17.598373418511397</v>
      </c>
      <c r="AW35">
        <v>32</v>
      </c>
      <c r="AX35">
        <f>IF(Z35&gt;0, (R35*SUMPRODUCT(K35:$K$98, X35:$X$98)-K35*$AZ$3)/Z35, 0)</f>
        <v>249.60791043790829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6.8199999999999997E-3</v>
      </c>
      <c r="Q36" s="4">
        <f t="shared" si="21"/>
        <v>25</v>
      </c>
      <c r="R36">
        <f t="shared" si="0"/>
        <v>100000</v>
      </c>
      <c r="S36">
        <f t="shared" si="1"/>
        <v>248.51651873133733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160.15642064709846</v>
      </c>
      <c r="AC36">
        <f t="shared" si="2"/>
        <v>156.77409638996338</v>
      </c>
      <c r="AE36">
        <f t="shared" si="3"/>
        <v>0</v>
      </c>
      <c r="AF36">
        <f t="shared" si="24"/>
        <v>0</v>
      </c>
      <c r="AG36">
        <f t="shared" si="24"/>
        <v>-15.770993532973804</v>
      </c>
      <c r="AH36">
        <f t="shared" si="5"/>
        <v>-437.59301814471957</v>
      </c>
      <c r="AI36">
        <f t="shared" si="25"/>
        <v>-453.36401167769338</v>
      </c>
      <c r="AJ36">
        <f t="shared" si="7"/>
        <v>3.3823242571350818</v>
      </c>
      <c r="AK36">
        <f t="shared" si="22"/>
        <v>11.210949445296894</v>
      </c>
      <c r="AL36">
        <f t="shared" si="8"/>
        <v>-438.7707379752614</v>
      </c>
      <c r="AN36">
        <f t="shared" si="26"/>
        <v>0</v>
      </c>
      <c r="AO36">
        <f t="shared" si="26"/>
        <v>0</v>
      </c>
      <c r="AP36">
        <f t="shared" si="26"/>
        <v>-0.58795047783057042</v>
      </c>
      <c r="AQ36">
        <f t="shared" si="26"/>
        <v>-16.313685220628937</v>
      </c>
      <c r="AR36">
        <f t="shared" si="26"/>
        <v>-16.901635698459508</v>
      </c>
      <c r="AS36">
        <f t="shared" si="26"/>
        <v>0.12609472947932401</v>
      </c>
      <c r="AT36">
        <f t="shared" si="26"/>
        <v>0.41794976768681585</v>
      </c>
      <c r="AU36">
        <f t="shared" si="23"/>
        <v>-16.357591201293371</v>
      </c>
      <c r="AW36">
        <v>33</v>
      </c>
      <c r="AX36">
        <f>IF(Z36&gt;0, (R36*SUMPRODUCT(K36:$K$98, X36:$X$98)-K36*$AZ$3)/Z36, 0)</f>
        <v>248.51651873133733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7.2269999999999999E-3</v>
      </c>
      <c r="Q37" s="4">
        <f t="shared" si="21"/>
        <v>25</v>
      </c>
      <c r="R37">
        <f t="shared" si="0"/>
        <v>100000</v>
      </c>
      <c r="S37">
        <f t="shared" si="1"/>
        <v>246.93505464774861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156.77409638996338</v>
      </c>
      <c r="AC37">
        <f t="shared" si="2"/>
        <v>153.09288516138417</v>
      </c>
      <c r="AE37">
        <f t="shared" si="3"/>
        <v>0</v>
      </c>
      <c r="AF37">
        <f t="shared" si="24"/>
        <v>0</v>
      </c>
      <c r="AG37">
        <f t="shared" si="24"/>
        <v>-15.499306627381262</v>
      </c>
      <c r="AH37">
        <f t="shared" si="5"/>
        <v>-455.90788105120674</v>
      </c>
      <c r="AI37">
        <f t="shared" si="25"/>
        <v>-471.407187678588</v>
      </c>
      <c r="AJ37">
        <f t="shared" si="7"/>
        <v>3.6812112285792011</v>
      </c>
      <c r="AK37">
        <f t="shared" si="22"/>
        <v>10.974186747297438</v>
      </c>
      <c r="AL37">
        <f t="shared" si="8"/>
        <v>-456.75178970271139</v>
      </c>
      <c r="AN37">
        <f t="shared" si="26"/>
        <v>0</v>
      </c>
      <c r="AO37">
        <f t="shared" si="26"/>
        <v>0</v>
      </c>
      <c r="AP37">
        <f t="shared" si="26"/>
        <v>-0.51591237049016347</v>
      </c>
      <c r="AQ37">
        <f t="shared" si="26"/>
        <v>-15.175421797434044</v>
      </c>
      <c r="AR37">
        <f t="shared" si="26"/>
        <v>-15.691334167924207</v>
      </c>
      <c r="AS37">
        <f t="shared" si="26"/>
        <v>0.12253337887103827</v>
      </c>
      <c r="AT37">
        <f t="shared" si="26"/>
        <v>0.36528851484219926</v>
      </c>
      <c r="AU37">
        <f t="shared" si="23"/>
        <v>-15.20351227421097</v>
      </c>
      <c r="AW37">
        <v>34</v>
      </c>
      <c r="AX37">
        <f>IF(Z37&gt;0, (R37*SUMPRODUCT(K37:$K$98, X37:$X$98)-K37*$AZ$3)/Z37, 0)</f>
        <v>246.93505464774861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7.6860000000000001E-3</v>
      </c>
      <c r="Q38" s="4">
        <f t="shared" si="21"/>
        <v>25</v>
      </c>
      <c r="R38">
        <f t="shared" si="0"/>
        <v>100000</v>
      </c>
      <c r="S38">
        <f t="shared" si="1"/>
        <v>244.9829825954412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153.09288516138417</v>
      </c>
      <c r="AC38">
        <f t="shared" si="2"/>
        <v>149.19645799970891</v>
      </c>
      <c r="AE38">
        <f t="shared" si="3"/>
        <v>0</v>
      </c>
      <c r="AF38">
        <f t="shared" si="24"/>
        <v>0</v>
      </c>
      <c r="AG38">
        <f t="shared" si="24"/>
        <v>-15.225185890369398</v>
      </c>
      <c r="AH38">
        <f t="shared" si="5"/>
        <v>-476.51068295220949</v>
      </c>
      <c r="AI38">
        <f t="shared" si="25"/>
        <v>-491.7358688425789</v>
      </c>
      <c r="AJ38">
        <f t="shared" si="7"/>
        <v>3.8964271616752626</v>
      </c>
      <c r="AK38">
        <f t="shared" si="22"/>
        <v>10.716501961296894</v>
      </c>
      <c r="AL38">
        <f t="shared" si="8"/>
        <v>-477.12293971960673</v>
      </c>
      <c r="AN38">
        <f t="shared" si="26"/>
        <v>0</v>
      </c>
      <c r="AO38">
        <f t="shared" si="26"/>
        <v>0</v>
      </c>
      <c r="AP38">
        <f t="shared" si="26"/>
        <v>-0.4524892359872093</v>
      </c>
      <c r="AQ38">
        <f t="shared" si="26"/>
        <v>-14.161794569954985</v>
      </c>
      <c r="AR38">
        <f t="shared" si="26"/>
        <v>-14.614283805942195</v>
      </c>
      <c r="AS38">
        <f t="shared" si="26"/>
        <v>0.11580097360791392</v>
      </c>
      <c r="AT38">
        <f t="shared" si="26"/>
        <v>0.31849212350109513</v>
      </c>
      <c r="AU38">
        <f t="shared" si="23"/>
        <v>-14.179990708833186</v>
      </c>
      <c r="AW38">
        <v>35</v>
      </c>
      <c r="AX38">
        <f>IF(Z38&gt;0, (R38*SUMPRODUCT(K38:$K$98, X38:$X$98)-K38*$AZ$3)/Z38, 0)</f>
        <v>244.9829825954412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8.2030000000000002E-3</v>
      </c>
      <c r="Q39" s="4">
        <f t="shared" si="21"/>
        <v>25</v>
      </c>
      <c r="R39">
        <f t="shared" si="0"/>
        <v>100000</v>
      </c>
      <c r="S39">
        <f t="shared" si="1"/>
        <v>242.68261353089014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149.19645799970891</v>
      </c>
      <c r="AC39">
        <f t="shared" si="2"/>
        <v>145.10519435453847</v>
      </c>
      <c r="AE39">
        <f t="shared" si="3"/>
        <v>0</v>
      </c>
      <c r="AF39">
        <f t="shared" si="24"/>
        <v>0</v>
      </c>
      <c r="AG39">
        <f t="shared" si="24"/>
        <v>-14.948041831607004</v>
      </c>
      <c r="AH39">
        <f t="shared" si="5"/>
        <v>-499.56879943480072</v>
      </c>
      <c r="AI39">
        <f t="shared" si="25"/>
        <v>-514.51684126640771</v>
      </c>
      <c r="AJ39">
        <f t="shared" si="7"/>
        <v>4.0912636451704429</v>
      </c>
      <c r="AK39">
        <f t="shared" si="22"/>
        <v>10.443752059979625</v>
      </c>
      <c r="AL39">
        <f t="shared" si="8"/>
        <v>-499.98182556125766</v>
      </c>
      <c r="AN39">
        <f t="shared" si="26"/>
        <v>0</v>
      </c>
      <c r="AO39">
        <f t="shared" si="26"/>
        <v>0</v>
      </c>
      <c r="AP39">
        <f t="shared" si="26"/>
        <v>-0.39665408430761973</v>
      </c>
      <c r="AQ39">
        <f t="shared" si="26"/>
        <v>-13.256318581439563</v>
      </c>
      <c r="AR39">
        <f t="shared" si="26"/>
        <v>-13.652972665747182</v>
      </c>
      <c r="AS39">
        <f t="shared" si="26"/>
        <v>0.10856381411809804</v>
      </c>
      <c r="AT39">
        <f t="shared" si="26"/>
        <v>0.27713040656119742</v>
      </c>
      <c r="AU39">
        <f t="shared" si="23"/>
        <v>-13.267278445067888</v>
      </c>
      <c r="AW39">
        <v>36</v>
      </c>
      <c r="AX39">
        <f>IF(Z39&gt;0, (R39*SUMPRODUCT(K39:$K$98, X39:$X$98)-K39*$AZ$3)/Z39, 0)</f>
        <v>242.68261353089014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8.7950000000000007E-3</v>
      </c>
      <c r="Q40" s="4">
        <f t="shared" si="21"/>
        <v>25</v>
      </c>
      <c r="R40">
        <f t="shared" si="0"/>
        <v>100000</v>
      </c>
      <c r="S40">
        <f t="shared" si="1"/>
        <v>240.06191537245221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145.10519435453847</v>
      </c>
      <c r="AC40">
        <f t="shared" si="2"/>
        <v>140.8404212416566</v>
      </c>
      <c r="AE40">
        <f t="shared" si="3"/>
        <v>0</v>
      </c>
      <c r="AF40">
        <f t="shared" si="24"/>
        <v>0</v>
      </c>
      <c r="AG40">
        <f t="shared" si="24"/>
        <v>-14.66709338538195</v>
      </c>
      <c r="AH40">
        <f t="shared" si="5"/>
        <v>-525.8721116359344</v>
      </c>
      <c r="AI40">
        <f t="shared" si="25"/>
        <v>-540.53920502131632</v>
      </c>
      <c r="AJ40">
        <f t="shared" si="7"/>
        <v>4.2647731128818691</v>
      </c>
      <c r="AK40">
        <f t="shared" si="22"/>
        <v>10.157363604817693</v>
      </c>
      <c r="AL40">
        <f t="shared" si="8"/>
        <v>-526.11706830361686</v>
      </c>
      <c r="AN40">
        <f t="shared" si="26"/>
        <v>0</v>
      </c>
      <c r="AO40">
        <f t="shared" si="26"/>
        <v>0</v>
      </c>
      <c r="AP40">
        <f t="shared" si="26"/>
        <v>-0.34749908106523031</v>
      </c>
      <c r="AQ40">
        <f t="shared" si="26"/>
        <v>-12.459188112448267</v>
      </c>
      <c r="AR40">
        <f t="shared" si="26"/>
        <v>-12.806687193513497</v>
      </c>
      <c r="AS40">
        <f t="shared" si="26"/>
        <v>0.10104283778237892</v>
      </c>
      <c r="AT40">
        <f t="shared" si="26"/>
        <v>0.24065262461868794</v>
      </c>
      <c r="AU40">
        <f t="shared" si="23"/>
        <v>-12.464991731112432</v>
      </c>
      <c r="AW40">
        <v>37</v>
      </c>
      <c r="AX40">
        <f>IF(Z40&gt;0, (R40*SUMPRODUCT(K40:$K$98, X40:$X$98)-K40*$AZ$3)/Z40, 0)</f>
        <v>240.06191537245221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9.4780000000000003E-3</v>
      </c>
      <c r="Q41" s="4">
        <f t="shared" si="21"/>
        <v>25</v>
      </c>
      <c r="R41">
        <f t="shared" si="0"/>
        <v>100000</v>
      </c>
      <c r="S41">
        <f t="shared" si="1"/>
        <v>237.12803570462057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140.8404212416566</v>
      </c>
      <c r="AC41">
        <f t="shared" si="2"/>
        <v>136.40939872613484</v>
      </c>
      <c r="AE41">
        <f t="shared" si="3"/>
        <v>0</v>
      </c>
      <c r="AF41">
        <f t="shared" si="24"/>
        <v>0</v>
      </c>
      <c r="AG41">
        <f t="shared" si="24"/>
        <v>-14.381407740421478</v>
      </c>
      <c r="AH41">
        <f t="shared" si="5"/>
        <v>-556.05884442660056</v>
      </c>
      <c r="AI41">
        <f t="shared" si="25"/>
        <v>-570.44025216702198</v>
      </c>
      <c r="AJ41">
        <f t="shared" si="7"/>
        <v>4.4310225155217609</v>
      </c>
      <c r="AK41">
        <f t="shared" si="22"/>
        <v>9.8588294869159636</v>
      </c>
      <c r="AL41">
        <f t="shared" si="8"/>
        <v>-556.1504001645842</v>
      </c>
      <c r="AN41">
        <f t="shared" si="26"/>
        <v>0</v>
      </c>
      <c r="AO41">
        <f t="shared" si="26"/>
        <v>0</v>
      </c>
      <c r="AP41">
        <f t="shared" si="26"/>
        <v>-0.30422365532521578</v>
      </c>
      <c r="AQ41">
        <f t="shared" si="26"/>
        <v>-11.762843894058047</v>
      </c>
      <c r="AR41">
        <f t="shared" si="26"/>
        <v>-12.067067549383262</v>
      </c>
      <c r="AS41">
        <f t="shared" si="26"/>
        <v>9.3733651867161108E-2</v>
      </c>
      <c r="AT41">
        <f t="shared" si="26"/>
        <v>0.20855323747671559</v>
      </c>
      <c r="AU41">
        <f t="shared" si="23"/>
        <v>-11.764780660039383</v>
      </c>
      <c r="AW41">
        <v>38</v>
      </c>
      <c r="AX41">
        <f>IF(Z41&gt;0, (R41*SUMPRODUCT(K41:$K$98, X41:$X$98)-K41*$AZ$3)/Z41, 0)</f>
        <v>237.12803570462057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1.0265E-2</v>
      </c>
      <c r="Q42" s="4">
        <f t="shared" si="21"/>
        <v>25</v>
      </c>
      <c r="R42">
        <f t="shared" si="0"/>
        <v>100000</v>
      </c>
      <c r="S42">
        <f t="shared" si="1"/>
        <v>233.88015330164524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136.40939872613484</v>
      </c>
      <c r="AC42">
        <f t="shared" si="2"/>
        <v>131.81455982933267</v>
      </c>
      <c r="AE42">
        <f t="shared" si="3"/>
        <v>0</v>
      </c>
      <c r="AF42">
        <f t="shared" si="24"/>
        <v>0</v>
      </c>
      <c r="AG42">
        <f t="shared" si="24"/>
        <v>-14.089968512561837</v>
      </c>
      <c r="AH42">
        <f t="shared" si="5"/>
        <v>-590.50060182170591</v>
      </c>
      <c r="AI42">
        <f t="shared" si="25"/>
        <v>-604.5905703342678</v>
      </c>
      <c r="AJ42">
        <f t="shared" si="7"/>
        <v>4.5948388968021732</v>
      </c>
      <c r="AK42">
        <f t="shared" si="22"/>
        <v>9.5486579108294389</v>
      </c>
      <c r="AL42">
        <f t="shared" si="8"/>
        <v>-590.44707352663613</v>
      </c>
      <c r="AN42">
        <f t="shared" si="26"/>
        <v>0</v>
      </c>
      <c r="AO42">
        <f t="shared" si="26"/>
        <v>0</v>
      </c>
      <c r="AP42">
        <f t="shared" si="26"/>
        <v>-0.26612371691968773</v>
      </c>
      <c r="AQ42">
        <f t="shared" si="26"/>
        <v>-11.153056506833357</v>
      </c>
      <c r="AR42">
        <f t="shared" si="26"/>
        <v>-11.419180223753045</v>
      </c>
      <c r="AS42">
        <f t="shared" si="26"/>
        <v>8.6784835947218392E-2</v>
      </c>
      <c r="AT42">
        <f t="shared" si="26"/>
        <v>0.18034989450536987</v>
      </c>
      <c r="AU42">
        <f t="shared" si="23"/>
        <v>-11.152045493300456</v>
      </c>
      <c r="AW42">
        <v>39</v>
      </c>
      <c r="AX42">
        <f>IF(Z42&gt;0, (R42*SUMPRODUCT(K42:$K$98, X42:$X$98)-K42*$AZ$3)/Z42, 0)</f>
        <v>233.88015330164524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1.1204E-2</v>
      </c>
      <c r="Q43" s="4">
        <f t="shared" si="21"/>
        <v>25</v>
      </c>
      <c r="R43">
        <f t="shared" si="0"/>
        <v>100000</v>
      </c>
      <c r="S43">
        <f t="shared" si="1"/>
        <v>230.33068800129365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131.81455982933267</v>
      </c>
      <c r="AC43">
        <f t="shared" si="2"/>
        <v>127.06150778433482</v>
      </c>
      <c r="AE43">
        <f t="shared" si="3"/>
        <v>0</v>
      </c>
      <c r="AF43">
        <f t="shared" si="24"/>
        <v>0</v>
      </c>
      <c r="AG43">
        <f t="shared" si="24"/>
        <v>-13.791204820221479</v>
      </c>
      <c r="AH43">
        <f t="shared" si="5"/>
        <v>-631.45602885897131</v>
      </c>
      <c r="AI43">
        <f t="shared" si="25"/>
        <v>-645.24723367919273</v>
      </c>
      <c r="AJ43">
        <f t="shared" si="7"/>
        <v>4.753052044997844</v>
      </c>
      <c r="AK43">
        <f t="shared" si="22"/>
        <v>9.227019188053287</v>
      </c>
      <c r="AL43">
        <f t="shared" si="8"/>
        <v>-631.26716244614158</v>
      </c>
      <c r="AN43">
        <f t="shared" si="26"/>
        <v>0</v>
      </c>
      <c r="AO43">
        <f t="shared" si="26"/>
        <v>0</v>
      </c>
      <c r="AP43">
        <f t="shared" si="26"/>
        <v>-0.23257216930903812</v>
      </c>
      <c r="AQ43">
        <f t="shared" si="26"/>
        <v>-10.648750444172075</v>
      </c>
      <c r="AR43">
        <f t="shared" si="26"/>
        <v>-10.881322613481112</v>
      </c>
      <c r="AS43">
        <f t="shared" si="26"/>
        <v>8.0154536123128645E-2</v>
      </c>
      <c r="AT43">
        <f t="shared" si="26"/>
        <v>0.1556026392759505</v>
      </c>
      <c r="AU43">
        <f t="shared" si="23"/>
        <v>-10.645565438082032</v>
      </c>
      <c r="AW43">
        <v>40</v>
      </c>
      <c r="AX43">
        <f>IF(Z43&gt;0, (R43*SUMPRODUCT(K43:$K$98, X43:$X$98)-K43*$AZ$3)/Z43, 0)</f>
        <v>230.33068800129365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1.2285000000000001E-2</v>
      </c>
      <c r="Q44" s="4">
        <f t="shared" si="21"/>
        <v>25</v>
      </c>
      <c r="R44">
        <f t="shared" si="0"/>
        <v>100000</v>
      </c>
      <c r="S44">
        <f t="shared" si="1"/>
        <v>226.43177881388979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127.06150778433482</v>
      </c>
      <c r="AC44">
        <f t="shared" si="2"/>
        <v>122.1270470382302</v>
      </c>
      <c r="AE44">
        <f t="shared" si="3"/>
        <v>0</v>
      </c>
      <c r="AF44">
        <f t="shared" si="24"/>
        <v>0</v>
      </c>
      <c r="AG44">
        <f t="shared" si="24"/>
        <v>-13.483867820802843</v>
      </c>
      <c r="AH44">
        <f t="shared" si="5"/>
        <v>-677.69980486568352</v>
      </c>
      <c r="AI44">
        <f t="shared" si="25"/>
        <v>-691.18367268648637</v>
      </c>
      <c r="AJ44">
        <f t="shared" si="7"/>
        <v>4.9344607461046195</v>
      </c>
      <c r="AK44">
        <f t="shared" si="22"/>
        <v>8.8943055449034389</v>
      </c>
      <c r="AL44">
        <f t="shared" si="8"/>
        <v>-677.35490639547834</v>
      </c>
      <c r="AN44">
        <f t="shared" si="26"/>
        <v>0</v>
      </c>
      <c r="AO44">
        <f t="shared" si="26"/>
        <v>0</v>
      </c>
      <c r="AP44">
        <f t="shared" si="26"/>
        <v>-0.20302615938927338</v>
      </c>
      <c r="AQ44">
        <f t="shared" si="26"/>
        <v>-10.204103928434048</v>
      </c>
      <c r="AR44">
        <f t="shared" si="26"/>
        <v>-10.407130087823321</v>
      </c>
      <c r="AS44">
        <f t="shared" si="26"/>
        <v>7.4298015024527264E-2</v>
      </c>
      <c r="AT44">
        <f t="shared" si="26"/>
        <v>0.13392126941726026</v>
      </c>
      <c r="AU44">
        <f t="shared" si="23"/>
        <v>-10.198910803381533</v>
      </c>
      <c r="AW44">
        <v>41</v>
      </c>
      <c r="AX44">
        <f>IF(Z44&gt;0, (R44*SUMPRODUCT(K44:$K$98, X44:$X$98)-K44*$AZ$3)/Z44, 0)</f>
        <v>226.43177881388979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1.3528E-2</v>
      </c>
      <c r="Q45" s="4">
        <f t="shared" si="21"/>
        <v>25</v>
      </c>
      <c r="R45">
        <f t="shared" si="0"/>
        <v>100000</v>
      </c>
      <c r="S45">
        <f t="shared" si="1"/>
        <v>222.20014135187185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122.1270470382302</v>
      </c>
      <c r="AC45">
        <f t="shared" si="2"/>
        <v>117.02498748307065</v>
      </c>
      <c r="AE45">
        <f t="shared" si="3"/>
        <v>0</v>
      </c>
      <c r="AF45">
        <f t="shared" si="24"/>
        <v>0</v>
      </c>
      <c r="AG45">
        <f t="shared" si="24"/>
        <v>-13.166619378714991</v>
      </c>
      <c r="AH45">
        <f t="shared" si="5"/>
        <v>-729.63905551928337</v>
      </c>
      <c r="AI45">
        <f t="shared" si="25"/>
        <v>-742.80567489799841</v>
      </c>
      <c r="AJ45">
        <f t="shared" si="7"/>
        <v>5.1020595551595562</v>
      </c>
      <c r="AK45">
        <f t="shared" si="22"/>
        <v>8.5488932926761141</v>
      </c>
      <c r="AL45">
        <f t="shared" si="8"/>
        <v>-729.15472205016272</v>
      </c>
      <c r="AN45">
        <f t="shared" si="26"/>
        <v>0</v>
      </c>
      <c r="AO45">
        <f t="shared" si="26"/>
        <v>0</v>
      </c>
      <c r="AP45">
        <f t="shared" si="26"/>
        <v>-0.17700835706353793</v>
      </c>
      <c r="AQ45">
        <f t="shared" si="26"/>
        <v>-9.8090638722074637</v>
      </c>
      <c r="AR45">
        <f t="shared" si="26"/>
        <v>-9.9860722292710022</v>
      </c>
      <c r="AS45">
        <f t="shared" si="26"/>
        <v>6.859066503882319E-2</v>
      </c>
      <c r="AT45">
        <f t="shared" si="26"/>
        <v>0.11492893604066368</v>
      </c>
      <c r="AU45">
        <f t="shared" si="23"/>
        <v>-9.8025526281915152</v>
      </c>
      <c r="AW45">
        <v>42</v>
      </c>
      <c r="AX45">
        <f>IF(Z45&gt;0, (R45*SUMPRODUCT(K45:$K$98, X45:$X$98)-K45*$AZ$3)/Z45, 0)</f>
        <v>222.20014135187185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1.4963000000000001E-2</v>
      </c>
      <c r="Q46" s="4">
        <f t="shared" si="21"/>
        <v>25</v>
      </c>
      <c r="R46">
        <f t="shared" si="0"/>
        <v>100000</v>
      </c>
      <c r="S46">
        <f t="shared" si="1"/>
        <v>217.65818961469978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117.02498748307065</v>
      </c>
      <c r="AC46">
        <f t="shared" si="2"/>
        <v>111.77132037271542</v>
      </c>
      <c r="AE46">
        <f t="shared" si="3"/>
        <v>0</v>
      </c>
      <c r="AF46">
        <f t="shared" si="24"/>
        <v>0</v>
      </c>
      <c r="AG46">
        <f t="shared" si="24"/>
        <v>-12.837941059164129</v>
      </c>
      <c r="AH46">
        <f t="shared" si="5"/>
        <v>-788.04850305484979</v>
      </c>
      <c r="AI46">
        <f t="shared" si="25"/>
        <v>-800.8864441140139</v>
      </c>
      <c r="AJ46">
        <f t="shared" si="7"/>
        <v>5.2536671103552237</v>
      </c>
      <c r="AK46">
        <f t="shared" si="22"/>
        <v>8.1917491238149456</v>
      </c>
      <c r="AL46">
        <f t="shared" si="8"/>
        <v>-787.44102787984377</v>
      </c>
      <c r="AN46">
        <f t="shared" si="26"/>
        <v>0</v>
      </c>
      <c r="AO46">
        <f t="shared" si="26"/>
        <v>0</v>
      </c>
      <c r="AP46">
        <f t="shared" si="26"/>
        <v>-0.15409794414835787</v>
      </c>
      <c r="AQ46">
        <f t="shared" si="26"/>
        <v>-9.4592001669347088</v>
      </c>
      <c r="AR46">
        <f t="shared" si="26"/>
        <v>-9.6132981110830666</v>
      </c>
      <c r="AS46">
        <f t="shared" si="26"/>
        <v>6.3061459560735458E-2</v>
      </c>
      <c r="AT46">
        <f t="shared" si="26"/>
        <v>9.8328204899951838E-2</v>
      </c>
      <c r="AU46">
        <f t="shared" si="23"/>
        <v>-9.4519084466223795</v>
      </c>
      <c r="AW46">
        <v>43</v>
      </c>
      <c r="AX46">
        <f>IF(Z46&gt;0, (R46*SUMPRODUCT(K46:$K$98, X46:$X$98)-K46*$AZ$3)/Z46, 0)</f>
        <v>217.65818961469978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1.6567999999999999E-2</v>
      </c>
      <c r="Q47" s="4">
        <f t="shared" si="21"/>
        <v>25</v>
      </c>
      <c r="R47">
        <f t="shared" si="0"/>
        <v>100000</v>
      </c>
      <c r="S47">
        <f t="shared" si="1"/>
        <v>212.81229096903323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111.77132037271542</v>
      </c>
      <c r="AC47">
        <f t="shared" si="2"/>
        <v>106.3794387431488</v>
      </c>
      <c r="AE47">
        <f t="shared" si="3"/>
        <v>0</v>
      </c>
      <c r="AF47">
        <f t="shared" si="24"/>
        <v>0</v>
      </c>
      <c r="AG47">
        <f t="shared" si="24"/>
        <v>-12.496862641104256</v>
      </c>
      <c r="AH47">
        <f t="shared" si="5"/>
        <v>-850.79602987292515</v>
      </c>
      <c r="AI47">
        <f t="shared" si="25"/>
        <v>-863.2928925140294</v>
      </c>
      <c r="AJ47">
        <f t="shared" si="7"/>
        <v>5.3918816295666261</v>
      </c>
      <c r="AK47">
        <f t="shared" si="22"/>
        <v>7.8239924260900802</v>
      </c>
      <c r="AL47">
        <f t="shared" si="8"/>
        <v>-850.07701845837266</v>
      </c>
      <c r="AN47">
        <f t="shared" si="26"/>
        <v>0</v>
      </c>
      <c r="AO47">
        <f t="shared" si="26"/>
        <v>0</v>
      </c>
      <c r="AP47">
        <f t="shared" si="26"/>
        <v>-0.13393202675734314</v>
      </c>
      <c r="AQ47">
        <f t="shared" si="26"/>
        <v>-9.1181954951785471</v>
      </c>
      <c r="AR47">
        <f t="shared" si="26"/>
        <v>-9.2521275219358916</v>
      </c>
      <c r="AS47">
        <f t="shared" si="26"/>
        <v>5.7786154447139984E-2</v>
      </c>
      <c r="AT47">
        <f t="shared" si="26"/>
        <v>8.3851698866696744E-2</v>
      </c>
      <c r="AU47">
        <f t="shared" si="23"/>
        <v>-9.1104896686220531</v>
      </c>
      <c r="AW47">
        <v>44</v>
      </c>
      <c r="AX47">
        <f>IF(Z47&gt;0, (R47*SUMPRODUCT(K47:$K$98, X47:$X$98)-K47*$AZ$3)/Z47, 0)</f>
        <v>212.81229096903323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1.8353999999999999E-2</v>
      </c>
      <c r="Q48" s="4">
        <f t="shared" si="21"/>
        <v>25</v>
      </c>
      <c r="R48">
        <f t="shared" si="0"/>
        <v>100000</v>
      </c>
      <c r="S48">
        <f t="shared" si="1"/>
        <v>207.72607917283472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106.3794387431488</v>
      </c>
      <c r="AC48">
        <f t="shared" si="2"/>
        <v>100.89277765633457</v>
      </c>
      <c r="AE48">
        <f t="shared" si="3"/>
        <v>0</v>
      </c>
      <c r="AF48">
        <f t="shared" si="24"/>
        <v>0</v>
      </c>
      <c r="AG48">
        <f t="shared" si="24"/>
        <v>-12.142526597778385</v>
      </c>
      <c r="AH48">
        <f t="shared" si="5"/>
        <v>-917.46966765931006</v>
      </c>
      <c r="AI48">
        <f t="shared" si="25"/>
        <v>-929.6121942570885</v>
      </c>
      <c r="AJ48">
        <f t="shared" si="7"/>
        <v>5.4866610868142232</v>
      </c>
      <c r="AK48">
        <f t="shared" si="22"/>
        <v>7.4465607120204167</v>
      </c>
      <c r="AL48">
        <f t="shared" si="8"/>
        <v>-916.67897245825384</v>
      </c>
      <c r="AN48">
        <f t="shared" si="26"/>
        <v>0</v>
      </c>
      <c r="AO48">
        <f t="shared" si="26"/>
        <v>0</v>
      </c>
      <c r="AP48">
        <f t="shared" si="26"/>
        <v>-0.11619153399166554</v>
      </c>
      <c r="AQ48">
        <f t="shared" si="26"/>
        <v>-8.7792443539438416</v>
      </c>
      <c r="AR48">
        <f t="shared" si="26"/>
        <v>-8.8954358879355073</v>
      </c>
      <c r="AS48">
        <f t="shared" si="26"/>
        <v>5.2501723017511201E-2</v>
      </c>
      <c r="AT48">
        <f t="shared" si="26"/>
        <v>7.1255953620890128E-2</v>
      </c>
      <c r="AU48">
        <f t="shared" si="23"/>
        <v>-8.7716782112971057</v>
      </c>
      <c r="AW48">
        <v>45</v>
      </c>
      <c r="AX48">
        <f>IF(Z48&gt;0, (R48*SUMPRODUCT(K48:$K$98, X48:$X$98)-K48*$AZ$3)/Z48, 0)</f>
        <v>207.72607917283472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2.0303000000000002E-2</v>
      </c>
      <c r="Q49" s="4">
        <f t="shared" si="21"/>
        <v>25</v>
      </c>
      <c r="R49">
        <f t="shared" si="0"/>
        <v>100000</v>
      </c>
      <c r="S49">
        <f t="shared" si="1"/>
        <v>202.46166455588147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100.89277765633457</v>
      </c>
      <c r="AC49">
        <f t="shared" si="2"/>
        <v>95.355974738430291</v>
      </c>
      <c r="AE49">
        <f t="shared" si="3"/>
        <v>0</v>
      </c>
      <c r="AF49">
        <f t="shared" si="24"/>
        <v>0</v>
      </c>
      <c r="AG49">
        <f t="shared" si="24"/>
        <v>-11.774571614285907</v>
      </c>
      <c r="AH49">
        <f t="shared" si="5"/>
        <v>-986.11887005877838</v>
      </c>
      <c r="AI49">
        <f t="shared" si="25"/>
        <v>-997.89344167306433</v>
      </c>
      <c r="AJ49">
        <f t="shared" si="7"/>
        <v>5.5368029179042821</v>
      </c>
      <c r="AK49">
        <f t="shared" si="22"/>
        <v>7.062494435943421</v>
      </c>
      <c r="AL49">
        <f t="shared" si="8"/>
        <v>-985.29414431921657</v>
      </c>
      <c r="AN49">
        <f t="shared" si="26"/>
        <v>0</v>
      </c>
      <c r="AO49">
        <f t="shared" si="26"/>
        <v>0</v>
      </c>
      <c r="AP49">
        <f t="shared" si="26"/>
        <v>-0.1005987338724251</v>
      </c>
      <c r="AQ49">
        <f t="shared" si="26"/>
        <v>-8.4251311236885211</v>
      </c>
      <c r="AR49">
        <f t="shared" si="26"/>
        <v>-8.5257298575609468</v>
      </c>
      <c r="AS49">
        <f t="shared" si="26"/>
        <v>4.7304936560624053E-2</v>
      </c>
      <c r="AT49">
        <f t="shared" si="26"/>
        <v>6.0340029472914593E-2</v>
      </c>
      <c r="AU49">
        <f t="shared" si="23"/>
        <v>-8.4180848915274069</v>
      </c>
      <c r="AW49">
        <v>46</v>
      </c>
      <c r="AX49">
        <f>IF(Z49&gt;0, (R49*SUMPRODUCT(K49:$K$98, X49:$X$98)-K49*$AZ$3)/Z49, 0)</f>
        <v>202.46166455588147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2.2446000000000001E-2</v>
      </c>
      <c r="Q50" s="4">
        <f t="shared" si="21"/>
        <v>25</v>
      </c>
      <c r="R50">
        <f t="shared" si="0"/>
        <v>100000</v>
      </c>
      <c r="S50">
        <f t="shared" si="1"/>
        <v>197.11567612167923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95.355974738430291</v>
      </c>
      <c r="AC50">
        <f t="shared" si="2"/>
        <v>89.825880611205676</v>
      </c>
      <c r="AE50">
        <f t="shared" si="3"/>
        <v>0</v>
      </c>
      <c r="AF50">
        <f t="shared" si="24"/>
        <v>0</v>
      </c>
      <c r="AG50">
        <f t="shared" si="24"/>
        <v>-11.392533863688788</v>
      </c>
      <c r="AH50">
        <f t="shared" si="5"/>
        <v>-1057.168137817046</v>
      </c>
      <c r="AI50">
        <f t="shared" si="25"/>
        <v>-1068.5606716807349</v>
      </c>
      <c r="AJ50">
        <f t="shared" si="7"/>
        <v>5.5300941272246149</v>
      </c>
      <c r="AK50">
        <f t="shared" si="22"/>
        <v>6.6749182316901212</v>
      </c>
      <c r="AL50">
        <f t="shared" si="8"/>
        <v>-1056.3556593218202</v>
      </c>
      <c r="AN50">
        <f t="shared" si="26"/>
        <v>0</v>
      </c>
      <c r="AO50">
        <f t="shared" si="26"/>
        <v>0</v>
      </c>
      <c r="AP50">
        <f t="shared" si="26"/>
        <v>-8.6905988708214643E-2</v>
      </c>
      <c r="AQ50">
        <f t="shared" si="26"/>
        <v>-8.0644256446444782</v>
      </c>
      <c r="AR50">
        <f t="shared" si="26"/>
        <v>-8.1513316333526937</v>
      </c>
      <c r="AS50">
        <f t="shared" si="26"/>
        <v>4.2185373642622953E-2</v>
      </c>
      <c r="AT50">
        <f t="shared" si="26"/>
        <v>5.0918467780063308E-2</v>
      </c>
      <c r="AU50">
        <f t="shared" si="23"/>
        <v>-8.0582277919300065</v>
      </c>
      <c r="AW50">
        <v>47</v>
      </c>
      <c r="AX50">
        <f>IF(Z50&gt;0, (R50*SUMPRODUCT(K50:$K$98, X50:$X$98)-K50*$AZ$3)/Z50, 0)</f>
        <v>197.11567612167923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2.4856E-2</v>
      </c>
      <c r="Q51" s="4">
        <f t="shared" si="21"/>
        <v>25</v>
      </c>
      <c r="R51">
        <f t="shared" si="0"/>
        <v>100000</v>
      </c>
      <c r="S51">
        <f t="shared" si="1"/>
        <v>191.77573245710212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89.825880611205676</v>
      </c>
      <c r="AC51">
        <f t="shared" si="2"/>
        <v>84.346309427689718</v>
      </c>
      <c r="AE51">
        <f t="shared" si="3"/>
        <v>0</v>
      </c>
      <c r="AF51">
        <f t="shared" si="24"/>
        <v>0</v>
      </c>
      <c r="AG51">
        <f t="shared" si="24"/>
        <v>-10.995435703336051</v>
      </c>
      <c r="AH51">
        <f t="shared" si="5"/>
        <v>-1132.691286863394</v>
      </c>
      <c r="AI51">
        <f t="shared" si="25"/>
        <v>-1143.6867225667299</v>
      </c>
      <c r="AJ51">
        <f t="shared" si="7"/>
        <v>5.479571183515958</v>
      </c>
      <c r="AK51">
        <f t="shared" si="22"/>
        <v>6.2878116427843977</v>
      </c>
      <c r="AL51">
        <f t="shared" si="8"/>
        <v>-1131.9193397404297</v>
      </c>
      <c r="AN51">
        <f t="shared" si="26"/>
        <v>0</v>
      </c>
      <c r="AO51">
        <f t="shared" si="26"/>
        <v>0</v>
      </c>
      <c r="AP51">
        <f t="shared" si="26"/>
        <v>-7.4889994255179546E-2</v>
      </c>
      <c r="AQ51">
        <f t="shared" si="26"/>
        <v>-7.7147687690406519</v>
      </c>
      <c r="AR51">
        <f t="shared" si="26"/>
        <v>-7.7896587632958312</v>
      </c>
      <c r="AS51">
        <f t="shared" si="26"/>
        <v>3.7321400036003247E-2</v>
      </c>
      <c r="AT51">
        <f t="shared" si="26"/>
        <v>4.2826331808106868E-2</v>
      </c>
      <c r="AU51">
        <f t="shared" si="23"/>
        <v>-7.7095110314517212</v>
      </c>
      <c r="AW51">
        <v>48</v>
      </c>
      <c r="AX51">
        <f>IF(Z51&gt;0, (R51*SUMPRODUCT(K51:$K$98, X51:$X$98)-K51*$AZ$3)/Z51, 0)</f>
        <v>191.77573245710212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2.7564999999999999E-2</v>
      </c>
      <c r="Q52" s="4">
        <f t="shared" si="21"/>
        <v>25</v>
      </c>
      <c r="R52">
        <f t="shared" si="0"/>
        <v>100000</v>
      </c>
      <c r="S52">
        <f t="shared" si="1"/>
        <v>186.48771758192018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84.346309427689718</v>
      </c>
      <c r="AC52">
        <f t="shared" si="2"/>
        <v>78.939446427513815</v>
      </c>
      <c r="AE52">
        <f t="shared" si="3"/>
        <v>0</v>
      </c>
      <c r="AF52">
        <f t="shared" si="24"/>
        <v>0</v>
      </c>
      <c r="AG52">
        <f t="shared" si="24"/>
        <v>-10.582392161140232</v>
      </c>
      <c r="AH52">
        <f t="shared" si="5"/>
        <v>-1212.356740649833</v>
      </c>
      <c r="AI52">
        <f t="shared" si="25"/>
        <v>-1222.9391328109732</v>
      </c>
      <c r="AJ52">
        <f t="shared" si="7"/>
        <v>5.4068630001759033</v>
      </c>
      <c r="AK52">
        <f t="shared" si="22"/>
        <v>5.9042416599382808</v>
      </c>
      <c r="AL52">
        <f t="shared" si="8"/>
        <v>-1211.6280281508591</v>
      </c>
      <c r="AN52">
        <f t="shared" si="26"/>
        <v>0</v>
      </c>
      <c r="AO52">
        <f t="shared" si="26"/>
        <v>0</v>
      </c>
      <c r="AP52">
        <f t="shared" si="26"/>
        <v>-6.4354242518735463E-2</v>
      </c>
      <c r="AQ52">
        <f t="shared" si="26"/>
        <v>-7.3726524701572291</v>
      </c>
      <c r="AR52">
        <f t="shared" si="26"/>
        <v>-7.4370067126759647</v>
      </c>
      <c r="AS52">
        <f t="shared" si="26"/>
        <v>3.2880521481393137E-2</v>
      </c>
      <c r="AT52">
        <f t="shared" si="26"/>
        <v>3.5905208754988066E-2</v>
      </c>
      <c r="AU52">
        <f t="shared" si="23"/>
        <v>-7.3682209824395839</v>
      </c>
      <c r="AW52">
        <v>49</v>
      </c>
      <c r="AX52">
        <f>IF(Z52&gt;0, (R52*SUMPRODUCT(K52:$K$98, X52:$X$98)-K52*$AZ$3)/Z52, 0)</f>
        <v>186.48771758192018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3.0620999999999999E-2</v>
      </c>
      <c r="Q53" s="4">
        <f t="shared" si="21"/>
        <v>25</v>
      </c>
      <c r="R53">
        <f t="shared" si="0"/>
        <v>100000</v>
      </c>
      <c r="S53">
        <f t="shared" si="1"/>
        <v>181.30323612132565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78.939446427513815</v>
      </c>
      <c r="AC53">
        <f t="shared" si="2"/>
        <v>73.627424108128622</v>
      </c>
      <c r="AE53">
        <f t="shared" si="3"/>
        <v>0</v>
      </c>
      <c r="AF53">
        <f t="shared" si="24"/>
        <v>0</v>
      </c>
      <c r="AG53">
        <f t="shared" si="24"/>
        <v>-10.152524809162555</v>
      </c>
      <c r="AH53">
        <f t="shared" si="5"/>
        <v>-1296.1737214651</v>
      </c>
      <c r="AI53">
        <f t="shared" si="25"/>
        <v>-1306.3262462742625</v>
      </c>
      <c r="AJ53">
        <f t="shared" si="7"/>
        <v>5.3120223193851928</v>
      </c>
      <c r="AK53">
        <f t="shared" si="22"/>
        <v>5.5257612499259672</v>
      </c>
      <c r="AL53">
        <f t="shared" si="8"/>
        <v>-1295.4884627049512</v>
      </c>
      <c r="AN53">
        <f t="shared" si="26"/>
        <v>0</v>
      </c>
      <c r="AO53">
        <f t="shared" si="26"/>
        <v>0</v>
      </c>
      <c r="AP53">
        <f t="shared" si="26"/>
        <v>-5.5125097172662424E-2</v>
      </c>
      <c r="AQ53">
        <f t="shared" si="26"/>
        <v>-7.0378259291649945</v>
      </c>
      <c r="AR53">
        <f t="shared" si="26"/>
        <v>-7.0929510263376567</v>
      </c>
      <c r="AS53">
        <f t="shared" si="26"/>
        <v>2.8842652644905431E-2</v>
      </c>
      <c r="AT53">
        <f t="shared" si="26"/>
        <v>3.0003189510080845E-2</v>
      </c>
      <c r="AU53">
        <f t="shared" si="23"/>
        <v>-7.0341051841826694</v>
      </c>
      <c r="AW53">
        <v>50</v>
      </c>
      <c r="AX53">
        <f>IF(Z53&gt;0, (R53*SUMPRODUCT(K53:$K$98, X53:$X$98)-K53*$AZ$3)/Z53, 0)</f>
        <v>181.30323612132565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3.3921E-2</v>
      </c>
      <c r="Q54" s="4">
        <f t="shared" si="21"/>
        <v>25</v>
      </c>
      <c r="R54">
        <f t="shared" si="0"/>
        <v>100000</v>
      </c>
      <c r="S54">
        <f t="shared" si="1"/>
        <v>176.24434759325072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73.627424108128622</v>
      </c>
      <c r="AC54">
        <f t="shared" si="2"/>
        <v>68.429446527867285</v>
      </c>
      <c r="AE54">
        <f t="shared" si="3"/>
        <v>0</v>
      </c>
      <c r="AF54">
        <f t="shared" si="24"/>
        <v>0</v>
      </c>
      <c r="AG54">
        <f t="shared" si="24"/>
        <v>-9.7066157670193256</v>
      </c>
      <c r="AH54">
        <f t="shared" si="5"/>
        <v>-1377.5351762064122</v>
      </c>
      <c r="AI54">
        <f t="shared" si="25"/>
        <v>-1387.2417919734314</v>
      </c>
      <c r="AJ54">
        <f t="shared" si="7"/>
        <v>5.1979775802613375</v>
      </c>
      <c r="AK54">
        <f t="shared" si="22"/>
        <v>5.1539196875690036</v>
      </c>
      <c r="AL54">
        <f t="shared" si="8"/>
        <v>-1376.8898947056011</v>
      </c>
      <c r="AN54">
        <f t="shared" si="26"/>
        <v>0</v>
      </c>
      <c r="AO54">
        <f t="shared" si="26"/>
        <v>0</v>
      </c>
      <c r="AP54">
        <f t="shared" si="26"/>
        <v>-4.7057096231912419E-2</v>
      </c>
      <c r="AQ54">
        <f t="shared" si="26"/>
        <v>-6.6782086471210071</v>
      </c>
      <c r="AR54">
        <f t="shared" si="26"/>
        <v>-6.7252657433529199</v>
      </c>
      <c r="AS54">
        <f t="shared" si="26"/>
        <v>2.5199486317031016E-2</v>
      </c>
      <c r="AT54">
        <f t="shared" si="26"/>
        <v>2.4985896272265593E-2</v>
      </c>
      <c r="AU54">
        <f t="shared" si="23"/>
        <v>-6.6750803607636229</v>
      </c>
      <c r="AW54">
        <v>51</v>
      </c>
      <c r="AX54">
        <f>IF(Z54&gt;0, (R54*SUMPRODUCT(K54:$K$98, X54:$X$98)-K54*$AZ$3)/Z54, 0)</f>
        <v>176.24434759325072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3.7368999999999999E-2</v>
      </c>
      <c r="Q55" s="4">
        <f t="shared" si="21"/>
        <v>25</v>
      </c>
      <c r="R55">
        <f t="shared" si="0"/>
        <v>100000</v>
      </c>
      <c r="S55">
        <f t="shared" si="1"/>
        <v>171.39389128515819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68.429446527867285</v>
      </c>
      <c r="AC55">
        <f t="shared" si="2"/>
        <v>63.393959620838821</v>
      </c>
      <c r="AE55">
        <f t="shared" si="3"/>
        <v>0</v>
      </c>
      <c r="AF55">
        <f t="shared" si="24"/>
        <v>0</v>
      </c>
      <c r="AG55">
        <f t="shared" si="24"/>
        <v>-9.2468230847513873</v>
      </c>
      <c r="AH55">
        <f t="shared" si="5"/>
        <v>-1450.9060983909808</v>
      </c>
      <c r="AI55">
        <f t="shared" si="25"/>
        <v>-1460.1529214757322</v>
      </c>
      <c r="AJ55">
        <f t="shared" si="7"/>
        <v>5.0354869070284636</v>
      </c>
      <c r="AK55">
        <f t="shared" si="22"/>
        <v>4.7900612569507102</v>
      </c>
      <c r="AL55">
        <f t="shared" si="8"/>
        <v>-1450.327373311753</v>
      </c>
      <c r="AN55">
        <f t="shared" si="26"/>
        <v>0</v>
      </c>
      <c r="AO55">
        <f t="shared" si="26"/>
        <v>0</v>
      </c>
      <c r="AP55">
        <f t="shared" si="26"/>
        <v>-4.0025043429020496E-2</v>
      </c>
      <c r="AQ55">
        <f t="shared" si="26"/>
        <v>-6.2802736753226256</v>
      </c>
      <c r="AR55">
        <f t="shared" si="26"/>
        <v>-6.3202987187516459</v>
      </c>
      <c r="AS55">
        <f t="shared" si="26"/>
        <v>2.1796197493216901E-2</v>
      </c>
      <c r="AT55">
        <f t="shared" si="26"/>
        <v>2.0733868062565552E-2</v>
      </c>
      <c r="AU55">
        <f t="shared" si="23"/>
        <v>-6.2777686531958636</v>
      </c>
      <c r="AW55">
        <v>52</v>
      </c>
      <c r="AX55">
        <f>IF(Z55&gt;0, (R55*SUMPRODUCT(K55:$K$98, X55:$X$98)-K55*$AZ$3)/Z55, 0)</f>
        <v>171.39389128515819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5.0548205999999998E-2</v>
      </c>
      <c r="Q56" s="4">
        <f t="shared" si="21"/>
        <v>25</v>
      </c>
      <c r="R56">
        <f t="shared" si="0"/>
        <v>100000</v>
      </c>
      <c r="S56">
        <f t="shared" si="1"/>
        <v>168.58747498521348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63.393959620838821</v>
      </c>
      <c r="AC56">
        <f t="shared" si="2"/>
        <v>58.580401784884529</v>
      </c>
      <c r="AE56">
        <f t="shared" si="3"/>
        <v>0</v>
      </c>
      <c r="AF56">
        <f t="shared" si="24"/>
        <v>0</v>
      </c>
      <c r="AG56">
        <f t="shared" si="24"/>
        <v>-8.686944535770305</v>
      </c>
      <c r="AH56">
        <f t="shared" si="5"/>
        <v>-1869.6412725342743</v>
      </c>
      <c r="AI56">
        <f t="shared" si="25"/>
        <v>-1878.3282170700447</v>
      </c>
      <c r="AJ56">
        <f t="shared" si="7"/>
        <v>4.8135578359542919</v>
      </c>
      <c r="AK56">
        <f t="shared" si="22"/>
        <v>4.4375771734587177</v>
      </c>
      <c r="AL56">
        <f t="shared" si="8"/>
        <v>-1869.0770820606317</v>
      </c>
      <c r="AN56">
        <f t="shared" si="26"/>
        <v>0</v>
      </c>
      <c r="AO56">
        <f t="shared" si="26"/>
        <v>0</v>
      </c>
      <c r="AP56">
        <f t="shared" si="26"/>
        <v>-3.3572856119929655E-2</v>
      </c>
      <c r="AQ56">
        <f t="shared" si="26"/>
        <v>-7.225693358603837</v>
      </c>
      <c r="AR56">
        <f t="shared" si="26"/>
        <v>-7.259266214723767</v>
      </c>
      <c r="AS56">
        <f t="shared" si="26"/>
        <v>1.8603190567870166E-2</v>
      </c>
      <c r="AT56">
        <f t="shared" si="26"/>
        <v>1.7150119855393189E-2</v>
      </c>
      <c r="AU56">
        <f t="shared" si="23"/>
        <v>-7.2235129043005033</v>
      </c>
      <c r="AW56">
        <v>53</v>
      </c>
      <c r="AX56">
        <f>IF(Z56&gt;0, (R56*SUMPRODUCT(K56:$K$98, X56:$X$98)-K56*$AZ$3)/Z56, 0)</f>
        <v>168.58747498521348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6.4784177999999998E-2</v>
      </c>
      <c r="Q57" s="4">
        <f t="shared" si="21"/>
        <v>25</v>
      </c>
      <c r="R57">
        <f t="shared" si="0"/>
        <v>100000</v>
      </c>
      <c r="S57">
        <f t="shared" si="1"/>
        <v>163.81211904662564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58.580401784884529</v>
      </c>
      <c r="AC57">
        <f t="shared" si="2"/>
        <v>52.664276140002421</v>
      </c>
      <c r="AE57">
        <f t="shared" si="3"/>
        <v>0</v>
      </c>
      <c r="AF57">
        <f t="shared" si="24"/>
        <v>0</v>
      </c>
      <c r="AG57">
        <f t="shared" si="24"/>
        <v>-8.0372985293311316</v>
      </c>
      <c r="AH57">
        <f t="shared" si="5"/>
        <v>-2251.1062443258829</v>
      </c>
      <c r="AI57">
        <f t="shared" si="25"/>
        <v>-2259.143542855214</v>
      </c>
      <c r="AJ57">
        <f t="shared" si="7"/>
        <v>5.9161256448821078</v>
      </c>
      <c r="AK57">
        <f t="shared" si="22"/>
        <v>4.1006281249419176</v>
      </c>
      <c r="AL57">
        <f t="shared" si="8"/>
        <v>-2249.1267890853901</v>
      </c>
      <c r="AN57">
        <f t="shared" si="26"/>
        <v>0</v>
      </c>
      <c r="AO57">
        <f t="shared" si="26"/>
        <v>0</v>
      </c>
      <c r="AP57">
        <f t="shared" si="26"/>
        <v>-2.7734051492757542E-2</v>
      </c>
      <c r="AQ57">
        <f t="shared" si="26"/>
        <v>-7.7678210244353991</v>
      </c>
      <c r="AR57">
        <f t="shared" si="26"/>
        <v>-7.7955550759281564</v>
      </c>
      <c r="AS57">
        <f t="shared" si="26"/>
        <v>2.0414587398240945E-2</v>
      </c>
      <c r="AT57">
        <f t="shared" si="26"/>
        <v>1.4149907603252031E-2</v>
      </c>
      <c r="AU57">
        <f t="shared" si="23"/>
        <v>-7.7609905809266637</v>
      </c>
      <c r="AW57">
        <v>54</v>
      </c>
      <c r="AX57">
        <f>IF(Z57&gt;0, (R57*SUMPRODUCT(K57:$K$98, X57:$X$98)-K57*$AZ$3)/Z57, 0)</f>
        <v>163.81211904662564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8.0470763000000001E-2</v>
      </c>
      <c r="Q58" s="4">
        <f t="shared" si="21"/>
        <v>25</v>
      </c>
      <c r="R58">
        <f t="shared" si="0"/>
        <v>100000</v>
      </c>
      <c r="S58">
        <f t="shared" si="1"/>
        <v>157.54006961819624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52.664276140002421</v>
      </c>
      <c r="AC58">
        <f t="shared" si="2"/>
        <v>46.065712002818572</v>
      </c>
      <c r="AE58">
        <f t="shared" si="3"/>
        <v>0</v>
      </c>
      <c r="AF58">
        <f t="shared" si="24"/>
        <v>0</v>
      </c>
      <c r="AG58">
        <f t="shared" si="24"/>
        <v>-7.3101579989237662</v>
      </c>
      <c r="AH58">
        <f t="shared" si="5"/>
        <v>-2587.0701804562159</v>
      </c>
      <c r="AI58">
        <f t="shared" si="25"/>
        <v>-2594.3803384551397</v>
      </c>
      <c r="AJ58">
        <f t="shared" si="7"/>
        <v>6.5985641371838497</v>
      </c>
      <c r="AK58">
        <f t="shared" si="22"/>
        <v>3.6864993298001698</v>
      </c>
      <c r="AL58">
        <f t="shared" si="8"/>
        <v>-2584.0952749881558</v>
      </c>
      <c r="AN58">
        <f t="shared" si="26"/>
        <v>0</v>
      </c>
      <c r="AO58">
        <f t="shared" si="26"/>
        <v>0</v>
      </c>
      <c r="AP58">
        <f t="shared" si="26"/>
        <v>-2.2522259547434354E-2</v>
      </c>
      <c r="AQ58">
        <f t="shared" si="26"/>
        <v>-7.9706438739410288</v>
      </c>
      <c r="AR58">
        <f t="shared" si="26"/>
        <v>-7.9931661334884634</v>
      </c>
      <c r="AS58">
        <f t="shared" si="26"/>
        <v>2.0329871688125837E-2</v>
      </c>
      <c r="AT58">
        <f t="shared" si="26"/>
        <v>1.135793436194211E-2</v>
      </c>
      <c r="AU58">
        <f t="shared" si="23"/>
        <v>-7.9614783274383951</v>
      </c>
      <c r="AW58">
        <v>55</v>
      </c>
      <c r="AX58">
        <f>IF(Z58&gt;0, (R58*SUMPRODUCT(K58:$K$98, X58:$X$98)-K58*$AZ$3)/Z58, 0)</f>
        <v>157.54006961819624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9.7818447000000003E-2</v>
      </c>
      <c r="Q59" s="4">
        <f t="shared" si="21"/>
        <v>25</v>
      </c>
      <c r="R59">
        <f t="shared" si="0"/>
        <v>100000</v>
      </c>
      <c r="S59">
        <f t="shared" si="1"/>
        <v>150.0272876745446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46.065712002818572</v>
      </c>
      <c r="AC59">
        <f t="shared" si="2"/>
        <v>39.13904749249496</v>
      </c>
      <c r="AE59">
        <f t="shared" si="3"/>
        <v>0</v>
      </c>
      <c r="AF59">
        <f t="shared" si="24"/>
        <v>0</v>
      </c>
      <c r="AG59">
        <f t="shared" si="24"/>
        <v>-6.5219881161551783</v>
      </c>
      <c r="AH59">
        <f t="shared" si="5"/>
        <v>-2860.2732111174018</v>
      </c>
      <c r="AI59">
        <f t="shared" si="25"/>
        <v>-2866.795199233557</v>
      </c>
      <c r="AJ59">
        <f t="shared" si="7"/>
        <v>6.9266645103236115</v>
      </c>
      <c r="AK59">
        <f t="shared" si="22"/>
        <v>3.2245998401973002</v>
      </c>
      <c r="AL59">
        <f t="shared" si="8"/>
        <v>-2856.6439348830363</v>
      </c>
      <c r="AN59">
        <f t="shared" si="26"/>
        <v>0</v>
      </c>
      <c r="AO59">
        <f t="shared" si="26"/>
        <v>0</v>
      </c>
      <c r="AP59">
        <f t="shared" si="26"/>
        <v>-1.7941021875088444E-2</v>
      </c>
      <c r="AQ59">
        <f t="shared" si="26"/>
        <v>-7.8681873280748249</v>
      </c>
      <c r="AR59">
        <f t="shared" si="26"/>
        <v>-7.8861283499499137</v>
      </c>
      <c r="AS59">
        <f t="shared" si="26"/>
        <v>1.9054226608185666E-2</v>
      </c>
      <c r="AT59">
        <f t="shared" si="26"/>
        <v>8.8703958426547321E-3</v>
      </c>
      <c r="AU59">
        <f t="shared" si="23"/>
        <v>-7.8582037274990739</v>
      </c>
      <c r="AW59">
        <v>56</v>
      </c>
      <c r="AX59">
        <f>IF(Z59&gt;0, (R59*SUMPRODUCT(K59:$K$98, X59:$X$98)-K59*$AZ$3)/Z59, 0)</f>
        <v>150.0272876745446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0.115047869</v>
      </c>
      <c r="Q60" s="4">
        <f t="shared" si="21"/>
        <v>25</v>
      </c>
      <c r="R60">
        <f t="shared" si="0"/>
        <v>100000</v>
      </c>
      <c r="S60">
        <f t="shared" si="1"/>
        <v>141.08207436806612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39.13904749249496</v>
      </c>
      <c r="AC60">
        <f t="shared" si="2"/>
        <v>32.202984596221434</v>
      </c>
      <c r="AE60">
        <f t="shared" si="3"/>
        <v>0</v>
      </c>
      <c r="AF60">
        <f t="shared" si="24"/>
        <v>0</v>
      </c>
      <c r="AG60">
        <f t="shared" si="24"/>
        <v>-5.7064274005866489</v>
      </c>
      <c r="AH60">
        <f t="shared" si="5"/>
        <v>-3001.3633376279108</v>
      </c>
      <c r="AI60">
        <f t="shared" si="25"/>
        <v>-3007.0697650284974</v>
      </c>
      <c r="AJ60">
        <f t="shared" si="7"/>
        <v>6.9360628962735262</v>
      </c>
      <c r="AK60">
        <f t="shared" si="22"/>
        <v>2.7397333244746473</v>
      </c>
      <c r="AL60">
        <f t="shared" si="8"/>
        <v>-2997.3939688077489</v>
      </c>
      <c r="AN60">
        <f t="shared" si="26"/>
        <v>0</v>
      </c>
      <c r="AO60">
        <f t="shared" si="26"/>
        <v>0</v>
      </c>
      <c r="AP60">
        <f t="shared" si="26"/>
        <v>-1.4015656537434151E-2</v>
      </c>
      <c r="AQ60">
        <f t="shared" si="26"/>
        <v>-7.3717011943261053</v>
      </c>
      <c r="AR60">
        <f t="shared" si="26"/>
        <v>-7.3857168508635391</v>
      </c>
      <c r="AS60">
        <f t="shared" si="26"/>
        <v>1.703578586949454E-2</v>
      </c>
      <c r="AT60">
        <f t="shared" si="26"/>
        <v>6.7291071250729778E-3</v>
      </c>
      <c r="AU60">
        <f t="shared" si="23"/>
        <v>-7.3619519578689703</v>
      </c>
      <c r="AW60">
        <v>57</v>
      </c>
      <c r="AX60">
        <f>IF(Z60&gt;0, (R60*SUMPRODUCT(K60:$K$98, X60:$X$98)-K60*$AZ$3)/Z60, 0)</f>
        <v>141.08207436806612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0.13365521</v>
      </c>
      <c r="Q61" s="4">
        <f t="shared" si="21"/>
        <v>25</v>
      </c>
      <c r="R61">
        <f t="shared" si="0"/>
        <v>100000</v>
      </c>
      <c r="S61">
        <f t="shared" si="1"/>
        <v>131.29360406177983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32.202984596221434</v>
      </c>
      <c r="AC61">
        <f t="shared" si="2"/>
        <v>25.663537358860776</v>
      </c>
      <c r="AE61">
        <f t="shared" si="3"/>
        <v>0</v>
      </c>
      <c r="AF61">
        <f t="shared" si="24"/>
        <v>0</v>
      </c>
      <c r="AG61">
        <f t="shared" si="24"/>
        <v>-4.8866693740056197</v>
      </c>
      <c r="AH61">
        <f t="shared" si="5"/>
        <v>-3050.7750103006506</v>
      </c>
      <c r="AI61">
        <f t="shared" si="25"/>
        <v>-3055.6616796746562</v>
      </c>
      <c r="AJ61">
        <f t="shared" si="7"/>
        <v>6.5394472373606582</v>
      </c>
      <c r="AK61">
        <f t="shared" si="22"/>
        <v>2.2542089217355006</v>
      </c>
      <c r="AL61">
        <f t="shared" si="8"/>
        <v>-3046.8680235155603</v>
      </c>
      <c r="AN61">
        <f t="shared" si="26"/>
        <v>0</v>
      </c>
      <c r="AO61">
        <f t="shared" si="26"/>
        <v>0</v>
      </c>
      <c r="AP61">
        <f t="shared" si="26"/>
        <v>-1.0716280762733192E-2</v>
      </c>
      <c r="AQ61">
        <f t="shared" si="26"/>
        <v>-6.690233992137979</v>
      </c>
      <c r="AR61">
        <f t="shared" si="26"/>
        <v>-6.7009502729007124</v>
      </c>
      <c r="AS61">
        <f t="shared" si="26"/>
        <v>1.4340759987040643E-2</v>
      </c>
      <c r="AT61">
        <f t="shared" si="26"/>
        <v>4.9433947448288933E-3</v>
      </c>
      <c r="AU61">
        <f t="shared" si="23"/>
        <v>-6.6816661181688435</v>
      </c>
      <c r="AW61">
        <v>58</v>
      </c>
      <c r="AX61">
        <f>IF(Z61&gt;0, (R61*SUMPRODUCT(K61:$K$98, X61:$X$98)-K61*$AZ$3)/Z61, 0)</f>
        <v>131.29360406177983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0.153152232</v>
      </c>
      <c r="Q62" s="4">
        <f t="shared" si="21"/>
        <v>25</v>
      </c>
      <c r="R62">
        <f t="shared" si="0"/>
        <v>100000</v>
      </c>
      <c r="S62">
        <f t="shared" si="1"/>
        <v>120.5335450840371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25.663537358860776</v>
      </c>
      <c r="AC62">
        <f t="shared" si="2"/>
        <v>19.716387256870505</v>
      </c>
      <c r="AE62">
        <f t="shared" si="3"/>
        <v>0</v>
      </c>
      <c r="AF62">
        <f t="shared" si="24"/>
        <v>0</v>
      </c>
      <c r="AG62">
        <f t="shared" si="24"/>
        <v>-4.08939835859056</v>
      </c>
      <c r="AH62">
        <f t="shared" si="5"/>
        <v>-2993.6172867000137</v>
      </c>
      <c r="AI62">
        <f t="shared" si="25"/>
        <v>-2997.7066850586043</v>
      </c>
      <c r="AJ62">
        <f t="shared" si="7"/>
        <v>5.9471501019902711</v>
      </c>
      <c r="AK62">
        <f t="shared" si="22"/>
        <v>1.7964476151202544</v>
      </c>
      <c r="AL62">
        <f t="shared" si="8"/>
        <v>-2989.963087341494</v>
      </c>
      <c r="AN62">
        <f t="shared" si="26"/>
        <v>0</v>
      </c>
      <c r="AO62">
        <f t="shared" si="26"/>
        <v>0</v>
      </c>
      <c r="AP62">
        <f t="shared" si="26"/>
        <v>-8.0070496763880433E-3</v>
      </c>
      <c r="AQ62">
        <f t="shared" si="26"/>
        <v>-5.8615082769687525</v>
      </c>
      <c r="AR62">
        <f t="shared" si="26"/>
        <v>-5.869515326645141</v>
      </c>
      <c r="AS62">
        <f t="shared" si="26"/>
        <v>1.1644531083536844E-2</v>
      </c>
      <c r="AT62">
        <f t="shared" si="26"/>
        <v>3.5174478086928995E-3</v>
      </c>
      <c r="AU62">
        <f t="shared" si="23"/>
        <v>-5.8543533477529115</v>
      </c>
      <c r="AW62">
        <v>59</v>
      </c>
      <c r="AX62">
        <f>IF(Z62&gt;0, (R62*SUMPRODUCT(K62:$K$98, X62:$X$98)-K62*$AZ$3)/Z62, 0)</f>
        <v>120.5335450840371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0.17329698399999999</v>
      </c>
      <c r="Q63" s="4">
        <f t="shared" si="21"/>
        <v>25</v>
      </c>
      <c r="R63">
        <f t="shared" si="0"/>
        <v>100000</v>
      </c>
      <c r="S63">
        <f t="shared" si="1"/>
        <v>108.67598753674505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19.716387256870505</v>
      </c>
      <c r="AC63">
        <f t="shared" si="2"/>
        <v>14.518346738962228</v>
      </c>
      <c r="AE63">
        <f t="shared" si="3"/>
        <v>0</v>
      </c>
      <c r="AF63">
        <f t="shared" si="24"/>
        <v>0</v>
      </c>
      <c r="AG63">
        <f t="shared" si="24"/>
        <v>-3.3398239730863608</v>
      </c>
      <c r="AH63">
        <f t="shared" si="5"/>
        <v>-2834.7216076731784</v>
      </c>
      <c r="AI63">
        <f t="shared" si="25"/>
        <v>-2838.0614316462647</v>
      </c>
      <c r="AJ63">
        <f t="shared" si="7"/>
        <v>5.1980405179082769</v>
      </c>
      <c r="AK63">
        <f t="shared" si="22"/>
        <v>1.3801471079809355</v>
      </c>
      <c r="AL63">
        <f t="shared" si="8"/>
        <v>-2831.4832440203754</v>
      </c>
      <c r="AN63">
        <f t="shared" si="26"/>
        <v>0</v>
      </c>
      <c r="AO63">
        <f t="shared" si="26"/>
        <v>0</v>
      </c>
      <c r="AP63">
        <f t="shared" si="26"/>
        <v>-5.8387335892570898E-3</v>
      </c>
      <c r="AQ63">
        <f t="shared" si="26"/>
        <v>-4.9557055702008004</v>
      </c>
      <c r="AR63">
        <f t="shared" si="26"/>
        <v>-4.9615443037900571</v>
      </c>
      <c r="AS63">
        <f t="shared" si="26"/>
        <v>9.0872974189066917E-3</v>
      </c>
      <c r="AT63">
        <f t="shared" si="26"/>
        <v>2.4127952078976077E-3</v>
      </c>
      <c r="AU63">
        <f t="shared" si="23"/>
        <v>-4.9500442111632523</v>
      </c>
      <c r="AW63">
        <v>60</v>
      </c>
      <c r="AX63">
        <f>IF(Z63&gt;0, (R63*SUMPRODUCT(K63:$K$98, X63:$X$98)-K63*$AZ$3)/Z63, 0)</f>
        <v>108.67598753674505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0.19491187900000001</v>
      </c>
      <c r="Q64" s="4">
        <f t="shared" si="21"/>
        <v>25</v>
      </c>
      <c r="R64">
        <f t="shared" si="0"/>
        <v>100000</v>
      </c>
      <c r="S64">
        <f t="shared" si="1"/>
        <v>95.605324853307948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14.518346738962228</v>
      </c>
      <c r="AC64">
        <f t="shared" si="2"/>
        <v>10.155023096493984</v>
      </c>
      <c r="AE64">
        <f t="shared" si="3"/>
        <v>0</v>
      </c>
      <c r="AF64">
        <f t="shared" si="24"/>
        <v>0</v>
      </c>
      <c r="AG64">
        <f t="shared" si="24"/>
        <v>-2.655454367231989</v>
      </c>
      <c r="AH64">
        <f t="shared" si="5"/>
        <v>-2603.8854644940325</v>
      </c>
      <c r="AI64">
        <f t="shared" si="25"/>
        <v>-2606.5409188612643</v>
      </c>
      <c r="AJ64">
        <f t="shared" si="7"/>
        <v>4.3633236424682433</v>
      </c>
      <c r="AK64">
        <f t="shared" si="22"/>
        <v>1.0162842717273561</v>
      </c>
      <c r="AL64">
        <f t="shared" si="8"/>
        <v>-2601.1613109470686</v>
      </c>
      <c r="AN64">
        <f t="shared" si="26"/>
        <v>0</v>
      </c>
      <c r="AO64">
        <f t="shared" si="26"/>
        <v>0</v>
      </c>
      <c r="AP64">
        <f t="shared" si="26"/>
        <v>-4.1449176058053613E-3</v>
      </c>
      <c r="AQ64">
        <f t="shared" si="26"/>
        <v>-4.0644233387946924</v>
      </c>
      <c r="AR64">
        <f t="shared" si="26"/>
        <v>-4.0685682564004972</v>
      </c>
      <c r="AS64">
        <f t="shared" si="26"/>
        <v>6.8107429028598267E-3</v>
      </c>
      <c r="AT64">
        <f t="shared" si="26"/>
        <v>1.5863253469411958E-3</v>
      </c>
      <c r="AU64">
        <f t="shared" si="23"/>
        <v>-4.0601711881506963</v>
      </c>
      <c r="AW64">
        <v>61</v>
      </c>
      <c r="AX64">
        <f>IF(Z64&gt;0, (R64*SUMPRODUCT(K64:$K$98, X64:$X$98)-K64*$AZ$3)/Z64, 0)</f>
        <v>95.605324853307948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0.21714087100000001</v>
      </c>
      <c r="Q65" s="4">
        <f t="shared" si="21"/>
        <v>25</v>
      </c>
      <c r="R65">
        <f t="shared" si="0"/>
        <v>100000</v>
      </c>
      <c r="S65">
        <f t="shared" si="1"/>
        <v>80.635598046372024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10.155023096493984</v>
      </c>
      <c r="AC65">
        <f t="shared" si="2"/>
        <v>6.619512193174784</v>
      </c>
      <c r="AE65">
        <f t="shared" si="3"/>
        <v>0</v>
      </c>
      <c r="AF65">
        <f t="shared" si="24"/>
        <v>0</v>
      </c>
      <c r="AG65">
        <f t="shared" si="24"/>
        <v>-2.0522921493581614</v>
      </c>
      <c r="AH65">
        <f t="shared" si="5"/>
        <v>-2306.4306968060318</v>
      </c>
      <c r="AI65">
        <f t="shared" si="25"/>
        <v>-2308.4829889553898</v>
      </c>
      <c r="AJ65">
        <f t="shared" si="7"/>
        <v>3.5355109033192003</v>
      </c>
      <c r="AK65">
        <f t="shared" si="22"/>
        <v>0.71085161675457897</v>
      </c>
      <c r="AL65">
        <f t="shared" si="8"/>
        <v>-2304.2366264353159</v>
      </c>
      <c r="AN65">
        <f t="shared" si="26"/>
        <v>0</v>
      </c>
      <c r="AO65">
        <f t="shared" si="26"/>
        <v>0</v>
      </c>
      <c r="AP65">
        <f t="shared" si="26"/>
        <v>-2.8602119737495511E-3</v>
      </c>
      <c r="AQ65">
        <f t="shared" si="26"/>
        <v>-3.2143964969564673</v>
      </c>
      <c r="AR65">
        <f t="shared" si="26"/>
        <v>-3.2172567089302166</v>
      </c>
      <c r="AS65">
        <f t="shared" si="26"/>
        <v>4.927325099478754E-3</v>
      </c>
      <c r="AT65">
        <f t="shared" si="26"/>
        <v>9.9069048548304267E-4</v>
      </c>
      <c r="AU65">
        <f t="shared" si="23"/>
        <v>-3.2113386933452546</v>
      </c>
      <c r="AW65">
        <v>62</v>
      </c>
      <c r="AX65">
        <f>IF(Z65&gt;0, (R65*SUMPRODUCT(K65:$K$98, X65:$X$98)-K65*$AZ$3)/Z65, 0)</f>
        <v>80.635598046372024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0.240684854</v>
      </c>
      <c r="Q66" s="4">
        <f t="shared" si="21"/>
        <v>25</v>
      </c>
      <c r="R66">
        <f t="shared" si="0"/>
        <v>100000</v>
      </c>
      <c r="S66">
        <f t="shared" si="1"/>
        <v>63.033630401173831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6.619512193174784</v>
      </c>
      <c r="AC66">
        <f t="shared" si="2"/>
        <v>3.8773589421785806</v>
      </c>
      <c r="AE66">
        <f t="shared" si="3"/>
        <v>0</v>
      </c>
      <c r="AF66">
        <f t="shared" si="24"/>
        <v>0</v>
      </c>
      <c r="AG66">
        <f t="shared" si="24"/>
        <v>-1.5378135915309643</v>
      </c>
      <c r="AH66">
        <f t="shared" si="5"/>
        <v>-1975.822545334461</v>
      </c>
      <c r="AI66">
        <f t="shared" si="25"/>
        <v>-1977.3603589259919</v>
      </c>
      <c r="AJ66">
        <f t="shared" si="7"/>
        <v>2.7421532509962034</v>
      </c>
      <c r="AK66">
        <f t="shared" si="22"/>
        <v>0.46336585352223492</v>
      </c>
      <c r="AL66">
        <f t="shared" si="8"/>
        <v>-1974.1548398214736</v>
      </c>
      <c r="AN66">
        <f t="shared" si="26"/>
        <v>0</v>
      </c>
      <c r="AO66">
        <f t="shared" si="26"/>
        <v>0</v>
      </c>
      <c r="AP66">
        <f t="shared" si="26"/>
        <v>-1.9135715649116899E-3</v>
      </c>
      <c r="AQ66">
        <f t="shared" si="26"/>
        <v>-2.4586060761105801</v>
      </c>
      <c r="AR66">
        <f t="shared" si="26"/>
        <v>-2.460519647675492</v>
      </c>
      <c r="AS66">
        <f t="shared" si="26"/>
        <v>3.4121863121996127E-3</v>
      </c>
      <c r="AT66">
        <f t="shared" si="26"/>
        <v>5.76587257606723E-4</v>
      </c>
      <c r="AU66">
        <f t="shared" si="23"/>
        <v>-2.4565308741056859</v>
      </c>
      <c r="AW66">
        <v>63</v>
      </c>
      <c r="AX66">
        <f>IF(Z66&gt;0, (R66*SUMPRODUCT(K66:$K$98, X66:$X$98)-K66*$AZ$3)/Z66, 0)</f>
        <v>63.033630401173831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0.26560892699999999</v>
      </c>
      <c r="Q67" s="4">
        <f t="shared" si="21"/>
        <v>25</v>
      </c>
      <c r="R67">
        <f t="shared" ref="R67:R89" si="27">$C$6</f>
        <v>100000</v>
      </c>
      <c r="S67">
        <f t="shared" ref="S67:S89" si="28">AX67</f>
        <v>41.302384301160508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3.8773589421785806</v>
      </c>
      <c r="AC67">
        <f t="shared" ref="AC67:AC89" si="29">S67*Z67</f>
        <v>1.8403986213896655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-1.1139784376430988</v>
      </c>
      <c r="AH67">
        <f t="shared" ref="AH67:AH89" si="32">-X67*R67</f>
        <v>-1633.8280718902229</v>
      </c>
      <c r="AI67">
        <f t="shared" ref="AI67:AI89" si="33">SUM(AE67:AH67)</f>
        <v>-1634.9420503278659</v>
      </c>
      <c r="AJ67">
        <f t="shared" ref="AJ67:AJ89" si="34">AB67-AC67</f>
        <v>2.0369603207889151</v>
      </c>
      <c r="AK67">
        <f t="shared" si="22"/>
        <v>0.27141512595250067</v>
      </c>
      <c r="AL67">
        <f t="shared" ref="AL67:AL89" si="35">SUM(AI67:AK67)</f>
        <v>-1632.6336748811245</v>
      </c>
      <c r="AN67">
        <f t="shared" ref="AN67:AT89" si="36">AE67*$K67</f>
        <v>0</v>
      </c>
      <c r="AO67">
        <f t="shared" si="36"/>
        <v>0</v>
      </c>
      <c r="AP67">
        <f t="shared" si="36"/>
        <v>-1.2376554992577391E-3</v>
      </c>
      <c r="AQ67">
        <f t="shared" si="36"/>
        <v>-1.8152203217639458</v>
      </c>
      <c r="AR67">
        <f t="shared" si="36"/>
        <v>-1.8164579772632032</v>
      </c>
      <c r="AS67">
        <f t="shared" si="36"/>
        <v>2.2631094620898899E-3</v>
      </c>
      <c r="AT67">
        <f t="shared" si="36"/>
        <v>3.0154840692209824E-4</v>
      </c>
      <c r="AU67">
        <f t="shared" si="23"/>
        <v>-1.8138933193941913</v>
      </c>
      <c r="AW67">
        <v>64</v>
      </c>
      <c r="AX67">
        <f>IF(Z67&gt;0, (R67*SUMPRODUCT(K67:$K$98, X67:$X$98)-K67*$AZ$3)/Z67, 0)</f>
        <v>41.302384301160508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0.29099302900000001</v>
      </c>
      <c r="Q68" s="4">
        <f t="shared" si="21"/>
        <v>25</v>
      </c>
      <c r="R68">
        <f t="shared" si="27"/>
        <v>100000</v>
      </c>
      <c r="S68">
        <f t="shared" si="28"/>
        <v>12.89516868110656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1.8403986213896655</v>
      </c>
      <c r="AC68">
        <f t="shared" si="29"/>
        <v>0.40164772402006221</v>
      </c>
      <c r="AE68">
        <f t="shared" si="30"/>
        <v>0</v>
      </c>
      <c r="AF68">
        <f t="shared" si="31"/>
        <v>0</v>
      </c>
      <c r="AG68">
        <f t="shared" si="31"/>
        <v>-0.77867869345621477</v>
      </c>
      <c r="AH68">
        <f t="shared" si="32"/>
        <v>-1296.6398392418118</v>
      </c>
      <c r="AI68">
        <f t="shared" si="33"/>
        <v>-1297.418517935268</v>
      </c>
      <c r="AJ68">
        <f t="shared" si="34"/>
        <v>1.4387508973696033</v>
      </c>
      <c r="AK68">
        <f t="shared" si="22"/>
        <v>0.1288279034972766</v>
      </c>
      <c r="AL68">
        <f t="shared" si="35"/>
        <v>-1295.8509391344012</v>
      </c>
      <c r="AN68">
        <f t="shared" si="36"/>
        <v>0</v>
      </c>
      <c r="AO68">
        <f t="shared" si="36"/>
        <v>0</v>
      </c>
      <c r="AP68">
        <f t="shared" si="36"/>
        <v>-7.7243734078361146E-4</v>
      </c>
      <c r="AQ68">
        <f t="shared" si="36"/>
        <v>-1.2862468663839883</v>
      </c>
      <c r="AR68">
        <f t="shared" si="36"/>
        <v>-1.2870193037247719</v>
      </c>
      <c r="AS68">
        <f t="shared" si="36"/>
        <v>1.4272188600428196E-3</v>
      </c>
      <c r="AT68">
        <f t="shared" si="36"/>
        <v>1.2779530765696955E-4</v>
      </c>
      <c r="AU68">
        <f t="shared" si="23"/>
        <v>-1.2854642895570723</v>
      </c>
      <c r="AW68">
        <v>65</v>
      </c>
      <c r="AX68">
        <f>IF(Z68&gt;0, (R68*SUMPRODUCT(K68:$K$98, X68:$X$98)-K68*$AZ$3)/Z68, 0)</f>
        <v>12.89516868110656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0.31752069599999999</v>
      </c>
      <c r="Q69" s="4">
        <f t="shared" ref="Q69:Q89" si="48">$C$8</f>
        <v>25</v>
      </c>
      <c r="R69">
        <f t="shared" si="27"/>
        <v>100000</v>
      </c>
      <c r="S69">
        <f t="shared" si="28"/>
        <v>-26.184982546173185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0.40164772402006221</v>
      </c>
      <c r="AC69">
        <f t="shared" si="29"/>
        <v>-0.54846572772611957</v>
      </c>
      <c r="AE69">
        <f t="shared" si="30"/>
        <v>0</v>
      </c>
      <c r="AF69">
        <f t="shared" si="31"/>
        <v>0</v>
      </c>
      <c r="AG69">
        <f t="shared" si="31"/>
        <v>-0.52364530581506474</v>
      </c>
      <c r="AH69">
        <f t="shared" si="32"/>
        <v>-988.98640282635188</v>
      </c>
      <c r="AI69">
        <f t="shared" si="33"/>
        <v>-989.51004813216696</v>
      </c>
      <c r="AJ69">
        <f t="shared" si="34"/>
        <v>0.95011345174618178</v>
      </c>
      <c r="AK69">
        <f t="shared" si="22"/>
        <v>2.8115340681404359E-2</v>
      </c>
      <c r="AL69">
        <f t="shared" si="35"/>
        <v>-988.53181933973929</v>
      </c>
      <c r="AN69">
        <f t="shared" si="36"/>
        <v>0</v>
      </c>
      <c r="AO69">
        <f t="shared" si="36"/>
        <v>0</v>
      </c>
      <c r="AP69">
        <f t="shared" si="36"/>
        <v>-4.6379296903015525E-4</v>
      </c>
      <c r="AQ69">
        <f t="shared" si="36"/>
        <v>-0.87594586450714818</v>
      </c>
      <c r="AR69">
        <f t="shared" si="36"/>
        <v>-0.87640965747617827</v>
      </c>
      <c r="AS69">
        <f t="shared" si="36"/>
        <v>8.4151606785620031E-4</v>
      </c>
      <c r="AT69">
        <f t="shared" si="36"/>
        <v>2.4901774512475152E-5</v>
      </c>
      <c r="AU69">
        <f t="shared" si="23"/>
        <v>-0.87554323963380953</v>
      </c>
      <c r="AW69">
        <v>66</v>
      </c>
      <c r="AX69">
        <f>IF(Z69&gt;0, (R69*SUMPRODUCT(K69:$K$98, X69:$X$98)-K69*$AZ$3)/Z69, 0)</f>
        <v>-26.184982546173185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0.344227385</v>
      </c>
      <c r="Q70" s="4">
        <f t="shared" si="48"/>
        <v>25</v>
      </c>
      <c r="R70">
        <f t="shared" si="27"/>
        <v>100000</v>
      </c>
      <c r="S70">
        <f t="shared" si="28"/>
        <v>-83.119413973697576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-0.54846572772611957</v>
      </c>
      <c r="AC70">
        <f t="shared" si="29"/>
        <v>-1.1242924720209422</v>
      </c>
      <c r="AE70">
        <f t="shared" si="30"/>
        <v>0</v>
      </c>
      <c r="AF70">
        <f t="shared" si="31"/>
        <v>0</v>
      </c>
      <c r="AG70">
        <f t="shared" si="31"/>
        <v>-0.33815579846866906</v>
      </c>
      <c r="AH70">
        <f t="shared" si="32"/>
        <v>-721.01221715298004</v>
      </c>
      <c r="AI70">
        <f t="shared" si="33"/>
        <v>-721.35037295144866</v>
      </c>
      <c r="AJ70">
        <f t="shared" si="34"/>
        <v>0.57582674429482261</v>
      </c>
      <c r="AK70">
        <f t="shared" si="22"/>
        <v>-3.8392600940828372E-2</v>
      </c>
      <c r="AL70">
        <f t="shared" si="35"/>
        <v>-720.81293880809471</v>
      </c>
      <c r="AN70">
        <f t="shared" si="36"/>
        <v>0</v>
      </c>
      <c r="AO70">
        <f t="shared" si="36"/>
        <v>0</v>
      </c>
      <c r="AP70">
        <f t="shared" si="36"/>
        <v>-2.6741499859751549E-4</v>
      </c>
      <c r="AQ70">
        <f t="shared" si="36"/>
        <v>-0.57017943182370101</v>
      </c>
      <c r="AR70">
        <f t="shared" si="36"/>
        <v>-0.57044684682229851</v>
      </c>
      <c r="AS70">
        <f t="shared" si="36"/>
        <v>4.553661617376611E-4</v>
      </c>
      <c r="AT70">
        <f t="shared" si="36"/>
        <v>-3.0361026997731138E-5</v>
      </c>
      <c r="AU70">
        <f t="shared" si="23"/>
        <v>-0.57002184168755865</v>
      </c>
      <c r="AW70">
        <v>67</v>
      </c>
      <c r="AX70">
        <f>IF(Z70&gt;0, (R70*SUMPRODUCT(K70:$K$98, X70:$X$98)-K70*$AZ$3)/Z70, 0)</f>
        <v>-83.119413973697576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0.370496828</v>
      </c>
      <c r="Q71" s="4">
        <f t="shared" si="48"/>
        <v>25</v>
      </c>
      <c r="R71">
        <f t="shared" si="27"/>
        <v>100000</v>
      </c>
      <c r="S71">
        <f t="shared" si="28"/>
        <v>-170.23700492980441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-1.1242924720209422</v>
      </c>
      <c r="AC71">
        <f t="shared" si="29"/>
        <v>-1.4265084036550657</v>
      </c>
      <c r="AE71">
        <f t="shared" si="30"/>
        <v>0</v>
      </c>
      <c r="AF71">
        <f t="shared" si="31"/>
        <v>0</v>
      </c>
      <c r="AG71">
        <f t="shared" si="31"/>
        <v>-0.2094885897815332</v>
      </c>
      <c r="AH71">
        <f t="shared" si="32"/>
        <v>-501.14260280979659</v>
      </c>
      <c r="AI71">
        <f t="shared" si="33"/>
        <v>-501.35209139957811</v>
      </c>
      <c r="AJ71">
        <f t="shared" si="34"/>
        <v>0.30221593163412352</v>
      </c>
      <c r="AK71">
        <f t="shared" si="22"/>
        <v>-7.8700473041465963E-2</v>
      </c>
      <c r="AL71">
        <f t="shared" si="35"/>
        <v>-501.12857594098546</v>
      </c>
      <c r="AN71">
        <f t="shared" si="36"/>
        <v>0</v>
      </c>
      <c r="AO71">
        <f t="shared" si="36"/>
        <v>0</v>
      </c>
      <c r="AP71">
        <f t="shared" si="36"/>
        <v>-1.4791467845672889E-4</v>
      </c>
      <c r="AQ71">
        <f t="shared" si="36"/>
        <v>-0.35384431692858548</v>
      </c>
      <c r="AR71">
        <f t="shared" si="36"/>
        <v>-0.35399223160704218</v>
      </c>
      <c r="AS71">
        <f t="shared" si="36"/>
        <v>2.1338714628219203E-4</v>
      </c>
      <c r="AT71">
        <f t="shared" si="36"/>
        <v>-5.5568444928006622E-5</v>
      </c>
      <c r="AU71">
        <f t="shared" si="23"/>
        <v>-0.35383441290568801</v>
      </c>
      <c r="AW71">
        <v>68</v>
      </c>
      <c r="AX71">
        <f>IF(Z71&gt;0, (R71*SUMPRODUCT(K71:$K$98, X71:$X$98)-K71*$AZ$3)/Z71, 0)</f>
        <v>-170.23700492980441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0.397394472</v>
      </c>
      <c r="Q72" s="4">
        <f t="shared" si="48"/>
        <v>25</v>
      </c>
      <c r="R72">
        <f t="shared" si="27"/>
        <v>100000</v>
      </c>
      <c r="S72">
        <f t="shared" si="28"/>
        <v>-310.3449218754912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-1.4265084036550657</v>
      </c>
      <c r="AC72">
        <f t="shared" si="29"/>
        <v>-1.5410995954143858</v>
      </c>
      <c r="AE72">
        <f t="shared" si="30"/>
        <v>0</v>
      </c>
      <c r="AF72">
        <f t="shared" si="31"/>
        <v>0</v>
      </c>
      <c r="AG72">
        <f t="shared" si="31"/>
        <v>-0.12414409635746086</v>
      </c>
      <c r="AH72">
        <f t="shared" si="32"/>
        <v>-332.99843010502792</v>
      </c>
      <c r="AI72">
        <f t="shared" si="33"/>
        <v>-333.12257420138536</v>
      </c>
      <c r="AJ72">
        <f t="shared" si="34"/>
        <v>0.11459119175932009</v>
      </c>
      <c r="AK72">
        <f t="shared" ref="AK72:AK89" si="49">G72*SUM(AB72:AB72, AE72:AF72)</f>
        <v>-9.985558825585461E-2</v>
      </c>
      <c r="AL72">
        <f t="shared" si="35"/>
        <v>-333.10783859788194</v>
      </c>
      <c r="AN72">
        <f t="shared" si="36"/>
        <v>0</v>
      </c>
      <c r="AO72">
        <f t="shared" si="36"/>
        <v>0</v>
      </c>
      <c r="AP72">
        <f t="shared" si="36"/>
        <v>-7.8263442969464311E-5</v>
      </c>
      <c r="AQ72">
        <f t="shared" si="36"/>
        <v>-0.2099302698084341</v>
      </c>
      <c r="AR72">
        <f t="shared" si="36"/>
        <v>-0.21000853325140356</v>
      </c>
      <c r="AS72">
        <f t="shared" si="36"/>
        <v>7.224106070445061E-5</v>
      </c>
      <c r="AT72">
        <f t="shared" si="36"/>
        <v>-6.2951379614071488E-5</v>
      </c>
      <c r="AU72">
        <f t="shared" si="23"/>
        <v>-0.20999924357031322</v>
      </c>
      <c r="AW72">
        <v>69</v>
      </c>
      <c r="AX72">
        <f>IF(Z72&gt;0, (R72*SUMPRODUCT(K72:$K$98, X72:$X$98)-K72*$AZ$3)/Z72, 0)</f>
        <v>-310.3449218754912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0.424762996</v>
      </c>
      <c r="Q73" s="4">
        <f t="shared" si="48"/>
        <v>25</v>
      </c>
      <c r="R73">
        <f t="shared" si="27"/>
        <v>100000</v>
      </c>
      <c r="S73">
        <f t="shared" si="28"/>
        <v>-547.73858601198708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-1.5410995954143858</v>
      </c>
      <c r="AC73">
        <f t="shared" si="29"/>
        <v>-1.5374110034645472</v>
      </c>
      <c r="AE73">
        <f t="shared" si="30"/>
        <v>0</v>
      </c>
      <c r="AF73">
        <f t="shared" si="31"/>
        <v>0</v>
      </c>
      <c r="AG73">
        <f t="shared" si="31"/>
        <v>-7.0170837089378491E-2</v>
      </c>
      <c r="AH73">
        <f t="shared" si="32"/>
        <v>-210.92727321803105</v>
      </c>
      <c r="AI73">
        <f t="shared" si="33"/>
        <v>-210.99744405512044</v>
      </c>
      <c r="AJ73">
        <f t="shared" si="34"/>
        <v>-3.6885919498386155E-3</v>
      </c>
      <c r="AK73">
        <f t="shared" si="49"/>
        <v>-0.10787697167900702</v>
      </c>
      <c r="AL73">
        <f t="shared" si="35"/>
        <v>-211.1090096187493</v>
      </c>
      <c r="AN73">
        <f t="shared" si="36"/>
        <v>0</v>
      </c>
      <c r="AO73">
        <f t="shared" si="36"/>
        <v>0</v>
      </c>
      <c r="AP73">
        <f t="shared" si="36"/>
        <v>-3.9497673238200775E-5</v>
      </c>
      <c r="AQ73">
        <f t="shared" si="36"/>
        <v>-0.11872648040351713</v>
      </c>
      <c r="AR73">
        <f t="shared" si="36"/>
        <v>-0.11876597807675533</v>
      </c>
      <c r="AS73">
        <f t="shared" si="36"/>
        <v>-2.0762300349675636E-6</v>
      </c>
      <c r="AT73">
        <f t="shared" si="36"/>
        <v>-6.0721655235163413E-5</v>
      </c>
      <c r="AU73">
        <f t="shared" si="23"/>
        <v>-0.11882877596202547</v>
      </c>
      <c r="AW73">
        <v>70</v>
      </c>
      <c r="AX73">
        <f>IF(Z73&gt;0, (R73*SUMPRODUCT(K73:$K$98, X73:$X$98)-K73*$AZ$3)/Z73, 0)</f>
        <v>-547.73858601198708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0.45242554800000001</v>
      </c>
      <c r="Q74" s="4">
        <f t="shared" si="48"/>
        <v>25</v>
      </c>
      <c r="R74">
        <f t="shared" si="27"/>
        <v>100000</v>
      </c>
      <c r="S74">
        <f t="shared" si="28"/>
        <v>-971.18686862004427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-1.5374110034645472</v>
      </c>
      <c r="AC74">
        <f t="shared" si="29"/>
        <v>-1.4654063572981779</v>
      </c>
      <c r="AE74">
        <f t="shared" si="30"/>
        <v>0</v>
      </c>
      <c r="AF74">
        <f t="shared" si="31"/>
        <v>0</v>
      </c>
      <c r="AG74">
        <f t="shared" si="31"/>
        <v>-3.7722049294703922E-2</v>
      </c>
      <c r="AH74">
        <f t="shared" si="32"/>
        <v>-126.98831769512317</v>
      </c>
      <c r="AI74">
        <f t="shared" si="33"/>
        <v>-127.02603974441787</v>
      </c>
      <c r="AJ74">
        <f t="shared" si="34"/>
        <v>-7.2004646166369257E-2</v>
      </c>
      <c r="AK74">
        <f t="shared" si="49"/>
        <v>-0.10761877024251831</v>
      </c>
      <c r="AL74">
        <f t="shared" si="35"/>
        <v>-127.20566316082676</v>
      </c>
      <c r="AN74">
        <f t="shared" si="36"/>
        <v>0</v>
      </c>
      <c r="AO74">
        <f t="shared" si="36"/>
        <v>0</v>
      </c>
      <c r="AP74">
        <f t="shared" si="36"/>
        <v>-1.8957982184197185E-5</v>
      </c>
      <c r="AQ74">
        <f t="shared" si="36"/>
        <v>-6.3820558783992579E-2</v>
      </c>
      <c r="AR74">
        <f t="shared" si="36"/>
        <v>-6.3839516766176774E-2</v>
      </c>
      <c r="AS74">
        <f t="shared" si="36"/>
        <v>-3.6187397681840737E-5</v>
      </c>
      <c r="AT74">
        <f t="shared" si="36"/>
        <v>-5.4085999225639E-5</v>
      </c>
      <c r="AU74">
        <f t="shared" si="23"/>
        <v>-6.3929790163084255E-2</v>
      </c>
      <c r="AW74">
        <v>71</v>
      </c>
      <c r="AX74">
        <f>IF(Z74&gt;0, (R74*SUMPRODUCT(K74:$K$98, X74:$X$98)-K74*$AZ$3)/Z74, 0)</f>
        <v>-971.18686862004427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0.48020744799999998</v>
      </c>
      <c r="Q75" s="4">
        <f t="shared" si="48"/>
        <v>25</v>
      </c>
      <c r="R75">
        <f t="shared" si="27"/>
        <v>100000</v>
      </c>
      <c r="S75">
        <f t="shared" si="28"/>
        <v>-1766.6427503203031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-1.4654063572981779</v>
      </c>
      <c r="AC75">
        <f t="shared" si="29"/>
        <v>-1.3589312673590579</v>
      </c>
      <c r="AE75">
        <f t="shared" si="30"/>
        <v>0</v>
      </c>
      <c r="AF75">
        <f t="shared" si="31"/>
        <v>0</v>
      </c>
      <c r="AG75">
        <f t="shared" si="31"/>
        <v>-1.9230419776616912E-2</v>
      </c>
      <c r="AH75">
        <f t="shared" si="32"/>
        <v>-72.457636100559881</v>
      </c>
      <c r="AI75">
        <f t="shared" si="33"/>
        <v>-72.4768665203365</v>
      </c>
      <c r="AJ75">
        <f t="shared" si="34"/>
        <v>-0.10647508993912003</v>
      </c>
      <c r="AK75">
        <f t="shared" si="49"/>
        <v>-0.10257844501087246</v>
      </c>
      <c r="AL75">
        <f t="shared" si="35"/>
        <v>-72.685920055286502</v>
      </c>
      <c r="AN75">
        <f t="shared" si="36"/>
        <v>0</v>
      </c>
      <c r="AO75">
        <f t="shared" si="36"/>
        <v>0</v>
      </c>
      <c r="AP75">
        <f t="shared" si="36"/>
        <v>-8.6291411771896573E-6</v>
      </c>
      <c r="AQ75">
        <f t="shared" si="36"/>
        <v>-3.2513443728224276E-2</v>
      </c>
      <c r="AR75">
        <f t="shared" si="36"/>
        <v>-3.252207286940146E-2</v>
      </c>
      <c r="AS75">
        <f t="shared" si="36"/>
        <v>-4.7777874513994078E-5</v>
      </c>
      <c r="AT75">
        <f t="shared" si="36"/>
        <v>-4.6029358382062629E-5</v>
      </c>
      <c r="AU75">
        <f t="shared" si="23"/>
        <v>-3.2615880102297524E-2</v>
      </c>
      <c r="AW75">
        <v>72</v>
      </c>
      <c r="AX75">
        <f>IF(Z75&gt;0, (R75*SUMPRODUCT(K75:$K$98, X75:$X$98)-K75*$AZ$3)/Z75, 0)</f>
        <v>-1766.6427503203031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0.508136904</v>
      </c>
      <c r="Q76" s="4">
        <f t="shared" si="48"/>
        <v>25</v>
      </c>
      <c r="R76">
        <f t="shared" si="27"/>
        <v>100000</v>
      </c>
      <c r="S76">
        <f t="shared" si="28"/>
        <v>-3343.7771524862424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-1.3589312673590579</v>
      </c>
      <c r="AC76">
        <f t="shared" si="29"/>
        <v>-1.23939502472736</v>
      </c>
      <c r="AE76">
        <f t="shared" si="30"/>
        <v>0</v>
      </c>
      <c r="AF76">
        <f t="shared" si="31"/>
        <v>0</v>
      </c>
      <c r="AG76">
        <f t="shared" si="31"/>
        <v>-9.2664296109402529E-3</v>
      </c>
      <c r="AH76">
        <f t="shared" si="32"/>
        <v>-39.08674387164195</v>
      </c>
      <c r="AI76">
        <f t="shared" si="33"/>
        <v>-39.096010301252889</v>
      </c>
      <c r="AJ76">
        <f t="shared" si="34"/>
        <v>-0.11953624263169793</v>
      </c>
      <c r="AK76">
        <f t="shared" si="49"/>
        <v>-9.5125188715134062E-2</v>
      </c>
      <c r="AL76">
        <f t="shared" si="35"/>
        <v>-39.310671732599722</v>
      </c>
      <c r="AN76">
        <f t="shared" si="36"/>
        <v>0</v>
      </c>
      <c r="AO76">
        <f t="shared" si="36"/>
        <v>0</v>
      </c>
      <c r="AP76">
        <f t="shared" si="36"/>
        <v>-3.7125577530907971E-6</v>
      </c>
      <c r="AQ76">
        <f t="shared" si="36"/>
        <v>-1.5659946721271668E-2</v>
      </c>
      <c r="AR76">
        <f t="shared" si="36"/>
        <v>-1.5663659279024758E-2</v>
      </c>
      <c r="AS76">
        <f t="shared" si="36"/>
        <v>-4.7891714823334476E-5</v>
      </c>
      <c r="AT76">
        <f t="shared" si="36"/>
        <v>-3.8111524255431284E-5</v>
      </c>
      <c r="AU76">
        <f t="shared" si="23"/>
        <v>-1.5749662518103526E-2</v>
      </c>
      <c r="AW76">
        <v>73</v>
      </c>
      <c r="AX76">
        <f>IF(Z76&gt;0, (R76*SUMPRODUCT(K76:$K$98, X76:$X$98)-K76*$AZ$3)/Z76, 0)</f>
        <v>-3343.7771524862424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0.53626491099999996</v>
      </c>
      <c r="Q77" s="4">
        <f t="shared" si="48"/>
        <v>25</v>
      </c>
      <c r="R77">
        <f t="shared" si="27"/>
        <v>100000</v>
      </c>
      <c r="S77">
        <f t="shared" si="28"/>
        <v>-6655.3406333468338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-1.23939502472736</v>
      </c>
      <c r="AC77">
        <f t="shared" si="29"/>
        <v>-1.1192963229129869</v>
      </c>
      <c r="AE77">
        <f t="shared" si="30"/>
        <v>0</v>
      </c>
      <c r="AF77">
        <f t="shared" si="31"/>
        <v>0</v>
      </c>
      <c r="AG77">
        <f t="shared" si="31"/>
        <v>-4.2045042642322112E-3</v>
      </c>
      <c r="AH77">
        <f t="shared" si="32"/>
        <v>-19.877044202394558</v>
      </c>
      <c r="AI77">
        <f t="shared" si="33"/>
        <v>-19.881248706658791</v>
      </c>
      <c r="AJ77">
        <f t="shared" si="34"/>
        <v>-0.1200987018143731</v>
      </c>
      <c r="AK77">
        <f t="shared" si="49"/>
        <v>-8.6757651730915208E-2</v>
      </c>
      <c r="AL77">
        <f t="shared" si="35"/>
        <v>-20.088105060204082</v>
      </c>
      <c r="AN77">
        <f t="shared" si="36"/>
        <v>0</v>
      </c>
      <c r="AO77">
        <f t="shared" si="36"/>
        <v>0</v>
      </c>
      <c r="AP77">
        <f t="shared" si="36"/>
        <v>-1.5040336808181185E-6</v>
      </c>
      <c r="AQ77">
        <f t="shared" si="36"/>
        <v>-7.1104087608699863E-3</v>
      </c>
      <c r="AR77">
        <f t="shared" si="36"/>
        <v>-7.1119127945508051E-3</v>
      </c>
      <c r="AS77">
        <f t="shared" si="36"/>
        <v>-4.2961662350539844E-5</v>
      </c>
      <c r="AT77">
        <f t="shared" si="36"/>
        <v>-3.1034914480176671E-5</v>
      </c>
      <c r="AU77">
        <f t="shared" si="23"/>
        <v>-7.1859093713815218E-3</v>
      </c>
      <c r="AW77">
        <v>74</v>
      </c>
      <c r="AX77">
        <f>IF(Z77&gt;0, (R77*SUMPRODUCT(K77:$K$98, X77:$X$98)-K77*$AZ$3)/Z77, 0)</f>
        <v>-6655.3406333468338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0.564431978</v>
      </c>
      <c r="Q78" s="4">
        <f t="shared" si="48"/>
        <v>25</v>
      </c>
      <c r="R78">
        <f t="shared" si="27"/>
        <v>100000</v>
      </c>
      <c r="S78">
        <f t="shared" si="28"/>
        <v>-14044.489642032901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-1.1192963229129869</v>
      </c>
      <c r="AC78">
        <f t="shared" si="29"/>
        <v>-1.005193652624174</v>
      </c>
      <c r="AE78">
        <f t="shared" si="30"/>
        <v>0</v>
      </c>
      <c r="AF78">
        <f t="shared" si="31"/>
        <v>0</v>
      </c>
      <c r="AG78">
        <f t="shared" si="31"/>
        <v>-1.7893025632198679E-3</v>
      </c>
      <c r="AH78">
        <f t="shared" si="32"/>
        <v>-9.4926266334800875</v>
      </c>
      <c r="AI78">
        <f t="shared" si="33"/>
        <v>-9.4944159360433069</v>
      </c>
      <c r="AJ78">
        <f t="shared" si="34"/>
        <v>-0.11410267028881282</v>
      </c>
      <c r="AK78">
        <f t="shared" si="49"/>
        <v>-7.835074260390909E-2</v>
      </c>
      <c r="AL78">
        <f t="shared" si="35"/>
        <v>-9.6868693489360282</v>
      </c>
      <c r="AN78">
        <f t="shared" si="36"/>
        <v>0</v>
      </c>
      <c r="AO78">
        <f t="shared" si="36"/>
        <v>0</v>
      </c>
      <c r="AP78">
        <f t="shared" si="36"/>
        <v>-5.714898558635234E-7</v>
      </c>
      <c r="AQ78">
        <f t="shared" si="36"/>
        <v>-3.0318739480099692E-3</v>
      </c>
      <c r="AR78">
        <f t="shared" si="36"/>
        <v>-3.0324454378658325E-3</v>
      </c>
      <c r="AS78">
        <f t="shared" si="36"/>
        <v>-3.6443539475880136E-5</v>
      </c>
      <c r="AT78">
        <f t="shared" si="36"/>
        <v>-2.5024641174677574E-5</v>
      </c>
      <c r="AU78">
        <f t="shared" si="23"/>
        <v>-3.0939136185163902E-3</v>
      </c>
      <c r="AW78">
        <v>75</v>
      </c>
      <c r="AX78">
        <f>IF(Z78&gt;0, (R78*SUMPRODUCT(K78:$K$98, X78:$X$98)-K78*$AZ$3)/Z78, 0)</f>
        <v>-14044.489642032901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0.59247427200000002</v>
      </c>
      <c r="Q79" s="4">
        <f t="shared" si="48"/>
        <v>25</v>
      </c>
      <c r="R79">
        <f t="shared" si="27"/>
        <v>100000</v>
      </c>
      <c r="S79">
        <f t="shared" si="28"/>
        <v>-31632.482878474581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-1.005193652624174</v>
      </c>
      <c r="AC79">
        <f t="shared" si="29"/>
        <v>-0.89999956313496754</v>
      </c>
      <c r="AE79">
        <f t="shared" si="30"/>
        <v>0</v>
      </c>
      <c r="AF79">
        <f t="shared" si="31"/>
        <v>0</v>
      </c>
      <c r="AG79">
        <f t="shared" si="31"/>
        <v>-7.1129380405624389E-4</v>
      </c>
      <c r="AH79">
        <f t="shared" si="32"/>
        <v>-4.2404629341257012</v>
      </c>
      <c r="AI79">
        <f t="shared" si="33"/>
        <v>-4.2411742279297577</v>
      </c>
      <c r="AJ79">
        <f t="shared" si="34"/>
        <v>-0.1051940894892065</v>
      </c>
      <c r="AK79">
        <f t="shared" si="49"/>
        <v>-7.0363555683692194E-2</v>
      </c>
      <c r="AL79">
        <f t="shared" si="35"/>
        <v>-4.4167318731026564</v>
      </c>
      <c r="AN79">
        <f t="shared" si="36"/>
        <v>0</v>
      </c>
      <c r="AO79">
        <f t="shared" si="36"/>
        <v>0</v>
      </c>
      <c r="AP79">
        <f t="shared" si="36"/>
        <v>-2.0284100088996622E-7</v>
      </c>
      <c r="AQ79">
        <f t="shared" si="36"/>
        <v>-1.2092608439575928E-3</v>
      </c>
      <c r="AR79">
        <f t="shared" si="36"/>
        <v>-1.2094636849584828E-3</v>
      </c>
      <c r="AS79">
        <f t="shared" si="36"/>
        <v>-2.9998397677610158E-5</v>
      </c>
      <c r="AT79">
        <f t="shared" si="36"/>
        <v>-2.0065708403005325E-5</v>
      </c>
      <c r="AU79">
        <f t="shared" si="23"/>
        <v>-1.2595277910390982E-3</v>
      </c>
      <c r="AW79">
        <v>76</v>
      </c>
      <c r="AX79">
        <f>IF(Z79&gt;0, (R79*SUMPRODUCT(K79:$K$98, X79:$X$98)-K79*$AZ$3)/Z79, 0)</f>
        <v>-31632.482878474581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0.62503115200000003</v>
      </c>
      <c r="Q80" s="4">
        <f t="shared" si="48"/>
        <v>25</v>
      </c>
      <c r="R80">
        <f t="shared" si="27"/>
        <v>100000</v>
      </c>
      <c r="S80">
        <f t="shared" si="28"/>
        <v>-77482.497182604842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-0.89999956313496754</v>
      </c>
      <c r="AC80">
        <f t="shared" si="29"/>
        <v>-0.80457849948140991</v>
      </c>
      <c r="AE80">
        <f t="shared" si="30"/>
        <v>0</v>
      </c>
      <c r="AF80">
        <f t="shared" si="31"/>
        <v>0</v>
      </c>
      <c r="AG80">
        <f t="shared" si="31"/>
        <v>-2.5960008025594498E-4</v>
      </c>
      <c r="AH80">
        <f t="shared" si="32"/>
        <v>-1.7783231430389459</v>
      </c>
      <c r="AI80">
        <f t="shared" si="33"/>
        <v>-1.7785827431192018</v>
      </c>
      <c r="AJ80">
        <f t="shared" si="34"/>
        <v>-9.5421063653557625E-2</v>
      </c>
      <c r="AK80">
        <f t="shared" si="49"/>
        <v>-6.2999969419447729E-2</v>
      </c>
      <c r="AL80">
        <f t="shared" si="35"/>
        <v>-1.937003776192207</v>
      </c>
      <c r="AN80">
        <f t="shared" si="36"/>
        <v>0</v>
      </c>
      <c r="AO80">
        <f t="shared" si="36"/>
        <v>0</v>
      </c>
      <c r="AP80">
        <f t="shared" si="36"/>
        <v>-6.6098791448194565E-8</v>
      </c>
      <c r="AQ80">
        <f t="shared" si="36"/>
        <v>-4.5279265878245934E-4</v>
      </c>
      <c r="AR80">
        <f t="shared" si="36"/>
        <v>-4.5285875757390752E-4</v>
      </c>
      <c r="AS80">
        <f t="shared" si="36"/>
        <v>-2.4295897674542284E-5</v>
      </c>
      <c r="AT80">
        <f t="shared" si="36"/>
        <v>-1.6040911219261256E-5</v>
      </c>
      <c r="AU80">
        <f t="shared" si="23"/>
        <v>-4.9319556646771105E-4</v>
      </c>
      <c r="AW80">
        <v>77</v>
      </c>
      <c r="AX80">
        <f>IF(Z80&gt;0, (R80*SUMPRODUCT(K80:$K$98, X80:$X$98)-K80*$AZ$3)/Z80, 0)</f>
        <v>-77482.497182604842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0.65741117999999998</v>
      </c>
      <c r="Q81" s="4">
        <f t="shared" si="48"/>
        <v>25</v>
      </c>
      <c r="R81">
        <f t="shared" si="27"/>
        <v>100000</v>
      </c>
      <c r="S81">
        <f t="shared" si="28"/>
        <v>-208117.1862375885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-0.80457849948140991</v>
      </c>
      <c r="AC81">
        <f t="shared" si="29"/>
        <v>-0.71875421669598261</v>
      </c>
      <c r="AE81">
        <f t="shared" si="30"/>
        <v>0</v>
      </c>
      <c r="AF81">
        <f t="shared" si="31"/>
        <v>0</v>
      </c>
      <c r="AG81">
        <f t="shared" si="31"/>
        <v>-8.6340084364230042E-5</v>
      </c>
      <c r="AH81">
        <f t="shared" si="32"/>
        <v>-0.68265598035662201</v>
      </c>
      <c r="AI81">
        <f t="shared" si="33"/>
        <v>-0.68274232044098626</v>
      </c>
      <c r="AJ81">
        <f t="shared" si="34"/>
        <v>-8.5824282785427308E-2</v>
      </c>
      <c r="AK81">
        <f t="shared" si="49"/>
        <v>-5.6320494963698696E-2</v>
      </c>
      <c r="AL81">
        <f t="shared" si="35"/>
        <v>-0.8248870981901123</v>
      </c>
      <c r="AN81">
        <f t="shared" si="36"/>
        <v>0</v>
      </c>
      <c r="AO81">
        <f t="shared" si="36"/>
        <v>0</v>
      </c>
      <c r="AP81">
        <f t="shared" si="36"/>
        <v>-1.9628320581411715E-8</v>
      </c>
      <c r="AQ81">
        <f t="shared" si="36"/>
        <v>-1.5519315886618391E-4</v>
      </c>
      <c r="AR81">
        <f t="shared" si="36"/>
        <v>-1.5521278718676532E-4</v>
      </c>
      <c r="AS81">
        <f t="shared" si="36"/>
        <v>-1.9511059649601312E-5</v>
      </c>
      <c r="AT81">
        <f t="shared" si="36"/>
        <v>-1.2803748555395801E-5</v>
      </c>
      <c r="AU81">
        <f t="shared" si="23"/>
        <v>-1.8752759539176244E-4</v>
      </c>
      <c r="AW81">
        <v>78</v>
      </c>
      <c r="AX81">
        <f>IF(Z81&gt;0, (R81*SUMPRODUCT(K81:$K$98, X81:$X$98)-K81*$AZ$3)/Z81, 0)</f>
        <v>-208117.1862375885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0.68957421399999996</v>
      </c>
      <c r="Q82" s="4">
        <f t="shared" si="48"/>
        <v>25</v>
      </c>
      <c r="R82">
        <f t="shared" si="27"/>
        <v>100000</v>
      </c>
      <c r="S82">
        <f t="shared" si="28"/>
        <v>-618645.24471497512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-0.71875421669598261</v>
      </c>
      <c r="AC82">
        <f t="shared" si="29"/>
        <v>-0.64187630677966157</v>
      </c>
      <c r="AE82">
        <f t="shared" si="30"/>
        <v>0</v>
      </c>
      <c r="AF82">
        <f t="shared" si="31"/>
        <v>0</v>
      </c>
      <c r="AG82">
        <f t="shared" si="31"/>
        <v>-2.5938787708430118E-5</v>
      </c>
      <c r="AH82">
        <f t="shared" si="32"/>
        <v>-0.23815158324863048</v>
      </c>
      <c r="AI82">
        <f t="shared" si="33"/>
        <v>-0.23817752203633891</v>
      </c>
      <c r="AJ82">
        <f t="shared" si="34"/>
        <v>-7.6877909916321041E-2</v>
      </c>
      <c r="AK82">
        <f t="shared" si="49"/>
        <v>-5.0312795168718789E-2</v>
      </c>
      <c r="AL82">
        <f t="shared" si="35"/>
        <v>-0.36536822712137873</v>
      </c>
      <c r="AN82">
        <f t="shared" si="36"/>
        <v>0</v>
      </c>
      <c r="AO82">
        <f t="shared" si="36"/>
        <v>0</v>
      </c>
      <c r="AP82">
        <f t="shared" si="36"/>
        <v>-5.2650478915451701E-9</v>
      </c>
      <c r="AQ82">
        <f t="shared" si="36"/>
        <v>-4.8339941918096443E-5</v>
      </c>
      <c r="AR82">
        <f t="shared" si="36"/>
        <v>-4.8345206965987987E-5</v>
      </c>
      <c r="AS82">
        <f t="shared" si="36"/>
        <v>-1.5604656704128717E-5</v>
      </c>
      <c r="AT82">
        <f t="shared" si="36"/>
        <v>-1.0212477124931882E-5</v>
      </c>
      <c r="AU82">
        <f t="shared" si="23"/>
        <v>-7.4162340795048593E-5</v>
      </c>
      <c r="AW82">
        <v>79</v>
      </c>
      <c r="AX82">
        <f>IF(Z82&gt;0, (R82*SUMPRODUCT(K82:$K$98, X82:$X$98)-K82*$AZ$3)/Z82, 0)</f>
        <v>-618645.24471497512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0.72148010799999995</v>
      </c>
      <c r="Q83" s="4">
        <f t="shared" si="48"/>
        <v>25</v>
      </c>
      <c r="R83">
        <f t="shared" si="27"/>
        <v>100000</v>
      </c>
      <c r="S83">
        <f t="shared" si="28"/>
        <v>-2057209.1468916945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-0.64187630677966157</v>
      </c>
      <c r="AC83">
        <f t="shared" si="29"/>
        <v>-0.57314509040444817</v>
      </c>
      <c r="AE83">
        <f t="shared" si="30"/>
        <v>0</v>
      </c>
      <c r="AF83">
        <f t="shared" si="31"/>
        <v>0</v>
      </c>
      <c r="AG83">
        <f t="shared" si="31"/>
        <v>-6.965080474078584E-6</v>
      </c>
      <c r="AH83">
        <f t="shared" si="32"/>
        <v>-7.4857277429068933E-2</v>
      </c>
      <c r="AI83">
        <f t="shared" si="33"/>
        <v>-7.4864242509543016E-2</v>
      </c>
      <c r="AJ83">
        <f t="shared" si="34"/>
        <v>-6.87312163752134E-2</v>
      </c>
      <c r="AK83">
        <f t="shared" si="49"/>
        <v>-4.4931341474576315E-2</v>
      </c>
      <c r="AL83">
        <f t="shared" si="35"/>
        <v>-0.18852680035933272</v>
      </c>
      <c r="AN83">
        <f t="shared" si="36"/>
        <v>0</v>
      </c>
      <c r="AO83">
        <f t="shared" si="36"/>
        <v>0</v>
      </c>
      <c r="AP83">
        <f t="shared" si="36"/>
        <v>-1.2622947242969079E-9</v>
      </c>
      <c r="AQ83">
        <f t="shared" si="36"/>
        <v>-1.3566526147918503E-5</v>
      </c>
      <c r="AR83">
        <f t="shared" si="36"/>
        <v>-1.3567788442642801E-5</v>
      </c>
      <c r="AS83">
        <f t="shared" si="36"/>
        <v>-1.24562885020246E-5</v>
      </c>
      <c r="AT83">
        <f t="shared" si="36"/>
        <v>-8.1429921032525637E-6</v>
      </c>
      <c r="AU83">
        <f t="shared" si="23"/>
        <v>-3.4167069047919963E-5</v>
      </c>
      <c r="AW83">
        <v>80</v>
      </c>
      <c r="AX83">
        <f>IF(Z83&gt;0, (R83*SUMPRODUCT(K83:$K$98, X83:$X$98)-K83*$AZ$3)/Z83, 0)</f>
        <v>-2057209.1468916945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0.75308980400000003</v>
      </c>
      <c r="Q84" s="4">
        <f t="shared" si="48"/>
        <v>25</v>
      </c>
      <c r="R84">
        <f t="shared" si="27"/>
        <v>100000</v>
      </c>
      <c r="S84">
        <f t="shared" si="28"/>
        <v>-7753299.4832746321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-0.57314509040444817</v>
      </c>
      <c r="AC84">
        <f t="shared" si="29"/>
        <v>-0.51174833879030013</v>
      </c>
      <c r="AE84">
        <f t="shared" si="30"/>
        <v>0</v>
      </c>
      <c r="AF84">
        <f t="shared" si="31"/>
        <v>0</v>
      </c>
      <c r="AG84">
        <f t="shared" si="31"/>
        <v>-1.6500985802697303E-6</v>
      </c>
      <c r="AH84">
        <f t="shared" si="32"/>
        <v>-2.0981324356272271E-2</v>
      </c>
      <c r="AI84">
        <f t="shared" si="33"/>
        <v>-2.0982974454852543E-2</v>
      </c>
      <c r="AJ84">
        <f t="shared" si="34"/>
        <v>-6.1396751614148037E-2</v>
      </c>
      <c r="AK84">
        <f t="shared" si="49"/>
        <v>-4.0120156328311375E-2</v>
      </c>
      <c r="AL84">
        <f t="shared" si="35"/>
        <v>-0.12249988239731197</v>
      </c>
      <c r="AN84">
        <f t="shared" si="36"/>
        <v>0</v>
      </c>
      <c r="AO84">
        <f t="shared" si="36"/>
        <v>0</v>
      </c>
      <c r="AP84">
        <f t="shared" si="36"/>
        <v>-2.6700936655620214E-10</v>
      </c>
      <c r="AQ84">
        <f t="shared" si="36"/>
        <v>-3.3950760232535439E-6</v>
      </c>
      <c r="AR84">
        <f t="shared" si="36"/>
        <v>-3.3953430326201007E-6</v>
      </c>
      <c r="AS84">
        <f t="shared" si="36"/>
        <v>-9.9348656820384724E-6</v>
      </c>
      <c r="AT84">
        <f t="shared" si="36"/>
        <v>-6.4920106322418223E-6</v>
      </c>
      <c r="AU84">
        <f t="shared" si="23"/>
        <v>-1.9822219346900399E-5</v>
      </c>
      <c r="AW84">
        <v>81</v>
      </c>
      <c r="AX84">
        <f>IF(Z84&gt;0, (R84*SUMPRODUCT(K84:$K$98, X84:$X$98)-K84*$AZ$3)/Z84, 0)</f>
        <v>-7753299.4832746321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0.78453892300000005</v>
      </c>
      <c r="Q85" s="4">
        <f t="shared" si="48"/>
        <v>25</v>
      </c>
      <c r="R85">
        <f t="shared" si="27"/>
        <v>100000</v>
      </c>
      <c r="S85">
        <f t="shared" si="28"/>
        <v>-33693161.559881419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-0.51174833879030013</v>
      </c>
      <c r="AC85">
        <f t="shared" si="29"/>
        <v>-0.45692109266963044</v>
      </c>
      <c r="AE85">
        <f t="shared" si="30"/>
        <v>0</v>
      </c>
      <c r="AF85">
        <f t="shared" si="31"/>
        <v>0</v>
      </c>
      <c r="AG85">
        <f t="shared" si="31"/>
        <v>-3.3903103145838963E-7</v>
      </c>
      <c r="AH85">
        <f t="shared" si="32"/>
        <v>-5.1782662520345728E-3</v>
      </c>
      <c r="AI85">
        <f t="shared" si="33"/>
        <v>-5.1786052830660309E-3</v>
      </c>
      <c r="AJ85">
        <f t="shared" si="34"/>
        <v>-5.4827246120669693E-2</v>
      </c>
      <c r="AK85">
        <f t="shared" si="49"/>
        <v>-3.582238371532101E-2</v>
      </c>
      <c r="AL85">
        <f t="shared" si="35"/>
        <v>-9.5828235119056734E-2</v>
      </c>
      <c r="AN85">
        <f t="shared" si="36"/>
        <v>0</v>
      </c>
      <c r="AO85">
        <f t="shared" si="36"/>
        <v>0</v>
      </c>
      <c r="AP85">
        <f t="shared" si="36"/>
        <v>-4.89821714479688E-11</v>
      </c>
      <c r="AQ85">
        <f t="shared" si="36"/>
        <v>-7.4814014596041087E-7</v>
      </c>
      <c r="AR85">
        <f t="shared" si="36"/>
        <v>-7.4818912813185883E-7</v>
      </c>
      <c r="AS85">
        <f t="shared" si="36"/>
        <v>-7.921273630765662E-6</v>
      </c>
      <c r="AT85">
        <f t="shared" si="36"/>
        <v>-5.1755089593742224E-6</v>
      </c>
      <c r="AU85">
        <f t="shared" si="23"/>
        <v>-1.3844971718271743E-5</v>
      </c>
      <c r="AW85">
        <v>82</v>
      </c>
      <c r="AX85">
        <f>IF(Z85&gt;0, (R85*SUMPRODUCT(K85:$K$98, X85:$X$98)-K85*$AZ$3)/Z85, 0)</f>
        <v>-33693161.559881419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0.81598695700000001</v>
      </c>
      <c r="Q86" s="4">
        <f t="shared" si="48"/>
        <v>25</v>
      </c>
      <c r="R86">
        <f t="shared" si="27"/>
        <v>100000</v>
      </c>
      <c r="S86">
        <f t="shared" si="28"/>
        <v>-172879155.29643717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-0.45692109266963044</v>
      </c>
      <c r="AC86">
        <f t="shared" si="29"/>
        <v>-0.40796591116987219</v>
      </c>
      <c r="AE86">
        <f t="shared" si="30"/>
        <v>0</v>
      </c>
      <c r="AF86">
        <f t="shared" si="31"/>
        <v>0</v>
      </c>
      <c r="AG86">
        <f t="shared" si="31"/>
        <v>-5.8995821455503125E-8</v>
      </c>
      <c r="AH86">
        <f t="shared" si="32"/>
        <v>-1.1065795987532103E-3</v>
      </c>
      <c r="AI86">
        <f t="shared" si="33"/>
        <v>-1.1066385945746658E-3</v>
      </c>
      <c r="AJ86">
        <f t="shared" si="34"/>
        <v>-4.8955181499758249E-2</v>
      </c>
      <c r="AK86">
        <f t="shared" si="49"/>
        <v>-3.1984476486874136E-2</v>
      </c>
      <c r="AL86">
        <f t="shared" si="35"/>
        <v>-8.2046296581207045E-2</v>
      </c>
      <c r="AN86">
        <f t="shared" si="36"/>
        <v>0</v>
      </c>
      <c r="AO86">
        <f t="shared" si="36"/>
        <v>0</v>
      </c>
      <c r="AP86">
        <f t="shared" si="36"/>
        <v>-7.6103006307221155E-12</v>
      </c>
      <c r="AQ86">
        <f t="shared" si="36"/>
        <v>-1.427457608110012E-7</v>
      </c>
      <c r="AR86">
        <f t="shared" si="36"/>
        <v>-1.4275337111163193E-7</v>
      </c>
      <c r="AS86">
        <f t="shared" si="36"/>
        <v>-6.3150853645749716E-6</v>
      </c>
      <c r="AT86">
        <f t="shared" si="36"/>
        <v>-4.1259105403755595E-6</v>
      </c>
      <c r="AU86">
        <f t="shared" si="23"/>
        <v>-1.0583749276062162E-5</v>
      </c>
      <c r="AW86">
        <v>83</v>
      </c>
      <c r="AX86">
        <f>IF(Z86&gt;0, (R86*SUMPRODUCT(K86:$K$98, X86:$X$98)-K86*$AZ$3)/Z86, 0)</f>
        <v>-172879155.29643717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0.84743607600000004</v>
      </c>
      <c r="Q87" s="4">
        <f t="shared" si="48"/>
        <v>25</v>
      </c>
      <c r="R87">
        <f t="shared" si="27"/>
        <v>100000</v>
      </c>
      <c r="S87">
        <f t="shared" si="28"/>
        <v>-1082717402.3833847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-0.40796591116987219</v>
      </c>
      <c r="AC87">
        <f t="shared" si="29"/>
        <v>-0.36425540245143267</v>
      </c>
      <c r="AE87">
        <f t="shared" si="30"/>
        <v>0</v>
      </c>
      <c r="AF87">
        <f t="shared" si="31"/>
        <v>0</v>
      </c>
      <c r="AG87">
        <f t="shared" si="31"/>
        <v>-8.4106758062999093E-9</v>
      </c>
      <c r="AH87">
        <f t="shared" si="32"/>
        <v>-1.9998074973859274E-4</v>
      </c>
      <c r="AI87">
        <f t="shared" si="33"/>
        <v>-1.9998916041439905E-4</v>
      </c>
      <c r="AJ87">
        <f t="shared" si="34"/>
        <v>-4.3710508718439511E-2</v>
      </c>
      <c r="AK87">
        <f t="shared" si="49"/>
        <v>-2.8557613781891054E-2</v>
      </c>
      <c r="AL87">
        <f t="shared" si="35"/>
        <v>-7.246811166074496E-2</v>
      </c>
      <c r="AN87">
        <f t="shared" si="36"/>
        <v>0</v>
      </c>
      <c r="AO87">
        <f t="shared" si="36"/>
        <v>0</v>
      </c>
      <c r="AP87">
        <f t="shared" si="36"/>
        <v>-9.6870921494233817E-13</v>
      </c>
      <c r="AQ87">
        <f t="shared" si="36"/>
        <v>-2.303301179885527E-8</v>
      </c>
      <c r="AR87">
        <f t="shared" si="36"/>
        <v>-2.3033980508070214E-8</v>
      </c>
      <c r="AS87">
        <f t="shared" si="36"/>
        <v>-5.0344078835678639E-6</v>
      </c>
      <c r="AT87">
        <f t="shared" si="36"/>
        <v>-3.2891558614779558E-6</v>
      </c>
      <c r="AU87">
        <f t="shared" si="23"/>
        <v>-8.34659772555389E-6</v>
      </c>
      <c r="AW87">
        <v>84</v>
      </c>
      <c r="AX87">
        <f>IF(Z87&gt;0, (R87*SUMPRODUCT(K87:$K$98, X87:$X$98)-K87*$AZ$3)/Z87, 0)</f>
        <v>-1082717402.3833847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0.87888519499999995</v>
      </c>
      <c r="Q88" s="4">
        <f t="shared" si="48"/>
        <v>25</v>
      </c>
      <c r="R88">
        <f t="shared" si="27"/>
        <v>100000</v>
      </c>
      <c r="S88">
        <f t="shared" si="28"/>
        <v>-8700119002.7223549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-0.36425540245143267</v>
      </c>
      <c r="AC88">
        <f t="shared" si="29"/>
        <v>-0.32522805810569427</v>
      </c>
      <c r="AE88">
        <f t="shared" si="30"/>
        <v>0</v>
      </c>
      <c r="AF88">
        <f t="shared" si="31"/>
        <v>0</v>
      </c>
      <c r="AG88">
        <f t="shared" si="31"/>
        <v>-9.3455060213523278E-10</v>
      </c>
      <c r="AH88">
        <f t="shared" si="32"/>
        <v>-2.9568073784406711E-5</v>
      </c>
      <c r="AI88">
        <f t="shared" si="33"/>
        <v>-2.9569008335008845E-5</v>
      </c>
      <c r="AJ88">
        <f t="shared" si="34"/>
        <v>-3.9027344345738402E-2</v>
      </c>
      <c r="AK88">
        <f t="shared" si="49"/>
        <v>-2.5497878171600291E-2</v>
      </c>
      <c r="AL88">
        <f t="shared" si="35"/>
        <v>-6.4554791525673699E-2</v>
      </c>
      <c r="AN88">
        <f t="shared" si="36"/>
        <v>0</v>
      </c>
      <c r="AO88">
        <f t="shared" si="36"/>
        <v>0</v>
      </c>
      <c r="AP88">
        <f t="shared" si="36"/>
        <v>-9.610529957144737E-14</v>
      </c>
      <c r="AQ88">
        <f t="shared" si="36"/>
        <v>-3.040657811688906E-9</v>
      </c>
      <c r="AR88">
        <f t="shared" si="36"/>
        <v>-3.0407539169884773E-9</v>
      </c>
      <c r="AS88">
        <f t="shared" si="36"/>
        <v>-4.0134098798456255E-6</v>
      </c>
      <c r="AT88">
        <f t="shared" si="36"/>
        <v>-2.6220958121680407E-6</v>
      </c>
      <c r="AU88">
        <f t="shared" si="23"/>
        <v>-6.6385464459306544E-6</v>
      </c>
      <c r="AW88">
        <v>85</v>
      </c>
      <c r="AX88">
        <f>IF(Z88&gt;0, (R88*SUMPRODUCT(K88:$K$98, X88:$X$98)-K88*$AZ$3)/Z88, 0)</f>
        <v>-8700119002.7223549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25</v>
      </c>
      <c r="R89">
        <f t="shared" si="27"/>
        <v>100000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-0.32522805810569427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-3.7382024085409308E-6</v>
      </c>
      <c r="AI89">
        <f t="shared" si="33"/>
        <v>-3.7382024085409308E-6</v>
      </c>
      <c r="AJ89">
        <f t="shared" si="34"/>
        <v>-0.32522805810569427</v>
      </c>
      <c r="AK89">
        <f t="shared" si="49"/>
        <v>-2.27659640673986E-2</v>
      </c>
      <c r="AL89">
        <f t="shared" si="35"/>
        <v>-0.34799776037550145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-3.4323321275516914E-10</v>
      </c>
      <c r="AR89">
        <f t="shared" si="36"/>
        <v>-3.4323321275516914E-10</v>
      </c>
      <c r="AS89">
        <f t="shared" si="36"/>
        <v>-2.9861697966566919E-5</v>
      </c>
      <c r="AT89">
        <f t="shared" si="36"/>
        <v>-2.0903188576596843E-6</v>
      </c>
      <c r="AU89">
        <f t="shared" si="23"/>
        <v>-3.1952360057439364E-5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4046.8594313828248</v>
      </c>
      <c r="AO91" s="8">
        <f t="shared" si="50"/>
        <v>-404.68594313828248</v>
      </c>
      <c r="AP91" s="8">
        <f t="shared" si="50"/>
        <v>-416.38365682747894</v>
      </c>
      <c r="AQ91" s="8">
        <f t="shared" si="50"/>
        <v>-3162.5943839903152</v>
      </c>
      <c r="AR91" s="8">
        <f t="shared" si="50"/>
        <v>63.195447426747862</v>
      </c>
      <c r="AS91" s="8">
        <f t="shared" si="50"/>
        <v>-113.1689540846871</v>
      </c>
      <c r="AT91" s="8">
        <f t="shared" si="50"/>
        <v>49.973506657940256</v>
      </c>
      <c r="AU91" s="8">
        <f t="shared" si="50"/>
        <v>1.7258253542083192E-12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6" priority="1" operator="lessThan">
      <formula>0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1AA7F-21BC-47C8-B126-4845F840BAD9}">
  <sheetPr codeName="Sheet31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5382.0167552034954</v>
      </c>
      <c r="K3">
        <v>1</v>
      </c>
      <c r="L3" s="2">
        <v>0</v>
      </c>
      <c r="O3">
        <f>$C$3</f>
        <v>5382.0167552034954</v>
      </c>
      <c r="P3">
        <f>O3*C5</f>
        <v>538.20167552034957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5382.0167552034954</v>
      </c>
      <c r="AF3">
        <f t="shared" ref="AF3:AG34" si="4">-$Z3*P3</f>
        <v>-538.20167552034957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4643.815079683146</v>
      </c>
      <c r="AJ3">
        <f t="shared" ref="AJ3:AJ66" si="7">AB3-AC3</f>
        <v>0</v>
      </c>
      <c r="AL3">
        <f t="shared" ref="AL3:AL66" si="8">SUM(AI3:AK3)</f>
        <v>4643.815079683146</v>
      </c>
      <c r="AN3">
        <f t="shared" ref="AN3:AU34" si="9">AE3*$K3</f>
        <v>5382.0167552034954</v>
      </c>
      <c r="AO3">
        <f t="shared" si="9"/>
        <v>-538.20167552034957</v>
      </c>
      <c r="AP3">
        <f t="shared" si="9"/>
        <v>-200</v>
      </c>
      <c r="AQ3">
        <f t="shared" si="9"/>
        <v>0</v>
      </c>
      <c r="AR3">
        <f t="shared" si="9"/>
        <v>4643.815079683146</v>
      </c>
      <c r="AS3">
        <f t="shared" si="9"/>
        <v>0</v>
      </c>
      <c r="AT3">
        <f t="shared" si="9"/>
        <v>0</v>
      </c>
      <c r="AU3">
        <f t="shared" si="9"/>
        <v>4643.815079683146</v>
      </c>
      <c r="AW3">
        <v>0</v>
      </c>
      <c r="AX3">
        <f>IF(Z3&gt;0, (R3*SUMPRODUCT(K3:$K$98, X3:$X$98)-K3*$AZ$3)/Z3, 0)</f>
        <v>0</v>
      </c>
      <c r="AZ3">
        <f>C6*ABS(SUMPRODUCT(X4:X79, K4:K79))/1</f>
        <v>4244.5229662406764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2.9979999999999998E-3</v>
      </c>
      <c r="R4">
        <f t="shared" si="0"/>
        <v>100000</v>
      </c>
      <c r="S4">
        <f t="shared" si="1"/>
        <v>288.45991723200569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284.71051522782409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-299.79999999999995</v>
      </c>
      <c r="AI4">
        <f t="shared" si="6"/>
        <v>-299.79999999999995</v>
      </c>
      <c r="AJ4">
        <f t="shared" si="7"/>
        <v>-284.71051522782409</v>
      </c>
      <c r="AK4">
        <f>G4*SUM(AB4, AE4:AF4)</f>
        <v>0</v>
      </c>
      <c r="AL4">
        <f t="shared" si="8"/>
        <v>-584.51051522782404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-279.6902696147028</v>
      </c>
      <c r="AR4">
        <f t="shared" si="9"/>
        <v>-279.6902696147028</v>
      </c>
      <c r="AS4">
        <f t="shared" si="9"/>
        <v>-265.61294451704833</v>
      </c>
      <c r="AT4">
        <f t="shared" si="9"/>
        <v>0</v>
      </c>
      <c r="AU4">
        <f t="shared" si="9"/>
        <v>-545.30321413175113</v>
      </c>
      <c r="AW4">
        <v>1</v>
      </c>
      <c r="AX4">
        <f>IF(Z4&gt;0, (R4*SUMPRODUCT(K4:$K$98, X4:$X$98)-K4*$AZ$3)/Z4, 0)</f>
        <v>288.45991723200569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3.0469999999999998E-3</v>
      </c>
      <c r="Q5" s="4">
        <f t="shared" ref="Q5:Q68" si="21">$C$8</f>
        <v>25</v>
      </c>
      <c r="R5">
        <f t="shared" si="0"/>
        <v>100000</v>
      </c>
      <c r="S5">
        <f t="shared" si="1"/>
        <v>344.2137506790429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284.71051522782409</v>
      </c>
      <c r="AC5">
        <f t="shared" si="2"/>
        <v>335.30707699916002</v>
      </c>
      <c r="AE5">
        <f t="shared" si="3"/>
        <v>0</v>
      </c>
      <c r="AF5">
        <f t="shared" si="4"/>
        <v>0</v>
      </c>
      <c r="AG5">
        <f t="shared" si="4"/>
        <v>-24.353114622650001</v>
      </c>
      <c r="AH5">
        <f t="shared" si="5"/>
        <v>-300.73950939999997</v>
      </c>
      <c r="AI5">
        <f t="shared" si="6"/>
        <v>-325.09262402265</v>
      </c>
      <c r="AJ5">
        <f t="shared" si="7"/>
        <v>-50.596561771335928</v>
      </c>
      <c r="AK5">
        <f>G5*SUM(AB5, AE5:AF5)</f>
        <v>11.673131124340788</v>
      </c>
      <c r="AL5">
        <f t="shared" si="8"/>
        <v>-364.01605466964514</v>
      </c>
      <c r="AN5">
        <f t="shared" si="9"/>
        <v>0</v>
      </c>
      <c r="AO5">
        <f t="shared" si="9"/>
        <v>0</v>
      </c>
      <c r="AP5">
        <f t="shared" si="9"/>
        <v>-20.824543569121676</v>
      </c>
      <c r="AQ5">
        <f t="shared" si="9"/>
        <v>-257.16476571878798</v>
      </c>
      <c r="AR5">
        <f t="shared" si="9"/>
        <v>-277.98930928790969</v>
      </c>
      <c r="AS5">
        <f t="shared" si="9"/>
        <v>-43.265525637323492</v>
      </c>
      <c r="AT5">
        <f t="shared" si="9"/>
        <v>9.9817880157644208</v>
      </c>
      <c r="AU5">
        <f t="shared" si="9"/>
        <v>-311.27304690946875</v>
      </c>
      <c r="AW5">
        <v>2</v>
      </c>
      <c r="AX5">
        <f>IF(Z5&gt;0, (R5*SUMPRODUCT(K5:$K$98, X5:$X$98)-K5*$AZ$3)/Z5, 0)</f>
        <v>344.2137506790429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3.104E-3</v>
      </c>
      <c r="Q6" s="4">
        <f t="shared" si="21"/>
        <v>25</v>
      </c>
      <c r="R6">
        <f t="shared" si="0"/>
        <v>100000</v>
      </c>
      <c r="S6">
        <f t="shared" si="1"/>
        <v>450.82019154243295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335.30707699916002</v>
      </c>
      <c r="AC6">
        <f t="shared" si="2"/>
        <v>433.40034441479702</v>
      </c>
      <c r="AE6">
        <f t="shared" si="3"/>
        <v>0</v>
      </c>
      <c r="AF6">
        <f t="shared" si="4"/>
        <v>0</v>
      </c>
      <c r="AG6">
        <f t="shared" si="4"/>
        <v>-24.033991408634794</v>
      </c>
      <c r="AH6">
        <f t="shared" si="5"/>
        <v>-302.36827115482237</v>
      </c>
      <c r="AI6">
        <f t="shared" si="6"/>
        <v>-326.40226256345716</v>
      </c>
      <c r="AJ6">
        <f t="shared" si="7"/>
        <v>-98.093267415637001</v>
      </c>
      <c r="AK6">
        <f>G6*SUM(AB6, AE6:AF6)</f>
        <v>19.615464004450864</v>
      </c>
      <c r="AL6">
        <f t="shared" si="8"/>
        <v>-404.88006597464329</v>
      </c>
      <c r="AN6">
        <f t="shared" si="9"/>
        <v>0</v>
      </c>
      <c r="AO6">
        <f t="shared" si="9"/>
        <v>0</v>
      </c>
      <c r="AP6">
        <f t="shared" si="9"/>
        <v>-18.54006202092188</v>
      </c>
      <c r="AQ6">
        <f t="shared" si="9"/>
        <v>-233.2499169636578</v>
      </c>
      <c r="AR6">
        <f t="shared" si="9"/>
        <v>-251.78997898457968</v>
      </c>
      <c r="AS6">
        <f t="shared" si="9"/>
        <v>-75.670130308334436</v>
      </c>
      <c r="AT6">
        <f t="shared" si="9"/>
        <v>15.131565665827013</v>
      </c>
      <c r="AU6">
        <f t="shared" si="9"/>
        <v>-312.32854362708707</v>
      </c>
      <c r="AW6">
        <v>3</v>
      </c>
      <c r="AX6">
        <f>IF(Z6&gt;0, (R6*SUMPRODUCT(K6:$K$98, X6:$X$98)-K6*$AZ$3)/Z6, 0)</f>
        <v>450.82019154243295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3.1700000000000001E-3</v>
      </c>
      <c r="Q7" s="4">
        <f t="shared" si="21"/>
        <v>25</v>
      </c>
      <c r="R7">
        <f t="shared" si="0"/>
        <v>100000</v>
      </c>
      <c r="S7">
        <f t="shared" si="1"/>
        <v>522.16135191181331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433.40034441479702</v>
      </c>
      <c r="AC7">
        <f t="shared" si="2"/>
        <v>495.37371725315455</v>
      </c>
      <c r="AE7">
        <f t="shared" si="3"/>
        <v>0</v>
      </c>
      <c r="AF7">
        <f t="shared" si="4"/>
        <v>0</v>
      </c>
      <c r="AG7">
        <f t="shared" si="4"/>
        <v>-23.717463741783074</v>
      </c>
      <c r="AH7">
        <f t="shared" si="5"/>
        <v>-304.75101106148918</v>
      </c>
      <c r="AI7">
        <f t="shared" si="6"/>
        <v>-328.46847480327227</v>
      </c>
      <c r="AJ7">
        <f t="shared" si="7"/>
        <v>-61.973372838357534</v>
      </c>
      <c r="AK7">
        <f>G7*SUM(AB7, AE7:AF7)</f>
        <v>21.279956910766533</v>
      </c>
      <c r="AL7">
        <f t="shared" si="8"/>
        <v>-369.16189073086326</v>
      </c>
      <c r="AN7">
        <f t="shared" si="9"/>
        <v>0</v>
      </c>
      <c r="AO7">
        <f t="shared" si="9"/>
        <v>0</v>
      </c>
      <c r="AP7">
        <f t="shared" si="9"/>
        <v>-16.646246387140696</v>
      </c>
      <c r="AQ7">
        <f t="shared" si="9"/>
        <v>-213.8913533120639</v>
      </c>
      <c r="AR7">
        <f t="shared" si="9"/>
        <v>-230.53759969920463</v>
      </c>
      <c r="AS7">
        <f t="shared" si="9"/>
        <v>-43.49638919831127</v>
      </c>
      <c r="AT7">
        <f t="shared" si="9"/>
        <v>14.935467371256369</v>
      </c>
      <c r="AU7">
        <f t="shared" si="9"/>
        <v>-259.0985215262595</v>
      </c>
      <c r="AW7">
        <v>4</v>
      </c>
      <c r="AX7">
        <f>IF(Z7&gt;0, (R7*SUMPRODUCT(K7:$K$98, X7:$X$98)-K7*$AZ$3)/Z7, 0)</f>
        <v>522.16135191181331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3.2390000000000001E-3</v>
      </c>
      <c r="Q8" s="4">
        <f t="shared" si="21"/>
        <v>25</v>
      </c>
      <c r="R8">
        <f t="shared" si="0"/>
        <v>100000</v>
      </c>
      <c r="S8">
        <f t="shared" si="1"/>
        <v>512.47919661289598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495.37371725315455</v>
      </c>
      <c r="AC8">
        <f t="shared" si="2"/>
        <v>479.75162404939061</v>
      </c>
      <c r="AE8">
        <f t="shared" si="3"/>
        <v>0</v>
      </c>
      <c r="AF8">
        <f t="shared" si="4"/>
        <v>0</v>
      </c>
      <c r="AG8">
        <f t="shared" si="4"/>
        <v>-23.403468239305607</v>
      </c>
      <c r="AH8">
        <f t="shared" si="5"/>
        <v>-307.28346023854152</v>
      </c>
      <c r="AI8">
        <f t="shared" si="6"/>
        <v>-330.68692847784712</v>
      </c>
      <c r="AJ8">
        <f t="shared" si="7"/>
        <v>15.622093203763939</v>
      </c>
      <c r="AK8">
        <f t="shared" ref="AK8:AK71" si="22">G8*SUM(AB8:AB8, AE8:AF8)</f>
        <v>10.551460177492192</v>
      </c>
      <c r="AL8">
        <f t="shared" si="8"/>
        <v>-304.51337509659101</v>
      </c>
      <c r="AN8">
        <f t="shared" si="9"/>
        <v>0</v>
      </c>
      <c r="AO8">
        <f t="shared" si="9"/>
        <v>0</v>
      </c>
      <c r="AP8">
        <f t="shared" si="9"/>
        <v>-15.332648867003959</v>
      </c>
      <c r="AQ8">
        <f t="shared" si="9"/>
        <v>-201.31500811331549</v>
      </c>
      <c r="AR8">
        <f t="shared" si="9"/>
        <v>-216.64765698031945</v>
      </c>
      <c r="AS8">
        <f t="shared" si="9"/>
        <v>10.234725349751338</v>
      </c>
      <c r="AT8">
        <f t="shared" si="9"/>
        <v>6.9127290144096696</v>
      </c>
      <c r="AU8">
        <f t="shared" si="9"/>
        <v>-199.50020261615845</v>
      </c>
      <c r="AW8">
        <v>5</v>
      </c>
      <c r="AX8">
        <f>IF(Z8&gt;0, (R8*SUMPRODUCT(K8:$K$98, X8:$X$98)-K8*$AZ$3)/Z8, 0)</f>
        <v>512.47919661289598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3.3149999999999998E-3</v>
      </c>
      <c r="Q9" s="4">
        <f t="shared" si="21"/>
        <v>25</v>
      </c>
      <c r="R9">
        <f t="shared" si="0"/>
        <v>100000</v>
      </c>
      <c r="S9">
        <f t="shared" si="1"/>
        <v>460.82551764682148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479.75162404939061</v>
      </c>
      <c r="AC9">
        <f t="shared" si="2"/>
        <v>425.65256872036844</v>
      </c>
      <c r="AE9">
        <f t="shared" si="3"/>
        <v>0</v>
      </c>
      <c r="AF9">
        <f t="shared" si="4"/>
        <v>0</v>
      </c>
      <c r="AG9">
        <f t="shared" si="4"/>
        <v>-23.091851059699252</v>
      </c>
      <c r="AH9">
        <f t="shared" si="5"/>
        <v>-310.32998885319233</v>
      </c>
      <c r="AI9">
        <f t="shared" si="6"/>
        <v>-333.42183991289158</v>
      </c>
      <c r="AJ9">
        <f t="shared" si="7"/>
        <v>54.099055329022178</v>
      </c>
      <c r="AK9">
        <f t="shared" si="22"/>
        <v>2.8305345818914045</v>
      </c>
      <c r="AL9">
        <f t="shared" si="8"/>
        <v>-276.49225000197799</v>
      </c>
      <c r="AN9">
        <f t="shared" si="9"/>
        <v>0</v>
      </c>
      <c r="AO9">
        <f t="shared" si="9"/>
        <v>0</v>
      </c>
      <c r="AP9">
        <f t="shared" si="9"/>
        <v>-14.327582770470499</v>
      </c>
      <c r="AQ9">
        <f t="shared" si="9"/>
        <v>-192.54751773508141</v>
      </c>
      <c r="AR9">
        <f t="shared" si="9"/>
        <v>-206.87510050555193</v>
      </c>
      <c r="AS9">
        <f t="shared" si="9"/>
        <v>33.566330002170183</v>
      </c>
      <c r="AT9">
        <f t="shared" si="9"/>
        <v>1.7562350632646246</v>
      </c>
      <c r="AU9">
        <f t="shared" si="9"/>
        <v>-171.55253544011711</v>
      </c>
      <c r="AW9">
        <v>6</v>
      </c>
      <c r="AX9">
        <f>IF(Z9&gt;0, (R9*SUMPRODUCT(K9:$K$98, X9:$X$98)-K9*$AZ$3)/Z9, 0)</f>
        <v>460.82551764682148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3.3969999999999998E-3</v>
      </c>
      <c r="Q10" s="4">
        <f t="shared" si="21"/>
        <v>25</v>
      </c>
      <c r="R10">
        <f t="shared" si="0"/>
        <v>100000</v>
      </c>
      <c r="S10">
        <f t="shared" si="1"/>
        <v>404.11328501678076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425.65256872036844</v>
      </c>
      <c r="AC10">
        <f t="shared" si="2"/>
        <v>368.26826741016112</v>
      </c>
      <c r="AE10">
        <f t="shared" si="3"/>
        <v>0</v>
      </c>
      <c r="AF10">
        <f t="shared" si="4"/>
        <v>0</v>
      </c>
      <c r="AG10">
        <f t="shared" si="4"/>
        <v>-22.782489531052462</v>
      </c>
      <c r="AH10">
        <f t="shared" si="5"/>
        <v>-313.77207219919342</v>
      </c>
      <c r="AI10">
        <f t="shared" si="6"/>
        <v>-336.55456173024589</v>
      </c>
      <c r="AJ10">
        <f t="shared" si="7"/>
        <v>57.38430131020732</v>
      </c>
      <c r="AK10">
        <f t="shared" si="22"/>
        <v>1.7451755317535107</v>
      </c>
      <c r="AL10">
        <f t="shared" si="8"/>
        <v>-277.42508488828508</v>
      </c>
      <c r="AN10">
        <f t="shared" si="9"/>
        <v>0</v>
      </c>
      <c r="AO10">
        <f t="shared" si="9"/>
        <v>0</v>
      </c>
      <c r="AP10">
        <f t="shared" si="9"/>
        <v>-13.410147181571489</v>
      </c>
      <c r="AQ10">
        <f t="shared" si="9"/>
        <v>-184.6913904612021</v>
      </c>
      <c r="AR10">
        <f t="shared" si="9"/>
        <v>-198.10153764277359</v>
      </c>
      <c r="AS10">
        <f t="shared" si="9"/>
        <v>33.777341384604</v>
      </c>
      <c r="AT10">
        <f t="shared" si="9"/>
        <v>1.0272389550138306</v>
      </c>
      <c r="AU10">
        <f t="shared" si="9"/>
        <v>-163.29695730315578</v>
      </c>
      <c r="AW10">
        <v>7</v>
      </c>
      <c r="AX10">
        <f>IF(Z10&gt;0, (R10*SUMPRODUCT(K10:$K$98, X10:$X$98)-K10*$AZ$3)/Z10, 0)</f>
        <v>404.11328501678076</v>
      </c>
    </row>
    <row r="11" spans="1:52" x14ac:dyDescent="0.25">
      <c r="A11" t="s">
        <v>33</v>
      </c>
      <c r="C11" s="12">
        <f>AU81</f>
        <v>2.6992362338329468E-13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3.4910000000000002E-3</v>
      </c>
      <c r="Q11" s="4">
        <f t="shared" si="21"/>
        <v>25</v>
      </c>
      <c r="R11">
        <f t="shared" si="0"/>
        <v>100000</v>
      </c>
      <c r="S11">
        <f t="shared" si="1"/>
        <v>342.57240943589471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368.26826741016112</v>
      </c>
      <c r="AC11">
        <f t="shared" si="2"/>
        <v>307.97439067980258</v>
      </c>
      <c r="AE11">
        <f t="shared" si="3"/>
        <v>0</v>
      </c>
      <c r="AF11">
        <f t="shared" si="4"/>
        <v>0</v>
      </c>
      <c r="AG11">
        <f t="shared" si="4"/>
        <v>-22.475130964789034</v>
      </c>
      <c r="AH11">
        <f t="shared" si="5"/>
        <v>-318.13468381161664</v>
      </c>
      <c r="AI11">
        <f t="shared" si="6"/>
        <v>-340.6098147764057</v>
      </c>
      <c r="AJ11">
        <f t="shared" si="7"/>
        <v>60.293876730358534</v>
      </c>
      <c r="AK11">
        <f t="shared" si="22"/>
        <v>0.88384384178438657</v>
      </c>
      <c r="AL11">
        <f t="shared" si="8"/>
        <v>-279.4320942042628</v>
      </c>
      <c r="AN11">
        <f t="shared" si="9"/>
        <v>0</v>
      </c>
      <c r="AO11">
        <f t="shared" si="9"/>
        <v>0</v>
      </c>
      <c r="AP11">
        <f t="shared" si="9"/>
        <v>-12.570534859316714</v>
      </c>
      <c r="AQ11">
        <f t="shared" si="9"/>
        <v>-177.93547628607402</v>
      </c>
      <c r="AR11">
        <f t="shared" si="9"/>
        <v>-190.50601114539077</v>
      </c>
      <c r="AS11">
        <f t="shared" si="9"/>
        <v>33.722885994734895</v>
      </c>
      <c r="AT11">
        <f t="shared" si="9"/>
        <v>0.4943414941941508</v>
      </c>
      <c r="AU11">
        <f t="shared" si="9"/>
        <v>-156.28878365646173</v>
      </c>
      <c r="AW11">
        <v>8</v>
      </c>
      <c r="AX11">
        <f>IF(Z11&gt;0, (R11*SUMPRODUCT(K11:$K$98, X11:$X$98)-K11*$AZ$3)/Z11, 0)</f>
        <v>342.57240943589471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3.5990000000000002E-3</v>
      </c>
      <c r="Q12" s="4">
        <f t="shared" si="21"/>
        <v>25</v>
      </c>
      <c r="R12">
        <f t="shared" si="0"/>
        <v>100000</v>
      </c>
      <c r="S12">
        <f t="shared" si="1"/>
        <v>279.69539517786285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307.97439067980258</v>
      </c>
      <c r="AC12">
        <f t="shared" si="2"/>
        <v>248.02818921600331</v>
      </c>
      <c r="AE12">
        <f t="shared" si="3"/>
        <v>0</v>
      </c>
      <c r="AF12">
        <f t="shared" si="4"/>
        <v>0</v>
      </c>
      <c r="AG12">
        <f t="shared" si="4"/>
        <v>-22.169491658798865</v>
      </c>
      <c r="AH12">
        <f t="shared" si="5"/>
        <v>-323.55198536910297</v>
      </c>
      <c r="AI12">
        <f t="shared" si="6"/>
        <v>-345.72147702790181</v>
      </c>
      <c r="AJ12">
        <f t="shared" si="7"/>
        <v>59.94620146379927</v>
      </c>
      <c r="AK12">
        <f t="shared" si="22"/>
        <v>0.70834109856354588</v>
      </c>
      <c r="AL12">
        <f t="shared" si="8"/>
        <v>-285.06693446553902</v>
      </c>
      <c r="AN12">
        <f t="shared" si="9"/>
        <v>0</v>
      </c>
      <c r="AO12">
        <f t="shared" si="9"/>
        <v>0</v>
      </c>
      <c r="AP12">
        <f t="shared" si="9"/>
        <v>-11.783320493932209</v>
      </c>
      <c r="AQ12">
        <f t="shared" si="9"/>
        <v>-171.97131980872697</v>
      </c>
      <c r="AR12">
        <f t="shared" si="9"/>
        <v>-183.7546403026592</v>
      </c>
      <c r="AS12">
        <f t="shared" si="9"/>
        <v>31.862043348270689</v>
      </c>
      <c r="AT12">
        <f t="shared" si="9"/>
        <v>0.37649082405033824</v>
      </c>
      <c r="AU12">
        <f t="shared" si="9"/>
        <v>-151.51610613033816</v>
      </c>
      <c r="AW12">
        <v>9</v>
      </c>
      <c r="AX12">
        <f>IF(Z12&gt;0, (R12*SUMPRODUCT(K12:$K$98, X12:$X$98)-K12*$AZ$3)/Z12, 0)</f>
        <v>279.69539517786285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3.7169999999999998E-3</v>
      </c>
      <c r="Q13" s="4">
        <f t="shared" si="21"/>
        <v>25</v>
      </c>
      <c r="R13">
        <f t="shared" si="0"/>
        <v>100000</v>
      </c>
      <c r="S13">
        <f t="shared" si="1"/>
        <v>214.46061862539995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248.02818921600331</v>
      </c>
      <c r="AC13">
        <f t="shared" si="2"/>
        <v>187.57062615502218</v>
      </c>
      <c r="AE13">
        <f t="shared" si="3"/>
        <v>0</v>
      </c>
      <c r="AF13">
        <f t="shared" si="4"/>
        <v>0</v>
      </c>
      <c r="AG13">
        <f t="shared" si="4"/>
        <v>-21.865392741715119</v>
      </c>
      <c r="AH13">
        <f t="shared" si="5"/>
        <v>-329.61600198302148</v>
      </c>
      <c r="AI13">
        <f t="shared" si="6"/>
        <v>-351.48139472473662</v>
      </c>
      <c r="AJ13">
        <f t="shared" si="7"/>
        <v>60.45756306098113</v>
      </c>
      <c r="AK13">
        <f t="shared" si="22"/>
        <v>0.49605637843200662</v>
      </c>
      <c r="AL13">
        <f t="shared" si="8"/>
        <v>-290.52777528532346</v>
      </c>
      <c r="AN13">
        <f t="shared" si="9"/>
        <v>0</v>
      </c>
      <c r="AO13">
        <f t="shared" si="9"/>
        <v>0</v>
      </c>
      <c r="AP13">
        <f t="shared" si="9"/>
        <v>-11.047232591936252</v>
      </c>
      <c r="AQ13">
        <f t="shared" si="9"/>
        <v>-166.53460941424336</v>
      </c>
      <c r="AR13">
        <f t="shared" si="9"/>
        <v>-177.58184200617964</v>
      </c>
      <c r="AS13">
        <f t="shared" si="9"/>
        <v>30.545472883370806</v>
      </c>
      <c r="AT13">
        <f t="shared" si="9"/>
        <v>0.25062665262796796</v>
      </c>
      <c r="AU13">
        <f t="shared" si="9"/>
        <v>-146.78574247018085</v>
      </c>
      <c r="AW13">
        <v>10</v>
      </c>
      <c r="AX13">
        <f>IF(Z13&gt;0, (R13*SUMPRODUCT(K13:$K$98, X13:$X$98)-K13*$AZ$3)/Z13, 0)</f>
        <v>214.46061862539995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3.852E-3</v>
      </c>
      <c r="Q14" s="4">
        <f t="shared" si="21"/>
        <v>25</v>
      </c>
      <c r="R14">
        <f t="shared" si="0"/>
        <v>100000</v>
      </c>
      <c r="S14">
        <f t="shared" si="1"/>
        <v>290.78633939612911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187.57062615502218</v>
      </c>
      <c r="AC14">
        <f t="shared" si="2"/>
        <v>250.80337267706867</v>
      </c>
      <c r="AE14">
        <f t="shared" si="3"/>
        <v>0</v>
      </c>
      <c r="AF14">
        <f t="shared" si="4"/>
        <v>0</v>
      </c>
      <c r="AG14">
        <f t="shared" si="4"/>
        <v>-21.562513321456883</v>
      </c>
      <c r="AH14">
        <f t="shared" si="5"/>
        <v>-336.90197136434654</v>
      </c>
      <c r="AI14">
        <f t="shared" si="6"/>
        <v>-358.46448468580343</v>
      </c>
      <c r="AJ14">
        <f t="shared" si="7"/>
        <v>-63.232746522046483</v>
      </c>
      <c r="AK14">
        <f t="shared" si="22"/>
        <v>13.129943830851554</v>
      </c>
      <c r="AL14">
        <f t="shared" si="8"/>
        <v>-408.56728737699831</v>
      </c>
      <c r="AN14">
        <f t="shared" si="9"/>
        <v>0</v>
      </c>
      <c r="AO14">
        <f t="shared" si="9"/>
        <v>0</v>
      </c>
      <c r="AP14">
        <f t="shared" si="9"/>
        <v>-9.7269699339935283</v>
      </c>
      <c r="AQ14">
        <f t="shared" si="9"/>
        <v>-151.97835694335157</v>
      </c>
      <c r="AR14">
        <f t="shared" si="9"/>
        <v>-161.7053268773451</v>
      </c>
      <c r="AS14">
        <f t="shared" si="9"/>
        <v>-28.524644372125675</v>
      </c>
      <c r="AT14">
        <f t="shared" si="9"/>
        <v>5.9229908394133233</v>
      </c>
      <c r="AU14">
        <f t="shared" si="9"/>
        <v>-184.30698041005743</v>
      </c>
      <c r="AW14">
        <v>11</v>
      </c>
      <c r="AX14">
        <f>IF(Z14&gt;0, (R14*SUMPRODUCT(K14:$K$98, X14:$X$98)-K14*$AZ$3)/Z14, 0)</f>
        <v>290.78633939612911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4.0049999999999999E-3</v>
      </c>
      <c r="Q15" s="4">
        <f t="shared" si="21"/>
        <v>25</v>
      </c>
      <c r="R15">
        <f t="shared" si="0"/>
        <v>100000</v>
      </c>
      <c r="S15">
        <f t="shared" si="1"/>
        <v>357.43986164436308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250.80337267706867</v>
      </c>
      <c r="AC15">
        <f t="shared" si="2"/>
        <v>303.97444067683296</v>
      </c>
      <c r="AE15">
        <f t="shared" si="3"/>
        <v>0</v>
      </c>
      <c r="AF15">
        <f t="shared" si="4"/>
        <v>0</v>
      </c>
      <c r="AG15">
        <f t="shared" si="4"/>
        <v>-21.260530322389879</v>
      </c>
      <c r="AH15">
        <f t="shared" si="5"/>
        <v>-345.43146340973925</v>
      </c>
      <c r="AI15">
        <f t="shared" si="6"/>
        <v>-366.69199373212911</v>
      </c>
      <c r="AJ15">
        <f t="shared" si="7"/>
        <v>-53.17106799976429</v>
      </c>
      <c r="AK15">
        <f t="shared" si="22"/>
        <v>17.556236087394808</v>
      </c>
      <c r="AL15">
        <f t="shared" si="8"/>
        <v>-402.30682564449853</v>
      </c>
      <c r="AN15">
        <f t="shared" si="9"/>
        <v>0</v>
      </c>
      <c r="AO15">
        <f t="shared" si="9"/>
        <v>0</v>
      </c>
      <c r="AP15">
        <f t="shared" si="9"/>
        <v>-8.563164035774955</v>
      </c>
      <c r="AQ15">
        <f t="shared" si="9"/>
        <v>-139.13040923444314</v>
      </c>
      <c r="AR15">
        <f t="shared" si="9"/>
        <v>-147.69357327021808</v>
      </c>
      <c r="AS15">
        <f t="shared" si="9"/>
        <v>-21.415861708765917</v>
      </c>
      <c r="AT15">
        <f t="shared" si="9"/>
        <v>7.0711749513054647</v>
      </c>
      <c r="AU15">
        <f t="shared" si="9"/>
        <v>-162.03826002767852</v>
      </c>
      <c r="AW15">
        <v>12</v>
      </c>
      <c r="AX15">
        <f>IF(Z15&gt;0, (R15*SUMPRODUCT(K15:$K$98, X15:$X$98)-K15*$AZ$3)/Z15, 0)</f>
        <v>357.43986164436308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4.1640000000000002E-3</v>
      </c>
      <c r="Q16" s="4">
        <f t="shared" si="21"/>
        <v>25</v>
      </c>
      <c r="R16">
        <f t="shared" si="0"/>
        <v>100000</v>
      </c>
      <c r="S16">
        <f t="shared" si="1"/>
        <v>415.10399204511486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303.97444067683296</v>
      </c>
      <c r="AC16">
        <f t="shared" si="2"/>
        <v>348.01316085588633</v>
      </c>
      <c r="AE16">
        <f t="shared" si="3"/>
        <v>0</v>
      </c>
      <c r="AF16">
        <f t="shared" si="4"/>
        <v>0</v>
      </c>
      <c r="AG16">
        <f t="shared" si="4"/>
        <v>-20.959396170903549</v>
      </c>
      <c r="AH16">
        <f t="shared" si="5"/>
        <v>-354.11539304972581</v>
      </c>
      <c r="AI16">
        <f t="shared" si="6"/>
        <v>-375.07478922062938</v>
      </c>
      <c r="AJ16">
        <f t="shared" si="7"/>
        <v>-44.038720179053371</v>
      </c>
      <c r="AK16">
        <f t="shared" si="22"/>
        <v>21.278210847378308</v>
      </c>
      <c r="AL16">
        <f t="shared" si="8"/>
        <v>-397.83529855230444</v>
      </c>
      <c r="AN16">
        <f t="shared" si="9"/>
        <v>0</v>
      </c>
      <c r="AO16">
        <f t="shared" si="9"/>
        <v>0</v>
      </c>
      <c r="AP16">
        <f t="shared" si="9"/>
        <v>-7.5373887324752111</v>
      </c>
      <c r="AQ16">
        <f t="shared" si="9"/>
        <v>-127.34648230345323</v>
      </c>
      <c r="AR16">
        <f t="shared" si="9"/>
        <v>-134.88387103592845</v>
      </c>
      <c r="AS16">
        <f t="shared" si="9"/>
        <v>-15.837142948375119</v>
      </c>
      <c r="AT16">
        <f t="shared" si="9"/>
        <v>7.6520404204634627</v>
      </c>
      <c r="AU16">
        <f t="shared" si="9"/>
        <v>-143.0689735638401</v>
      </c>
      <c r="AW16">
        <v>13</v>
      </c>
      <c r="AX16">
        <f>IF(Z16&gt;0, (R16*SUMPRODUCT(K16:$K$98, X16:$X$98)-K16*$AZ$3)/Z16, 0)</f>
        <v>415.10399204511486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4.3350000000000003E-3</v>
      </c>
      <c r="Q17" s="4">
        <f t="shared" si="21"/>
        <v>25</v>
      </c>
      <c r="R17">
        <f t="shared" si="0"/>
        <v>100000</v>
      </c>
      <c r="S17">
        <f t="shared" si="1"/>
        <v>464.94457616047765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348.01316085588633</v>
      </c>
      <c r="AC17">
        <f t="shared" si="2"/>
        <v>384.21054410019769</v>
      </c>
      <c r="AE17">
        <f t="shared" si="3"/>
        <v>0</v>
      </c>
      <c r="AF17">
        <f t="shared" si="4"/>
        <v>0</v>
      </c>
      <c r="AG17">
        <f t="shared" si="4"/>
        <v>-20.658943226793646</v>
      </c>
      <c r="AH17">
        <f t="shared" si="5"/>
        <v>-363.43592960346757</v>
      </c>
      <c r="AI17">
        <f t="shared" si="6"/>
        <v>-384.09487283026124</v>
      </c>
      <c r="AJ17">
        <f t="shared" si="7"/>
        <v>-36.197383244311368</v>
      </c>
      <c r="AK17">
        <f t="shared" si="22"/>
        <v>24.360921259912047</v>
      </c>
      <c r="AL17">
        <f t="shared" si="8"/>
        <v>-395.93133481466054</v>
      </c>
      <c r="AN17">
        <f t="shared" si="9"/>
        <v>0</v>
      </c>
      <c r="AO17">
        <f t="shared" si="9"/>
        <v>0</v>
      </c>
      <c r="AP17">
        <f t="shared" si="9"/>
        <v>-6.6333395223171241</v>
      </c>
      <c r="AQ17">
        <f t="shared" si="9"/>
        <v>-116.69492912600016</v>
      </c>
      <c r="AR17">
        <f t="shared" si="9"/>
        <v>-123.32826864831729</v>
      </c>
      <c r="AS17">
        <f t="shared" si="9"/>
        <v>-11.62254672192234</v>
      </c>
      <c r="AT17">
        <f t="shared" si="9"/>
        <v>7.8220003811158234</v>
      </c>
      <c r="AU17">
        <f t="shared" si="9"/>
        <v>-127.1288149891238</v>
      </c>
      <c r="AW17">
        <v>14</v>
      </c>
      <c r="AX17">
        <f>IF(Z17&gt;0, (R17*SUMPRODUCT(K17:$K$98, X17:$X$98)-K17*$AZ$3)/Z17, 0)</f>
        <v>464.94457616047765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4.522E-3</v>
      </c>
      <c r="Q18" s="4">
        <f t="shared" si="21"/>
        <v>25</v>
      </c>
      <c r="R18">
        <f t="shared" si="0"/>
        <v>100000</v>
      </c>
      <c r="S18">
        <f t="shared" si="1"/>
        <v>507.80768091452308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384.21054410019769</v>
      </c>
      <c r="AC18">
        <f t="shared" si="2"/>
        <v>413.53692349898802</v>
      </c>
      <c r="AE18">
        <f t="shared" si="3"/>
        <v>0</v>
      </c>
      <c r="AF18">
        <f t="shared" si="4"/>
        <v>0</v>
      </c>
      <c r="AG18">
        <f t="shared" si="4"/>
        <v>-20.358934053254149</v>
      </c>
      <c r="AH18">
        <f t="shared" si="5"/>
        <v>-373.67896508624347</v>
      </c>
      <c r="AI18">
        <f t="shared" si="6"/>
        <v>-394.0378991394976</v>
      </c>
      <c r="AJ18">
        <f t="shared" si="7"/>
        <v>-29.326379398790323</v>
      </c>
      <c r="AK18">
        <f t="shared" si="22"/>
        <v>26.894738087013842</v>
      </c>
      <c r="AL18">
        <f t="shared" si="8"/>
        <v>-396.4695404512741</v>
      </c>
      <c r="AN18">
        <f t="shared" si="9"/>
        <v>0</v>
      </c>
      <c r="AO18">
        <f t="shared" si="9"/>
        <v>0</v>
      </c>
      <c r="AP18">
        <f t="shared" si="9"/>
        <v>-5.836616219441102</v>
      </c>
      <c r="AQ18">
        <f t="shared" si="9"/>
        <v>-107.12843328542154</v>
      </c>
      <c r="AR18">
        <f t="shared" si="9"/>
        <v>-112.96504950486263</v>
      </c>
      <c r="AS18">
        <f t="shared" si="9"/>
        <v>-8.4074549880033569</v>
      </c>
      <c r="AT18">
        <f t="shared" si="9"/>
        <v>7.7103380818307015</v>
      </c>
      <c r="AU18">
        <f t="shared" si="9"/>
        <v>-113.6621664110353</v>
      </c>
      <c r="AW18">
        <v>15</v>
      </c>
      <c r="AX18">
        <f>IF(Z18&gt;0, (R18*SUMPRODUCT(K18:$K$98, X18:$X$98)-K18*$AZ$3)/Z18, 0)</f>
        <v>507.80768091452308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4.7470000000000004E-3</v>
      </c>
      <c r="Q19" s="4">
        <f t="shared" si="21"/>
        <v>25</v>
      </c>
      <c r="R19">
        <f t="shared" si="0"/>
        <v>100000</v>
      </c>
      <c r="S19">
        <f t="shared" si="1"/>
        <v>544.38303575245789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413.53692349898802</v>
      </c>
      <c r="AC19">
        <f t="shared" si="2"/>
        <v>436.78465853927156</v>
      </c>
      <c r="AE19">
        <f t="shared" si="3"/>
        <v>0</v>
      </c>
      <c r="AF19">
        <f t="shared" si="4"/>
        <v>0</v>
      </c>
      <c r="AG19">
        <f t="shared" si="4"/>
        <v>-20.058700852770809</v>
      </c>
      <c r="AH19">
        <f t="shared" si="5"/>
        <v>-386.57543980318979</v>
      </c>
      <c r="AI19">
        <f t="shared" si="6"/>
        <v>-406.63414065596061</v>
      </c>
      <c r="AJ19">
        <f t="shared" si="7"/>
        <v>-23.247735040283544</v>
      </c>
      <c r="AK19">
        <f t="shared" si="22"/>
        <v>28.947584644929165</v>
      </c>
      <c r="AL19">
        <f t="shared" si="8"/>
        <v>-400.93429105131497</v>
      </c>
      <c r="AN19">
        <f t="shared" si="9"/>
        <v>0</v>
      </c>
      <c r="AO19">
        <f t="shared" si="9"/>
        <v>0</v>
      </c>
      <c r="AP19">
        <f t="shared" si="9"/>
        <v>-5.1344139643330386</v>
      </c>
      <c r="AQ19">
        <f t="shared" si="9"/>
        <v>-98.951489977453249</v>
      </c>
      <c r="AR19">
        <f t="shared" si="9"/>
        <v>-104.08590394178628</v>
      </c>
      <c r="AS19">
        <f t="shared" si="9"/>
        <v>-5.9507091863059536</v>
      </c>
      <c r="AT19">
        <f t="shared" si="9"/>
        <v>7.4096963669561928</v>
      </c>
      <c r="AU19">
        <f t="shared" si="9"/>
        <v>-102.62691676113604</v>
      </c>
      <c r="AW19">
        <v>16</v>
      </c>
      <c r="AX19">
        <f>IF(Z19&gt;0, (R19*SUMPRODUCT(K19:$K$98, X19:$X$98)-K19*$AZ$3)/Z19, 0)</f>
        <v>544.38303575245789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4.9870000000000001E-3</v>
      </c>
      <c r="Q20" s="4">
        <f t="shared" si="21"/>
        <v>25</v>
      </c>
      <c r="R20">
        <f t="shared" si="0"/>
        <v>100000</v>
      </c>
      <c r="S20">
        <f t="shared" si="1"/>
        <v>574.75275475856051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436.78465853927156</v>
      </c>
      <c r="AC20">
        <f t="shared" si="2"/>
        <v>454.24046170976908</v>
      </c>
      <c r="AE20">
        <f t="shared" si="3"/>
        <v>0</v>
      </c>
      <c r="AF20">
        <f t="shared" si="4"/>
        <v>0</v>
      </c>
      <c r="AG20">
        <f t="shared" si="4"/>
        <v>-19.758081103090333</v>
      </c>
      <c r="AH20">
        <f t="shared" si="5"/>
        <v>-400.1309646110721</v>
      </c>
      <c r="AI20">
        <f t="shared" si="6"/>
        <v>-419.88904571416242</v>
      </c>
      <c r="AJ20">
        <f t="shared" si="7"/>
        <v>-17.455803170497518</v>
      </c>
      <c r="AK20">
        <f t="shared" si="22"/>
        <v>30.574926097749014</v>
      </c>
      <c r="AL20">
        <f t="shared" si="8"/>
        <v>-406.76992278691091</v>
      </c>
      <c r="AN20">
        <f t="shared" si="9"/>
        <v>0</v>
      </c>
      <c r="AO20">
        <f t="shared" si="9"/>
        <v>0</v>
      </c>
      <c r="AP20">
        <f t="shared" si="9"/>
        <v>-4.5155933055799817</v>
      </c>
      <c r="AQ20">
        <f t="shared" si="9"/>
        <v>-91.447580143317367</v>
      </c>
      <c r="AR20">
        <f t="shared" si="9"/>
        <v>-95.963173448897351</v>
      </c>
      <c r="AS20">
        <f t="shared" si="9"/>
        <v>-3.9894212160052205</v>
      </c>
      <c r="AT20">
        <f t="shared" si="9"/>
        <v>6.9877196517835802</v>
      </c>
      <c r="AU20">
        <f t="shared" si="9"/>
        <v>-92.964875013118984</v>
      </c>
      <c r="AW20">
        <v>17</v>
      </c>
      <c r="AX20">
        <f>IF(Z20&gt;0, (R20*SUMPRODUCT(K20:$K$98, X20:$X$98)-K20*$AZ$3)/Z20, 0)</f>
        <v>574.75275475856051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5.2249999999999996E-3</v>
      </c>
      <c r="Q21" s="4">
        <f t="shared" si="21"/>
        <v>25</v>
      </c>
      <c r="R21">
        <f t="shared" si="0"/>
        <v>100000</v>
      </c>
      <c r="S21">
        <f t="shared" si="1"/>
        <v>599.68343583557885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454.24046170976908</v>
      </c>
      <c r="AC21">
        <f t="shared" si="2"/>
        <v>466.72796473426507</v>
      </c>
      <c r="AE21">
        <f t="shared" si="3"/>
        <v>0</v>
      </c>
      <c r="AF21">
        <f t="shared" si="4"/>
        <v>0</v>
      </c>
      <c r="AG21">
        <f t="shared" si="4"/>
        <v>-19.457264318295785</v>
      </c>
      <c r="AH21">
        <f t="shared" si="5"/>
        <v>-412.94389505458793</v>
      </c>
      <c r="AI21">
        <f t="shared" si="6"/>
        <v>-432.40115937288374</v>
      </c>
      <c r="AJ21">
        <f t="shared" si="7"/>
        <v>-12.487503024495993</v>
      </c>
      <c r="AK21">
        <f t="shared" si="22"/>
        <v>31.796832319683837</v>
      </c>
      <c r="AL21">
        <f t="shared" si="8"/>
        <v>-413.09183007769587</v>
      </c>
      <c r="AN21">
        <f t="shared" si="9"/>
        <v>0</v>
      </c>
      <c r="AO21">
        <f t="shared" si="9"/>
        <v>0</v>
      </c>
      <c r="AP21">
        <f t="shared" si="9"/>
        <v>-3.9703958906272554</v>
      </c>
      <c r="AQ21">
        <f t="shared" si="9"/>
        <v>-84.264196505912139</v>
      </c>
      <c r="AR21">
        <f t="shared" si="9"/>
        <v>-88.234592396539398</v>
      </c>
      <c r="AS21">
        <f t="shared" si="9"/>
        <v>-2.5481655530594618</v>
      </c>
      <c r="AT21">
        <f t="shared" si="9"/>
        <v>6.4883742293785209</v>
      </c>
      <c r="AU21">
        <f t="shared" si="9"/>
        <v>-84.294383720220338</v>
      </c>
      <c r="AW21">
        <v>18</v>
      </c>
      <c r="AX21">
        <f>IF(Z21&gt;0, (R21*SUMPRODUCT(K21:$K$98, X21:$X$98)-K21*$AZ$3)/Z21, 0)</f>
        <v>599.68343583557885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5.4879999999999998E-3</v>
      </c>
      <c r="Q22" s="4">
        <f t="shared" si="21"/>
        <v>25</v>
      </c>
      <c r="R22">
        <f t="shared" si="0"/>
        <v>100000</v>
      </c>
      <c r="S22">
        <f t="shared" si="1"/>
        <v>620.25628703413838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466.72796473426507</v>
      </c>
      <c r="AC22">
        <f t="shared" si="2"/>
        <v>475.26294962818633</v>
      </c>
      <c r="AE22">
        <f t="shared" si="3"/>
        <v>0</v>
      </c>
      <c r="AF22">
        <f t="shared" si="4"/>
        <v>0</v>
      </c>
      <c r="AG22">
        <f t="shared" si="4"/>
        <v>-19.155910208534017</v>
      </c>
      <c r="AH22">
        <f t="shared" si="5"/>
        <v>-427.12586631522902</v>
      </c>
      <c r="AI22">
        <f t="shared" si="6"/>
        <v>-446.28177652376303</v>
      </c>
      <c r="AJ22">
        <f t="shared" si="7"/>
        <v>-8.534984893921262</v>
      </c>
      <c r="AK22">
        <f t="shared" si="22"/>
        <v>32.670957531398557</v>
      </c>
      <c r="AL22">
        <f t="shared" si="8"/>
        <v>-422.14580388628576</v>
      </c>
      <c r="AN22">
        <f t="shared" si="9"/>
        <v>0</v>
      </c>
      <c r="AO22">
        <f t="shared" si="9"/>
        <v>0</v>
      </c>
      <c r="AP22">
        <f t="shared" si="9"/>
        <v>-3.4900914277439465</v>
      </c>
      <c r="AQ22">
        <f t="shared" si="9"/>
        <v>-77.819759456294193</v>
      </c>
      <c r="AR22">
        <f t="shared" si="9"/>
        <v>-81.309850884038141</v>
      </c>
      <c r="AS22">
        <f t="shared" si="9"/>
        <v>-1.5550228253277194</v>
      </c>
      <c r="AT22">
        <f t="shared" si="9"/>
        <v>5.9524516232970388</v>
      </c>
      <c r="AU22">
        <f t="shared" si="9"/>
        <v>-76.91242208606883</v>
      </c>
      <c r="AW22">
        <v>19</v>
      </c>
      <c r="AX22">
        <f>IF(Z22&gt;0, (R22*SUMPRODUCT(K22:$K$98, X22:$X$98)-K22*$AZ$3)/Z22, 0)</f>
        <v>620.25628703413838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5.7670000000000004E-3</v>
      </c>
      <c r="Q23" s="4">
        <f t="shared" si="21"/>
        <v>25</v>
      </c>
      <c r="R23">
        <f t="shared" si="0"/>
        <v>100000</v>
      </c>
      <c r="S23">
        <f t="shared" si="1"/>
        <v>636.87106886902689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475.26294962818633</v>
      </c>
      <c r="AC23">
        <f t="shared" si="2"/>
        <v>480.29960213602908</v>
      </c>
      <c r="AE23">
        <f t="shared" si="3"/>
        <v>0</v>
      </c>
      <c r="AF23">
        <f t="shared" si="4"/>
        <v>0</v>
      </c>
      <c r="AG23">
        <f t="shared" si="4"/>
        <v>-18.853878972276064</v>
      </c>
      <c r="AH23">
        <f t="shared" si="5"/>
        <v>-441.88853669046284</v>
      </c>
      <c r="AI23">
        <f t="shared" si="6"/>
        <v>-460.74241566273889</v>
      </c>
      <c r="AJ23">
        <f t="shared" si="7"/>
        <v>-5.0366525078427458</v>
      </c>
      <c r="AK23">
        <f t="shared" si="22"/>
        <v>33.268406473973045</v>
      </c>
      <c r="AL23">
        <f t="shared" si="8"/>
        <v>-432.51066169660862</v>
      </c>
      <c r="AN23">
        <f t="shared" si="9"/>
        <v>0</v>
      </c>
      <c r="AO23">
        <f t="shared" si="9"/>
        <v>0</v>
      </c>
      <c r="AP23">
        <f t="shared" si="9"/>
        <v>-3.0670206751809892</v>
      </c>
      <c r="AQ23">
        <f t="shared" si="9"/>
        <v>-71.883418799283376</v>
      </c>
      <c r="AR23">
        <f t="shared" si="9"/>
        <v>-74.950439474464361</v>
      </c>
      <c r="AS23">
        <f t="shared" si="9"/>
        <v>-0.81932834076058758</v>
      </c>
      <c r="AT23">
        <f t="shared" si="9"/>
        <v>5.4118778759553381</v>
      </c>
      <c r="AU23">
        <f t="shared" si="9"/>
        <v>-70.357889939269612</v>
      </c>
      <c r="AW23">
        <v>20</v>
      </c>
      <c r="AX23">
        <f>IF(Z23&gt;0, (R23*SUMPRODUCT(K23:$K$98, X23:$X$98)-K23*$AZ$3)/Z23, 0)</f>
        <v>636.87106886902689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6.0780000000000001E-3</v>
      </c>
      <c r="Q24" s="4">
        <f t="shared" si="21"/>
        <v>25</v>
      </c>
      <c r="R24">
        <f t="shared" si="0"/>
        <v>100000</v>
      </c>
      <c r="S24">
        <f t="shared" si="1"/>
        <v>650.10204256615168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480.29960213602908</v>
      </c>
      <c r="AC24">
        <f t="shared" si="2"/>
        <v>482.39512259043943</v>
      </c>
      <c r="AE24">
        <f t="shared" si="3"/>
        <v>0</v>
      </c>
      <c r="AF24">
        <f t="shared" si="4"/>
        <v>0</v>
      </c>
      <c r="AG24">
        <f t="shared" si="4"/>
        <v>-18.550746306159809</v>
      </c>
      <c r="AH24">
        <f t="shared" si="5"/>
        <v>-458.37550557397566</v>
      </c>
      <c r="AI24">
        <f t="shared" si="6"/>
        <v>-476.92625188013545</v>
      </c>
      <c r="AJ24">
        <f t="shared" si="7"/>
        <v>-2.0955204544103481</v>
      </c>
      <c r="AK24">
        <f t="shared" si="22"/>
        <v>33.620972149522039</v>
      </c>
      <c r="AL24">
        <f t="shared" si="8"/>
        <v>-445.40080018502374</v>
      </c>
      <c r="AN24">
        <f t="shared" si="9"/>
        <v>0</v>
      </c>
      <c r="AO24">
        <f t="shared" si="9"/>
        <v>0</v>
      </c>
      <c r="AP24">
        <f t="shared" si="9"/>
        <v>-2.6943831399691325</v>
      </c>
      <c r="AQ24">
        <f t="shared" si="9"/>
        <v>-66.576255941964462</v>
      </c>
      <c r="AR24">
        <f t="shared" si="9"/>
        <v>-69.270639081933595</v>
      </c>
      <c r="AS24">
        <f t="shared" si="9"/>
        <v>-0.30436160834935727</v>
      </c>
      <c r="AT24">
        <f t="shared" si="9"/>
        <v>4.8832418391148025</v>
      </c>
      <c r="AU24">
        <f t="shared" si="9"/>
        <v>-64.691758851168146</v>
      </c>
      <c r="AW24">
        <v>21</v>
      </c>
      <c r="AX24">
        <f>IF(Z24&gt;0, (R24*SUMPRODUCT(K24:$K$98, X24:$X$98)-K24*$AZ$3)/Z24, 0)</f>
        <v>650.10204256615168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6.4359999999999999E-3</v>
      </c>
      <c r="Q25" s="4">
        <f t="shared" si="21"/>
        <v>25</v>
      </c>
      <c r="R25">
        <f t="shared" si="0"/>
        <v>100000</v>
      </c>
      <c r="S25">
        <f t="shared" si="1"/>
        <v>660.24820751958237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482.39512259043943</v>
      </c>
      <c r="AC25">
        <f t="shared" si="2"/>
        <v>481.87149098212979</v>
      </c>
      <c r="AE25">
        <f t="shared" si="3"/>
        <v>0</v>
      </c>
      <c r="AF25">
        <f t="shared" si="4"/>
        <v>0</v>
      </c>
      <c r="AG25">
        <f t="shared" si="4"/>
        <v>-18.245846239871767</v>
      </c>
      <c r="AH25">
        <f t="shared" si="5"/>
        <v>-477.57041290577814</v>
      </c>
      <c r="AI25">
        <f t="shared" si="6"/>
        <v>-495.81625914564989</v>
      </c>
      <c r="AJ25">
        <f t="shared" si="7"/>
        <v>0.52363160830964262</v>
      </c>
      <c r="AK25">
        <f t="shared" si="22"/>
        <v>33.767658581330764</v>
      </c>
      <c r="AL25">
        <f t="shared" si="8"/>
        <v>-461.5249689560095</v>
      </c>
      <c r="AN25">
        <f t="shared" si="9"/>
        <v>0</v>
      </c>
      <c r="AO25">
        <f t="shared" si="9"/>
        <v>0</v>
      </c>
      <c r="AP25">
        <f t="shared" si="9"/>
        <v>-2.3661591595362501</v>
      </c>
      <c r="AQ25">
        <f t="shared" si="9"/>
        <v>-61.932321031576208</v>
      </c>
      <c r="AR25">
        <f t="shared" si="9"/>
        <v>-64.298480191112461</v>
      </c>
      <c r="AS25">
        <f t="shared" si="9"/>
        <v>6.79056323250736E-2</v>
      </c>
      <c r="AT25">
        <f t="shared" si="9"/>
        <v>4.3790599568743369</v>
      </c>
      <c r="AU25">
        <f t="shared" si="9"/>
        <v>-59.851514601913046</v>
      </c>
      <c r="AW25">
        <v>22</v>
      </c>
      <c r="AX25">
        <f>IF(Z25&gt;0, (R25*SUMPRODUCT(K25:$K$98, X25:$X$98)-K25*$AZ$3)/Z25, 0)</f>
        <v>660.24820751958237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6.8199999999999997E-3</v>
      </c>
      <c r="Q26" s="4">
        <f t="shared" si="21"/>
        <v>25</v>
      </c>
      <c r="R26">
        <f t="shared" si="0"/>
        <v>100000</v>
      </c>
      <c r="S26">
        <f t="shared" si="1"/>
        <v>667.42297885522498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481.87149098212979</v>
      </c>
      <c r="AC26">
        <f t="shared" si="2"/>
        <v>478.91472739131689</v>
      </c>
      <c r="AE26">
        <f t="shared" si="3"/>
        <v>0</v>
      </c>
      <c r="AF26">
        <f t="shared" si="4"/>
        <v>0</v>
      </c>
      <c r="AG26">
        <f t="shared" si="4"/>
        <v>-17.93895110611712</v>
      </c>
      <c r="AH26">
        <f t="shared" si="5"/>
        <v>-497.74668542370176</v>
      </c>
      <c r="AI26">
        <f t="shared" si="6"/>
        <v>-515.68563652981891</v>
      </c>
      <c r="AJ26">
        <f t="shared" si="7"/>
        <v>2.9567635908128977</v>
      </c>
      <c r="AK26">
        <f t="shared" si="22"/>
        <v>33.73100436874909</v>
      </c>
      <c r="AL26">
        <f t="shared" si="8"/>
        <v>-478.99786857025691</v>
      </c>
      <c r="AN26">
        <f t="shared" si="9"/>
        <v>0</v>
      </c>
      <c r="AO26">
        <f t="shared" si="9"/>
        <v>0</v>
      </c>
      <c r="AP26">
        <f t="shared" si="9"/>
        <v>-2.077107466493616</v>
      </c>
      <c r="AQ26">
        <f t="shared" si="9"/>
        <v>-57.632876671561512</v>
      </c>
      <c r="AR26">
        <f t="shared" si="9"/>
        <v>-59.709984138055134</v>
      </c>
      <c r="AS26">
        <f t="shared" si="9"/>
        <v>0.34235645633928447</v>
      </c>
      <c r="AT26">
        <f t="shared" si="9"/>
        <v>3.9056308594746265</v>
      </c>
      <c r="AU26">
        <f t="shared" si="9"/>
        <v>-55.461996822241218</v>
      </c>
      <c r="AW26">
        <v>23</v>
      </c>
      <c r="AX26">
        <f>IF(Z26&gt;0, (R26*SUMPRODUCT(K26:$K$98, X26:$X$98)-K26*$AZ$3)/Z26, 0)</f>
        <v>667.42297885522498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7.2269999999999999E-3</v>
      </c>
      <c r="Q27" s="4">
        <f t="shared" si="21"/>
        <v>25</v>
      </c>
      <c r="R27">
        <f t="shared" si="0"/>
        <v>100000</v>
      </c>
      <c r="S27">
        <f t="shared" si="1"/>
        <v>672.06584684231052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478.91472739131689</v>
      </c>
      <c r="AC27">
        <f t="shared" si="2"/>
        <v>473.93859843472273</v>
      </c>
      <c r="AE27">
        <f t="shared" si="3"/>
        <v>0</v>
      </c>
      <c r="AF27">
        <f t="shared" si="4"/>
        <v>0</v>
      </c>
      <c r="AG27">
        <f t="shared" si="4"/>
        <v>-17.629916795412043</v>
      </c>
      <c r="AH27">
        <f t="shared" si="5"/>
        <v>-518.57919857563377</v>
      </c>
      <c r="AI27">
        <f t="shared" si="6"/>
        <v>-536.20911537104575</v>
      </c>
      <c r="AJ27">
        <f t="shared" si="7"/>
        <v>4.9761289565941524</v>
      </c>
      <c r="AK27">
        <f t="shared" si="22"/>
        <v>33.524030917392189</v>
      </c>
      <c r="AL27">
        <f t="shared" si="8"/>
        <v>-497.70895549705943</v>
      </c>
      <c r="AN27">
        <f t="shared" si="9"/>
        <v>0</v>
      </c>
      <c r="AO27">
        <f t="shared" si="9"/>
        <v>0</v>
      </c>
      <c r="AP27">
        <f t="shared" si="9"/>
        <v>-1.8226117287217236</v>
      </c>
      <c r="AQ27">
        <f t="shared" si="9"/>
        <v>-53.611627358390578</v>
      </c>
      <c r="AR27">
        <f t="shared" si="9"/>
        <v>-55.434239087112296</v>
      </c>
      <c r="AS27">
        <f t="shared" si="9"/>
        <v>0.51444094179052102</v>
      </c>
      <c r="AT27">
        <f t="shared" si="9"/>
        <v>3.465773131723997</v>
      </c>
      <c r="AU27">
        <f t="shared" si="9"/>
        <v>-51.454025013597786</v>
      </c>
      <c r="AW27">
        <v>24</v>
      </c>
      <c r="AX27">
        <f>IF(Z27&gt;0, (R27*SUMPRODUCT(K27:$K$98, X27:$X$98)-K27*$AZ$3)/Z27, 0)</f>
        <v>672.06584684231052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7.6860000000000001E-3</v>
      </c>
      <c r="Q28" s="4">
        <f t="shared" si="21"/>
        <v>25</v>
      </c>
      <c r="R28">
        <f t="shared" si="0"/>
        <v>100000</v>
      </c>
      <c r="S28">
        <f t="shared" si="1"/>
        <v>674.64321179310014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473.93859843472273</v>
      </c>
      <c r="AC28">
        <f t="shared" si="2"/>
        <v>467.34192439326739</v>
      </c>
      <c r="AE28">
        <f t="shared" si="3"/>
        <v>0</v>
      </c>
      <c r="AF28">
        <f t="shared" si="4"/>
        <v>0</v>
      </c>
      <c r="AG28">
        <f t="shared" si="4"/>
        <v>-17.318114086968386</v>
      </c>
      <c r="AH28">
        <f t="shared" si="5"/>
        <v>-542.01416195814784</v>
      </c>
      <c r="AI28">
        <f t="shared" si="6"/>
        <v>-559.33227604511626</v>
      </c>
      <c r="AJ28">
        <f t="shared" si="7"/>
        <v>6.5966740414553442</v>
      </c>
      <c r="AK28">
        <f t="shared" si="22"/>
        <v>33.175701890430595</v>
      </c>
      <c r="AL28">
        <f t="shared" si="8"/>
        <v>-519.55990011323036</v>
      </c>
      <c r="AN28">
        <f t="shared" si="9"/>
        <v>0</v>
      </c>
      <c r="AO28">
        <f t="shared" si="9"/>
        <v>0</v>
      </c>
      <c r="AP28">
        <f t="shared" si="9"/>
        <v>-1.5985509086495993</v>
      </c>
      <c r="AQ28">
        <f t="shared" si="9"/>
        <v>-50.030691953411306</v>
      </c>
      <c r="AR28">
        <f t="shared" si="9"/>
        <v>-51.629242862060913</v>
      </c>
      <c r="AS28">
        <f t="shared" si="9"/>
        <v>0.60890690695753669</v>
      </c>
      <c r="AT28">
        <f t="shared" si="9"/>
        <v>3.062287737320232</v>
      </c>
      <c r="AU28">
        <f t="shared" si="9"/>
        <v>-47.958048217783144</v>
      </c>
      <c r="AW28">
        <v>25</v>
      </c>
      <c r="AX28">
        <f>IF(Z28&gt;0, (R28*SUMPRODUCT(K28:$K$98, X28:$X$98)-K28*$AZ$3)/Z28, 0)</f>
        <v>674.64321179310014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8.2030000000000002E-3</v>
      </c>
      <c r="Q29" s="4">
        <f t="shared" si="21"/>
        <v>25</v>
      </c>
      <c r="R29">
        <f t="shared" si="0"/>
        <v>100000</v>
      </c>
      <c r="S29">
        <f t="shared" si="1"/>
        <v>675.31070192985248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467.34192439326739</v>
      </c>
      <c r="AC29">
        <f t="shared" si="2"/>
        <v>459.28886932997676</v>
      </c>
      <c r="AE29">
        <f t="shared" si="3"/>
        <v>0</v>
      </c>
      <c r="AF29">
        <f t="shared" si="4"/>
        <v>0</v>
      </c>
      <c r="AG29">
        <f t="shared" si="4"/>
        <v>-17.002872456243303</v>
      </c>
      <c r="AH29">
        <f t="shared" si="5"/>
        <v>-568.24195942160668</v>
      </c>
      <c r="AI29">
        <f t="shared" si="6"/>
        <v>-585.24483187784995</v>
      </c>
      <c r="AJ29">
        <f t="shared" si="7"/>
        <v>8.0530550632906284</v>
      </c>
      <c r="AK29">
        <f t="shared" si="22"/>
        <v>32.713934707528722</v>
      </c>
      <c r="AL29">
        <f t="shared" si="8"/>
        <v>-544.47784210703048</v>
      </c>
      <c r="AN29">
        <f t="shared" si="9"/>
        <v>0</v>
      </c>
      <c r="AO29">
        <f t="shared" si="9"/>
        <v>0</v>
      </c>
      <c r="AP29">
        <f t="shared" si="9"/>
        <v>-1.4012968629102238</v>
      </c>
      <c r="AQ29">
        <f t="shared" si="9"/>
        <v>-46.831832513045221</v>
      </c>
      <c r="AR29">
        <f t="shared" si="9"/>
        <v>-48.233129375955443</v>
      </c>
      <c r="AS29">
        <f t="shared" si="9"/>
        <v>0.66369496248787085</v>
      </c>
      <c r="AT29">
        <f t="shared" si="9"/>
        <v>2.6961287980653612</v>
      </c>
      <c r="AU29">
        <f t="shared" si="9"/>
        <v>-44.873305615402202</v>
      </c>
      <c r="AW29">
        <v>26</v>
      </c>
      <c r="AX29">
        <f>IF(Z29&gt;0, (R29*SUMPRODUCT(K29:$K$98, X29:$X$98)-K29*$AZ$3)/Z29, 0)</f>
        <v>675.31070192985248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8.7950000000000007E-3</v>
      </c>
      <c r="Q30" s="4">
        <f t="shared" si="21"/>
        <v>25</v>
      </c>
      <c r="R30">
        <f t="shared" si="0"/>
        <v>100000</v>
      </c>
      <c r="S30">
        <f t="shared" si="1"/>
        <v>674.23258020512571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459.28886932997676</v>
      </c>
      <c r="AC30">
        <f t="shared" si="2"/>
        <v>449.93706975453898</v>
      </c>
      <c r="AE30">
        <f t="shared" si="3"/>
        <v>0</v>
      </c>
      <c r="AF30">
        <f t="shared" si="4"/>
        <v>0</v>
      </c>
      <c r="AG30">
        <f t="shared" si="4"/>
        <v>-16.68330346842821</v>
      </c>
      <c r="AH30">
        <f t="shared" si="5"/>
        <v>-598.16105301063942</v>
      </c>
      <c r="AI30">
        <f t="shared" si="6"/>
        <v>-614.84435647906764</v>
      </c>
      <c r="AJ30">
        <f t="shared" si="7"/>
        <v>9.3517995754377807</v>
      </c>
      <c r="AK30">
        <f t="shared" si="22"/>
        <v>32.150220853098375</v>
      </c>
      <c r="AL30">
        <f t="shared" si="8"/>
        <v>-573.34233605053146</v>
      </c>
      <c r="AN30">
        <f t="shared" si="9"/>
        <v>0</v>
      </c>
      <c r="AO30">
        <f t="shared" si="9"/>
        <v>0</v>
      </c>
      <c r="AP30">
        <f t="shared" si="9"/>
        <v>-1.2276424003319877</v>
      </c>
      <c r="AQ30">
        <f t="shared" si="9"/>
        <v>-44.01573539034078</v>
      </c>
      <c r="AR30">
        <f t="shared" si="9"/>
        <v>-45.243377790672767</v>
      </c>
      <c r="AS30">
        <f t="shared" si="9"/>
        <v>0.68815302076955698</v>
      </c>
      <c r="AT30">
        <f t="shared" si="9"/>
        <v>2.3657769202600085</v>
      </c>
      <c r="AU30">
        <f t="shared" si="9"/>
        <v>-42.189447849643201</v>
      </c>
      <c r="AW30">
        <v>27</v>
      </c>
      <c r="AX30">
        <f>IF(Z30&gt;0, (R30*SUMPRODUCT(K30:$K$98, X30:$X$98)-K30*$AZ$3)/Z30, 0)</f>
        <v>674.23258020512571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9.4780000000000003E-3</v>
      </c>
      <c r="Q31" s="4">
        <f t="shared" si="21"/>
        <v>25</v>
      </c>
      <c r="R31">
        <f t="shared" si="0"/>
        <v>100000</v>
      </c>
      <c r="S31">
        <f t="shared" si="1"/>
        <v>671.50072391953825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449.93706975453898</v>
      </c>
      <c r="AC31">
        <f t="shared" si="2"/>
        <v>439.38564948706232</v>
      </c>
      <c r="AE31">
        <f t="shared" si="3"/>
        <v>0</v>
      </c>
      <c r="AF31">
        <f t="shared" si="4"/>
        <v>0</v>
      </c>
      <c r="AG31">
        <f t="shared" si="4"/>
        <v>-16.358346083470163</v>
      </c>
      <c r="AH31">
        <f t="shared" si="5"/>
        <v>-632.49740109505035</v>
      </c>
      <c r="AI31">
        <f t="shared" si="6"/>
        <v>-648.85574717852046</v>
      </c>
      <c r="AJ31">
        <f t="shared" si="7"/>
        <v>10.551420267476658</v>
      </c>
      <c r="AK31">
        <f t="shared" si="22"/>
        <v>31.495594882817731</v>
      </c>
      <c r="AL31">
        <f t="shared" si="8"/>
        <v>-606.80873202822602</v>
      </c>
      <c r="AN31">
        <f t="shared" si="9"/>
        <v>0</v>
      </c>
      <c r="AO31">
        <f t="shared" si="9"/>
        <v>0</v>
      </c>
      <c r="AP31">
        <f t="shared" si="9"/>
        <v>-1.0747592693377865</v>
      </c>
      <c r="AQ31">
        <f t="shared" si="9"/>
        <v>-41.555695251237779</v>
      </c>
      <c r="AR31">
        <f t="shared" si="9"/>
        <v>-42.630454520575562</v>
      </c>
      <c r="AS31">
        <f t="shared" si="9"/>
        <v>0.69323858776947178</v>
      </c>
      <c r="AT31">
        <f t="shared" si="9"/>
        <v>2.0692912578626248</v>
      </c>
      <c r="AU31">
        <f t="shared" si="9"/>
        <v>-39.867924674943467</v>
      </c>
      <c r="AW31">
        <v>28</v>
      </c>
      <c r="AX31">
        <f>IF(Z31&gt;0, (R31*SUMPRODUCT(K31:$K$98, X31:$X$98)-K31*$AZ$3)/Z31, 0)</f>
        <v>671.50072391953825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1.0265E-2</v>
      </c>
      <c r="Q32" s="4">
        <f t="shared" si="21"/>
        <v>25</v>
      </c>
      <c r="R32">
        <f t="shared" si="0"/>
        <v>100000</v>
      </c>
      <c r="S32">
        <f t="shared" si="1"/>
        <v>667.17564868717318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439.38564948706232</v>
      </c>
      <c r="AC32">
        <f t="shared" si="2"/>
        <v>427.70880702409596</v>
      </c>
      <c r="AE32">
        <f t="shared" si="3"/>
        <v>0</v>
      </c>
      <c r="AF32">
        <f t="shared" si="4"/>
        <v>0</v>
      </c>
      <c r="AG32">
        <f t="shared" si="4"/>
        <v>-16.02684420008864</v>
      </c>
      <c r="AH32">
        <f t="shared" si="5"/>
        <v>-671.67369018728493</v>
      </c>
      <c r="AI32">
        <f t="shared" si="6"/>
        <v>-687.70053438737352</v>
      </c>
      <c r="AJ32">
        <f t="shared" si="7"/>
        <v>11.676842462966363</v>
      </c>
      <c r="AK32">
        <f t="shared" si="22"/>
        <v>30.756995464094366</v>
      </c>
      <c r="AL32">
        <f t="shared" si="8"/>
        <v>-645.26669646031269</v>
      </c>
      <c r="AN32">
        <f t="shared" si="9"/>
        <v>0</v>
      </c>
      <c r="AO32">
        <f t="shared" si="9"/>
        <v>0</v>
      </c>
      <c r="AP32">
        <f t="shared" si="9"/>
        <v>-0.94016006495058591</v>
      </c>
      <c r="AQ32">
        <f t="shared" si="9"/>
        <v>-39.401442499115639</v>
      </c>
      <c r="AR32">
        <f t="shared" si="9"/>
        <v>-40.341602564066221</v>
      </c>
      <c r="AS32">
        <f t="shared" si="9"/>
        <v>0.68498207328548799</v>
      </c>
      <c r="AT32">
        <f t="shared" si="9"/>
        <v>1.8042540684988944</v>
      </c>
      <c r="AU32">
        <f t="shared" si="9"/>
        <v>-37.852366422281833</v>
      </c>
      <c r="AW32">
        <v>29</v>
      </c>
      <c r="AX32">
        <f>IF(Z32&gt;0, (R32*SUMPRODUCT(K32:$K$98, X32:$X$98)-K32*$AZ$3)/Z32, 0)</f>
        <v>667.17564868717318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1.1204E-2</v>
      </c>
      <c r="Q33" s="4">
        <f t="shared" si="21"/>
        <v>25</v>
      </c>
      <c r="R33">
        <f t="shared" si="0"/>
        <v>100000</v>
      </c>
      <c r="S33">
        <f t="shared" si="1"/>
        <v>661.35115187321617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427.70880702409596</v>
      </c>
      <c r="AC33">
        <f t="shared" si="2"/>
        <v>414.98491165736544</v>
      </c>
      <c r="AE33">
        <f t="shared" si="3"/>
        <v>0</v>
      </c>
      <c r="AF33">
        <f t="shared" si="4"/>
        <v>0</v>
      </c>
      <c r="AG33">
        <f t="shared" si="4"/>
        <v>-15.687010995669961</v>
      </c>
      <c r="AH33">
        <f t="shared" si="5"/>
        <v>-718.25904967117253</v>
      </c>
      <c r="AI33">
        <f t="shared" si="6"/>
        <v>-733.94606066684253</v>
      </c>
      <c r="AJ33">
        <f t="shared" si="7"/>
        <v>12.723895366730517</v>
      </c>
      <c r="AK33">
        <f t="shared" si="22"/>
        <v>29.939616491686721</v>
      </c>
      <c r="AL33">
        <f t="shared" si="8"/>
        <v>-691.2825488084253</v>
      </c>
      <c r="AN33">
        <f t="shared" si="9"/>
        <v>0</v>
      </c>
      <c r="AO33">
        <f t="shared" si="9"/>
        <v>0</v>
      </c>
      <c r="AP33">
        <f t="shared" si="9"/>
        <v>-0.82162938476194081</v>
      </c>
      <c r="AQ33">
        <f t="shared" si="9"/>
        <v>-37.619833456094156</v>
      </c>
      <c r="AR33">
        <f t="shared" si="9"/>
        <v>-38.441462840856104</v>
      </c>
      <c r="AS33">
        <f t="shared" si="9"/>
        <v>0.66643201339170222</v>
      </c>
      <c r="AT33">
        <f t="shared" si="9"/>
        <v>1.5681297530079554</v>
      </c>
      <c r="AU33">
        <f t="shared" si="9"/>
        <v>-36.206901074456447</v>
      </c>
      <c r="AW33">
        <v>30</v>
      </c>
      <c r="AX33">
        <f>IF(Z33&gt;0, (R33*SUMPRODUCT(K33:$K$98, X33:$X$98)-K33*$AZ$3)/Z33, 0)</f>
        <v>661.35115187321617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1.2285000000000001E-2</v>
      </c>
      <c r="Q34" s="4">
        <f t="shared" si="21"/>
        <v>25</v>
      </c>
      <c r="R34">
        <f t="shared" si="0"/>
        <v>100000</v>
      </c>
      <c r="S34">
        <f t="shared" si="1"/>
        <v>653.93032356421338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414.98491165736544</v>
      </c>
      <c r="AC34">
        <f t="shared" si="2"/>
        <v>401.18431671232969</v>
      </c>
      <c r="AE34">
        <f t="shared" si="3"/>
        <v>0</v>
      </c>
      <c r="AF34">
        <f t="shared" si="4"/>
        <v>0</v>
      </c>
      <c r="AG34">
        <f t="shared" si="4"/>
        <v>-15.337425955631456</v>
      </c>
      <c r="AH34">
        <f t="shared" si="5"/>
        <v>-770.85972032722191</v>
      </c>
      <c r="AI34">
        <f t="shared" si="6"/>
        <v>-786.1971462828534</v>
      </c>
      <c r="AJ34">
        <f t="shared" si="7"/>
        <v>13.800594945035755</v>
      </c>
      <c r="AK34">
        <f t="shared" si="22"/>
        <v>29.048943816015584</v>
      </c>
      <c r="AL34">
        <f t="shared" si="8"/>
        <v>-743.34760752180205</v>
      </c>
      <c r="AN34">
        <f t="shared" si="9"/>
        <v>0</v>
      </c>
      <c r="AO34">
        <f t="shared" si="9"/>
        <v>0</v>
      </c>
      <c r="AP34">
        <f t="shared" si="9"/>
        <v>-0.71724944100225085</v>
      </c>
      <c r="AQ34">
        <f t="shared" si="9"/>
        <v>-36.048989256430154</v>
      </c>
      <c r="AR34">
        <f t="shared" si="9"/>
        <v>-36.766238697432406</v>
      </c>
      <c r="AS34">
        <f t="shared" si="9"/>
        <v>0.64538006823700123</v>
      </c>
      <c r="AT34">
        <f t="shared" si="9"/>
        <v>1.3584638500629787</v>
      </c>
      <c r="AU34">
        <f t="shared" ref="AU34:AU79" si="23">AL34*$K34</f>
        <v>-34.762394779132421</v>
      </c>
      <c r="AW34">
        <v>31</v>
      </c>
      <c r="AX34">
        <f>IF(Z34&gt;0, (R34*SUMPRODUCT(K34:$K$98, X34:$X$98)-K34*$AZ$3)/Z34, 0)</f>
        <v>653.93032356421338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1.3528E-2</v>
      </c>
      <c r="Q35" s="4">
        <f t="shared" si="21"/>
        <v>25</v>
      </c>
      <c r="R35">
        <f t="shared" si="0"/>
        <v>100000</v>
      </c>
      <c r="S35">
        <f t="shared" si="1"/>
        <v>645.01181204617012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401.18431671232969</v>
      </c>
      <c r="AC35">
        <f t="shared" si="2"/>
        <v>386.40250469791579</v>
      </c>
      <c r="AE35">
        <f t="shared" si="3"/>
        <v>0</v>
      </c>
      <c r="AF35">
        <f t="shared" ref="AF35:AG66" si="24">-$Z35*P35</f>
        <v>0</v>
      </c>
      <c r="AG35">
        <f t="shared" si="24"/>
        <v>-14.976566997747359</v>
      </c>
      <c r="AH35">
        <f t="shared" si="5"/>
        <v>-829.9387933111293</v>
      </c>
      <c r="AI35">
        <f t="shared" ref="AI35:AI66" si="25">SUM(AE35:AH35)</f>
        <v>-844.91536030887664</v>
      </c>
      <c r="AJ35">
        <f t="shared" si="7"/>
        <v>14.781812014413902</v>
      </c>
      <c r="AK35">
        <f t="shared" si="22"/>
        <v>28.082902169863083</v>
      </c>
      <c r="AL35">
        <f t="shared" si="8"/>
        <v>-802.05064612459967</v>
      </c>
      <c r="AN35">
        <f t="shared" ref="AN35:AT66" si="26">AE35*$K35</f>
        <v>0</v>
      </c>
      <c r="AO35">
        <f t="shared" si="26"/>
        <v>0</v>
      </c>
      <c r="AP35">
        <f t="shared" si="26"/>
        <v>-0.62533392513781239</v>
      </c>
      <c r="AQ35">
        <f t="shared" si="26"/>
        <v>-34.653394420994459</v>
      </c>
      <c r="AR35">
        <f t="shared" si="26"/>
        <v>-35.278728346132269</v>
      </c>
      <c r="AS35">
        <f t="shared" si="26"/>
        <v>0.61720209504708612</v>
      </c>
      <c r="AT35">
        <f t="shared" si="26"/>
        <v>1.1725778975771328</v>
      </c>
      <c r="AU35">
        <f t="shared" si="23"/>
        <v>-33.48894835350805</v>
      </c>
      <c r="AW35">
        <v>32</v>
      </c>
      <c r="AX35">
        <f>IF(Z35&gt;0, (R35*SUMPRODUCT(K35:$K$98, X35:$X$98)-K35*$AZ$3)/Z35, 0)</f>
        <v>645.01181204617012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1.4963000000000001E-2</v>
      </c>
      <c r="Q36" s="4">
        <f t="shared" si="21"/>
        <v>25</v>
      </c>
      <c r="R36">
        <f t="shared" si="0"/>
        <v>100000</v>
      </c>
      <c r="S36">
        <f t="shared" si="1"/>
        <v>634.70708292042798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386.40250469791579</v>
      </c>
      <c r="AC36">
        <f t="shared" si="2"/>
        <v>370.7376613858645</v>
      </c>
      <c r="AE36">
        <f t="shared" si="3"/>
        <v>0</v>
      </c>
      <c r="AF36">
        <f t="shared" si="24"/>
        <v>0</v>
      </c>
      <c r="AG36">
        <f t="shared" si="24"/>
        <v>-14.602706955782594</v>
      </c>
      <c r="AH36">
        <f t="shared" si="5"/>
        <v>-896.37748794917491</v>
      </c>
      <c r="AI36">
        <f t="shared" si="25"/>
        <v>-910.98019490495744</v>
      </c>
      <c r="AJ36">
        <f t="shared" si="7"/>
        <v>15.664843312051289</v>
      </c>
      <c r="AK36">
        <f t="shared" si="22"/>
        <v>27.048175328854107</v>
      </c>
      <c r="AL36">
        <f t="shared" si="8"/>
        <v>-868.26717626405207</v>
      </c>
      <c r="AN36">
        <f t="shared" si="26"/>
        <v>0</v>
      </c>
      <c r="AO36">
        <f t="shared" si="26"/>
        <v>0</v>
      </c>
      <c r="AP36">
        <f t="shared" si="26"/>
        <v>-0.54439617353981895</v>
      </c>
      <c r="AQ36">
        <f t="shared" si="26"/>
        <v>-33.417398292275308</v>
      </c>
      <c r="AR36">
        <f t="shared" si="26"/>
        <v>-33.961794465815125</v>
      </c>
      <c r="AS36">
        <f t="shared" si="26"/>
        <v>0.58399314483295517</v>
      </c>
      <c r="AT36">
        <f t="shared" si="26"/>
        <v>1.0083694204677112</v>
      </c>
      <c r="AU36">
        <f t="shared" si="23"/>
        <v>-32.369431900514456</v>
      </c>
      <c r="AW36">
        <v>33</v>
      </c>
      <c r="AX36">
        <f>IF(Z36&gt;0, (R36*SUMPRODUCT(K36:$K$98, X36:$X$98)-K36*$AZ$3)/Z36, 0)</f>
        <v>634.70708292042798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1.6567999999999999E-2</v>
      </c>
      <c r="Q37" s="4">
        <f t="shared" si="21"/>
        <v>25</v>
      </c>
      <c r="R37">
        <f t="shared" si="0"/>
        <v>100000</v>
      </c>
      <c r="S37">
        <f t="shared" si="1"/>
        <v>623.07553782449281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370.7376613858645</v>
      </c>
      <c r="AC37">
        <f t="shared" si="2"/>
        <v>354.27432658371703</v>
      </c>
      <c r="AE37">
        <f t="shared" si="3"/>
        <v>0</v>
      </c>
      <c r="AF37">
        <f t="shared" si="24"/>
        <v>0</v>
      </c>
      <c r="AG37">
        <f t="shared" si="24"/>
        <v>-14.214742237381362</v>
      </c>
      <c r="AH37">
        <f t="shared" si="5"/>
        <v>-967.75059537362404</v>
      </c>
      <c r="AI37">
        <f t="shared" si="25"/>
        <v>-981.96533761100545</v>
      </c>
      <c r="AJ37">
        <f t="shared" si="7"/>
        <v>16.463334802147472</v>
      </c>
      <c r="AK37">
        <f t="shared" si="22"/>
        <v>25.951636297010516</v>
      </c>
      <c r="AL37">
        <f t="shared" si="8"/>
        <v>-939.55036651184741</v>
      </c>
      <c r="AN37">
        <f t="shared" si="26"/>
        <v>0</v>
      </c>
      <c r="AO37">
        <f t="shared" si="26"/>
        <v>0</v>
      </c>
      <c r="AP37">
        <f t="shared" si="26"/>
        <v>-0.47315415714394021</v>
      </c>
      <c r="AQ37">
        <f t="shared" si="26"/>
        <v>-32.212699297170431</v>
      </c>
      <c r="AR37">
        <f t="shared" si="26"/>
        <v>-32.685853454314369</v>
      </c>
      <c r="AS37">
        <f t="shared" si="26"/>
        <v>0.54800116470656468</v>
      </c>
      <c r="AT37">
        <f t="shared" si="26"/>
        <v>0.86383026815125397</v>
      </c>
      <c r="AU37">
        <f t="shared" si="23"/>
        <v>-31.274022021456553</v>
      </c>
      <c r="AW37">
        <v>34</v>
      </c>
      <c r="AX37">
        <f>IF(Z37&gt;0, (R37*SUMPRODUCT(K37:$K$98, X37:$X$98)-K37*$AZ$3)/Z37, 0)</f>
        <v>623.07553782449281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1.8353999999999999E-2</v>
      </c>
      <c r="Q38" s="4">
        <f t="shared" si="21"/>
        <v>25</v>
      </c>
      <c r="R38">
        <f t="shared" si="0"/>
        <v>100000</v>
      </c>
      <c r="S38">
        <f t="shared" si="1"/>
        <v>610.35072904160052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354.27432658371703</v>
      </c>
      <c r="AC38">
        <f t="shared" si="2"/>
        <v>337.19918397416063</v>
      </c>
      <c r="AE38">
        <f t="shared" si="3"/>
        <v>0</v>
      </c>
      <c r="AF38">
        <f t="shared" si="24"/>
        <v>0</v>
      </c>
      <c r="AG38">
        <f t="shared" si="24"/>
        <v>-13.811697435982651</v>
      </c>
      <c r="AH38">
        <f t="shared" si="5"/>
        <v>-1043.5895160995899</v>
      </c>
      <c r="AI38">
        <f t="shared" si="25"/>
        <v>-1057.4012135355727</v>
      </c>
      <c r="AJ38">
        <f t="shared" si="7"/>
        <v>17.075142609556394</v>
      </c>
      <c r="AK38">
        <f t="shared" si="22"/>
        <v>24.799202860860195</v>
      </c>
      <c r="AL38">
        <f t="shared" si="8"/>
        <v>-1015.526868065156</v>
      </c>
      <c r="AN38">
        <f t="shared" si="26"/>
        <v>0</v>
      </c>
      <c r="AO38">
        <f t="shared" si="26"/>
        <v>0</v>
      </c>
      <c r="AP38">
        <f t="shared" si="26"/>
        <v>-0.41048066443953657</v>
      </c>
      <c r="AQ38">
        <f t="shared" si="26"/>
        <v>-31.015255000785277</v>
      </c>
      <c r="AR38">
        <f t="shared" si="26"/>
        <v>-31.425735665224817</v>
      </c>
      <c r="AS38">
        <f t="shared" si="26"/>
        <v>0.50746955008661365</v>
      </c>
      <c r="AT38">
        <f t="shared" si="26"/>
        <v>0.73702695234088789</v>
      </c>
      <c r="AU38">
        <f t="shared" si="23"/>
        <v>-30.181239162797315</v>
      </c>
      <c r="AW38">
        <v>35</v>
      </c>
      <c r="AX38">
        <f>IF(Z38&gt;0, (R38*SUMPRODUCT(K38:$K$98, X38:$X$98)-K38*$AZ$3)/Z38, 0)</f>
        <v>610.35072904160052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2.0303000000000002E-2</v>
      </c>
      <c r="Q39" s="4">
        <f t="shared" si="21"/>
        <v>25</v>
      </c>
      <c r="R39">
        <f t="shared" si="0"/>
        <v>100000</v>
      </c>
      <c r="S39">
        <f t="shared" si="1"/>
        <v>596.75903062597558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337.19918397416063</v>
      </c>
      <c r="AC39">
        <f t="shared" si="2"/>
        <v>319.69960458731651</v>
      </c>
      <c r="AE39">
        <f t="shared" si="3"/>
        <v>0</v>
      </c>
      <c r="AF39">
        <f t="shared" si="24"/>
        <v>0</v>
      </c>
      <c r="AG39">
        <f t="shared" si="24"/>
        <v>-13.393161568580069</v>
      </c>
      <c r="AH39">
        <f t="shared" si="5"/>
        <v>-1121.6755721710231</v>
      </c>
      <c r="AI39">
        <f t="shared" si="25"/>
        <v>-1135.0687337396032</v>
      </c>
      <c r="AJ39">
        <f t="shared" si="7"/>
        <v>17.499579386844118</v>
      </c>
      <c r="AK39">
        <f t="shared" si="22"/>
        <v>23.603942878191248</v>
      </c>
      <c r="AL39">
        <f t="shared" si="8"/>
        <v>-1093.9652114745679</v>
      </c>
      <c r="AN39">
        <f t="shared" si="26"/>
        <v>0</v>
      </c>
      <c r="AO39">
        <f t="shared" si="26"/>
        <v>0</v>
      </c>
      <c r="AP39">
        <f t="shared" si="26"/>
        <v>-0.35539452577234398</v>
      </c>
      <c r="AQ39">
        <f t="shared" si="26"/>
        <v>-29.764246178985392</v>
      </c>
      <c r="AR39">
        <f t="shared" si="26"/>
        <v>-30.119640704757739</v>
      </c>
      <c r="AS39">
        <f t="shared" si="26"/>
        <v>0.46436046377526907</v>
      </c>
      <c r="AT39">
        <f t="shared" si="26"/>
        <v>0.62634293199537938</v>
      </c>
      <c r="AU39">
        <f t="shared" si="23"/>
        <v>-29.028937308987093</v>
      </c>
      <c r="AW39">
        <v>36</v>
      </c>
      <c r="AX39">
        <f>IF(Z39&gt;0, (R39*SUMPRODUCT(K39:$K$98, X39:$X$98)-K39*$AZ$3)/Z39, 0)</f>
        <v>596.75903062597558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2.2446000000000001E-2</v>
      </c>
      <c r="Q40" s="4">
        <f t="shared" si="21"/>
        <v>25</v>
      </c>
      <c r="R40">
        <f t="shared" si="0"/>
        <v>100000</v>
      </c>
      <c r="S40">
        <f t="shared" si="1"/>
        <v>582.62999409298675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319.69960458731651</v>
      </c>
      <c r="AC40">
        <f t="shared" si="2"/>
        <v>302.00292592077869</v>
      </c>
      <c r="AE40">
        <f t="shared" si="3"/>
        <v>0</v>
      </c>
      <c r="AF40">
        <f t="shared" si="24"/>
        <v>0</v>
      </c>
      <c r="AG40">
        <f t="shared" si="24"/>
        <v>-12.95860704832592</v>
      </c>
      <c r="AH40">
        <f t="shared" si="5"/>
        <v>-1202.491618273393</v>
      </c>
      <c r="AI40">
        <f t="shared" si="25"/>
        <v>-1215.450225321719</v>
      </c>
      <c r="AJ40">
        <f t="shared" si="7"/>
        <v>17.696678666537821</v>
      </c>
      <c r="AK40">
        <f t="shared" si="22"/>
        <v>22.378972321112158</v>
      </c>
      <c r="AL40">
        <f t="shared" si="8"/>
        <v>-1175.3745743340692</v>
      </c>
      <c r="AN40">
        <f t="shared" si="26"/>
        <v>0</v>
      </c>
      <c r="AO40">
        <f t="shared" si="26"/>
        <v>0</v>
      </c>
      <c r="AP40">
        <f t="shared" si="26"/>
        <v>-0.30702088838315578</v>
      </c>
      <c r="AQ40">
        <f t="shared" si="26"/>
        <v>-28.489948305307259</v>
      </c>
      <c r="AR40">
        <f t="shared" si="26"/>
        <v>-28.796969193690416</v>
      </c>
      <c r="AS40">
        <f t="shared" si="26"/>
        <v>0.4192773177988745</v>
      </c>
      <c r="AT40">
        <f t="shared" si="26"/>
        <v>0.53021223172420573</v>
      </c>
      <c r="AU40">
        <f t="shared" si="23"/>
        <v>-27.84747964416734</v>
      </c>
      <c r="AW40">
        <v>37</v>
      </c>
      <c r="AX40">
        <f>IF(Z40&gt;0, (R40*SUMPRODUCT(K40:$K$98, X40:$X$98)-K40*$AZ$3)/Z40, 0)</f>
        <v>582.62999409298675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2.4856E-2</v>
      </c>
      <c r="Q41" s="4">
        <f t="shared" si="21"/>
        <v>25</v>
      </c>
      <c r="R41">
        <f t="shared" si="0"/>
        <v>100000</v>
      </c>
      <c r="S41">
        <f t="shared" si="1"/>
        <v>568.26051021762885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302.00292592077869</v>
      </c>
      <c r="AC41">
        <f t="shared" si="2"/>
        <v>284.28759146587117</v>
      </c>
      <c r="AE41">
        <f t="shared" si="3"/>
        <v>0</v>
      </c>
      <c r="AF41">
        <f t="shared" si="24"/>
        <v>0</v>
      </c>
      <c r="AG41">
        <f t="shared" si="24"/>
        <v>-12.506921841049474</v>
      </c>
      <c r="AH41">
        <f t="shared" si="5"/>
        <v>-1288.3965471727563</v>
      </c>
      <c r="AI41">
        <f t="shared" si="25"/>
        <v>-1300.9034690138058</v>
      </c>
      <c r="AJ41">
        <f t="shared" si="7"/>
        <v>17.71533445490752</v>
      </c>
      <c r="AK41">
        <f t="shared" si="22"/>
        <v>21.14020481445451</v>
      </c>
      <c r="AL41">
        <f t="shared" si="8"/>
        <v>-1262.0479297444435</v>
      </c>
      <c r="AN41">
        <f t="shared" si="26"/>
        <v>0</v>
      </c>
      <c r="AO41">
        <f t="shared" si="26"/>
        <v>0</v>
      </c>
      <c r="AP41">
        <f t="shared" si="26"/>
        <v>-0.26457086455149331</v>
      </c>
      <c r="AQ41">
        <f t="shared" si="26"/>
        <v>-27.254682863041854</v>
      </c>
      <c r="AR41">
        <f t="shared" si="26"/>
        <v>-27.519253727593348</v>
      </c>
      <c r="AS41">
        <f t="shared" si="26"/>
        <v>0.37474939174645472</v>
      </c>
      <c r="AT41">
        <f t="shared" si="26"/>
        <v>0.44719894596275395</v>
      </c>
      <c r="AU41">
        <f t="shared" si="23"/>
        <v>-26.697305389884136</v>
      </c>
      <c r="AW41">
        <v>38</v>
      </c>
      <c r="AX41">
        <f>IF(Z41&gt;0, (R41*SUMPRODUCT(K41:$K$98, X41:$X$98)-K41*$AZ$3)/Z41, 0)</f>
        <v>568.26051021762885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2.7564999999999999E-2</v>
      </c>
      <c r="Q42" s="4">
        <f t="shared" si="21"/>
        <v>25</v>
      </c>
      <c r="R42">
        <f t="shared" si="0"/>
        <v>100000</v>
      </c>
      <c r="S42">
        <f t="shared" si="1"/>
        <v>553.81511028019236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284.28759146587117</v>
      </c>
      <c r="AC42">
        <f t="shared" si="2"/>
        <v>266.65309954068607</v>
      </c>
      <c r="AE42">
        <f t="shared" si="3"/>
        <v>0</v>
      </c>
      <c r="AF42">
        <f t="shared" si="24"/>
        <v>0</v>
      </c>
      <c r="AG42">
        <f t="shared" si="24"/>
        <v>-12.03709932209045</v>
      </c>
      <c r="AH42">
        <f t="shared" si="5"/>
        <v>-1379.0132021941149</v>
      </c>
      <c r="AI42">
        <f t="shared" si="25"/>
        <v>-1391.0503015162053</v>
      </c>
      <c r="AJ42">
        <f t="shared" si="7"/>
        <v>17.634491925185102</v>
      </c>
      <c r="AK42">
        <f t="shared" si="22"/>
        <v>19.900131402610985</v>
      </c>
      <c r="AL42">
        <f t="shared" si="8"/>
        <v>-1353.5156781884093</v>
      </c>
      <c r="AN42">
        <f t="shared" si="26"/>
        <v>0</v>
      </c>
      <c r="AO42">
        <f t="shared" si="26"/>
        <v>0</v>
      </c>
      <c r="AP42">
        <f t="shared" si="26"/>
        <v>-0.2273502321648361</v>
      </c>
      <c r="AQ42">
        <f t="shared" si="26"/>
        <v>-26.046056719149686</v>
      </c>
      <c r="AR42">
        <f t="shared" si="26"/>
        <v>-26.27340695131452</v>
      </c>
      <c r="AS42">
        <f t="shared" si="26"/>
        <v>0.33307076115439854</v>
      </c>
      <c r="AT42">
        <f t="shared" si="26"/>
        <v>0.37586293619687688</v>
      </c>
      <c r="AU42">
        <f t="shared" si="23"/>
        <v>-25.564473253963246</v>
      </c>
      <c r="AW42">
        <v>39</v>
      </c>
      <c r="AX42">
        <f>IF(Z42&gt;0, (R42*SUMPRODUCT(K42:$K$98, X42:$X$98)-K42*$AZ$3)/Z42, 0)</f>
        <v>553.81511028019236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3.0620999999999999E-2</v>
      </c>
      <c r="Q43" s="4">
        <f t="shared" si="21"/>
        <v>25</v>
      </c>
      <c r="R43">
        <f t="shared" si="0"/>
        <v>100000</v>
      </c>
      <c r="S43">
        <f t="shared" si="1"/>
        <v>539.47322320995772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266.65309954068607</v>
      </c>
      <c r="AC43">
        <f t="shared" si="2"/>
        <v>249.19649901605129</v>
      </c>
      <c r="AE43">
        <f t="shared" si="3"/>
        <v>0</v>
      </c>
      <c r="AF43">
        <f t="shared" si="24"/>
        <v>0</v>
      </c>
      <c r="AG43">
        <f t="shared" si="24"/>
        <v>-11.548140310527815</v>
      </c>
      <c r="AH43">
        <f t="shared" si="5"/>
        <v>-1474.3520733669266</v>
      </c>
      <c r="AI43">
        <f t="shared" si="25"/>
        <v>-1485.9002136774543</v>
      </c>
      <c r="AJ43">
        <f t="shared" si="7"/>
        <v>17.45660052463478</v>
      </c>
      <c r="AK43">
        <f t="shared" si="22"/>
        <v>18.665716967848027</v>
      </c>
      <c r="AL43">
        <f t="shared" si="8"/>
        <v>-1449.7778961849715</v>
      </c>
      <c r="AN43">
        <f t="shared" si="26"/>
        <v>0</v>
      </c>
      <c r="AO43">
        <f t="shared" si="26"/>
        <v>0</v>
      </c>
      <c r="AP43">
        <f t="shared" si="26"/>
        <v>-0.19474556998577527</v>
      </c>
      <c r="AQ43">
        <f t="shared" si="26"/>
        <v>-24.863183782569447</v>
      </c>
      <c r="AR43">
        <f t="shared" si="26"/>
        <v>-25.05792935255522</v>
      </c>
      <c r="AS43">
        <f t="shared" si="26"/>
        <v>0.2943846825349668</v>
      </c>
      <c r="AT43">
        <f t="shared" si="26"/>
        <v>0.31477498474649013</v>
      </c>
      <c r="AU43">
        <f t="shared" si="23"/>
        <v>-24.448769685273763</v>
      </c>
      <c r="AW43">
        <v>40</v>
      </c>
      <c r="AX43">
        <f>IF(Z43&gt;0, (R43*SUMPRODUCT(K43:$K$98, X43:$X$98)-K43*$AZ$3)/Z43, 0)</f>
        <v>539.47322320995772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3.3921E-2</v>
      </c>
      <c r="Q44" s="4">
        <f t="shared" si="21"/>
        <v>25</v>
      </c>
      <c r="R44">
        <f t="shared" si="0"/>
        <v>100000</v>
      </c>
      <c r="S44">
        <f t="shared" si="1"/>
        <v>525.32345385224926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249.19649901605129</v>
      </c>
      <c r="AC44">
        <f t="shared" si="2"/>
        <v>232.0024725500129</v>
      </c>
      <c r="AE44">
        <f t="shared" si="3"/>
        <v>0</v>
      </c>
      <c r="AF44">
        <f t="shared" si="24"/>
        <v>0</v>
      </c>
      <c r="AG44">
        <f t="shared" si="24"/>
        <v>-11.040934439949122</v>
      </c>
      <c r="AH44">
        <f t="shared" si="5"/>
        <v>-1566.8978698936558</v>
      </c>
      <c r="AI44">
        <f t="shared" si="25"/>
        <v>-1577.9388043336048</v>
      </c>
      <c r="AJ44">
        <f t="shared" si="7"/>
        <v>17.194026466038395</v>
      </c>
      <c r="AK44">
        <f t="shared" si="22"/>
        <v>17.443754931123593</v>
      </c>
      <c r="AL44">
        <f t="shared" si="8"/>
        <v>-1543.3010229364429</v>
      </c>
      <c r="AN44">
        <f t="shared" si="26"/>
        <v>0</v>
      </c>
      <c r="AO44">
        <f t="shared" si="26"/>
        <v>0</v>
      </c>
      <c r="AP44">
        <f t="shared" si="26"/>
        <v>-0.1662429908985982</v>
      </c>
      <c r="AQ44">
        <f t="shared" si="26"/>
        <v>-23.59273028388386</v>
      </c>
      <c r="AR44">
        <f t="shared" si="26"/>
        <v>-23.758973274782456</v>
      </c>
      <c r="AS44">
        <f t="shared" si="26"/>
        <v>0.2588898974856198</v>
      </c>
      <c r="AT44">
        <f t="shared" si="26"/>
        <v>0.26265005086521648</v>
      </c>
      <c r="AU44">
        <f t="shared" si="23"/>
        <v>-23.237433326431621</v>
      </c>
      <c r="AW44">
        <v>41</v>
      </c>
      <c r="AX44">
        <f>IF(Z44&gt;0, (R44*SUMPRODUCT(K44:$K$98, X44:$X$98)-K44*$AZ$3)/Z44, 0)</f>
        <v>525.32345385224926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3.7368999999999999E-2</v>
      </c>
      <c r="Q45" s="4">
        <f t="shared" si="21"/>
        <v>25</v>
      </c>
      <c r="R45">
        <f t="shared" si="0"/>
        <v>100000</v>
      </c>
      <c r="S45">
        <f t="shared" si="1"/>
        <v>511.64314850524829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232.0024725500129</v>
      </c>
      <c r="AC45">
        <f t="shared" si="2"/>
        <v>215.25720415588904</v>
      </c>
      <c r="AE45">
        <f t="shared" si="3"/>
        <v>0</v>
      </c>
      <c r="AF45">
        <f t="shared" si="24"/>
        <v>0</v>
      </c>
      <c r="AG45">
        <f t="shared" si="24"/>
        <v>-10.517936416463172</v>
      </c>
      <c r="AH45">
        <f t="shared" si="5"/>
        <v>-1650.3547163458352</v>
      </c>
      <c r="AI45">
        <f t="shared" si="25"/>
        <v>-1660.8726527622985</v>
      </c>
      <c r="AJ45">
        <f t="shared" si="7"/>
        <v>16.745268394123855</v>
      </c>
      <c r="AK45">
        <f t="shared" si="22"/>
        <v>16.240173078500906</v>
      </c>
      <c r="AL45">
        <f t="shared" si="8"/>
        <v>-1627.8872112896738</v>
      </c>
      <c r="AN45">
        <f t="shared" si="26"/>
        <v>0</v>
      </c>
      <c r="AO45">
        <f t="shared" si="26"/>
        <v>0</v>
      </c>
      <c r="AP45">
        <f t="shared" si="26"/>
        <v>-0.14140020237743078</v>
      </c>
      <c r="AQ45">
        <f t="shared" si="26"/>
        <v>-22.186908310320415</v>
      </c>
      <c r="AR45">
        <f t="shared" si="26"/>
        <v>-22.328308512697848</v>
      </c>
      <c r="AS45">
        <f t="shared" si="26"/>
        <v>0.22511871588112478</v>
      </c>
      <c r="AT45">
        <f t="shared" si="26"/>
        <v>0.21832835539394915</v>
      </c>
      <c r="AU45">
        <f t="shared" si="23"/>
        <v>-21.884861441422775</v>
      </c>
      <c r="AW45">
        <v>42</v>
      </c>
      <c r="AX45">
        <f>IF(Z45&gt;0, (R45*SUMPRODUCT(K45:$K$98, X45:$X$98)-K45*$AZ$3)/Z45, 0)</f>
        <v>511.64314850524829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5.0548205999999998E-2</v>
      </c>
      <c r="Q46" s="4">
        <f t="shared" si="21"/>
        <v>25</v>
      </c>
      <c r="R46">
        <f t="shared" si="0"/>
        <v>100000</v>
      </c>
      <c r="S46">
        <f t="shared" si="1"/>
        <v>503.95253894595379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215.25720415588904</v>
      </c>
      <c r="AC46">
        <f t="shared" si="2"/>
        <v>199.18410110428295</v>
      </c>
      <c r="AE46">
        <f t="shared" si="3"/>
        <v>0</v>
      </c>
      <c r="AF46">
        <f t="shared" si="24"/>
        <v>0</v>
      </c>
      <c r="AG46">
        <f t="shared" si="24"/>
        <v>-9.8810942356242588</v>
      </c>
      <c r="AH46">
        <f t="shared" si="5"/>
        <v>-2126.6512666971289</v>
      </c>
      <c r="AI46">
        <f t="shared" si="25"/>
        <v>-2136.5323609327534</v>
      </c>
      <c r="AJ46">
        <f t="shared" si="7"/>
        <v>16.073103051606097</v>
      </c>
      <c r="AK46">
        <f t="shared" si="22"/>
        <v>15.068004290912235</v>
      </c>
      <c r="AL46">
        <f t="shared" si="8"/>
        <v>-2105.391253590235</v>
      </c>
      <c r="AN46">
        <f t="shared" si="26"/>
        <v>0</v>
      </c>
      <c r="AO46">
        <f t="shared" si="26"/>
        <v>0</v>
      </c>
      <c r="AP46">
        <f t="shared" si="26"/>
        <v>-0.11860595874592895</v>
      </c>
      <c r="AQ46">
        <f t="shared" si="26"/>
        <v>-25.526880565057361</v>
      </c>
      <c r="AR46">
        <f t="shared" si="26"/>
        <v>-25.645486523803292</v>
      </c>
      <c r="AS46">
        <f t="shared" si="26"/>
        <v>0.19293063622294446</v>
      </c>
      <c r="AT46">
        <f t="shared" si="26"/>
        <v>0.18086611185916998</v>
      </c>
      <c r="AU46">
        <f t="shared" si="23"/>
        <v>-25.271689775721178</v>
      </c>
      <c r="AW46">
        <v>43</v>
      </c>
      <c r="AX46">
        <f>IF(Z46&gt;0, (R46*SUMPRODUCT(K46:$K$98, X46:$X$98)-K46*$AZ$3)/Z46, 0)</f>
        <v>503.95253894595379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6.4784177999999998E-2</v>
      </c>
      <c r="Q47" s="4">
        <f t="shared" si="21"/>
        <v>25</v>
      </c>
      <c r="R47">
        <f t="shared" si="0"/>
        <v>100000</v>
      </c>
      <c r="S47">
        <f t="shared" si="1"/>
        <v>489.80841097231593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199.18410110428295</v>
      </c>
      <c r="AC47">
        <f t="shared" si="2"/>
        <v>179.11597523450618</v>
      </c>
      <c r="AE47">
        <f t="shared" si="3"/>
        <v>0</v>
      </c>
      <c r="AF47">
        <f t="shared" si="24"/>
        <v>0</v>
      </c>
      <c r="AG47">
        <f t="shared" si="24"/>
        <v>-9.1421447254725603</v>
      </c>
      <c r="AH47">
        <f t="shared" si="5"/>
        <v>-2560.5542711818239</v>
      </c>
      <c r="AI47">
        <f t="shared" si="25"/>
        <v>-2569.6964159072963</v>
      </c>
      <c r="AJ47">
        <f t="shared" si="7"/>
        <v>20.068125869776765</v>
      </c>
      <c r="AK47">
        <f t="shared" si="22"/>
        <v>13.942887077299808</v>
      </c>
      <c r="AL47">
        <f t="shared" si="8"/>
        <v>-2535.6854029602196</v>
      </c>
      <c r="AN47">
        <f t="shared" si="26"/>
        <v>0</v>
      </c>
      <c r="AO47">
        <f t="shared" si="26"/>
        <v>0</v>
      </c>
      <c r="AP47">
        <f t="shared" si="26"/>
        <v>-9.7978669299297091E-2</v>
      </c>
      <c r="AQ47">
        <f t="shared" si="26"/>
        <v>-27.442105511631851</v>
      </c>
      <c r="AR47">
        <f t="shared" si="26"/>
        <v>-27.540084180931146</v>
      </c>
      <c r="AS47">
        <f t="shared" si="26"/>
        <v>0.21507516311495389</v>
      </c>
      <c r="AT47">
        <f t="shared" si="26"/>
        <v>0.14942943511032489</v>
      </c>
      <c r="AU47">
        <f t="shared" si="23"/>
        <v>-27.175579582705865</v>
      </c>
      <c r="AW47">
        <v>44</v>
      </c>
      <c r="AX47">
        <f>IF(Z47&gt;0, (R47*SUMPRODUCT(K47:$K$98, X47:$X$98)-K47*$AZ$3)/Z47, 0)</f>
        <v>489.80841097231593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8.0470763000000001E-2</v>
      </c>
      <c r="Q48" s="4">
        <f t="shared" si="21"/>
        <v>25</v>
      </c>
      <c r="R48">
        <f t="shared" si="0"/>
        <v>100000</v>
      </c>
      <c r="S48">
        <f t="shared" si="1"/>
        <v>470.67605446145205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179.11597523450618</v>
      </c>
      <c r="AC48">
        <f t="shared" si="2"/>
        <v>156.54775784366046</v>
      </c>
      <c r="AE48">
        <f t="shared" si="3"/>
        <v>0</v>
      </c>
      <c r="AF48">
        <f t="shared" si="24"/>
        <v>0</v>
      </c>
      <c r="AG48">
        <f t="shared" si="24"/>
        <v>-8.3150479167026319</v>
      </c>
      <c r="AH48">
        <f t="shared" si="5"/>
        <v>-2942.7014460608098</v>
      </c>
      <c r="AI48">
        <f t="shared" si="25"/>
        <v>-2951.0164939775123</v>
      </c>
      <c r="AJ48">
        <f t="shared" si="7"/>
        <v>22.568217390845717</v>
      </c>
      <c r="AK48">
        <f t="shared" si="22"/>
        <v>12.538118266415434</v>
      </c>
      <c r="AL48">
        <f t="shared" si="8"/>
        <v>-2915.910158320251</v>
      </c>
      <c r="AN48">
        <f t="shared" si="26"/>
        <v>0</v>
      </c>
      <c r="AO48">
        <f t="shared" si="26"/>
        <v>0</v>
      </c>
      <c r="AP48">
        <f t="shared" si="26"/>
        <v>-7.9566486008986609E-2</v>
      </c>
      <c r="AQ48">
        <f t="shared" si="26"/>
        <v>-28.158636700853968</v>
      </c>
      <c r="AR48">
        <f t="shared" si="26"/>
        <v>-28.238203186862954</v>
      </c>
      <c r="AS48">
        <f t="shared" si="26"/>
        <v>0.21595470901249791</v>
      </c>
      <c r="AT48">
        <f t="shared" si="26"/>
        <v>0.11997694079667688</v>
      </c>
      <c r="AU48">
        <f t="shared" si="23"/>
        <v>-27.902271537053778</v>
      </c>
      <c r="AW48">
        <v>45</v>
      </c>
      <c r="AX48">
        <f>IF(Z48&gt;0, (R48*SUMPRODUCT(K48:$K$98, X48:$X$98)-K48*$AZ$3)/Z48, 0)</f>
        <v>470.67605446145205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9.7818447000000003E-2</v>
      </c>
      <c r="Q49" s="4">
        <f t="shared" si="21"/>
        <v>25</v>
      </c>
      <c r="R49">
        <f t="shared" si="0"/>
        <v>100000</v>
      </c>
      <c r="S49">
        <f t="shared" si="1"/>
        <v>447.32839481960525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156.54775784366046</v>
      </c>
      <c r="AC49">
        <f t="shared" si="2"/>
        <v>132.74080696493698</v>
      </c>
      <c r="AE49">
        <f t="shared" si="3"/>
        <v>0</v>
      </c>
      <c r="AF49">
        <f t="shared" si="24"/>
        <v>0</v>
      </c>
      <c r="AG49">
        <f t="shared" si="24"/>
        <v>-7.4185323635931697</v>
      </c>
      <c r="AH49">
        <f t="shared" si="5"/>
        <v>-3253.4602957697471</v>
      </c>
      <c r="AI49">
        <f t="shared" si="25"/>
        <v>-3260.8788281333404</v>
      </c>
      <c r="AJ49">
        <f t="shared" si="7"/>
        <v>23.806950878723484</v>
      </c>
      <c r="AK49">
        <f t="shared" si="22"/>
        <v>10.958343049056234</v>
      </c>
      <c r="AL49">
        <f t="shared" si="8"/>
        <v>-3226.1135342055609</v>
      </c>
      <c r="AN49">
        <f t="shared" si="26"/>
        <v>0</v>
      </c>
      <c r="AO49">
        <f t="shared" si="26"/>
        <v>0</v>
      </c>
      <c r="AP49">
        <f t="shared" si="26"/>
        <v>-6.3381920584152193E-2</v>
      </c>
      <c r="AQ49">
        <f t="shared" si="26"/>
        <v>-27.796678909451064</v>
      </c>
      <c r="AR49">
        <f t="shared" si="26"/>
        <v>-27.860060830035216</v>
      </c>
      <c r="AS49">
        <f t="shared" si="26"/>
        <v>0.20340010611144829</v>
      </c>
      <c r="AT49">
        <f t="shared" si="26"/>
        <v>9.362509925518038E-2</v>
      </c>
      <c r="AU49">
        <f t="shared" si="23"/>
        <v>-27.56303562466859</v>
      </c>
      <c r="AW49">
        <v>46</v>
      </c>
      <c r="AX49">
        <f>IF(Z49&gt;0, (R49*SUMPRODUCT(K49:$K$98, X49:$X$98)-K49*$AZ$3)/Z49, 0)</f>
        <v>447.32839481960525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0.115047869</v>
      </c>
      <c r="Q50" s="4">
        <f t="shared" si="21"/>
        <v>25</v>
      </c>
      <c r="R50">
        <f t="shared" si="0"/>
        <v>100000</v>
      </c>
      <c r="S50">
        <f t="shared" si="1"/>
        <v>419.16460253965909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132.74080696493698</v>
      </c>
      <c r="AC50">
        <f t="shared" si="2"/>
        <v>108.82956182524535</v>
      </c>
      <c r="AE50">
        <f t="shared" si="3"/>
        <v>0</v>
      </c>
      <c r="AF50">
        <f t="shared" si="24"/>
        <v>0</v>
      </c>
      <c r="AG50">
        <f t="shared" si="24"/>
        <v>-6.4908607004183088</v>
      </c>
      <c r="AH50">
        <f t="shared" si="5"/>
        <v>-3413.9453581557095</v>
      </c>
      <c r="AI50">
        <f t="shared" si="25"/>
        <v>-3420.4362188561277</v>
      </c>
      <c r="AJ50">
        <f t="shared" si="7"/>
        <v>23.91124513969163</v>
      </c>
      <c r="AK50">
        <f t="shared" si="22"/>
        <v>9.2918564875455889</v>
      </c>
      <c r="AL50">
        <f t="shared" si="8"/>
        <v>-3387.2331172288905</v>
      </c>
      <c r="AN50">
        <f t="shared" si="26"/>
        <v>0</v>
      </c>
      <c r="AO50">
        <f t="shared" si="26"/>
        <v>0</v>
      </c>
      <c r="AP50">
        <f t="shared" si="26"/>
        <v>-4.9514416501764913E-2</v>
      </c>
      <c r="AQ50">
        <f t="shared" si="26"/>
        <v>-26.042696058335515</v>
      </c>
      <c r="AR50">
        <f t="shared" si="26"/>
        <v>-26.092210474837277</v>
      </c>
      <c r="AS50">
        <f t="shared" si="26"/>
        <v>0.18240282846405756</v>
      </c>
      <c r="AT50">
        <f t="shared" si="26"/>
        <v>7.0881331988731228E-2</v>
      </c>
      <c r="AU50">
        <f t="shared" si="23"/>
        <v>-25.838926314384491</v>
      </c>
      <c r="AW50">
        <v>47</v>
      </c>
      <c r="AX50">
        <f>IF(Z50&gt;0, (R50*SUMPRODUCT(K50:$K$98, X50:$X$98)-K50*$AZ$3)/Z50, 0)</f>
        <v>419.16460253965909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0.13365521</v>
      </c>
      <c r="Q51" s="4">
        <f t="shared" si="21"/>
        <v>25</v>
      </c>
      <c r="R51">
        <f t="shared" si="0"/>
        <v>100000</v>
      </c>
      <c r="S51">
        <f t="shared" si="1"/>
        <v>387.95235261754692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108.82956182524535</v>
      </c>
      <c r="AC51">
        <f t="shared" si="2"/>
        <v>86.256003061337907</v>
      </c>
      <c r="AE51">
        <f t="shared" si="3"/>
        <v>0</v>
      </c>
      <c r="AF51">
        <f t="shared" si="24"/>
        <v>0</v>
      </c>
      <c r="AG51">
        <f t="shared" si="24"/>
        <v>-5.5584147434189699</v>
      </c>
      <c r="AH51">
        <f t="shared" si="5"/>
        <v>-3470.1493999806244</v>
      </c>
      <c r="AI51">
        <f t="shared" si="25"/>
        <v>-3475.7078147240431</v>
      </c>
      <c r="AJ51">
        <f t="shared" si="7"/>
        <v>22.573558763907442</v>
      </c>
      <c r="AK51">
        <f t="shared" si="22"/>
        <v>7.6180693277671754</v>
      </c>
      <c r="AL51">
        <f t="shared" si="8"/>
        <v>-3445.5161866323688</v>
      </c>
      <c r="AN51">
        <f t="shared" si="26"/>
        <v>0</v>
      </c>
      <c r="AO51">
        <f t="shared" si="26"/>
        <v>0</v>
      </c>
      <c r="AP51">
        <f t="shared" si="26"/>
        <v>-3.7858404108193217E-2</v>
      </c>
      <c r="AQ51">
        <f t="shared" si="26"/>
        <v>-23.635213341324476</v>
      </c>
      <c r="AR51">
        <f t="shared" si="26"/>
        <v>-23.673071745432669</v>
      </c>
      <c r="AS51">
        <f t="shared" si="26"/>
        <v>0.1537486764289907</v>
      </c>
      <c r="AT51">
        <f t="shared" si="26"/>
        <v>5.1886726782363571E-2</v>
      </c>
      <c r="AU51">
        <f t="shared" si="23"/>
        <v>-23.467436342221315</v>
      </c>
      <c r="AW51">
        <v>48</v>
      </c>
      <c r="AX51">
        <f>IF(Z51&gt;0, (R51*SUMPRODUCT(K51:$K$98, X51:$X$98)-K51*$AZ$3)/Z51, 0)</f>
        <v>387.95235261754692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0.153152232</v>
      </c>
      <c r="Q52" s="4">
        <f t="shared" si="21"/>
        <v>25</v>
      </c>
      <c r="R52">
        <f t="shared" si="0"/>
        <v>100000</v>
      </c>
      <c r="S52">
        <f t="shared" si="1"/>
        <v>353.20633185826915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86.256003061337907</v>
      </c>
      <c r="AC52">
        <f t="shared" si="2"/>
        <v>65.718233732895669</v>
      </c>
      <c r="AE52">
        <f t="shared" si="3"/>
        <v>0</v>
      </c>
      <c r="AF52">
        <f t="shared" si="24"/>
        <v>0</v>
      </c>
      <c r="AG52">
        <f t="shared" si="24"/>
        <v>-4.6515469716484574</v>
      </c>
      <c r="AH52">
        <f t="shared" si="5"/>
        <v>-3405.1344973452897</v>
      </c>
      <c r="AI52">
        <f t="shared" si="25"/>
        <v>-3409.7860443169379</v>
      </c>
      <c r="AJ52">
        <f t="shared" si="7"/>
        <v>20.537769328442238</v>
      </c>
      <c r="AK52">
        <f t="shared" si="22"/>
        <v>6.0379202142936537</v>
      </c>
      <c r="AL52">
        <f t="shared" si="8"/>
        <v>-3383.2103547742022</v>
      </c>
      <c r="AN52">
        <f t="shared" si="26"/>
        <v>0</v>
      </c>
      <c r="AO52">
        <f t="shared" si="26"/>
        <v>0</v>
      </c>
      <c r="AP52">
        <f t="shared" si="26"/>
        <v>-2.8287250873199575E-2</v>
      </c>
      <c r="AQ52">
        <f t="shared" si="26"/>
        <v>-20.707496746884857</v>
      </c>
      <c r="AR52">
        <f t="shared" si="26"/>
        <v>-20.735783997758055</v>
      </c>
      <c r="AS52">
        <f t="shared" si="26"/>
        <v>0.12489544594745096</v>
      </c>
      <c r="AT52">
        <f t="shared" si="26"/>
        <v>3.6718142350298404E-2</v>
      </c>
      <c r="AU52">
        <f t="shared" si="23"/>
        <v>-20.574170409460308</v>
      </c>
      <c r="AW52">
        <v>49</v>
      </c>
      <c r="AX52">
        <f>IF(Z52&gt;0, (R52*SUMPRODUCT(K52:$K$98, X52:$X$98)-K52*$AZ$3)/Z52, 0)</f>
        <v>353.20633185826915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0.17329698399999999</v>
      </c>
      <c r="Q53" s="4">
        <f t="shared" si="21"/>
        <v>25</v>
      </c>
      <c r="R53">
        <f t="shared" si="0"/>
        <v>100000</v>
      </c>
      <c r="S53">
        <f t="shared" si="1"/>
        <v>314.40617029842429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65.718233732895669</v>
      </c>
      <c r="AC53">
        <f t="shared" si="2"/>
        <v>47.776311997512778</v>
      </c>
      <c r="AE53">
        <f t="shared" si="3"/>
        <v>0</v>
      </c>
      <c r="AF53">
        <f t="shared" si="24"/>
        <v>0</v>
      </c>
      <c r="AG53">
        <f t="shared" si="24"/>
        <v>-3.7989324408109608</v>
      </c>
      <c r="AH53">
        <f t="shared" si="5"/>
        <v>-3224.3962444840445</v>
      </c>
      <c r="AI53">
        <f t="shared" si="25"/>
        <v>-3228.1951769248553</v>
      </c>
      <c r="AJ53">
        <f t="shared" si="7"/>
        <v>17.941921735382891</v>
      </c>
      <c r="AK53">
        <f t="shared" si="22"/>
        <v>4.6002763613026971</v>
      </c>
      <c r="AL53">
        <f t="shared" si="8"/>
        <v>-3205.6529788281696</v>
      </c>
      <c r="AN53">
        <f t="shared" si="26"/>
        <v>0</v>
      </c>
      <c r="AO53">
        <f t="shared" si="26"/>
        <v>0</v>
      </c>
      <c r="AP53">
        <f t="shared" si="26"/>
        <v>-2.0627038484366714E-2</v>
      </c>
      <c r="AQ53">
        <f t="shared" si="26"/>
        <v>-17.507483078488757</v>
      </c>
      <c r="AR53">
        <f t="shared" si="26"/>
        <v>-17.528110116973124</v>
      </c>
      <c r="AS53">
        <f t="shared" si="26"/>
        <v>9.7419134424047676E-2</v>
      </c>
      <c r="AT53">
        <f t="shared" si="26"/>
        <v>2.4978090298193603E-2</v>
      </c>
      <c r="AU53">
        <f t="shared" si="23"/>
        <v>-17.405712892250882</v>
      </c>
      <c r="AW53">
        <v>50</v>
      </c>
      <c r="AX53">
        <f>IF(Z53&gt;0, (R53*SUMPRODUCT(K53:$K$98, X53:$X$98)-K53*$AZ$3)/Z53, 0)</f>
        <v>314.40617029842429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0.19491187900000001</v>
      </c>
      <c r="Q54" s="4">
        <f t="shared" si="21"/>
        <v>25</v>
      </c>
      <c r="R54">
        <f t="shared" si="0"/>
        <v>100000</v>
      </c>
      <c r="S54">
        <f t="shared" si="1"/>
        <v>270.9670870295239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47.776311997512778</v>
      </c>
      <c r="AC54">
        <f t="shared" si="2"/>
        <v>32.738092322150777</v>
      </c>
      <c r="AE54">
        <f t="shared" si="3"/>
        <v>0</v>
      </c>
      <c r="AF54">
        <f t="shared" si="24"/>
        <v>0</v>
      </c>
      <c r="AG54">
        <f t="shared" si="24"/>
        <v>-3.0204860561703306</v>
      </c>
      <c r="AH54">
        <f t="shared" si="5"/>
        <v>-2961.8282409300823</v>
      </c>
      <c r="AI54">
        <f t="shared" si="25"/>
        <v>-2964.8487269862526</v>
      </c>
      <c r="AJ54">
        <f t="shared" si="7"/>
        <v>15.038219675362001</v>
      </c>
      <c r="AK54">
        <f t="shared" si="22"/>
        <v>3.3443418398258946</v>
      </c>
      <c r="AL54">
        <f t="shared" si="8"/>
        <v>-2946.4661654710644</v>
      </c>
      <c r="AN54">
        <f t="shared" si="26"/>
        <v>0</v>
      </c>
      <c r="AO54">
        <f t="shared" si="26"/>
        <v>0</v>
      </c>
      <c r="AP54">
        <f t="shared" si="26"/>
        <v>-1.4643136848508766E-2</v>
      </c>
      <c r="AQ54">
        <f t="shared" si="26"/>
        <v>-14.358767247118671</v>
      </c>
      <c r="AR54">
        <f t="shared" si="26"/>
        <v>-14.37341038396718</v>
      </c>
      <c r="AS54">
        <f t="shared" si="26"/>
        <v>7.2904395044108422E-2</v>
      </c>
      <c r="AT54">
        <f t="shared" si="26"/>
        <v>1.621317043616988E-2</v>
      </c>
      <c r="AU54">
        <f t="shared" si="23"/>
        <v>-14.2842928184869</v>
      </c>
      <c r="AW54">
        <v>51</v>
      </c>
      <c r="AX54">
        <f>IF(Z54&gt;0, (R54*SUMPRODUCT(K54:$K$98, X54:$X$98)-K54*$AZ$3)/Z54, 0)</f>
        <v>270.9670870295239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0.21714087100000001</v>
      </c>
      <c r="Q55" s="4">
        <f t="shared" si="21"/>
        <v>25</v>
      </c>
      <c r="R55">
        <f t="shared" si="0"/>
        <v>100000</v>
      </c>
      <c r="S55">
        <f t="shared" si="1"/>
        <v>220.44138111910985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32.738092322150777</v>
      </c>
      <c r="AC55">
        <f t="shared" si="2"/>
        <v>20.584024542109574</v>
      </c>
      <c r="AE55">
        <f t="shared" si="3"/>
        <v>0</v>
      </c>
      <c r="AF55">
        <f t="shared" si="24"/>
        <v>0</v>
      </c>
      <c r="AG55">
        <f t="shared" si="24"/>
        <v>-2.3344102225284469</v>
      </c>
      <c r="AH55">
        <f t="shared" si="5"/>
        <v>-2623.4838923207221</v>
      </c>
      <c r="AI55">
        <f t="shared" si="25"/>
        <v>-2625.8183025432504</v>
      </c>
      <c r="AJ55">
        <f t="shared" si="7"/>
        <v>12.154067780041203</v>
      </c>
      <c r="AK55">
        <f t="shared" si="22"/>
        <v>2.2916664625505545</v>
      </c>
      <c r="AL55">
        <f t="shared" si="8"/>
        <v>-2611.3725683006587</v>
      </c>
      <c r="AN55">
        <f t="shared" si="26"/>
        <v>0</v>
      </c>
      <c r="AO55">
        <f t="shared" si="26"/>
        <v>0</v>
      </c>
      <c r="AP55">
        <f t="shared" si="26"/>
        <v>-1.0104537491577043E-2</v>
      </c>
      <c r="AQ55">
        <f t="shared" si="26"/>
        <v>-11.355798176633529</v>
      </c>
      <c r="AR55">
        <f t="shared" si="26"/>
        <v>-11.365902714125106</v>
      </c>
      <c r="AS55">
        <f t="shared" si="26"/>
        <v>5.2609105449159477E-2</v>
      </c>
      <c r="AT55">
        <f t="shared" si="26"/>
        <v>9.9195203420377586E-3</v>
      </c>
      <c r="AU55">
        <f t="shared" si="23"/>
        <v>-11.303374088333909</v>
      </c>
      <c r="AW55">
        <v>52</v>
      </c>
      <c r="AX55">
        <f>IF(Z55&gt;0, (R55*SUMPRODUCT(K55:$K$98, X55:$X$98)-K55*$AZ$3)/Z55, 0)</f>
        <v>220.44138111910985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0.240684854</v>
      </c>
      <c r="Q56" s="4">
        <f t="shared" si="21"/>
        <v>25</v>
      </c>
      <c r="R56">
        <f t="shared" si="0"/>
        <v>100000</v>
      </c>
      <c r="S56">
        <f t="shared" si="1"/>
        <v>160.0253091194316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20.584024542109574</v>
      </c>
      <c r="AC56">
        <f t="shared" si="2"/>
        <v>11.196708032509498</v>
      </c>
      <c r="AE56">
        <f t="shared" si="3"/>
        <v>0</v>
      </c>
      <c r="AF56">
        <f t="shared" si="24"/>
        <v>0</v>
      </c>
      <c r="AG56">
        <f t="shared" si="24"/>
        <v>-1.7492089367177954</v>
      </c>
      <c r="AH56">
        <f t="shared" si="5"/>
        <v>-2247.4287343414667</v>
      </c>
      <c r="AI56">
        <f t="shared" si="25"/>
        <v>-2249.1779432781846</v>
      </c>
      <c r="AJ56">
        <f t="shared" si="7"/>
        <v>9.3873165096000761</v>
      </c>
      <c r="AK56">
        <f t="shared" si="22"/>
        <v>1.4408817179476703</v>
      </c>
      <c r="AL56">
        <f t="shared" si="8"/>
        <v>-2238.3497450506366</v>
      </c>
      <c r="AN56">
        <f t="shared" si="26"/>
        <v>0</v>
      </c>
      <c r="AO56">
        <f t="shared" si="26"/>
        <v>0</v>
      </c>
      <c r="AP56">
        <f t="shared" si="26"/>
        <v>-6.7602526658602901E-3</v>
      </c>
      <c r="AQ56">
        <f t="shared" si="26"/>
        <v>-8.6857468960633799</v>
      </c>
      <c r="AR56">
        <f t="shared" si="26"/>
        <v>-8.6925071487292414</v>
      </c>
      <c r="AS56">
        <f t="shared" si="26"/>
        <v>3.627961767584801E-2</v>
      </c>
      <c r="AT56">
        <f t="shared" si="26"/>
        <v>5.5686455005326731E-3</v>
      </c>
      <c r="AU56">
        <f t="shared" si="23"/>
        <v>-8.6506588855528594</v>
      </c>
      <c r="AW56">
        <v>53</v>
      </c>
      <c r="AX56">
        <f>IF(Z56&gt;0, (R56*SUMPRODUCT(K56:$K$98, X56:$X$98)-K56*$AZ$3)/Z56, 0)</f>
        <v>160.0253091194316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0.26560892699999999</v>
      </c>
      <c r="Q57" s="4">
        <f t="shared" si="21"/>
        <v>25</v>
      </c>
      <c r="R57">
        <f t="shared" si="0"/>
        <v>100000</v>
      </c>
      <c r="S57">
        <f t="shared" si="1"/>
        <v>84.217817399078569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11.196708032509498</v>
      </c>
      <c r="AC57">
        <f t="shared" si="2"/>
        <v>4.2685340534402609</v>
      </c>
      <c r="AE57">
        <f t="shared" si="3"/>
        <v>0</v>
      </c>
      <c r="AF57">
        <f t="shared" si="24"/>
        <v>0</v>
      </c>
      <c r="AG57">
        <f t="shared" si="24"/>
        <v>-1.2671113385701929</v>
      </c>
      <c r="AH57">
        <f t="shared" si="5"/>
        <v>-1858.4220351216982</v>
      </c>
      <c r="AI57">
        <f t="shared" si="25"/>
        <v>-1859.6891464602684</v>
      </c>
      <c r="AJ57">
        <f t="shared" si="7"/>
        <v>6.9281739790692374</v>
      </c>
      <c r="AK57">
        <f t="shared" si="22"/>
        <v>0.78376956227566497</v>
      </c>
      <c r="AL57">
        <f t="shared" si="8"/>
        <v>-1851.9772029189235</v>
      </c>
      <c r="AN57">
        <f t="shared" si="26"/>
        <v>0</v>
      </c>
      <c r="AO57">
        <f t="shared" si="26"/>
        <v>0</v>
      </c>
      <c r="AP57">
        <f t="shared" si="26"/>
        <v>-4.3723809664050406E-3</v>
      </c>
      <c r="AQ57">
        <f t="shared" si="26"/>
        <v>-6.4127980601001466</v>
      </c>
      <c r="AR57">
        <f t="shared" si="26"/>
        <v>-6.4171704410665518</v>
      </c>
      <c r="AS57">
        <f t="shared" si="26"/>
        <v>2.3906830533303541E-2</v>
      </c>
      <c r="AT57">
        <f t="shared" si="26"/>
        <v>2.7045288064493859E-3</v>
      </c>
      <c r="AU57">
        <f t="shared" si="23"/>
        <v>-6.3905590817267983</v>
      </c>
      <c r="AW57">
        <v>54</v>
      </c>
      <c r="AX57">
        <f>IF(Z57&gt;0, (R57*SUMPRODUCT(K57:$K$98, X57:$X$98)-K57*$AZ$3)/Z57, 0)</f>
        <v>84.217817399078569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0.29099302900000001</v>
      </c>
      <c r="Q58" s="4">
        <f t="shared" si="21"/>
        <v>25</v>
      </c>
      <c r="R58">
        <f t="shared" si="0"/>
        <v>100000</v>
      </c>
      <c r="S58">
        <f t="shared" si="1"/>
        <v>-16.229810075499305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4.2685340534402609</v>
      </c>
      <c r="AC58">
        <f t="shared" si="2"/>
        <v>-0.5750024736293966</v>
      </c>
      <c r="AE58">
        <f t="shared" si="3"/>
        <v>0</v>
      </c>
      <c r="AF58">
        <f t="shared" si="24"/>
        <v>0</v>
      </c>
      <c r="AG58">
        <f t="shared" si="24"/>
        <v>-0.88571965869370595</v>
      </c>
      <c r="AH58">
        <f t="shared" si="5"/>
        <v>-1474.8822659631398</v>
      </c>
      <c r="AI58">
        <f t="shared" si="25"/>
        <v>-1475.7679856218335</v>
      </c>
      <c r="AJ58">
        <f t="shared" si="7"/>
        <v>4.8435365270696575</v>
      </c>
      <c r="AK58">
        <f t="shared" si="22"/>
        <v>0.29879738374081827</v>
      </c>
      <c r="AL58">
        <f t="shared" si="8"/>
        <v>-1470.6256517110232</v>
      </c>
      <c r="AN58">
        <f t="shared" si="26"/>
        <v>0</v>
      </c>
      <c r="AO58">
        <f t="shared" si="26"/>
        <v>0</v>
      </c>
      <c r="AP58">
        <f t="shared" si="26"/>
        <v>-2.7288614065936068E-3</v>
      </c>
      <c r="AQ58">
        <f t="shared" si="26"/>
        <v>-4.5440442191291073</v>
      </c>
      <c r="AR58">
        <f t="shared" si="26"/>
        <v>-4.5467730805357007</v>
      </c>
      <c r="AS58">
        <f t="shared" si="26"/>
        <v>1.4922712587908765E-2</v>
      </c>
      <c r="AT58">
        <f t="shared" si="26"/>
        <v>9.2058095456976595E-4</v>
      </c>
      <c r="AU58">
        <f t="shared" si="23"/>
        <v>-4.5309297869932221</v>
      </c>
      <c r="AW58">
        <v>55</v>
      </c>
      <c r="AX58">
        <f>IF(Z58&gt;0, (R58*SUMPRODUCT(K58:$K$98, X58:$X$98)-K58*$AZ$3)/Z58, 0)</f>
        <v>-16.229810075499305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0.31752069599999999</v>
      </c>
      <c r="Q59" s="4">
        <f t="shared" si="21"/>
        <v>25</v>
      </c>
      <c r="R59">
        <f t="shared" si="0"/>
        <v>100000</v>
      </c>
      <c r="S59">
        <f t="shared" si="1"/>
        <v>-156.05039775190502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-0.5750024736293966</v>
      </c>
      <c r="AC59">
        <f t="shared" si="2"/>
        <v>-3.7179203239812795</v>
      </c>
      <c r="AE59">
        <f t="shared" si="3"/>
        <v>0</v>
      </c>
      <c r="AF59">
        <f t="shared" si="24"/>
        <v>0</v>
      </c>
      <c r="AG59">
        <f t="shared" si="24"/>
        <v>-0.59562813961746086</v>
      </c>
      <c r="AH59">
        <f t="shared" si="5"/>
        <v>-1124.9372899572318</v>
      </c>
      <c r="AI59">
        <f t="shared" si="25"/>
        <v>-1125.5329180968492</v>
      </c>
      <c r="AJ59">
        <f t="shared" si="7"/>
        <v>3.1429178503518829</v>
      </c>
      <c r="AK59">
        <f t="shared" si="22"/>
        <v>-4.0250173154057767E-2</v>
      </c>
      <c r="AL59">
        <f t="shared" si="8"/>
        <v>-1122.4302504196514</v>
      </c>
      <c r="AN59">
        <f t="shared" si="26"/>
        <v>0</v>
      </c>
      <c r="AO59">
        <f t="shared" si="26"/>
        <v>0</v>
      </c>
      <c r="AP59">
        <f t="shared" si="26"/>
        <v>-1.6384846601951155E-3</v>
      </c>
      <c r="AQ59">
        <f t="shared" si="26"/>
        <v>-3.0945356182469319</v>
      </c>
      <c r="AR59">
        <f t="shared" si="26"/>
        <v>-3.0961741029071268</v>
      </c>
      <c r="AS59">
        <f t="shared" si="26"/>
        <v>8.6457008048046336E-3</v>
      </c>
      <c r="AT59">
        <f t="shared" si="26"/>
        <v>-1.1072225587843533E-4</v>
      </c>
      <c r="AU59">
        <f t="shared" si="23"/>
        <v>-3.0876391243582009</v>
      </c>
      <c r="AW59">
        <v>56</v>
      </c>
      <c r="AX59">
        <f>IF(Z59&gt;0, (R59*SUMPRODUCT(K59:$K$98, X59:$X$98)-K59*$AZ$3)/Z59, 0)</f>
        <v>-156.05039775190502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0.344227385</v>
      </c>
      <c r="Q60" s="4">
        <f t="shared" si="21"/>
        <v>25</v>
      </c>
      <c r="R60">
        <f t="shared" si="0"/>
        <v>100000</v>
      </c>
      <c r="S60">
        <f t="shared" si="1"/>
        <v>-361.47081174532377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-3.7179203239812795</v>
      </c>
      <c r="AC60">
        <f t="shared" si="2"/>
        <v>-5.5614502558199703</v>
      </c>
      <c r="AE60">
        <f t="shared" si="3"/>
        <v>0</v>
      </c>
      <c r="AF60">
        <f t="shared" si="24"/>
        <v>0</v>
      </c>
      <c r="AG60">
        <f t="shared" si="24"/>
        <v>-0.38464034128835284</v>
      </c>
      <c r="AH60">
        <f t="shared" si="5"/>
        <v>-820.12606773173377</v>
      </c>
      <c r="AI60">
        <f t="shared" si="25"/>
        <v>-820.5107080730221</v>
      </c>
      <c r="AJ60">
        <f t="shared" si="7"/>
        <v>1.8435299318386908</v>
      </c>
      <c r="AK60">
        <f t="shared" si="22"/>
        <v>-0.26025442267868959</v>
      </c>
      <c r="AL60">
        <f t="shared" si="8"/>
        <v>-818.92743256386211</v>
      </c>
      <c r="AN60">
        <f t="shared" si="26"/>
        <v>0</v>
      </c>
      <c r="AO60">
        <f t="shared" si="26"/>
        <v>0</v>
      </c>
      <c r="AP60">
        <f t="shared" si="26"/>
        <v>-9.4472189611748765E-4</v>
      </c>
      <c r="AQ60">
        <f t="shared" si="26"/>
        <v>-2.0143260355056363</v>
      </c>
      <c r="AR60">
        <f t="shared" si="26"/>
        <v>-2.0152707574017534</v>
      </c>
      <c r="AS60">
        <f t="shared" si="26"/>
        <v>4.5279262360324044E-3</v>
      </c>
      <c r="AT60">
        <f t="shared" si="26"/>
        <v>-6.3921545733460687E-4</v>
      </c>
      <c r="AU60">
        <f t="shared" si="23"/>
        <v>-2.0113820466230559</v>
      </c>
      <c r="AW60">
        <v>57</v>
      </c>
      <c r="AX60">
        <f>IF(Z60&gt;0, (R60*SUMPRODUCT(K60:$K$98, X60:$X$98)-K60*$AZ$3)/Z60, 0)</f>
        <v>-361.47081174532377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0.370496828</v>
      </c>
      <c r="Q61" s="4">
        <f t="shared" si="21"/>
        <v>25</v>
      </c>
      <c r="R61">
        <f t="shared" si="0"/>
        <v>100000</v>
      </c>
      <c r="S61">
        <f t="shared" si="1"/>
        <v>-677.63206053658382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-5.5614502558199703</v>
      </c>
      <c r="AC61">
        <f t="shared" si="2"/>
        <v>-6.4588069284611134</v>
      </c>
      <c r="AE61">
        <f t="shared" si="3"/>
        <v>0</v>
      </c>
      <c r="AF61">
        <f t="shared" si="24"/>
        <v>0</v>
      </c>
      <c r="AG61">
        <f t="shared" si="24"/>
        <v>-0.23828591150729714</v>
      </c>
      <c r="AH61">
        <f t="shared" si="5"/>
        <v>-570.03210547268861</v>
      </c>
      <c r="AI61">
        <f t="shared" si="25"/>
        <v>-570.27039138419593</v>
      </c>
      <c r="AJ61">
        <f t="shared" si="7"/>
        <v>0.89735667264114305</v>
      </c>
      <c r="AK61">
        <f t="shared" si="22"/>
        <v>-0.38930151790739798</v>
      </c>
      <c r="AL61">
        <f t="shared" si="8"/>
        <v>-569.76233622946211</v>
      </c>
      <c r="AN61">
        <f t="shared" si="26"/>
        <v>0</v>
      </c>
      <c r="AO61">
        <f t="shared" si="26"/>
        <v>0</v>
      </c>
      <c r="AP61">
        <f t="shared" si="26"/>
        <v>-5.2255197437735539E-4</v>
      </c>
      <c r="AQ61">
        <f t="shared" si="26"/>
        <v>-1.2500588066202667</v>
      </c>
      <c r="AR61">
        <f t="shared" si="26"/>
        <v>-1.2505813585946441</v>
      </c>
      <c r="AS61">
        <f t="shared" si="26"/>
        <v>1.9678691788497268E-3</v>
      </c>
      <c r="AT61">
        <f t="shared" si="26"/>
        <v>-8.5372347665792431E-4</v>
      </c>
      <c r="AU61">
        <f t="shared" si="23"/>
        <v>-1.2494672128924522</v>
      </c>
      <c r="AW61">
        <v>58</v>
      </c>
      <c r="AX61">
        <f>IF(Z61&gt;0, (R61*SUMPRODUCT(K61:$K$98, X61:$X$98)-K61*$AZ$3)/Z61, 0)</f>
        <v>-677.63206053658382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0.397394472</v>
      </c>
      <c r="Q62" s="4">
        <f t="shared" si="21"/>
        <v>25</v>
      </c>
      <c r="R62">
        <f t="shared" si="0"/>
        <v>100000</v>
      </c>
      <c r="S62">
        <f t="shared" si="1"/>
        <v>-1188.2290781614938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-6.4588069284611134</v>
      </c>
      <c r="AC62">
        <f t="shared" si="2"/>
        <v>-6.7115716610952196</v>
      </c>
      <c r="AE62">
        <f t="shared" si="3"/>
        <v>0</v>
      </c>
      <c r="AF62">
        <f t="shared" si="24"/>
        <v>0</v>
      </c>
      <c r="AG62">
        <f t="shared" si="24"/>
        <v>-0.14120954840374308</v>
      </c>
      <c r="AH62">
        <f t="shared" si="5"/>
        <v>-378.77401595392428</v>
      </c>
      <c r="AI62">
        <f t="shared" si="25"/>
        <v>-378.91522550232804</v>
      </c>
      <c r="AJ62">
        <f t="shared" si="7"/>
        <v>0.25276473263410626</v>
      </c>
      <c r="AK62">
        <f t="shared" si="22"/>
        <v>-0.45211648499227797</v>
      </c>
      <c r="AL62">
        <f t="shared" si="8"/>
        <v>-379.11457725468625</v>
      </c>
      <c r="AN62">
        <f t="shared" si="26"/>
        <v>0</v>
      </c>
      <c r="AO62">
        <f t="shared" si="26"/>
        <v>0</v>
      </c>
      <c r="AP62">
        <f t="shared" si="26"/>
        <v>-2.7648856132440636E-4</v>
      </c>
      <c r="AQ62">
        <f t="shared" si="26"/>
        <v>-0.7416402355365953</v>
      </c>
      <c r="AR62">
        <f t="shared" si="26"/>
        <v>-0.74191672409791976</v>
      </c>
      <c r="AS62">
        <f t="shared" si="26"/>
        <v>4.949138218311855E-4</v>
      </c>
      <c r="AT62">
        <f t="shared" si="26"/>
        <v>-8.8524492783696881E-4</v>
      </c>
      <c r="AU62">
        <f t="shared" si="23"/>
        <v>-0.74230705520392559</v>
      </c>
      <c r="AW62">
        <v>59</v>
      </c>
      <c r="AX62">
        <f>IF(Z62&gt;0, (R62*SUMPRODUCT(K62:$K$98, X62:$X$98)-K62*$AZ$3)/Z62, 0)</f>
        <v>-1188.2290781614938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0.424762996</v>
      </c>
      <c r="Q63" s="4">
        <f t="shared" si="21"/>
        <v>25</v>
      </c>
      <c r="R63">
        <f t="shared" si="0"/>
        <v>100000</v>
      </c>
      <c r="S63">
        <f t="shared" si="1"/>
        <v>-2055.5715260083225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-6.7115716610952196</v>
      </c>
      <c r="AC63">
        <f t="shared" si="2"/>
        <v>-6.5627707591441764</v>
      </c>
      <c r="AE63">
        <f t="shared" si="3"/>
        <v>0</v>
      </c>
      <c r="AF63">
        <f t="shared" si="24"/>
        <v>0</v>
      </c>
      <c r="AG63">
        <f t="shared" si="24"/>
        <v>-7.9816862075924727E-2</v>
      </c>
      <c r="AH63">
        <f t="shared" si="5"/>
        <v>-239.92236337512375</v>
      </c>
      <c r="AI63">
        <f t="shared" si="25"/>
        <v>-240.00218023719967</v>
      </c>
      <c r="AJ63">
        <f t="shared" si="7"/>
        <v>-0.14880090195104323</v>
      </c>
      <c r="AK63">
        <f t="shared" si="22"/>
        <v>-0.46981001627666541</v>
      </c>
      <c r="AL63">
        <f t="shared" si="8"/>
        <v>-240.62079115542736</v>
      </c>
      <c r="AN63">
        <f t="shared" si="26"/>
        <v>0</v>
      </c>
      <c r="AO63">
        <f t="shared" si="26"/>
        <v>0</v>
      </c>
      <c r="AP63">
        <f t="shared" si="26"/>
        <v>-1.3953711253864083E-4</v>
      </c>
      <c r="AQ63">
        <f t="shared" si="26"/>
        <v>-0.4194361059567307</v>
      </c>
      <c r="AR63">
        <f t="shared" si="26"/>
        <v>-0.41957564306926931</v>
      </c>
      <c r="AS63">
        <f t="shared" si="26"/>
        <v>-2.6013611236236291E-4</v>
      </c>
      <c r="AT63">
        <f t="shared" si="26"/>
        <v>-8.2132937086174267E-4</v>
      </c>
      <c r="AU63">
        <f t="shared" si="23"/>
        <v>-0.42065710855249339</v>
      </c>
      <c r="AW63">
        <v>60</v>
      </c>
      <c r="AX63">
        <f>IF(Z63&gt;0, (R63*SUMPRODUCT(K63:$K$98, X63:$X$98)-K63*$AZ$3)/Z63, 0)</f>
        <v>-2055.5715260083225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0.45242554800000001</v>
      </c>
      <c r="Q64" s="4">
        <f t="shared" si="21"/>
        <v>25</v>
      </c>
      <c r="R64">
        <f t="shared" si="0"/>
        <v>100000</v>
      </c>
      <c r="S64">
        <f t="shared" si="1"/>
        <v>-3604.9462714892202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-6.5627707591441764</v>
      </c>
      <c r="AC64">
        <f t="shared" si="2"/>
        <v>-6.1871701352012272</v>
      </c>
      <c r="AE64">
        <f t="shared" si="3"/>
        <v>0</v>
      </c>
      <c r="AF64">
        <f t="shared" si="24"/>
        <v>0</v>
      </c>
      <c r="AG64">
        <f t="shared" si="24"/>
        <v>-4.2907505890824815E-2</v>
      </c>
      <c r="AH64">
        <f t="shared" si="5"/>
        <v>-144.44475025736264</v>
      </c>
      <c r="AI64">
        <f t="shared" si="25"/>
        <v>-144.48765776325348</v>
      </c>
      <c r="AJ64">
        <f t="shared" si="7"/>
        <v>-0.37560062394294924</v>
      </c>
      <c r="AK64">
        <f t="shared" si="22"/>
        <v>-0.4593939531400924</v>
      </c>
      <c r="AL64">
        <f t="shared" si="8"/>
        <v>-145.3226523403365</v>
      </c>
      <c r="AN64">
        <f t="shared" si="26"/>
        <v>0</v>
      </c>
      <c r="AO64">
        <f t="shared" si="26"/>
        <v>0</v>
      </c>
      <c r="AP64">
        <f t="shared" si="26"/>
        <v>-6.6974631077341222E-5</v>
      </c>
      <c r="AQ64">
        <f t="shared" si="26"/>
        <v>-0.22546483788082947</v>
      </c>
      <c r="AR64">
        <f t="shared" si="26"/>
        <v>-0.22553181251190682</v>
      </c>
      <c r="AS64">
        <f t="shared" si="26"/>
        <v>-5.8627768495808587E-4</v>
      </c>
      <c r="AT64">
        <f t="shared" si="26"/>
        <v>-7.1707128838962252E-4</v>
      </c>
      <c r="AU64">
        <f t="shared" si="23"/>
        <v>-0.22683516148525448</v>
      </c>
      <c r="AW64">
        <v>61</v>
      </c>
      <c r="AX64">
        <f>IF(Z64&gt;0, (R64*SUMPRODUCT(K64:$K$98, X64:$X$98)-K64*$AZ$3)/Z64, 0)</f>
        <v>-3604.9462714892202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0.48020744799999998</v>
      </c>
      <c r="Q65" s="4">
        <f t="shared" si="21"/>
        <v>25</v>
      </c>
      <c r="R65">
        <f t="shared" si="0"/>
        <v>100000</v>
      </c>
      <c r="S65">
        <f t="shared" si="1"/>
        <v>-6517.7834422672395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-6.1871701352012272</v>
      </c>
      <c r="AC65">
        <f t="shared" si="2"/>
        <v>-5.702780749957344</v>
      </c>
      <c r="AE65">
        <f t="shared" si="3"/>
        <v>0</v>
      </c>
      <c r="AF65">
        <f t="shared" si="24"/>
        <v>0</v>
      </c>
      <c r="AG65">
        <f t="shared" si="24"/>
        <v>-2.1873926928038617E-2</v>
      </c>
      <c r="AH65">
        <f t="shared" si="5"/>
        <v>-82.418015615511806</v>
      </c>
      <c r="AI65">
        <f t="shared" si="25"/>
        <v>-82.439889542439843</v>
      </c>
      <c r="AJ65">
        <f t="shared" si="7"/>
        <v>-0.4843893852438832</v>
      </c>
      <c r="AK65">
        <f t="shared" si="22"/>
        <v>-0.43310190946408594</v>
      </c>
      <c r="AL65">
        <f t="shared" si="8"/>
        <v>-83.357380837147815</v>
      </c>
      <c r="AN65">
        <f t="shared" si="26"/>
        <v>0</v>
      </c>
      <c r="AO65">
        <f t="shared" si="26"/>
        <v>0</v>
      </c>
      <c r="AP65">
        <f t="shared" si="26"/>
        <v>-3.0484971514443117E-5</v>
      </c>
      <c r="AQ65">
        <f t="shared" si="26"/>
        <v>-0.11486327382282685</v>
      </c>
      <c r="AR65">
        <f t="shared" si="26"/>
        <v>-0.11489375879434129</v>
      </c>
      <c r="AS65">
        <f t="shared" si="26"/>
        <v>-6.750775322436573E-4</v>
      </c>
      <c r="AT65">
        <f t="shared" si="26"/>
        <v>-6.0359986646656833E-4</v>
      </c>
      <c r="AU65">
        <f t="shared" si="23"/>
        <v>-0.11617243619305152</v>
      </c>
      <c r="AW65">
        <v>62</v>
      </c>
      <c r="AX65">
        <f>IF(Z65&gt;0, (R65*SUMPRODUCT(K65:$K$98, X65:$X$98)-K65*$AZ$3)/Z65, 0)</f>
        <v>-6517.7834422672395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0.508136904</v>
      </c>
      <c r="Q66" s="4">
        <f t="shared" si="21"/>
        <v>25</v>
      </c>
      <c r="R66">
        <f t="shared" si="0"/>
        <v>100000</v>
      </c>
      <c r="S66">
        <f t="shared" si="1"/>
        <v>-12295.371166909399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-5.702780749957344</v>
      </c>
      <c r="AC66">
        <f t="shared" si="2"/>
        <v>-5.1838456102759611</v>
      </c>
      <c r="AE66">
        <f t="shared" si="3"/>
        <v>0</v>
      </c>
      <c r="AF66">
        <f t="shared" si="24"/>
        <v>0</v>
      </c>
      <c r="AG66">
        <f t="shared" si="24"/>
        <v>-1.0540238151222457E-2</v>
      </c>
      <c r="AH66">
        <f t="shared" si="5"/>
        <v>-44.459798030143098</v>
      </c>
      <c r="AI66">
        <f t="shared" si="25"/>
        <v>-44.47033826829432</v>
      </c>
      <c r="AJ66">
        <f t="shared" si="7"/>
        <v>-0.51893513968138283</v>
      </c>
      <c r="AK66">
        <f t="shared" si="22"/>
        <v>-0.39919465249701414</v>
      </c>
      <c r="AL66">
        <f t="shared" si="8"/>
        <v>-45.388468060472718</v>
      </c>
      <c r="AN66">
        <f t="shared" si="26"/>
        <v>0</v>
      </c>
      <c r="AO66">
        <f t="shared" si="26"/>
        <v>0</v>
      </c>
      <c r="AP66">
        <f t="shared" si="26"/>
        <v>-1.3115698888769078E-5</v>
      </c>
      <c r="AQ66">
        <f t="shared" si="26"/>
        <v>-5.5323353728133275E-2</v>
      </c>
      <c r="AR66">
        <f t="shared" si="26"/>
        <v>-5.5336469427022042E-2</v>
      </c>
      <c r="AS66">
        <f t="shared" si="26"/>
        <v>-6.4573465392458486E-4</v>
      </c>
      <c r="AT66">
        <f t="shared" si="26"/>
        <v>-4.9673610643706457E-4</v>
      </c>
      <c r="AU66">
        <f t="shared" si="23"/>
        <v>-5.6478940187383697E-2</v>
      </c>
      <c r="AW66">
        <v>63</v>
      </c>
      <c r="AX66">
        <f>IF(Z66&gt;0, (R66*SUMPRODUCT(K66:$K$98, X66:$X$98)-K66*$AZ$3)/Z66, 0)</f>
        <v>-12295.371166909399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0.53626491099999996</v>
      </c>
      <c r="Q67" s="4">
        <f t="shared" si="21"/>
        <v>25</v>
      </c>
      <c r="R67">
        <f t="shared" ref="R67:R79" si="27">$C$6</f>
        <v>100000</v>
      </c>
      <c r="S67">
        <f t="shared" ref="S67:S79" si="28">AX67</f>
        <v>-24429.174476599823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-5.1838456102759611</v>
      </c>
      <c r="AC67">
        <f t="shared" ref="AC67:AC79" si="29">S67*Z67</f>
        <v>-4.6732775233753374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-4.7824758956261171E-3</v>
      </c>
      <c r="AH67">
        <f t="shared" ref="AH67:AH79" si="32">-X67*R67</f>
        <v>-22.60943949633646</v>
      </c>
      <c r="AI67">
        <f t="shared" ref="AI67:AI79" si="33">SUM(AE67:AH67)</f>
        <v>-22.614221972232087</v>
      </c>
      <c r="AJ67">
        <f t="shared" ref="AJ67:AJ79" si="34">AB67-AC67</f>
        <v>-0.51056808690062372</v>
      </c>
      <c r="AK67">
        <f t="shared" si="22"/>
        <v>-0.36286919271931733</v>
      </c>
      <c r="AL67">
        <f t="shared" ref="AL67:AL79" si="35">SUM(AI67:AK67)</f>
        <v>-23.487659251852026</v>
      </c>
      <c r="AN67">
        <f t="shared" ref="AN67:AT79" si="36">AE67*$K67</f>
        <v>0</v>
      </c>
      <c r="AO67">
        <f t="shared" si="36"/>
        <v>0</v>
      </c>
      <c r="AP67">
        <f t="shared" si="36"/>
        <v>-5.3134400023150351E-6</v>
      </c>
      <c r="AQ67">
        <f t="shared" si="36"/>
        <v>-2.5119603918887672E-2</v>
      </c>
      <c r="AR67">
        <f t="shared" si="36"/>
        <v>-2.5124917358889987E-2</v>
      </c>
      <c r="AS67">
        <f t="shared" si="36"/>
        <v>-5.6725281131564723E-4</v>
      </c>
      <c r="AT67">
        <f t="shared" si="36"/>
        <v>-4.0315596487709249E-4</v>
      </c>
      <c r="AU67">
        <f t="shared" si="23"/>
        <v>-2.6095326135082725E-2</v>
      </c>
      <c r="AW67">
        <v>64</v>
      </c>
      <c r="AX67">
        <f>IF(Z67&gt;0, (R67*SUMPRODUCT(K67:$K$98, X67:$X$98)-K67*$AZ$3)/Z67, 0)</f>
        <v>-24429.174476599823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0.564431978</v>
      </c>
      <c r="Q68" s="4">
        <f t="shared" si="21"/>
        <v>25</v>
      </c>
      <c r="R68">
        <f t="shared" si="27"/>
        <v>100000</v>
      </c>
      <c r="S68">
        <f t="shared" si="28"/>
        <v>-51505.934961600542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-4.6732775233753374</v>
      </c>
      <c r="AC68">
        <f t="shared" si="29"/>
        <v>-4.1931369124471196</v>
      </c>
      <c r="AE68">
        <f t="shared" si="30"/>
        <v>0</v>
      </c>
      <c r="AF68">
        <f t="shared" si="31"/>
        <v>0</v>
      </c>
      <c r="AG68">
        <f t="shared" si="31"/>
        <v>-2.0352688071642853E-3</v>
      </c>
      <c r="AH68">
        <f t="shared" si="32"/>
        <v>-10.797529318022283</v>
      </c>
      <c r="AI68">
        <f t="shared" si="33"/>
        <v>-10.799564586829447</v>
      </c>
      <c r="AJ68">
        <f t="shared" si="34"/>
        <v>-0.4801406109282178</v>
      </c>
      <c r="AK68">
        <f t="shared" si="22"/>
        <v>-0.32712942663627365</v>
      </c>
      <c r="AL68">
        <f t="shared" si="35"/>
        <v>-11.606834624393938</v>
      </c>
      <c r="AN68">
        <f t="shared" si="36"/>
        <v>0</v>
      </c>
      <c r="AO68">
        <f t="shared" si="36"/>
        <v>0</v>
      </c>
      <c r="AP68">
        <f t="shared" si="36"/>
        <v>-2.0189554926793611E-6</v>
      </c>
      <c r="AQ68">
        <f t="shared" si="36"/>
        <v>-1.0710983751753568E-2</v>
      </c>
      <c r="AR68">
        <f t="shared" si="36"/>
        <v>-1.0713002707246247E-2</v>
      </c>
      <c r="AS68">
        <f t="shared" si="36"/>
        <v>-4.7629213412973104E-4</v>
      </c>
      <c r="AT68">
        <f t="shared" si="36"/>
        <v>-3.245073822187474E-4</v>
      </c>
      <c r="AU68">
        <f t="shared" si="23"/>
        <v>-1.1513802223594726E-2</v>
      </c>
      <c r="AW68">
        <v>65</v>
      </c>
      <c r="AX68">
        <f>IF(Z68&gt;0, (R68*SUMPRODUCT(K68:$K$98, X68:$X$98)-K68*$AZ$3)/Z68, 0)</f>
        <v>-51505.934961600542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0.59247427200000002</v>
      </c>
      <c r="Q69" s="4">
        <f t="shared" ref="Q69:Q79" si="48">$C$8</f>
        <v>25</v>
      </c>
      <c r="R69">
        <f t="shared" si="27"/>
        <v>100000</v>
      </c>
      <c r="S69">
        <f t="shared" si="28"/>
        <v>-115957.66599871722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-4.1931369124471196</v>
      </c>
      <c r="AC69">
        <f t="shared" si="29"/>
        <v>-3.7527227043711013</v>
      </c>
      <c r="AE69">
        <f t="shared" si="30"/>
        <v>0</v>
      </c>
      <c r="AF69">
        <f t="shared" si="31"/>
        <v>0</v>
      </c>
      <c r="AG69">
        <f t="shared" si="31"/>
        <v>-8.0907171424367404E-4</v>
      </c>
      <c r="AH69">
        <f t="shared" si="32"/>
        <v>-4.8233776193958731</v>
      </c>
      <c r="AI69">
        <f t="shared" si="33"/>
        <v>-4.8241866911101168</v>
      </c>
      <c r="AJ69">
        <f t="shared" si="34"/>
        <v>-0.44041420807601828</v>
      </c>
      <c r="AK69">
        <f t="shared" si="22"/>
        <v>-0.2935195838712984</v>
      </c>
      <c r="AL69">
        <f t="shared" si="35"/>
        <v>-5.5581204830574338</v>
      </c>
      <c r="AN69">
        <f t="shared" si="36"/>
        <v>0</v>
      </c>
      <c r="AO69">
        <f t="shared" si="36"/>
        <v>0</v>
      </c>
      <c r="AP69">
        <f t="shared" si="36"/>
        <v>-7.1659531430978715E-7</v>
      </c>
      <c r="AQ69">
        <f t="shared" si="36"/>
        <v>-4.2720685204485917E-3</v>
      </c>
      <c r="AR69">
        <f t="shared" si="36"/>
        <v>-4.2727851157629022E-3</v>
      </c>
      <c r="AS69">
        <f t="shared" si="36"/>
        <v>-3.9007513463470202E-4</v>
      </c>
      <c r="AT69">
        <f t="shared" si="36"/>
        <v>-2.5997047574077337E-4</v>
      </c>
      <c r="AU69">
        <f t="shared" si="23"/>
        <v>-4.9228307261383773E-3</v>
      </c>
      <c r="AW69">
        <v>66</v>
      </c>
      <c r="AX69">
        <f>IF(Z69&gt;0, (R69*SUMPRODUCT(K69:$K$98, X69:$X$98)-K69*$AZ$3)/Z69, 0)</f>
        <v>-115957.66599871722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0.62503115200000003</v>
      </c>
      <c r="Q70" s="4">
        <f t="shared" si="48"/>
        <v>25</v>
      </c>
      <c r="R70">
        <f t="shared" si="27"/>
        <v>100000</v>
      </c>
      <c r="S70">
        <f t="shared" si="28"/>
        <v>-283979.32401273516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-3.7527227043711013</v>
      </c>
      <c r="AC70">
        <f t="shared" si="29"/>
        <v>-3.3542044230453247</v>
      </c>
      <c r="AE70">
        <f t="shared" si="30"/>
        <v>0</v>
      </c>
      <c r="AF70">
        <f t="shared" si="31"/>
        <v>0</v>
      </c>
      <c r="AG70">
        <f t="shared" si="31"/>
        <v>-2.9528597149689888E-4</v>
      </c>
      <c r="AH70">
        <f t="shared" si="32"/>
        <v>-2.0227801024173537</v>
      </c>
      <c r="AI70">
        <f t="shared" si="33"/>
        <v>-2.0230753883888508</v>
      </c>
      <c r="AJ70">
        <f t="shared" si="34"/>
        <v>-0.3985182813257766</v>
      </c>
      <c r="AK70">
        <f t="shared" si="22"/>
        <v>-0.26269058930597711</v>
      </c>
      <c r="AL70">
        <f t="shared" si="35"/>
        <v>-2.6842842590206044</v>
      </c>
      <c r="AN70">
        <f t="shared" si="36"/>
        <v>0</v>
      </c>
      <c r="AO70">
        <f t="shared" si="36"/>
        <v>0</v>
      </c>
      <c r="AP70">
        <f t="shared" si="36"/>
        <v>-2.335133628087865E-7</v>
      </c>
      <c r="AQ70">
        <f t="shared" si="36"/>
        <v>-1.5996228386458869E-3</v>
      </c>
      <c r="AR70">
        <f t="shared" si="36"/>
        <v>-1.5998563520086958E-3</v>
      </c>
      <c r="AS70">
        <f t="shared" si="36"/>
        <v>-3.1514989872838384E-4</v>
      </c>
      <c r="AT70">
        <f t="shared" si="36"/>
        <v>-2.077368002824502E-4</v>
      </c>
      <c r="AU70">
        <f t="shared" si="23"/>
        <v>-2.1227430510195296E-3</v>
      </c>
      <c r="AW70">
        <v>67</v>
      </c>
      <c r="AX70">
        <f>IF(Z70&gt;0, (R70*SUMPRODUCT(K70:$K$98, X70:$X$98)-K70*$AZ$3)/Z70, 0)</f>
        <v>-283979.32401273516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0.65741117999999998</v>
      </c>
      <c r="Q71" s="4">
        <f t="shared" si="48"/>
        <v>25</v>
      </c>
      <c r="R71">
        <f t="shared" si="27"/>
        <v>100000</v>
      </c>
      <c r="S71">
        <f t="shared" si="28"/>
        <v>-762703.90579884034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-3.3542044230453247</v>
      </c>
      <c r="AC71">
        <f t="shared" si="29"/>
        <v>-2.9961698049498411</v>
      </c>
      <c r="AE71">
        <f t="shared" si="30"/>
        <v>0</v>
      </c>
      <c r="AF71">
        <f t="shared" si="31"/>
        <v>0</v>
      </c>
      <c r="AG71">
        <f t="shared" si="31"/>
        <v>-9.8208812822707218E-5</v>
      </c>
      <c r="AH71">
        <f t="shared" si="32"/>
        <v>-0.77649719583689059</v>
      </c>
      <c r="AI71">
        <f t="shared" si="33"/>
        <v>-0.77659540464971333</v>
      </c>
      <c r="AJ71">
        <f t="shared" si="34"/>
        <v>-0.35803461809548365</v>
      </c>
      <c r="AK71">
        <f t="shared" si="22"/>
        <v>-0.23479430961317274</v>
      </c>
      <c r="AL71">
        <f t="shared" si="35"/>
        <v>-1.3694243323583697</v>
      </c>
      <c r="AN71">
        <f t="shared" si="36"/>
        <v>0</v>
      </c>
      <c r="AO71">
        <f t="shared" si="36"/>
        <v>0</v>
      </c>
      <c r="AP71">
        <f t="shared" si="36"/>
        <v>-6.9342798027505512E-8</v>
      </c>
      <c r="AQ71">
        <f t="shared" si="36"/>
        <v>-5.482653406781872E-4</v>
      </c>
      <c r="AR71">
        <f t="shared" si="36"/>
        <v>-5.4833468347621479E-4</v>
      </c>
      <c r="AS71">
        <f t="shared" si="36"/>
        <v>-2.5279933130104818E-4</v>
      </c>
      <c r="AT71">
        <f t="shared" si="36"/>
        <v>-1.6578241729594937E-4</v>
      </c>
      <c r="AU71">
        <f t="shared" si="23"/>
        <v>-9.6691643207321234E-4</v>
      </c>
      <c r="AW71">
        <v>68</v>
      </c>
      <c r="AX71">
        <f>IF(Z71&gt;0, (R71*SUMPRODUCT(K71:$K$98, X71:$X$98)-K71*$AZ$3)/Z71, 0)</f>
        <v>-762703.90579884034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0.68957421399999996</v>
      </c>
      <c r="Q72" s="4">
        <f t="shared" si="48"/>
        <v>25</v>
      </c>
      <c r="R72">
        <f t="shared" si="27"/>
        <v>100000</v>
      </c>
      <c r="S72">
        <f t="shared" si="28"/>
        <v>-2267128.5027833218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-2.9961698049498411</v>
      </c>
      <c r="AC72">
        <f t="shared" si="29"/>
        <v>-2.675616069456475</v>
      </c>
      <c r="AE72">
        <f t="shared" si="30"/>
        <v>0</v>
      </c>
      <c r="AF72">
        <f t="shared" si="31"/>
        <v>0</v>
      </c>
      <c r="AG72">
        <f t="shared" si="31"/>
        <v>-2.9504459784388697E-5</v>
      </c>
      <c r="AH72">
        <f t="shared" si="32"/>
        <v>-0.2708890596403658</v>
      </c>
      <c r="AI72">
        <f t="shared" si="33"/>
        <v>-0.27091856410015019</v>
      </c>
      <c r="AJ72">
        <f t="shared" si="34"/>
        <v>-0.32055373549336608</v>
      </c>
      <c r="AK72">
        <f t="shared" ref="AK72:AK79" si="49">G72*SUM(AB72:AB72, AE72:AF72)</f>
        <v>-0.2097318863464889</v>
      </c>
      <c r="AL72">
        <f t="shared" si="35"/>
        <v>-0.80120418594000509</v>
      </c>
      <c r="AN72">
        <f t="shared" si="36"/>
        <v>0</v>
      </c>
      <c r="AO72">
        <f t="shared" si="36"/>
        <v>0</v>
      </c>
      <c r="AP72">
        <f t="shared" si="36"/>
        <v>-1.8600325536475529E-8</v>
      </c>
      <c r="AQ72">
        <f t="shared" si="36"/>
        <v>-1.7077501945134951E-4</v>
      </c>
      <c r="AR72">
        <f t="shared" si="36"/>
        <v>-1.7079361977688598E-4</v>
      </c>
      <c r="AS72">
        <f t="shared" si="36"/>
        <v>-2.0208483312969137E-4</v>
      </c>
      <c r="AT72">
        <f t="shared" si="36"/>
        <v>-1.3222005723649644E-4</v>
      </c>
      <c r="AU72">
        <f t="shared" si="23"/>
        <v>-5.0509851014307377E-4</v>
      </c>
      <c r="AW72">
        <v>69</v>
      </c>
      <c r="AX72">
        <f>IF(Z72&gt;0, (R72*SUMPRODUCT(K72:$K$98, X72:$X$98)-K72*$AZ$3)/Z72, 0)</f>
        <v>-2267128.5027833218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0.72148010799999995</v>
      </c>
      <c r="Q73" s="4">
        <f t="shared" si="48"/>
        <v>25</v>
      </c>
      <c r="R73">
        <f t="shared" si="27"/>
        <v>100000</v>
      </c>
      <c r="S73">
        <f t="shared" si="28"/>
        <v>-7538902.7123350566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-2.675616069456475</v>
      </c>
      <c r="AC73">
        <f t="shared" si="29"/>
        <v>-2.38908862944553</v>
      </c>
      <c r="AE73">
        <f t="shared" si="30"/>
        <v>0</v>
      </c>
      <c r="AF73">
        <f t="shared" si="31"/>
        <v>0</v>
      </c>
      <c r="AG73">
        <f t="shared" si="31"/>
        <v>-7.9225343548223985E-6</v>
      </c>
      <c r="AH73">
        <f t="shared" si="32"/>
        <v>-8.5147523326889657E-2</v>
      </c>
      <c r="AI73">
        <f t="shared" si="33"/>
        <v>-8.5155445861244475E-2</v>
      </c>
      <c r="AJ73">
        <f t="shared" si="34"/>
        <v>-0.28652744001094499</v>
      </c>
      <c r="AK73">
        <f t="shared" si="49"/>
        <v>-0.18729312486195326</v>
      </c>
      <c r="AL73">
        <f t="shared" si="35"/>
        <v>-0.55897601073414271</v>
      </c>
      <c r="AN73">
        <f t="shared" si="36"/>
        <v>0</v>
      </c>
      <c r="AO73">
        <f t="shared" si="36"/>
        <v>0</v>
      </c>
      <c r="AP73">
        <f t="shared" si="36"/>
        <v>-4.4594262537671896E-9</v>
      </c>
      <c r="AQ73">
        <f t="shared" si="36"/>
        <v>-4.7927731703184008E-5</v>
      </c>
      <c r="AR73">
        <f t="shared" si="36"/>
        <v>-4.7932191129437778E-5</v>
      </c>
      <c r="AS73">
        <f t="shared" si="36"/>
        <v>-1.6128020797180314E-4</v>
      </c>
      <c r="AT73">
        <f t="shared" si="36"/>
        <v>-1.0542332046198039E-4</v>
      </c>
      <c r="AU73">
        <f t="shared" si="23"/>
        <v>-3.146357195632213E-4</v>
      </c>
      <c r="AW73">
        <v>70</v>
      </c>
      <c r="AX73">
        <f>IF(Z73&gt;0, (R73*SUMPRODUCT(K73:$K$98, X73:$X$98)-K73*$AZ$3)/Z73, 0)</f>
        <v>-7538902.7123350566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0.75308980400000003</v>
      </c>
      <c r="Q74" s="4">
        <f t="shared" si="48"/>
        <v>25</v>
      </c>
      <c r="R74">
        <f t="shared" si="27"/>
        <v>100000</v>
      </c>
      <c r="S74">
        <f t="shared" si="28"/>
        <v>-28412846.442943688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-2.38908862944553</v>
      </c>
      <c r="AC74">
        <f t="shared" si="29"/>
        <v>-2.1331560080429504</v>
      </c>
      <c r="AE74">
        <f t="shared" si="30"/>
        <v>0</v>
      </c>
      <c r="AF74">
        <f t="shared" si="31"/>
        <v>0</v>
      </c>
      <c r="AG74">
        <f t="shared" si="31"/>
        <v>-1.8769291668177075E-6</v>
      </c>
      <c r="AH74">
        <f t="shared" si="32"/>
        <v>-2.3865519377825873E-2</v>
      </c>
      <c r="AI74">
        <f t="shared" si="33"/>
        <v>-2.3867396306992691E-2</v>
      </c>
      <c r="AJ74">
        <f t="shared" si="34"/>
        <v>-0.25593262140257966</v>
      </c>
      <c r="AK74">
        <f t="shared" si="49"/>
        <v>-0.16723620406118711</v>
      </c>
      <c r="AL74">
        <f t="shared" si="35"/>
        <v>-0.44703622177075947</v>
      </c>
      <c r="AN74">
        <f t="shared" si="36"/>
        <v>0</v>
      </c>
      <c r="AO74">
        <f t="shared" si="36"/>
        <v>0</v>
      </c>
      <c r="AP74">
        <f t="shared" si="36"/>
        <v>-9.4328888198886638E-10</v>
      </c>
      <c r="AQ74">
        <f t="shared" si="36"/>
        <v>-1.1994101583578528E-5</v>
      </c>
      <c r="AR74">
        <f t="shared" si="36"/>
        <v>-1.1995044872460517E-5</v>
      </c>
      <c r="AS74">
        <f t="shared" si="36"/>
        <v>-1.2862413807370195E-4</v>
      </c>
      <c r="AT74">
        <f t="shared" si="36"/>
        <v>-8.4047951699959078E-5</v>
      </c>
      <c r="AU74">
        <f t="shared" si="23"/>
        <v>-2.2466713464612155E-4</v>
      </c>
      <c r="AW74">
        <v>71</v>
      </c>
      <c r="AX74">
        <f>IF(Z74&gt;0, (R74*SUMPRODUCT(K74:$K$98, X74:$X$98)-K74*$AZ$3)/Z74, 0)</f>
        <v>-28412846.442943688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0.78453892300000005</v>
      </c>
      <c r="Q75" s="4">
        <f t="shared" si="48"/>
        <v>25</v>
      </c>
      <c r="R75">
        <f t="shared" si="27"/>
        <v>100000</v>
      </c>
      <c r="S75">
        <f t="shared" si="28"/>
        <v>-123472295.97613338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-2.1331560080429504</v>
      </c>
      <c r="AC75">
        <f t="shared" si="29"/>
        <v>-1.9046139404174958</v>
      </c>
      <c r="AE75">
        <f t="shared" si="30"/>
        <v>0</v>
      </c>
      <c r="AF75">
        <f t="shared" si="31"/>
        <v>0</v>
      </c>
      <c r="AG75">
        <f t="shared" si="31"/>
        <v>-3.8563588806707878E-7</v>
      </c>
      <c r="AH75">
        <f t="shared" si="32"/>
        <v>-5.8900959483298067E-3</v>
      </c>
      <c r="AI75">
        <f t="shared" si="33"/>
        <v>-5.8904815842178741E-3</v>
      </c>
      <c r="AJ75">
        <f t="shared" si="34"/>
        <v>-0.22854206762545459</v>
      </c>
      <c r="AK75">
        <f t="shared" si="49"/>
        <v>-0.14932092056300653</v>
      </c>
      <c r="AL75">
        <f t="shared" si="35"/>
        <v>-0.38375346977267899</v>
      </c>
      <c r="AN75">
        <f t="shared" si="36"/>
        <v>0</v>
      </c>
      <c r="AO75">
        <f t="shared" si="36"/>
        <v>0</v>
      </c>
      <c r="AP75">
        <f t="shared" si="36"/>
        <v>-1.7304388358531996E-10</v>
      </c>
      <c r="AQ75">
        <f t="shared" si="36"/>
        <v>-2.6430244412622117E-6</v>
      </c>
      <c r="AR75">
        <f t="shared" si="36"/>
        <v>-2.6431974851457973E-6</v>
      </c>
      <c r="AS75">
        <f t="shared" si="36"/>
        <v>-1.0255219539538397E-4</v>
      </c>
      <c r="AT75">
        <f t="shared" si="36"/>
        <v>-6.7003805388214218E-5</v>
      </c>
      <c r="AU75">
        <f t="shared" si="23"/>
        <v>-1.7219919826874397E-4</v>
      </c>
      <c r="AW75">
        <v>72</v>
      </c>
      <c r="AX75">
        <f>IF(Z75&gt;0, (R75*SUMPRODUCT(K75:$K$98, X75:$X$98)-K75*$AZ$3)/Z75, 0)</f>
        <v>-123472295.97613338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0.81598695700000001</v>
      </c>
      <c r="Q76" s="4">
        <f t="shared" si="48"/>
        <v>25</v>
      </c>
      <c r="R76">
        <f t="shared" si="27"/>
        <v>100000</v>
      </c>
      <c r="S76">
        <f t="shared" si="28"/>
        <v>-633534523.27248824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-1.9046139404174958</v>
      </c>
      <c r="AC76">
        <f t="shared" si="29"/>
        <v>-1.700550456899939</v>
      </c>
      <c r="AE76">
        <f t="shared" si="30"/>
        <v>0</v>
      </c>
      <c r="AF76">
        <f t="shared" si="31"/>
        <v>0</v>
      </c>
      <c r="AG76">
        <f t="shared" si="31"/>
        <v>-6.7105674372559753E-8</v>
      </c>
      <c r="AH76">
        <f t="shared" si="32"/>
        <v>-1.258695419255393E-3</v>
      </c>
      <c r="AI76">
        <f t="shared" si="33"/>
        <v>-1.2587625249297655E-3</v>
      </c>
      <c r="AJ76">
        <f t="shared" si="34"/>
        <v>-0.20406348351755677</v>
      </c>
      <c r="AK76">
        <f t="shared" si="49"/>
        <v>-0.13332297582922473</v>
      </c>
      <c r="AL76">
        <f t="shared" si="35"/>
        <v>-0.33864522187171126</v>
      </c>
      <c r="AN76">
        <f t="shared" si="36"/>
        <v>0</v>
      </c>
      <c r="AO76">
        <f t="shared" si="36"/>
        <v>0</v>
      </c>
      <c r="AP76">
        <f t="shared" si="36"/>
        <v>-2.6885618531445773E-11</v>
      </c>
      <c r="AQ76">
        <f t="shared" si="36"/>
        <v>-5.0429125712231244E-7</v>
      </c>
      <c r="AR76">
        <f t="shared" si="36"/>
        <v>-5.0431814274084386E-7</v>
      </c>
      <c r="AS76">
        <f t="shared" si="36"/>
        <v>-8.1757213907002202E-5</v>
      </c>
      <c r="AT76">
        <f t="shared" si="36"/>
        <v>-5.3415314027265491E-5</v>
      </c>
      <c r="AU76">
        <f t="shared" si="23"/>
        <v>-1.3567684607700852E-4</v>
      </c>
      <c r="AW76">
        <v>73</v>
      </c>
      <c r="AX76">
        <f>IF(Z76&gt;0, (R76*SUMPRODUCT(K76:$K$98, X76:$X$98)-K76*$AZ$3)/Z76, 0)</f>
        <v>-633534523.27248824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0.84743607600000004</v>
      </c>
      <c r="Q77" s="4">
        <f t="shared" si="48"/>
        <v>25</v>
      </c>
      <c r="R77">
        <f t="shared" si="27"/>
        <v>100000</v>
      </c>
      <c r="S77">
        <f t="shared" si="28"/>
        <v>-3967735823.3222871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-1.700550456899939</v>
      </c>
      <c r="AC77">
        <f t="shared" si="29"/>
        <v>-1.5183490624929832</v>
      </c>
      <c r="AE77">
        <f t="shared" si="30"/>
        <v>0</v>
      </c>
      <c r="AF77">
        <f t="shared" si="31"/>
        <v>0</v>
      </c>
      <c r="AG77">
        <f t="shared" si="31"/>
        <v>-9.5668482612183485E-9</v>
      </c>
      <c r="AH77">
        <f t="shared" si="32"/>
        <v>-2.2747107747046321E-4</v>
      </c>
      <c r="AI77">
        <f t="shared" si="33"/>
        <v>-2.2748064431872442E-4</v>
      </c>
      <c r="AJ77">
        <f t="shared" si="34"/>
        <v>-0.18220139440695582</v>
      </c>
      <c r="AK77">
        <f t="shared" si="49"/>
        <v>-0.11903853198299574</v>
      </c>
      <c r="AL77">
        <f t="shared" si="35"/>
        <v>-0.30146740703427027</v>
      </c>
      <c r="AN77">
        <f t="shared" si="36"/>
        <v>0</v>
      </c>
      <c r="AO77">
        <f t="shared" si="36"/>
        <v>0</v>
      </c>
      <c r="AP77">
        <f t="shared" si="36"/>
        <v>-3.4222493544732351E-12</v>
      </c>
      <c r="AQ77">
        <f t="shared" si="36"/>
        <v>-8.13708681040046E-8</v>
      </c>
      <c r="AR77">
        <f t="shared" si="36"/>
        <v>-8.1374290353359068E-8</v>
      </c>
      <c r="AS77">
        <f t="shared" si="36"/>
        <v>-6.5177014139651421E-5</v>
      </c>
      <c r="AT77">
        <f t="shared" si="36"/>
        <v>-4.2582418798013684E-5</v>
      </c>
      <c r="AU77">
        <f t="shared" si="23"/>
        <v>-1.0784080722801846E-4</v>
      </c>
      <c r="AW77">
        <v>74</v>
      </c>
      <c r="AX77">
        <f>IF(Z77&gt;0, (R77*SUMPRODUCT(K77:$K$98, X77:$X$98)-K77*$AZ$3)/Z77, 0)</f>
        <v>-3967735823.3222871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0.87888519499999995</v>
      </c>
      <c r="Q78" s="4">
        <f t="shared" si="48"/>
        <v>25</v>
      </c>
      <c r="R78">
        <f t="shared" si="27"/>
        <v>100000</v>
      </c>
      <c r="S78">
        <f t="shared" si="28"/>
        <v>-31882533181.166759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-1.5183490624929832</v>
      </c>
      <c r="AC78">
        <f t="shared" si="29"/>
        <v>-1.3556688771690186</v>
      </c>
      <c r="AE78">
        <f t="shared" si="30"/>
        <v>0</v>
      </c>
      <c r="AF78">
        <f t="shared" si="31"/>
        <v>0</v>
      </c>
      <c r="AG78">
        <f t="shared" si="31"/>
        <v>-1.0630184790098658E-9</v>
      </c>
      <c r="AH78">
        <f t="shared" si="32"/>
        <v>-3.3632645198385203E-5</v>
      </c>
      <c r="AI78">
        <f t="shared" si="33"/>
        <v>-3.363370821686421E-5</v>
      </c>
      <c r="AJ78">
        <f t="shared" si="34"/>
        <v>-0.16268018532396455</v>
      </c>
      <c r="AK78">
        <f t="shared" si="49"/>
        <v>-0.10628443437450884</v>
      </c>
      <c r="AL78">
        <f t="shared" si="35"/>
        <v>-0.26899825340669026</v>
      </c>
      <c r="AN78">
        <f t="shared" si="36"/>
        <v>0</v>
      </c>
      <c r="AO78">
        <f t="shared" si="36"/>
        <v>0</v>
      </c>
      <c r="AP78">
        <f t="shared" si="36"/>
        <v>-3.3952015150327625E-13</v>
      </c>
      <c r="AQ78">
        <f t="shared" si="36"/>
        <v>-1.0742015325874408E-8</v>
      </c>
      <c r="AR78">
        <f t="shared" si="36"/>
        <v>-1.0742354846025909E-8</v>
      </c>
      <c r="AS78">
        <f t="shared" si="36"/>
        <v>-5.1958834449632255E-5</v>
      </c>
      <c r="AT78">
        <f t="shared" si="36"/>
        <v>-3.394645340021258E-5</v>
      </c>
      <c r="AU78">
        <f t="shared" si="23"/>
        <v>-8.5916030204690862E-5</v>
      </c>
      <c r="AW78">
        <v>75</v>
      </c>
      <c r="AX78">
        <f>IF(Z78&gt;0, (R78*SUMPRODUCT(K78:$K$98, X78:$X$98)-K78*$AZ$3)/Z78, 0)</f>
        <v>-31882533181.166759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25</v>
      </c>
      <c r="R79">
        <f t="shared" si="27"/>
        <v>100000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-1.3556688771690186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-4.2520739160394634E-6</v>
      </c>
      <c r="AI79">
        <f t="shared" si="33"/>
        <v>-4.2520739160394634E-6</v>
      </c>
      <c r="AJ79">
        <f t="shared" si="34"/>
        <v>-1.3556688771690186</v>
      </c>
      <c r="AK79">
        <f t="shared" si="49"/>
        <v>-9.4896821401831311E-2</v>
      </c>
      <c r="AL79">
        <f t="shared" si="35"/>
        <v>-1.450569950644766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-1.212571969654558E-9</v>
      </c>
      <c r="AR79">
        <f t="shared" si="36"/>
        <v>-1.212571969654558E-9</v>
      </c>
      <c r="AS79">
        <f t="shared" si="36"/>
        <v>-3.8659866057064179E-4</v>
      </c>
      <c r="AT79">
        <f t="shared" si="36"/>
        <v>-2.7061906239944927E-5</v>
      </c>
      <c r="AU79">
        <f t="shared" si="23"/>
        <v>-4.1366177938255639E-4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5382.0167552034954</v>
      </c>
      <c r="AO81" s="8">
        <f t="shared" si="50"/>
        <v>-538.20167552034957</v>
      </c>
      <c r="AP81" s="8">
        <f t="shared" si="50"/>
        <v>-413.94702251948689</v>
      </c>
      <c r="AQ81" s="8">
        <f t="shared" si="50"/>
        <v>-4244.5229662406737</v>
      </c>
      <c r="AR81" s="8">
        <f t="shared" si="50"/>
        <v>185.34509092298674</v>
      </c>
      <c r="AS81" s="8">
        <f t="shared" si="50"/>
        <v>-343.51210537604589</v>
      </c>
      <c r="AT81" s="8">
        <f t="shared" si="50"/>
        <v>158.16701445305856</v>
      </c>
      <c r="AU81" s="8">
        <f t="shared" si="50"/>
        <v>2.6992362338329468E-13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5" priority="1" operator="lessThan">
      <formula>0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5C30E-14C5-42FD-84DE-69776B0A0FB8}">
  <sheetPr codeName="Sheet32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8499.2704846893266</v>
      </c>
      <c r="K3">
        <v>1</v>
      </c>
      <c r="L3" s="2">
        <v>0</v>
      </c>
      <c r="O3">
        <f>$C$3</f>
        <v>8499.2704846893266</v>
      </c>
      <c r="P3" s="2">
        <f>O3*C5</f>
        <v>849.92704846893275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8499.2704846893266</v>
      </c>
      <c r="AF3">
        <f t="shared" ref="AF3:AG34" si="4">-$Z3*P3</f>
        <v>-849.92704846893275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7449.3434362203934</v>
      </c>
      <c r="AJ3">
        <f t="shared" ref="AJ3:AJ66" si="7">AB3-AC3</f>
        <v>0</v>
      </c>
      <c r="AL3">
        <f t="shared" ref="AL3:AL66" si="8">SUM(AI3:AK3)</f>
        <v>7449.3434362203934</v>
      </c>
      <c r="AN3">
        <f t="shared" ref="AN3:AU34" si="9">AE3*$K3</f>
        <v>8499.2704846893266</v>
      </c>
      <c r="AO3">
        <f t="shared" si="9"/>
        <v>-849.92704846893275</v>
      </c>
      <c r="AP3">
        <f t="shared" si="9"/>
        <v>-200</v>
      </c>
      <c r="AQ3">
        <f t="shared" si="9"/>
        <v>0</v>
      </c>
      <c r="AR3">
        <f t="shared" si="9"/>
        <v>7449.3434362203934</v>
      </c>
      <c r="AS3">
        <f t="shared" si="9"/>
        <v>0</v>
      </c>
      <c r="AT3">
        <f t="shared" si="9"/>
        <v>0</v>
      </c>
      <c r="AU3">
        <f t="shared" si="9"/>
        <v>7449.3434362203934</v>
      </c>
      <c r="AW3">
        <v>0</v>
      </c>
      <c r="AX3">
        <f>IF(Z3&gt;0, (R3*SUMPRODUCT(K3:$K$98, X3:$X$98)-K3*$AZ$3)/Z3, 0)</f>
        <v>0</v>
      </c>
      <c r="AZ3">
        <f>C6*ABS(SUMPRODUCT(X4:X69, K4:K69))/1</f>
        <v>6805.6664162794477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3.852E-3</v>
      </c>
      <c r="R4">
        <f t="shared" si="0"/>
        <v>100000</v>
      </c>
      <c r="S4">
        <f t="shared" si="1"/>
        <v>462.9170525748122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456.5047255625459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-385.2</v>
      </c>
      <c r="AI4">
        <f t="shared" si="6"/>
        <v>-385.2</v>
      </c>
      <c r="AJ4">
        <f t="shared" si="7"/>
        <v>-456.5047255625459</v>
      </c>
      <c r="AK4">
        <f>G4*SUM(AB4, AE4:AF4)</f>
        <v>0</v>
      </c>
      <c r="AL4">
        <f t="shared" si="8"/>
        <v>-841.70472556254595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-359.3618807724601</v>
      </c>
      <c r="AR4">
        <f t="shared" si="9"/>
        <v>-359.3618807724601</v>
      </c>
      <c r="AS4">
        <f t="shared" si="9"/>
        <v>-425.88368836882722</v>
      </c>
      <c r="AT4">
        <f t="shared" si="9"/>
        <v>0</v>
      </c>
      <c r="AU4">
        <f t="shared" si="9"/>
        <v>-785.24556914128732</v>
      </c>
      <c r="AW4">
        <v>1</v>
      </c>
      <c r="AX4">
        <f>IF(Z4&gt;0, (R4*SUMPRODUCT(K4:$K$98, X4:$X$98)-K4*$AZ$3)/Z4, 0)</f>
        <v>462.9170525748122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4.0049999999999999E-3</v>
      </c>
      <c r="Q5" s="4">
        <f t="shared" ref="Q5:Q68" si="21">$C$8</f>
        <v>25</v>
      </c>
      <c r="R5">
        <f t="shared" si="0"/>
        <v>100000</v>
      </c>
      <c r="S5">
        <f t="shared" si="1"/>
        <v>644.5549424829934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456.5047255625459</v>
      </c>
      <c r="AC5">
        <f t="shared" si="2"/>
        <v>626.72461734300578</v>
      </c>
      <c r="AE5">
        <f t="shared" si="3"/>
        <v>0</v>
      </c>
      <c r="AF5">
        <f t="shared" si="4"/>
        <v>0</v>
      </c>
      <c r="AG5">
        <f t="shared" si="4"/>
        <v>-24.308424931499999</v>
      </c>
      <c r="AH5">
        <f t="shared" si="5"/>
        <v>-394.95227399999999</v>
      </c>
      <c r="AI5">
        <f t="shared" si="6"/>
        <v>-419.26069893149997</v>
      </c>
      <c r="AJ5">
        <f t="shared" si="7"/>
        <v>-170.21989178045988</v>
      </c>
      <c r="AK5">
        <f>G5*SUM(AB5, AE5:AF5)</f>
        <v>18.716693748064383</v>
      </c>
      <c r="AL5">
        <f t="shared" si="8"/>
        <v>-570.76389696389549</v>
      </c>
      <c r="AN5">
        <f t="shared" si="9"/>
        <v>0</v>
      </c>
      <c r="AO5">
        <f t="shared" si="9"/>
        <v>0</v>
      </c>
      <c r="AP5">
        <f t="shared" si="9"/>
        <v>-20.78632905591201</v>
      </c>
      <c r="AQ5">
        <f t="shared" si="9"/>
        <v>-337.72685609532539</v>
      </c>
      <c r="AR5">
        <f t="shared" si="9"/>
        <v>-358.51318515123739</v>
      </c>
      <c r="AS5">
        <f t="shared" si="9"/>
        <v>-145.5563942287904</v>
      </c>
      <c r="AT5">
        <f t="shared" si="9"/>
        <v>16.004794888287734</v>
      </c>
      <c r="AU5">
        <f t="shared" si="9"/>
        <v>-488.06478449174006</v>
      </c>
      <c r="AW5">
        <v>2</v>
      </c>
      <c r="AX5">
        <f>IF(Z5&gt;0, (R5*SUMPRODUCT(K5:$K$98, X5:$X$98)-K5*$AZ$3)/Z5, 0)</f>
        <v>644.5549424829934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4.1640000000000002E-3</v>
      </c>
      <c r="Q6" s="4">
        <f t="shared" si="21"/>
        <v>25</v>
      </c>
      <c r="R6">
        <f t="shared" si="0"/>
        <v>100000</v>
      </c>
      <c r="S6">
        <f t="shared" si="1"/>
        <v>895.73321936860816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626.72461734300578</v>
      </c>
      <c r="AC6">
        <f t="shared" si="2"/>
        <v>858.61834863675449</v>
      </c>
      <c r="AE6">
        <f t="shared" si="3"/>
        <v>0</v>
      </c>
      <c r="AF6">
        <f t="shared" si="4"/>
        <v>0</v>
      </c>
      <c r="AG6">
        <f t="shared" si="4"/>
        <v>-23.964120400770234</v>
      </c>
      <c r="AH6">
        <f t="shared" si="5"/>
        <v>-404.88112565906403</v>
      </c>
      <c r="AI6">
        <f t="shared" si="6"/>
        <v>-428.84524605983427</v>
      </c>
      <c r="AJ6">
        <f t="shared" si="7"/>
        <v>-231.89373129374871</v>
      </c>
      <c r="AK6">
        <f>G6*SUM(AB6, AE6:AF6)</f>
        <v>36.663390114565843</v>
      </c>
      <c r="AL6">
        <f t="shared" si="8"/>
        <v>-624.07558723901718</v>
      </c>
      <c r="AN6">
        <f t="shared" si="9"/>
        <v>0</v>
      </c>
      <c r="AO6">
        <f t="shared" si="9"/>
        <v>0</v>
      </c>
      <c r="AP6">
        <f t="shared" si="9"/>
        <v>-18.486162824685675</v>
      </c>
      <c r="AQ6">
        <f t="shared" si="9"/>
        <v>-312.32936107827732</v>
      </c>
      <c r="AR6">
        <f t="shared" si="9"/>
        <v>-330.81552390296304</v>
      </c>
      <c r="AS6">
        <f t="shared" si="9"/>
        <v>-178.88515009223386</v>
      </c>
      <c r="AT6">
        <f t="shared" si="9"/>
        <v>28.282506848907801</v>
      </c>
      <c r="AU6">
        <f t="shared" si="9"/>
        <v>-481.41816714628908</v>
      </c>
      <c r="AW6">
        <v>3</v>
      </c>
      <c r="AX6">
        <f>IF(Z6&gt;0, (R6*SUMPRODUCT(K6:$K$98, X6:$X$98)-K6*$AZ$3)/Z6, 0)</f>
        <v>895.73321936860816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4.3350000000000003E-3</v>
      </c>
      <c r="Q7" s="4">
        <f t="shared" si="21"/>
        <v>25</v>
      </c>
      <c r="R7">
        <f t="shared" si="0"/>
        <v>100000</v>
      </c>
      <c r="S7">
        <f t="shared" si="1"/>
        <v>1079.1958279315911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858.61834863675449</v>
      </c>
      <c r="AC7">
        <f t="shared" si="2"/>
        <v>1019.6498916434502</v>
      </c>
      <c r="AE7">
        <f t="shared" si="3"/>
        <v>0</v>
      </c>
      <c r="AF7">
        <f t="shared" si="4"/>
        <v>0</v>
      </c>
      <c r="AG7">
        <f t="shared" si="4"/>
        <v>-23.620594734825193</v>
      </c>
      <c r="AH7">
        <f t="shared" si="5"/>
        <v>-415.53784774935588</v>
      </c>
      <c r="AI7">
        <f t="shared" si="6"/>
        <v>-439.15844248418108</v>
      </c>
      <c r="AJ7">
        <f t="shared" si="7"/>
        <v>-161.03154300669576</v>
      </c>
      <c r="AK7">
        <f>G7*SUM(AB7, AE7:AF7)</f>
        <v>42.158160918064645</v>
      </c>
      <c r="AL7">
        <f t="shared" si="8"/>
        <v>-558.03182457281218</v>
      </c>
      <c r="AN7">
        <f t="shared" si="9"/>
        <v>0</v>
      </c>
      <c r="AO7">
        <f t="shared" si="9"/>
        <v>0</v>
      </c>
      <c r="AP7">
        <f t="shared" si="9"/>
        <v>-16.578258284590852</v>
      </c>
      <c r="AQ7">
        <f t="shared" si="9"/>
        <v>-291.64776942957843</v>
      </c>
      <c r="AR7">
        <f t="shared" si="9"/>
        <v>-308.22602771416928</v>
      </c>
      <c r="AS7">
        <f t="shared" si="9"/>
        <v>-113.02096928132065</v>
      </c>
      <c r="AT7">
        <f t="shared" si="9"/>
        <v>29.58896202018903</v>
      </c>
      <c r="AU7">
        <f t="shared" si="9"/>
        <v>-391.65803497530089</v>
      </c>
      <c r="AW7">
        <v>4</v>
      </c>
      <c r="AX7">
        <f>IF(Z7&gt;0, (R7*SUMPRODUCT(K7:$K$98, X7:$X$98)-K7*$AZ$3)/Z7, 0)</f>
        <v>1079.1958279315911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4.522E-3</v>
      </c>
      <c r="Q8" s="4">
        <f t="shared" si="21"/>
        <v>25</v>
      </c>
      <c r="R8">
        <f t="shared" si="0"/>
        <v>100000</v>
      </c>
      <c r="S8">
        <f t="shared" si="1"/>
        <v>1123.2988279308549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1019.6498916434502</v>
      </c>
      <c r="AC8">
        <f t="shared" si="2"/>
        <v>1045.9069740975574</v>
      </c>
      <c r="AE8">
        <f t="shared" si="3"/>
        <v>0</v>
      </c>
      <c r="AF8">
        <f t="shared" si="4"/>
        <v>0</v>
      </c>
      <c r="AG8">
        <f t="shared" si="4"/>
        <v>-23.27757645808606</v>
      </c>
      <c r="AH8">
        <f t="shared" si="5"/>
        <v>-427.24931756351805</v>
      </c>
      <c r="AI8">
        <f t="shared" si="6"/>
        <v>-450.52689402160411</v>
      </c>
      <c r="AJ8">
        <f t="shared" si="7"/>
        <v>-26.257082454107149</v>
      </c>
      <c r="AK8">
        <f t="shared" ref="AK8:AK69" si="22">G8*SUM(AB8:AB8, AE8:AF8)</f>
        <v>21.718542692005489</v>
      </c>
      <c r="AL8">
        <f t="shared" si="8"/>
        <v>-455.06543378370577</v>
      </c>
      <c r="AN8">
        <f t="shared" si="9"/>
        <v>0</v>
      </c>
      <c r="AO8">
        <f t="shared" si="9"/>
        <v>0</v>
      </c>
      <c r="AP8">
        <f t="shared" si="9"/>
        <v>-15.250171583853286</v>
      </c>
      <c r="AQ8">
        <f t="shared" si="9"/>
        <v>-279.9099559896195</v>
      </c>
      <c r="AR8">
        <f t="shared" si="9"/>
        <v>-295.16012757347278</v>
      </c>
      <c r="AS8">
        <f t="shared" si="9"/>
        <v>-17.202177960301348</v>
      </c>
      <c r="AT8">
        <f t="shared" si="9"/>
        <v>14.228779495181158</v>
      </c>
      <c r="AU8">
        <f t="shared" si="9"/>
        <v>-298.13352603859295</v>
      </c>
      <c r="AW8">
        <v>5</v>
      </c>
      <c r="AX8">
        <f>IF(Z8&gt;0, (R8*SUMPRODUCT(K8:$K$98, X8:$X$98)-K8*$AZ$3)/Z8, 0)</f>
        <v>1123.2988279308549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4.7470000000000004E-3</v>
      </c>
      <c r="Q9" s="4">
        <f t="shared" si="21"/>
        <v>25</v>
      </c>
      <c r="R9">
        <f t="shared" si="0"/>
        <v>100000</v>
      </c>
      <c r="S9">
        <f t="shared" si="1"/>
        <v>1092.2972671098075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1045.9069740975574</v>
      </c>
      <c r="AC9">
        <f t="shared" si="2"/>
        <v>1002.0430175696948</v>
      </c>
      <c r="AE9">
        <f t="shared" si="3"/>
        <v>0</v>
      </c>
      <c r="AF9">
        <f t="shared" si="4"/>
        <v>0</v>
      </c>
      <c r="AG9">
        <f t="shared" si="4"/>
        <v>-22.934302038058664</v>
      </c>
      <c r="AH9">
        <f t="shared" si="5"/>
        <v>-441.99462178613817</v>
      </c>
      <c r="AI9">
        <f t="shared" si="6"/>
        <v>-464.92892382419683</v>
      </c>
      <c r="AJ9">
        <f t="shared" si="7"/>
        <v>43.86395652786257</v>
      </c>
      <c r="AK9">
        <f t="shared" si="22"/>
        <v>6.1708511471755889</v>
      </c>
      <c r="AL9">
        <f t="shared" si="8"/>
        <v>-414.89411614915866</v>
      </c>
      <c r="AN9">
        <f t="shared" si="9"/>
        <v>0</v>
      </c>
      <c r="AO9">
        <f t="shared" si="9"/>
        <v>0</v>
      </c>
      <c r="AP9">
        <f t="shared" si="9"/>
        <v>-14.229829816749881</v>
      </c>
      <c r="AQ9">
        <f t="shared" si="9"/>
        <v>-274.2402292207654</v>
      </c>
      <c r="AR9">
        <f t="shared" si="9"/>
        <v>-288.47005903751528</v>
      </c>
      <c r="AS9">
        <f t="shared" si="9"/>
        <v>27.215854899137558</v>
      </c>
      <c r="AT9">
        <f t="shared" si="9"/>
        <v>3.8287697398894696</v>
      </c>
      <c r="AU9">
        <f t="shared" si="9"/>
        <v>-257.42543439848828</v>
      </c>
      <c r="AW9">
        <v>6</v>
      </c>
      <c r="AX9">
        <f>IF(Z9&gt;0, (R9*SUMPRODUCT(K9:$K$98, X9:$X$98)-K9*$AZ$3)/Z9, 0)</f>
        <v>1092.2972671098075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4.9870000000000001E-3</v>
      </c>
      <c r="Q10" s="4">
        <f t="shared" si="21"/>
        <v>25</v>
      </c>
      <c r="R10">
        <f t="shared" si="0"/>
        <v>100000</v>
      </c>
      <c r="S10">
        <f t="shared" si="1"/>
        <v>1045.2622274521198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1002.0430175696948</v>
      </c>
      <c r="AC10">
        <f t="shared" si="2"/>
        <v>944.52343518142845</v>
      </c>
      <c r="AE10">
        <f t="shared" si="3"/>
        <v>0</v>
      </c>
      <c r="AF10">
        <f t="shared" si="4"/>
        <v>0</v>
      </c>
      <c r="AG10">
        <f t="shared" si="4"/>
        <v>-22.59058565341428</v>
      </c>
      <c r="AH10">
        <f t="shared" si="5"/>
        <v>-457.49345705519426</v>
      </c>
      <c r="AI10">
        <f t="shared" si="6"/>
        <v>-480.08404270860854</v>
      </c>
      <c r="AJ10">
        <f t="shared" si="7"/>
        <v>57.519582388266372</v>
      </c>
      <c r="AK10">
        <f t="shared" si="22"/>
        <v>4.1083763720357496</v>
      </c>
      <c r="AL10">
        <f t="shared" si="8"/>
        <v>-418.4560839483064</v>
      </c>
      <c r="AN10">
        <f t="shared" si="9"/>
        <v>0</v>
      </c>
      <c r="AO10">
        <f t="shared" si="9"/>
        <v>0</v>
      </c>
      <c r="AP10">
        <f t="shared" si="9"/>
        <v>-13.297189410194717</v>
      </c>
      <c r="AQ10">
        <f t="shared" si="9"/>
        <v>-269.28815594775318</v>
      </c>
      <c r="AR10">
        <f t="shared" si="9"/>
        <v>-282.58534535794792</v>
      </c>
      <c r="AS10">
        <f t="shared" si="9"/>
        <v>33.856970047010755</v>
      </c>
      <c r="AT10">
        <f t="shared" si="9"/>
        <v>2.4182577479602152</v>
      </c>
      <c r="AU10">
        <f t="shared" si="9"/>
        <v>-246.31011756297693</v>
      </c>
      <c r="AW10">
        <v>7</v>
      </c>
      <c r="AX10">
        <f>IF(Z10&gt;0, (R10*SUMPRODUCT(K10:$K$98, X10:$X$98)-K10*$AZ$3)/Z10, 0)</f>
        <v>1045.2622274521198</v>
      </c>
    </row>
    <row r="11" spans="1:52" x14ac:dyDescent="0.25">
      <c r="A11" t="s">
        <v>33</v>
      </c>
      <c r="C11" s="12">
        <f>AU71</f>
        <v>-8.1391490769355812E-14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5.2249999999999996E-3</v>
      </c>
      <c r="Q11" s="4">
        <f t="shared" si="21"/>
        <v>25</v>
      </c>
      <c r="R11">
        <f t="shared" si="0"/>
        <v>100000</v>
      </c>
      <c r="S11">
        <f t="shared" si="1"/>
        <v>982.95073541828071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944.52343518142845</v>
      </c>
      <c r="AC11">
        <f t="shared" si="2"/>
        <v>874.69420269816328</v>
      </c>
      <c r="AE11">
        <f t="shared" si="3"/>
        <v>0</v>
      </c>
      <c r="AF11">
        <f t="shared" si="4"/>
        <v>0</v>
      </c>
      <c r="AG11">
        <f t="shared" si="4"/>
        <v>-22.24664398684105</v>
      </c>
      <c r="AH11">
        <f t="shared" si="5"/>
        <v>-472.14324015635839</v>
      </c>
      <c r="AI11">
        <f t="shared" si="6"/>
        <v>-494.38988414319942</v>
      </c>
      <c r="AJ11">
        <f t="shared" si="7"/>
        <v>69.829232483265173</v>
      </c>
      <c r="AK11">
        <f t="shared" si="22"/>
        <v>2.2668562444354281</v>
      </c>
      <c r="AL11">
        <f t="shared" si="8"/>
        <v>-422.29379541549883</v>
      </c>
      <c r="AN11">
        <f t="shared" si="9"/>
        <v>0</v>
      </c>
      <c r="AO11">
        <f t="shared" si="9"/>
        <v>0</v>
      </c>
      <c r="AP11">
        <f t="shared" si="9"/>
        <v>-12.442740119179499</v>
      </c>
      <c r="AQ11">
        <f t="shared" si="9"/>
        <v>-264.07379197365032</v>
      </c>
      <c r="AR11">
        <f t="shared" si="9"/>
        <v>-276.51653209282978</v>
      </c>
      <c r="AS11">
        <f t="shared" si="9"/>
        <v>39.056092821235104</v>
      </c>
      <c r="AT11">
        <f t="shared" si="9"/>
        <v>1.2678722756445033</v>
      </c>
      <c r="AU11">
        <f t="shared" si="9"/>
        <v>-236.19256699595019</v>
      </c>
      <c r="AW11">
        <v>8</v>
      </c>
      <c r="AX11">
        <f>IF(Z11&gt;0, (R11*SUMPRODUCT(K11:$K$98, X11:$X$98)-K11*$AZ$3)/Z11, 0)</f>
        <v>982.95073541828071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5.4879999999999998E-3</v>
      </c>
      <c r="Q12" s="4">
        <f t="shared" si="21"/>
        <v>25</v>
      </c>
      <c r="R12">
        <f t="shared" si="0"/>
        <v>100000</v>
      </c>
      <c r="S12">
        <f t="shared" si="1"/>
        <v>912.93164353527413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874.69420269816328</v>
      </c>
      <c r="AC12">
        <f t="shared" si="2"/>
        <v>799.80436650136926</v>
      </c>
      <c r="AE12">
        <f t="shared" si="3"/>
        <v>0</v>
      </c>
      <c r="AF12">
        <f t="shared" si="4"/>
        <v>0</v>
      </c>
      <c r="AG12">
        <f t="shared" si="4"/>
        <v>-21.902087964772857</v>
      </c>
      <c r="AH12">
        <f t="shared" si="5"/>
        <v>-488.35832879913471</v>
      </c>
      <c r="AI12">
        <f t="shared" si="6"/>
        <v>-510.26041676390759</v>
      </c>
      <c r="AJ12">
        <f t="shared" si="7"/>
        <v>74.889836196794022</v>
      </c>
      <c r="AK12">
        <f t="shared" si="22"/>
        <v>2.0117966662057754</v>
      </c>
      <c r="AL12">
        <f t="shared" si="8"/>
        <v>-433.35878390090778</v>
      </c>
      <c r="AN12">
        <f t="shared" si="9"/>
        <v>0</v>
      </c>
      <c r="AO12">
        <f t="shared" si="9"/>
        <v>0</v>
      </c>
      <c r="AP12">
        <f t="shared" si="9"/>
        <v>-11.641192587868144</v>
      </c>
      <c r="AQ12">
        <f t="shared" si="9"/>
        <v>-259.56764334907189</v>
      </c>
      <c r="AR12">
        <f t="shared" si="9"/>
        <v>-271.20883593694003</v>
      </c>
      <c r="AS12">
        <f t="shared" si="9"/>
        <v>39.804744070199398</v>
      </c>
      <c r="AT12">
        <f t="shared" si="9"/>
        <v>1.0692913149011452</v>
      </c>
      <c r="AU12">
        <f t="shared" si="9"/>
        <v>-230.33480055183949</v>
      </c>
      <c r="AW12">
        <v>9</v>
      </c>
      <c r="AX12">
        <f>IF(Z12&gt;0, (R12*SUMPRODUCT(K12:$K$98, X12:$X$98)-K12*$AZ$3)/Z12, 0)</f>
        <v>912.93164353527413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5.7670000000000004E-3</v>
      </c>
      <c r="Q13" s="4">
        <f t="shared" si="21"/>
        <v>25</v>
      </c>
      <c r="R13">
        <f t="shared" si="0"/>
        <v>100000</v>
      </c>
      <c r="S13">
        <f t="shared" si="1"/>
        <v>833.88912701820436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799.80436650136926</v>
      </c>
      <c r="AC13">
        <f t="shared" si="2"/>
        <v>719.03783585388874</v>
      </c>
      <c r="AE13">
        <f t="shared" si="3"/>
        <v>0</v>
      </c>
      <c r="AF13">
        <f t="shared" si="4"/>
        <v>0</v>
      </c>
      <c r="AG13">
        <f t="shared" si="4"/>
        <v>-21.556757743832282</v>
      </c>
      <c r="AH13">
        <f t="shared" si="5"/>
        <v>-505.23736517138036</v>
      </c>
      <c r="AI13">
        <f t="shared" si="6"/>
        <v>-526.7941229152126</v>
      </c>
      <c r="AJ13">
        <f t="shared" si="7"/>
        <v>80.766530647480522</v>
      </c>
      <c r="AK13">
        <f t="shared" si="22"/>
        <v>1.5996087330027386</v>
      </c>
      <c r="AL13">
        <f t="shared" si="8"/>
        <v>-444.42798353472932</v>
      </c>
      <c r="AN13">
        <f t="shared" si="9"/>
        <v>0</v>
      </c>
      <c r="AO13">
        <f t="shared" si="9"/>
        <v>0</v>
      </c>
      <c r="AP13">
        <f t="shared" si="9"/>
        <v>-10.891298388151354</v>
      </c>
      <c r="AQ13">
        <f t="shared" si="9"/>
        <v>-255.26523822903266</v>
      </c>
      <c r="AR13">
        <f t="shared" si="9"/>
        <v>-266.15653661718397</v>
      </c>
      <c r="AS13">
        <f t="shared" si="9"/>
        <v>40.806339965905288</v>
      </c>
      <c r="AT13">
        <f t="shared" si="9"/>
        <v>0.80818350433103536</v>
      </c>
      <c r="AU13">
        <f t="shared" si="9"/>
        <v>-224.54201314694765</v>
      </c>
      <c r="AW13">
        <v>10</v>
      </c>
      <c r="AX13">
        <f>IF(Z13&gt;0, (R13*SUMPRODUCT(K13:$K$98, X13:$X$98)-K13*$AZ$3)/Z13, 0)</f>
        <v>833.88912701820436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6.0780000000000001E-3</v>
      </c>
      <c r="Q14" s="4">
        <f t="shared" si="21"/>
        <v>25</v>
      </c>
      <c r="R14">
        <f t="shared" si="0"/>
        <v>100000</v>
      </c>
      <c r="S14">
        <f t="shared" si="1"/>
        <v>980.87563016975628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719.03783585388874</v>
      </c>
      <c r="AC14">
        <f t="shared" si="2"/>
        <v>832.18148368582615</v>
      </c>
      <c r="AE14">
        <f t="shared" si="3"/>
        <v>0</v>
      </c>
      <c r="AF14">
        <f t="shared" si="4"/>
        <v>0</v>
      </c>
      <c r="AG14">
        <f t="shared" si="4"/>
        <v>-21.210168192826949</v>
      </c>
      <c r="AH14">
        <f t="shared" si="5"/>
        <v>-524.08789426805049</v>
      </c>
      <c r="AI14">
        <f t="shared" si="6"/>
        <v>-545.29806246087742</v>
      </c>
      <c r="AJ14">
        <f t="shared" si="7"/>
        <v>-113.14364783193741</v>
      </c>
      <c r="AK14">
        <f t="shared" si="22"/>
        <v>50.33264850977222</v>
      </c>
      <c r="AL14">
        <f t="shared" si="8"/>
        <v>-608.10906178304265</v>
      </c>
      <c r="AN14">
        <f t="shared" si="9"/>
        <v>0</v>
      </c>
      <c r="AO14">
        <f t="shared" si="9"/>
        <v>0</v>
      </c>
      <c r="AP14">
        <f t="shared" si="9"/>
        <v>-9.5680250827380853</v>
      </c>
      <c r="AQ14">
        <f t="shared" si="9"/>
        <v>-236.41897001137119</v>
      </c>
      <c r="AR14">
        <f t="shared" si="9"/>
        <v>-245.98699509410926</v>
      </c>
      <c r="AS14">
        <f t="shared" si="9"/>
        <v>-51.039730122204901</v>
      </c>
      <c r="AT14">
        <f t="shared" si="9"/>
        <v>22.705338262475774</v>
      </c>
      <c r="AU14">
        <f t="shared" si="9"/>
        <v>-274.32138695383838</v>
      </c>
      <c r="AW14">
        <v>11</v>
      </c>
      <c r="AX14">
        <f>IF(Z14&gt;0, (R14*SUMPRODUCT(K14:$K$98, X14:$X$98)-K14*$AZ$3)/Z14, 0)</f>
        <v>980.87563016975628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6.4359999999999999E-3</v>
      </c>
      <c r="Q15" s="4">
        <f t="shared" si="21"/>
        <v>25</v>
      </c>
      <c r="R15">
        <f t="shared" si="0"/>
        <v>100000</v>
      </c>
      <c r="S15">
        <f t="shared" si="1"/>
        <v>1108.1375428897072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832.18148368582615</v>
      </c>
      <c r="AC15">
        <f t="shared" si="2"/>
        <v>924.69901908603606</v>
      </c>
      <c r="AE15">
        <f t="shared" si="3"/>
        <v>0</v>
      </c>
      <c r="AF15">
        <f t="shared" si="4"/>
        <v>0</v>
      </c>
      <c r="AG15">
        <f t="shared" si="4"/>
        <v>-20.861557868409644</v>
      </c>
      <c r="AH15">
        <f t="shared" si="5"/>
        <v>-546.03456995613692</v>
      </c>
      <c r="AI15">
        <f t="shared" si="6"/>
        <v>-566.89612782454651</v>
      </c>
      <c r="AJ15">
        <f t="shared" si="7"/>
        <v>-92.517535400209908</v>
      </c>
      <c r="AK15">
        <f t="shared" si="22"/>
        <v>58.252703858007834</v>
      </c>
      <c r="AL15">
        <f t="shared" si="8"/>
        <v>-601.16095936674856</v>
      </c>
      <c r="AN15">
        <f t="shared" si="9"/>
        <v>0</v>
      </c>
      <c r="AO15">
        <f t="shared" si="9"/>
        <v>0</v>
      </c>
      <c r="AP15">
        <f t="shared" si="9"/>
        <v>-8.4024687700698237</v>
      </c>
      <c r="AQ15">
        <f t="shared" si="9"/>
        <v>-219.92789083036541</v>
      </c>
      <c r="AR15">
        <f t="shared" si="9"/>
        <v>-228.3303596004352</v>
      </c>
      <c r="AS15">
        <f t="shared" si="9"/>
        <v>-37.263549864665762</v>
      </c>
      <c r="AT15">
        <f t="shared" si="9"/>
        <v>23.462606581276887</v>
      </c>
      <c r="AU15">
        <f t="shared" si="9"/>
        <v>-242.13130288382408</v>
      </c>
      <c r="AW15">
        <v>12</v>
      </c>
      <c r="AX15">
        <f>IF(Z15&gt;0, (R15*SUMPRODUCT(K15:$K$98, X15:$X$98)-K15*$AZ$3)/Z15, 0)</f>
        <v>1108.1375428897072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6.8199999999999997E-3</v>
      </c>
      <c r="Q16" s="4">
        <f t="shared" si="21"/>
        <v>25</v>
      </c>
      <c r="R16">
        <f t="shared" si="0"/>
        <v>100000</v>
      </c>
      <c r="S16">
        <f t="shared" si="1"/>
        <v>1217.00632980358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924.69901908603606</v>
      </c>
      <c r="AC16">
        <f t="shared" si="2"/>
        <v>998.46443665886727</v>
      </c>
      <c r="AE16">
        <f t="shared" si="3"/>
        <v>0</v>
      </c>
      <c r="AF16">
        <f t="shared" si="4"/>
        <v>0</v>
      </c>
      <c r="AG16">
        <f t="shared" si="4"/>
        <v>-20.510666465062993</v>
      </c>
      <c r="AH16">
        <f t="shared" si="5"/>
        <v>-569.10329865021504</v>
      </c>
      <c r="AI16">
        <f t="shared" si="6"/>
        <v>-589.61396511527801</v>
      </c>
      <c r="AJ16">
        <f t="shared" si="7"/>
        <v>-73.765417572831211</v>
      </c>
      <c r="AK16">
        <f t="shared" si="22"/>
        <v>64.728931336022526</v>
      </c>
      <c r="AL16">
        <f t="shared" si="8"/>
        <v>-598.65045135208675</v>
      </c>
      <c r="AN16">
        <f t="shared" si="9"/>
        <v>0</v>
      </c>
      <c r="AO16">
        <f t="shared" si="9"/>
        <v>0</v>
      </c>
      <c r="AP16">
        <f t="shared" si="9"/>
        <v>-7.3760171833546853</v>
      </c>
      <c r="AQ16">
        <f t="shared" si="9"/>
        <v>-204.66013218527209</v>
      </c>
      <c r="AR16">
        <f t="shared" si="9"/>
        <v>-212.03614936862675</v>
      </c>
      <c r="AS16">
        <f t="shared" si="9"/>
        <v>-26.527416282709545</v>
      </c>
      <c r="AT16">
        <f t="shared" si="9"/>
        <v>23.277727742681684</v>
      </c>
      <c r="AU16">
        <f t="shared" si="9"/>
        <v>-215.28583790865466</v>
      </c>
      <c r="AW16">
        <v>13</v>
      </c>
      <c r="AX16">
        <f>IF(Z16&gt;0, (R16*SUMPRODUCT(K16:$K$98, X16:$X$98)-K16*$AZ$3)/Z16, 0)</f>
        <v>1217.00632980358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7.2269999999999999E-3</v>
      </c>
      <c r="Q17" s="4">
        <f t="shared" si="21"/>
        <v>25</v>
      </c>
      <c r="R17">
        <f t="shared" si="0"/>
        <v>100000</v>
      </c>
      <c r="S17">
        <f t="shared" si="1"/>
        <v>1309.7351110931497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998.46443665886727</v>
      </c>
      <c r="AC17">
        <f t="shared" si="2"/>
        <v>1056.0304726907348</v>
      </c>
      <c r="AE17">
        <f t="shared" si="3"/>
        <v>0</v>
      </c>
      <c r="AF17">
        <f t="shared" si="4"/>
        <v>0</v>
      </c>
      <c r="AG17">
        <f t="shared" si="4"/>
        <v>-20.157329213869353</v>
      </c>
      <c r="AH17">
        <f t="shared" si="5"/>
        <v>-592.92234617204099</v>
      </c>
      <c r="AI17">
        <f t="shared" si="6"/>
        <v>-613.07967538591038</v>
      </c>
      <c r="AJ17">
        <f t="shared" si="7"/>
        <v>-57.566036031867498</v>
      </c>
      <c r="AK17">
        <f t="shared" si="22"/>
        <v>69.89251056612072</v>
      </c>
      <c r="AL17">
        <f t="shared" si="8"/>
        <v>-600.7532008516572</v>
      </c>
      <c r="AN17">
        <f t="shared" si="9"/>
        <v>0</v>
      </c>
      <c r="AO17">
        <f t="shared" si="9"/>
        <v>0</v>
      </c>
      <c r="AP17">
        <f t="shared" si="9"/>
        <v>-6.4722772636937806</v>
      </c>
      <c r="AQ17">
        <f t="shared" si="9"/>
        <v>-190.38027208608682</v>
      </c>
      <c r="AR17">
        <f t="shared" si="9"/>
        <v>-196.85254934978062</v>
      </c>
      <c r="AS17">
        <f t="shared" si="9"/>
        <v>-18.483765493777572</v>
      </c>
      <c r="AT17">
        <f t="shared" si="9"/>
        <v>22.441649002206567</v>
      </c>
      <c r="AU17">
        <f t="shared" si="9"/>
        <v>-192.89466584135164</v>
      </c>
      <c r="AW17">
        <v>14</v>
      </c>
      <c r="AX17">
        <f>IF(Z17&gt;0, (R17*SUMPRODUCT(K17:$K$98, X17:$X$98)-K17*$AZ$3)/Z17, 0)</f>
        <v>1309.7351110931497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7.6860000000000001E-3</v>
      </c>
      <c r="Q18" s="4">
        <f t="shared" si="21"/>
        <v>25</v>
      </c>
      <c r="R18">
        <f t="shared" si="0"/>
        <v>100000</v>
      </c>
      <c r="S18">
        <f t="shared" si="1"/>
        <v>1388.5540300831535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1056.0304726907348</v>
      </c>
      <c r="AC18">
        <f t="shared" si="2"/>
        <v>1099.7807079413808</v>
      </c>
      <c r="AE18">
        <f t="shared" si="3"/>
        <v>0</v>
      </c>
      <c r="AF18">
        <f t="shared" si="4"/>
        <v>0</v>
      </c>
      <c r="AG18">
        <f t="shared" si="4"/>
        <v>-19.80082668939286</v>
      </c>
      <c r="AH18">
        <f t="shared" si="5"/>
        <v>-619.71692935119938</v>
      </c>
      <c r="AI18">
        <f t="shared" si="6"/>
        <v>-639.51775604059219</v>
      </c>
      <c r="AJ18">
        <f t="shared" si="7"/>
        <v>-43.750235250646028</v>
      </c>
      <c r="AK18">
        <f t="shared" si="22"/>
        <v>73.922133088351444</v>
      </c>
      <c r="AL18">
        <f t="shared" si="8"/>
        <v>-609.3458582028868</v>
      </c>
      <c r="AN18">
        <f t="shared" si="9"/>
        <v>0</v>
      </c>
      <c r="AO18">
        <f t="shared" si="9"/>
        <v>0</v>
      </c>
      <c r="AP18">
        <f t="shared" si="9"/>
        <v>-5.6766147928643678</v>
      </c>
      <c r="AQ18">
        <f t="shared" si="9"/>
        <v>-177.66401088839424</v>
      </c>
      <c r="AR18">
        <f t="shared" si="9"/>
        <v>-183.34062568125862</v>
      </c>
      <c r="AS18">
        <f t="shared" si="9"/>
        <v>-12.542568879114231</v>
      </c>
      <c r="AT18">
        <f t="shared" si="9"/>
        <v>21.192421952474103</v>
      </c>
      <c r="AU18">
        <f t="shared" si="9"/>
        <v>-174.69077260789874</v>
      </c>
      <c r="AW18">
        <v>15</v>
      </c>
      <c r="AX18">
        <f>IF(Z18&gt;0, (R18*SUMPRODUCT(K18:$K$98, X18:$X$98)-K18*$AZ$3)/Z18, 0)</f>
        <v>1388.5540300831535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8.2030000000000002E-3</v>
      </c>
      <c r="Q19" s="4">
        <f t="shared" si="21"/>
        <v>25</v>
      </c>
      <c r="R19">
        <f t="shared" si="0"/>
        <v>100000</v>
      </c>
      <c r="S19">
        <f t="shared" si="1"/>
        <v>1454.6540250536621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1099.7807079413808</v>
      </c>
      <c r="AC19">
        <f t="shared" si="2"/>
        <v>1131.161792889355</v>
      </c>
      <c r="AE19">
        <f t="shared" si="3"/>
        <v>0</v>
      </c>
      <c r="AF19">
        <f t="shared" si="4"/>
        <v>0</v>
      </c>
      <c r="AG19">
        <f t="shared" si="4"/>
        <v>-19.440392241165842</v>
      </c>
      <c r="AH19">
        <f t="shared" si="5"/>
        <v>-649.70472533235852</v>
      </c>
      <c r="AI19">
        <f t="shared" si="6"/>
        <v>-669.14511757352432</v>
      </c>
      <c r="AJ19">
        <f t="shared" si="7"/>
        <v>-31.381084947974159</v>
      </c>
      <c r="AK19">
        <f t="shared" si="22"/>
        <v>76.984649555896667</v>
      </c>
      <c r="AL19">
        <f t="shared" si="8"/>
        <v>-623.5415529656018</v>
      </c>
      <c r="AN19">
        <f t="shared" si="9"/>
        <v>0</v>
      </c>
      <c r="AO19">
        <f t="shared" si="9"/>
        <v>0</v>
      </c>
      <c r="AP19">
        <f t="shared" si="9"/>
        <v>-4.9761458694552294</v>
      </c>
      <c r="AQ19">
        <f t="shared" si="9"/>
        <v>-166.30453980666573</v>
      </c>
      <c r="AR19">
        <f t="shared" si="9"/>
        <v>-171.28068567612095</v>
      </c>
      <c r="AS19">
        <f t="shared" si="9"/>
        <v>-8.0325980209502479</v>
      </c>
      <c r="AT19">
        <f t="shared" si="9"/>
        <v>19.705715869653659</v>
      </c>
      <c r="AU19">
        <f t="shared" si="9"/>
        <v>-159.60756782741754</v>
      </c>
      <c r="AW19">
        <v>16</v>
      </c>
      <c r="AX19">
        <f>IF(Z19&gt;0, (R19*SUMPRODUCT(K19:$K$98, X19:$X$98)-K19*$AZ$3)/Z19, 0)</f>
        <v>1454.6540250536621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8.7950000000000007E-3</v>
      </c>
      <c r="Q20" s="4">
        <f t="shared" si="21"/>
        <v>25</v>
      </c>
      <c r="R20">
        <f t="shared" si="0"/>
        <v>100000</v>
      </c>
      <c r="S20">
        <f t="shared" si="1"/>
        <v>1509.1796228606509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1131.161792889355</v>
      </c>
      <c r="AC20">
        <f t="shared" si="2"/>
        <v>1151.5046600794467</v>
      </c>
      <c r="AE20">
        <f t="shared" si="3"/>
        <v>0</v>
      </c>
      <c r="AF20">
        <f t="shared" si="4"/>
        <v>0</v>
      </c>
      <c r="AG20">
        <f t="shared" si="4"/>
        <v>-19.07501006899313</v>
      </c>
      <c r="AH20">
        <f t="shared" si="5"/>
        <v>-683.9129990442143</v>
      </c>
      <c r="AI20">
        <f t="shared" si="6"/>
        <v>-702.98800911320745</v>
      </c>
      <c r="AJ20">
        <f t="shared" si="7"/>
        <v>-20.342867190091738</v>
      </c>
      <c r="AK20">
        <f t="shared" si="22"/>
        <v>79.18132550225485</v>
      </c>
      <c r="AL20">
        <f t="shared" si="8"/>
        <v>-644.14955080104437</v>
      </c>
      <c r="AN20">
        <f t="shared" si="9"/>
        <v>0</v>
      </c>
      <c r="AO20">
        <f t="shared" si="9"/>
        <v>0</v>
      </c>
      <c r="AP20">
        <f t="shared" si="9"/>
        <v>-4.3594814355703742</v>
      </c>
      <c r="AQ20">
        <f t="shared" si="9"/>
        <v>-156.30429614949551</v>
      </c>
      <c r="AR20">
        <f t="shared" si="9"/>
        <v>-160.6637775850659</v>
      </c>
      <c r="AS20">
        <f t="shared" si="9"/>
        <v>-4.6492427286126077</v>
      </c>
      <c r="AT20">
        <f t="shared" si="9"/>
        <v>18.096426545643013</v>
      </c>
      <c r="AU20">
        <f t="shared" si="9"/>
        <v>-147.21659376803549</v>
      </c>
      <c r="AW20">
        <v>17</v>
      </c>
      <c r="AX20">
        <f>IF(Z20&gt;0, (R20*SUMPRODUCT(K20:$K$98, X20:$X$98)-K20*$AZ$3)/Z20, 0)</f>
        <v>1509.1796228606509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9.4780000000000003E-3</v>
      </c>
      <c r="Q21" s="4">
        <f t="shared" si="21"/>
        <v>25</v>
      </c>
      <c r="R21">
        <f t="shared" si="0"/>
        <v>100000</v>
      </c>
      <c r="S21">
        <f t="shared" si="1"/>
        <v>1552.9872523662884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1151.5046600794467</v>
      </c>
      <c r="AC21">
        <f t="shared" si="2"/>
        <v>1161.8498344627699</v>
      </c>
      <c r="AE21">
        <f t="shared" si="3"/>
        <v>0</v>
      </c>
      <c r="AF21">
        <f t="shared" si="4"/>
        <v>0</v>
      </c>
      <c r="AG21">
        <f t="shared" si="4"/>
        <v>-18.70346702286928</v>
      </c>
      <c r="AH21">
        <f t="shared" si="5"/>
        <v>-723.17178173566754</v>
      </c>
      <c r="AI21">
        <f t="shared" si="6"/>
        <v>-741.87524875853683</v>
      </c>
      <c r="AJ21">
        <f t="shared" si="7"/>
        <v>-10.345174383323183</v>
      </c>
      <c r="AK21">
        <f t="shared" si="22"/>
        <v>80.605326205561283</v>
      </c>
      <c r="AL21">
        <f t="shared" si="8"/>
        <v>-671.61509693629876</v>
      </c>
      <c r="AN21">
        <f t="shared" si="9"/>
        <v>0</v>
      </c>
      <c r="AO21">
        <f t="shared" si="9"/>
        <v>0</v>
      </c>
      <c r="AP21">
        <f t="shared" si="9"/>
        <v>-3.8165780858645828</v>
      </c>
      <c r="AQ21">
        <f t="shared" si="9"/>
        <v>-147.56844659405712</v>
      </c>
      <c r="AR21">
        <f t="shared" si="9"/>
        <v>-151.38502467992171</v>
      </c>
      <c r="AS21">
        <f t="shared" si="9"/>
        <v>-2.1110078573967961</v>
      </c>
      <c r="AT21">
        <f t="shared" si="9"/>
        <v>16.448101372005262</v>
      </c>
      <c r="AU21">
        <f t="shared" si="9"/>
        <v>-137.04793116531326</v>
      </c>
      <c r="AW21">
        <v>18</v>
      </c>
      <c r="AX21">
        <f>IF(Z21&gt;0, (R21*SUMPRODUCT(K21:$K$98, X21:$X$98)-K21*$AZ$3)/Z21, 0)</f>
        <v>1552.9872523662884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1.0265E-2</v>
      </c>
      <c r="Q22" s="4">
        <f t="shared" si="21"/>
        <v>25</v>
      </c>
      <c r="R22">
        <f t="shared" si="0"/>
        <v>100000</v>
      </c>
      <c r="S22">
        <f t="shared" si="1"/>
        <v>1586.7817485579064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1161.8498344627699</v>
      </c>
      <c r="AC22">
        <f t="shared" si="2"/>
        <v>1163.075557987301</v>
      </c>
      <c r="AE22">
        <f t="shared" si="3"/>
        <v>0</v>
      </c>
      <c r="AF22">
        <f t="shared" si="4"/>
        <v>0</v>
      </c>
      <c r="AG22">
        <f t="shared" si="4"/>
        <v>-18.324441263650833</v>
      </c>
      <c r="AH22">
        <f t="shared" si="5"/>
        <v>-767.96435595901255</v>
      </c>
      <c r="AI22">
        <f t="shared" si="6"/>
        <v>-786.28879722266333</v>
      </c>
      <c r="AJ22">
        <f t="shared" si="7"/>
        <v>-1.2257235245310767</v>
      </c>
      <c r="AK22">
        <f t="shared" si="22"/>
        <v>81.3294884123939</v>
      </c>
      <c r="AL22">
        <f t="shared" si="8"/>
        <v>-706.18503233480055</v>
      </c>
      <c r="AN22">
        <f t="shared" si="9"/>
        <v>0</v>
      </c>
      <c r="AO22">
        <f t="shared" si="9"/>
        <v>0</v>
      </c>
      <c r="AP22">
        <f t="shared" si="9"/>
        <v>-3.3386027954951221</v>
      </c>
      <c r="AQ22">
        <f t="shared" si="9"/>
        <v>-139.9184787549998</v>
      </c>
      <c r="AR22">
        <f t="shared" si="9"/>
        <v>-143.25708155049489</v>
      </c>
      <c r="AS22">
        <f t="shared" si="9"/>
        <v>-0.22331944132021436</v>
      </c>
      <c r="AT22">
        <f t="shared" si="9"/>
        <v>14.817742787520569</v>
      </c>
      <c r="AU22">
        <f t="shared" si="9"/>
        <v>-128.66265820429456</v>
      </c>
      <c r="AW22">
        <v>19</v>
      </c>
      <c r="AX22">
        <f>IF(Z22&gt;0, (R22*SUMPRODUCT(K22:$K$98, X22:$X$98)-K22*$AZ$3)/Z22, 0)</f>
        <v>1586.7817485579064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1.1204E-2</v>
      </c>
      <c r="Q23" s="4">
        <f t="shared" si="21"/>
        <v>25</v>
      </c>
      <c r="R23">
        <f t="shared" si="0"/>
        <v>100000</v>
      </c>
      <c r="S23">
        <f t="shared" si="1"/>
        <v>1611.3070344062278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1163.075557987301</v>
      </c>
      <c r="AC23">
        <f t="shared" si="2"/>
        <v>1156.0090168381837</v>
      </c>
      <c r="AE23">
        <f t="shared" si="3"/>
        <v>0</v>
      </c>
      <c r="AF23">
        <f t="shared" si="4"/>
        <v>0</v>
      </c>
      <c r="AG23">
        <f t="shared" si="4"/>
        <v>-17.935889811096384</v>
      </c>
      <c r="AH23">
        <f t="shared" si="5"/>
        <v>-821.22815967177587</v>
      </c>
      <c r="AI23">
        <f t="shared" si="6"/>
        <v>-839.1640494828722</v>
      </c>
      <c r="AJ23">
        <f t="shared" si="7"/>
        <v>7.0665411491172563</v>
      </c>
      <c r="AK23">
        <f t="shared" si="22"/>
        <v>81.415289059111075</v>
      </c>
      <c r="AL23">
        <f t="shared" si="8"/>
        <v>-750.6822192746439</v>
      </c>
      <c r="AN23">
        <f t="shared" si="9"/>
        <v>0</v>
      </c>
      <c r="AO23">
        <f t="shared" si="9"/>
        <v>0</v>
      </c>
      <c r="AP23">
        <f t="shared" si="9"/>
        <v>-2.9176884480530751</v>
      </c>
      <c r="AQ23">
        <f t="shared" si="9"/>
        <v>-133.59180614545483</v>
      </c>
      <c r="AR23">
        <f t="shared" si="9"/>
        <v>-136.5094945935079</v>
      </c>
      <c r="AS23">
        <f t="shared" si="9"/>
        <v>1.1495368055682089</v>
      </c>
      <c r="AT23">
        <f t="shared" si="9"/>
        <v>13.244084953940163</v>
      </c>
      <c r="AU23">
        <f t="shared" si="9"/>
        <v>-122.11587283399953</v>
      </c>
      <c r="AW23">
        <v>20</v>
      </c>
      <c r="AX23">
        <f>IF(Z23&gt;0, (R23*SUMPRODUCT(K23:$K$98, X23:$X$98)-K23*$AZ$3)/Z23, 0)</f>
        <v>1611.3070344062278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1.2285000000000001E-2</v>
      </c>
      <c r="Q24" s="4">
        <f t="shared" si="21"/>
        <v>25</v>
      </c>
      <c r="R24">
        <f t="shared" si="0"/>
        <v>100000</v>
      </c>
      <c r="S24">
        <f t="shared" si="1"/>
        <v>1626.6861691374061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1156.0090168381837</v>
      </c>
      <c r="AC24">
        <f t="shared" si="2"/>
        <v>1141.0350121265528</v>
      </c>
      <c r="AE24">
        <f t="shared" si="3"/>
        <v>0</v>
      </c>
      <c r="AF24">
        <f t="shared" si="4"/>
        <v>0</v>
      </c>
      <c r="AG24">
        <f t="shared" si="4"/>
        <v>-17.536188506656099</v>
      </c>
      <c r="AH24">
        <f t="shared" si="5"/>
        <v>-881.36962531727636</v>
      </c>
      <c r="AI24">
        <f t="shared" si="6"/>
        <v>-898.90581382393248</v>
      </c>
      <c r="AJ24">
        <f t="shared" si="7"/>
        <v>14.974004711630869</v>
      </c>
      <c r="AK24">
        <f t="shared" si="22"/>
        <v>80.920631178672863</v>
      </c>
      <c r="AL24">
        <f t="shared" si="8"/>
        <v>-803.01117793362869</v>
      </c>
      <c r="AN24">
        <f t="shared" si="9"/>
        <v>0</v>
      </c>
      <c r="AO24">
        <f t="shared" si="9"/>
        <v>0</v>
      </c>
      <c r="AP24">
        <f t="shared" si="9"/>
        <v>-2.5470247865966176</v>
      </c>
      <c r="AQ24">
        <f t="shared" si="9"/>
        <v>-128.01358065832866</v>
      </c>
      <c r="AR24">
        <f t="shared" si="9"/>
        <v>-130.56060544492527</v>
      </c>
      <c r="AS24">
        <f t="shared" si="9"/>
        <v>2.1748831646433384</v>
      </c>
      <c r="AT24">
        <f t="shared" si="9"/>
        <v>11.753229801384274</v>
      </c>
      <c r="AU24">
        <f t="shared" si="9"/>
        <v>-116.63249247889766</v>
      </c>
      <c r="AW24">
        <v>21</v>
      </c>
      <c r="AX24">
        <f>IF(Z24&gt;0, (R24*SUMPRODUCT(K24:$K$98, X24:$X$98)-K24*$AZ$3)/Z24, 0)</f>
        <v>1626.6861691374061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1.3528E-2</v>
      </c>
      <c r="Q25" s="4">
        <f t="shared" si="21"/>
        <v>25</v>
      </c>
      <c r="R25">
        <f t="shared" si="0"/>
        <v>100000</v>
      </c>
      <c r="S25">
        <f t="shared" si="1"/>
        <v>1633.6085499456105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1141.0350121265528</v>
      </c>
      <c r="AC25">
        <f t="shared" si="2"/>
        <v>1118.9301827484235</v>
      </c>
      <c r="AE25">
        <f t="shared" si="3"/>
        <v>0</v>
      </c>
      <c r="AF25">
        <f t="shared" si="4"/>
        <v>0</v>
      </c>
      <c r="AG25">
        <f t="shared" si="4"/>
        <v>-17.123597063471497</v>
      </c>
      <c r="AH25">
        <f t="shared" si="5"/>
        <v>-948.91823247217485</v>
      </c>
      <c r="AI25">
        <f t="shared" si="6"/>
        <v>-966.04182953564634</v>
      </c>
      <c r="AJ25">
        <f t="shared" si="7"/>
        <v>22.104829378129352</v>
      </c>
      <c r="AK25">
        <f t="shared" si="22"/>
        <v>79.872450848858705</v>
      </c>
      <c r="AL25">
        <f t="shared" si="8"/>
        <v>-864.06454930865834</v>
      </c>
      <c r="AN25">
        <f t="shared" si="9"/>
        <v>0</v>
      </c>
      <c r="AO25">
        <f t="shared" si="9"/>
        <v>0</v>
      </c>
      <c r="AP25">
        <f t="shared" si="9"/>
        <v>-2.220623560194261</v>
      </c>
      <c r="AQ25">
        <f t="shared" si="9"/>
        <v>-123.05768326099657</v>
      </c>
      <c r="AR25">
        <f t="shared" si="9"/>
        <v>-125.27830682119084</v>
      </c>
      <c r="AS25">
        <f t="shared" si="9"/>
        <v>2.8666000916279972</v>
      </c>
      <c r="AT25">
        <f t="shared" si="9"/>
        <v>10.358024982017179</v>
      </c>
      <c r="AU25">
        <f t="shared" si="9"/>
        <v>-112.05368174754567</v>
      </c>
      <c r="AW25">
        <v>22</v>
      </c>
      <c r="AX25">
        <f>IF(Z25&gt;0, (R25*SUMPRODUCT(K25:$K$98, X25:$X$98)-K25*$AZ$3)/Z25, 0)</f>
        <v>1633.6085499456105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1.4963000000000001E-2</v>
      </c>
      <c r="Q26" s="4">
        <f t="shared" si="21"/>
        <v>25</v>
      </c>
      <c r="R26">
        <f t="shared" si="0"/>
        <v>100000</v>
      </c>
      <c r="S26">
        <f t="shared" si="1"/>
        <v>1632.7633785265898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1118.9301827484235</v>
      </c>
      <c r="AC26">
        <f t="shared" si="2"/>
        <v>1090.4338845590337</v>
      </c>
      <c r="AE26">
        <f t="shared" si="3"/>
        <v>0</v>
      </c>
      <c r="AF26">
        <f t="shared" si="4"/>
        <v>0</v>
      </c>
      <c r="AG26">
        <f t="shared" si="4"/>
        <v>-16.696140709976056</v>
      </c>
      <c r="AH26">
        <f t="shared" si="5"/>
        <v>-1024.8815314428959</v>
      </c>
      <c r="AI26">
        <f t="shared" si="6"/>
        <v>-1041.5776721528721</v>
      </c>
      <c r="AJ26">
        <f t="shared" si="7"/>
        <v>28.49629818938979</v>
      </c>
      <c r="AK26">
        <f t="shared" si="22"/>
        <v>78.325112792389646</v>
      </c>
      <c r="AL26">
        <f t="shared" si="8"/>
        <v>-934.75626117109266</v>
      </c>
      <c r="AN26">
        <f t="shared" si="9"/>
        <v>0</v>
      </c>
      <c r="AO26">
        <f t="shared" si="9"/>
        <v>0</v>
      </c>
      <c r="AP26">
        <f t="shared" si="9"/>
        <v>-1.9332054770188676</v>
      </c>
      <c r="AQ26">
        <f t="shared" si="9"/>
        <v>-118.66853689709545</v>
      </c>
      <c r="AR26">
        <f t="shared" si="9"/>
        <v>-120.60174237411432</v>
      </c>
      <c r="AS26">
        <f t="shared" si="9"/>
        <v>3.2995169776914381</v>
      </c>
      <c r="AT26">
        <f t="shared" si="9"/>
        <v>9.0690740853600165</v>
      </c>
      <c r="AU26">
        <f t="shared" si="9"/>
        <v>-108.23315131106287</v>
      </c>
      <c r="AW26">
        <v>23</v>
      </c>
      <c r="AX26">
        <f>IF(Z26&gt;0, (R26*SUMPRODUCT(K26:$K$98, X26:$X$98)-K26*$AZ$3)/Z26, 0)</f>
        <v>1632.7633785265898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1.6567999999999999E-2</v>
      </c>
      <c r="Q27" s="4">
        <f t="shared" si="21"/>
        <v>25</v>
      </c>
      <c r="R27">
        <f t="shared" si="0"/>
        <v>100000</v>
      </c>
      <c r="S27">
        <f t="shared" si="1"/>
        <v>1624.6599134166556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1090.4338845590337</v>
      </c>
      <c r="AC27">
        <f t="shared" si="2"/>
        <v>1056.1951557615871</v>
      </c>
      <c r="AE27">
        <f t="shared" si="3"/>
        <v>0</v>
      </c>
      <c r="AF27">
        <f t="shared" si="4"/>
        <v>0</v>
      </c>
      <c r="AG27">
        <f t="shared" si="4"/>
        <v>-16.252557643593413</v>
      </c>
      <c r="AH27">
        <f t="shared" si="5"/>
        <v>-1106.4866371315331</v>
      </c>
      <c r="AI27">
        <f t="shared" si="6"/>
        <v>-1122.7391947751266</v>
      </c>
      <c r="AJ27">
        <f t="shared" si="7"/>
        <v>34.238728797446583</v>
      </c>
      <c r="AK27">
        <f t="shared" si="22"/>
        <v>76.330371919132361</v>
      </c>
      <c r="AL27">
        <f t="shared" si="8"/>
        <v>-1012.1700940585476</v>
      </c>
      <c r="AN27">
        <f t="shared" si="9"/>
        <v>0</v>
      </c>
      <c r="AO27">
        <f t="shared" si="9"/>
        <v>0</v>
      </c>
      <c r="AP27">
        <f t="shared" si="9"/>
        <v>-1.6802179231298482</v>
      </c>
      <c r="AQ27">
        <f t="shared" si="9"/>
        <v>-114.3905297973164</v>
      </c>
      <c r="AR27">
        <f t="shared" si="9"/>
        <v>-116.07074772044625</v>
      </c>
      <c r="AS27">
        <f t="shared" si="9"/>
        <v>3.5396598524496832</v>
      </c>
      <c r="AT27">
        <f t="shared" si="9"/>
        <v>7.8911677651085839</v>
      </c>
      <c r="AU27">
        <f t="shared" si="9"/>
        <v>-104.63992010288798</v>
      </c>
      <c r="AW27">
        <v>24</v>
      </c>
      <c r="AX27">
        <f>IF(Z27&gt;0, (R27*SUMPRODUCT(K27:$K$98, X27:$X$98)-K27*$AZ$3)/Z27, 0)</f>
        <v>1624.6599134166556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1.8353999999999999E-2</v>
      </c>
      <c r="Q28" s="4">
        <f t="shared" si="21"/>
        <v>25</v>
      </c>
      <c r="R28">
        <f t="shared" si="0"/>
        <v>100000</v>
      </c>
      <c r="S28">
        <f t="shared" si="1"/>
        <v>1610.3178913367619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1056.1951557615871</v>
      </c>
      <c r="AC28">
        <f t="shared" si="2"/>
        <v>1017.1883831960999</v>
      </c>
      <c r="AE28">
        <f t="shared" si="3"/>
        <v>0</v>
      </c>
      <c r="AF28">
        <f t="shared" si="4"/>
        <v>0</v>
      </c>
      <c r="AG28">
        <f t="shared" si="4"/>
        <v>-15.791732624166965</v>
      </c>
      <c r="AH28">
        <f t="shared" si="5"/>
        <v>-1193.1977719620538</v>
      </c>
      <c r="AI28">
        <f t="shared" si="6"/>
        <v>-1208.9895045862208</v>
      </c>
      <c r="AJ28">
        <f t="shared" si="7"/>
        <v>39.006772565487154</v>
      </c>
      <c r="AK28">
        <f t="shared" si="22"/>
        <v>73.933660903311107</v>
      </c>
      <c r="AL28">
        <f t="shared" si="8"/>
        <v>-1096.0490711174225</v>
      </c>
      <c r="AN28">
        <f t="shared" si="9"/>
        <v>0</v>
      </c>
      <c r="AO28">
        <f t="shared" si="9"/>
        <v>0</v>
      </c>
      <c r="AP28">
        <f t="shared" si="9"/>
        <v>-1.4576580572655575</v>
      </c>
      <c r="AQ28">
        <f t="shared" si="9"/>
        <v>-110.13828486116152</v>
      </c>
      <c r="AR28">
        <f t="shared" si="9"/>
        <v>-111.59594291842708</v>
      </c>
      <c r="AS28">
        <f t="shared" si="9"/>
        <v>3.600525519979592</v>
      </c>
      <c r="AT28">
        <f t="shared" si="9"/>
        <v>6.8244567637831306</v>
      </c>
      <c r="AU28">
        <f t="shared" si="9"/>
        <v>-101.17096063466435</v>
      </c>
      <c r="AW28">
        <v>25</v>
      </c>
      <c r="AX28">
        <f>IF(Z28&gt;0, (R28*SUMPRODUCT(K28:$K$98, X28:$X$98)-K28*$AZ$3)/Z28, 0)</f>
        <v>1610.3178913367619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2.0303000000000002E-2</v>
      </c>
      <c r="Q29" s="4">
        <f t="shared" si="21"/>
        <v>25</v>
      </c>
      <c r="R29">
        <f t="shared" si="0"/>
        <v>100000</v>
      </c>
      <c r="S29">
        <f t="shared" si="1"/>
        <v>1590.7147017397058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1017.1883831960999</v>
      </c>
      <c r="AC29">
        <f t="shared" si="2"/>
        <v>974.35702443478692</v>
      </c>
      <c r="AE29">
        <f t="shared" si="3"/>
        <v>0</v>
      </c>
      <c r="AF29">
        <f t="shared" si="4"/>
        <v>0</v>
      </c>
      <c r="AG29">
        <f t="shared" si="4"/>
        <v>-15.313195750456835</v>
      </c>
      <c r="AH29">
        <f t="shared" si="5"/>
        <v>-1282.4781898738477</v>
      </c>
      <c r="AI29">
        <f t="shared" si="6"/>
        <v>-1297.7913856243044</v>
      </c>
      <c r="AJ29">
        <f t="shared" si="7"/>
        <v>42.831358761313027</v>
      </c>
      <c r="AK29">
        <f t="shared" si="22"/>
        <v>71.203186823727009</v>
      </c>
      <c r="AL29">
        <f t="shared" si="8"/>
        <v>-1183.7568400392645</v>
      </c>
      <c r="AN29">
        <f t="shared" si="9"/>
        <v>0</v>
      </c>
      <c r="AO29">
        <f t="shared" si="9"/>
        <v>0</v>
      </c>
      <c r="AP29">
        <f t="shared" si="9"/>
        <v>-1.262041647460928</v>
      </c>
      <c r="AQ29">
        <f t="shared" si="9"/>
        <v>-105.69582691665219</v>
      </c>
      <c r="AR29">
        <f t="shared" si="9"/>
        <v>-106.95786856411313</v>
      </c>
      <c r="AS29">
        <f t="shared" si="9"/>
        <v>3.5299593536838931</v>
      </c>
      <c r="AT29">
        <f t="shared" si="9"/>
        <v>5.8682321226647849</v>
      </c>
      <c r="AU29">
        <f t="shared" si="9"/>
        <v>-97.559677087764456</v>
      </c>
      <c r="AW29">
        <v>26</v>
      </c>
      <c r="AX29">
        <f>IF(Z29&gt;0, (R29*SUMPRODUCT(K29:$K$98, X29:$X$98)-K29*$AZ$3)/Z29, 0)</f>
        <v>1590.7147017397058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2.2446000000000001E-2</v>
      </c>
      <c r="Q30" s="4">
        <f t="shared" si="21"/>
        <v>25</v>
      </c>
      <c r="R30">
        <f t="shared" si="0"/>
        <v>100000</v>
      </c>
      <c r="S30">
        <f t="shared" si="1"/>
        <v>1567.1151393956534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974.35702443478692</v>
      </c>
      <c r="AC30">
        <f t="shared" si="2"/>
        <v>928.7566672501415</v>
      </c>
      <c r="AE30">
        <f t="shared" si="3"/>
        <v>0</v>
      </c>
      <c r="AF30">
        <f t="shared" si="4"/>
        <v>0</v>
      </c>
      <c r="AG30">
        <f t="shared" si="4"/>
        <v>-14.816343801137513</v>
      </c>
      <c r="AH30">
        <f t="shared" si="5"/>
        <v>-1374.8799672590164</v>
      </c>
      <c r="AI30">
        <f t="shared" si="6"/>
        <v>-1389.6963110601539</v>
      </c>
      <c r="AJ30">
        <f t="shared" si="7"/>
        <v>45.600357184645418</v>
      </c>
      <c r="AK30">
        <f t="shared" si="22"/>
        <v>68.204991710435095</v>
      </c>
      <c r="AL30">
        <f t="shared" si="8"/>
        <v>-1275.8909621650735</v>
      </c>
      <c r="AN30">
        <f t="shared" si="9"/>
        <v>0</v>
      </c>
      <c r="AO30">
        <f t="shared" si="9"/>
        <v>0</v>
      </c>
      <c r="AP30">
        <f t="shared" si="9"/>
        <v>-1.0902620037209025</v>
      </c>
      <c r="AQ30">
        <f t="shared" si="9"/>
        <v>-101.17066721038567</v>
      </c>
      <c r="AR30">
        <f t="shared" si="9"/>
        <v>-102.26092921410657</v>
      </c>
      <c r="AS30">
        <f t="shared" si="9"/>
        <v>3.3555064232988054</v>
      </c>
      <c r="AT30">
        <f t="shared" si="9"/>
        <v>5.0188705070597432</v>
      </c>
      <c r="AU30">
        <f t="shared" si="9"/>
        <v>-93.886552283748031</v>
      </c>
      <c r="AW30">
        <v>27</v>
      </c>
      <c r="AX30">
        <f>IF(Z30&gt;0, (R30*SUMPRODUCT(K30:$K$98, X30:$X$98)-K30*$AZ$3)/Z30, 0)</f>
        <v>1567.1151393956534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2.4856E-2</v>
      </c>
      <c r="Q31" s="4">
        <f t="shared" si="21"/>
        <v>25</v>
      </c>
      <c r="R31">
        <f t="shared" si="0"/>
        <v>100000</v>
      </c>
      <c r="S31">
        <f t="shared" si="1"/>
        <v>1540.6442378885977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928.7566672501415</v>
      </c>
      <c r="AC31">
        <f t="shared" si="2"/>
        <v>881.2426694433334</v>
      </c>
      <c r="AE31">
        <f t="shared" si="3"/>
        <v>0</v>
      </c>
      <c r="AF31">
        <f t="shared" si="4"/>
        <v>0</v>
      </c>
      <c r="AG31">
        <f t="shared" si="4"/>
        <v>-14.299905321605063</v>
      </c>
      <c r="AH31">
        <f t="shared" si="5"/>
        <v>-1473.100166084296</v>
      </c>
      <c r="AI31">
        <f t="shared" si="6"/>
        <v>-1487.4000714059011</v>
      </c>
      <c r="AJ31">
        <f t="shared" si="7"/>
        <v>47.513997806808106</v>
      </c>
      <c r="AK31">
        <f t="shared" si="22"/>
        <v>65.012966707509918</v>
      </c>
      <c r="AL31">
        <f t="shared" si="8"/>
        <v>-1374.8731068915831</v>
      </c>
      <c r="AN31">
        <f t="shared" si="9"/>
        <v>0</v>
      </c>
      <c r="AO31">
        <f t="shared" si="9"/>
        <v>0</v>
      </c>
      <c r="AP31">
        <f t="shared" si="9"/>
        <v>-0.93951770653500588</v>
      </c>
      <c r="AQ31">
        <f t="shared" si="9"/>
        <v>-96.784115587452675</v>
      </c>
      <c r="AR31">
        <f t="shared" si="9"/>
        <v>-97.723633293987689</v>
      </c>
      <c r="AS31">
        <f t="shared" si="9"/>
        <v>3.1217159305465318</v>
      </c>
      <c r="AT31">
        <f t="shared" si="9"/>
        <v>4.2714152298471664</v>
      </c>
      <c r="AU31">
        <f t="shared" si="9"/>
        <v>-90.330502133593981</v>
      </c>
      <c r="AW31">
        <v>28</v>
      </c>
      <c r="AX31">
        <f>IF(Z31&gt;0, (R31*SUMPRODUCT(K31:$K$98, X31:$X$98)-K31*$AZ$3)/Z31, 0)</f>
        <v>1540.6442378885977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2.7564999999999999E-2</v>
      </c>
      <c r="Q32" s="4">
        <f t="shared" si="21"/>
        <v>25</v>
      </c>
      <c r="R32">
        <f t="shared" si="0"/>
        <v>100000</v>
      </c>
      <c r="S32">
        <f t="shared" si="1"/>
        <v>1511.9934998382473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881.2426694433334</v>
      </c>
      <c r="AC32">
        <f t="shared" si="2"/>
        <v>832.36629439478907</v>
      </c>
      <c r="AE32">
        <f t="shared" si="3"/>
        <v>0</v>
      </c>
      <c r="AF32">
        <f t="shared" si="4"/>
        <v>0</v>
      </c>
      <c r="AG32">
        <f t="shared" si="4"/>
        <v>-13.762729378198971</v>
      </c>
      <c r="AH32">
        <f t="shared" si="5"/>
        <v>-1576.7075607601741</v>
      </c>
      <c r="AI32">
        <f t="shared" si="6"/>
        <v>-1590.4702901383732</v>
      </c>
      <c r="AJ32">
        <f t="shared" si="7"/>
        <v>48.876375048544332</v>
      </c>
      <c r="AK32">
        <f t="shared" si="22"/>
        <v>61.686986861033347</v>
      </c>
      <c r="AL32">
        <f t="shared" si="8"/>
        <v>-1479.9069282287956</v>
      </c>
      <c r="AN32">
        <f t="shared" si="9"/>
        <v>0</v>
      </c>
      <c r="AO32">
        <f t="shared" si="9"/>
        <v>0</v>
      </c>
      <c r="AP32">
        <f t="shared" si="9"/>
        <v>-0.80734350347233785</v>
      </c>
      <c r="AQ32">
        <f t="shared" si="9"/>
        <v>-92.492162787990836</v>
      </c>
      <c r="AR32">
        <f t="shared" si="9"/>
        <v>-93.299506291463175</v>
      </c>
      <c r="AS32">
        <f t="shared" si="9"/>
        <v>2.8671655733656221</v>
      </c>
      <c r="AT32">
        <f t="shared" si="9"/>
        <v>3.6186563524186686</v>
      </c>
      <c r="AU32">
        <f t="shared" si="9"/>
        <v>-86.813684365678881</v>
      </c>
      <c r="AW32">
        <v>29</v>
      </c>
      <c r="AX32">
        <f>IF(Z32&gt;0, (R32*SUMPRODUCT(K32:$K$98, X32:$X$98)-K32*$AZ$3)/Z32, 0)</f>
        <v>1511.9934998382473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3.0620999999999999E-2</v>
      </c>
      <c r="Q33" s="4">
        <f t="shared" si="21"/>
        <v>25</v>
      </c>
      <c r="R33">
        <f t="shared" si="0"/>
        <v>100000</v>
      </c>
      <c r="S33">
        <f t="shared" si="1"/>
        <v>1481.8771781435837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832.36629439478907</v>
      </c>
      <c r="AC33">
        <f t="shared" si="2"/>
        <v>782.64889994510963</v>
      </c>
      <c r="AE33">
        <f t="shared" si="3"/>
        <v>0</v>
      </c>
      <c r="AF33">
        <f t="shared" si="4"/>
        <v>0</v>
      </c>
      <c r="AG33">
        <f t="shared" si="4"/>
        <v>-13.203673548127151</v>
      </c>
      <c r="AH33">
        <f t="shared" si="5"/>
        <v>-1685.7141451593227</v>
      </c>
      <c r="AI33">
        <f t="shared" si="6"/>
        <v>-1698.9178187074499</v>
      </c>
      <c r="AJ33">
        <f t="shared" si="7"/>
        <v>49.717394449679432</v>
      </c>
      <c r="AK33">
        <f t="shared" si="22"/>
        <v>58.265640607635241</v>
      </c>
      <c r="AL33">
        <f t="shared" si="8"/>
        <v>-1590.9347836501352</v>
      </c>
      <c r="AN33">
        <f t="shared" si="9"/>
        <v>0</v>
      </c>
      <c r="AO33">
        <f t="shared" si="9"/>
        <v>0</v>
      </c>
      <c r="AP33">
        <f t="shared" si="9"/>
        <v>-0.69156107412302503</v>
      </c>
      <c r="AQ33">
        <f t="shared" si="9"/>
        <v>-88.291662213665916</v>
      </c>
      <c r="AR33">
        <f t="shared" si="9"/>
        <v>-88.983223287788945</v>
      </c>
      <c r="AS33">
        <f t="shared" si="9"/>
        <v>2.6040188423997628</v>
      </c>
      <c r="AT33">
        <f t="shared" si="9"/>
        <v>3.0517453234670309</v>
      </c>
      <c r="AU33">
        <f t="shared" si="9"/>
        <v>-83.327459121922146</v>
      </c>
      <c r="AW33">
        <v>30</v>
      </c>
      <c r="AX33">
        <f>IF(Z33&gt;0, (R33*SUMPRODUCT(K33:$K$98, X33:$X$98)-K33*$AZ$3)/Z33, 0)</f>
        <v>1481.8771781435837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3.3921E-2</v>
      </c>
      <c r="Q34" s="4">
        <f t="shared" si="21"/>
        <v>25</v>
      </c>
      <c r="R34">
        <f t="shared" si="0"/>
        <v>100000</v>
      </c>
      <c r="S34">
        <f t="shared" si="1"/>
        <v>1450.7351319942982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782.64889994510963</v>
      </c>
      <c r="AC34">
        <f t="shared" si="2"/>
        <v>732.54899517636431</v>
      </c>
      <c r="AE34">
        <f t="shared" si="3"/>
        <v>0</v>
      </c>
      <c r="AF34">
        <f t="shared" si="4"/>
        <v>0</v>
      </c>
      <c r="AG34">
        <f t="shared" si="4"/>
        <v>-12.623755002219857</v>
      </c>
      <c r="AH34">
        <f t="shared" si="5"/>
        <v>-1791.5272417040842</v>
      </c>
      <c r="AI34">
        <f t="shared" si="6"/>
        <v>-1804.1509967063041</v>
      </c>
      <c r="AJ34">
        <f t="shared" si="7"/>
        <v>50.099904768745319</v>
      </c>
      <c r="AK34">
        <f t="shared" si="22"/>
        <v>54.785422996157678</v>
      </c>
      <c r="AL34">
        <f t="shared" si="8"/>
        <v>-1699.2656689414011</v>
      </c>
      <c r="AN34">
        <f t="shared" si="9"/>
        <v>0</v>
      </c>
      <c r="AO34">
        <f t="shared" si="9"/>
        <v>0</v>
      </c>
      <c r="AP34">
        <f t="shared" si="9"/>
        <v>-0.59034555373791753</v>
      </c>
      <c r="AQ34">
        <f t="shared" si="9"/>
        <v>-83.780154269025459</v>
      </c>
      <c r="AR34">
        <f t="shared" si="9"/>
        <v>-84.370499822763378</v>
      </c>
      <c r="AS34">
        <f t="shared" si="9"/>
        <v>2.342904786865792</v>
      </c>
      <c r="AT34">
        <f t="shared" si="9"/>
        <v>2.562021432588435</v>
      </c>
      <c r="AU34">
        <f t="shared" ref="AU34:AU69" si="23">AL34*$K34</f>
        <v>-79.465573603309153</v>
      </c>
      <c r="AW34">
        <v>31</v>
      </c>
      <c r="AX34">
        <f>IF(Z34&gt;0, (R34*SUMPRODUCT(K34:$K$98, X34:$X$98)-K34*$AZ$3)/Z34, 0)</f>
        <v>1450.7351319942982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3.7368999999999999E-2</v>
      </c>
      <c r="Q35" s="4">
        <f t="shared" si="21"/>
        <v>25</v>
      </c>
      <c r="R35">
        <f t="shared" si="0"/>
        <v>100000</v>
      </c>
      <c r="S35">
        <f t="shared" si="1"/>
        <v>1419.5931664717484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732.54899517636431</v>
      </c>
      <c r="AC35">
        <f t="shared" si="2"/>
        <v>682.86862434030377</v>
      </c>
      <c r="AE35">
        <f t="shared" si="3"/>
        <v>0</v>
      </c>
      <c r="AF35">
        <f t="shared" ref="AF35:AG69" si="24">-$Z35*P35</f>
        <v>0</v>
      </c>
      <c r="AG35">
        <f t="shared" si="24"/>
        <v>-12.025780351519707</v>
      </c>
      <c r="AH35">
        <f t="shared" si="5"/>
        <v>-1886.9484027118153</v>
      </c>
      <c r="AI35">
        <f t="shared" ref="AI35:AI66" si="25">SUM(AE35:AH35)</f>
        <v>-1898.974183063335</v>
      </c>
      <c r="AJ35">
        <f t="shared" si="7"/>
        <v>49.680370836060547</v>
      </c>
      <c r="AK35">
        <f t="shared" si="22"/>
        <v>51.278429662345509</v>
      </c>
      <c r="AL35">
        <f t="shared" si="8"/>
        <v>-1798.0153825649288</v>
      </c>
      <c r="AN35">
        <f t="shared" ref="AN35:AT69" si="26">AE35*$K35</f>
        <v>0</v>
      </c>
      <c r="AO35">
        <f t="shared" si="26"/>
        <v>0</v>
      </c>
      <c r="AP35">
        <f t="shared" si="26"/>
        <v>-0.50212631714545197</v>
      </c>
      <c r="AQ35">
        <f t="shared" si="26"/>
        <v>-78.787939277257991</v>
      </c>
      <c r="AR35">
        <f t="shared" si="26"/>
        <v>-79.290065594403444</v>
      </c>
      <c r="AS35">
        <f t="shared" si="26"/>
        <v>2.0743619884242253</v>
      </c>
      <c r="AT35">
        <f t="shared" si="26"/>
        <v>2.1410875870605626</v>
      </c>
      <c r="AU35">
        <f t="shared" si="23"/>
        <v>-75.074616018918647</v>
      </c>
      <c r="AW35">
        <v>32</v>
      </c>
      <c r="AX35">
        <f>IF(Z35&gt;0, (R35*SUMPRODUCT(K35:$K$98, X35:$X$98)-K35*$AZ$3)/Z35, 0)</f>
        <v>1419.5931664717484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5.0548205999999998E-2</v>
      </c>
      <c r="Q36" s="4">
        <f t="shared" si="21"/>
        <v>25</v>
      </c>
      <c r="R36">
        <f t="shared" si="0"/>
        <v>100000</v>
      </c>
      <c r="S36">
        <f t="shared" si="1"/>
        <v>1404.1137536060487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682.86862434030377</v>
      </c>
      <c r="AC36">
        <f t="shared" si="2"/>
        <v>634.52692027105013</v>
      </c>
      <c r="AE36">
        <f t="shared" si="3"/>
        <v>0</v>
      </c>
      <c r="AF36">
        <f t="shared" si="24"/>
        <v>0</v>
      </c>
      <c r="AG36">
        <f t="shared" si="24"/>
        <v>-11.297640925485139</v>
      </c>
      <c r="AH36">
        <f t="shared" si="5"/>
        <v>-2431.5264900774819</v>
      </c>
      <c r="AI36">
        <f t="shared" si="25"/>
        <v>-2442.8241310029671</v>
      </c>
      <c r="AJ36">
        <f t="shared" si="7"/>
        <v>48.341704069253637</v>
      </c>
      <c r="AK36">
        <f t="shared" si="22"/>
        <v>47.800803703821266</v>
      </c>
      <c r="AL36">
        <f t="shared" si="8"/>
        <v>-2346.681623229892</v>
      </c>
      <c r="AN36">
        <f t="shared" si="26"/>
        <v>0</v>
      </c>
      <c r="AO36">
        <f t="shared" si="26"/>
        <v>0</v>
      </c>
      <c r="AP36">
        <f t="shared" si="26"/>
        <v>-0.42118166915795335</v>
      </c>
      <c r="AQ36">
        <f t="shared" si="26"/>
        <v>-90.648516132462973</v>
      </c>
      <c r="AR36">
        <f t="shared" si="26"/>
        <v>-91.069697801620933</v>
      </c>
      <c r="AS36">
        <f t="shared" si="26"/>
        <v>1.8022027557893689</v>
      </c>
      <c r="AT36">
        <f t="shared" si="26"/>
        <v>1.7820377213132736</v>
      </c>
      <c r="AU36">
        <f t="shared" si="23"/>
        <v>-87.485457324518279</v>
      </c>
      <c r="AW36">
        <v>33</v>
      </c>
      <c r="AX36">
        <f>IF(Z36&gt;0, (R36*SUMPRODUCT(K36:$K$98, X36:$X$98)-K36*$AZ$3)/Z36, 0)</f>
        <v>1404.1137536060487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6.4784177999999998E-2</v>
      </c>
      <c r="Q37" s="4">
        <f t="shared" si="21"/>
        <v>25</v>
      </c>
      <c r="R37">
        <f t="shared" si="0"/>
        <v>100000</v>
      </c>
      <c r="S37">
        <f t="shared" si="1"/>
        <v>1365.8181041263038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634.52692027105013</v>
      </c>
      <c r="AC37">
        <f t="shared" si="2"/>
        <v>571.06254271716216</v>
      </c>
      <c r="AE37">
        <f t="shared" si="3"/>
        <v>0</v>
      </c>
      <c r="AF37">
        <f t="shared" si="24"/>
        <v>0</v>
      </c>
      <c r="AG37">
        <f t="shared" si="24"/>
        <v>-10.452756135533575</v>
      </c>
      <c r="AH37">
        <f t="shared" si="5"/>
        <v>-2927.6335227868558</v>
      </c>
      <c r="AI37">
        <f t="shared" si="25"/>
        <v>-2938.0862789223893</v>
      </c>
      <c r="AJ37">
        <f t="shared" si="7"/>
        <v>63.464377553887971</v>
      </c>
      <c r="AK37">
        <f t="shared" si="22"/>
        <v>44.416884418973517</v>
      </c>
      <c r="AL37">
        <f t="shared" si="8"/>
        <v>-2830.2050169495278</v>
      </c>
      <c r="AN37">
        <f t="shared" si="26"/>
        <v>0</v>
      </c>
      <c r="AO37">
        <f t="shared" si="26"/>
        <v>0</v>
      </c>
      <c r="AP37">
        <f t="shared" si="26"/>
        <v>-0.34793209307259632</v>
      </c>
      <c r="AQ37">
        <f t="shared" si="26"/>
        <v>-97.449672232378433</v>
      </c>
      <c r="AR37">
        <f t="shared" si="26"/>
        <v>-97.797604325451019</v>
      </c>
      <c r="AS37">
        <f t="shared" si="26"/>
        <v>2.1124853035468405</v>
      </c>
      <c r="AT37">
        <f t="shared" si="26"/>
        <v>1.4784674360785874</v>
      </c>
      <c r="AU37">
        <f t="shared" si="23"/>
        <v>-94.206651585825597</v>
      </c>
      <c r="AW37">
        <v>34</v>
      </c>
      <c r="AX37">
        <f>IF(Z37&gt;0, (R37*SUMPRODUCT(K37:$K$98, X37:$X$98)-K37*$AZ$3)/Z37, 0)</f>
        <v>1365.8181041263038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8.0470763000000001E-2</v>
      </c>
      <c r="Q38" s="4">
        <f t="shared" si="21"/>
        <v>25</v>
      </c>
      <c r="R38">
        <f t="shared" si="0"/>
        <v>100000</v>
      </c>
      <c r="S38">
        <f t="shared" si="1"/>
        <v>1309.2454250749242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571.06254271716216</v>
      </c>
      <c r="AC38">
        <f t="shared" si="2"/>
        <v>497.88442278708271</v>
      </c>
      <c r="AE38">
        <f t="shared" si="3"/>
        <v>0</v>
      </c>
      <c r="AF38">
        <f t="shared" si="24"/>
        <v>0</v>
      </c>
      <c r="AG38">
        <f t="shared" si="24"/>
        <v>-9.5070873124989195</v>
      </c>
      <c r="AH38">
        <f t="shared" si="5"/>
        <v>-3364.5650467172723</v>
      </c>
      <c r="AI38">
        <f t="shared" si="25"/>
        <v>-3374.072134029771</v>
      </c>
      <c r="AJ38">
        <f t="shared" si="7"/>
        <v>73.178119930079447</v>
      </c>
      <c r="AK38">
        <f t="shared" si="22"/>
        <v>39.974377990201354</v>
      </c>
      <c r="AL38">
        <f t="shared" si="8"/>
        <v>-3260.9196361094901</v>
      </c>
      <c r="AN38">
        <f t="shared" si="26"/>
        <v>0</v>
      </c>
      <c r="AO38">
        <f t="shared" si="26"/>
        <v>0</v>
      </c>
      <c r="AP38">
        <f t="shared" si="26"/>
        <v>-0.2825485813751174</v>
      </c>
      <c r="AQ38">
        <f t="shared" si="26"/>
        <v>-99.99414643478157</v>
      </c>
      <c r="AR38">
        <f t="shared" si="26"/>
        <v>-100.27669501615668</v>
      </c>
      <c r="AS38">
        <f t="shared" si="26"/>
        <v>2.1748379176826353</v>
      </c>
      <c r="AT38">
        <f t="shared" si="26"/>
        <v>1.1880298793127755</v>
      </c>
      <c r="AU38">
        <f t="shared" si="23"/>
        <v>-96.913827219161263</v>
      </c>
      <c r="AW38">
        <v>35</v>
      </c>
      <c r="AX38">
        <f>IF(Z38&gt;0, (R38*SUMPRODUCT(K38:$K$98, X38:$X$98)-K38*$AZ$3)/Z38, 0)</f>
        <v>1309.2454250749242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9.7818447000000003E-2</v>
      </c>
      <c r="Q39" s="4">
        <f t="shared" si="21"/>
        <v>25</v>
      </c>
      <c r="R39">
        <f t="shared" si="0"/>
        <v>100000</v>
      </c>
      <c r="S39">
        <f t="shared" si="1"/>
        <v>1236.6155821206348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497.88442278708271</v>
      </c>
      <c r="AC39">
        <f t="shared" si="2"/>
        <v>419.5613051936399</v>
      </c>
      <c r="AE39">
        <f t="shared" si="3"/>
        <v>0</v>
      </c>
      <c r="AF39">
        <f t="shared" si="24"/>
        <v>0</v>
      </c>
      <c r="AG39">
        <f t="shared" si="24"/>
        <v>-8.4820479229718835</v>
      </c>
      <c r="AH39">
        <f t="shared" si="5"/>
        <v>-3719.8740656081927</v>
      </c>
      <c r="AI39">
        <f t="shared" si="25"/>
        <v>-3728.3561135311647</v>
      </c>
      <c r="AJ39">
        <f t="shared" si="7"/>
        <v>78.323117593442817</v>
      </c>
      <c r="AK39">
        <f t="shared" si="22"/>
        <v>34.85190959509579</v>
      </c>
      <c r="AL39">
        <f t="shared" si="8"/>
        <v>-3615.1810863426258</v>
      </c>
      <c r="AN39">
        <f t="shared" si="26"/>
        <v>0</v>
      </c>
      <c r="AO39">
        <f t="shared" si="26"/>
        <v>0</v>
      </c>
      <c r="AP39">
        <f t="shared" si="26"/>
        <v>-0.22507556440107065</v>
      </c>
      <c r="AQ39">
        <f t="shared" si="26"/>
        <v>-98.708797972025394</v>
      </c>
      <c r="AR39">
        <f t="shared" si="26"/>
        <v>-98.933873536426475</v>
      </c>
      <c r="AS39">
        <f t="shared" si="26"/>
        <v>2.07834476509524</v>
      </c>
      <c r="AT39">
        <f t="shared" si="26"/>
        <v>0.92481359381695594</v>
      </c>
      <c r="AU39">
        <f t="shared" si="23"/>
        <v>-95.930715177514259</v>
      </c>
      <c r="AW39">
        <v>36</v>
      </c>
      <c r="AX39">
        <f>IF(Z39&gt;0, (R39*SUMPRODUCT(K39:$K$98, X39:$X$98)-K39*$AZ$3)/Z39, 0)</f>
        <v>1236.6155821206348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0.115047869</v>
      </c>
      <c r="Q40" s="4">
        <f t="shared" si="21"/>
        <v>25</v>
      </c>
      <c r="R40">
        <f t="shared" si="0"/>
        <v>100000</v>
      </c>
      <c r="S40">
        <f t="shared" si="1"/>
        <v>1146.0178882016821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419.5613051936399</v>
      </c>
      <c r="AC40">
        <f t="shared" si="2"/>
        <v>340.20164011566692</v>
      </c>
      <c r="AE40">
        <f t="shared" si="3"/>
        <v>0</v>
      </c>
      <c r="AF40">
        <f t="shared" si="24"/>
        <v>0</v>
      </c>
      <c r="AG40">
        <f t="shared" si="24"/>
        <v>-7.4213859054483731</v>
      </c>
      <c r="AH40">
        <f t="shared" si="5"/>
        <v>-3903.3661531751654</v>
      </c>
      <c r="AI40">
        <f t="shared" si="25"/>
        <v>-3910.7875390806139</v>
      </c>
      <c r="AJ40">
        <f t="shared" si="7"/>
        <v>79.359665077972977</v>
      </c>
      <c r="AK40">
        <f t="shared" si="22"/>
        <v>29.369291363554794</v>
      </c>
      <c r="AL40">
        <f t="shared" si="8"/>
        <v>-3802.0585826390861</v>
      </c>
      <c r="AN40">
        <f t="shared" si="26"/>
        <v>0</v>
      </c>
      <c r="AO40">
        <f t="shared" si="26"/>
        <v>0</v>
      </c>
      <c r="AP40">
        <f t="shared" si="26"/>
        <v>-0.17583066491852184</v>
      </c>
      <c r="AQ40">
        <f t="shared" si="26"/>
        <v>-92.480228743983702</v>
      </c>
      <c r="AR40">
        <f t="shared" si="26"/>
        <v>-92.656059408902223</v>
      </c>
      <c r="AS40">
        <f t="shared" si="26"/>
        <v>1.8802232973934192</v>
      </c>
      <c r="AT40">
        <f t="shared" si="26"/>
        <v>0.69582987523240092</v>
      </c>
      <c r="AU40">
        <f t="shared" si="23"/>
        <v>-90.080006236276404</v>
      </c>
      <c r="AW40">
        <v>37</v>
      </c>
      <c r="AX40">
        <f>IF(Z40&gt;0, (R40*SUMPRODUCT(K40:$K$98, X40:$X$98)-K40*$AZ$3)/Z40, 0)</f>
        <v>1146.0178882016821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0.13365521</v>
      </c>
      <c r="Q41" s="4">
        <f t="shared" si="21"/>
        <v>25</v>
      </c>
      <c r="R41">
        <f t="shared" si="0"/>
        <v>100000</v>
      </c>
      <c r="S41">
        <f t="shared" si="1"/>
        <v>1042.432598928739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340.20164011566692</v>
      </c>
      <c r="AC41">
        <f t="shared" si="2"/>
        <v>264.9974228842301</v>
      </c>
      <c r="AE41">
        <f t="shared" si="3"/>
        <v>0</v>
      </c>
      <c r="AF41">
        <f t="shared" si="24"/>
        <v>0</v>
      </c>
      <c r="AG41">
        <f t="shared" si="24"/>
        <v>-6.3552651547101462</v>
      </c>
      <c r="AH41">
        <f t="shared" si="5"/>
        <v>-3967.6275667349692</v>
      </c>
      <c r="AI41">
        <f t="shared" si="25"/>
        <v>-3973.9828318896793</v>
      </c>
      <c r="AJ41">
        <f t="shared" si="7"/>
        <v>75.204217231436814</v>
      </c>
      <c r="AK41">
        <f t="shared" si="22"/>
        <v>23.814114808096686</v>
      </c>
      <c r="AL41">
        <f t="shared" si="8"/>
        <v>-3874.9644998501458</v>
      </c>
      <c r="AN41">
        <f t="shared" si="26"/>
        <v>0</v>
      </c>
      <c r="AO41">
        <f t="shared" si="26"/>
        <v>0</v>
      </c>
      <c r="AP41">
        <f t="shared" si="26"/>
        <v>-0.13443899448679636</v>
      </c>
      <c r="AQ41">
        <f t="shared" si="26"/>
        <v>-83.931015871873811</v>
      </c>
      <c r="AR41">
        <f t="shared" si="26"/>
        <v>-84.065454866360596</v>
      </c>
      <c r="AS41">
        <f t="shared" si="26"/>
        <v>1.5908666435841399</v>
      </c>
      <c r="AT41">
        <f t="shared" si="26"/>
        <v>0.50376271822755503</v>
      </c>
      <c r="AU41">
        <f t="shared" si="23"/>
        <v>-81.970825504548898</v>
      </c>
      <c r="AW41">
        <v>38</v>
      </c>
      <c r="AX41">
        <f>IF(Z41&gt;0, (R41*SUMPRODUCT(K41:$K$98, X41:$X$98)-K41*$AZ$3)/Z41, 0)</f>
        <v>1042.432598928739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0.153152232</v>
      </c>
      <c r="Q42" s="4">
        <f t="shared" si="21"/>
        <v>25</v>
      </c>
      <c r="R42">
        <f t="shared" si="0"/>
        <v>100000</v>
      </c>
      <c r="S42">
        <f t="shared" si="1"/>
        <v>923.64154025310461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264.9974228842301</v>
      </c>
      <c r="AC42">
        <f t="shared" si="2"/>
        <v>196.49141729141607</v>
      </c>
      <c r="AE42">
        <f t="shared" si="3"/>
        <v>0</v>
      </c>
      <c r="AF42">
        <f t="shared" si="24"/>
        <v>0</v>
      </c>
      <c r="AG42">
        <f t="shared" si="24"/>
        <v>-5.3183894597673609</v>
      </c>
      <c r="AH42">
        <f t="shared" si="5"/>
        <v>-3893.2921735827367</v>
      </c>
      <c r="AI42">
        <f t="shared" si="25"/>
        <v>-3898.6105630425041</v>
      </c>
      <c r="AJ42">
        <f t="shared" si="7"/>
        <v>68.506005592814034</v>
      </c>
      <c r="AK42">
        <f t="shared" si="22"/>
        <v>18.549819601896107</v>
      </c>
      <c r="AL42">
        <f t="shared" si="8"/>
        <v>-3811.5547378477941</v>
      </c>
      <c r="AN42">
        <f t="shared" si="26"/>
        <v>0</v>
      </c>
      <c r="AO42">
        <f t="shared" si="26"/>
        <v>0</v>
      </c>
      <c r="AP42">
        <f t="shared" si="26"/>
        <v>-0.10045086827539272</v>
      </c>
      <c r="AQ42">
        <f t="shared" si="26"/>
        <v>-73.53440026245913</v>
      </c>
      <c r="AR42">
        <f t="shared" si="26"/>
        <v>-73.634851130734518</v>
      </c>
      <c r="AS42">
        <f t="shared" si="26"/>
        <v>1.2939044415483802</v>
      </c>
      <c r="AT42">
        <f t="shared" si="26"/>
        <v>0.35035897605059385</v>
      </c>
      <c r="AU42">
        <f t="shared" si="23"/>
        <v>-71.990587713135554</v>
      </c>
      <c r="AW42">
        <v>39</v>
      </c>
      <c r="AX42">
        <f>IF(Z42&gt;0, (R42*SUMPRODUCT(K42:$K$98, X42:$X$98)-K42*$AZ$3)/Z42, 0)</f>
        <v>923.64154025310461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0.17329698399999999</v>
      </c>
      <c r="Q43" s="4">
        <f t="shared" si="21"/>
        <v>25</v>
      </c>
      <c r="R43">
        <f t="shared" si="0"/>
        <v>100000</v>
      </c>
      <c r="S43">
        <f t="shared" si="1"/>
        <v>786.96868974202187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196.49141729141607</v>
      </c>
      <c r="AC43">
        <f t="shared" si="2"/>
        <v>136.7293476352603</v>
      </c>
      <c r="AE43">
        <f t="shared" si="3"/>
        <v>0</v>
      </c>
      <c r="AF43">
        <f t="shared" si="24"/>
        <v>0</v>
      </c>
      <c r="AG43">
        <f t="shared" si="24"/>
        <v>-4.343544712054614</v>
      </c>
      <c r="AH43">
        <f t="shared" si="5"/>
        <v>-3686.6434124602915</v>
      </c>
      <c r="AI43">
        <f t="shared" si="25"/>
        <v>-3690.9869571723461</v>
      </c>
      <c r="AJ43">
        <f t="shared" si="7"/>
        <v>59.762069656155774</v>
      </c>
      <c r="AK43">
        <f t="shared" si="22"/>
        <v>13.754399210399127</v>
      </c>
      <c r="AL43">
        <f t="shared" si="8"/>
        <v>-3617.4704883057912</v>
      </c>
      <c r="AN43">
        <f t="shared" si="26"/>
        <v>0</v>
      </c>
      <c r="AO43">
        <f t="shared" si="26"/>
        <v>0</v>
      </c>
      <c r="AP43">
        <f t="shared" si="26"/>
        <v>-7.3248684893153518E-2</v>
      </c>
      <c r="AQ43">
        <f t="shared" si="26"/>
        <v>-62.170830401095841</v>
      </c>
      <c r="AR43">
        <f t="shared" si="26"/>
        <v>-62.244079085988993</v>
      </c>
      <c r="AS43">
        <f t="shared" si="26"/>
        <v>1.0078158046025438</v>
      </c>
      <c r="AT43">
        <f t="shared" si="26"/>
        <v>0.23195148673411362</v>
      </c>
      <c r="AU43">
        <f t="shared" si="23"/>
        <v>-61.004311794652338</v>
      </c>
      <c r="AW43">
        <v>40</v>
      </c>
      <c r="AX43">
        <f>IF(Z43&gt;0, (R43*SUMPRODUCT(K43:$K$98, X43:$X$98)-K43*$AZ$3)/Z43, 0)</f>
        <v>786.96868974202187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0.19491187900000001</v>
      </c>
      <c r="Q44" s="4">
        <f t="shared" si="21"/>
        <v>25</v>
      </c>
      <c r="R44">
        <f t="shared" si="0"/>
        <v>100000</v>
      </c>
      <c r="S44">
        <f t="shared" si="1"/>
        <v>628.74779773889179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136.7293476352603</v>
      </c>
      <c r="AC44">
        <f t="shared" si="2"/>
        <v>86.855240989792506</v>
      </c>
      <c r="AE44">
        <f t="shared" si="3"/>
        <v>0</v>
      </c>
      <c r="AF44">
        <f t="shared" si="24"/>
        <v>0</v>
      </c>
      <c r="AG44">
        <f t="shared" si="24"/>
        <v>-3.4535008035869899</v>
      </c>
      <c r="AH44">
        <f t="shared" si="5"/>
        <v>-3386.4338453883156</v>
      </c>
      <c r="AI44">
        <f t="shared" si="25"/>
        <v>-3389.8873461919025</v>
      </c>
      <c r="AJ44">
        <f t="shared" si="7"/>
        <v>49.874106645467791</v>
      </c>
      <c r="AK44">
        <f t="shared" si="22"/>
        <v>9.5710543344682222</v>
      </c>
      <c r="AL44">
        <f t="shared" si="8"/>
        <v>-3330.4421852119667</v>
      </c>
      <c r="AN44">
        <f t="shared" si="26"/>
        <v>0</v>
      </c>
      <c r="AO44">
        <f t="shared" si="26"/>
        <v>0</v>
      </c>
      <c r="AP44">
        <f t="shared" si="26"/>
        <v>-5.1999249319123676E-2</v>
      </c>
      <c r="AQ44">
        <f t="shared" si="26"/>
        <v>-50.989424310012382</v>
      </c>
      <c r="AR44">
        <f t="shared" si="26"/>
        <v>-51.041423559331498</v>
      </c>
      <c r="AS44">
        <f t="shared" si="26"/>
        <v>0.75095280224999006</v>
      </c>
      <c r="AT44">
        <f t="shared" si="26"/>
        <v>0.14411105393922816</v>
      </c>
      <c r="AU44">
        <f t="shared" si="23"/>
        <v>-50.146359703142288</v>
      </c>
      <c r="AW44">
        <v>41</v>
      </c>
      <c r="AX44">
        <f>IF(Z44&gt;0, (R44*SUMPRODUCT(K44:$K$98, X44:$X$98)-K44*$AZ$3)/Z44, 0)</f>
        <v>628.74779773889179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0.21714087100000001</v>
      </c>
      <c r="Q45" s="4">
        <f t="shared" si="21"/>
        <v>25</v>
      </c>
      <c r="R45">
        <f t="shared" si="0"/>
        <v>100000</v>
      </c>
      <c r="S45">
        <f t="shared" si="1"/>
        <v>438.77681115909871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86.855240989792506</v>
      </c>
      <c r="AC45">
        <f t="shared" si="2"/>
        <v>46.845034318733639</v>
      </c>
      <c r="AE45">
        <f t="shared" si="3"/>
        <v>0</v>
      </c>
      <c r="AF45">
        <f t="shared" si="24"/>
        <v>0</v>
      </c>
      <c r="AG45">
        <f t="shared" si="24"/>
        <v>-2.6690696230610405</v>
      </c>
      <c r="AH45">
        <f t="shared" si="5"/>
        <v>-2999.5846899603157</v>
      </c>
      <c r="AI45">
        <f t="shared" si="25"/>
        <v>-3002.2537595833769</v>
      </c>
      <c r="AJ45">
        <f t="shared" si="7"/>
        <v>40.010206671058867</v>
      </c>
      <c r="AK45">
        <f t="shared" si="22"/>
        <v>6.0798668692854756</v>
      </c>
      <c r="AL45">
        <f t="shared" si="8"/>
        <v>-2956.1636860430326</v>
      </c>
      <c r="AN45">
        <f t="shared" si="26"/>
        <v>0</v>
      </c>
      <c r="AO45">
        <f t="shared" si="26"/>
        <v>0</v>
      </c>
      <c r="AP45">
        <f t="shared" si="26"/>
        <v>-3.5882227265564066E-2</v>
      </c>
      <c r="AQ45">
        <f t="shared" si="26"/>
        <v>-40.325579601788114</v>
      </c>
      <c r="AR45">
        <f t="shared" si="26"/>
        <v>-40.361461829053681</v>
      </c>
      <c r="AS45">
        <f t="shared" si="26"/>
        <v>0.53788605449213833</v>
      </c>
      <c r="AT45">
        <f t="shared" si="26"/>
        <v>8.1736033733686431E-2</v>
      </c>
      <c r="AU45">
        <f t="shared" si="23"/>
        <v>-39.741839740827857</v>
      </c>
      <c r="AW45">
        <v>42</v>
      </c>
      <c r="AX45">
        <f>IF(Z45&gt;0, (R45*SUMPRODUCT(K45:$K$98, X45:$X$98)-K45*$AZ$3)/Z45, 0)</f>
        <v>438.77681115909871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0.240684854</v>
      </c>
      <c r="Q46" s="4">
        <f t="shared" si="21"/>
        <v>25</v>
      </c>
      <c r="R46">
        <f t="shared" si="0"/>
        <v>100000</v>
      </c>
      <c r="S46">
        <f t="shared" si="1"/>
        <v>204.03171750112298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46.845034318733639</v>
      </c>
      <c r="AC46">
        <f t="shared" si="2"/>
        <v>16.322327608868292</v>
      </c>
      <c r="AE46">
        <f t="shared" si="3"/>
        <v>0</v>
      </c>
      <c r="AF46">
        <f t="shared" si="24"/>
        <v>0</v>
      </c>
      <c r="AG46">
        <f t="shared" si="24"/>
        <v>-1.9999742942881487</v>
      </c>
      <c r="AH46">
        <f t="shared" si="5"/>
        <v>-2569.6185301691262</v>
      </c>
      <c r="AI46">
        <f t="shared" si="25"/>
        <v>-2571.6185044634144</v>
      </c>
      <c r="AJ46">
        <f t="shared" si="7"/>
        <v>30.522706709865346</v>
      </c>
      <c r="AK46">
        <f t="shared" si="22"/>
        <v>3.2791524023113552</v>
      </c>
      <c r="AL46">
        <f t="shared" si="8"/>
        <v>-2537.8166453512376</v>
      </c>
      <c r="AN46">
        <f t="shared" si="26"/>
        <v>0</v>
      </c>
      <c r="AO46">
        <f t="shared" si="26"/>
        <v>0</v>
      </c>
      <c r="AP46">
        <f t="shared" si="26"/>
        <v>-2.4006336037769034E-2</v>
      </c>
      <c r="AQ46">
        <f t="shared" si="26"/>
        <v>-30.843959395025379</v>
      </c>
      <c r="AR46">
        <f t="shared" si="26"/>
        <v>-30.867965731063148</v>
      </c>
      <c r="AS46">
        <f t="shared" si="26"/>
        <v>0.36637388598041903</v>
      </c>
      <c r="AT46">
        <f t="shared" si="26"/>
        <v>3.9360723142175674E-2</v>
      </c>
      <c r="AU46">
        <f t="shared" si="23"/>
        <v>-30.462231121940551</v>
      </c>
      <c r="AW46">
        <v>43</v>
      </c>
      <c r="AX46">
        <f>IF(Z46&gt;0, (R46*SUMPRODUCT(K46:$K$98, X46:$X$98)-K46*$AZ$3)/Z46, 0)</f>
        <v>204.03171750112298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0.26560892699999999</v>
      </c>
      <c r="Q47" s="4">
        <f t="shared" si="21"/>
        <v>25</v>
      </c>
      <c r="R47">
        <f t="shared" si="0"/>
        <v>100000</v>
      </c>
      <c r="S47">
        <f t="shared" si="1"/>
        <v>-99.551559044741566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16.322327608868292</v>
      </c>
      <c r="AC47">
        <f t="shared" si="2"/>
        <v>-5.7690667040832437</v>
      </c>
      <c r="AE47">
        <f t="shared" si="3"/>
        <v>0</v>
      </c>
      <c r="AF47">
        <f t="shared" si="24"/>
        <v>0</v>
      </c>
      <c r="AG47">
        <f t="shared" si="24"/>
        <v>-1.4487635250118096</v>
      </c>
      <c r="AH47">
        <f t="shared" si="5"/>
        <v>-2124.8441053338297</v>
      </c>
      <c r="AI47">
        <f t="shared" si="25"/>
        <v>-2126.2928688588413</v>
      </c>
      <c r="AJ47">
        <f t="shared" si="7"/>
        <v>22.091394312951536</v>
      </c>
      <c r="AK47">
        <f t="shared" si="22"/>
        <v>1.1425629326207805</v>
      </c>
      <c r="AL47">
        <f t="shared" si="8"/>
        <v>-2103.0589116132687</v>
      </c>
      <c r="AN47">
        <f t="shared" si="26"/>
        <v>0</v>
      </c>
      <c r="AO47">
        <f t="shared" si="26"/>
        <v>0</v>
      </c>
      <c r="AP47">
        <f t="shared" si="26"/>
        <v>-1.5526763858212569E-2</v>
      </c>
      <c r="AQ47">
        <f t="shared" si="26"/>
        <v>-22.772489843547376</v>
      </c>
      <c r="AR47">
        <f t="shared" si="26"/>
        <v>-22.788016607405584</v>
      </c>
      <c r="AS47">
        <f t="shared" si="26"/>
        <v>0.23675904098501002</v>
      </c>
      <c r="AT47">
        <f t="shared" si="26"/>
        <v>1.2245134931737798E-2</v>
      </c>
      <c r="AU47">
        <f t="shared" si="23"/>
        <v>-22.539012431488835</v>
      </c>
      <c r="AW47">
        <v>44</v>
      </c>
      <c r="AX47">
        <f>IF(Z47&gt;0, (R47*SUMPRODUCT(K47:$K$98, X47:$X$98)-K47*$AZ$3)/Z47, 0)</f>
        <v>-99.551559044741566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0.29099302900000001</v>
      </c>
      <c r="Q48" s="4">
        <f t="shared" si="21"/>
        <v>25</v>
      </c>
      <c r="R48">
        <f t="shared" si="0"/>
        <v>100000</v>
      </c>
      <c r="S48">
        <f t="shared" si="1"/>
        <v>-511.67305690306767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-5.7690667040832437</v>
      </c>
      <c r="AC48">
        <f t="shared" si="2"/>
        <v>-20.726766295778944</v>
      </c>
      <c r="AE48">
        <f t="shared" si="3"/>
        <v>0</v>
      </c>
      <c r="AF48">
        <f t="shared" si="24"/>
        <v>0</v>
      </c>
      <c r="AG48">
        <f t="shared" si="24"/>
        <v>-1.0126958033137878</v>
      </c>
      <c r="AH48">
        <f t="shared" si="5"/>
        <v>-1686.320345791615</v>
      </c>
      <c r="AI48">
        <f t="shared" si="25"/>
        <v>-1687.3330415949288</v>
      </c>
      <c r="AJ48">
        <f t="shared" si="7"/>
        <v>14.9576995916957</v>
      </c>
      <c r="AK48">
        <f t="shared" si="22"/>
        <v>-0.40383466928582712</v>
      </c>
      <c r="AL48">
        <f t="shared" si="8"/>
        <v>-1672.7791766725188</v>
      </c>
      <c r="AN48">
        <f t="shared" si="26"/>
        <v>0</v>
      </c>
      <c r="AO48">
        <f t="shared" si="26"/>
        <v>0</v>
      </c>
      <c r="AP48">
        <f t="shared" si="26"/>
        <v>-9.6904608696084301E-3</v>
      </c>
      <c r="AQ48">
        <f t="shared" si="26"/>
        <v>-16.136357305960722</v>
      </c>
      <c r="AR48">
        <f t="shared" si="26"/>
        <v>-16.146047766830328</v>
      </c>
      <c r="AS48">
        <f t="shared" si="26"/>
        <v>0.14312985411649107</v>
      </c>
      <c r="AT48">
        <f t="shared" si="26"/>
        <v>-3.8642838725115205E-3</v>
      </c>
      <c r="AU48">
        <f t="shared" si="23"/>
        <v>-16.00678219658635</v>
      </c>
      <c r="AW48">
        <v>45</v>
      </c>
      <c r="AX48">
        <f>IF(Z48&gt;0, (R48*SUMPRODUCT(K48:$K$98, X48:$X$98)-K48*$AZ$3)/Z48, 0)</f>
        <v>-511.67305690306767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0.31752069599999999</v>
      </c>
      <c r="Q49" s="4">
        <f t="shared" si="21"/>
        <v>25</v>
      </c>
      <c r="R49">
        <f t="shared" si="0"/>
        <v>100000</v>
      </c>
      <c r="S49">
        <f t="shared" si="1"/>
        <v>-1097.0957284064737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-20.726766295778944</v>
      </c>
      <c r="AC49">
        <f t="shared" si="2"/>
        <v>-29.885632305443508</v>
      </c>
      <c r="AE49">
        <f t="shared" si="3"/>
        <v>0</v>
      </c>
      <c r="AF49">
        <f t="shared" si="24"/>
        <v>0</v>
      </c>
      <c r="AG49">
        <f t="shared" si="24"/>
        <v>-0.68101696897617692</v>
      </c>
      <c r="AH49">
        <f t="shared" si="5"/>
        <v>-1286.207505217892</v>
      </c>
      <c r="AI49">
        <f t="shared" si="25"/>
        <v>-1286.8885221868682</v>
      </c>
      <c r="AJ49">
        <f t="shared" si="7"/>
        <v>9.158866009664564</v>
      </c>
      <c r="AK49">
        <f t="shared" si="22"/>
        <v>-1.4508736407045262</v>
      </c>
      <c r="AL49">
        <f t="shared" si="8"/>
        <v>-1279.1805298179081</v>
      </c>
      <c r="AN49">
        <f t="shared" si="26"/>
        <v>0</v>
      </c>
      <c r="AO49">
        <f t="shared" si="26"/>
        <v>0</v>
      </c>
      <c r="AP49">
        <f t="shared" si="26"/>
        <v>-5.8184235544942071E-3</v>
      </c>
      <c r="AQ49">
        <f t="shared" si="26"/>
        <v>-10.989006713852978</v>
      </c>
      <c r="AR49">
        <f t="shared" si="26"/>
        <v>-10.994825137407473</v>
      </c>
      <c r="AS49">
        <f t="shared" si="26"/>
        <v>7.8250857395233048E-2</v>
      </c>
      <c r="AT49">
        <f t="shared" si="26"/>
        <v>-1.2395869339880263E-2</v>
      </c>
      <c r="AU49">
        <f t="shared" si="23"/>
        <v>-10.92897014935212</v>
      </c>
      <c r="AW49">
        <v>46</v>
      </c>
      <c r="AX49">
        <f>IF(Z49&gt;0, (R49*SUMPRODUCT(K49:$K$98, X49:$X$98)-K49*$AZ$3)/Z49, 0)</f>
        <v>-1097.0957284064737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0.344227385</v>
      </c>
      <c r="Q50" s="4">
        <f t="shared" si="21"/>
        <v>25</v>
      </c>
      <c r="R50">
        <f t="shared" si="0"/>
        <v>100000</v>
      </c>
      <c r="S50">
        <f t="shared" si="1"/>
        <v>-1969.4261870746959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-29.885632305443508</v>
      </c>
      <c r="AC50">
        <f t="shared" si="2"/>
        <v>-34.644736076174901</v>
      </c>
      <c r="AE50">
        <f t="shared" si="3"/>
        <v>0</v>
      </c>
      <c r="AF50">
        <f t="shared" si="24"/>
        <v>0</v>
      </c>
      <c r="AG50">
        <f t="shared" si="24"/>
        <v>-0.43978210891511954</v>
      </c>
      <c r="AH50">
        <f t="shared" si="5"/>
        <v>-937.69876148518199</v>
      </c>
      <c r="AI50">
        <f t="shared" si="25"/>
        <v>-938.13854359409709</v>
      </c>
      <c r="AJ50">
        <f t="shared" si="7"/>
        <v>4.759103770731393</v>
      </c>
      <c r="AK50">
        <f t="shared" si="22"/>
        <v>-2.0919942613810458</v>
      </c>
      <c r="AL50">
        <f t="shared" si="8"/>
        <v>-935.47143408474676</v>
      </c>
      <c r="AN50">
        <f t="shared" si="26"/>
        <v>0</v>
      </c>
      <c r="AO50">
        <f t="shared" si="26"/>
        <v>0</v>
      </c>
      <c r="AP50">
        <f t="shared" si="26"/>
        <v>-3.3548023160386766E-3</v>
      </c>
      <c r="AQ50">
        <f t="shared" si="26"/>
        <v>-7.1530740178069481</v>
      </c>
      <c r="AR50">
        <f t="shared" si="26"/>
        <v>-7.1564288201229864</v>
      </c>
      <c r="AS50">
        <f t="shared" si="26"/>
        <v>3.6304006071787645E-2</v>
      </c>
      <c r="AT50">
        <f t="shared" si="26"/>
        <v>-1.5958419069238013E-2</v>
      </c>
      <c r="AU50">
        <f t="shared" si="23"/>
        <v>-7.1360832331204369</v>
      </c>
      <c r="AW50">
        <v>47</v>
      </c>
      <c r="AX50">
        <f>IF(Z50&gt;0, (R50*SUMPRODUCT(K50:$K$98, X50:$X$98)-K50*$AZ$3)/Z50, 0)</f>
        <v>-1969.4261870746959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0.370496828</v>
      </c>
      <c r="Q51" s="4">
        <f t="shared" si="21"/>
        <v>25</v>
      </c>
      <c r="R51">
        <f t="shared" si="0"/>
        <v>100000</v>
      </c>
      <c r="S51">
        <f t="shared" si="1"/>
        <v>-3325.0022047908437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-34.644736076174901</v>
      </c>
      <c r="AC51">
        <f t="shared" si="2"/>
        <v>-36.235396751909022</v>
      </c>
      <c r="AE51">
        <f t="shared" si="3"/>
        <v>0</v>
      </c>
      <c r="AF51">
        <f t="shared" si="24"/>
        <v>0</v>
      </c>
      <c r="AG51">
        <f t="shared" si="24"/>
        <v>-0.27244641146176607</v>
      </c>
      <c r="AH51">
        <f t="shared" si="5"/>
        <v>-651.75150545680924</v>
      </c>
      <c r="AI51">
        <f t="shared" si="25"/>
        <v>-652.02395186827096</v>
      </c>
      <c r="AJ51">
        <f t="shared" si="7"/>
        <v>1.5906606757341208</v>
      </c>
      <c r="AK51">
        <f t="shared" si="22"/>
        <v>-2.4251315253322434</v>
      </c>
      <c r="AL51">
        <f t="shared" si="8"/>
        <v>-652.85842271786908</v>
      </c>
      <c r="AN51">
        <f t="shared" si="26"/>
        <v>0</v>
      </c>
      <c r="AO51">
        <f t="shared" si="26"/>
        <v>0</v>
      </c>
      <c r="AP51">
        <f t="shared" si="26"/>
        <v>-1.8556345323383094E-3</v>
      </c>
      <c r="AQ51">
        <f t="shared" si="26"/>
        <v>-4.4390843452120823</v>
      </c>
      <c r="AR51">
        <f t="shared" si="26"/>
        <v>-4.44093997974442</v>
      </c>
      <c r="AS51">
        <f t="shared" si="26"/>
        <v>1.0834001678671592E-2</v>
      </c>
      <c r="AT51">
        <f t="shared" si="26"/>
        <v>-1.6517588834163526E-2</v>
      </c>
      <c r="AU51">
        <f t="shared" si="23"/>
        <v>-4.4466235668999126</v>
      </c>
      <c r="AW51">
        <v>48</v>
      </c>
      <c r="AX51">
        <f>IF(Z51&gt;0, (R51*SUMPRODUCT(K51:$K$98, X51:$X$98)-K51*$AZ$3)/Z51, 0)</f>
        <v>-3325.0022047908437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0.397394472</v>
      </c>
      <c r="Q52" s="4">
        <f t="shared" si="21"/>
        <v>25</v>
      </c>
      <c r="R52">
        <f t="shared" si="0"/>
        <v>100000</v>
      </c>
      <c r="S52">
        <f t="shared" si="1"/>
        <v>-5529.1610296124309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-36.235396751909022</v>
      </c>
      <c r="AC52">
        <f t="shared" si="2"/>
        <v>-35.708040613127508</v>
      </c>
      <c r="AE52">
        <f t="shared" si="3"/>
        <v>0</v>
      </c>
      <c r="AF52">
        <f t="shared" si="24"/>
        <v>0</v>
      </c>
      <c r="AG52">
        <f t="shared" si="24"/>
        <v>-0.16145324951600512</v>
      </c>
      <c r="AH52">
        <f t="shared" si="5"/>
        <v>-433.07479132457308</v>
      </c>
      <c r="AI52">
        <f t="shared" si="25"/>
        <v>-433.23624457408908</v>
      </c>
      <c r="AJ52">
        <f t="shared" si="7"/>
        <v>-0.52735613878151355</v>
      </c>
      <c r="AK52">
        <f t="shared" si="22"/>
        <v>-2.5364777726336318</v>
      </c>
      <c r="AL52">
        <f t="shared" si="8"/>
        <v>-436.30007848550423</v>
      </c>
      <c r="AN52">
        <f t="shared" si="26"/>
        <v>0</v>
      </c>
      <c r="AO52">
        <f t="shared" si="26"/>
        <v>0</v>
      </c>
      <c r="AP52">
        <f t="shared" si="26"/>
        <v>-9.818386444744435E-4</v>
      </c>
      <c r="AQ52">
        <f t="shared" si="26"/>
        <v>-2.6336389471555335</v>
      </c>
      <c r="AR52">
        <f t="shared" si="26"/>
        <v>-2.6346207858000077</v>
      </c>
      <c r="AS52">
        <f t="shared" si="26"/>
        <v>-3.2069880167087598E-3</v>
      </c>
      <c r="AT52">
        <f t="shared" si="26"/>
        <v>-1.5424972278277263E-2</v>
      </c>
      <c r="AU52">
        <f t="shared" si="23"/>
        <v>-2.653252746094994</v>
      </c>
      <c r="AW52">
        <v>49</v>
      </c>
      <c r="AX52">
        <f>IF(Z52&gt;0, (R52*SUMPRODUCT(K52:$K$98, X52:$X$98)-K52*$AZ$3)/Z52, 0)</f>
        <v>-5529.1610296124309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0.424762996</v>
      </c>
      <c r="Q53" s="4">
        <f t="shared" si="21"/>
        <v>25</v>
      </c>
      <c r="R53">
        <f t="shared" si="0"/>
        <v>100000</v>
      </c>
      <c r="S53">
        <f t="shared" si="1"/>
        <v>-9288.7351576133005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-35.708040613127508</v>
      </c>
      <c r="AC53">
        <f t="shared" si="2"/>
        <v>-33.907357699574476</v>
      </c>
      <c r="AE53">
        <f t="shared" si="3"/>
        <v>0</v>
      </c>
      <c r="AF53">
        <f t="shared" si="24"/>
        <v>0</v>
      </c>
      <c r="AG53">
        <f t="shared" si="24"/>
        <v>-9.1259351042491194E-2</v>
      </c>
      <c r="AH53">
        <f t="shared" si="5"/>
        <v>-274.31746391341557</v>
      </c>
      <c r="AI53">
        <f t="shared" si="25"/>
        <v>-274.40872326445805</v>
      </c>
      <c r="AJ53">
        <f t="shared" si="7"/>
        <v>-1.8006829135530324</v>
      </c>
      <c r="AK53">
        <f t="shared" si="22"/>
        <v>-2.4995628429189258</v>
      </c>
      <c r="AL53">
        <f t="shared" si="8"/>
        <v>-278.70896902093</v>
      </c>
      <c r="AN53">
        <f t="shared" si="26"/>
        <v>0</v>
      </c>
      <c r="AO53">
        <f t="shared" si="26"/>
        <v>0</v>
      </c>
      <c r="AP53">
        <f t="shared" si="26"/>
        <v>-4.9551029804835325E-4</v>
      </c>
      <c r="AQ53">
        <f t="shared" si="26"/>
        <v>-1.4894597293412268</v>
      </c>
      <c r="AR53">
        <f t="shared" si="26"/>
        <v>-1.4899552396392752</v>
      </c>
      <c r="AS53">
        <f t="shared" si="26"/>
        <v>-9.7771561707665142E-3</v>
      </c>
      <c r="AT53">
        <f t="shared" si="26"/>
        <v>-1.3571859925988973E-2</v>
      </c>
      <c r="AU53">
        <f t="shared" si="23"/>
        <v>-1.5133042557360308</v>
      </c>
      <c r="AW53">
        <v>50</v>
      </c>
      <c r="AX53">
        <f>IF(Z53&gt;0, (R53*SUMPRODUCT(K53:$K$98, X53:$X$98)-K53*$AZ$3)/Z53, 0)</f>
        <v>-9288.7351576133005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0.45242554800000001</v>
      </c>
      <c r="Q54" s="4">
        <f t="shared" si="21"/>
        <v>25</v>
      </c>
      <c r="R54">
        <f t="shared" si="0"/>
        <v>100000</v>
      </c>
      <c r="S54">
        <f t="shared" si="1"/>
        <v>-16020.402234688345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-33.907357699574476</v>
      </c>
      <c r="AC54">
        <f t="shared" si="2"/>
        <v>-31.437601481854482</v>
      </c>
      <c r="AE54">
        <f t="shared" si="3"/>
        <v>0</v>
      </c>
      <c r="AF54">
        <f t="shared" si="24"/>
        <v>0</v>
      </c>
      <c r="AG54">
        <f t="shared" si="24"/>
        <v>-4.9058695626542831E-2</v>
      </c>
      <c r="AH54">
        <f t="shared" si="5"/>
        <v>-165.1522476220938</v>
      </c>
      <c r="AI54">
        <f t="shared" si="25"/>
        <v>-165.20130631772034</v>
      </c>
      <c r="AJ54">
        <f t="shared" si="7"/>
        <v>-2.4697562177199934</v>
      </c>
      <c r="AK54">
        <f t="shared" si="22"/>
        <v>-2.3735150389702135</v>
      </c>
      <c r="AL54">
        <f t="shared" si="8"/>
        <v>-170.04457757441057</v>
      </c>
      <c r="AN54">
        <f t="shared" si="26"/>
        <v>0</v>
      </c>
      <c r="AO54">
        <f t="shared" si="26"/>
        <v>0</v>
      </c>
      <c r="AP54">
        <f t="shared" si="26"/>
        <v>-2.3783364011937516E-4</v>
      </c>
      <c r="AQ54">
        <f t="shared" si="26"/>
        <v>-0.80064827905060554</v>
      </c>
      <c r="AR54">
        <f t="shared" si="26"/>
        <v>-0.80088611269072496</v>
      </c>
      <c r="AS54">
        <f t="shared" si="26"/>
        <v>-1.1973231329656523E-2</v>
      </c>
      <c r="AT54">
        <f t="shared" si="26"/>
        <v>-1.1506659816102962E-2</v>
      </c>
      <c r="AU54">
        <f t="shared" si="23"/>
        <v>-0.82436600383648451</v>
      </c>
      <c r="AW54">
        <v>51</v>
      </c>
      <c r="AX54">
        <f>IF(Z54&gt;0, (R54*SUMPRODUCT(K54:$K$98, X54:$X$98)-K54*$AZ$3)/Z54, 0)</f>
        <v>-16020.402234688345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0.48020744799999998</v>
      </c>
      <c r="Q55" s="4">
        <f t="shared" si="21"/>
        <v>25</v>
      </c>
      <c r="R55">
        <f t="shared" si="0"/>
        <v>100000</v>
      </c>
      <c r="S55">
        <f t="shared" si="1"/>
        <v>-28692.036858365744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-31.437601481854482</v>
      </c>
      <c r="AC55">
        <f t="shared" si="2"/>
        <v>-28.703235522457565</v>
      </c>
      <c r="AE55">
        <f t="shared" si="3"/>
        <v>0</v>
      </c>
      <c r="AF55">
        <f t="shared" si="24"/>
        <v>0</v>
      </c>
      <c r="AG55">
        <f t="shared" si="24"/>
        <v>-2.5009757641246508E-2</v>
      </c>
      <c r="AH55">
        <f t="shared" si="5"/>
        <v>-94.233404116123566</v>
      </c>
      <c r="AI55">
        <f t="shared" si="25"/>
        <v>-94.258413873764809</v>
      </c>
      <c r="AJ55">
        <f t="shared" si="7"/>
        <v>-2.7343659593969178</v>
      </c>
      <c r="AK55">
        <f t="shared" si="22"/>
        <v>-2.2006321037298138</v>
      </c>
      <c r="AL55">
        <f t="shared" si="8"/>
        <v>-99.19341193689155</v>
      </c>
      <c r="AN55">
        <f t="shared" si="26"/>
        <v>0</v>
      </c>
      <c r="AO55">
        <f t="shared" si="26"/>
        <v>0</v>
      </c>
      <c r="AP55">
        <f t="shared" si="26"/>
        <v>-1.0825519495348734E-4</v>
      </c>
      <c r="AQ55">
        <f t="shared" si="26"/>
        <v>-0.4078910191795555</v>
      </c>
      <c r="AR55">
        <f t="shared" si="26"/>
        <v>-0.40799927437450895</v>
      </c>
      <c r="AS55">
        <f t="shared" si="26"/>
        <v>-1.1835753238988183E-2</v>
      </c>
      <c r="AT55">
        <f t="shared" si="26"/>
        <v>-9.5254764491312528E-3</v>
      </c>
      <c r="AU55">
        <f t="shared" si="23"/>
        <v>-0.42936050406262843</v>
      </c>
      <c r="AW55">
        <v>52</v>
      </c>
      <c r="AX55">
        <f>IF(Z55&gt;0, (R55*SUMPRODUCT(K55:$K$98, X55:$X$98)-K55*$AZ$3)/Z55, 0)</f>
        <v>-28692.036858365744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0.508136904</v>
      </c>
      <c r="Q56" s="4">
        <f t="shared" si="21"/>
        <v>25</v>
      </c>
      <c r="R56">
        <f t="shared" si="0"/>
        <v>100000</v>
      </c>
      <c r="S56">
        <f t="shared" si="1"/>
        <v>-53842.549193944156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-28.703235522457565</v>
      </c>
      <c r="AC56">
        <f t="shared" si="2"/>
        <v>-25.954863828737555</v>
      </c>
      <c r="AE56">
        <f t="shared" si="3"/>
        <v>0</v>
      </c>
      <c r="AF56">
        <f t="shared" si="24"/>
        <v>0</v>
      </c>
      <c r="AG56">
        <f t="shared" si="24"/>
        <v>-1.20512792472207E-2</v>
      </c>
      <c r="AH56">
        <f t="shared" si="5"/>
        <v>-50.833523270453377</v>
      </c>
      <c r="AI56">
        <f t="shared" si="25"/>
        <v>-50.845574549700601</v>
      </c>
      <c r="AJ56">
        <f t="shared" si="7"/>
        <v>-2.74837169372001</v>
      </c>
      <c r="AK56">
        <f t="shared" si="22"/>
        <v>-2.0092264865720297</v>
      </c>
      <c r="AL56">
        <f t="shared" si="8"/>
        <v>-55.603172729992643</v>
      </c>
      <c r="AN56">
        <f t="shared" si="26"/>
        <v>0</v>
      </c>
      <c r="AO56">
        <f t="shared" si="26"/>
        <v>0</v>
      </c>
      <c r="AP56">
        <f t="shared" si="26"/>
        <v>-4.6575163748545526E-5</v>
      </c>
      <c r="AQ56">
        <f t="shared" si="26"/>
        <v>-0.19645878430564817</v>
      </c>
      <c r="AR56">
        <f t="shared" si="26"/>
        <v>-0.19650535946939673</v>
      </c>
      <c r="AS56">
        <f t="shared" si="26"/>
        <v>-1.0621765461654036E-2</v>
      </c>
      <c r="AT56">
        <f t="shared" si="26"/>
        <v>-7.7651551092875713E-3</v>
      </c>
      <c r="AU56">
        <f t="shared" si="23"/>
        <v>-0.21489228004033833</v>
      </c>
      <c r="AW56">
        <v>53</v>
      </c>
      <c r="AX56">
        <f>IF(Z56&gt;0, (R56*SUMPRODUCT(K56:$K$98, X56:$X$98)-K56*$AZ$3)/Z56, 0)</f>
        <v>-53842.549193944156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0.53626491099999996</v>
      </c>
      <c r="Q57" s="4">
        <f t="shared" si="21"/>
        <v>25</v>
      </c>
      <c r="R57">
        <f t="shared" si="0"/>
        <v>100000</v>
      </c>
      <c r="S57">
        <f t="shared" si="1"/>
        <v>-106679.1069746271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-25.954863828737555</v>
      </c>
      <c r="AC57">
        <f t="shared" si="2"/>
        <v>-23.333230905097157</v>
      </c>
      <c r="AE57">
        <f t="shared" si="3"/>
        <v>0</v>
      </c>
      <c r="AF57">
        <f t="shared" si="24"/>
        <v>0</v>
      </c>
      <c r="AG57">
        <f t="shared" si="24"/>
        <v>-5.4680882618015373E-3</v>
      </c>
      <c r="AH57">
        <f t="shared" si="5"/>
        <v>-25.850712771787819</v>
      </c>
      <c r="AI57">
        <f t="shared" si="25"/>
        <v>-25.856180860049619</v>
      </c>
      <c r="AJ57">
        <f t="shared" si="7"/>
        <v>-2.6216329236403979</v>
      </c>
      <c r="AK57">
        <f t="shared" si="22"/>
        <v>-1.816840468011629</v>
      </c>
      <c r="AL57">
        <f t="shared" si="8"/>
        <v>-30.294654251701647</v>
      </c>
      <c r="AN57">
        <f t="shared" si="26"/>
        <v>0</v>
      </c>
      <c r="AO57">
        <f t="shared" si="26"/>
        <v>0</v>
      </c>
      <c r="AP57">
        <f t="shared" si="26"/>
        <v>-1.8868558989853459E-5</v>
      </c>
      <c r="AQ57">
        <f t="shared" si="26"/>
        <v>-8.9202235865800672E-2</v>
      </c>
      <c r="AR57">
        <f t="shared" si="26"/>
        <v>-8.9221104424790518E-2</v>
      </c>
      <c r="AS57">
        <f t="shared" si="26"/>
        <v>-9.0463857021125405E-3</v>
      </c>
      <c r="AT57">
        <f t="shared" si="26"/>
        <v>-6.2693138633676676E-3</v>
      </c>
      <c r="AU57">
        <f t="shared" si="23"/>
        <v>-0.10453680399027072</v>
      </c>
      <c r="AW57">
        <v>54</v>
      </c>
      <c r="AX57">
        <f>IF(Z57&gt;0, (R57*SUMPRODUCT(K57:$K$98, X57:$X$98)-K57*$AZ$3)/Z57, 0)</f>
        <v>-106679.1069746271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0.564431978</v>
      </c>
      <c r="Q58" s="4">
        <f t="shared" si="21"/>
        <v>25</v>
      </c>
      <c r="R58">
        <f t="shared" si="0"/>
        <v>100000</v>
      </c>
      <c r="S58">
        <f t="shared" si="1"/>
        <v>-224601.29966544459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-23.333230905097157</v>
      </c>
      <c r="AC58">
        <f t="shared" si="2"/>
        <v>-20.906279830296842</v>
      </c>
      <c r="AE58">
        <f t="shared" si="3"/>
        <v>0</v>
      </c>
      <c r="AF58">
        <f t="shared" si="24"/>
        <v>0</v>
      </c>
      <c r="AG58">
        <f t="shared" si="24"/>
        <v>-2.3270435056962986E-3</v>
      </c>
      <c r="AH58">
        <f t="shared" si="5"/>
        <v>-12.345455493948895</v>
      </c>
      <c r="AI58">
        <f t="shared" si="25"/>
        <v>-12.347782537454592</v>
      </c>
      <c r="AJ58">
        <f t="shared" si="7"/>
        <v>-2.4269510748003142</v>
      </c>
      <c r="AK58">
        <f t="shared" si="22"/>
        <v>-1.633326163356801</v>
      </c>
      <c r="AL58">
        <f t="shared" si="8"/>
        <v>-16.408059775611708</v>
      </c>
      <c r="AN58">
        <f t="shared" si="26"/>
        <v>0</v>
      </c>
      <c r="AO58">
        <f t="shared" si="26"/>
        <v>0</v>
      </c>
      <c r="AP58">
        <f t="shared" si="26"/>
        <v>-7.1695136850912993E-6</v>
      </c>
      <c r="AQ58">
        <f t="shared" si="26"/>
        <v>-3.8035778830902395E-2</v>
      </c>
      <c r="AR58">
        <f t="shared" si="26"/>
        <v>-3.8042948344587484E-2</v>
      </c>
      <c r="AS58">
        <f t="shared" si="26"/>
        <v>-7.4773242963592293E-3</v>
      </c>
      <c r="AT58">
        <f t="shared" si="26"/>
        <v>-5.0322025573390971E-3</v>
      </c>
      <c r="AU58">
        <f t="shared" si="23"/>
        <v>-5.0552475198285818E-2</v>
      </c>
      <c r="AW58">
        <v>55</v>
      </c>
      <c r="AX58">
        <f>IF(Z58&gt;0, (R58*SUMPRODUCT(K58:$K$98, X58:$X$98)-K58*$AZ$3)/Z58, 0)</f>
        <v>-224601.29966544459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0.59247427200000002</v>
      </c>
      <c r="Q59" s="4">
        <f t="shared" si="21"/>
        <v>25</v>
      </c>
      <c r="R59">
        <f t="shared" si="0"/>
        <v>100000</v>
      </c>
      <c r="S59">
        <f t="shared" si="1"/>
        <v>-505312.00546027574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-20.906279830296842</v>
      </c>
      <c r="AC59">
        <f t="shared" si="2"/>
        <v>-18.697750153175861</v>
      </c>
      <c r="AE59">
        <f t="shared" si="3"/>
        <v>0</v>
      </c>
      <c r="AF59">
        <f t="shared" si="24"/>
        <v>0</v>
      </c>
      <c r="AG59">
        <f t="shared" si="24"/>
        <v>-9.2505966368959319E-4</v>
      </c>
      <c r="AH59">
        <f t="shared" si="5"/>
        <v>-5.5148536277989697</v>
      </c>
      <c r="AI59">
        <f t="shared" si="25"/>
        <v>-5.5157786874626593</v>
      </c>
      <c r="AJ59">
        <f t="shared" si="7"/>
        <v>-2.2085296771209819</v>
      </c>
      <c r="AK59">
        <f t="shared" si="22"/>
        <v>-1.4634395881207791</v>
      </c>
      <c r="AL59">
        <f t="shared" si="8"/>
        <v>-9.1877479527044201</v>
      </c>
      <c r="AN59">
        <f t="shared" si="26"/>
        <v>0</v>
      </c>
      <c r="AO59">
        <f t="shared" si="26"/>
        <v>0</v>
      </c>
      <c r="AP59">
        <f t="shared" si="26"/>
        <v>-2.544701917028465E-6</v>
      </c>
      <c r="AQ59">
        <f t="shared" si="26"/>
        <v>-1.5170544289887516E-2</v>
      </c>
      <c r="AR59">
        <f t="shared" si="26"/>
        <v>-1.5173088991804544E-2</v>
      </c>
      <c r="AS59">
        <f t="shared" si="26"/>
        <v>-6.0753375417629775E-3</v>
      </c>
      <c r="AT59">
        <f t="shared" si="26"/>
        <v>-4.025705229101742E-3</v>
      </c>
      <c r="AU59">
        <f t="shared" si="23"/>
        <v>-2.5274131762669263E-2</v>
      </c>
      <c r="AW59">
        <v>56</v>
      </c>
      <c r="AX59">
        <f>IF(Z59&gt;0, (R59*SUMPRODUCT(K59:$K$98, X59:$X$98)-K59*$AZ$3)/Z59, 0)</f>
        <v>-505312.00546027574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0.62503115200000003</v>
      </c>
      <c r="Q60" s="4">
        <f t="shared" si="21"/>
        <v>25</v>
      </c>
      <c r="R60">
        <f t="shared" si="0"/>
        <v>100000</v>
      </c>
      <c r="S60">
        <f t="shared" si="1"/>
        <v>-1237127.513426045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-18.697750153175861</v>
      </c>
      <c r="AC60">
        <f t="shared" si="2"/>
        <v>-16.707058683222993</v>
      </c>
      <c r="AE60">
        <f t="shared" si="3"/>
        <v>0</v>
      </c>
      <c r="AF60">
        <f t="shared" si="24"/>
        <v>0</v>
      </c>
      <c r="AG60">
        <f t="shared" si="24"/>
        <v>-3.3761795978805818E-4</v>
      </c>
      <c r="AH60">
        <f t="shared" si="5"/>
        <v>-2.3127644290585563</v>
      </c>
      <c r="AI60">
        <f t="shared" si="25"/>
        <v>-2.3131020470183445</v>
      </c>
      <c r="AJ60">
        <f t="shared" si="7"/>
        <v>-1.9906914699528677</v>
      </c>
      <c r="AK60">
        <f t="shared" si="22"/>
        <v>-1.3088425107223103</v>
      </c>
      <c r="AL60">
        <f t="shared" si="8"/>
        <v>-5.6126360276935223</v>
      </c>
      <c r="AN60">
        <f t="shared" si="26"/>
        <v>0</v>
      </c>
      <c r="AO60">
        <f t="shared" si="26"/>
        <v>0</v>
      </c>
      <c r="AP60">
        <f t="shared" si="26"/>
        <v>-8.2922939925113411E-7</v>
      </c>
      <c r="AQ60">
        <f t="shared" si="26"/>
        <v>-5.6804213239175358E-3</v>
      </c>
      <c r="AR60">
        <f t="shared" si="26"/>
        <v>-5.6812505533167879E-3</v>
      </c>
      <c r="AS60">
        <f t="shared" si="26"/>
        <v>-4.8893722737962048E-3</v>
      </c>
      <c r="AT60">
        <f t="shared" si="26"/>
        <v>-3.2146710724806544E-3</v>
      </c>
      <c r="AU60">
        <f t="shared" si="23"/>
        <v>-1.3785293899593647E-2</v>
      </c>
      <c r="AW60">
        <v>57</v>
      </c>
      <c r="AX60">
        <f>IF(Z60&gt;0, (R60*SUMPRODUCT(K60:$K$98, X60:$X$98)-K60*$AZ$3)/Z60, 0)</f>
        <v>-1237127.513426045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0.65741117999999998</v>
      </c>
      <c r="Q61" s="4">
        <f t="shared" si="21"/>
        <v>25</v>
      </c>
      <c r="R61">
        <f t="shared" si="0"/>
        <v>100000</v>
      </c>
      <c r="S61">
        <f t="shared" si="1"/>
        <v>-3322215.2734526596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-16.707058683222993</v>
      </c>
      <c r="AC61">
        <f t="shared" si="2"/>
        <v>-14.921790877544456</v>
      </c>
      <c r="AE61">
        <f t="shared" si="3"/>
        <v>0</v>
      </c>
      <c r="AF61">
        <f t="shared" si="24"/>
        <v>0</v>
      </c>
      <c r="AG61">
        <f t="shared" si="24"/>
        <v>-1.122879588567177E-4</v>
      </c>
      <c r="AH61">
        <f t="shared" si="5"/>
        <v>-0.88781528533383958</v>
      </c>
      <c r="AI61">
        <f t="shared" si="25"/>
        <v>-0.88792757329269634</v>
      </c>
      <c r="AJ61">
        <f t="shared" si="7"/>
        <v>-1.7852678056785365</v>
      </c>
      <c r="AK61">
        <f t="shared" si="22"/>
        <v>-1.1694941078256096</v>
      </c>
      <c r="AL61">
        <f t="shared" si="8"/>
        <v>-3.8426894867968424</v>
      </c>
      <c r="AN61">
        <f t="shared" si="26"/>
        <v>0</v>
      </c>
      <c r="AO61">
        <f t="shared" si="26"/>
        <v>0</v>
      </c>
      <c r="AP61">
        <f t="shared" si="26"/>
        <v>-2.4624323875557462E-7</v>
      </c>
      <c r="AQ61">
        <f t="shared" si="26"/>
        <v>-1.9469452780442116E-3</v>
      </c>
      <c r="AR61">
        <f t="shared" si="26"/>
        <v>-1.9471915212829673E-3</v>
      </c>
      <c r="AS61">
        <f t="shared" si="26"/>
        <v>-3.9150246472757985E-3</v>
      </c>
      <c r="AT61">
        <f t="shared" si="26"/>
        <v>-2.5646562618883216E-3</v>
      </c>
      <c r="AU61">
        <f t="shared" si="23"/>
        <v>-8.4268724304470879E-3</v>
      </c>
      <c r="AW61">
        <v>58</v>
      </c>
      <c r="AX61">
        <f>IF(Z61&gt;0, (R61*SUMPRODUCT(K61:$K$98, X61:$X$98)-K61*$AZ$3)/Z61, 0)</f>
        <v>-3322215.2734526596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0.68957421399999996</v>
      </c>
      <c r="Q62" s="4">
        <f t="shared" si="21"/>
        <v>25</v>
      </c>
      <c r="R62">
        <f t="shared" si="0"/>
        <v>100000</v>
      </c>
      <c r="S62">
        <f t="shared" si="1"/>
        <v>-9874754.3873743769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-14.921790877544456</v>
      </c>
      <c r="AC62">
        <f t="shared" si="2"/>
        <v>-13.324676905856018</v>
      </c>
      <c r="AE62">
        <f t="shared" si="3"/>
        <v>0</v>
      </c>
      <c r="AF62">
        <f t="shared" si="24"/>
        <v>0</v>
      </c>
      <c r="AG62">
        <f t="shared" si="24"/>
        <v>-3.373419829786508E-5</v>
      </c>
      <c r="AH62">
        <f t="shared" si="5"/>
        <v>-0.30972352388114177</v>
      </c>
      <c r="AI62">
        <f t="shared" si="25"/>
        <v>-0.30975725807943966</v>
      </c>
      <c r="AJ62">
        <f t="shared" si="7"/>
        <v>-1.5971139716884384</v>
      </c>
      <c r="AK62">
        <f t="shared" si="22"/>
        <v>-1.044525361428112</v>
      </c>
      <c r="AL62">
        <f t="shared" si="8"/>
        <v>-2.9513965911959898</v>
      </c>
      <c r="AN62">
        <f t="shared" si="26"/>
        <v>0</v>
      </c>
      <c r="AO62">
        <f t="shared" si="26"/>
        <v>0</v>
      </c>
      <c r="AP62">
        <f t="shared" si="26"/>
        <v>-6.6051623705651036E-8</v>
      </c>
      <c r="AQ62">
        <f t="shared" si="26"/>
        <v>-6.0643924220603459E-4</v>
      </c>
      <c r="AR62">
        <f t="shared" si="26"/>
        <v>-6.0650529382974018E-4</v>
      </c>
      <c r="AS62">
        <f t="shared" si="26"/>
        <v>-3.1271521599989752E-3</v>
      </c>
      <c r="AT62">
        <f t="shared" si="26"/>
        <v>-2.0451826219455497E-3</v>
      </c>
      <c r="AU62">
        <f t="shared" si="23"/>
        <v>-5.7788400757742648E-3</v>
      </c>
      <c r="AW62">
        <v>59</v>
      </c>
      <c r="AX62">
        <f>IF(Z62&gt;0, (R62*SUMPRODUCT(K62:$K$98, X62:$X$98)-K62*$AZ$3)/Z62, 0)</f>
        <v>-9874754.3873743769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0.72148010799999995</v>
      </c>
      <c r="Q63" s="4">
        <f t="shared" si="21"/>
        <v>25</v>
      </c>
      <c r="R63">
        <f t="shared" si="0"/>
        <v>100000</v>
      </c>
      <c r="S63">
        <f t="shared" si="1"/>
        <v>-32836034.550191846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-13.324676905856018</v>
      </c>
      <c r="AC63">
        <f t="shared" si="2"/>
        <v>-11.897550383521009</v>
      </c>
      <c r="AE63">
        <f t="shared" si="3"/>
        <v>0</v>
      </c>
      <c r="AF63">
        <f t="shared" si="24"/>
        <v>0</v>
      </c>
      <c r="AG63">
        <f t="shared" si="24"/>
        <v>-9.0583032836493171E-6</v>
      </c>
      <c r="AH63">
        <f t="shared" si="5"/>
        <v>-9.735421212494845E-2</v>
      </c>
      <c r="AI63">
        <f t="shared" si="25"/>
        <v>-9.7363270428232104E-2</v>
      </c>
      <c r="AJ63">
        <f t="shared" si="7"/>
        <v>-1.4271265223350085</v>
      </c>
      <c r="AK63">
        <f t="shared" si="22"/>
        <v>-0.93272738340992134</v>
      </c>
      <c r="AL63">
        <f t="shared" si="8"/>
        <v>-2.4572171761731618</v>
      </c>
      <c r="AN63">
        <f t="shared" si="26"/>
        <v>0</v>
      </c>
      <c r="AO63">
        <f t="shared" si="26"/>
        <v>0</v>
      </c>
      <c r="AP63">
        <f t="shared" si="26"/>
        <v>-1.5835870414166125E-8</v>
      </c>
      <c r="AQ63">
        <f t="shared" si="26"/>
        <v>-1.7019618787403022E-4</v>
      </c>
      <c r="AR63">
        <f t="shared" si="26"/>
        <v>-1.7021202374444442E-4</v>
      </c>
      <c r="AS63">
        <f t="shared" si="26"/>
        <v>-2.4949253700867454E-3</v>
      </c>
      <c r="AT63">
        <f t="shared" si="26"/>
        <v>-1.6306089024514475E-3</v>
      </c>
      <c r="AU63">
        <f t="shared" si="23"/>
        <v>-4.2957462962826369E-3</v>
      </c>
      <c r="AW63">
        <v>60</v>
      </c>
      <c r="AX63">
        <f>IF(Z63&gt;0, (R63*SUMPRODUCT(K63:$K$98, X63:$X$98)-K63*$AZ$3)/Z63, 0)</f>
        <v>-32836034.550191846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0.75308980400000003</v>
      </c>
      <c r="Q64" s="4">
        <f t="shared" si="21"/>
        <v>25</v>
      </c>
      <c r="R64">
        <f t="shared" si="0"/>
        <v>100000</v>
      </c>
      <c r="S64">
        <f t="shared" si="1"/>
        <v>-123752763.22132896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-11.897550383521009</v>
      </c>
      <c r="AC64">
        <f t="shared" si="2"/>
        <v>-10.622959006872085</v>
      </c>
      <c r="AE64">
        <f t="shared" si="3"/>
        <v>0</v>
      </c>
      <c r="AF64">
        <f t="shared" si="24"/>
        <v>0</v>
      </c>
      <c r="AG64">
        <f t="shared" si="24"/>
        <v>-2.1460044063568037E-6</v>
      </c>
      <c r="AH64">
        <f t="shared" si="5"/>
        <v>-2.7286863377824086E-2</v>
      </c>
      <c r="AI64">
        <f t="shared" si="25"/>
        <v>-2.7289009382230441E-2</v>
      </c>
      <c r="AJ64">
        <f t="shared" si="7"/>
        <v>-1.2745913766489245</v>
      </c>
      <c r="AK64">
        <f t="shared" si="22"/>
        <v>-0.8328285268464708</v>
      </c>
      <c r="AL64">
        <f t="shared" si="8"/>
        <v>-2.1347089128776258</v>
      </c>
      <c r="AN64">
        <f t="shared" si="26"/>
        <v>0</v>
      </c>
      <c r="AO64">
        <f t="shared" si="26"/>
        <v>0</v>
      </c>
      <c r="AP64">
        <f t="shared" si="26"/>
        <v>-3.3497135389738378E-9</v>
      </c>
      <c r="AQ64">
        <f t="shared" si="26"/>
        <v>-4.2592259094192025E-5</v>
      </c>
      <c r="AR64">
        <f t="shared" si="26"/>
        <v>-4.2595608807730996E-5</v>
      </c>
      <c r="AS64">
        <f t="shared" si="26"/>
        <v>-1.9895187439379083E-3</v>
      </c>
      <c r="AT64">
        <f t="shared" si="26"/>
        <v>-1.2999679701297996E-3</v>
      </c>
      <c r="AU64">
        <f t="shared" si="23"/>
        <v>-3.3320823228754392E-3</v>
      </c>
      <c r="AW64">
        <v>61</v>
      </c>
      <c r="AX64">
        <f>IF(Z64&gt;0, (R64*SUMPRODUCT(K64:$K$98, X64:$X$98)-K64*$AZ$3)/Z64, 0)</f>
        <v>-123752763.22132896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0.78453892300000005</v>
      </c>
      <c r="Q65" s="4">
        <f t="shared" si="21"/>
        <v>25</v>
      </c>
      <c r="R65">
        <f t="shared" si="0"/>
        <v>100000</v>
      </c>
      <c r="S65">
        <f t="shared" si="1"/>
        <v>-537785398.86394036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-10.622959006872085</v>
      </c>
      <c r="AC65">
        <f t="shared" si="2"/>
        <v>-9.4848216233840343</v>
      </c>
      <c r="AE65">
        <f t="shared" si="3"/>
        <v>0</v>
      </c>
      <c r="AF65">
        <f t="shared" si="24"/>
        <v>0</v>
      </c>
      <c r="AG65">
        <f t="shared" si="24"/>
        <v>-4.4092037657681434E-7</v>
      </c>
      <c r="AH65">
        <f t="shared" si="5"/>
        <v>-6.7344959428656849E-3</v>
      </c>
      <c r="AI65">
        <f t="shared" si="25"/>
        <v>-6.7349368632422619E-3</v>
      </c>
      <c r="AJ65">
        <f t="shared" si="7"/>
        <v>-1.1381373834880506</v>
      </c>
      <c r="AK65">
        <f t="shared" si="22"/>
        <v>-0.74360713048104599</v>
      </c>
      <c r="AL65">
        <f t="shared" si="8"/>
        <v>-1.8884794508323388</v>
      </c>
      <c r="AN65">
        <f t="shared" si="26"/>
        <v>0</v>
      </c>
      <c r="AO65">
        <f t="shared" si="26"/>
        <v>0</v>
      </c>
      <c r="AP65">
        <f t="shared" si="26"/>
        <v>-6.1449620657057667E-10</v>
      </c>
      <c r="AQ65">
        <f t="shared" si="26"/>
        <v>-9.3856451865180477E-6</v>
      </c>
      <c r="AR65">
        <f t="shared" si="26"/>
        <v>-9.3862596827246184E-6</v>
      </c>
      <c r="AS65">
        <f t="shared" si="26"/>
        <v>-1.5861845853878949E-3</v>
      </c>
      <c r="AT65">
        <f t="shared" si="26"/>
        <v>-1.0363407661197731E-3</v>
      </c>
      <c r="AU65">
        <f t="shared" si="23"/>
        <v>-2.6319116111903924E-3</v>
      </c>
      <c r="AW65">
        <v>62</v>
      </c>
      <c r="AX65">
        <f>IF(Z65&gt;0, (R65*SUMPRODUCT(K65:$K$98, X65:$X$98)-K65*$AZ$3)/Z65, 0)</f>
        <v>-537785398.86394036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0.81598695700000001</v>
      </c>
      <c r="Q66" s="4">
        <f t="shared" si="21"/>
        <v>25</v>
      </c>
      <c r="R66">
        <f t="shared" si="0"/>
        <v>100000</v>
      </c>
      <c r="S66">
        <f t="shared" si="1"/>
        <v>-2759367853.5491204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-9.4848216233840343</v>
      </c>
      <c r="AC66">
        <f t="shared" si="2"/>
        <v>-8.4685988878264187</v>
      </c>
      <c r="AE66">
        <f t="shared" si="3"/>
        <v>0</v>
      </c>
      <c r="AF66">
        <f t="shared" si="24"/>
        <v>0</v>
      </c>
      <c r="AG66">
        <f t="shared" si="24"/>
        <v>-7.6725896448837374E-8</v>
      </c>
      <c r="AH66">
        <f t="shared" si="5"/>
        <v>-1.4391411054488353E-3</v>
      </c>
      <c r="AI66">
        <f t="shared" si="25"/>
        <v>-1.4392178313452841E-3</v>
      </c>
      <c r="AJ66">
        <f t="shared" si="7"/>
        <v>-1.0162227355576157</v>
      </c>
      <c r="AK66">
        <f t="shared" si="22"/>
        <v>-0.66393751363688247</v>
      </c>
      <c r="AL66">
        <f t="shared" si="8"/>
        <v>-1.6815994670258436</v>
      </c>
      <c r="AN66">
        <f t="shared" si="26"/>
        <v>0</v>
      </c>
      <c r="AO66">
        <f t="shared" si="26"/>
        <v>0</v>
      </c>
      <c r="AP66">
        <f t="shared" si="26"/>
        <v>-9.5473531086877329E-11</v>
      </c>
      <c r="AQ66">
        <f t="shared" si="26"/>
        <v>-1.7907888917413151E-6</v>
      </c>
      <c r="AR66">
        <f t="shared" si="26"/>
        <v>-1.790884365272402E-6</v>
      </c>
      <c r="AS66">
        <f t="shared" si="26"/>
        <v>-1.2645322821239154E-3</v>
      </c>
      <c r="AT66">
        <f t="shared" si="26"/>
        <v>-8.2616771887733954E-4</v>
      </c>
      <c r="AU66">
        <f t="shared" si="23"/>
        <v>-2.0924908853665277E-3</v>
      </c>
      <c r="AW66">
        <v>63</v>
      </c>
      <c r="AX66">
        <f>IF(Z66&gt;0, (R66*SUMPRODUCT(K66:$K$98, X66:$X$98)-K66*$AZ$3)/Z66, 0)</f>
        <v>-2759367853.5491204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0.84743607600000004</v>
      </c>
      <c r="Q67" s="4">
        <f t="shared" si="21"/>
        <v>25</v>
      </c>
      <c r="R67">
        <f t="shared" ref="R67:R69" si="27">$C$6</f>
        <v>100000</v>
      </c>
      <c r="S67">
        <f t="shared" ref="S67:S69" si="28">AX67</f>
        <v>-17281523530.637253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-8.4685988878264187</v>
      </c>
      <c r="AC67">
        <f t="shared" ref="AC67:AC69" si="29">S67*Z67</f>
        <v>-7.5612505703985189</v>
      </c>
      <c r="AE67">
        <f t="shared" ref="AE67:AE69" si="30">$Z67*O67</f>
        <v>0</v>
      </c>
      <c r="AF67">
        <f t="shared" si="24"/>
        <v>0</v>
      </c>
      <c r="AG67">
        <f t="shared" si="24"/>
        <v>-1.0938344870163914E-8</v>
      </c>
      <c r="AH67">
        <f t="shared" ref="AH67:AH69" si="31">-X67*R67</f>
        <v>-2.6008117045674036E-4</v>
      </c>
      <c r="AI67">
        <f t="shared" ref="AI67:AI69" si="32">SUM(AE67:AH67)</f>
        <v>-2.6009210880161053E-4</v>
      </c>
      <c r="AJ67">
        <f t="shared" ref="AJ67:AJ69" si="33">AB67-AC67</f>
        <v>-0.90734831742789979</v>
      </c>
      <c r="AK67">
        <f t="shared" si="22"/>
        <v>-0.59280192214784933</v>
      </c>
      <c r="AL67">
        <f t="shared" ref="AL67:AL69" si="34">SUM(AI67:AK67)</f>
        <v>-1.5004103316845507</v>
      </c>
      <c r="AN67">
        <f t="shared" si="26"/>
        <v>0</v>
      </c>
      <c r="AO67">
        <f t="shared" si="26"/>
        <v>0</v>
      </c>
      <c r="AP67">
        <f t="shared" si="26"/>
        <v>-1.2152751098108222E-11</v>
      </c>
      <c r="AQ67">
        <f t="shared" si="26"/>
        <v>-2.8895612337902626E-7</v>
      </c>
      <c r="AR67">
        <f t="shared" si="26"/>
        <v>-2.889682761301244E-7</v>
      </c>
      <c r="AS67">
        <f t="shared" si="26"/>
        <v>-1.008084714083742E-3</v>
      </c>
      <c r="AT67">
        <f t="shared" si="26"/>
        <v>-6.5861648136487981E-4</v>
      </c>
      <c r="AU67">
        <f t="shared" si="23"/>
        <v>-1.666990163724752E-3</v>
      </c>
      <c r="AW67">
        <v>64</v>
      </c>
      <c r="AX67">
        <f>IF(Z67&gt;0, (R67*SUMPRODUCT(K67:$K$98, X67:$X$98)-K67*$AZ$3)/Z67, 0)</f>
        <v>-17281523530.637253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0.87888519499999995</v>
      </c>
      <c r="Q68" s="4">
        <f t="shared" si="21"/>
        <v>25</v>
      </c>
      <c r="R68">
        <f t="shared" si="27"/>
        <v>100000</v>
      </c>
      <c r="S68">
        <f t="shared" si="28"/>
        <v>-138864774168.0192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-7.5612505703985189</v>
      </c>
      <c r="AC68">
        <f t="shared" si="29"/>
        <v>-6.7511168341610794</v>
      </c>
      <c r="AE68">
        <f t="shared" si="30"/>
        <v>0</v>
      </c>
      <c r="AF68">
        <f t="shared" si="24"/>
        <v>0</v>
      </c>
      <c r="AG68">
        <f t="shared" si="24"/>
        <v>-1.215412057271014E-9</v>
      </c>
      <c r="AH68">
        <f t="shared" si="31"/>
        <v>-3.8454197456765045E-5</v>
      </c>
      <c r="AI68">
        <f t="shared" si="32"/>
        <v>-3.8455412868822318E-5</v>
      </c>
      <c r="AJ68">
        <f t="shared" si="33"/>
        <v>-0.81013373623743945</v>
      </c>
      <c r="AK68">
        <f t="shared" si="22"/>
        <v>-0.52928753992789634</v>
      </c>
      <c r="AL68">
        <f t="shared" si="34"/>
        <v>-1.3394597315782046</v>
      </c>
      <c r="AN68">
        <f t="shared" si="26"/>
        <v>0</v>
      </c>
      <c r="AO68">
        <f t="shared" si="26"/>
        <v>0</v>
      </c>
      <c r="AP68">
        <f t="shared" si="26"/>
        <v>-1.2056701504284207E-12</v>
      </c>
      <c r="AQ68">
        <f t="shared" si="26"/>
        <v>-3.8145975066597527E-8</v>
      </c>
      <c r="AR68">
        <f t="shared" si="26"/>
        <v>-3.8147180736747956E-8</v>
      </c>
      <c r="AS68">
        <f t="shared" si="26"/>
        <v>-8.0364026158310055E-4</v>
      </c>
      <c r="AT68">
        <f t="shared" si="26"/>
        <v>-5.2504513515983734E-4</v>
      </c>
      <c r="AU68">
        <f t="shared" si="23"/>
        <v>-1.3287235439236747E-3</v>
      </c>
      <c r="AW68">
        <v>65</v>
      </c>
      <c r="AX68">
        <f>IF(Z68&gt;0, (R68*SUMPRODUCT(K68:$K$98, X68:$X$98)-K68*$AZ$3)/Z68, 0)</f>
        <v>-138864774168.0192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100000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-6.7511168341610794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-4.8616482290840558E-6</v>
      </c>
      <c r="AI69">
        <f t="shared" si="32"/>
        <v>-4.8616482290840558E-6</v>
      </c>
      <c r="AJ69">
        <f t="shared" si="33"/>
        <v>-6.7511168341610794</v>
      </c>
      <c r="AK69">
        <f t="shared" si="22"/>
        <v>-0.47257817839127558</v>
      </c>
      <c r="AL69">
        <f t="shared" si="34"/>
        <v>-7.2236998742005838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-4.3059648229586446E-9</v>
      </c>
      <c r="AR69">
        <f t="shared" si="26"/>
        <v>-4.3059648229586446E-9</v>
      </c>
      <c r="AS69">
        <f t="shared" si="26"/>
        <v>-5.97946832715587E-3</v>
      </c>
      <c r="AT69">
        <f t="shared" si="26"/>
        <v>-4.1856278290091091E-4</v>
      </c>
      <c r="AU69">
        <f t="shared" si="23"/>
        <v>-6.3980354160216042E-3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8499.2704846893266</v>
      </c>
      <c r="AO71" s="8">
        <f t="shared" si="47"/>
        <v>-849.92704846893275</v>
      </c>
      <c r="AP71" s="8">
        <f t="shared" si="47"/>
        <v>-408.13974018422834</v>
      </c>
      <c r="AQ71" s="8">
        <f t="shared" si="47"/>
        <v>-6805.666416279445</v>
      </c>
      <c r="AR71" s="8">
        <f t="shared" si="47"/>
        <v>435.53727975671973</v>
      </c>
      <c r="AS71" s="8">
        <f t="shared" si="47"/>
        <v>-808.15112192110348</v>
      </c>
      <c r="AT71" s="8">
        <f t="shared" si="47"/>
        <v>372.61384216438466</v>
      </c>
      <c r="AU71" s="8">
        <f t="shared" si="47"/>
        <v>-8.1391490769355812E-14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4" priority="1" operator="lessThan">
      <formula>0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B97D2-604D-4C27-9FE6-B1C9184D7E16}">
  <sheetPr codeName="Sheet33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8150.2584989186662</v>
      </c>
      <c r="K3">
        <v>1</v>
      </c>
      <c r="L3" s="2">
        <v>0</v>
      </c>
      <c r="O3">
        <f>$C$3</f>
        <v>8150.2584989186662</v>
      </c>
      <c r="P3">
        <f>O3*C5</f>
        <v>815.02584989186664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8150.2584989186662</v>
      </c>
      <c r="AF3">
        <f t="shared" ref="AF3:AG34" si="4">-$Z3*P3</f>
        <v>-815.02584989186664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7135.2326490267997</v>
      </c>
      <c r="AJ3">
        <f t="shared" ref="AJ3:AJ66" si="7">AB3-AC3</f>
        <v>0</v>
      </c>
      <c r="AL3">
        <f t="shared" ref="AL3:AL66" si="8">SUM(AI3:AK3)</f>
        <v>7135.2326490267997</v>
      </c>
      <c r="AN3">
        <f t="shared" ref="AN3:AU34" si="9">AE3*$K3</f>
        <v>8150.2584989186662</v>
      </c>
      <c r="AO3">
        <f t="shared" si="9"/>
        <v>-815.02584989186664</v>
      </c>
      <c r="AP3">
        <f t="shared" si="9"/>
        <v>-200</v>
      </c>
      <c r="AQ3">
        <f t="shared" si="9"/>
        <v>0</v>
      </c>
      <c r="AR3">
        <f t="shared" si="9"/>
        <v>7135.2326490267997</v>
      </c>
      <c r="AS3">
        <f t="shared" si="9"/>
        <v>0</v>
      </c>
      <c r="AT3">
        <f t="shared" si="9"/>
        <v>0</v>
      </c>
      <c r="AU3">
        <f t="shared" si="9"/>
        <v>7135.2326490267997</v>
      </c>
      <c r="AW3">
        <v>0</v>
      </c>
      <c r="AX3">
        <f>IF(Z3&gt;0, (R3*SUMPRODUCT(K3:$K$98, X3:$X$98)-K3*$AZ$3)/Z3, 0)</f>
        <v>0</v>
      </c>
      <c r="AZ3">
        <f>C6*SUMPRODUCT(X4:X98, K4:K98)/1</f>
        <v>6890.4028470113635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2.5950000000000001E-3</v>
      </c>
      <c r="R4">
        <f t="shared" si="0"/>
        <v>250000</v>
      </c>
      <c r="S4">
        <f t="shared" si="1"/>
        <v>468.08412360445078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462.1886040676527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-648.75</v>
      </c>
      <c r="AI4">
        <f t="shared" si="6"/>
        <v>-648.75</v>
      </c>
      <c r="AJ4">
        <f t="shared" si="7"/>
        <v>-462.1886040676527</v>
      </c>
      <c r="AK4">
        <f>G4*SUM(AB4, AE4:AF4)</f>
        <v>0</v>
      </c>
      <c r="AL4">
        <f t="shared" si="8"/>
        <v>-1110.9386040676527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-605.23369717324374</v>
      </c>
      <c r="AR4">
        <f t="shared" si="9"/>
        <v>-605.23369717324374</v>
      </c>
      <c r="AS4">
        <f t="shared" si="9"/>
        <v>-431.18630848740804</v>
      </c>
      <c r="AT4">
        <f t="shared" si="9"/>
        <v>0</v>
      </c>
      <c r="AU4">
        <f t="shared" si="9"/>
        <v>-1036.4200056606519</v>
      </c>
      <c r="AW4">
        <v>1</v>
      </c>
      <c r="AX4">
        <f>IF(Z4&gt;0, (R4*SUMPRODUCT(K4:$K$98, X4:$X$98)-K4*$AZ$3)/Z4, 0)</f>
        <v>468.08412360445078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2.5990000000000002E-3</v>
      </c>
      <c r="Q5" s="4">
        <f t="shared" ref="Q5:Q68" si="21">$C$8</f>
        <v>25</v>
      </c>
      <c r="R5">
        <f t="shared" si="0"/>
        <v>250000</v>
      </c>
      <c r="S5">
        <f t="shared" si="1"/>
        <v>403.22530308496067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462.1886040676527</v>
      </c>
      <c r="AC5">
        <f t="shared" si="2"/>
        <v>393.13043036633917</v>
      </c>
      <c r="AE5">
        <f t="shared" si="3"/>
        <v>0</v>
      </c>
      <c r="AF5">
        <f t="shared" si="4"/>
        <v>0</v>
      </c>
      <c r="AG5">
        <f t="shared" si="4"/>
        <v>-24.374117110125002</v>
      </c>
      <c r="AH5">
        <f t="shared" si="5"/>
        <v>-641.56639875000008</v>
      </c>
      <c r="AI5">
        <f t="shared" si="6"/>
        <v>-665.94051586012506</v>
      </c>
      <c r="AJ5">
        <f t="shared" si="7"/>
        <v>69.058173701313535</v>
      </c>
      <c r="AK5">
        <f>G5*SUM(AB5, AE5:AF5)</f>
        <v>18.94973276677376</v>
      </c>
      <c r="AL5">
        <f t="shared" si="8"/>
        <v>-577.93260939203776</v>
      </c>
      <c r="AN5">
        <f t="shared" si="9"/>
        <v>0</v>
      </c>
      <c r="AO5">
        <f t="shared" si="9"/>
        <v>0</v>
      </c>
      <c r="AP5">
        <f t="shared" si="9"/>
        <v>-20.842502964552612</v>
      </c>
      <c r="AQ5">
        <f t="shared" si="9"/>
        <v>-548.60857144029876</v>
      </c>
      <c r="AR5">
        <f t="shared" si="9"/>
        <v>-569.45107440485128</v>
      </c>
      <c r="AS5">
        <f t="shared" si="9"/>
        <v>59.052198017802787</v>
      </c>
      <c r="AT5">
        <f t="shared" si="9"/>
        <v>16.204068421616618</v>
      </c>
      <c r="AU5">
        <f t="shared" si="9"/>
        <v>-494.19480796543195</v>
      </c>
      <c r="AW5">
        <v>2</v>
      </c>
      <c r="AX5">
        <f>IF(Z5&gt;0, (R5*SUMPRODUCT(K5:$K$98, X5:$X$98)-K5*$AZ$3)/Z5, 0)</f>
        <v>403.22530308496067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2.6029999999999998E-3</v>
      </c>
      <c r="Q6" s="4">
        <f t="shared" si="21"/>
        <v>25</v>
      </c>
      <c r="R6">
        <f t="shared" si="0"/>
        <v>250000</v>
      </c>
      <c r="S6">
        <f t="shared" si="1"/>
        <v>437.56589761438778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393.13043036633917</v>
      </c>
      <c r="AC6">
        <f t="shared" si="2"/>
        <v>421.2347150944579</v>
      </c>
      <c r="AE6">
        <f t="shared" si="3"/>
        <v>0</v>
      </c>
      <c r="AF6">
        <f t="shared" si="4"/>
        <v>0</v>
      </c>
      <c r="AG6">
        <f t="shared" si="4"/>
        <v>-24.066930112186096</v>
      </c>
      <c r="AH6">
        <f t="shared" si="5"/>
        <v>-634.45826837655375</v>
      </c>
      <c r="AI6">
        <f t="shared" si="6"/>
        <v>-658.52519848873987</v>
      </c>
      <c r="AJ6">
        <f t="shared" si="7"/>
        <v>-28.104284728118728</v>
      </c>
      <c r="AK6">
        <f>G6*SUM(AB6, AE6:AF6)</f>
        <v>22.998130176430841</v>
      </c>
      <c r="AL6">
        <f t="shared" si="8"/>
        <v>-663.63135304042771</v>
      </c>
      <c r="AN6">
        <f t="shared" si="9"/>
        <v>0</v>
      </c>
      <c r="AO6">
        <f t="shared" si="9"/>
        <v>0</v>
      </c>
      <c r="AP6">
        <f t="shared" si="9"/>
        <v>-18.565471267199236</v>
      </c>
      <c r="AQ6">
        <f t="shared" si="9"/>
        <v>-489.42747150861925</v>
      </c>
      <c r="AR6">
        <f t="shared" si="9"/>
        <v>-507.99294277581851</v>
      </c>
      <c r="AS6">
        <f t="shared" si="9"/>
        <v>-21.679927110474338</v>
      </c>
      <c r="AT6">
        <f t="shared" si="9"/>
        <v>17.740988277256065</v>
      </c>
      <c r="AU6">
        <f t="shared" si="9"/>
        <v>-511.93188160903674</v>
      </c>
      <c r="AW6">
        <v>3</v>
      </c>
      <c r="AX6">
        <f>IF(Z6&gt;0, (R6*SUMPRODUCT(K6:$K$98, X6:$X$98)-K6*$AZ$3)/Z6, 0)</f>
        <v>437.56589761438778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2.6080000000000001E-3</v>
      </c>
      <c r="Q7" s="4">
        <f t="shared" si="21"/>
        <v>25</v>
      </c>
      <c r="R7">
        <f t="shared" si="0"/>
        <v>250000</v>
      </c>
      <c r="S7">
        <f t="shared" si="1"/>
        <v>432.45102731970223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421.2347150944579</v>
      </c>
      <c r="AC7">
        <f t="shared" si="2"/>
        <v>411.06190017155677</v>
      </c>
      <c r="AE7">
        <f t="shared" si="3"/>
        <v>0</v>
      </c>
      <c r="AF7">
        <f t="shared" si="4"/>
        <v>0</v>
      </c>
      <c r="AG7">
        <f t="shared" si="4"/>
        <v>-23.763494257331654</v>
      </c>
      <c r="AH7">
        <f t="shared" si="5"/>
        <v>-627.66553732581337</v>
      </c>
      <c r="AI7">
        <f t="shared" si="6"/>
        <v>-651.42903158314505</v>
      </c>
      <c r="AJ7">
        <f t="shared" si="7"/>
        <v>10.172814922901125</v>
      </c>
      <c r="AK7">
        <f>G7*SUM(AB7, AE7:AF7)</f>
        <v>20.682624511137881</v>
      </c>
      <c r="AL7">
        <f t="shared" si="8"/>
        <v>-620.57359214910605</v>
      </c>
      <c r="AN7">
        <f t="shared" si="9"/>
        <v>0</v>
      </c>
      <c r="AO7">
        <f t="shared" si="9"/>
        <v>0</v>
      </c>
      <c r="AP7">
        <f t="shared" si="9"/>
        <v>-16.678553184844318</v>
      </c>
      <c r="AQ7">
        <f t="shared" si="9"/>
        <v>-440.53088040083355</v>
      </c>
      <c r="AR7">
        <f t="shared" si="9"/>
        <v>-457.20943358567786</v>
      </c>
      <c r="AS7">
        <f t="shared" si="9"/>
        <v>7.1398521149236061</v>
      </c>
      <c r="AT7">
        <f t="shared" si="9"/>
        <v>14.516225988303464</v>
      </c>
      <c r="AU7">
        <f t="shared" si="9"/>
        <v>-435.5533554824508</v>
      </c>
      <c r="AW7">
        <v>4</v>
      </c>
      <c r="AX7">
        <f>IF(Z7&gt;0, (R7*SUMPRODUCT(K7:$K$98, X7:$X$98)-K7*$AZ$3)/Z7, 0)</f>
        <v>432.45102731970223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2.614E-3</v>
      </c>
      <c r="Q8" s="4">
        <f t="shared" si="21"/>
        <v>25</v>
      </c>
      <c r="R8">
        <f t="shared" si="0"/>
        <v>250000</v>
      </c>
      <c r="S8">
        <f t="shared" si="1"/>
        <v>311.53818903672033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411.06190017155677</v>
      </c>
      <c r="AC8">
        <f t="shared" si="2"/>
        <v>292.39406190548198</v>
      </c>
      <c r="AE8">
        <f t="shared" si="3"/>
        <v>0</v>
      </c>
      <c r="AF8">
        <f t="shared" si="4"/>
        <v>0</v>
      </c>
      <c r="AG8">
        <f t="shared" si="4"/>
        <v>-23.463741540769671</v>
      </c>
      <c r="AH8">
        <f t="shared" si="5"/>
        <v>-621.17773988664942</v>
      </c>
      <c r="AI8">
        <f t="shared" si="6"/>
        <v>-644.64148142741908</v>
      </c>
      <c r="AJ8">
        <f t="shared" si="7"/>
        <v>118.6678382660748</v>
      </c>
      <c r="AK8">
        <f>G8*SUM(AB8, AE8:AF8)</f>
        <v>8.7556184736541596</v>
      </c>
      <c r="AL8">
        <f t="shared" si="8"/>
        <v>-517.2180246876901</v>
      </c>
      <c r="AN8">
        <f t="shared" si="9"/>
        <v>0</v>
      </c>
      <c r="AO8">
        <f t="shared" si="9"/>
        <v>0</v>
      </c>
      <c r="AP8">
        <f t="shared" si="9"/>
        <v>-15.372136577028556</v>
      </c>
      <c r="AQ8">
        <f t="shared" si="9"/>
        <v>-406.96105689520255</v>
      </c>
      <c r="AR8">
        <f t="shared" si="9"/>
        <v>-422.33319347223113</v>
      </c>
      <c r="AS8">
        <f t="shared" si="9"/>
        <v>77.744558085811562</v>
      </c>
      <c r="AT8">
        <f t="shared" si="9"/>
        <v>5.7361935546171665</v>
      </c>
      <c r="AU8">
        <f t="shared" si="9"/>
        <v>-338.85244183180237</v>
      </c>
      <c r="AW8">
        <v>5</v>
      </c>
      <c r="AX8">
        <f>IF(Z8&gt;0, (R8*SUMPRODUCT(K8:$K$98, X8:$X$98)-K8*$AZ$3)/Z8, 0)</f>
        <v>311.53818903672033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2.624E-3</v>
      </c>
      <c r="Q9" s="4">
        <f t="shared" si="21"/>
        <v>25</v>
      </c>
      <c r="R9">
        <f t="shared" si="0"/>
        <v>250000</v>
      </c>
      <c r="S9">
        <f t="shared" si="1"/>
        <v>134.25897468415957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292.39406190548198</v>
      </c>
      <c r="AC9">
        <f t="shared" si="2"/>
        <v>124.4179812392631</v>
      </c>
      <c r="AE9">
        <f t="shared" si="3"/>
        <v>0</v>
      </c>
      <c r="AF9">
        <f t="shared" si="4"/>
        <v>0</v>
      </c>
      <c r="AG9">
        <f t="shared" si="4"/>
        <v>-23.167535267558996</v>
      </c>
      <c r="AH9">
        <f t="shared" si="5"/>
        <v>-615.68857802979619</v>
      </c>
      <c r="AI9">
        <f t="shared" si="6"/>
        <v>-638.85611329735514</v>
      </c>
      <c r="AJ9">
        <f t="shared" si="7"/>
        <v>167.97608066621888</v>
      </c>
      <c r="AK9">
        <f t="shared" ref="AK9:AK72" si="22">G9*SUM(AB9:AB9, AE9:AF9)</f>
        <v>1.7251249652423437</v>
      </c>
      <c r="AL9">
        <f t="shared" si="8"/>
        <v>-469.15490766589392</v>
      </c>
      <c r="AN9">
        <f t="shared" si="9"/>
        <v>0</v>
      </c>
      <c r="AO9">
        <f t="shared" si="9"/>
        <v>0</v>
      </c>
      <c r="AP9">
        <f t="shared" si="9"/>
        <v>-14.374541836234632</v>
      </c>
      <c r="AQ9">
        <f t="shared" si="9"/>
        <v>-382.01047805779837</v>
      </c>
      <c r="AR9">
        <f t="shared" si="9"/>
        <v>-396.38501989403295</v>
      </c>
      <c r="AS9">
        <f t="shared" si="9"/>
        <v>104.22253257144578</v>
      </c>
      <c r="AT9">
        <f t="shared" si="9"/>
        <v>1.0703719968145609</v>
      </c>
      <c r="AU9">
        <f t="shared" si="9"/>
        <v>-291.09211532577262</v>
      </c>
      <c r="AW9">
        <v>6</v>
      </c>
      <c r="AX9">
        <f>IF(Z9&gt;0, (R9*SUMPRODUCT(K9:$K$98, X9:$X$98)-K9*$AZ$3)/Z9, 0)</f>
        <v>134.25897468415957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2.6350000000000002E-3</v>
      </c>
      <c r="Q10" s="4">
        <f t="shared" si="21"/>
        <v>25</v>
      </c>
      <c r="R10">
        <f t="shared" si="0"/>
        <v>250000</v>
      </c>
      <c r="S10">
        <f t="shared" si="1"/>
        <v>-41.720002039000285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124.4179812392631</v>
      </c>
      <c r="AC10">
        <f t="shared" si="2"/>
        <v>-38.173490566805867</v>
      </c>
      <c r="AE10">
        <f t="shared" si="3"/>
        <v>0</v>
      </c>
      <c r="AF10">
        <f t="shared" si="4"/>
        <v>0</v>
      </c>
      <c r="AG10">
        <f t="shared" si="4"/>
        <v>-22.874813459453392</v>
      </c>
      <c r="AH10">
        <f t="shared" si="5"/>
        <v>-610.46455430017966</v>
      </c>
      <c r="AI10">
        <f t="shared" si="6"/>
        <v>-633.33936775963309</v>
      </c>
      <c r="AJ10">
        <f t="shared" si="7"/>
        <v>162.59147180606897</v>
      </c>
      <c r="AK10">
        <f t="shared" si="22"/>
        <v>0.5101137230809788</v>
      </c>
      <c r="AL10">
        <f t="shared" si="8"/>
        <v>-470.23778223048316</v>
      </c>
      <c r="AN10">
        <f t="shared" si="9"/>
        <v>0</v>
      </c>
      <c r="AO10">
        <f t="shared" si="9"/>
        <v>0</v>
      </c>
      <c r="AP10">
        <f t="shared" si="9"/>
        <v>-13.464490560794811</v>
      </c>
      <c r="AQ10">
        <f t="shared" si="9"/>
        <v>-359.32945392731489</v>
      </c>
      <c r="AR10">
        <f t="shared" si="9"/>
        <v>-372.79394448810973</v>
      </c>
      <c r="AS10">
        <f t="shared" si="9"/>
        <v>95.704008309358414</v>
      </c>
      <c r="AT10">
        <f t="shared" si="9"/>
        <v>0.30026130798969419</v>
      </c>
      <c r="AU10">
        <f t="shared" si="9"/>
        <v>-276.78967487076159</v>
      </c>
      <c r="AW10">
        <v>7</v>
      </c>
      <c r="AX10">
        <f>IF(Z10&gt;0, (R10*SUMPRODUCT(K10:$K$98, X10:$X$98)-K10*$AZ$3)/Z10, 0)</f>
        <v>-41.720002039000285</v>
      </c>
    </row>
    <row r="11" spans="1:52" x14ac:dyDescent="0.25">
      <c r="A11" t="s">
        <v>33</v>
      </c>
      <c r="C11" s="12">
        <f>AU100</f>
        <v>9.4466769408568622E-13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2.647E-3</v>
      </c>
      <c r="Q11" s="4">
        <f t="shared" si="21"/>
        <v>25</v>
      </c>
      <c r="R11">
        <f t="shared" si="0"/>
        <v>250000</v>
      </c>
      <c r="S11">
        <f t="shared" si="1"/>
        <v>-216.46681400009604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-38.173490566805867</v>
      </c>
      <c r="AC11">
        <f t="shared" si="2"/>
        <v>-195.56058498998482</v>
      </c>
      <c r="AE11">
        <f t="shared" si="3"/>
        <v>0</v>
      </c>
      <c r="AF11">
        <f t="shared" si="4"/>
        <v>0</v>
      </c>
      <c r="AG11">
        <f t="shared" si="4"/>
        <v>-22.585515693631685</v>
      </c>
      <c r="AH11">
        <f t="shared" si="5"/>
        <v>-605.49631227173131</v>
      </c>
      <c r="AI11">
        <f t="shared" si="6"/>
        <v>-628.081827965363</v>
      </c>
      <c r="AJ11">
        <f t="shared" si="7"/>
        <v>157.38709442317895</v>
      </c>
      <c r="AK11">
        <f t="shared" si="22"/>
        <v>-9.1616377360334067E-2</v>
      </c>
      <c r="AL11">
        <f t="shared" si="8"/>
        <v>-470.78634991954436</v>
      </c>
      <c r="AN11">
        <f t="shared" si="9"/>
        <v>0</v>
      </c>
      <c r="AO11">
        <f t="shared" si="9"/>
        <v>0</v>
      </c>
      <c r="AP11">
        <f t="shared" si="9"/>
        <v>-12.63227399151695</v>
      </c>
      <c r="AQ11">
        <f t="shared" si="9"/>
        <v>-338.65931693675282</v>
      </c>
      <c r="AR11">
        <f t="shared" si="9"/>
        <v>-351.29159092826978</v>
      </c>
      <c r="AS11">
        <f t="shared" si="9"/>
        <v>88.027961214227915</v>
      </c>
      <c r="AT11">
        <f t="shared" si="9"/>
        <v>-5.1241831119768259E-2</v>
      </c>
      <c r="AU11">
        <f t="shared" si="9"/>
        <v>-263.31487154516162</v>
      </c>
      <c r="AW11">
        <v>8</v>
      </c>
      <c r="AX11">
        <f>IF(Z11&gt;0, (R11*SUMPRODUCT(K11:$K$98, X11:$X$98)-K11*$AZ$3)/Z11, 0)</f>
        <v>-216.46681400009604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2.6610000000000002E-3</v>
      </c>
      <c r="Q12" s="4">
        <f t="shared" si="21"/>
        <v>25</v>
      </c>
      <c r="R12">
        <f t="shared" si="0"/>
        <v>250000</v>
      </c>
      <c r="S12">
        <f t="shared" si="1"/>
        <v>-384.17847142908448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-195.56058498998482</v>
      </c>
      <c r="AC12">
        <f t="shared" si="2"/>
        <v>-342.68044234118452</v>
      </c>
      <c r="AE12">
        <f t="shared" si="3"/>
        <v>0</v>
      </c>
      <c r="AF12">
        <f t="shared" si="4"/>
        <v>0</v>
      </c>
      <c r="AG12">
        <f t="shared" si="4"/>
        <v>-22.299560479434614</v>
      </c>
      <c r="AH12">
        <f t="shared" si="5"/>
        <v>-601.0005726075392</v>
      </c>
      <c r="AI12">
        <f t="shared" si="6"/>
        <v>-623.3001330869738</v>
      </c>
      <c r="AJ12">
        <f t="shared" si="7"/>
        <v>147.1198573511997</v>
      </c>
      <c r="AK12">
        <f t="shared" si="22"/>
        <v>-0.44978934547696509</v>
      </c>
      <c r="AL12">
        <f t="shared" si="8"/>
        <v>-476.63006508125108</v>
      </c>
      <c r="AN12">
        <f t="shared" si="9"/>
        <v>0</v>
      </c>
      <c r="AO12">
        <f t="shared" si="9"/>
        <v>0</v>
      </c>
      <c r="AP12">
        <f t="shared" si="9"/>
        <v>-11.852453454823106</v>
      </c>
      <c r="AQ12">
        <f t="shared" si="9"/>
        <v>-319.43819339947362</v>
      </c>
      <c r="AR12">
        <f t="shared" si="9"/>
        <v>-331.29064685429671</v>
      </c>
      <c r="AS12">
        <f t="shared" si="9"/>
        <v>78.19576816966574</v>
      </c>
      <c r="AT12">
        <f t="shared" si="9"/>
        <v>-0.23906781869793353</v>
      </c>
      <c r="AU12">
        <f t="shared" si="9"/>
        <v>-253.33394650332889</v>
      </c>
      <c r="AW12">
        <v>9</v>
      </c>
      <c r="AX12">
        <f>IF(Z12&gt;0, (R12*SUMPRODUCT(K12:$K$98, X12:$X$98)-K12*$AZ$3)/Z12, 0)</f>
        <v>-384.17847142908448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2.676E-3</v>
      </c>
      <c r="Q13" s="4">
        <f t="shared" si="21"/>
        <v>25</v>
      </c>
      <c r="R13">
        <f t="shared" si="0"/>
        <v>250000</v>
      </c>
      <c r="S13">
        <f t="shared" si="1"/>
        <v>-546.27523150632885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-342.68044234118452</v>
      </c>
      <c r="AC13">
        <f t="shared" si="2"/>
        <v>-481.09129460315847</v>
      </c>
      <c r="AE13">
        <f t="shared" si="3"/>
        <v>0</v>
      </c>
      <c r="AF13">
        <f t="shared" si="4"/>
        <v>0</v>
      </c>
      <c r="AG13">
        <f t="shared" si="4"/>
        <v>-22.0168912507973</v>
      </c>
      <c r="AH13">
        <f t="shared" si="5"/>
        <v>-596.73623842967027</v>
      </c>
      <c r="AI13">
        <f t="shared" si="6"/>
        <v>-618.75312968046751</v>
      </c>
      <c r="AJ13">
        <f t="shared" si="7"/>
        <v>138.41085226197396</v>
      </c>
      <c r="AK13">
        <f t="shared" si="22"/>
        <v>-0.685360884682369</v>
      </c>
      <c r="AL13">
        <f t="shared" si="8"/>
        <v>-481.02763830317593</v>
      </c>
      <c r="AN13">
        <f t="shared" si="9"/>
        <v>0</v>
      </c>
      <c r="AO13">
        <f t="shared" si="9"/>
        <v>0</v>
      </c>
      <c r="AP13">
        <f t="shared" si="9"/>
        <v>-11.123775432347687</v>
      </c>
      <c r="AQ13">
        <f t="shared" si="9"/>
        <v>-301.49396810937856</v>
      </c>
      <c r="AR13">
        <f t="shared" si="9"/>
        <v>-312.61774354172621</v>
      </c>
      <c r="AS13">
        <f t="shared" si="9"/>
        <v>69.930455686212994</v>
      </c>
      <c r="AT13">
        <f t="shared" si="9"/>
        <v>-0.34627052858998569</v>
      </c>
      <c r="AU13">
        <f t="shared" si="9"/>
        <v>-243.03355838410323</v>
      </c>
      <c r="AW13">
        <v>10</v>
      </c>
      <c r="AX13">
        <f>IF(Z13&gt;0, (R13*SUMPRODUCT(K13:$K$98, X13:$X$98)-K13*$AZ$3)/Z13, 0)</f>
        <v>-546.27523150632885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2.6930000000000001E-3</v>
      </c>
      <c r="Q14" s="4">
        <f t="shared" si="21"/>
        <v>25</v>
      </c>
      <c r="R14">
        <f t="shared" si="0"/>
        <v>250000</v>
      </c>
      <c r="S14">
        <f t="shared" si="1"/>
        <v>-471.06460088957732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-481.09129460315847</v>
      </c>
      <c r="AC14">
        <f t="shared" si="2"/>
        <v>-409.58936751164538</v>
      </c>
      <c r="AE14">
        <f t="shared" si="3"/>
        <v>0</v>
      </c>
      <c r="AF14">
        <f t="shared" si="4"/>
        <v>0</v>
      </c>
      <c r="AG14">
        <f t="shared" si="4"/>
        <v>-21.737430850150933</v>
      </c>
      <c r="AH14">
        <f t="shared" si="5"/>
        <v>-592.91488138397142</v>
      </c>
      <c r="AI14">
        <f t="shared" si="6"/>
        <v>-614.65231223412241</v>
      </c>
      <c r="AJ14">
        <f t="shared" si="7"/>
        <v>-71.501927091513096</v>
      </c>
      <c r="AK14">
        <f t="shared" si="22"/>
        <v>-33.676390622221099</v>
      </c>
      <c r="AL14">
        <f t="shared" si="8"/>
        <v>-719.83062994785655</v>
      </c>
      <c r="AN14">
        <f t="shared" si="9"/>
        <v>0</v>
      </c>
      <c r="AO14">
        <f t="shared" si="9"/>
        <v>0</v>
      </c>
      <c r="AP14">
        <f t="shared" si="9"/>
        <v>-9.8058762060579436</v>
      </c>
      <c r="AQ14">
        <f t="shared" si="9"/>
        <v>-267.46720749386003</v>
      </c>
      <c r="AR14">
        <f t="shared" si="9"/>
        <v>-277.273083699918</v>
      </c>
      <c r="AS14">
        <f t="shared" si="9"/>
        <v>-32.254917813762241</v>
      </c>
      <c r="AT14">
        <f t="shared" si="9"/>
        <v>-15.191607498825366</v>
      </c>
      <c r="AU14">
        <f t="shared" si="9"/>
        <v>-324.7196090125056</v>
      </c>
      <c r="AW14">
        <v>11</v>
      </c>
      <c r="AX14">
        <f>IF(Z14&gt;0, (R14*SUMPRODUCT(K14:$K$98, X14:$X$98)-K14*$AZ$3)/Z14, 0)</f>
        <v>-471.06460088957732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2.7169999999999998E-3</v>
      </c>
      <c r="Q15" s="4">
        <f t="shared" si="21"/>
        <v>25</v>
      </c>
      <c r="R15">
        <f t="shared" si="0"/>
        <v>250000</v>
      </c>
      <c r="S15">
        <f t="shared" si="1"/>
        <v>-400.75554583798606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-409.58936751164538</v>
      </c>
      <c r="AC15">
        <f t="shared" si="2"/>
        <v>-344.02452571899448</v>
      </c>
      <c r="AE15">
        <f t="shared" si="3"/>
        <v>0</v>
      </c>
      <c r="AF15">
        <f t="shared" si="4"/>
        <v>0</v>
      </c>
      <c r="AG15">
        <f t="shared" si="4"/>
        <v>-21.460995942029566</v>
      </c>
      <c r="AH15">
        <f t="shared" si="5"/>
        <v>-590.60599619860068</v>
      </c>
      <c r="AI15">
        <f t="shared" si="6"/>
        <v>-612.06699214063019</v>
      </c>
      <c r="AJ15">
        <f t="shared" si="7"/>
        <v>-65.564841792650896</v>
      </c>
      <c r="AK15">
        <f t="shared" si="22"/>
        <v>-28.671255725815179</v>
      </c>
      <c r="AL15">
        <f t="shared" si="8"/>
        <v>-706.30308965909626</v>
      </c>
      <c r="AN15">
        <f t="shared" si="9"/>
        <v>0</v>
      </c>
      <c r="AO15">
        <f t="shared" si="9"/>
        <v>0</v>
      </c>
      <c r="AP15">
        <f t="shared" si="9"/>
        <v>-8.643906141379917</v>
      </c>
      <c r="AQ15">
        <f t="shared" si="9"/>
        <v>-237.88005046303059</v>
      </c>
      <c r="AR15">
        <f t="shared" si="9"/>
        <v>-246.5239566044105</v>
      </c>
      <c r="AS15">
        <f t="shared" si="9"/>
        <v>-26.407737094819161</v>
      </c>
      <c r="AT15">
        <f t="shared" si="9"/>
        <v>-11.548002903448221</v>
      </c>
      <c r="AU15">
        <f t="shared" si="9"/>
        <v>-284.47969660267785</v>
      </c>
      <c r="AW15">
        <v>12</v>
      </c>
      <c r="AX15">
        <f>IF(Z15&gt;0, (R15*SUMPRODUCT(K15:$K$98, X15:$X$98)-K15*$AZ$3)/Z15, 0)</f>
        <v>-400.75554583798606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2.745E-3</v>
      </c>
      <c r="Q16" s="4">
        <f t="shared" si="21"/>
        <v>25</v>
      </c>
      <c r="R16">
        <f t="shared" si="0"/>
        <v>250000</v>
      </c>
      <c r="S16">
        <f t="shared" si="1"/>
        <v>-335.75794756848967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-344.02452571899448</v>
      </c>
      <c r="AC16">
        <f t="shared" si="2"/>
        <v>-284.55453217621289</v>
      </c>
      <c r="AE16">
        <f t="shared" si="3"/>
        <v>0</v>
      </c>
      <c r="AF16">
        <f t="shared" si="4"/>
        <v>0</v>
      </c>
      <c r="AG16">
        <f t="shared" si="4"/>
        <v>-21.187475548748399</v>
      </c>
      <c r="AH16">
        <f t="shared" si="5"/>
        <v>-589.1043386087116</v>
      </c>
      <c r="AI16">
        <f t="shared" si="6"/>
        <v>-610.29181415745995</v>
      </c>
      <c r="AJ16">
        <f t="shared" si="7"/>
        <v>-59.469993542781594</v>
      </c>
      <c r="AK16">
        <f t="shared" si="22"/>
        <v>-24.081716800329616</v>
      </c>
      <c r="AL16">
        <f t="shared" si="8"/>
        <v>-693.84352450057122</v>
      </c>
      <c r="AN16">
        <f t="shared" si="9"/>
        <v>0</v>
      </c>
      <c r="AO16">
        <f t="shared" si="9"/>
        <v>0</v>
      </c>
      <c r="AP16">
        <f t="shared" si="9"/>
        <v>-7.6194103192928821</v>
      </c>
      <c r="AQ16">
        <f t="shared" si="9"/>
        <v>-211.8528781972131</v>
      </c>
      <c r="AR16">
        <f t="shared" si="9"/>
        <v>-219.47228851650598</v>
      </c>
      <c r="AS16">
        <f t="shared" si="9"/>
        <v>-21.386515889804464</v>
      </c>
      <c r="AT16">
        <f t="shared" si="9"/>
        <v>-8.6602333096525701</v>
      </c>
      <c r="AU16">
        <f t="shared" si="9"/>
        <v>-249.51903771596304</v>
      </c>
      <c r="AW16">
        <v>13</v>
      </c>
      <c r="AX16">
        <f>IF(Z16&gt;0, (R16*SUMPRODUCT(K16:$K$98, X16:$X$98)-K16*$AZ$3)/Z16, 0)</f>
        <v>-335.75794756848967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2.7729999999999999E-3</v>
      </c>
      <c r="Q17" s="4">
        <f t="shared" si="21"/>
        <v>25</v>
      </c>
      <c r="R17">
        <f t="shared" si="0"/>
        <v>250000</v>
      </c>
      <c r="S17">
        <f t="shared" si="1"/>
        <v>-275.99318561020772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-284.55453217621289</v>
      </c>
      <c r="AC17">
        <f t="shared" si="2"/>
        <v>-230.91629965395009</v>
      </c>
      <c r="AE17">
        <f t="shared" si="3"/>
        <v>0</v>
      </c>
      <c r="AF17">
        <f t="shared" si="4"/>
        <v>0</v>
      </c>
      <c r="AG17">
        <f t="shared" si="4"/>
        <v>-20.916847923564237</v>
      </c>
      <c r="AH17">
        <f t="shared" si="5"/>
        <v>-587.52869696679306</v>
      </c>
      <c r="AI17">
        <f t="shared" si="6"/>
        <v>-608.44554489035727</v>
      </c>
      <c r="AJ17">
        <f t="shared" si="7"/>
        <v>-53.638232522262797</v>
      </c>
      <c r="AK17">
        <f t="shared" si="22"/>
        <v>-19.918817252334904</v>
      </c>
      <c r="AL17">
        <f t="shared" si="8"/>
        <v>-682.00259466495493</v>
      </c>
      <c r="AN17">
        <f t="shared" si="9"/>
        <v>0</v>
      </c>
      <c r="AO17">
        <f t="shared" si="9"/>
        <v>0</v>
      </c>
      <c r="AP17">
        <f t="shared" si="9"/>
        <v>-6.7161496350754959</v>
      </c>
      <c r="AQ17">
        <f t="shared" si="9"/>
        <v>-188.64843585177823</v>
      </c>
      <c r="AR17">
        <f t="shared" si="9"/>
        <v>-195.36458548685371</v>
      </c>
      <c r="AS17">
        <f t="shared" si="9"/>
        <v>-17.222594776082516</v>
      </c>
      <c r="AT17">
        <f t="shared" si="9"/>
        <v>-6.3956939262198729</v>
      </c>
      <c r="AU17">
        <f t="shared" si="9"/>
        <v>-218.98287418915609</v>
      </c>
      <c r="AW17">
        <v>14</v>
      </c>
      <c r="AX17">
        <f>IF(Z17&gt;0, (R17*SUMPRODUCT(K17:$K$98, X17:$X$98)-K17*$AZ$3)/Z17, 0)</f>
        <v>-275.99318561020772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2.8019999999999998E-3</v>
      </c>
      <c r="Q18" s="4">
        <f t="shared" si="21"/>
        <v>25</v>
      </c>
      <c r="R18">
        <f t="shared" si="0"/>
        <v>250000</v>
      </c>
      <c r="S18">
        <f t="shared" si="1"/>
        <v>-220.97738188326863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-230.91629965395009</v>
      </c>
      <c r="AC18">
        <f t="shared" si="2"/>
        <v>-182.5191009347684</v>
      </c>
      <c r="AE18">
        <f t="shared" si="3"/>
        <v>0</v>
      </c>
      <c r="AF18">
        <f t="shared" si="4"/>
        <v>0</v>
      </c>
      <c r="AG18">
        <f t="shared" si="4"/>
        <v>-20.649070436446767</v>
      </c>
      <c r="AH18">
        <f t="shared" si="5"/>
        <v>-586.09007881826983</v>
      </c>
      <c r="AI18">
        <f t="shared" si="6"/>
        <v>-606.73914925471661</v>
      </c>
      <c r="AJ18">
        <f t="shared" si="7"/>
        <v>-48.397198719181688</v>
      </c>
      <c r="AK18">
        <f t="shared" si="22"/>
        <v>-16.164140975776508</v>
      </c>
      <c r="AL18">
        <f t="shared" si="8"/>
        <v>-671.30048894967479</v>
      </c>
      <c r="AN18">
        <f t="shared" si="9"/>
        <v>0</v>
      </c>
      <c r="AO18">
        <f t="shared" si="9"/>
        <v>0</v>
      </c>
      <c r="AP18">
        <f t="shared" si="9"/>
        <v>-5.9197941852207663</v>
      </c>
      <c r="AQ18">
        <f t="shared" si="9"/>
        <v>-168.02367212037083</v>
      </c>
      <c r="AR18">
        <f t="shared" si="9"/>
        <v>-173.94346630559161</v>
      </c>
      <c r="AS18">
        <f t="shared" si="9"/>
        <v>-13.874787072888981</v>
      </c>
      <c r="AT18">
        <f t="shared" si="9"/>
        <v>-4.6340288320483003</v>
      </c>
      <c r="AU18">
        <f t="shared" si="9"/>
        <v>-192.45228221052886</v>
      </c>
      <c r="AW18">
        <v>15</v>
      </c>
      <c r="AX18">
        <f>IF(Z18&gt;0, (R18*SUMPRODUCT(K18:$K$98, X18:$X$98)-K18*$AZ$3)/Z18, 0)</f>
        <v>-220.97738188326863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2.8370000000000001E-3</v>
      </c>
      <c r="Q19" s="4">
        <f t="shared" si="21"/>
        <v>25</v>
      </c>
      <c r="R19">
        <f t="shared" si="0"/>
        <v>250000</v>
      </c>
      <c r="S19">
        <f t="shared" si="1"/>
        <v>-170.34794017098866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-182.5191009347684</v>
      </c>
      <c r="AC19">
        <f t="shared" si="2"/>
        <v>-138.89488504535325</v>
      </c>
      <c r="AE19">
        <f t="shared" si="3"/>
        <v>0</v>
      </c>
      <c r="AF19">
        <f t="shared" si="4"/>
        <v>0</v>
      </c>
      <c r="AG19">
        <f t="shared" si="4"/>
        <v>-20.383998319254101</v>
      </c>
      <c r="AH19">
        <f t="shared" si="5"/>
        <v>-585.81412828199473</v>
      </c>
      <c r="AI19">
        <f t="shared" si="6"/>
        <v>-606.19812660124887</v>
      </c>
      <c r="AJ19">
        <f t="shared" si="7"/>
        <v>-43.624215889415154</v>
      </c>
      <c r="AK19">
        <f t="shared" si="22"/>
        <v>-12.77633706543379</v>
      </c>
      <c r="AL19">
        <f t="shared" si="8"/>
        <v>-662.59867955609786</v>
      </c>
      <c r="AN19">
        <f t="shared" si="9"/>
        <v>0</v>
      </c>
      <c r="AO19">
        <f t="shared" si="9"/>
        <v>0</v>
      </c>
      <c r="AP19">
        <f t="shared" si="9"/>
        <v>-5.2176801672009701</v>
      </c>
      <c r="AQ19">
        <f t="shared" si="9"/>
        <v>-149.950500923851</v>
      </c>
      <c r="AR19">
        <f t="shared" si="9"/>
        <v>-155.16818109105196</v>
      </c>
      <c r="AS19">
        <f t="shared" si="9"/>
        <v>-11.166465111061878</v>
      </c>
      <c r="AT19">
        <f t="shared" si="9"/>
        <v>-3.2703515508447061</v>
      </c>
      <c r="AU19">
        <f t="shared" si="9"/>
        <v>-169.60499775295855</v>
      </c>
      <c r="AW19">
        <v>16</v>
      </c>
      <c r="AX19">
        <f>IF(Z19&gt;0, (R19*SUMPRODUCT(K19:$K$98, X19:$X$98)-K19*$AZ$3)/Z19, 0)</f>
        <v>-170.34794017098866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2.8709999999999999E-3</v>
      </c>
      <c r="Q20" s="4">
        <f t="shared" si="21"/>
        <v>25</v>
      </c>
      <c r="R20">
        <f t="shared" si="0"/>
        <v>250000</v>
      </c>
      <c r="S20">
        <f t="shared" si="1"/>
        <v>-124.08789474189877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-138.89488504535325</v>
      </c>
      <c r="AC20">
        <f t="shared" si="2"/>
        <v>-99.874057389038626</v>
      </c>
      <c r="AE20">
        <f t="shared" si="3"/>
        <v>0</v>
      </c>
      <c r="AF20">
        <f t="shared" si="4"/>
        <v>0</v>
      </c>
      <c r="AG20">
        <f t="shared" si="4"/>
        <v>-20.12163587688698</v>
      </c>
      <c r="AH20">
        <f t="shared" si="5"/>
        <v>-585.22459174578523</v>
      </c>
      <c r="AI20">
        <f t="shared" si="6"/>
        <v>-605.34622762267225</v>
      </c>
      <c r="AJ20">
        <f t="shared" si="7"/>
        <v>-39.020827656314623</v>
      </c>
      <c r="AK20">
        <f t="shared" si="22"/>
        <v>-9.7226419531747279</v>
      </c>
      <c r="AL20">
        <f t="shared" si="8"/>
        <v>-654.0896972321616</v>
      </c>
      <c r="AN20">
        <f t="shared" si="9"/>
        <v>0</v>
      </c>
      <c r="AO20">
        <f t="shared" si="9"/>
        <v>0</v>
      </c>
      <c r="AP20">
        <f t="shared" si="9"/>
        <v>-4.5986816122936842</v>
      </c>
      <c r="AQ20">
        <f t="shared" si="9"/>
        <v>-133.74964071458916</v>
      </c>
      <c r="AR20">
        <f t="shared" si="9"/>
        <v>-138.34832232688285</v>
      </c>
      <c r="AS20">
        <f t="shared" si="9"/>
        <v>-8.9179808111773049</v>
      </c>
      <c r="AT20">
        <f t="shared" si="9"/>
        <v>-2.2220526723842626</v>
      </c>
      <c r="AU20">
        <f t="shared" si="9"/>
        <v>-149.4883558104444</v>
      </c>
      <c r="AW20">
        <v>17</v>
      </c>
      <c r="AX20">
        <f>IF(Z20&gt;0, (R20*SUMPRODUCT(K20:$K$98, X20:$X$98)-K20*$AZ$3)/Z20, 0)</f>
        <v>-124.08789474189877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2.9099999999999998E-3</v>
      </c>
      <c r="Q21" s="4">
        <f t="shared" si="21"/>
        <v>25</v>
      </c>
      <c r="R21">
        <f t="shared" si="0"/>
        <v>250000</v>
      </c>
      <c r="S21">
        <f t="shared" si="1"/>
        <v>-81.688320511777079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-99.874057389038626</v>
      </c>
      <c r="AC21">
        <f t="shared" si="2"/>
        <v>-64.899297585622435</v>
      </c>
      <c r="AE21">
        <f t="shared" si="3"/>
        <v>0</v>
      </c>
      <c r="AF21">
        <f t="shared" si="4"/>
        <v>0</v>
      </c>
      <c r="AG21">
        <f t="shared" si="4"/>
        <v>-19.861865557716371</v>
      </c>
      <c r="AH21">
        <f t="shared" si="5"/>
        <v>-585.53960401741108</v>
      </c>
      <c r="AI21">
        <f t="shared" si="6"/>
        <v>-605.40146957512741</v>
      </c>
      <c r="AJ21">
        <f t="shared" si="7"/>
        <v>-34.974759803416191</v>
      </c>
      <c r="AK21">
        <f t="shared" si="22"/>
        <v>-6.9911840172327047</v>
      </c>
      <c r="AL21">
        <f t="shared" si="8"/>
        <v>-647.36741339577634</v>
      </c>
      <c r="AN21">
        <f t="shared" si="9"/>
        <v>0</v>
      </c>
      <c r="AO21">
        <f t="shared" si="9"/>
        <v>0</v>
      </c>
      <c r="AP21">
        <f t="shared" si="9"/>
        <v>-4.0529577077490826</v>
      </c>
      <c r="AQ21">
        <f t="shared" si="9"/>
        <v>-119.48360260513051</v>
      </c>
      <c r="AR21">
        <f t="shared" si="9"/>
        <v>-123.5365603128796</v>
      </c>
      <c r="AS21">
        <f t="shared" si="9"/>
        <v>-7.1368533791559088</v>
      </c>
      <c r="AT21">
        <f t="shared" si="9"/>
        <v>-1.4266017996445102</v>
      </c>
      <c r="AU21">
        <f t="shared" si="9"/>
        <v>-132.10001549168001</v>
      </c>
      <c r="AW21">
        <v>18</v>
      </c>
      <c r="AX21">
        <f>IF(Z21&gt;0, (R21*SUMPRODUCT(K21:$K$98, X21:$X$98)-K21*$AZ$3)/Z21, 0)</f>
        <v>-81.688320511777079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2.9520000000000002E-3</v>
      </c>
      <c r="Q22" s="4">
        <f t="shared" si="21"/>
        <v>25</v>
      </c>
      <c r="R22">
        <f t="shared" si="0"/>
        <v>250000</v>
      </c>
      <c r="S22">
        <f t="shared" si="1"/>
        <v>-43.020628782060051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-64.899297585622435</v>
      </c>
      <c r="AC22">
        <f t="shared" si="2"/>
        <v>-33.736114013962151</v>
      </c>
      <c r="AE22">
        <f t="shared" si="3"/>
        <v>0</v>
      </c>
      <c r="AF22">
        <f t="shared" si="4"/>
        <v>0</v>
      </c>
      <c r="AG22">
        <f t="shared" si="4"/>
        <v>-19.604614675012829</v>
      </c>
      <c r="AH22">
        <f t="shared" si="5"/>
        <v>-586.32227126378723</v>
      </c>
      <c r="AI22">
        <f t="shared" si="6"/>
        <v>-605.92688593880007</v>
      </c>
      <c r="AJ22">
        <f t="shared" si="7"/>
        <v>-31.163183571660284</v>
      </c>
      <c r="AK22">
        <f t="shared" si="22"/>
        <v>-4.5429508309935711</v>
      </c>
      <c r="AL22">
        <f t="shared" si="8"/>
        <v>-641.63302034145397</v>
      </c>
      <c r="AN22">
        <f t="shared" si="9"/>
        <v>0</v>
      </c>
      <c r="AO22">
        <f t="shared" si="9"/>
        <v>0</v>
      </c>
      <c r="AP22">
        <f t="shared" si="9"/>
        <v>-3.5718426781413539</v>
      </c>
      <c r="AQ22">
        <f t="shared" si="9"/>
        <v>-106.8243852971008</v>
      </c>
      <c r="AR22">
        <f t="shared" si="9"/>
        <v>-110.39622797524217</v>
      </c>
      <c r="AS22">
        <f t="shared" si="9"/>
        <v>-5.6777442920049062</v>
      </c>
      <c r="AT22">
        <f t="shared" si="9"/>
        <v>-0.82769827062821111</v>
      </c>
      <c r="AU22">
        <f t="shared" si="9"/>
        <v>-116.90167053787529</v>
      </c>
      <c r="AW22">
        <v>19</v>
      </c>
      <c r="AX22">
        <f>IF(Z22&gt;0, (R22*SUMPRODUCT(K22:$K$98, X22:$X$98)-K22*$AZ$3)/Z22, 0)</f>
        <v>-43.020628782060051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2.9979999999999998E-3</v>
      </c>
      <c r="Q23" s="4">
        <f t="shared" si="21"/>
        <v>25</v>
      </c>
      <c r="R23">
        <f t="shared" si="0"/>
        <v>250000</v>
      </c>
      <c r="S23">
        <f t="shared" si="1"/>
        <v>-7.8223575118895265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-33.736114013962151</v>
      </c>
      <c r="AC23">
        <f t="shared" si="2"/>
        <v>-6.0544402246430309</v>
      </c>
      <c r="AE23">
        <f t="shared" si="3"/>
        <v>0</v>
      </c>
      <c r="AF23">
        <f t="shared" si="4"/>
        <v>0</v>
      </c>
      <c r="AG23">
        <f t="shared" si="4"/>
        <v>-19.349793893467012</v>
      </c>
      <c r="AH23">
        <f t="shared" si="5"/>
        <v>-587.74634795688451</v>
      </c>
      <c r="AI23">
        <f t="shared" si="6"/>
        <v>-607.0961418503515</v>
      </c>
      <c r="AJ23">
        <f t="shared" si="7"/>
        <v>-27.68167378931912</v>
      </c>
      <c r="AK23">
        <f t="shared" si="22"/>
        <v>-2.3615279809773506</v>
      </c>
      <c r="AL23">
        <f t="shared" si="8"/>
        <v>-637.13934362064799</v>
      </c>
      <c r="AN23">
        <f t="shared" si="9"/>
        <v>0</v>
      </c>
      <c r="AO23">
        <f t="shared" si="9"/>
        <v>0</v>
      </c>
      <c r="AP23">
        <f t="shared" si="9"/>
        <v>-3.1476927384025646</v>
      </c>
      <c r="AQ23">
        <f t="shared" si="9"/>
        <v>-95.610574545248014</v>
      </c>
      <c r="AR23">
        <f t="shared" si="9"/>
        <v>-98.758267283650568</v>
      </c>
      <c r="AS23">
        <f t="shared" si="9"/>
        <v>-4.5030662369425487</v>
      </c>
      <c r="AT23">
        <f t="shared" si="9"/>
        <v>-0.38415729481059596</v>
      </c>
      <c r="AU23">
        <f t="shared" si="9"/>
        <v>-103.64549081540372</v>
      </c>
      <c r="AW23">
        <v>20</v>
      </c>
      <c r="AX23">
        <f>IF(Z23&gt;0, (R23*SUMPRODUCT(K23:$K$98, X23:$X$98)-K23*$AZ$3)/Z23, 0)</f>
        <v>-7.8223575118895265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3.0469999999999998E-3</v>
      </c>
      <c r="Q24" s="4">
        <f t="shared" si="21"/>
        <v>25</v>
      </c>
      <c r="R24">
        <f t="shared" si="0"/>
        <v>250000</v>
      </c>
      <c r="S24">
        <f t="shared" si="1"/>
        <v>24.125982480016923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-6.0544402246430309</v>
      </c>
      <c r="AC24">
        <f t="shared" si="2"/>
        <v>18.429680842984453</v>
      </c>
      <c r="AE24">
        <f t="shared" si="3"/>
        <v>0</v>
      </c>
      <c r="AF24">
        <f t="shared" si="4"/>
        <v>0</v>
      </c>
      <c r="AG24">
        <f t="shared" si="4"/>
        <v>-19.09733713253895</v>
      </c>
      <c r="AH24">
        <f t="shared" si="5"/>
        <v>-589.58821993393985</v>
      </c>
      <c r="AI24">
        <f t="shared" si="6"/>
        <v>-608.68555706647885</v>
      </c>
      <c r="AJ24">
        <f t="shared" si="7"/>
        <v>-24.484121067627484</v>
      </c>
      <c r="AK24">
        <f t="shared" si="22"/>
        <v>-0.42381081572501222</v>
      </c>
      <c r="AL24">
        <f t="shared" si="8"/>
        <v>-633.59348894983134</v>
      </c>
      <c r="AN24">
        <f t="shared" si="9"/>
        <v>0</v>
      </c>
      <c r="AO24">
        <f t="shared" si="9"/>
        <v>0</v>
      </c>
      <c r="AP24">
        <f t="shared" si="9"/>
        <v>-2.7737721350398448</v>
      </c>
      <c r="AQ24">
        <f t="shared" si="9"/>
        <v>-85.634105124219758</v>
      </c>
      <c r="AR24">
        <f t="shared" si="9"/>
        <v>-88.407877259259607</v>
      </c>
      <c r="AS24">
        <f t="shared" si="9"/>
        <v>-3.5561697579613392</v>
      </c>
      <c r="AT24">
        <f t="shared" si="9"/>
        <v>-6.1555944843408539E-2</v>
      </c>
      <c r="AU24">
        <f t="shared" si="9"/>
        <v>-92.025602962064355</v>
      </c>
      <c r="AW24">
        <v>21</v>
      </c>
      <c r="AX24">
        <f>IF(Z24&gt;0, (R24*SUMPRODUCT(K24:$K$98, X24:$X$98)-K24*$AZ$3)/Z24, 0)</f>
        <v>24.125982480016923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3.104E-3</v>
      </c>
      <c r="Q25" s="4">
        <f t="shared" si="21"/>
        <v>25</v>
      </c>
      <c r="R25">
        <f t="shared" si="0"/>
        <v>250000</v>
      </c>
      <c r="S25">
        <f t="shared" si="1"/>
        <v>53.089086700970576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18.429680842984453</v>
      </c>
      <c r="AC25">
        <f t="shared" si="2"/>
        <v>40.022982515974718</v>
      </c>
      <c r="AE25">
        <f t="shared" si="3"/>
        <v>0</v>
      </c>
      <c r="AF25">
        <f t="shared" si="4"/>
        <v>0</v>
      </c>
      <c r="AG25">
        <f t="shared" si="4"/>
        <v>-18.847085626754158</v>
      </c>
      <c r="AH25">
        <f t="shared" si="5"/>
        <v>-592.78134459400894</v>
      </c>
      <c r="AI25">
        <f t="shared" si="6"/>
        <v>-611.62843022076311</v>
      </c>
      <c r="AJ25">
        <f t="shared" si="7"/>
        <v>-21.593301672990265</v>
      </c>
      <c r="AK25">
        <f t="shared" si="22"/>
        <v>1.2900776590089118</v>
      </c>
      <c r="AL25">
        <f t="shared" si="8"/>
        <v>-631.93165423474443</v>
      </c>
      <c r="AN25">
        <f t="shared" si="9"/>
        <v>0</v>
      </c>
      <c r="AO25">
        <f t="shared" si="9"/>
        <v>0</v>
      </c>
      <c r="AP25">
        <f t="shared" si="9"/>
        <v>-2.4441291294484664</v>
      </c>
      <c r="AQ25">
        <f t="shared" si="9"/>
        <v>-76.873113456818544</v>
      </c>
      <c r="AR25">
        <f t="shared" si="9"/>
        <v>-79.317242586267014</v>
      </c>
      <c r="AS25">
        <f t="shared" si="9"/>
        <v>-2.8002641185544941</v>
      </c>
      <c r="AT25">
        <f t="shared" si="9"/>
        <v>0.1672999448338261</v>
      </c>
      <c r="AU25">
        <f t="shared" si="9"/>
        <v>-81.95020675998768</v>
      </c>
      <c r="AW25">
        <v>22</v>
      </c>
      <c r="AX25">
        <f>IF(Z25&gt;0, (R25*SUMPRODUCT(K25:$K$98, X25:$X$98)-K25*$AZ$3)/Z25, 0)</f>
        <v>53.089086700970576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3.1700000000000001E-3</v>
      </c>
      <c r="Q26" s="4">
        <f t="shared" si="21"/>
        <v>25</v>
      </c>
      <c r="R26">
        <f t="shared" si="0"/>
        <v>250000</v>
      </c>
      <c r="S26">
        <f t="shared" si="1"/>
        <v>79.156188900942809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40.022982515974718</v>
      </c>
      <c r="AC26">
        <f t="shared" si="2"/>
        <v>58.888625128093274</v>
      </c>
      <c r="AE26">
        <f t="shared" si="3"/>
        <v>0</v>
      </c>
      <c r="AF26">
        <f t="shared" si="4"/>
        <v>0</v>
      </c>
      <c r="AG26">
        <f t="shared" si="4"/>
        <v>-18.598869509049806</v>
      </c>
      <c r="AH26">
        <f t="shared" si="5"/>
        <v>-597.45261436810688</v>
      </c>
      <c r="AI26">
        <f t="shared" si="6"/>
        <v>-616.05148387715667</v>
      </c>
      <c r="AJ26">
        <f t="shared" si="7"/>
        <v>-18.865642612118556</v>
      </c>
      <c r="AK26">
        <f t="shared" si="22"/>
        <v>2.8016087761182304</v>
      </c>
      <c r="AL26">
        <f t="shared" si="8"/>
        <v>-632.11551771315703</v>
      </c>
      <c r="AN26">
        <f t="shared" si="9"/>
        <v>0</v>
      </c>
      <c r="AO26">
        <f t="shared" si="9"/>
        <v>0</v>
      </c>
      <c r="AP26">
        <f t="shared" si="9"/>
        <v>-2.1535178114407412</v>
      </c>
      <c r="AQ26">
        <f t="shared" si="9"/>
        <v>-69.177583395996777</v>
      </c>
      <c r="AR26">
        <f t="shared" si="9"/>
        <v>-71.331101207437527</v>
      </c>
      <c r="AS26">
        <f t="shared" si="9"/>
        <v>-2.1844068194415946</v>
      </c>
      <c r="AT26">
        <f t="shared" si="9"/>
        <v>0.3243914581541435</v>
      </c>
      <c r="AU26">
        <f t="shared" si="9"/>
        <v>-73.191116568724979</v>
      </c>
      <c r="AW26">
        <v>23</v>
      </c>
      <c r="AX26">
        <f>IF(Z26&gt;0, (R26*SUMPRODUCT(K26:$K$98, X26:$X$98)-K26*$AZ$3)/Z26, 0)</f>
        <v>79.156188900942809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3.2390000000000001E-3</v>
      </c>
      <c r="Q27" s="4">
        <f t="shared" si="21"/>
        <v>25</v>
      </c>
      <c r="R27">
        <f t="shared" si="0"/>
        <v>250000</v>
      </c>
      <c r="S27">
        <f t="shared" si="1"/>
        <v>102.42678672354195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58.888625128093274</v>
      </c>
      <c r="AC27">
        <f t="shared" si="2"/>
        <v>75.192073936504812</v>
      </c>
      <c r="AE27">
        <f t="shared" si="3"/>
        <v>0</v>
      </c>
      <c r="AF27">
        <f t="shared" si="4"/>
        <v>0</v>
      </c>
      <c r="AG27">
        <f t="shared" si="4"/>
        <v>-18.352639075619496</v>
      </c>
      <c r="AH27">
        <f t="shared" si="5"/>
        <v>-602.41738339812321</v>
      </c>
      <c r="AI27">
        <f t="shared" si="6"/>
        <v>-620.77002247374276</v>
      </c>
      <c r="AJ27">
        <f t="shared" si="7"/>
        <v>-16.303448808411538</v>
      </c>
      <c r="AK27">
        <f t="shared" si="22"/>
        <v>4.1222037589665295</v>
      </c>
      <c r="AL27">
        <f t="shared" si="8"/>
        <v>-632.95126752318777</v>
      </c>
      <c r="AN27">
        <f t="shared" si="9"/>
        <v>0</v>
      </c>
      <c r="AO27">
        <f t="shared" si="9"/>
        <v>0</v>
      </c>
      <c r="AP27">
        <f t="shared" si="9"/>
        <v>-1.8973280260134617</v>
      </c>
      <c r="AQ27">
        <f t="shared" si="9"/>
        <v>-62.278965993362142</v>
      </c>
      <c r="AR27">
        <f t="shared" si="9"/>
        <v>-64.176294019375604</v>
      </c>
      <c r="AS27">
        <f t="shared" si="9"/>
        <v>-1.6854791410336085</v>
      </c>
      <c r="AT27">
        <f t="shared" si="9"/>
        <v>0.42616065670987058</v>
      </c>
      <c r="AU27">
        <f t="shared" si="9"/>
        <v>-65.435612503699346</v>
      </c>
      <c r="AW27">
        <v>24</v>
      </c>
      <c r="AX27">
        <f>IF(Z27&gt;0, (R27*SUMPRODUCT(K27:$K$98, X27:$X$98)-K27*$AZ$3)/Z27, 0)</f>
        <v>102.42678672354195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3.3149999999999998E-3</v>
      </c>
      <c r="Q28" s="4">
        <f t="shared" si="21"/>
        <v>25</v>
      </c>
      <c r="R28">
        <f t="shared" si="0"/>
        <v>250000</v>
      </c>
      <c r="S28">
        <f t="shared" si="1"/>
        <v>123.19708061545657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75.192073936504812</v>
      </c>
      <c r="AC28">
        <f t="shared" si="2"/>
        <v>89.235458125650212</v>
      </c>
      <c r="AE28">
        <f t="shared" si="3"/>
        <v>0</v>
      </c>
      <c r="AF28">
        <f t="shared" si="4"/>
        <v>0</v>
      </c>
      <c r="AG28">
        <f t="shared" si="4"/>
        <v>-18.108273686327625</v>
      </c>
      <c r="AH28">
        <f t="shared" si="5"/>
        <v>-608.38998535678627</v>
      </c>
      <c r="AI28">
        <f t="shared" si="6"/>
        <v>-626.49825904311388</v>
      </c>
      <c r="AJ28">
        <f t="shared" si="7"/>
        <v>-14.043384189145399</v>
      </c>
      <c r="AK28">
        <f t="shared" si="22"/>
        <v>5.2634451755553373</v>
      </c>
      <c r="AL28">
        <f t="shared" si="8"/>
        <v>-635.2781980567039</v>
      </c>
      <c r="AN28">
        <f t="shared" si="9"/>
        <v>0</v>
      </c>
      <c r="AO28">
        <f t="shared" si="9"/>
        <v>0</v>
      </c>
      <c r="AP28">
        <f t="shared" si="9"/>
        <v>-1.6714866994170468</v>
      </c>
      <c r="AQ28">
        <f t="shared" si="9"/>
        <v>-56.157521484237719</v>
      </c>
      <c r="AR28">
        <f t="shared" si="9"/>
        <v>-57.829008183654764</v>
      </c>
      <c r="AS28">
        <f t="shared" si="9"/>
        <v>-1.2962765139055394</v>
      </c>
      <c r="AT28">
        <f t="shared" si="9"/>
        <v>0.48584303266269924</v>
      </c>
      <c r="AU28">
        <f t="shared" si="9"/>
        <v>-58.639441664897603</v>
      </c>
      <c r="AW28">
        <v>25</v>
      </c>
      <c r="AX28">
        <f>IF(Z28&gt;0, (R28*SUMPRODUCT(K28:$K$98, X28:$X$98)-K28*$AZ$3)/Z28, 0)</f>
        <v>123.19708061545657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3.3969999999999998E-3</v>
      </c>
      <c r="Q29" s="4">
        <f t="shared" si="21"/>
        <v>25</v>
      </c>
      <c r="R29">
        <f t="shared" si="0"/>
        <v>250000</v>
      </c>
      <c r="S29">
        <f t="shared" si="1"/>
        <v>141.64435434918397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89.235458125650212</v>
      </c>
      <c r="AC29">
        <f t="shared" si="2"/>
        <v>101.22289216150843</v>
      </c>
      <c r="AE29">
        <f t="shared" si="3"/>
        <v>0</v>
      </c>
      <c r="AF29">
        <f t="shared" si="4"/>
        <v>0</v>
      </c>
      <c r="AG29">
        <f t="shared" si="4"/>
        <v>-17.865677143751896</v>
      </c>
      <c r="AH29">
        <f t="shared" si="5"/>
        <v>-615.13805712454939</v>
      </c>
      <c r="AI29">
        <f t="shared" si="6"/>
        <v>-633.00373426830129</v>
      </c>
      <c r="AJ29">
        <f t="shared" si="7"/>
        <v>-11.987434035858215</v>
      </c>
      <c r="AK29">
        <f t="shared" si="22"/>
        <v>6.2464820687955154</v>
      </c>
      <c r="AL29">
        <f t="shared" si="8"/>
        <v>-638.74468623536393</v>
      </c>
      <c r="AN29">
        <f t="shared" si="9"/>
        <v>0</v>
      </c>
      <c r="AO29">
        <f t="shared" si="9"/>
        <v>0</v>
      </c>
      <c r="AP29">
        <f t="shared" si="9"/>
        <v>-1.472405171522283</v>
      </c>
      <c r="AQ29">
        <f t="shared" si="9"/>
        <v>-50.696788552854535</v>
      </c>
      <c r="AR29">
        <f t="shared" si="9"/>
        <v>-52.169193724376818</v>
      </c>
      <c r="AS29">
        <f t="shared" si="9"/>
        <v>-0.98794799243602527</v>
      </c>
      <c r="AT29">
        <f t="shared" si="9"/>
        <v>0.51480570413936344</v>
      </c>
      <c r="AU29">
        <f t="shared" si="9"/>
        <v>-52.642336012673475</v>
      </c>
      <c r="AW29">
        <v>26</v>
      </c>
      <c r="AX29">
        <f>IF(Z29&gt;0, (R29*SUMPRODUCT(K29:$K$98, X29:$X$98)-K29*$AZ$3)/Z29, 0)</f>
        <v>141.64435434918397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3.4910000000000002E-3</v>
      </c>
      <c r="Q30" s="4">
        <f t="shared" si="21"/>
        <v>25</v>
      </c>
      <c r="R30">
        <f t="shared" si="0"/>
        <v>250000</v>
      </c>
      <c r="S30">
        <f t="shared" si="1"/>
        <v>157.97449271538804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101.22289216150843</v>
      </c>
      <c r="AC30">
        <f t="shared" si="2"/>
        <v>111.3698138944539</v>
      </c>
      <c r="AE30">
        <f t="shared" si="3"/>
        <v>0</v>
      </c>
      <c r="AF30">
        <f t="shared" si="4"/>
        <v>0</v>
      </c>
      <c r="AG30">
        <f t="shared" si="4"/>
        <v>-17.624651293405538</v>
      </c>
      <c r="AH30">
        <f t="shared" si="5"/>
        <v>-623.69078908837866</v>
      </c>
      <c r="AI30">
        <f t="shared" si="6"/>
        <v>-641.31544038178424</v>
      </c>
      <c r="AJ30">
        <f t="shared" si="7"/>
        <v>-10.146921732945472</v>
      </c>
      <c r="AK30">
        <f t="shared" si="22"/>
        <v>7.0856024513055909</v>
      </c>
      <c r="AL30">
        <f t="shared" si="8"/>
        <v>-644.37675966342408</v>
      </c>
      <c r="AN30">
        <f t="shared" si="9"/>
        <v>0</v>
      </c>
      <c r="AO30">
        <f t="shared" si="9"/>
        <v>0</v>
      </c>
      <c r="AP30">
        <f t="shared" si="9"/>
        <v>-1.296911565493996</v>
      </c>
      <c r="AQ30">
        <f t="shared" si="9"/>
        <v>-45.894343337359722</v>
      </c>
      <c r="AR30">
        <f t="shared" si="9"/>
        <v>-47.191254902853721</v>
      </c>
      <c r="AS30">
        <f t="shared" si="9"/>
        <v>-0.74666215691559235</v>
      </c>
      <c r="AT30">
        <f t="shared" si="9"/>
        <v>0.52139469965168317</v>
      </c>
      <c r="AU30">
        <f t="shared" si="9"/>
        <v>-47.416522360117632</v>
      </c>
      <c r="AW30">
        <v>27</v>
      </c>
      <c r="AX30">
        <f>IF(Z30&gt;0, (R30*SUMPRODUCT(K30:$K$98, X30:$X$98)-K30*$AZ$3)/Z30, 0)</f>
        <v>157.97449271538804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3.5990000000000002E-3</v>
      </c>
      <c r="Q31" s="4">
        <f t="shared" si="21"/>
        <v>25</v>
      </c>
      <c r="R31">
        <f t="shared" si="0"/>
        <v>250000</v>
      </c>
      <c r="S31">
        <f t="shared" si="1"/>
        <v>172.27551537240353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111.3698138944539</v>
      </c>
      <c r="AC31">
        <f t="shared" si="2"/>
        <v>119.80021188370119</v>
      </c>
      <c r="AE31">
        <f t="shared" si="3"/>
        <v>0</v>
      </c>
      <c r="AF31">
        <f t="shared" si="4"/>
        <v>0</v>
      </c>
      <c r="AG31">
        <f t="shared" si="4"/>
        <v>-17.384973660466514</v>
      </c>
      <c r="AH31">
        <f t="shared" si="5"/>
        <v>-634.31120004966533</v>
      </c>
      <c r="AI31">
        <f t="shared" si="6"/>
        <v>-651.6961737101318</v>
      </c>
      <c r="AJ31">
        <f t="shared" si="7"/>
        <v>-8.4303979892472967</v>
      </c>
      <c r="AK31">
        <f t="shared" si="22"/>
        <v>7.7958869726117737</v>
      </c>
      <c r="AL31">
        <f t="shared" si="8"/>
        <v>-652.33068472676734</v>
      </c>
      <c r="AN31">
        <f t="shared" si="9"/>
        <v>0</v>
      </c>
      <c r="AO31">
        <f t="shared" si="9"/>
        <v>0</v>
      </c>
      <c r="AP31">
        <f t="shared" si="9"/>
        <v>-1.1422097009953955</v>
      </c>
      <c r="AQ31">
        <f t="shared" si="9"/>
        <v>-41.674863609043676</v>
      </c>
      <c r="AR31">
        <f t="shared" si="9"/>
        <v>-42.817073310039071</v>
      </c>
      <c r="AS31">
        <f t="shared" si="9"/>
        <v>-0.55388535839242359</v>
      </c>
      <c r="AT31">
        <f t="shared" si="9"/>
        <v>0.51219736663908444</v>
      </c>
      <c r="AU31">
        <f t="shared" si="9"/>
        <v>-42.858761301792413</v>
      </c>
      <c r="AW31">
        <v>28</v>
      </c>
      <c r="AX31">
        <f>IF(Z31&gt;0, (R31*SUMPRODUCT(K31:$K$98, X31:$X$98)-K31*$AZ$3)/Z31, 0)</f>
        <v>172.27551537240353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3.7169999999999998E-3</v>
      </c>
      <c r="Q32" s="4">
        <f t="shared" si="21"/>
        <v>25</v>
      </c>
      <c r="R32">
        <f t="shared" si="0"/>
        <v>250000</v>
      </c>
      <c r="S32">
        <f t="shared" si="1"/>
        <v>184.62886337292539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119.80021188370119</v>
      </c>
      <c r="AC32">
        <f t="shared" si="2"/>
        <v>126.62958160198532</v>
      </c>
      <c r="AE32">
        <f t="shared" si="3"/>
        <v>0</v>
      </c>
      <c r="AF32">
        <f t="shared" si="4"/>
        <v>0</v>
      </c>
      <c r="AG32">
        <f t="shared" si="4"/>
        <v>-17.146503976765899</v>
      </c>
      <c r="AH32">
        <f t="shared" si="5"/>
        <v>-646.19947095954035</v>
      </c>
      <c r="AI32">
        <f t="shared" si="6"/>
        <v>-663.34597493630622</v>
      </c>
      <c r="AJ32">
        <f t="shared" si="7"/>
        <v>-6.8293697182841271</v>
      </c>
      <c r="AK32">
        <f t="shared" si="22"/>
        <v>8.3860148318590841</v>
      </c>
      <c r="AL32">
        <f t="shared" si="8"/>
        <v>-661.78932982273136</v>
      </c>
      <c r="AN32">
        <f t="shared" si="9"/>
        <v>0</v>
      </c>
      <c r="AO32">
        <f t="shared" si="9"/>
        <v>0</v>
      </c>
      <c r="AP32">
        <f t="shared" si="9"/>
        <v>-1.0058410808275375</v>
      </c>
      <c r="AQ32">
        <f t="shared" si="9"/>
        <v>-37.907084451784691</v>
      </c>
      <c r="AR32">
        <f t="shared" si="9"/>
        <v>-38.912925532612228</v>
      </c>
      <c r="AS32">
        <f t="shared" si="9"/>
        <v>-0.40062164439572318</v>
      </c>
      <c r="AT32">
        <f t="shared" si="9"/>
        <v>0.49193691225585184</v>
      </c>
      <c r="AU32">
        <f t="shared" si="9"/>
        <v>-38.821610264752103</v>
      </c>
      <c r="AW32">
        <v>29</v>
      </c>
      <c r="AX32">
        <f>IF(Z32&gt;0, (R32*SUMPRODUCT(K32:$K$98, X32:$X$98)-K32*$AZ$3)/Z32, 0)</f>
        <v>184.62886337292539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3.852E-3</v>
      </c>
      <c r="Q33" s="4">
        <f t="shared" si="21"/>
        <v>25</v>
      </c>
      <c r="R33">
        <f t="shared" si="0"/>
        <v>250000</v>
      </c>
      <c r="S33">
        <f t="shared" si="1"/>
        <v>195.20657889918971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126.62958160198532</v>
      </c>
      <c r="AC33">
        <f t="shared" si="2"/>
        <v>132.02984833531463</v>
      </c>
      <c r="AE33">
        <f t="shared" si="3"/>
        <v>0</v>
      </c>
      <c r="AF33">
        <f t="shared" si="4"/>
        <v>0</v>
      </c>
      <c r="AG33">
        <f t="shared" si="4"/>
        <v>-16.908990603679737</v>
      </c>
      <c r="AH33">
        <f t="shared" si="5"/>
        <v>-660.48333318502239</v>
      </c>
      <c r="AI33">
        <f t="shared" si="6"/>
        <v>-677.39232378870213</v>
      </c>
      <c r="AJ33">
        <f t="shared" si="7"/>
        <v>-5.4002667333293033</v>
      </c>
      <c r="AK33">
        <f t="shared" si="22"/>
        <v>8.8640707121389735</v>
      </c>
      <c r="AL33">
        <f t="shared" si="8"/>
        <v>-673.92851980989246</v>
      </c>
      <c r="AN33">
        <f t="shared" si="9"/>
        <v>0</v>
      </c>
      <c r="AO33">
        <f t="shared" si="9"/>
        <v>0</v>
      </c>
      <c r="AP33">
        <f t="shared" si="9"/>
        <v>-0.88563229479992345</v>
      </c>
      <c r="AQ33">
        <f t="shared" si="9"/>
        <v>-34.593748601318516</v>
      </c>
      <c r="AR33">
        <f t="shared" si="9"/>
        <v>-35.479380896118435</v>
      </c>
      <c r="AS33">
        <f t="shared" si="9"/>
        <v>-0.28284660697187425</v>
      </c>
      <c r="AT33">
        <f t="shared" si="9"/>
        <v>0.46426823871745754</v>
      </c>
      <c r="AU33">
        <f t="shared" si="9"/>
        <v>-35.297959264372857</v>
      </c>
      <c r="AW33">
        <v>30</v>
      </c>
      <c r="AX33">
        <f>IF(Z33&gt;0, (R33*SUMPRODUCT(K33:$K$98, X33:$X$98)-K33*$AZ$3)/Z33, 0)</f>
        <v>195.20657889918971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4.0049999999999999E-3</v>
      </c>
      <c r="Q34" s="4">
        <f t="shared" si="21"/>
        <v>25</v>
      </c>
      <c r="R34">
        <f t="shared" si="0"/>
        <v>250000</v>
      </c>
      <c r="S34">
        <f t="shared" si="1"/>
        <v>204.08755187464413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132.02984833531463</v>
      </c>
      <c r="AC34">
        <f t="shared" si="2"/>
        <v>136.10337757784816</v>
      </c>
      <c r="AE34">
        <f t="shared" si="3"/>
        <v>0</v>
      </c>
      <c r="AF34">
        <f t="shared" si="4"/>
        <v>0</v>
      </c>
      <c r="AG34">
        <f t="shared" si="4"/>
        <v>-16.672180190275199</v>
      </c>
      <c r="AH34">
        <f t="shared" si="5"/>
        <v>-677.20507367737343</v>
      </c>
      <c r="AI34">
        <f t="shared" si="6"/>
        <v>-693.87725386764862</v>
      </c>
      <c r="AJ34">
        <f t="shared" si="7"/>
        <v>-4.0735292425335388</v>
      </c>
      <c r="AK34">
        <f t="shared" si="22"/>
        <v>9.2420893834720239</v>
      </c>
      <c r="AL34">
        <f t="shared" si="8"/>
        <v>-688.70869372671007</v>
      </c>
      <c r="AN34">
        <f t="shared" si="9"/>
        <v>0</v>
      </c>
      <c r="AO34">
        <f t="shared" si="9"/>
        <v>0</v>
      </c>
      <c r="AP34">
        <f t="shared" si="9"/>
        <v>-0.77966876295647347</v>
      </c>
      <c r="AQ34">
        <f t="shared" si="9"/>
        <v>-31.66926197030083</v>
      </c>
      <c r="AR34">
        <f t="shared" si="9"/>
        <v>-32.448930733257306</v>
      </c>
      <c r="AS34">
        <f t="shared" si="9"/>
        <v>-0.19049719167776821</v>
      </c>
      <c r="AT34">
        <f t="shared" si="9"/>
        <v>0.43220312607632921</v>
      </c>
      <c r="AU34">
        <f t="shared" ref="AU34:AU97" si="23">AL34*$K34</f>
        <v>-32.207224798858739</v>
      </c>
      <c r="AW34">
        <v>31</v>
      </c>
      <c r="AX34">
        <f>IF(Z34&gt;0, (R34*SUMPRODUCT(K34:$K$98, X34:$X$98)-K34*$AZ$3)/Z34, 0)</f>
        <v>204.08755187464413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4.1640000000000002E-3</v>
      </c>
      <c r="Q35" s="4">
        <f t="shared" si="21"/>
        <v>25</v>
      </c>
      <c r="R35">
        <f t="shared" si="0"/>
        <v>250000</v>
      </c>
      <c r="S35">
        <f t="shared" si="1"/>
        <v>211.36251411810761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136.10337757784816</v>
      </c>
      <c r="AC35">
        <f t="shared" si="2"/>
        <v>138.95847082527212</v>
      </c>
      <c r="AE35">
        <f t="shared" si="3"/>
        <v>0</v>
      </c>
      <c r="AF35">
        <f t="shared" ref="AF35:AG66" si="24">-$Z35*P35</f>
        <v>0</v>
      </c>
      <c r="AG35">
        <f t="shared" si="24"/>
        <v>-16.436035430060141</v>
      </c>
      <c r="AH35">
        <f t="shared" si="5"/>
        <v>-694.22958312305923</v>
      </c>
      <c r="AI35">
        <f t="shared" ref="AI35:AI66" si="25">SUM(AE35:AH35)</f>
        <v>-710.66561855311932</v>
      </c>
      <c r="AJ35">
        <f t="shared" si="7"/>
        <v>-2.8550932474239517</v>
      </c>
      <c r="AK35">
        <f t="shared" si="22"/>
        <v>9.5272364304493724</v>
      </c>
      <c r="AL35">
        <f t="shared" si="8"/>
        <v>-703.99347537009385</v>
      </c>
      <c r="AN35">
        <f t="shared" ref="AN35:AT66" si="26">AE35*$K35</f>
        <v>0</v>
      </c>
      <c r="AO35">
        <f t="shared" si="26"/>
        <v>0</v>
      </c>
      <c r="AP35">
        <f t="shared" si="26"/>
        <v>-0.68627279874817682</v>
      </c>
      <c r="AQ35">
        <f t="shared" si="26"/>
        <v>-28.986970794203174</v>
      </c>
      <c r="AR35">
        <f t="shared" si="26"/>
        <v>-29.673243592951348</v>
      </c>
      <c r="AS35">
        <f t="shared" si="26"/>
        <v>-0.11921201082428469</v>
      </c>
      <c r="AT35">
        <f t="shared" si="26"/>
        <v>0.39780172276229731</v>
      </c>
      <c r="AU35">
        <f t="shared" si="23"/>
        <v>-29.394653881013333</v>
      </c>
      <c r="AW35">
        <v>32</v>
      </c>
      <c r="AX35">
        <f>IF(Z35&gt;0, (R35*SUMPRODUCT(K35:$K$98, X35:$X$98)-K35*$AZ$3)/Z35, 0)</f>
        <v>211.36251411810761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4.3350000000000003E-3</v>
      </c>
      <c r="Q36" s="4">
        <f t="shared" si="21"/>
        <v>25</v>
      </c>
      <c r="R36">
        <f t="shared" si="0"/>
        <v>250000</v>
      </c>
      <c r="S36">
        <f t="shared" si="1"/>
        <v>217.27334064942926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138.95847082527212</v>
      </c>
      <c r="AC36">
        <f t="shared" si="2"/>
        <v>140.79681718975178</v>
      </c>
      <c r="AE36">
        <f t="shared" si="3"/>
        <v>0</v>
      </c>
      <c r="AF36">
        <f t="shared" si="24"/>
        <v>0</v>
      </c>
      <c r="AG36">
        <f t="shared" si="24"/>
        <v>-16.200424862170227</v>
      </c>
      <c r="AH36">
        <f t="shared" si="5"/>
        <v>-712.50213589310704</v>
      </c>
      <c r="AI36">
        <f t="shared" si="25"/>
        <v>-728.70256075527732</v>
      </c>
      <c r="AJ36">
        <f t="shared" si="7"/>
        <v>-1.838346364479662</v>
      </c>
      <c r="AK36">
        <f t="shared" si="22"/>
        <v>9.7270929577690488</v>
      </c>
      <c r="AL36">
        <f t="shared" si="8"/>
        <v>-720.81381416198792</v>
      </c>
      <c r="AN36">
        <f t="shared" si="26"/>
        <v>0</v>
      </c>
      <c r="AO36">
        <f t="shared" si="26"/>
        <v>0</v>
      </c>
      <c r="AP36">
        <f t="shared" si="26"/>
        <v>-0.60395989123046567</v>
      </c>
      <c r="AQ36">
        <f t="shared" si="26"/>
        <v>-26.562433772976306</v>
      </c>
      <c r="AR36">
        <f t="shared" si="26"/>
        <v>-27.166393664206772</v>
      </c>
      <c r="AS36">
        <f t="shared" si="26"/>
        <v>-6.8534466211914113E-2</v>
      </c>
      <c r="AT36">
        <f t="shared" si="26"/>
        <v>0.36263086028571184</v>
      </c>
      <c r="AU36">
        <f t="shared" si="23"/>
        <v>-26.872297270132975</v>
      </c>
      <c r="AW36">
        <v>33</v>
      </c>
      <c r="AX36">
        <f>IF(Z36&gt;0, (R36*SUMPRODUCT(K36:$K$98, X36:$X$98)-K36*$AZ$3)/Z36, 0)</f>
        <v>217.27334064942926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4.522E-3</v>
      </c>
      <c r="Q37" s="4">
        <f t="shared" si="21"/>
        <v>25</v>
      </c>
      <c r="R37">
        <f t="shared" si="0"/>
        <v>250000</v>
      </c>
      <c r="S37">
        <f t="shared" si="1"/>
        <v>221.97862042861647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140.79681718975178</v>
      </c>
      <c r="AC37">
        <f t="shared" si="2"/>
        <v>141.75698802274238</v>
      </c>
      <c r="AE37">
        <f t="shared" si="3"/>
        <v>0</v>
      </c>
      <c r="AF37">
        <f t="shared" si="24"/>
        <v>0</v>
      </c>
      <c r="AG37">
        <f t="shared" si="24"/>
        <v>-15.965162292321791</v>
      </c>
      <c r="AH37">
        <f t="shared" si="5"/>
        <v>-732.58321226733756</v>
      </c>
      <c r="AI37">
        <f t="shared" si="25"/>
        <v>-748.54837455965935</v>
      </c>
      <c r="AJ37">
        <f t="shared" si="7"/>
        <v>-0.96017083299059891</v>
      </c>
      <c r="AK37">
        <f t="shared" si="22"/>
        <v>9.8557772032826261</v>
      </c>
      <c r="AL37">
        <f t="shared" si="8"/>
        <v>-739.65276818936729</v>
      </c>
      <c r="AN37">
        <f t="shared" si="26"/>
        <v>0</v>
      </c>
      <c r="AO37">
        <f t="shared" si="26"/>
        <v>0</v>
      </c>
      <c r="AP37">
        <f t="shared" si="26"/>
        <v>-0.53141891579465794</v>
      </c>
      <c r="AQ37">
        <f t="shared" si="26"/>
        <v>-24.384880608430052</v>
      </c>
      <c r="AR37">
        <f t="shared" si="26"/>
        <v>-24.916299524224709</v>
      </c>
      <c r="AS37">
        <f t="shared" si="26"/>
        <v>-3.1960398128299407E-2</v>
      </c>
      <c r="AT37">
        <f t="shared" si="26"/>
        <v>0.32806095796477308</v>
      </c>
      <c r="AU37">
        <f t="shared" si="23"/>
        <v>-24.620198964388234</v>
      </c>
      <c r="AW37">
        <v>34</v>
      </c>
      <c r="AX37">
        <f>IF(Z37&gt;0, (R37*SUMPRODUCT(K37:$K$98, X37:$X$98)-K37*$AZ$3)/Z37, 0)</f>
        <v>221.97862042861647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4.7470000000000004E-3</v>
      </c>
      <c r="Q38" s="4">
        <f t="shared" si="21"/>
        <v>25</v>
      </c>
      <c r="R38">
        <f t="shared" si="0"/>
        <v>250000</v>
      </c>
      <c r="S38">
        <f t="shared" si="1"/>
        <v>225.60132194587831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141.75698802274238</v>
      </c>
      <c r="AC38">
        <f t="shared" si="2"/>
        <v>141.94586152678289</v>
      </c>
      <c r="AE38">
        <f t="shared" si="3"/>
        <v>0</v>
      </c>
      <c r="AF38">
        <f t="shared" si="24"/>
        <v>0</v>
      </c>
      <c r="AG38">
        <f t="shared" si="24"/>
        <v>-15.729724043996921</v>
      </c>
      <c r="AH38">
        <f t="shared" si="5"/>
        <v>-757.86625401651543</v>
      </c>
      <c r="AI38">
        <f t="shared" si="25"/>
        <v>-773.59597806051238</v>
      </c>
      <c r="AJ38">
        <f t="shared" si="7"/>
        <v>-0.18887350404051517</v>
      </c>
      <c r="AK38">
        <f t="shared" si="22"/>
        <v>9.9229891615919676</v>
      </c>
      <c r="AL38">
        <f t="shared" si="8"/>
        <v>-763.86186240296092</v>
      </c>
      <c r="AN38">
        <f t="shared" si="26"/>
        <v>0</v>
      </c>
      <c r="AO38">
        <f t="shared" si="26"/>
        <v>0</v>
      </c>
      <c r="AP38">
        <f t="shared" si="26"/>
        <v>-0.46748400093163761</v>
      </c>
      <c r="AQ38">
        <f t="shared" si="26"/>
        <v>-22.523621368546799</v>
      </c>
      <c r="AR38">
        <f t="shared" si="26"/>
        <v>-22.991105369478436</v>
      </c>
      <c r="AS38">
        <f t="shared" si="26"/>
        <v>-5.6132797429802855E-3</v>
      </c>
      <c r="AT38">
        <f t="shared" si="26"/>
        <v>0.29490909449442321</v>
      </c>
      <c r="AU38">
        <f t="shared" si="23"/>
        <v>-22.701809554726992</v>
      </c>
      <c r="AW38">
        <v>35</v>
      </c>
      <c r="AX38">
        <f>IF(Z38&gt;0, (R38*SUMPRODUCT(K38:$K$98, X38:$X$98)-K38*$AZ$3)/Z38, 0)</f>
        <v>225.60132194587831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4.9870000000000001E-3</v>
      </c>
      <c r="Q39" s="4">
        <f t="shared" si="21"/>
        <v>25</v>
      </c>
      <c r="R39">
        <f t="shared" si="0"/>
        <v>250000</v>
      </c>
      <c r="S39">
        <f t="shared" si="1"/>
        <v>228.09353646749537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141.94586152678289</v>
      </c>
      <c r="AC39">
        <f t="shared" si="2"/>
        <v>141.36309204437032</v>
      </c>
      <c r="AE39">
        <f t="shared" si="3"/>
        <v>0</v>
      </c>
      <c r="AF39">
        <f t="shared" si="24"/>
        <v>0</v>
      </c>
      <c r="AG39">
        <f t="shared" si="24"/>
        <v>-15.49398266974954</v>
      </c>
      <c r="AH39">
        <f t="shared" si="5"/>
        <v>-784.44133807412641</v>
      </c>
      <c r="AI39">
        <f t="shared" si="25"/>
        <v>-799.93532074387599</v>
      </c>
      <c r="AJ39">
        <f t="shared" si="7"/>
        <v>0.58276948241257287</v>
      </c>
      <c r="AK39">
        <f t="shared" si="22"/>
        <v>9.9362103068748038</v>
      </c>
      <c r="AL39">
        <f t="shared" si="8"/>
        <v>-789.41634095458858</v>
      </c>
      <c r="AN39">
        <f t="shared" si="26"/>
        <v>0</v>
      </c>
      <c r="AO39">
        <f t="shared" si="26"/>
        <v>0</v>
      </c>
      <c r="AP39">
        <f t="shared" si="26"/>
        <v>-0.41114090911578133</v>
      </c>
      <c r="AQ39">
        <f t="shared" si="26"/>
        <v>-20.815559934339966</v>
      </c>
      <c r="AR39">
        <f t="shared" si="26"/>
        <v>-21.226700843455749</v>
      </c>
      <c r="AS39">
        <f t="shared" si="26"/>
        <v>1.5464092087300088E-2</v>
      </c>
      <c r="AT39">
        <f t="shared" si="26"/>
        <v>0.26366252149681413</v>
      </c>
      <c r="AU39">
        <f t="shared" si="23"/>
        <v>-20.947574229871634</v>
      </c>
      <c r="AW39">
        <v>36</v>
      </c>
      <c r="AX39">
        <f>IF(Z39&gt;0, (R39*SUMPRODUCT(K39:$K$98, X39:$X$98)-K39*$AZ$3)/Z39, 0)</f>
        <v>228.09353646749537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5.2249999999999996E-3</v>
      </c>
      <c r="Q40" s="4">
        <f t="shared" si="21"/>
        <v>25</v>
      </c>
      <c r="R40">
        <f t="shared" si="0"/>
        <v>250000</v>
      </c>
      <c r="S40">
        <f t="shared" si="1"/>
        <v>229.61197629891856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141.36309204437032</v>
      </c>
      <c r="AC40">
        <f t="shared" si="2"/>
        <v>140.13757843693614</v>
      </c>
      <c r="AE40">
        <f t="shared" si="3"/>
        <v>0</v>
      </c>
      <c r="AF40">
        <f t="shared" si="24"/>
        <v>0</v>
      </c>
      <c r="AG40">
        <f t="shared" si="24"/>
        <v>-15.258086783602604</v>
      </c>
      <c r="AH40">
        <f t="shared" si="5"/>
        <v>-809.56059449441341</v>
      </c>
      <c r="AI40">
        <f t="shared" si="25"/>
        <v>-824.81868127801602</v>
      </c>
      <c r="AJ40">
        <f t="shared" si="7"/>
        <v>1.2255136074341806</v>
      </c>
      <c r="AK40">
        <f t="shared" si="22"/>
        <v>9.8954164431059226</v>
      </c>
      <c r="AL40">
        <f t="shared" si="8"/>
        <v>-813.69775122747592</v>
      </c>
      <c r="AN40">
        <f t="shared" si="26"/>
        <v>0</v>
      </c>
      <c r="AO40">
        <f t="shared" si="26"/>
        <v>0</v>
      </c>
      <c r="AP40">
        <f t="shared" si="26"/>
        <v>-0.36150115069151206</v>
      </c>
      <c r="AQ40">
        <f t="shared" si="26"/>
        <v>-19.180457590446046</v>
      </c>
      <c r="AR40">
        <f t="shared" si="26"/>
        <v>-19.541958741137556</v>
      </c>
      <c r="AS40">
        <f t="shared" si="26"/>
        <v>2.9035395168394713E-2</v>
      </c>
      <c r="AT40">
        <f t="shared" si="26"/>
        <v>0.23444645986669915</v>
      </c>
      <c r="AU40">
        <f t="shared" si="23"/>
        <v>-19.278476886102464</v>
      </c>
      <c r="AW40">
        <v>37</v>
      </c>
      <c r="AX40">
        <f>IF(Z40&gt;0, (R40*SUMPRODUCT(K40:$K$98, X40:$X$98)-K40*$AZ$3)/Z40, 0)</f>
        <v>229.61197629891856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5.4879999999999998E-3</v>
      </c>
      <c r="Q41" s="4">
        <f t="shared" si="21"/>
        <v>25</v>
      </c>
      <c r="R41">
        <f t="shared" si="0"/>
        <v>250000</v>
      </c>
      <c r="S41">
        <f t="shared" si="1"/>
        <v>230.41265762865189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140.13757843693614</v>
      </c>
      <c r="AC41">
        <f t="shared" si="2"/>
        <v>138.44823363837006</v>
      </c>
      <c r="AE41">
        <f t="shared" si="3"/>
        <v>0</v>
      </c>
      <c r="AF41">
        <f t="shared" si="24"/>
        <v>0</v>
      </c>
      <c r="AG41">
        <f t="shared" si="24"/>
        <v>-15.021769535498164</v>
      </c>
      <c r="AH41">
        <f t="shared" si="5"/>
        <v>-837.36380268411085</v>
      </c>
      <c r="AI41">
        <f t="shared" si="25"/>
        <v>-852.385572219609</v>
      </c>
      <c r="AJ41">
        <f t="shared" si="7"/>
        <v>1.6893447985660828</v>
      </c>
      <c r="AK41">
        <f t="shared" si="22"/>
        <v>9.8096304905855298</v>
      </c>
      <c r="AL41">
        <f t="shared" si="8"/>
        <v>-840.88659693045747</v>
      </c>
      <c r="AN41">
        <f t="shared" si="26"/>
        <v>0</v>
      </c>
      <c r="AO41">
        <f t="shared" si="26"/>
        <v>0</v>
      </c>
      <c r="AP41">
        <f t="shared" si="26"/>
        <v>-0.31776984006214454</v>
      </c>
      <c r="AQ41">
        <f t="shared" si="26"/>
        <v>-17.713556383884089</v>
      </c>
      <c r="AR41">
        <f t="shared" si="26"/>
        <v>-18.031326223946234</v>
      </c>
      <c r="AS41">
        <f t="shared" si="26"/>
        <v>3.5736324218101335E-2</v>
      </c>
      <c r="AT41">
        <f t="shared" si="26"/>
        <v>0.20751248411152814</v>
      </c>
      <c r="AU41">
        <f t="shared" si="23"/>
        <v>-17.788077415616605</v>
      </c>
      <c r="AW41">
        <v>38</v>
      </c>
      <c r="AX41">
        <f>IF(Z41&gt;0, (R41*SUMPRODUCT(K41:$K$98, X41:$X$98)-K41*$AZ$3)/Z41, 0)</f>
        <v>230.41265762865189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5.7670000000000004E-3</v>
      </c>
      <c r="Q42" s="4">
        <f t="shared" si="21"/>
        <v>25</v>
      </c>
      <c r="R42">
        <f t="shared" si="0"/>
        <v>250000</v>
      </c>
      <c r="S42">
        <f t="shared" si="1"/>
        <v>230.55878946614428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138.44823363837006</v>
      </c>
      <c r="AC42">
        <f t="shared" si="2"/>
        <v>136.35174224723599</v>
      </c>
      <c r="AE42">
        <f t="shared" si="3"/>
        <v>0</v>
      </c>
      <c r="AF42">
        <f t="shared" si="24"/>
        <v>0</v>
      </c>
      <c r="AG42">
        <f t="shared" si="24"/>
        <v>-14.784921295231964</v>
      </c>
      <c r="AH42">
        <f t="shared" si="5"/>
        <v>-866.30544911217919</v>
      </c>
      <c r="AI42">
        <f t="shared" si="25"/>
        <v>-881.09037040741111</v>
      </c>
      <c r="AJ42">
        <f t="shared" si="7"/>
        <v>2.0964913911340659</v>
      </c>
      <c r="AK42">
        <f t="shared" si="22"/>
        <v>9.6913763546859055</v>
      </c>
      <c r="AL42">
        <f t="shared" si="8"/>
        <v>-869.30250266159123</v>
      </c>
      <c r="AN42">
        <f t="shared" si="26"/>
        <v>0</v>
      </c>
      <c r="AO42">
        <f t="shared" si="26"/>
        <v>0</v>
      </c>
      <c r="AP42">
        <f t="shared" si="26"/>
        <v>-0.27924960981596841</v>
      </c>
      <c r="AQ42">
        <f t="shared" si="26"/>
        <v>-16.3623095324856</v>
      </c>
      <c r="AR42">
        <f t="shared" si="26"/>
        <v>-16.641559142301571</v>
      </c>
      <c r="AS42">
        <f t="shared" si="26"/>
        <v>3.9597397325714989E-2</v>
      </c>
      <c r="AT42">
        <f t="shared" si="26"/>
        <v>0.18304548340737595</v>
      </c>
      <c r="AU42">
        <f t="shared" si="23"/>
        <v>-16.41891626156848</v>
      </c>
      <c r="AW42">
        <v>39</v>
      </c>
      <c r="AX42">
        <f>IF(Z42&gt;0, (R42*SUMPRODUCT(K42:$K$98, X42:$X$98)-K42*$AZ$3)/Z42, 0)</f>
        <v>230.55878946614428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6.0780000000000001E-3</v>
      </c>
      <c r="Q43" s="4">
        <f t="shared" si="21"/>
        <v>25</v>
      </c>
      <c r="R43">
        <f t="shared" si="0"/>
        <v>250000</v>
      </c>
      <c r="S43">
        <f t="shared" si="1"/>
        <v>230.16998948009325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136.35174224723599</v>
      </c>
      <c r="AC43">
        <f t="shared" si="2"/>
        <v>133.93324074399146</v>
      </c>
      <c r="AE43">
        <f t="shared" si="3"/>
        <v>0</v>
      </c>
      <c r="AF43">
        <f t="shared" si="24"/>
        <v>0</v>
      </c>
      <c r="AG43">
        <f t="shared" si="24"/>
        <v>-14.547209330647226</v>
      </c>
      <c r="AH43">
        <f t="shared" si="5"/>
        <v>-898.62751632419884</v>
      </c>
      <c r="AI43">
        <f t="shared" si="25"/>
        <v>-913.17472565484604</v>
      </c>
      <c r="AJ43">
        <f t="shared" si="7"/>
        <v>2.4185015032445278</v>
      </c>
      <c r="AK43">
        <f t="shared" si="22"/>
        <v>9.5446219573065196</v>
      </c>
      <c r="AL43">
        <f t="shared" si="8"/>
        <v>-901.21160219429498</v>
      </c>
      <c r="AN43">
        <f t="shared" si="26"/>
        <v>0</v>
      </c>
      <c r="AO43">
        <f t="shared" si="26"/>
        <v>0</v>
      </c>
      <c r="AP43">
        <f t="shared" si="26"/>
        <v>-0.24532128088334579</v>
      </c>
      <c r="AQ43">
        <f t="shared" si="26"/>
        <v>-15.154277932691572</v>
      </c>
      <c r="AR43">
        <f t="shared" si="26"/>
        <v>-15.399599213574918</v>
      </c>
      <c r="AS43">
        <f t="shared" si="26"/>
        <v>4.0785134324306013E-2</v>
      </c>
      <c r="AT43">
        <f t="shared" si="26"/>
        <v>0.160958629995157</v>
      </c>
      <c r="AU43">
        <f t="shared" si="23"/>
        <v>-15.197855449255455</v>
      </c>
      <c r="AW43">
        <v>40</v>
      </c>
      <c r="AX43">
        <f>IF(Z43&gt;0, (R43*SUMPRODUCT(K43:$K$98, X43:$X$98)-K43*$AZ$3)/Z43, 0)</f>
        <v>230.16998948009325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6.4359999999999999E-3</v>
      </c>
      <c r="Q44" s="4">
        <f t="shared" si="21"/>
        <v>25</v>
      </c>
      <c r="R44">
        <f t="shared" si="0"/>
        <v>250000</v>
      </c>
      <c r="S44">
        <f t="shared" si="1"/>
        <v>229.29090317672228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133.93324074399146</v>
      </c>
      <c r="AC44">
        <f t="shared" si="2"/>
        <v>131.22879140883657</v>
      </c>
      <c r="AE44">
        <f t="shared" si="3"/>
        <v>0</v>
      </c>
      <c r="AF44">
        <f t="shared" si="24"/>
        <v>0</v>
      </c>
      <c r="AG44">
        <f t="shared" si="24"/>
        <v>-14.308111398088707</v>
      </c>
      <c r="AH44">
        <f t="shared" si="5"/>
        <v>-936.25839252045546</v>
      </c>
      <c r="AI44">
        <f t="shared" si="25"/>
        <v>-950.56650391854419</v>
      </c>
      <c r="AJ44">
        <f t="shared" si="7"/>
        <v>2.7044493351548908</v>
      </c>
      <c r="AK44">
        <f t="shared" si="22"/>
        <v>9.3753268520794037</v>
      </c>
      <c r="AL44">
        <f t="shared" si="8"/>
        <v>-938.48672773130988</v>
      </c>
      <c r="AN44">
        <f t="shared" si="26"/>
        <v>0</v>
      </c>
      <c r="AO44">
        <f t="shared" si="26"/>
        <v>0</v>
      </c>
      <c r="AP44">
        <f t="shared" si="26"/>
        <v>-0.21543676813459561</v>
      </c>
      <c r="AQ44">
        <f t="shared" si="26"/>
        <v>-14.09721217647512</v>
      </c>
      <c r="AR44">
        <f t="shared" si="26"/>
        <v>-14.312648944609716</v>
      </c>
      <c r="AS44">
        <f t="shared" si="26"/>
        <v>4.0720805712160926E-2</v>
      </c>
      <c r="AT44">
        <f t="shared" si="26"/>
        <v>0.14116399160040677</v>
      </c>
      <c r="AU44">
        <f t="shared" si="23"/>
        <v>-14.130764147297148</v>
      </c>
      <c r="AW44">
        <v>41</v>
      </c>
      <c r="AX44">
        <f>IF(Z44&gt;0, (R44*SUMPRODUCT(K44:$K$98, X44:$X$98)-K44*$AZ$3)/Z44, 0)</f>
        <v>229.29090317672228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6.8199999999999997E-3</v>
      </c>
      <c r="Q45" s="4">
        <f t="shared" si="21"/>
        <v>25</v>
      </c>
      <c r="R45">
        <f t="shared" si="0"/>
        <v>250000</v>
      </c>
      <c r="S45">
        <f t="shared" si="1"/>
        <v>227.91534191419177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131.22879140883657</v>
      </c>
      <c r="AC45">
        <f t="shared" si="2"/>
        <v>128.24749762301929</v>
      </c>
      <c r="AE45">
        <f t="shared" si="3"/>
        <v>0</v>
      </c>
      <c r="AF45">
        <f t="shared" si="24"/>
        <v>0</v>
      </c>
      <c r="AG45">
        <f t="shared" si="24"/>
        <v>-14.067448964372856</v>
      </c>
      <c r="AH45">
        <f t="shared" si="5"/>
        <v>-975.81319734964984</v>
      </c>
      <c r="AI45">
        <f t="shared" si="25"/>
        <v>-989.88064631402267</v>
      </c>
      <c r="AJ45">
        <f t="shared" si="7"/>
        <v>2.9812937858172859</v>
      </c>
      <c r="AK45">
        <f t="shared" si="22"/>
        <v>9.1860153986185615</v>
      </c>
      <c r="AL45">
        <f t="shared" si="8"/>
        <v>-977.71333712958676</v>
      </c>
      <c r="AN45">
        <f t="shared" si="26"/>
        <v>0</v>
      </c>
      <c r="AO45">
        <f t="shared" si="26"/>
        <v>0</v>
      </c>
      <c r="AP45">
        <f t="shared" si="26"/>
        <v>-0.18911885865586758</v>
      </c>
      <c r="AQ45">
        <f t="shared" si="26"/>
        <v>-13.118560345338766</v>
      </c>
      <c r="AR45">
        <f t="shared" si="26"/>
        <v>-13.307679203994635</v>
      </c>
      <c r="AS45">
        <f t="shared" si="26"/>
        <v>4.0079681790175334E-2</v>
      </c>
      <c r="AT45">
        <f t="shared" si="26"/>
        <v>0.12349422785763883</v>
      </c>
      <c r="AU45">
        <f t="shared" si="23"/>
        <v>-13.144105294346819</v>
      </c>
      <c r="AW45">
        <v>42</v>
      </c>
      <c r="AX45">
        <f>IF(Z45&gt;0, (R45*SUMPRODUCT(K45:$K$98, X45:$X$98)-K45*$AZ$3)/Z45, 0)</f>
        <v>227.91534191419177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7.2269999999999999E-3</v>
      </c>
      <c r="Q46" s="4">
        <f t="shared" si="21"/>
        <v>25</v>
      </c>
      <c r="R46">
        <f t="shared" si="0"/>
        <v>250000</v>
      </c>
      <c r="S46">
        <f t="shared" si="1"/>
        <v>226.13540374558215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128.24749762301929</v>
      </c>
      <c r="AC46">
        <f t="shared" si="2"/>
        <v>125.05386441219635</v>
      </c>
      <c r="AE46">
        <f t="shared" si="3"/>
        <v>0</v>
      </c>
      <c r="AF46">
        <f t="shared" si="24"/>
        <v>0</v>
      </c>
      <c r="AG46">
        <f t="shared" si="24"/>
        <v>-13.825109021063605</v>
      </c>
      <c r="AH46">
        <f t="shared" si="5"/>
        <v>-1016.6545366552263</v>
      </c>
      <c r="AI46">
        <f t="shared" si="25"/>
        <v>-1030.4796456762899</v>
      </c>
      <c r="AJ46">
        <f t="shared" si="7"/>
        <v>3.1936332108229379</v>
      </c>
      <c r="AK46">
        <f t="shared" si="22"/>
        <v>8.97732483361135</v>
      </c>
      <c r="AL46">
        <f t="shared" si="8"/>
        <v>-1018.3086876318556</v>
      </c>
      <c r="AN46">
        <f t="shared" si="26"/>
        <v>0</v>
      </c>
      <c r="AO46">
        <f t="shared" si="26"/>
        <v>0</v>
      </c>
      <c r="AP46">
        <f t="shared" si="26"/>
        <v>-0.16594723935518121</v>
      </c>
      <c r="AQ46">
        <f t="shared" si="26"/>
        <v>-12.203232067017455</v>
      </c>
      <c r="AR46">
        <f t="shared" si="26"/>
        <v>-12.369179306372637</v>
      </c>
      <c r="AS46">
        <f t="shared" si="26"/>
        <v>3.833420872425912E-2</v>
      </c>
      <c r="AT46">
        <f t="shared" si="26"/>
        <v>0.1077577233324344</v>
      </c>
      <c r="AU46">
        <f t="shared" si="23"/>
        <v>-12.223087374315941</v>
      </c>
      <c r="AW46">
        <v>43</v>
      </c>
      <c r="AX46">
        <f>IF(Z46&gt;0, (R46*SUMPRODUCT(K46:$K$98, X46:$X$98)-K46*$AZ$3)/Z46, 0)</f>
        <v>226.13540374558215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7.6860000000000001E-3</v>
      </c>
      <c r="Q47" s="4">
        <f t="shared" si="21"/>
        <v>25</v>
      </c>
      <c r="R47">
        <f t="shared" si="0"/>
        <v>250000</v>
      </c>
      <c r="S47">
        <f t="shared" si="1"/>
        <v>224.05525358440619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125.05386441219635</v>
      </c>
      <c r="AC47">
        <f t="shared" si="2"/>
        <v>121.71217442956804</v>
      </c>
      <c r="AE47">
        <f t="shared" si="3"/>
        <v>0</v>
      </c>
      <c r="AF47">
        <f t="shared" si="24"/>
        <v>0</v>
      </c>
      <c r="AG47">
        <f t="shared" si="24"/>
        <v>-13.580598142917074</v>
      </c>
      <c r="AH47">
        <f t="shared" si="5"/>
        <v>-1062.5978793589486</v>
      </c>
      <c r="AI47">
        <f t="shared" si="25"/>
        <v>-1076.1784775018657</v>
      </c>
      <c r="AJ47">
        <f t="shared" si="7"/>
        <v>3.34168998262831</v>
      </c>
      <c r="AK47">
        <f t="shared" si="22"/>
        <v>8.7537705088537443</v>
      </c>
      <c r="AL47">
        <f t="shared" si="8"/>
        <v>-1064.0830170103836</v>
      </c>
      <c r="AN47">
        <f t="shared" si="26"/>
        <v>0</v>
      </c>
      <c r="AO47">
        <f t="shared" si="26"/>
        <v>0</v>
      </c>
      <c r="AP47">
        <f t="shared" si="26"/>
        <v>-0.14554669328566558</v>
      </c>
      <c r="AQ47">
        <f t="shared" si="26"/>
        <v>-11.388129300749309</v>
      </c>
      <c r="AR47">
        <f t="shared" si="26"/>
        <v>-11.533675994034974</v>
      </c>
      <c r="AS47">
        <f t="shared" si="26"/>
        <v>3.5813733816359911E-2</v>
      </c>
      <c r="AT47">
        <f t="shared" si="26"/>
        <v>9.381636493012166E-2</v>
      </c>
      <c r="AU47">
        <f t="shared" si="23"/>
        <v>-11.404045895288492</v>
      </c>
      <c r="AW47">
        <v>44</v>
      </c>
      <c r="AX47">
        <f>IF(Z47&gt;0, (R47*SUMPRODUCT(K47:$K$98, X47:$X$98)-K47*$AZ$3)/Z47, 0)</f>
        <v>224.05525358440619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8.2030000000000002E-3</v>
      </c>
      <c r="Q48" s="4">
        <f t="shared" si="21"/>
        <v>25</v>
      </c>
      <c r="R48">
        <f t="shared" si="0"/>
        <v>250000</v>
      </c>
      <c r="S48">
        <f t="shared" si="1"/>
        <v>221.69180476502828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121.71217442956804</v>
      </c>
      <c r="AC48">
        <f t="shared" si="2"/>
        <v>118.23613627559477</v>
      </c>
      <c r="AE48">
        <f t="shared" si="3"/>
        <v>0</v>
      </c>
      <c r="AF48">
        <f t="shared" si="24"/>
        <v>0</v>
      </c>
      <c r="AG48">
        <f t="shared" si="24"/>
        <v>-13.333390514921556</v>
      </c>
      <c r="AH48">
        <f t="shared" si="5"/>
        <v>-1114.0164656634877</v>
      </c>
      <c r="AI48">
        <f t="shared" si="25"/>
        <v>-1127.3498561784093</v>
      </c>
      <c r="AJ48">
        <f t="shared" si="7"/>
        <v>3.4760381539732634</v>
      </c>
      <c r="AK48">
        <f t="shared" si="22"/>
        <v>8.5198522100697627</v>
      </c>
      <c r="AL48">
        <f t="shared" si="8"/>
        <v>-1115.3539658143661</v>
      </c>
      <c r="AN48">
        <f t="shared" si="26"/>
        <v>0</v>
      </c>
      <c r="AO48">
        <f t="shared" si="26"/>
        <v>0</v>
      </c>
      <c r="AP48">
        <f t="shared" si="26"/>
        <v>-0.12758688109623806</v>
      </c>
      <c r="AQ48">
        <f t="shared" si="26"/>
        <v>-10.659995759127812</v>
      </c>
      <c r="AR48">
        <f t="shared" si="26"/>
        <v>-10.78758264022405</v>
      </c>
      <c r="AS48">
        <f t="shared" si="26"/>
        <v>3.3262122349199251E-2</v>
      </c>
      <c r="AT48">
        <f t="shared" si="26"/>
        <v>8.1526253181228983E-2</v>
      </c>
      <c r="AU48">
        <f t="shared" si="23"/>
        <v>-10.67279426469362</v>
      </c>
      <c r="AW48">
        <v>45</v>
      </c>
      <c r="AX48">
        <f>IF(Z48&gt;0, (R48*SUMPRODUCT(K48:$K$98, X48:$X$98)-K48*$AZ$3)/Z48, 0)</f>
        <v>221.69180476502828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8.7950000000000007E-3</v>
      </c>
      <c r="Q49" s="4">
        <f t="shared" si="21"/>
        <v>25</v>
      </c>
      <c r="R49">
        <f t="shared" si="0"/>
        <v>250000</v>
      </c>
      <c r="S49">
        <f t="shared" si="1"/>
        <v>219.06740174919872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118.23613627559477</v>
      </c>
      <c r="AC49">
        <f t="shared" si="2"/>
        <v>114.64050761180268</v>
      </c>
      <c r="AE49">
        <f t="shared" si="3"/>
        <v>0</v>
      </c>
      <c r="AF49">
        <f t="shared" si="24"/>
        <v>0</v>
      </c>
      <c r="AG49">
        <f t="shared" si="24"/>
        <v>-13.082789440193604</v>
      </c>
      <c r="AH49">
        <f t="shared" si="5"/>
        <v>-1172.6716957873512</v>
      </c>
      <c r="AI49">
        <f t="shared" si="25"/>
        <v>-1185.7544852275448</v>
      </c>
      <c r="AJ49">
        <f t="shared" si="7"/>
        <v>3.5956286637920982</v>
      </c>
      <c r="AK49">
        <f t="shared" si="22"/>
        <v>8.2765295392916354</v>
      </c>
      <c r="AL49">
        <f t="shared" si="8"/>
        <v>-1173.8823270244611</v>
      </c>
      <c r="AN49">
        <f t="shared" si="26"/>
        <v>0</v>
      </c>
      <c r="AO49">
        <f t="shared" si="26"/>
        <v>0</v>
      </c>
      <c r="AP49">
        <f t="shared" si="26"/>
        <v>-0.11177579077324487</v>
      </c>
      <c r="AQ49">
        <f t="shared" si="26"/>
        <v>-10.018987671798341</v>
      </c>
      <c r="AR49">
        <f t="shared" si="26"/>
        <v>-10.130763462571585</v>
      </c>
      <c r="AS49">
        <f t="shared" si="26"/>
        <v>3.0720072279659043E-2</v>
      </c>
      <c r="AT49">
        <f t="shared" si="26"/>
        <v>7.0712414836415216E-2</v>
      </c>
      <c r="AU49">
        <f t="shared" si="23"/>
        <v>-10.029330975455512</v>
      </c>
      <c r="AW49">
        <v>46</v>
      </c>
      <c r="AX49">
        <f>IF(Z49&gt;0, (R49*SUMPRODUCT(K49:$K$98, X49:$X$98)-K49*$AZ$3)/Z49, 0)</f>
        <v>219.06740174919872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9.4780000000000003E-3</v>
      </c>
      <c r="Q50" s="4">
        <f t="shared" si="21"/>
        <v>25</v>
      </c>
      <c r="R50">
        <f t="shared" si="0"/>
        <v>250000</v>
      </c>
      <c r="S50">
        <f t="shared" si="1"/>
        <v>216.18590517219997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114.64050761180268</v>
      </c>
      <c r="AC50">
        <f t="shared" si="2"/>
        <v>110.92899056083984</v>
      </c>
      <c r="AE50">
        <f t="shared" si="3"/>
        <v>0</v>
      </c>
      <c r="AF50">
        <f t="shared" si="24"/>
        <v>0</v>
      </c>
      <c r="AG50">
        <f t="shared" si="24"/>
        <v>-12.827962867477513</v>
      </c>
      <c r="AH50">
        <f t="shared" si="5"/>
        <v>-1239.9867831415499</v>
      </c>
      <c r="AI50">
        <f t="shared" si="25"/>
        <v>-1252.8147460090274</v>
      </c>
      <c r="AJ50">
        <f t="shared" si="7"/>
        <v>3.7115170509628399</v>
      </c>
      <c r="AK50">
        <f t="shared" si="22"/>
        <v>8.024835532826188</v>
      </c>
      <c r="AL50">
        <f t="shared" si="8"/>
        <v>-1241.0783934252383</v>
      </c>
      <c r="AN50">
        <f t="shared" si="26"/>
        <v>0</v>
      </c>
      <c r="AO50">
        <f t="shared" si="26"/>
        <v>0</v>
      </c>
      <c r="AP50">
        <f t="shared" si="26"/>
        <v>-9.785591242907464E-2</v>
      </c>
      <c r="AQ50">
        <f t="shared" si="26"/>
        <v>-9.459026294185847</v>
      </c>
      <c r="AR50">
        <f t="shared" si="26"/>
        <v>-9.5568822066149224</v>
      </c>
      <c r="AS50">
        <f t="shared" si="26"/>
        <v>2.831267062978764E-2</v>
      </c>
      <c r="AT50">
        <f t="shared" si="26"/>
        <v>6.1216080157892032E-2</v>
      </c>
      <c r="AU50">
        <f t="shared" si="23"/>
        <v>-9.4673534558272419</v>
      </c>
      <c r="AW50">
        <v>47</v>
      </c>
      <c r="AX50">
        <f>IF(Z50&gt;0, (R50*SUMPRODUCT(K50:$K$98, X50:$X$98)-K50*$AZ$3)/Z50, 0)</f>
        <v>216.18590517219997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1.0265E-2</v>
      </c>
      <c r="Q51" s="4">
        <f t="shared" si="21"/>
        <v>25</v>
      </c>
      <c r="R51">
        <f t="shared" si="0"/>
        <v>250000</v>
      </c>
      <c r="S51">
        <f t="shared" si="1"/>
        <v>213.04423669770199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110.92899056083984</v>
      </c>
      <c r="AC51">
        <f t="shared" si="2"/>
        <v>107.10163446382852</v>
      </c>
      <c r="AE51">
        <f t="shared" si="3"/>
        <v>0</v>
      </c>
      <c r="AF51">
        <f t="shared" si="24"/>
        <v>0</v>
      </c>
      <c r="AG51">
        <f t="shared" si="24"/>
        <v>-12.568004199968083</v>
      </c>
      <c r="AH51">
        <f t="shared" si="5"/>
        <v>-1316.7903883465667</v>
      </c>
      <c r="AI51">
        <f t="shared" si="25"/>
        <v>-1329.3583925465348</v>
      </c>
      <c r="AJ51">
        <f t="shared" si="7"/>
        <v>3.8273560970113181</v>
      </c>
      <c r="AK51">
        <f t="shared" si="22"/>
        <v>7.7650293392587892</v>
      </c>
      <c r="AL51">
        <f t="shared" si="8"/>
        <v>-1317.7660071102648</v>
      </c>
      <c r="AN51">
        <f t="shared" si="26"/>
        <v>0</v>
      </c>
      <c r="AO51">
        <f t="shared" si="26"/>
        <v>0</v>
      </c>
      <c r="AP51">
        <f t="shared" si="26"/>
        <v>-8.5600769967588794E-2</v>
      </c>
      <c r="AQ51">
        <f t="shared" si="26"/>
        <v>-8.9686691168254562</v>
      </c>
      <c r="AR51">
        <f t="shared" si="26"/>
        <v>-9.054269886793044</v>
      </c>
      <c r="AS51">
        <f t="shared" si="26"/>
        <v>2.6068150808315795E-2</v>
      </c>
      <c r="AT51">
        <f t="shared" si="26"/>
        <v>5.288767251232758E-2</v>
      </c>
      <c r="AU51">
        <f t="shared" si="23"/>
        <v>-8.9753140634724016</v>
      </c>
      <c r="AW51">
        <v>48</v>
      </c>
      <c r="AX51">
        <f>IF(Z51&gt;0, (R51*SUMPRODUCT(K51:$K$98, X51:$X$98)-K51*$AZ$3)/Z51, 0)</f>
        <v>213.04423669770199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1.1204E-2</v>
      </c>
      <c r="Q52" s="4">
        <f t="shared" si="21"/>
        <v>25</v>
      </c>
      <c r="R52">
        <f t="shared" si="0"/>
        <v>250000</v>
      </c>
      <c r="S52">
        <f t="shared" si="1"/>
        <v>209.65154589378039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107.10163446382852</v>
      </c>
      <c r="AC52">
        <f t="shared" si="2"/>
        <v>103.16124230876608</v>
      </c>
      <c r="AE52">
        <f t="shared" si="3"/>
        <v>0</v>
      </c>
      <c r="AF52">
        <f t="shared" si="24"/>
        <v>0</v>
      </c>
      <c r="AG52">
        <f t="shared" si="24"/>
        <v>-12.301512238911961</v>
      </c>
      <c r="AH52">
        <f t="shared" si="5"/>
        <v>-1408.1191905644241</v>
      </c>
      <c r="AI52">
        <f t="shared" si="25"/>
        <v>-1420.4207028033361</v>
      </c>
      <c r="AJ52">
        <f t="shared" si="7"/>
        <v>3.9403921550624403</v>
      </c>
      <c r="AK52">
        <f t="shared" si="22"/>
        <v>7.4971144124679974</v>
      </c>
      <c r="AL52">
        <f t="shared" si="8"/>
        <v>-1408.9831962358057</v>
      </c>
      <c r="AN52">
        <f t="shared" si="26"/>
        <v>0</v>
      </c>
      <c r="AO52">
        <f t="shared" si="26"/>
        <v>0</v>
      </c>
      <c r="AP52">
        <f t="shared" si="26"/>
        <v>-7.4808652893925034E-2</v>
      </c>
      <c r="AQ52">
        <f t="shared" si="26"/>
        <v>-8.563134167114864</v>
      </c>
      <c r="AR52">
        <f t="shared" si="26"/>
        <v>-8.6379428200087887</v>
      </c>
      <c r="AS52">
        <f t="shared" si="26"/>
        <v>2.3962535928028595E-2</v>
      </c>
      <c r="AT52">
        <f t="shared" si="26"/>
        <v>4.5591876746201319E-2</v>
      </c>
      <c r="AU52">
        <f t="shared" si="23"/>
        <v>-8.5683884073345595</v>
      </c>
      <c r="AW52">
        <v>49</v>
      </c>
      <c r="AX52">
        <f>IF(Z52&gt;0, (R52*SUMPRODUCT(K52:$K$98, X52:$X$98)-K52*$AZ$3)/Z52, 0)</f>
        <v>209.65154589378039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1.2285000000000001E-2</v>
      </c>
      <c r="Q53" s="4">
        <f t="shared" si="21"/>
        <v>25</v>
      </c>
      <c r="R53">
        <f t="shared" si="0"/>
        <v>250000</v>
      </c>
      <c r="S53">
        <f t="shared" si="1"/>
        <v>205.96276681670244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103.16124230876608</v>
      </c>
      <c r="AC53">
        <f t="shared" si="2"/>
        <v>99.087641143225255</v>
      </c>
      <c r="AE53">
        <f t="shared" si="3"/>
        <v>0</v>
      </c>
      <c r="AF53">
        <f t="shared" si="24"/>
        <v>0</v>
      </c>
      <c r="AG53">
        <f t="shared" si="24"/>
        <v>-12.027373038667807</v>
      </c>
      <c r="AH53">
        <f t="shared" si="5"/>
        <v>-1511.2407785503344</v>
      </c>
      <c r="AI53">
        <f t="shared" si="25"/>
        <v>-1523.2681515890022</v>
      </c>
      <c r="AJ53">
        <f t="shared" si="7"/>
        <v>4.073601165540822</v>
      </c>
      <c r="AK53">
        <f t="shared" si="22"/>
        <v>7.2212869616136262</v>
      </c>
      <c r="AL53">
        <f t="shared" si="8"/>
        <v>-1511.9732634618476</v>
      </c>
      <c r="AN53">
        <f t="shared" si="26"/>
        <v>0</v>
      </c>
      <c r="AO53">
        <f t="shared" si="26"/>
        <v>0</v>
      </c>
      <c r="AP53">
        <f t="shared" si="26"/>
        <v>-6.5304948271592778E-2</v>
      </c>
      <c r="AQ53">
        <f t="shared" si="26"/>
        <v>-8.2055741143024026</v>
      </c>
      <c r="AR53">
        <f t="shared" si="26"/>
        <v>-8.2708790625739947</v>
      </c>
      <c r="AS53">
        <f t="shared" si="26"/>
        <v>2.2118405452252389E-2</v>
      </c>
      <c r="AT53">
        <f t="shared" si="26"/>
        <v>3.9209374313606528E-2</v>
      </c>
      <c r="AU53">
        <f t="shared" si="23"/>
        <v>-8.2095512828081354</v>
      </c>
      <c r="AW53">
        <v>50</v>
      </c>
      <c r="AX53">
        <f>IF(Z53&gt;0, (R53*SUMPRODUCT(K53:$K$98, X53:$X$98)-K53*$AZ$3)/Z53, 0)</f>
        <v>205.96276681670244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1.3528E-2</v>
      </c>
      <c r="Q54" s="4">
        <f t="shared" si="21"/>
        <v>25</v>
      </c>
      <c r="R54">
        <f t="shared" si="0"/>
        <v>250000</v>
      </c>
      <c r="S54">
        <f t="shared" si="1"/>
        <v>201.99123656389864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99.087641143225255</v>
      </c>
      <c r="AC54">
        <f t="shared" si="2"/>
        <v>94.890578637471151</v>
      </c>
      <c r="AE54">
        <f t="shared" si="3"/>
        <v>0</v>
      </c>
      <c r="AF54">
        <f t="shared" si="24"/>
        <v>0</v>
      </c>
      <c r="AG54">
        <f t="shared" si="24"/>
        <v>-11.744393005814031</v>
      </c>
      <c r="AH54">
        <f t="shared" si="5"/>
        <v>-1627.0630246709809</v>
      </c>
      <c r="AI54">
        <f t="shared" si="25"/>
        <v>-1638.807417676795</v>
      </c>
      <c r="AJ54">
        <f t="shared" si="7"/>
        <v>4.1970625057541042</v>
      </c>
      <c r="AK54">
        <f t="shared" si="22"/>
        <v>6.9361348800257687</v>
      </c>
      <c r="AL54">
        <f t="shared" si="8"/>
        <v>-1627.6742202910152</v>
      </c>
      <c r="AN54">
        <f t="shared" si="26"/>
        <v>0</v>
      </c>
      <c r="AO54">
        <f t="shared" si="26"/>
        <v>0</v>
      </c>
      <c r="AP54">
        <f t="shared" si="26"/>
        <v>-5.693611915058816E-2</v>
      </c>
      <c r="AQ54">
        <f t="shared" si="26"/>
        <v>-7.8879048233759557</v>
      </c>
      <c r="AR54">
        <f t="shared" si="26"/>
        <v>-7.944840942526544</v>
      </c>
      <c r="AS54">
        <f t="shared" si="26"/>
        <v>2.0347109534888951E-2</v>
      </c>
      <c r="AT54">
        <f t="shared" si="26"/>
        <v>3.3625969582097195E-2</v>
      </c>
      <c r="AU54">
        <f t="shared" si="23"/>
        <v>-7.8908678634095581</v>
      </c>
      <c r="AW54">
        <v>51</v>
      </c>
      <c r="AX54">
        <f>IF(Z54&gt;0, (R54*SUMPRODUCT(K54:$K$98, X54:$X$98)-K54*$AZ$3)/Z54, 0)</f>
        <v>201.99123656389864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1.4963000000000001E-2</v>
      </c>
      <c r="Q55" s="4">
        <f t="shared" si="21"/>
        <v>25</v>
      </c>
      <c r="R55">
        <f t="shared" si="0"/>
        <v>250000</v>
      </c>
      <c r="S55">
        <f t="shared" si="1"/>
        <v>197.75561041953191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94.890578637471151</v>
      </c>
      <c r="AC55">
        <f t="shared" si="2"/>
        <v>90.581702036013411</v>
      </c>
      <c r="AE55">
        <f t="shared" si="3"/>
        <v>0</v>
      </c>
      <c r="AF55">
        <f t="shared" si="24"/>
        <v>0</v>
      </c>
      <c r="AG55">
        <f t="shared" si="24"/>
        <v>-11.451217723209895</v>
      </c>
      <c r="AH55">
        <f t="shared" si="5"/>
        <v>-1757.3135254599538</v>
      </c>
      <c r="AI55">
        <f t="shared" si="25"/>
        <v>-1768.7647431831638</v>
      </c>
      <c r="AJ55">
        <f t="shared" si="7"/>
        <v>4.3088766014577402</v>
      </c>
      <c r="AK55">
        <f t="shared" si="22"/>
        <v>6.6423405046229815</v>
      </c>
      <c r="AL55">
        <f t="shared" si="8"/>
        <v>-1757.813526077083</v>
      </c>
      <c r="AN55">
        <f t="shared" si="26"/>
        <v>0</v>
      </c>
      <c r="AO55">
        <f t="shared" si="26"/>
        <v>0</v>
      </c>
      <c r="AP55">
        <f t="shared" si="26"/>
        <v>-4.9566806078778593E-2</v>
      </c>
      <c r="AQ55">
        <f t="shared" si="26"/>
        <v>-7.6065638468772381</v>
      </c>
      <c r="AR55">
        <f t="shared" si="26"/>
        <v>-7.6561306529560174</v>
      </c>
      <c r="AS55">
        <f t="shared" si="26"/>
        <v>1.8651051450096299E-2</v>
      </c>
      <c r="AT55">
        <f t="shared" si="26"/>
        <v>2.8751492780941936E-2</v>
      </c>
      <c r="AU55">
        <f t="shared" si="23"/>
        <v>-7.6087281087249794</v>
      </c>
      <c r="AW55">
        <v>52</v>
      </c>
      <c r="AX55">
        <f>IF(Z55&gt;0, (R55*SUMPRODUCT(K55:$K$98, X55:$X$98)-K55*$AZ$3)/Z55, 0)</f>
        <v>197.75561041953191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1.6567999999999999E-2</v>
      </c>
      <c r="Q56" s="4">
        <f t="shared" si="21"/>
        <v>25</v>
      </c>
      <c r="R56">
        <f t="shared" si="0"/>
        <v>250000</v>
      </c>
      <c r="S56">
        <f t="shared" si="1"/>
        <v>193.26015973166255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90.581702036013411</v>
      </c>
      <c r="AC56">
        <f t="shared" si="2"/>
        <v>86.170699101563059</v>
      </c>
      <c r="AE56">
        <f t="shared" si="3"/>
        <v>0</v>
      </c>
      <c r="AF56">
        <f t="shared" si="24"/>
        <v>0</v>
      </c>
      <c r="AG56">
        <f t="shared" si="24"/>
        <v>-11.146981770739655</v>
      </c>
      <c r="AH56">
        <f t="shared" si="5"/>
        <v>-1897.2377523814155</v>
      </c>
      <c r="AI56">
        <f t="shared" si="25"/>
        <v>-1908.384734152155</v>
      </c>
      <c r="AJ56">
        <f t="shared" si="7"/>
        <v>4.4110029344503516</v>
      </c>
      <c r="AK56">
        <f t="shared" si="22"/>
        <v>6.340719142520939</v>
      </c>
      <c r="AL56">
        <f t="shared" si="8"/>
        <v>-1897.6330120751836</v>
      </c>
      <c r="AN56">
        <f t="shared" si="26"/>
        <v>0</v>
      </c>
      <c r="AO56">
        <f t="shared" si="26"/>
        <v>0</v>
      </c>
      <c r="AP56">
        <f t="shared" si="26"/>
        <v>-4.3080281406140716E-2</v>
      </c>
      <c r="AQ56">
        <f t="shared" si="26"/>
        <v>-7.332346813510747</v>
      </c>
      <c r="AR56">
        <f t="shared" si="26"/>
        <v>-7.375427094916887</v>
      </c>
      <c r="AS56">
        <f t="shared" si="26"/>
        <v>1.7047417104264665E-2</v>
      </c>
      <c r="AT56">
        <f t="shared" si="26"/>
        <v>2.4505284981638564E-2</v>
      </c>
      <c r="AU56">
        <f t="shared" si="23"/>
        <v>-7.3338743928309835</v>
      </c>
      <c r="AW56">
        <v>53</v>
      </c>
      <c r="AX56">
        <f>IF(Z56&gt;0, (R56*SUMPRODUCT(K56:$K$98, X56:$X$98)-K56*$AZ$3)/Z56, 0)</f>
        <v>193.26015973166255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1.8353999999999999E-2</v>
      </c>
      <c r="Q57" s="4">
        <f t="shared" si="21"/>
        <v>25</v>
      </c>
      <c r="R57">
        <f t="shared" si="0"/>
        <v>250000</v>
      </c>
      <c r="S57">
        <f t="shared" si="1"/>
        <v>188.56092047458623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86.170699101563059</v>
      </c>
      <c r="AC57">
        <f t="shared" si="2"/>
        <v>81.69153167414774</v>
      </c>
      <c r="AE57">
        <f t="shared" si="3"/>
        <v>0</v>
      </c>
      <c r="AF57">
        <f t="shared" si="24"/>
        <v>0</v>
      </c>
      <c r="AG57">
        <f t="shared" si="24"/>
        <v>-10.830920249612104</v>
      </c>
      <c r="AH57">
        <f t="shared" si="5"/>
        <v>-2045.9170342015566</v>
      </c>
      <c r="AI57">
        <f t="shared" si="25"/>
        <v>-2056.7479544511689</v>
      </c>
      <c r="AJ57">
        <f t="shared" si="7"/>
        <v>4.4791674274153195</v>
      </c>
      <c r="AK57">
        <f t="shared" si="22"/>
        <v>6.0319489371094148</v>
      </c>
      <c r="AL57">
        <f t="shared" si="8"/>
        <v>-2046.2368380866442</v>
      </c>
      <c r="AN57">
        <f t="shared" si="26"/>
        <v>0</v>
      </c>
      <c r="AO57">
        <f t="shared" si="26"/>
        <v>0</v>
      </c>
      <c r="AP57">
        <f t="shared" si="26"/>
        <v>-3.7373913488527678E-2</v>
      </c>
      <c r="AQ57">
        <f t="shared" si="26"/>
        <v>-7.0597811154313099</v>
      </c>
      <c r="AR57">
        <f t="shared" si="26"/>
        <v>-7.097155028919838</v>
      </c>
      <c r="AS57">
        <f t="shared" si="26"/>
        <v>1.5456121185902611E-2</v>
      </c>
      <c r="AT57">
        <f t="shared" si="26"/>
        <v>2.0814255164589318E-2</v>
      </c>
      <c r="AU57">
        <f t="shared" si="23"/>
        <v>-7.0608846525693467</v>
      </c>
      <c r="AW57">
        <v>54</v>
      </c>
      <c r="AX57">
        <f>IF(Z57&gt;0, (R57*SUMPRODUCT(K57:$K$98, X57:$X$98)-K57*$AZ$3)/Z57, 0)</f>
        <v>188.56092047458623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2.0303000000000002E-2</v>
      </c>
      <c r="Q58" s="4">
        <f t="shared" si="21"/>
        <v>25</v>
      </c>
      <c r="R58">
        <f t="shared" si="0"/>
        <v>250000</v>
      </c>
      <c r="S58">
        <f t="shared" si="1"/>
        <v>183.71264591729604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81.69153167414774</v>
      </c>
      <c r="AC58">
        <f t="shared" si="2"/>
        <v>77.179232153444531</v>
      </c>
      <c r="AE58">
        <f t="shared" si="3"/>
        <v>0</v>
      </c>
      <c r="AF58">
        <f t="shared" si="24"/>
        <v>0</v>
      </c>
      <c r="AG58">
        <f t="shared" si="24"/>
        <v>-10.502710873288109</v>
      </c>
      <c r="AH58">
        <f t="shared" si="5"/>
        <v>-2199.001738278746</v>
      </c>
      <c r="AI58">
        <f t="shared" si="25"/>
        <v>-2209.5044491520339</v>
      </c>
      <c r="AJ58">
        <f t="shared" si="7"/>
        <v>4.5122995207032091</v>
      </c>
      <c r="AK58">
        <f t="shared" si="22"/>
        <v>5.7184072171903422</v>
      </c>
      <c r="AL58">
        <f t="shared" si="8"/>
        <v>-2199.2737424141405</v>
      </c>
      <c r="AN58">
        <f t="shared" si="26"/>
        <v>0</v>
      </c>
      <c r="AO58">
        <f t="shared" si="26"/>
        <v>0</v>
      </c>
      <c r="AP58">
        <f t="shared" si="26"/>
        <v>-3.2358367667932882E-2</v>
      </c>
      <c r="AQ58">
        <f t="shared" si="26"/>
        <v>-6.7750229067640859</v>
      </c>
      <c r="AR58">
        <f t="shared" si="26"/>
        <v>-6.8073812744320179</v>
      </c>
      <c r="AS58">
        <f t="shared" si="26"/>
        <v>1.3902186652600849E-2</v>
      </c>
      <c r="AT58">
        <f t="shared" si="26"/>
        <v>1.7618148822835831E-2</v>
      </c>
      <c r="AU58">
        <f t="shared" si="23"/>
        <v>-6.7758609389565816</v>
      </c>
      <c r="AW58">
        <v>55</v>
      </c>
      <c r="AX58">
        <f>IF(Z58&gt;0, (R58*SUMPRODUCT(K58:$K$98, X58:$X$98)-K58*$AZ$3)/Z58, 0)</f>
        <v>183.71264591729604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2.2446000000000001E-2</v>
      </c>
      <c r="Q59" s="4">
        <f t="shared" si="21"/>
        <v>25</v>
      </c>
      <c r="R59">
        <f t="shared" si="0"/>
        <v>250000</v>
      </c>
      <c r="S59">
        <f t="shared" si="1"/>
        <v>178.80135826304979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77.179232153444531</v>
      </c>
      <c r="AC59">
        <f t="shared" si="2"/>
        <v>72.678746384830504</v>
      </c>
      <c r="AE59">
        <f t="shared" si="3"/>
        <v>0</v>
      </c>
      <c r="AF59">
        <f t="shared" si="24"/>
        <v>0</v>
      </c>
      <c r="AG59">
        <f t="shared" si="24"/>
        <v>-10.161939916293401</v>
      </c>
      <c r="AH59">
        <f t="shared" si="5"/>
        <v>-2357.4384826182491</v>
      </c>
      <c r="AI59">
        <f t="shared" si="25"/>
        <v>-2367.6004225345423</v>
      </c>
      <c r="AJ59">
        <f t="shared" si="7"/>
        <v>4.5004857686140269</v>
      </c>
      <c r="AK59">
        <f t="shared" si="22"/>
        <v>5.4025462507411177</v>
      </c>
      <c r="AL59">
        <f t="shared" si="8"/>
        <v>-2357.6973905151872</v>
      </c>
      <c r="AN59">
        <f t="shared" si="26"/>
        <v>0</v>
      </c>
      <c r="AO59">
        <f t="shared" si="26"/>
        <v>0</v>
      </c>
      <c r="AP59">
        <f t="shared" si="26"/>
        <v>-2.7953989348731355E-2</v>
      </c>
      <c r="AQ59">
        <f t="shared" si="26"/>
        <v>-6.4849635774501904</v>
      </c>
      <c r="AR59">
        <f t="shared" si="26"/>
        <v>-6.5129175667989214</v>
      </c>
      <c r="AS59">
        <f t="shared" si="26"/>
        <v>1.2380168774491425E-2</v>
      </c>
      <c r="AT59">
        <f t="shared" si="26"/>
        <v>1.4861603354601582E-2</v>
      </c>
      <c r="AU59">
        <f t="shared" si="23"/>
        <v>-6.4856757946698282</v>
      </c>
      <c r="AW59">
        <v>56</v>
      </c>
      <c r="AX59">
        <f>IF(Z59&gt;0, (R59*SUMPRODUCT(K59:$K$98, X59:$X$98)-K59*$AZ$3)/Z59, 0)</f>
        <v>178.80135826304979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2.4856E-2</v>
      </c>
      <c r="Q60" s="4">
        <f t="shared" si="21"/>
        <v>25</v>
      </c>
      <c r="R60">
        <f t="shared" si="0"/>
        <v>250000</v>
      </c>
      <c r="S60">
        <f t="shared" si="1"/>
        <v>173.90512993749715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72.678746384830504</v>
      </c>
      <c r="AC60">
        <f t="shared" si="2"/>
        <v>68.224619537871433</v>
      </c>
      <c r="AE60">
        <f t="shared" si="3"/>
        <v>0</v>
      </c>
      <c r="AF60">
        <f t="shared" si="24"/>
        <v>0</v>
      </c>
      <c r="AG60">
        <f t="shared" si="24"/>
        <v>-9.8077353385710779</v>
      </c>
      <c r="AH60">
        <f t="shared" si="5"/>
        <v>-2525.8517855938876</v>
      </c>
      <c r="AI60">
        <f t="shared" si="25"/>
        <v>-2535.6595209324587</v>
      </c>
      <c r="AJ60">
        <f t="shared" si="7"/>
        <v>4.4541268469590705</v>
      </c>
      <c r="AK60">
        <f t="shared" si="22"/>
        <v>5.087512246938136</v>
      </c>
      <c r="AL60">
        <f t="shared" si="8"/>
        <v>-2526.1178818385611</v>
      </c>
      <c r="AN60">
        <f t="shared" si="26"/>
        <v>0</v>
      </c>
      <c r="AO60">
        <f t="shared" si="26"/>
        <v>0</v>
      </c>
      <c r="AP60">
        <f t="shared" si="26"/>
        <v>-2.4088950978564262E-2</v>
      </c>
      <c r="AQ60">
        <f t="shared" si="26"/>
        <v>-6.2037889218934508</v>
      </c>
      <c r="AR60">
        <f t="shared" si="26"/>
        <v>-6.227877872872015</v>
      </c>
      <c r="AS60">
        <f t="shared" si="26"/>
        <v>1.0939859158591065E-2</v>
      </c>
      <c r="AT60">
        <f t="shared" si="26"/>
        <v>1.2495528161059984E-2</v>
      </c>
      <c r="AU60">
        <f t="shared" si="23"/>
        <v>-6.204442485552363</v>
      </c>
      <c r="AW60">
        <v>57</v>
      </c>
      <c r="AX60">
        <f>IF(Z60&gt;0, (R60*SUMPRODUCT(K60:$K$98, X60:$X$98)-K60*$AZ$3)/Z60, 0)</f>
        <v>173.90512993749715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2.7564999999999999E-2</v>
      </c>
      <c r="Q61" s="4">
        <f t="shared" si="21"/>
        <v>25</v>
      </c>
      <c r="R61">
        <f t="shared" si="0"/>
        <v>250000</v>
      </c>
      <c r="S61">
        <f t="shared" si="1"/>
        <v>169.0645101205684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68.224619537871433</v>
      </c>
      <c r="AC61">
        <f t="shared" si="2"/>
        <v>63.83407769677364</v>
      </c>
      <c r="AE61">
        <f t="shared" si="3"/>
        <v>0</v>
      </c>
      <c r="AF61">
        <f t="shared" si="24"/>
        <v>0</v>
      </c>
      <c r="AG61">
        <f t="shared" si="24"/>
        <v>-9.4393077605776554</v>
      </c>
      <c r="AH61">
        <f t="shared" si="5"/>
        <v>-2703.5022460771174</v>
      </c>
      <c r="AI61">
        <f t="shared" si="25"/>
        <v>-2712.9415538376952</v>
      </c>
      <c r="AJ61">
        <f t="shared" si="7"/>
        <v>4.390541841097793</v>
      </c>
      <c r="AK61">
        <f t="shared" si="22"/>
        <v>4.7757233676510005</v>
      </c>
      <c r="AL61">
        <f t="shared" si="8"/>
        <v>-2703.7752886289463</v>
      </c>
      <c r="AN61">
        <f t="shared" si="26"/>
        <v>0</v>
      </c>
      <c r="AO61">
        <f t="shared" si="26"/>
        <v>0</v>
      </c>
      <c r="AP61">
        <f t="shared" si="26"/>
        <v>-2.0700044227727227E-2</v>
      </c>
      <c r="AQ61">
        <f t="shared" si="26"/>
        <v>-5.9286779796796774</v>
      </c>
      <c r="AR61">
        <f t="shared" si="26"/>
        <v>-5.9493780239074043</v>
      </c>
      <c r="AS61">
        <f t="shared" si="26"/>
        <v>9.6282918832227386E-3</v>
      </c>
      <c r="AT61">
        <f t="shared" si="26"/>
        <v>1.0472980374963043E-2</v>
      </c>
      <c r="AU61">
        <f t="shared" si="23"/>
        <v>-5.9292767516492182</v>
      </c>
      <c r="AW61">
        <v>58</v>
      </c>
      <c r="AX61">
        <f>IF(Z61&gt;0, (R61*SUMPRODUCT(K61:$K$98, X61:$X$98)-K61*$AZ$3)/Z61, 0)</f>
        <v>169.0645101205684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3.0620999999999999E-2</v>
      </c>
      <c r="Q62" s="4">
        <f t="shared" si="21"/>
        <v>25</v>
      </c>
      <c r="R62">
        <f t="shared" si="0"/>
        <v>250000</v>
      </c>
      <c r="S62">
        <f t="shared" si="1"/>
        <v>164.32531164578958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63.83407769677364</v>
      </c>
      <c r="AC62">
        <f t="shared" si="2"/>
        <v>59.524370324947206</v>
      </c>
      <c r="AE62">
        <f t="shared" si="3"/>
        <v>0</v>
      </c>
      <c r="AF62">
        <f t="shared" si="24"/>
        <v>0</v>
      </c>
      <c r="AG62">
        <f t="shared" si="24"/>
        <v>-9.0558736400352302</v>
      </c>
      <c r="AH62">
        <f t="shared" si="5"/>
        <v>-2890.4104293664841</v>
      </c>
      <c r="AI62">
        <f t="shared" si="25"/>
        <v>-2899.4663030065194</v>
      </c>
      <c r="AJ62">
        <f t="shared" si="7"/>
        <v>4.309707371826434</v>
      </c>
      <c r="AK62">
        <f t="shared" si="22"/>
        <v>4.4683854387741553</v>
      </c>
      <c r="AL62">
        <f t="shared" si="8"/>
        <v>-2890.6882101959191</v>
      </c>
      <c r="AN62">
        <f t="shared" si="26"/>
        <v>0</v>
      </c>
      <c r="AO62">
        <f t="shared" si="26"/>
        <v>0</v>
      </c>
      <c r="AP62">
        <f t="shared" si="26"/>
        <v>-1.7731417617100641E-2</v>
      </c>
      <c r="AQ62">
        <f t="shared" si="26"/>
        <v>-5.6594290562253171</v>
      </c>
      <c r="AR62">
        <f t="shared" si="26"/>
        <v>-5.6771604738424175</v>
      </c>
      <c r="AS62">
        <f t="shared" si="26"/>
        <v>8.4384151386032863E-3</v>
      </c>
      <c r="AT62">
        <f t="shared" si="26"/>
        <v>8.7491070920870107E-3</v>
      </c>
      <c r="AU62">
        <f t="shared" si="23"/>
        <v>-5.6599729516117279</v>
      </c>
      <c r="AW62">
        <v>59</v>
      </c>
      <c r="AX62">
        <f>IF(Z62&gt;0, (R62*SUMPRODUCT(K62:$K$98, X62:$X$98)-K62*$AZ$3)/Z62, 0)</f>
        <v>164.32531164578958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3.3921E-2</v>
      </c>
      <c r="Q63" s="4">
        <f t="shared" si="21"/>
        <v>25</v>
      </c>
      <c r="R63">
        <f t="shared" si="0"/>
        <v>250000</v>
      </c>
      <c r="S63">
        <f t="shared" si="1"/>
        <v>159.70667689881716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59.524370324947206</v>
      </c>
      <c r="AC63">
        <f t="shared" si="2"/>
        <v>55.310450740019455</v>
      </c>
      <c r="AE63">
        <f t="shared" si="3"/>
        <v>0</v>
      </c>
      <c r="AF63">
        <f t="shared" si="24"/>
        <v>0</v>
      </c>
      <c r="AG63">
        <f t="shared" si="24"/>
        <v>-8.6581306138912435</v>
      </c>
      <c r="AH63">
        <f t="shared" si="5"/>
        <v>-3071.8428974363505</v>
      </c>
      <c r="AI63">
        <f t="shared" si="25"/>
        <v>-3080.501028050242</v>
      </c>
      <c r="AJ63">
        <f t="shared" si="7"/>
        <v>4.2139195849277513</v>
      </c>
      <c r="AK63">
        <f t="shared" si="22"/>
        <v>4.1667059227463046</v>
      </c>
      <c r="AL63">
        <f t="shared" si="8"/>
        <v>-3072.1204025425682</v>
      </c>
      <c r="AN63">
        <f t="shared" si="26"/>
        <v>0</v>
      </c>
      <c r="AO63">
        <f t="shared" si="26"/>
        <v>0</v>
      </c>
      <c r="AP63">
        <f t="shared" si="26"/>
        <v>-1.5136282164232111E-2</v>
      </c>
      <c r="AQ63">
        <f t="shared" si="26"/>
        <v>-5.3702447945506329</v>
      </c>
      <c r="AR63">
        <f t="shared" si="26"/>
        <v>-5.3853810767148653</v>
      </c>
      <c r="AS63">
        <f t="shared" si="26"/>
        <v>7.366841492609931E-3</v>
      </c>
      <c r="AT63">
        <f t="shared" si="26"/>
        <v>7.2843018146292668E-3</v>
      </c>
      <c r="AU63">
        <f t="shared" si="23"/>
        <v>-5.3707299334076266</v>
      </c>
      <c r="AW63">
        <v>60</v>
      </c>
      <c r="AX63">
        <f>IF(Z63&gt;0, (R63*SUMPRODUCT(K63:$K$98, X63:$X$98)-K63*$AZ$3)/Z63, 0)</f>
        <v>159.70667689881716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3.7368999999999999E-2</v>
      </c>
      <c r="Q64" s="4">
        <f t="shared" si="21"/>
        <v>25</v>
      </c>
      <c r="R64">
        <f t="shared" si="0"/>
        <v>250000</v>
      </c>
      <c r="S64">
        <f t="shared" si="1"/>
        <v>155.28254391063911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55.310450740019455</v>
      </c>
      <c r="AC64">
        <f t="shared" si="2"/>
        <v>51.230839401984476</v>
      </c>
      <c r="AE64">
        <f t="shared" si="3"/>
        <v>0</v>
      </c>
      <c r="AF64">
        <f t="shared" si="24"/>
        <v>0</v>
      </c>
      <c r="AG64">
        <f t="shared" si="24"/>
        <v>-8.2480036248418287</v>
      </c>
      <c r="AH64">
        <f t="shared" si="5"/>
        <v>-3235.4568291050186</v>
      </c>
      <c r="AI64">
        <f t="shared" si="25"/>
        <v>-3243.7048327298603</v>
      </c>
      <c r="AJ64">
        <f t="shared" si="7"/>
        <v>4.0796113380349794</v>
      </c>
      <c r="AK64">
        <f t="shared" si="22"/>
        <v>3.8717315518013624</v>
      </c>
      <c r="AL64">
        <f t="shared" si="8"/>
        <v>-3235.7534898400236</v>
      </c>
      <c r="AN64">
        <f t="shared" si="26"/>
        <v>0</v>
      </c>
      <c r="AO64">
        <f t="shared" si="26"/>
        <v>0</v>
      </c>
      <c r="AP64">
        <f t="shared" si="26"/>
        <v>-1.2874367512852321E-2</v>
      </c>
      <c r="AQ64">
        <f t="shared" si="26"/>
        <v>-5.0502475731713368</v>
      </c>
      <c r="AR64">
        <f t="shared" si="26"/>
        <v>-5.063121940684189</v>
      </c>
      <c r="AS64">
        <f t="shared" si="26"/>
        <v>6.3678943492788227E-3</v>
      </c>
      <c r="AT64">
        <f t="shared" si="26"/>
        <v>6.0434133126308683E-3</v>
      </c>
      <c r="AU64">
        <f t="shared" si="23"/>
        <v>-5.0507106330222786</v>
      </c>
      <c r="AW64">
        <v>61</v>
      </c>
      <c r="AX64">
        <f>IF(Z64&gt;0, (R64*SUMPRODUCT(K64:$K$98, X64:$X$98)-K64*$AZ$3)/Z64, 0)</f>
        <v>155.28254391063911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5.0548205999999998E-2</v>
      </c>
      <c r="Q65" s="4">
        <f t="shared" si="21"/>
        <v>25</v>
      </c>
      <c r="R65">
        <f t="shared" si="0"/>
        <v>250000</v>
      </c>
      <c r="S65">
        <f t="shared" si="1"/>
        <v>152.71446493536882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51.230839401984476</v>
      </c>
      <c r="AC65">
        <f t="shared" si="2"/>
        <v>47.332943129273531</v>
      </c>
      <c r="AE65">
        <f t="shared" si="3"/>
        <v>0</v>
      </c>
      <c r="AF65">
        <f t="shared" si="24"/>
        <v>0</v>
      </c>
      <c r="AG65">
        <f t="shared" si="24"/>
        <v>-7.74860180227616</v>
      </c>
      <c r="AH65">
        <f t="shared" si="5"/>
        <v>-4169.2178631725146</v>
      </c>
      <c r="AI65">
        <f t="shared" si="25"/>
        <v>-4176.9664649747911</v>
      </c>
      <c r="AJ65">
        <f t="shared" si="7"/>
        <v>3.8978962727109447</v>
      </c>
      <c r="AK65">
        <f t="shared" si="22"/>
        <v>3.5861587581389136</v>
      </c>
      <c r="AL65">
        <f t="shared" si="8"/>
        <v>-4169.482409943942</v>
      </c>
      <c r="AN65">
        <f t="shared" si="26"/>
        <v>0</v>
      </c>
      <c r="AO65">
        <f t="shared" si="26"/>
        <v>0</v>
      </c>
      <c r="AP65">
        <f t="shared" si="26"/>
        <v>-1.0798971121932529E-2</v>
      </c>
      <c r="AQ65">
        <f t="shared" si="26"/>
        <v>-5.8105016174943458</v>
      </c>
      <c r="AR65">
        <f t="shared" si="26"/>
        <v>-5.8213005886162783</v>
      </c>
      <c r="AS65">
        <f t="shared" si="26"/>
        <v>5.4323696531842674E-3</v>
      </c>
      <c r="AT65">
        <f t="shared" si="26"/>
        <v>4.9979113465904914E-3</v>
      </c>
      <c r="AU65">
        <f t="shared" si="23"/>
        <v>-5.8108703076165051</v>
      </c>
      <c r="AW65">
        <v>62</v>
      </c>
      <c r="AX65">
        <f>IF(Z65&gt;0, (R65*SUMPRODUCT(K65:$K$98, X65:$X$98)-K65*$AZ$3)/Z65, 0)</f>
        <v>152.71446493536882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6.4784177999999998E-2</v>
      </c>
      <c r="Q66" s="4">
        <f t="shared" si="21"/>
        <v>25</v>
      </c>
      <c r="R66">
        <f t="shared" si="0"/>
        <v>250000</v>
      </c>
      <c r="S66">
        <f t="shared" si="1"/>
        <v>148.38387859075749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47.332943129273531</v>
      </c>
      <c r="AC66">
        <f t="shared" si="2"/>
        <v>42.551326601475999</v>
      </c>
      <c r="AE66">
        <f t="shared" si="3"/>
        <v>0</v>
      </c>
      <c r="AF66">
        <f t="shared" si="24"/>
        <v>0</v>
      </c>
      <c r="AG66">
        <f t="shared" si="24"/>
        <v>-7.1691289858436189</v>
      </c>
      <c r="AH66">
        <f t="shared" si="5"/>
        <v>-5019.8679840977957</v>
      </c>
      <c r="AI66">
        <f t="shared" si="25"/>
        <v>-5027.0371130836393</v>
      </c>
      <c r="AJ66">
        <f t="shared" si="7"/>
        <v>4.7816165277975315</v>
      </c>
      <c r="AK66">
        <f t="shared" si="22"/>
        <v>3.3133060190491475</v>
      </c>
      <c r="AL66">
        <f t="shared" si="8"/>
        <v>-5018.9421905367926</v>
      </c>
      <c r="AN66">
        <f t="shared" si="26"/>
        <v>0</v>
      </c>
      <c r="AO66">
        <f t="shared" si="26"/>
        <v>0</v>
      </c>
      <c r="AP66">
        <f t="shared" si="26"/>
        <v>-8.9208740565473801E-3</v>
      </c>
      <c r="AQ66">
        <f t="shared" si="26"/>
        <v>-6.2464506016083625</v>
      </c>
      <c r="AR66">
        <f t="shared" si="26"/>
        <v>-6.2553714756649104</v>
      </c>
      <c r="AS66">
        <f t="shared" si="26"/>
        <v>5.9499834520228886E-3</v>
      </c>
      <c r="AT66">
        <f t="shared" si="26"/>
        <v>4.1228977418460641E-3</v>
      </c>
      <c r="AU66">
        <f t="shared" si="23"/>
        <v>-6.2452985944710413</v>
      </c>
      <c r="AW66">
        <v>63</v>
      </c>
      <c r="AX66">
        <f>IF(Z66&gt;0, (R66*SUMPRODUCT(K66:$K$98, X66:$X$98)-K66*$AZ$3)/Z66, 0)</f>
        <v>148.38387859075749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8.0470763000000001E-2</v>
      </c>
      <c r="Q67" s="4">
        <f t="shared" si="21"/>
        <v>25</v>
      </c>
      <c r="R67">
        <f t="shared" ref="R67:R98" si="27">$C$6</f>
        <v>250000</v>
      </c>
      <c r="S67">
        <f t="shared" ref="S67:S98" si="28">AX67</f>
        <v>142.71657981287399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42.551326601475999</v>
      </c>
      <c r="AC67">
        <f t="shared" ref="AC67:AC98" si="29">S67*Z67</f>
        <v>37.223523401382636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-6.5205324164489307</v>
      </c>
      <c r="AH67">
        <f t="shared" ref="AH67:AH98" si="32">-X67*R67</f>
        <v>-5769.0527953625215</v>
      </c>
      <c r="AI67">
        <f t="shared" ref="AI67:AI98" si="33">SUM(AE67:AH67)</f>
        <v>-5775.5733277789705</v>
      </c>
      <c r="AJ67">
        <f t="shared" ref="AJ67:AJ98" si="34">AB67-AC67</f>
        <v>5.3278032000933635</v>
      </c>
      <c r="AK67">
        <f t="shared" si="22"/>
        <v>2.9785928621033202</v>
      </c>
      <c r="AL67">
        <f t="shared" ref="AL67:AL98" si="35">SUM(AI67:AK67)</f>
        <v>-5767.2669317167738</v>
      </c>
      <c r="AN67">
        <f t="shared" ref="AN67:AU98" si="36">AE67*$K67</f>
        <v>0</v>
      </c>
      <c r="AO67">
        <f t="shared" si="36"/>
        <v>0</v>
      </c>
      <c r="AP67">
        <f t="shared" si="36"/>
        <v>-7.2444605125219948E-3</v>
      </c>
      <c r="AQ67">
        <f t="shared" si="36"/>
        <v>-6.4095494817613643</v>
      </c>
      <c r="AR67">
        <f t="shared" si="36"/>
        <v>-6.4167939422738858</v>
      </c>
      <c r="AS67">
        <f t="shared" si="36"/>
        <v>5.9193110986149461E-3</v>
      </c>
      <c r="AT67">
        <f t="shared" si="36"/>
        <v>3.3092847323254121E-3</v>
      </c>
      <c r="AU67">
        <f t="shared" si="23"/>
        <v>-6.4075653464429454</v>
      </c>
      <c r="AW67">
        <v>64</v>
      </c>
      <c r="AX67">
        <f>IF(Z67&gt;0, (R67*SUMPRODUCT(K67:$K$98, X67:$X$98)-K67*$AZ$3)/Z67, 0)</f>
        <v>142.71657981287399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9.7818447000000003E-2</v>
      </c>
      <c r="Q68" s="4">
        <f t="shared" si="21"/>
        <v>25</v>
      </c>
      <c r="R68">
        <f t="shared" si="27"/>
        <v>250000</v>
      </c>
      <c r="S68">
        <f t="shared" si="28"/>
        <v>135.94414128901565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37.223523401382636</v>
      </c>
      <c r="AC68">
        <f t="shared" si="29"/>
        <v>31.63419481383109</v>
      </c>
      <c r="AE68">
        <f t="shared" si="30"/>
        <v>0</v>
      </c>
      <c r="AF68">
        <f t="shared" si="31"/>
        <v>0</v>
      </c>
      <c r="AG68">
        <f t="shared" si="31"/>
        <v>-5.8174987376942493</v>
      </c>
      <c r="AH68">
        <f t="shared" si="32"/>
        <v>-6378.283545901917</v>
      </c>
      <c r="AI68">
        <f t="shared" si="33"/>
        <v>-6384.1010446396112</v>
      </c>
      <c r="AJ68">
        <f t="shared" si="34"/>
        <v>5.5893285875515453</v>
      </c>
      <c r="AK68">
        <f t="shared" si="22"/>
        <v>2.6056466380967849</v>
      </c>
      <c r="AL68">
        <f t="shared" si="35"/>
        <v>-6375.9060694139625</v>
      </c>
      <c r="AN68">
        <f t="shared" si="36"/>
        <v>0</v>
      </c>
      <c r="AO68">
        <f t="shared" si="36"/>
        <v>0</v>
      </c>
      <c r="AP68">
        <f t="shared" si="36"/>
        <v>-5.7708696702759351E-3</v>
      </c>
      <c r="AQ68">
        <f t="shared" si="36"/>
        <v>-6.3271596132832633</v>
      </c>
      <c r="AR68">
        <f t="shared" si="36"/>
        <v>-6.3329304829535396</v>
      </c>
      <c r="AS68">
        <f t="shared" si="36"/>
        <v>5.5445283750747741E-3</v>
      </c>
      <c r="AT68">
        <f t="shared" si="36"/>
        <v>2.5847615673413979E-3</v>
      </c>
      <c r="AU68">
        <f t="shared" si="23"/>
        <v>-6.3248011930111225</v>
      </c>
      <c r="AW68">
        <v>65</v>
      </c>
      <c r="AX68">
        <f>IF(Z68&gt;0, (R68*SUMPRODUCT(K68:$K$98, X68:$X$98)-K68*$AZ$3)/Z68, 0)</f>
        <v>135.94414128901565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0.115047869</v>
      </c>
      <c r="Q69" s="4">
        <f t="shared" ref="Q69:Q98" si="48">$C$8</f>
        <v>25</v>
      </c>
      <c r="R69">
        <f t="shared" si="27"/>
        <v>250000</v>
      </c>
      <c r="S69">
        <f t="shared" si="28"/>
        <v>127.89394344801454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31.63419481383109</v>
      </c>
      <c r="AC69">
        <f t="shared" si="29"/>
        <v>26.039375284663741</v>
      </c>
      <c r="AE69">
        <f t="shared" si="30"/>
        <v>0</v>
      </c>
      <c r="AF69">
        <f t="shared" si="31"/>
        <v>0</v>
      </c>
      <c r="AG69">
        <f t="shared" si="31"/>
        <v>-5.0900329176353942</v>
      </c>
      <c r="AH69">
        <f t="shared" si="32"/>
        <v>-6692.9083268191334</v>
      </c>
      <c r="AI69">
        <f t="shared" si="33"/>
        <v>-6697.9983597367691</v>
      </c>
      <c r="AJ69">
        <f t="shared" si="34"/>
        <v>5.5948195291673493</v>
      </c>
      <c r="AK69">
        <f t="shared" si="22"/>
        <v>2.2143936369681767</v>
      </c>
      <c r="AL69">
        <f t="shared" si="35"/>
        <v>-6690.1891465706331</v>
      </c>
      <c r="AN69">
        <f t="shared" si="36"/>
        <v>0</v>
      </c>
      <c r="AO69">
        <f t="shared" si="36"/>
        <v>0</v>
      </c>
      <c r="AP69">
        <f t="shared" si="36"/>
        <v>-4.5082452819028545E-3</v>
      </c>
      <c r="AQ69">
        <f t="shared" si="36"/>
        <v>-5.9279130164462401</v>
      </c>
      <c r="AR69">
        <f t="shared" si="36"/>
        <v>-5.9324212617281438</v>
      </c>
      <c r="AS69">
        <f t="shared" si="36"/>
        <v>4.9553350938217637E-3</v>
      </c>
      <c r="AT69">
        <f t="shared" si="36"/>
        <v>1.9612898045412177E-3</v>
      </c>
      <c r="AU69">
        <f t="shared" si="23"/>
        <v>-5.9255046368297801</v>
      </c>
      <c r="AW69">
        <v>66</v>
      </c>
      <c r="AX69">
        <f>IF(Z69&gt;0, (R69*SUMPRODUCT(K69:$K$98, X69:$X$98)-K69*$AZ$3)/Z69, 0)</f>
        <v>127.89394344801454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0.13365521</v>
      </c>
      <c r="Q70" s="4">
        <f t="shared" si="48"/>
        <v>25</v>
      </c>
      <c r="R70">
        <f t="shared" si="27"/>
        <v>250000</v>
      </c>
      <c r="S70">
        <f t="shared" si="28"/>
        <v>119.0994480259008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26.039375284663741</v>
      </c>
      <c r="AC70">
        <f t="shared" si="29"/>
        <v>20.765337343320979</v>
      </c>
      <c r="AE70">
        <f t="shared" si="30"/>
        <v>0</v>
      </c>
      <c r="AF70">
        <f t="shared" si="31"/>
        <v>0</v>
      </c>
      <c r="AG70">
        <f t="shared" si="31"/>
        <v>-4.3588231699455697</v>
      </c>
      <c r="AH70">
        <f t="shared" si="32"/>
        <v>-6803.0941851347125</v>
      </c>
      <c r="AI70">
        <f t="shared" si="33"/>
        <v>-6807.4530083046584</v>
      </c>
      <c r="AJ70">
        <f t="shared" si="34"/>
        <v>5.2740379413427618</v>
      </c>
      <c r="AK70">
        <f t="shared" si="22"/>
        <v>1.8227562699264621</v>
      </c>
      <c r="AL70">
        <f t="shared" si="35"/>
        <v>-6800.3562140933891</v>
      </c>
      <c r="AN70">
        <f t="shared" si="36"/>
        <v>0</v>
      </c>
      <c r="AO70">
        <f t="shared" si="36"/>
        <v>0</v>
      </c>
      <c r="AP70">
        <f t="shared" si="36"/>
        <v>-3.4469753207139208E-3</v>
      </c>
      <c r="AQ70">
        <f t="shared" si="36"/>
        <v>-5.3799149096806707</v>
      </c>
      <c r="AR70">
        <f t="shared" si="36"/>
        <v>-5.3833618850013849</v>
      </c>
      <c r="AS70">
        <f t="shared" si="36"/>
        <v>4.1707309325292883E-3</v>
      </c>
      <c r="AT70">
        <f t="shared" si="36"/>
        <v>1.4414431678336551E-3</v>
      </c>
      <c r="AU70">
        <f t="shared" si="23"/>
        <v>-5.3777497109010222</v>
      </c>
      <c r="AW70">
        <v>67</v>
      </c>
      <c r="AX70">
        <f>IF(Z70&gt;0, (R70*SUMPRODUCT(K70:$K$98, X70:$X$98)-K70*$AZ$3)/Z70, 0)</f>
        <v>119.0994480259008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0.153152232</v>
      </c>
      <c r="Q71" s="4">
        <f t="shared" si="48"/>
        <v>25</v>
      </c>
      <c r="R71">
        <f t="shared" si="27"/>
        <v>250000</v>
      </c>
      <c r="S71">
        <f t="shared" si="28"/>
        <v>109.44817621203607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20.765337343320979</v>
      </c>
      <c r="AC71">
        <f t="shared" si="29"/>
        <v>15.969239464982721</v>
      </c>
      <c r="AE71">
        <f t="shared" si="30"/>
        <v>0</v>
      </c>
      <c r="AF71">
        <f t="shared" si="31"/>
        <v>0</v>
      </c>
      <c r="AG71">
        <f t="shared" si="31"/>
        <v>-3.647671440875635</v>
      </c>
      <c r="AH71">
        <f t="shared" si="32"/>
        <v>-6675.6349737047931</v>
      </c>
      <c r="AI71">
        <f t="shared" si="33"/>
        <v>-6679.2826451456685</v>
      </c>
      <c r="AJ71">
        <f t="shared" si="34"/>
        <v>4.7960978783382586</v>
      </c>
      <c r="AK71">
        <f t="shared" si="22"/>
        <v>1.4535736140324687</v>
      </c>
      <c r="AL71">
        <f t="shared" si="35"/>
        <v>-6673.0329736532976</v>
      </c>
      <c r="AN71">
        <f t="shared" si="36"/>
        <v>0</v>
      </c>
      <c r="AO71">
        <f t="shared" si="36"/>
        <v>0</v>
      </c>
      <c r="AP71">
        <f t="shared" si="36"/>
        <v>-2.5755300031165434E-3</v>
      </c>
      <c r="AQ71">
        <f t="shared" si="36"/>
        <v>-4.7134996787165422</v>
      </c>
      <c r="AR71">
        <f t="shared" si="36"/>
        <v>-4.7160752087196585</v>
      </c>
      <c r="AS71">
        <f t="shared" si="36"/>
        <v>3.3864053228923842E-3</v>
      </c>
      <c r="AT71">
        <f t="shared" si="36"/>
        <v>1.0263321451398257E-3</v>
      </c>
      <c r="AU71">
        <f t="shared" si="23"/>
        <v>-4.7116624712516266</v>
      </c>
      <c r="AW71">
        <v>68</v>
      </c>
      <c r="AX71">
        <f>IF(Z71&gt;0, (R71*SUMPRODUCT(K71:$K$98, X71:$X$98)-K71*$AZ$3)/Z71, 0)</f>
        <v>109.44817621203607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0.17329698399999999</v>
      </c>
      <c r="Q72" s="4">
        <f t="shared" si="48"/>
        <v>25</v>
      </c>
      <c r="R72">
        <f t="shared" si="27"/>
        <v>250000</v>
      </c>
      <c r="S72">
        <f t="shared" si="28"/>
        <v>98.831410946090742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15.969239464982721</v>
      </c>
      <c r="AC72">
        <f t="shared" si="29"/>
        <v>11.777004992821897</v>
      </c>
      <c r="AE72">
        <f t="shared" si="30"/>
        <v>0</v>
      </c>
      <c r="AF72">
        <f t="shared" si="31"/>
        <v>0</v>
      </c>
      <c r="AG72">
        <f t="shared" si="31"/>
        <v>-2.9790642671401968</v>
      </c>
      <c r="AH72">
        <f t="shared" si="32"/>
        <v>-6321.3045932668183</v>
      </c>
      <c r="AI72">
        <f t="shared" si="33"/>
        <v>-6324.2836575339588</v>
      </c>
      <c r="AJ72">
        <f t="shared" si="34"/>
        <v>4.1922344721608233</v>
      </c>
      <c r="AK72">
        <f t="shared" si="22"/>
        <v>1.1178467625487905</v>
      </c>
      <c r="AL72">
        <f t="shared" si="35"/>
        <v>-6318.9735762992495</v>
      </c>
      <c r="AN72">
        <f t="shared" si="36"/>
        <v>0</v>
      </c>
      <c r="AO72">
        <f t="shared" si="36"/>
        <v>0</v>
      </c>
      <c r="AP72">
        <f t="shared" si="36"/>
        <v>-1.8780742154855094E-3</v>
      </c>
      <c r="AQ72">
        <f t="shared" si="36"/>
        <v>-3.9851034084072103</v>
      </c>
      <c r="AR72">
        <f t="shared" si="36"/>
        <v>-3.9869814826226961</v>
      </c>
      <c r="AS72">
        <f t="shared" si="36"/>
        <v>2.64288607475826E-3</v>
      </c>
      <c r="AT72">
        <f t="shared" si="36"/>
        <v>7.0471765405121314E-4</v>
      </c>
      <c r="AU72">
        <f t="shared" si="23"/>
        <v>-3.9836338788938868</v>
      </c>
      <c r="AW72">
        <v>69</v>
      </c>
      <c r="AX72">
        <f>IF(Z72&gt;0, (R72*SUMPRODUCT(K72:$K$98, X72:$X$98)-K72*$AZ$3)/Z72, 0)</f>
        <v>98.831410946090742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0.19491187900000001</v>
      </c>
      <c r="Q73" s="4">
        <f t="shared" si="48"/>
        <v>25</v>
      </c>
      <c r="R73">
        <f t="shared" si="27"/>
        <v>250000</v>
      </c>
      <c r="S73">
        <f t="shared" si="28"/>
        <v>87.153298032140597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11.777004992821897</v>
      </c>
      <c r="AC73">
        <f t="shared" si="29"/>
        <v>8.2573169474108621</v>
      </c>
      <c r="AE73">
        <f t="shared" si="30"/>
        <v>0</v>
      </c>
      <c r="AF73">
        <f t="shared" si="31"/>
        <v>0</v>
      </c>
      <c r="AG73">
        <f t="shared" si="31"/>
        <v>-2.3686186104987415</v>
      </c>
      <c r="AH73">
        <f t="shared" si="32"/>
        <v>-5806.5501397005373</v>
      </c>
      <c r="AI73">
        <f t="shared" si="33"/>
        <v>-5808.9187583110361</v>
      </c>
      <c r="AJ73">
        <f t="shared" si="34"/>
        <v>3.5196880454110353</v>
      </c>
      <c r="AK73">
        <f t="shared" ref="AK73:AK98" si="49">G73*SUM(AB73:AB73, AE73:AF73)</f>
        <v>0.82439034949753287</v>
      </c>
      <c r="AL73">
        <f t="shared" si="35"/>
        <v>-5804.574679916127</v>
      </c>
      <c r="AN73">
        <f t="shared" si="36"/>
        <v>0</v>
      </c>
      <c r="AO73">
        <f t="shared" si="36"/>
        <v>0</v>
      </c>
      <c r="AP73">
        <f t="shared" si="36"/>
        <v>-1.3332450884722526E-3</v>
      </c>
      <c r="AQ73">
        <f t="shared" si="36"/>
        <v>-3.2683836985868884</v>
      </c>
      <c r="AR73">
        <f t="shared" si="36"/>
        <v>-3.2697169436753608</v>
      </c>
      <c r="AS73">
        <f t="shared" si="36"/>
        <v>1.9811576159619385E-3</v>
      </c>
      <c r="AT73">
        <f t="shared" si="36"/>
        <v>4.6403181144476338E-4</v>
      </c>
      <c r="AU73">
        <f t="shared" si="23"/>
        <v>-3.2672717542479539</v>
      </c>
      <c r="AW73">
        <v>70</v>
      </c>
      <c r="AX73">
        <f>IF(Z73&gt;0, (R73*SUMPRODUCT(K73:$K$98, X73:$X$98)-K73*$AZ$3)/Z73, 0)</f>
        <v>87.153298032140597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0.21714087100000001</v>
      </c>
      <c r="Q74" s="4">
        <f t="shared" si="48"/>
        <v>25</v>
      </c>
      <c r="R74">
        <f t="shared" si="27"/>
        <v>250000</v>
      </c>
      <c r="S74">
        <f t="shared" si="28"/>
        <v>73.80718804861641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8.2573169474108621</v>
      </c>
      <c r="AC74">
        <f t="shared" si="29"/>
        <v>5.4044826800705614</v>
      </c>
      <c r="AE74">
        <f t="shared" si="30"/>
        <v>0</v>
      </c>
      <c r="AF74">
        <f t="shared" si="31"/>
        <v>0</v>
      </c>
      <c r="AG74">
        <f t="shared" si="31"/>
        <v>-1.8306085162432473</v>
      </c>
      <c r="AH74">
        <f t="shared" si="32"/>
        <v>-5143.2390815050649</v>
      </c>
      <c r="AI74">
        <f t="shared" si="33"/>
        <v>-5145.0696900213079</v>
      </c>
      <c r="AJ74">
        <f t="shared" si="34"/>
        <v>2.8528342673403007</v>
      </c>
      <c r="AK74">
        <f t="shared" si="49"/>
        <v>0.57801218631876039</v>
      </c>
      <c r="AL74">
        <f t="shared" si="35"/>
        <v>-5141.638843567649</v>
      </c>
      <c r="AN74">
        <f t="shared" si="36"/>
        <v>0</v>
      </c>
      <c r="AO74">
        <f t="shared" si="36"/>
        <v>0</v>
      </c>
      <c r="AP74">
        <f t="shared" si="36"/>
        <v>-9.200094980537436E-4</v>
      </c>
      <c r="AQ74">
        <f t="shared" si="36"/>
        <v>-2.5848392836369372</v>
      </c>
      <c r="AR74">
        <f t="shared" si="36"/>
        <v>-2.5857592931349909</v>
      </c>
      <c r="AS74">
        <f t="shared" si="36"/>
        <v>1.4337498154507185E-3</v>
      </c>
      <c r="AT74">
        <f t="shared" si="36"/>
        <v>2.9049176636377472E-4</v>
      </c>
      <c r="AU74">
        <f t="shared" si="23"/>
        <v>-2.5840350515531765</v>
      </c>
      <c r="AW74">
        <v>71</v>
      </c>
      <c r="AX74">
        <f>IF(Z74&gt;0, (R74*SUMPRODUCT(K74:$K$98, X74:$X$98)-K74*$AZ$3)/Z74, 0)</f>
        <v>73.80718804861641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0.240684854</v>
      </c>
      <c r="Q75" s="4">
        <f t="shared" si="48"/>
        <v>25</v>
      </c>
      <c r="R75">
        <f t="shared" si="27"/>
        <v>250000</v>
      </c>
      <c r="S75">
        <f t="shared" si="28"/>
        <v>58.151626134703164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5.4044826800705614</v>
      </c>
      <c r="AC75">
        <f t="shared" si="29"/>
        <v>3.1906696743323693</v>
      </c>
      <c r="AE75">
        <f t="shared" si="30"/>
        <v>0</v>
      </c>
      <c r="AF75">
        <f t="shared" si="31"/>
        <v>0</v>
      </c>
      <c r="AG75">
        <f t="shared" si="31"/>
        <v>-1.3717026876176521</v>
      </c>
      <c r="AH75">
        <f t="shared" si="32"/>
        <v>-4405.9974346316258</v>
      </c>
      <c r="AI75">
        <f t="shared" si="33"/>
        <v>-4407.3691373192432</v>
      </c>
      <c r="AJ75">
        <f t="shared" si="34"/>
        <v>2.2138130057381922</v>
      </c>
      <c r="AK75">
        <f t="shared" si="49"/>
        <v>0.37831378760493933</v>
      </c>
      <c r="AL75">
        <f t="shared" si="35"/>
        <v>-4404.7770105258996</v>
      </c>
      <c r="AN75">
        <f t="shared" si="36"/>
        <v>0</v>
      </c>
      <c r="AO75">
        <f t="shared" si="36"/>
        <v>0</v>
      </c>
      <c r="AP75">
        <f t="shared" si="36"/>
        <v>-6.1551522442457817E-4</v>
      </c>
      <c r="AQ75">
        <f t="shared" si="36"/>
        <v>-1.9770745689078439</v>
      </c>
      <c r="AR75">
        <f t="shared" si="36"/>
        <v>-1.9776900841322687</v>
      </c>
      <c r="AS75">
        <f t="shared" si="36"/>
        <v>9.9338990975339817E-4</v>
      </c>
      <c r="AT75">
        <f t="shared" si="36"/>
        <v>1.6975828507341463E-4</v>
      </c>
      <c r="AU75">
        <f t="shared" si="23"/>
        <v>-1.9765269359374416</v>
      </c>
      <c r="AW75">
        <v>72</v>
      </c>
      <c r="AX75">
        <f>IF(Z75&gt;0, (R75*SUMPRODUCT(K75:$K$98, X75:$X$98)-K75*$AZ$3)/Z75, 0)</f>
        <v>58.151626134703164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0.26560892699999999</v>
      </c>
      <c r="Q76" s="4">
        <f t="shared" si="48"/>
        <v>25</v>
      </c>
      <c r="R76">
        <f t="shared" si="27"/>
        <v>250000</v>
      </c>
      <c r="S76">
        <f t="shared" si="28"/>
        <v>38.868561365879557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3.1906696743323693</v>
      </c>
      <c r="AC76">
        <f t="shared" si="29"/>
        <v>1.5448685678341139</v>
      </c>
      <c r="AE76">
        <f t="shared" si="30"/>
        <v>0</v>
      </c>
      <c r="AF76">
        <f t="shared" si="31"/>
        <v>0</v>
      </c>
      <c r="AG76">
        <f t="shared" si="31"/>
        <v>-0.9936491817203349</v>
      </c>
      <c r="AH76">
        <f t="shared" si="32"/>
        <v>-3643.3647902114076</v>
      </c>
      <c r="AI76">
        <f t="shared" si="33"/>
        <v>-3644.3584393931278</v>
      </c>
      <c r="AJ76">
        <f t="shared" si="34"/>
        <v>1.6458011064982554</v>
      </c>
      <c r="AK76">
        <f t="shared" si="49"/>
        <v>0.22334687720326588</v>
      </c>
      <c r="AL76">
        <f t="shared" si="35"/>
        <v>-3642.4892914094262</v>
      </c>
      <c r="AN76">
        <f t="shared" si="36"/>
        <v>0</v>
      </c>
      <c r="AO76">
        <f t="shared" si="36"/>
        <v>0</v>
      </c>
      <c r="AP76">
        <f t="shared" si="36"/>
        <v>-3.9810154809710355E-4</v>
      </c>
      <c r="AQ76">
        <f t="shared" si="36"/>
        <v>-1.4596994492105033</v>
      </c>
      <c r="AR76">
        <f t="shared" si="36"/>
        <v>-1.4600975507586005</v>
      </c>
      <c r="AS76">
        <f t="shared" si="36"/>
        <v>6.593835937372996E-4</v>
      </c>
      <c r="AT76">
        <f t="shared" si="36"/>
        <v>8.9483028027389963E-5</v>
      </c>
      <c r="AU76">
        <f t="shared" si="23"/>
        <v>-1.4593486841368357</v>
      </c>
      <c r="AW76">
        <v>73</v>
      </c>
      <c r="AX76">
        <f>IF(Z76&gt;0, (R76*SUMPRODUCT(K76:$K$98, X76:$X$98)-K76*$AZ$3)/Z76, 0)</f>
        <v>38.868561365879557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0.29099302900000001</v>
      </c>
      <c r="Q77" s="4">
        <f t="shared" si="48"/>
        <v>25</v>
      </c>
      <c r="R77">
        <f t="shared" si="27"/>
        <v>250000</v>
      </c>
      <c r="S77">
        <f t="shared" si="28"/>
        <v>13.711730086544215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1.5448685678341139</v>
      </c>
      <c r="AC77">
        <f t="shared" si="29"/>
        <v>0.38094899577502783</v>
      </c>
      <c r="AE77">
        <f t="shared" si="30"/>
        <v>0</v>
      </c>
      <c r="AF77">
        <f t="shared" si="31"/>
        <v>0</v>
      </c>
      <c r="AG77">
        <f t="shared" si="31"/>
        <v>-0.69456770475095986</v>
      </c>
      <c r="AH77">
        <f t="shared" si="32"/>
        <v>-2891.4498515217169</v>
      </c>
      <c r="AI77">
        <f t="shared" si="33"/>
        <v>-2892.144419226468</v>
      </c>
      <c r="AJ77">
        <f t="shared" si="34"/>
        <v>1.163919572059086</v>
      </c>
      <c r="AK77">
        <f t="shared" si="49"/>
        <v>0.10814079974838799</v>
      </c>
      <c r="AL77">
        <f t="shared" si="35"/>
        <v>-2890.8723588546604</v>
      </c>
      <c r="AN77">
        <f t="shared" si="36"/>
        <v>0</v>
      </c>
      <c r="AO77">
        <f t="shared" si="36"/>
        <v>0</v>
      </c>
      <c r="AP77">
        <f t="shared" si="36"/>
        <v>-2.484604975765778E-4</v>
      </c>
      <c r="AQ77">
        <f t="shared" si="36"/>
        <v>-1.0343283511639763</v>
      </c>
      <c r="AR77">
        <f t="shared" si="36"/>
        <v>-1.0345768116615528</v>
      </c>
      <c r="AS77">
        <f t="shared" si="36"/>
        <v>4.1635687066188541E-4</v>
      </c>
      <c r="AT77">
        <f t="shared" si="36"/>
        <v>3.8684086130159805E-5</v>
      </c>
      <c r="AU77">
        <f t="shared" si="23"/>
        <v>-1.0341217707047607</v>
      </c>
      <c r="AW77">
        <v>74</v>
      </c>
      <c r="AX77">
        <f>IF(Z77&gt;0, (R77*SUMPRODUCT(K77:$K$98, X77:$X$98)-K77*$AZ$3)/Z77, 0)</f>
        <v>13.711730086544215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0.31752069599999999</v>
      </c>
      <c r="Q78" s="4">
        <f t="shared" si="48"/>
        <v>25</v>
      </c>
      <c r="R78">
        <f t="shared" si="27"/>
        <v>250000</v>
      </c>
      <c r="S78">
        <f t="shared" si="28"/>
        <v>-20.8362686005872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0.38094899577502783</v>
      </c>
      <c r="AC78">
        <f t="shared" si="29"/>
        <v>-0.38929017936089561</v>
      </c>
      <c r="AE78">
        <f t="shared" si="30"/>
        <v>0</v>
      </c>
      <c r="AF78">
        <f t="shared" si="31"/>
        <v>0</v>
      </c>
      <c r="AG78">
        <f t="shared" si="31"/>
        <v>-0.46708240667180301</v>
      </c>
      <c r="AH78">
        <f t="shared" si="32"/>
        <v>-2205.3962103164727</v>
      </c>
      <c r="AI78">
        <f t="shared" si="33"/>
        <v>-2205.8632927231442</v>
      </c>
      <c r="AJ78">
        <f t="shared" si="34"/>
        <v>0.77023917513592344</v>
      </c>
      <c r="AK78">
        <f t="shared" si="49"/>
        <v>2.666642970425195E-2</v>
      </c>
      <c r="AL78">
        <f t="shared" si="35"/>
        <v>-2205.0663871183042</v>
      </c>
      <c r="AN78">
        <f t="shared" si="36"/>
        <v>0</v>
      </c>
      <c r="AO78">
        <f t="shared" si="36"/>
        <v>0</v>
      </c>
      <c r="AP78">
        <f t="shared" si="36"/>
        <v>-1.4918262721588457E-4</v>
      </c>
      <c r="AQ78">
        <f t="shared" si="36"/>
        <v>-0.70438705463411866</v>
      </c>
      <c r="AR78">
        <f t="shared" si="36"/>
        <v>-0.70453623726133452</v>
      </c>
      <c r="AS78">
        <f t="shared" si="36"/>
        <v>2.4600863164626148E-4</v>
      </c>
      <c r="AT78">
        <f t="shared" si="36"/>
        <v>8.5170581998462704E-6</v>
      </c>
      <c r="AU78">
        <f t="shared" si="23"/>
        <v>-0.70428171157148844</v>
      </c>
      <c r="AW78">
        <v>75</v>
      </c>
      <c r="AX78">
        <f>IF(Z78&gt;0, (R78*SUMPRODUCT(K78:$K$98, X78:$X$98)-K78*$AZ$3)/Z78, 0)</f>
        <v>-20.8362686005872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0.344227385</v>
      </c>
      <c r="Q79" s="4">
        <f t="shared" si="48"/>
        <v>25</v>
      </c>
      <c r="R79">
        <f t="shared" si="27"/>
        <v>250000</v>
      </c>
      <c r="S79">
        <f t="shared" si="28"/>
        <v>-71.1041751233589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-0.38929017936089561</v>
      </c>
      <c r="AC79">
        <f t="shared" si="29"/>
        <v>-0.85788332682711144</v>
      </c>
      <c r="AE79">
        <f t="shared" si="30"/>
        <v>0</v>
      </c>
      <c r="AF79">
        <f t="shared" si="31"/>
        <v>0</v>
      </c>
      <c r="AG79">
        <f t="shared" si="31"/>
        <v>-0.30162902717694368</v>
      </c>
      <c r="AH79">
        <f t="shared" si="32"/>
        <v>-1607.8255542814131</v>
      </c>
      <c r="AI79">
        <f t="shared" si="33"/>
        <v>-1608.12718330859</v>
      </c>
      <c r="AJ79">
        <f t="shared" si="34"/>
        <v>0.46859314746621583</v>
      </c>
      <c r="AK79">
        <f t="shared" si="49"/>
        <v>-2.7250312555262696E-2</v>
      </c>
      <c r="AL79">
        <f t="shared" si="35"/>
        <v>-1607.685840473679</v>
      </c>
      <c r="AN79">
        <f t="shared" si="36"/>
        <v>0</v>
      </c>
      <c r="AO79">
        <f t="shared" si="36"/>
        <v>0</v>
      </c>
      <c r="AP79">
        <f t="shared" si="36"/>
        <v>-8.6016120794439255E-5</v>
      </c>
      <c r="AQ79">
        <f t="shared" si="36"/>
        <v>-0.45850665762458737</v>
      </c>
      <c r="AR79">
        <f t="shared" si="36"/>
        <v>-0.45859267374538176</v>
      </c>
      <c r="AS79">
        <f t="shared" si="36"/>
        <v>1.3362959511272631E-4</v>
      </c>
      <c r="AT79">
        <f t="shared" si="36"/>
        <v>-7.7710232280286049E-6</v>
      </c>
      <c r="AU79">
        <f t="shared" si="23"/>
        <v>-0.45846681517349708</v>
      </c>
      <c r="AW79">
        <v>76</v>
      </c>
      <c r="AX79">
        <f>IF(Z79&gt;0, (R79*SUMPRODUCT(K79:$K$98, X79:$X$98)-K79*$AZ$3)/Z79, 0)</f>
        <v>-71.1041751233589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0.370496828</v>
      </c>
      <c r="Q80" s="4">
        <f t="shared" si="48"/>
        <v>25</v>
      </c>
      <c r="R80">
        <f t="shared" si="27"/>
        <v>250000</v>
      </c>
      <c r="S80">
        <f t="shared" si="28"/>
        <v>-147.95286403789464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-0.85788332682711144</v>
      </c>
      <c r="AC80">
        <f t="shared" si="29"/>
        <v>-1.1058597101946424</v>
      </c>
      <c r="AE80">
        <f t="shared" si="30"/>
        <v>0</v>
      </c>
      <c r="AF80">
        <f t="shared" si="31"/>
        <v>0</v>
      </c>
      <c r="AG80">
        <f t="shared" si="31"/>
        <v>-0.1868601391033908</v>
      </c>
      <c r="AH80">
        <f t="shared" si="32"/>
        <v>-1117.5259780178344</v>
      </c>
      <c r="AI80">
        <f t="shared" si="33"/>
        <v>-1117.7128381569378</v>
      </c>
      <c r="AJ80">
        <f t="shared" si="34"/>
        <v>0.24797638336753092</v>
      </c>
      <c r="AK80">
        <f t="shared" si="49"/>
        <v>-6.0051832877897809E-2</v>
      </c>
      <c r="AL80">
        <f t="shared" si="35"/>
        <v>-1117.5249136064481</v>
      </c>
      <c r="AN80">
        <f t="shared" si="36"/>
        <v>0</v>
      </c>
      <c r="AO80">
        <f t="shared" si="36"/>
        <v>0</v>
      </c>
      <c r="AP80">
        <f t="shared" si="36"/>
        <v>-4.7577910424366303E-5</v>
      </c>
      <c r="AQ80">
        <f t="shared" si="36"/>
        <v>-0.28454196349289801</v>
      </c>
      <c r="AR80">
        <f t="shared" si="36"/>
        <v>-0.28458954140332238</v>
      </c>
      <c r="AS80">
        <f t="shared" si="36"/>
        <v>6.3139191760371599E-5</v>
      </c>
      <c r="AT80">
        <f t="shared" si="36"/>
        <v>-1.5290263290999504E-5</v>
      </c>
      <c r="AU80">
        <f t="shared" si="23"/>
        <v>-0.284541692474853</v>
      </c>
      <c r="AW80">
        <v>77</v>
      </c>
      <c r="AX80">
        <f>IF(Z80&gt;0, (R80*SUMPRODUCT(K80:$K$98, X80:$X$98)-K80*$AZ$3)/Z80, 0)</f>
        <v>-147.95286403789464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0.397394472</v>
      </c>
      <c r="Q81" s="4">
        <f t="shared" si="48"/>
        <v>25</v>
      </c>
      <c r="R81">
        <f t="shared" si="27"/>
        <v>250000</v>
      </c>
      <c r="S81">
        <f t="shared" si="28"/>
        <v>-271.4668482218874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-1.1058597101946424</v>
      </c>
      <c r="AC81">
        <f t="shared" si="29"/>
        <v>-1.2024282145294534</v>
      </c>
      <c r="AE81">
        <f t="shared" si="30"/>
        <v>0</v>
      </c>
      <c r="AF81">
        <f t="shared" si="31"/>
        <v>0</v>
      </c>
      <c r="AG81">
        <f t="shared" si="31"/>
        <v>-0.11073435139551838</v>
      </c>
      <c r="AH81">
        <f t="shared" si="32"/>
        <v>-742.57186316838545</v>
      </c>
      <c r="AI81">
        <f t="shared" si="33"/>
        <v>-742.68259751978098</v>
      </c>
      <c r="AJ81">
        <f t="shared" si="34"/>
        <v>9.6568504334811012E-2</v>
      </c>
      <c r="AK81">
        <f t="shared" si="49"/>
        <v>-7.7410179713624974E-2</v>
      </c>
      <c r="AL81">
        <f t="shared" si="35"/>
        <v>-742.66343919515987</v>
      </c>
      <c r="AN81">
        <f t="shared" si="36"/>
        <v>0</v>
      </c>
      <c r="AO81">
        <f t="shared" si="36"/>
        <v>0</v>
      </c>
      <c r="AP81">
        <f t="shared" si="36"/>
        <v>-2.5174047078721699E-5</v>
      </c>
      <c r="AQ81">
        <f t="shared" si="36"/>
        <v>-0.16881427314244948</v>
      </c>
      <c r="AR81">
        <f t="shared" si="36"/>
        <v>-0.16883944718952823</v>
      </c>
      <c r="AS81">
        <f t="shared" si="36"/>
        <v>2.1953621832878325E-5</v>
      </c>
      <c r="AT81">
        <f t="shared" si="36"/>
        <v>-1.7598220280558496E-5</v>
      </c>
      <c r="AU81">
        <f t="shared" si="23"/>
        <v>-0.16883509178797593</v>
      </c>
      <c r="AW81">
        <v>78</v>
      </c>
      <c r="AX81">
        <f>IF(Z81&gt;0, (R81*SUMPRODUCT(K81:$K$98, X81:$X$98)-K81*$AZ$3)/Z81, 0)</f>
        <v>-271.4668482218874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0.424762996</v>
      </c>
      <c r="Q82" s="4">
        <f t="shared" si="48"/>
        <v>25</v>
      </c>
      <c r="R82">
        <f t="shared" si="27"/>
        <v>250000</v>
      </c>
      <c r="S82">
        <f t="shared" si="28"/>
        <v>-480.66259522286919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-1.2024282145294534</v>
      </c>
      <c r="AC82">
        <f t="shared" si="29"/>
        <v>-1.2034090419950401</v>
      </c>
      <c r="AE82">
        <f t="shared" si="30"/>
        <v>0</v>
      </c>
      <c r="AF82">
        <f t="shared" si="31"/>
        <v>0</v>
      </c>
      <c r="AG82">
        <f t="shared" si="31"/>
        <v>-6.259115302268603E-2</v>
      </c>
      <c r="AH82">
        <f t="shared" si="32"/>
        <v>-470.35854858877167</v>
      </c>
      <c r="AI82">
        <f t="shared" si="33"/>
        <v>-470.42113974179438</v>
      </c>
      <c r="AJ82">
        <f t="shared" si="34"/>
        <v>9.8082746558669776E-4</v>
      </c>
      <c r="AK82">
        <f t="shared" si="49"/>
        <v>-8.4169975017061749E-2</v>
      </c>
      <c r="AL82">
        <f t="shared" si="35"/>
        <v>-470.50432888934586</v>
      </c>
      <c r="AN82">
        <f t="shared" si="36"/>
        <v>0</v>
      </c>
      <c r="AO82">
        <f t="shared" si="36"/>
        <v>0</v>
      </c>
      <c r="AP82">
        <f t="shared" si="36"/>
        <v>-1.2704734776188933E-5</v>
      </c>
      <c r="AQ82">
        <f t="shared" si="36"/>
        <v>-9.5473246951811391E-2</v>
      </c>
      <c r="AR82">
        <f t="shared" si="36"/>
        <v>-9.5485951686587592E-2</v>
      </c>
      <c r="AS82">
        <f t="shared" si="36"/>
        <v>1.9908808529160751E-7</v>
      </c>
      <c r="AT82">
        <f t="shared" si="36"/>
        <v>-1.7084798043624983E-5</v>
      </c>
      <c r="AU82">
        <f t="shared" si="23"/>
        <v>-9.5502837396545914E-2</v>
      </c>
      <c r="AW82">
        <v>79</v>
      </c>
      <c r="AX82">
        <f>IF(Z82&gt;0, (R82*SUMPRODUCT(K82:$K$98, X82:$X$98)-K82*$AZ$3)/Z82, 0)</f>
        <v>-480.66259522286919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0.45242554800000001</v>
      </c>
      <c r="Q83" s="4">
        <f t="shared" si="48"/>
        <v>25</v>
      </c>
      <c r="R83">
        <f t="shared" si="27"/>
        <v>250000</v>
      </c>
      <c r="S83">
        <f t="shared" si="28"/>
        <v>-853.72928868095221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-1.2034090419950401</v>
      </c>
      <c r="AC83">
        <f t="shared" si="29"/>
        <v>-1.1490309981639384</v>
      </c>
      <c r="AE83">
        <f t="shared" si="30"/>
        <v>0</v>
      </c>
      <c r="AF83">
        <f t="shared" si="31"/>
        <v>0</v>
      </c>
      <c r="AG83">
        <f t="shared" si="31"/>
        <v>-3.3647404786218589E-2</v>
      </c>
      <c r="AH83">
        <f t="shared" si="32"/>
        <v>-283.17836706240581</v>
      </c>
      <c r="AI83">
        <f t="shared" si="33"/>
        <v>-283.21201446719203</v>
      </c>
      <c r="AJ83">
        <f t="shared" si="34"/>
        <v>-5.4378043831101674E-2</v>
      </c>
      <c r="AK83">
        <f t="shared" si="49"/>
        <v>-8.4238632939652808E-2</v>
      </c>
      <c r="AL83">
        <f t="shared" si="35"/>
        <v>-283.3506311439628</v>
      </c>
      <c r="AN83">
        <f t="shared" si="36"/>
        <v>0</v>
      </c>
      <c r="AO83">
        <f t="shared" si="36"/>
        <v>0</v>
      </c>
      <c r="AP83">
        <f t="shared" si="36"/>
        <v>-6.0979828884956325E-6</v>
      </c>
      <c r="AQ83">
        <f t="shared" si="36"/>
        <v>-5.1320951725999417E-2</v>
      </c>
      <c r="AR83">
        <f t="shared" si="36"/>
        <v>-5.1327049708887913E-2</v>
      </c>
      <c r="AS83">
        <f t="shared" si="36"/>
        <v>-9.8550358608263253E-6</v>
      </c>
      <c r="AT83">
        <f t="shared" si="36"/>
        <v>-1.5266726972853026E-5</v>
      </c>
      <c r="AU83">
        <f t="shared" si="23"/>
        <v>-5.1352171471721594E-2</v>
      </c>
      <c r="AW83">
        <v>80</v>
      </c>
      <c r="AX83">
        <f>IF(Z83&gt;0, (R83*SUMPRODUCT(K83:$K$98, X83:$X$98)-K83*$AZ$3)/Z83, 0)</f>
        <v>-853.72928868095221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0.48020744799999998</v>
      </c>
      <c r="Q84" s="4">
        <f t="shared" si="48"/>
        <v>25</v>
      </c>
      <c r="R84">
        <f t="shared" si="27"/>
        <v>250000</v>
      </c>
      <c r="S84">
        <f t="shared" si="28"/>
        <v>-1554.456867000217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-1.1490309981639384</v>
      </c>
      <c r="AC84">
        <f t="shared" si="29"/>
        <v>-1.0665561545480509</v>
      </c>
      <c r="AE84">
        <f t="shared" si="30"/>
        <v>0</v>
      </c>
      <c r="AF84">
        <f t="shared" si="31"/>
        <v>0</v>
      </c>
      <c r="AG84">
        <f t="shared" si="31"/>
        <v>-1.7153196354143387E-2</v>
      </c>
      <c r="AH84">
        <f t="shared" si="32"/>
        <v>-161.57734384213012</v>
      </c>
      <c r="AI84">
        <f t="shared" si="33"/>
        <v>-161.59449703848426</v>
      </c>
      <c r="AJ84">
        <f t="shared" si="34"/>
        <v>-8.2474843615887528E-2</v>
      </c>
      <c r="AK84">
        <f t="shared" si="49"/>
        <v>-8.0432169871475695E-2</v>
      </c>
      <c r="AL84">
        <f t="shared" si="35"/>
        <v>-161.75740405197163</v>
      </c>
      <c r="AN84">
        <f t="shared" si="36"/>
        <v>0</v>
      </c>
      <c r="AO84">
        <f t="shared" si="36"/>
        <v>0</v>
      </c>
      <c r="AP84">
        <f t="shared" si="36"/>
        <v>-2.7756305881951066E-6</v>
      </c>
      <c r="AQ84">
        <f t="shared" si="36"/>
        <v>-2.6145507150287104E-2</v>
      </c>
      <c r="AR84">
        <f t="shared" si="36"/>
        <v>-2.61482827808753E-2</v>
      </c>
      <c r="AS84">
        <f t="shared" si="36"/>
        <v>-1.3345600083541826E-5</v>
      </c>
      <c r="AT84">
        <f t="shared" si="36"/>
        <v>-1.3015066484459986E-5</v>
      </c>
      <c r="AU84">
        <f t="shared" si="23"/>
        <v>-2.6174643447443302E-2</v>
      </c>
      <c r="AW84">
        <v>81</v>
      </c>
      <c r="AX84">
        <f>IF(Z84&gt;0, (R84*SUMPRODUCT(K84:$K$98, X84:$X$98)-K84*$AZ$3)/Z84, 0)</f>
        <v>-1554.456867000217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0.508136904</v>
      </c>
      <c r="Q85" s="4">
        <f t="shared" si="48"/>
        <v>25</v>
      </c>
      <c r="R85">
        <f t="shared" si="27"/>
        <v>250000</v>
      </c>
      <c r="S85">
        <f t="shared" si="28"/>
        <v>-2943.6877279713121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-1.0665561545480509</v>
      </c>
      <c r="AC85">
        <f t="shared" si="29"/>
        <v>-0.97324113014308189</v>
      </c>
      <c r="AE85">
        <f t="shared" si="30"/>
        <v>0</v>
      </c>
      <c r="AF85">
        <f t="shared" si="31"/>
        <v>0</v>
      </c>
      <c r="AG85">
        <f t="shared" si="31"/>
        <v>-8.2654923015034448E-3</v>
      </c>
      <c r="AH85">
        <f t="shared" si="32"/>
        <v>-87.16172089098508</v>
      </c>
      <c r="AI85">
        <f t="shared" si="33"/>
        <v>-87.169986383286584</v>
      </c>
      <c r="AJ85">
        <f t="shared" si="34"/>
        <v>-9.3315024404968971E-2</v>
      </c>
      <c r="AK85">
        <f t="shared" si="49"/>
        <v>-7.465893081836357E-2</v>
      </c>
      <c r="AL85">
        <f t="shared" si="35"/>
        <v>-87.337960338509916</v>
      </c>
      <c r="AN85">
        <f t="shared" si="36"/>
        <v>0</v>
      </c>
      <c r="AO85">
        <f t="shared" si="36"/>
        <v>0</v>
      </c>
      <c r="AP85">
        <f t="shared" si="36"/>
        <v>-1.1941731683749957E-6</v>
      </c>
      <c r="AQ85">
        <f t="shared" si="36"/>
        <v>-1.2592860122617504E-2</v>
      </c>
      <c r="AR85">
        <f t="shared" si="36"/>
        <v>-1.2594054295785879E-2</v>
      </c>
      <c r="AS85">
        <f t="shared" si="36"/>
        <v>-1.3481870684266754E-5</v>
      </c>
      <c r="AT85">
        <f t="shared" si="36"/>
        <v>-1.0786495070189338E-5</v>
      </c>
      <c r="AU85">
        <f t="shared" si="23"/>
        <v>-1.2618322661540334E-2</v>
      </c>
      <c r="AW85">
        <v>82</v>
      </c>
      <c r="AX85">
        <f>IF(Z85&gt;0, (R85*SUMPRODUCT(K85:$K$98, X85:$X$98)-K85*$AZ$3)/Z85, 0)</f>
        <v>-2943.6877279713121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0.53626491099999996</v>
      </c>
      <c r="Q86" s="4">
        <f t="shared" si="48"/>
        <v>25</v>
      </c>
      <c r="R86">
        <f t="shared" si="27"/>
        <v>250000</v>
      </c>
      <c r="S86">
        <f t="shared" si="28"/>
        <v>-5860.6145751152208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-0.97324113014308189</v>
      </c>
      <c r="AC86">
        <f t="shared" si="29"/>
        <v>-0.87917280137707809</v>
      </c>
      <c r="AE86">
        <f t="shared" si="30"/>
        <v>0</v>
      </c>
      <c r="AF86">
        <f t="shared" si="31"/>
        <v>0</v>
      </c>
      <c r="AG86">
        <f t="shared" si="31"/>
        <v>-3.7503438850514811E-3</v>
      </c>
      <c r="AH86">
        <f t="shared" si="32"/>
        <v>-44.324934934369303</v>
      </c>
      <c r="AI86">
        <f t="shared" si="33"/>
        <v>-44.328685278254355</v>
      </c>
      <c r="AJ86">
        <f t="shared" si="34"/>
        <v>-9.4068328766003795E-2</v>
      </c>
      <c r="AK86">
        <f t="shared" si="49"/>
        <v>-6.8126879110015734E-2</v>
      </c>
      <c r="AL86">
        <f t="shared" si="35"/>
        <v>-44.490880486130379</v>
      </c>
      <c r="AN86">
        <f t="shared" si="36"/>
        <v>0</v>
      </c>
      <c r="AO86">
        <f t="shared" si="36"/>
        <v>0</v>
      </c>
      <c r="AP86">
        <f t="shared" si="36"/>
        <v>-4.8378416860182208E-7</v>
      </c>
      <c r="AQ86">
        <f t="shared" si="36"/>
        <v>-5.7177961415821885E-3</v>
      </c>
      <c r="AR86">
        <f t="shared" si="36"/>
        <v>-5.71827992575079E-3</v>
      </c>
      <c r="AS86">
        <f t="shared" si="36"/>
        <v>-1.2134558754789845E-5</v>
      </c>
      <c r="AT86">
        <f t="shared" si="36"/>
        <v>-8.7881822520452354E-6</v>
      </c>
      <c r="AU86">
        <f t="shared" si="23"/>
        <v>-5.7392026667576262E-3</v>
      </c>
      <c r="AW86">
        <v>83</v>
      </c>
      <c r="AX86">
        <f>IF(Z86&gt;0, (R86*SUMPRODUCT(K86:$K$98, X86:$X$98)-K86*$AZ$3)/Z86, 0)</f>
        <v>-5860.6145751152208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0.564431978</v>
      </c>
      <c r="Q87" s="4">
        <f t="shared" si="48"/>
        <v>25</v>
      </c>
      <c r="R87">
        <f t="shared" si="27"/>
        <v>250000</v>
      </c>
      <c r="S87">
        <f t="shared" si="28"/>
        <v>-12369.115241686637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-0.87917280137707809</v>
      </c>
      <c r="AC87">
        <f t="shared" si="29"/>
        <v>-0.78965739315381955</v>
      </c>
      <c r="AE87">
        <f t="shared" si="30"/>
        <v>0</v>
      </c>
      <c r="AF87">
        <f t="shared" si="31"/>
        <v>0</v>
      </c>
      <c r="AG87">
        <f t="shared" si="31"/>
        <v>-1.5960264289811542E-3</v>
      </c>
      <c r="AH87">
        <f t="shared" si="32"/>
        <v>-21.168140172198118</v>
      </c>
      <c r="AI87">
        <f t="shared" si="33"/>
        <v>-21.169736198627099</v>
      </c>
      <c r="AJ87">
        <f t="shared" si="34"/>
        <v>-8.9515408223258541E-2</v>
      </c>
      <c r="AK87">
        <f t="shared" si="49"/>
        <v>-6.1542096096395472E-2</v>
      </c>
      <c r="AL87">
        <f t="shared" si="35"/>
        <v>-21.320793702946755</v>
      </c>
      <c r="AN87">
        <f t="shared" si="36"/>
        <v>0</v>
      </c>
      <c r="AO87">
        <f t="shared" si="36"/>
        <v>0</v>
      </c>
      <c r="AP87">
        <f t="shared" si="36"/>
        <v>-1.8382417116677849E-7</v>
      </c>
      <c r="AQ87">
        <f t="shared" si="36"/>
        <v>-2.4380647786518919E-3</v>
      </c>
      <c r="AR87">
        <f t="shared" si="36"/>
        <v>-2.4382486028230585E-3</v>
      </c>
      <c r="AS87">
        <f t="shared" si="36"/>
        <v>-1.0310039623717679E-5</v>
      </c>
      <c r="AT87">
        <f t="shared" si="36"/>
        <v>-7.0881813742945952E-6</v>
      </c>
      <c r="AU87">
        <f t="shared" si="23"/>
        <v>-2.455646823821071E-3</v>
      </c>
      <c r="AW87">
        <v>84</v>
      </c>
      <c r="AX87">
        <f>IF(Z87&gt;0, (R87*SUMPRODUCT(K87:$K$98, X87:$X$98)-K87*$AZ$3)/Z87, 0)</f>
        <v>-12369.115241686637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0.59247427200000002</v>
      </c>
      <c r="Q88" s="4">
        <f t="shared" si="48"/>
        <v>25</v>
      </c>
      <c r="R88">
        <f t="shared" si="27"/>
        <v>250000</v>
      </c>
      <c r="S88">
        <f t="shared" si="28"/>
        <v>-27860.860560434634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-0.78965739315381955</v>
      </c>
      <c r="AC88">
        <f t="shared" si="29"/>
        <v>-0.70706581117814948</v>
      </c>
      <c r="AE88">
        <f t="shared" si="30"/>
        <v>0</v>
      </c>
      <c r="AF88">
        <f t="shared" si="31"/>
        <v>0</v>
      </c>
      <c r="AG88">
        <f t="shared" si="31"/>
        <v>-6.3446156808797359E-4</v>
      </c>
      <c r="AH88">
        <f t="shared" si="32"/>
        <v>-9.45604596603369</v>
      </c>
      <c r="AI88">
        <f t="shared" si="33"/>
        <v>-9.4566804276017784</v>
      </c>
      <c r="AJ88">
        <f t="shared" si="34"/>
        <v>-8.259158197567007E-2</v>
      </c>
      <c r="AK88">
        <f t="shared" si="49"/>
        <v>-5.5276017520767377E-2</v>
      </c>
      <c r="AL88">
        <f t="shared" si="35"/>
        <v>-9.5945480270982166</v>
      </c>
      <c r="AN88">
        <f t="shared" si="36"/>
        <v>0</v>
      </c>
      <c r="AO88">
        <f t="shared" si="36"/>
        <v>0</v>
      </c>
      <c r="AP88">
        <f t="shared" si="36"/>
        <v>-6.5245390595598415E-8</v>
      </c>
      <c r="AQ88">
        <f t="shared" si="36"/>
        <v>-9.724204641789328E-4</v>
      </c>
      <c r="AR88">
        <f t="shared" si="36"/>
        <v>-9.724857095695285E-4</v>
      </c>
      <c r="AS88">
        <f t="shared" si="36"/>
        <v>-8.4933750079623221E-6</v>
      </c>
      <c r="AT88">
        <f t="shared" si="36"/>
        <v>-5.6843558934235336E-6</v>
      </c>
      <c r="AU88">
        <f t="shared" si="23"/>
        <v>-9.8666344047091434E-4</v>
      </c>
      <c r="AW88">
        <v>85</v>
      </c>
      <c r="AX88">
        <f>IF(Z88&gt;0, (R88*SUMPRODUCT(K88:$K$98, X88:$X$98)-K88*$AZ$3)/Z88, 0)</f>
        <v>-27860.860560434634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0.62503115200000003</v>
      </c>
      <c r="Q89" s="4">
        <f t="shared" si="48"/>
        <v>25</v>
      </c>
      <c r="R89">
        <f t="shared" si="27"/>
        <v>250000</v>
      </c>
      <c r="S89">
        <f t="shared" si="28"/>
        <v>-68246.073611326763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-0.70706581117814948</v>
      </c>
      <c r="AC89">
        <f t="shared" si="29"/>
        <v>-0.63211890418311245</v>
      </c>
      <c r="AE89">
        <f t="shared" si="30"/>
        <v>0</v>
      </c>
      <c r="AF89">
        <f t="shared" si="31"/>
        <v>0</v>
      </c>
      <c r="AG89">
        <f t="shared" si="31"/>
        <v>-2.3155870760534127E-4</v>
      </c>
      <c r="AH89">
        <f t="shared" si="32"/>
        <v>-3.9655824480175266</v>
      </c>
      <c r="AI89">
        <f t="shared" si="33"/>
        <v>-3.965814006725132</v>
      </c>
      <c r="AJ89">
        <f t="shared" si="34"/>
        <v>-7.4946906995037033E-2</v>
      </c>
      <c r="AK89">
        <f t="shared" si="49"/>
        <v>-4.9494606782470467E-2</v>
      </c>
      <c r="AL89">
        <f t="shared" si="35"/>
        <v>-4.0902555205026392</v>
      </c>
      <c r="AN89">
        <f t="shared" si="36"/>
        <v>0</v>
      </c>
      <c r="AO89">
        <f t="shared" si="36"/>
        <v>0</v>
      </c>
      <c r="AP89">
        <f t="shared" si="36"/>
        <v>-2.1261192002665701E-8</v>
      </c>
      <c r="AQ89">
        <f t="shared" si="36"/>
        <v>-3.6411072898800761E-4</v>
      </c>
      <c r="AR89">
        <f t="shared" si="36"/>
        <v>-3.6413199018001026E-4</v>
      </c>
      <c r="AS89">
        <f t="shared" si="36"/>
        <v>-6.8814539349702941E-6</v>
      </c>
      <c r="AT89">
        <f t="shared" si="36"/>
        <v>-4.5444818239876524E-6</v>
      </c>
      <c r="AU89">
        <f t="shared" si="23"/>
        <v>-3.7555792593896818E-4</v>
      </c>
      <c r="AW89">
        <v>86</v>
      </c>
      <c r="AX89">
        <f>IF(Z89&gt;0, (R89*SUMPRODUCT(K89:$K$98, X89:$X$98)-K89*$AZ$3)/Z89, 0)</f>
        <v>-68246.073611326763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0.65741117999999998</v>
      </c>
      <c r="Q90" s="4">
        <f t="shared" si="48"/>
        <v>25</v>
      </c>
      <c r="R90">
        <f t="shared" si="27"/>
        <v>250000</v>
      </c>
      <c r="S90">
        <f t="shared" si="28"/>
        <v>-183310.53247596818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-0.63211890418311245</v>
      </c>
      <c r="AC90">
        <f t="shared" si="29"/>
        <v>-0.56469790110922891</v>
      </c>
      <c r="AE90">
        <f t="shared" si="30"/>
        <v>0</v>
      </c>
      <c r="AF90">
        <f t="shared" si="31"/>
        <v>0</v>
      </c>
      <c r="AG90">
        <f t="shared" si="31"/>
        <v>-7.7013837323185481E-5</v>
      </c>
      <c r="AH90">
        <f t="shared" si="32"/>
        <v>-1.5222928320610236</v>
      </c>
      <c r="AI90">
        <f t="shared" si="33"/>
        <v>-1.5223698458983468</v>
      </c>
      <c r="AJ90">
        <f t="shared" si="34"/>
        <v>-6.7421003073883545E-2</v>
      </c>
      <c r="AK90">
        <f t="shared" si="49"/>
        <v>-4.4248323292817873E-2</v>
      </c>
      <c r="AL90">
        <f t="shared" si="35"/>
        <v>-1.6340391722650482</v>
      </c>
      <c r="AN90">
        <f t="shared" si="36"/>
        <v>0</v>
      </c>
      <c r="AO90">
        <f t="shared" si="36"/>
        <v>0</v>
      </c>
      <c r="AP90">
        <f t="shared" si="36"/>
        <v>-6.3136024642500201E-9</v>
      </c>
      <c r="AQ90">
        <f t="shared" si="36"/>
        <v>-1.2479772609534838E-4</v>
      </c>
      <c r="AR90">
        <f t="shared" si="36"/>
        <v>-1.2480403969781264E-4</v>
      </c>
      <c r="AS90">
        <f t="shared" si="36"/>
        <v>-5.527180905986734E-6</v>
      </c>
      <c r="AT90">
        <f t="shared" si="36"/>
        <v>-3.6274821861961885E-6</v>
      </c>
      <c r="AU90">
        <f t="shared" si="23"/>
        <v>-1.3395870278999557E-4</v>
      </c>
      <c r="AW90">
        <v>87</v>
      </c>
      <c r="AX90">
        <f>IF(Z90&gt;0, (R90*SUMPRODUCT(K90:$K$98, X90:$X$98)-K90*$AZ$3)/Z90, 0)</f>
        <v>-183310.53247596818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0.68957421399999996</v>
      </c>
      <c r="Q91" s="4">
        <f t="shared" si="48"/>
        <v>25</v>
      </c>
      <c r="R91">
        <f t="shared" si="27"/>
        <v>250000</v>
      </c>
      <c r="S91">
        <f t="shared" si="28"/>
        <v>-544908.07653638883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-0.56469790110922891</v>
      </c>
      <c r="AC91">
        <f t="shared" si="29"/>
        <v>-0.50430027579704617</v>
      </c>
      <c r="AE91">
        <f t="shared" si="30"/>
        <v>0</v>
      </c>
      <c r="AF91">
        <f t="shared" si="31"/>
        <v>0</v>
      </c>
      <c r="AG91">
        <f t="shared" si="31"/>
        <v>-2.3136942610694133E-5</v>
      </c>
      <c r="AH91">
        <f t="shared" si="32"/>
        <v>-0.53106756339259498</v>
      </c>
      <c r="AI91">
        <f t="shared" si="33"/>
        <v>-0.53109070033520567</v>
      </c>
      <c r="AJ91">
        <f t="shared" si="34"/>
        <v>-6.0397625312182734E-2</v>
      </c>
      <c r="AK91">
        <f t="shared" si="49"/>
        <v>-3.9528853077646024E-2</v>
      </c>
      <c r="AL91">
        <f t="shared" si="35"/>
        <v>-0.63101717872503438</v>
      </c>
      <c r="AN91">
        <f t="shared" si="36"/>
        <v>0</v>
      </c>
      <c r="AO91">
        <f t="shared" si="36"/>
        <v>0</v>
      </c>
      <c r="AP91">
        <f t="shared" si="36"/>
        <v>-1.6935437346552221E-9</v>
      </c>
      <c r="AQ91">
        <f t="shared" si="36"/>
        <v>-3.8872298721372057E-5</v>
      </c>
      <c r="AR91">
        <f t="shared" si="36"/>
        <v>-3.8873992265106715E-5</v>
      </c>
      <c r="AS91">
        <f t="shared" si="36"/>
        <v>-4.4208961251528146E-6</v>
      </c>
      <c r="AT91">
        <f t="shared" si="36"/>
        <v>-2.8933745739081397E-6</v>
      </c>
      <c r="AU91">
        <f t="shared" si="23"/>
        <v>-4.6188262964167665E-5</v>
      </c>
      <c r="AW91">
        <v>88</v>
      </c>
      <c r="AX91">
        <f>IF(Z91&gt;0, (R91*SUMPRODUCT(K91:$K$98, X91:$X$98)-K91*$AZ$3)/Z91, 0)</f>
        <v>-544908.07653638883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0.72148010799999995</v>
      </c>
      <c r="Q92" s="4">
        <f t="shared" si="48"/>
        <v>25</v>
      </c>
      <c r="R92">
        <f t="shared" si="27"/>
        <v>250000</v>
      </c>
      <c r="S92">
        <f t="shared" si="28"/>
        <v>-1812010.6574323014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-0.50430027579704617</v>
      </c>
      <c r="AC92">
        <f t="shared" si="29"/>
        <v>-0.45030127038301915</v>
      </c>
      <c r="AE92">
        <f t="shared" si="30"/>
        <v>0</v>
      </c>
      <c r="AF92">
        <f t="shared" si="31"/>
        <v>0</v>
      </c>
      <c r="AG92">
        <f t="shared" si="31"/>
        <v>-6.2127293310337894E-6</v>
      </c>
      <c r="AH92">
        <f t="shared" si="32"/>
        <v>-0.16692843853553405</v>
      </c>
      <c r="AI92">
        <f t="shared" si="33"/>
        <v>-0.16693465126486509</v>
      </c>
      <c r="AJ92">
        <f t="shared" si="34"/>
        <v>-5.3999005414027024E-2</v>
      </c>
      <c r="AK92">
        <f t="shared" si="49"/>
        <v>-3.5301019305793234E-2</v>
      </c>
      <c r="AL92">
        <f t="shared" si="35"/>
        <v>-0.25623467598468536</v>
      </c>
      <c r="AN92">
        <f t="shared" si="36"/>
        <v>0</v>
      </c>
      <c r="AO92">
        <f t="shared" si="36"/>
        <v>0</v>
      </c>
      <c r="AP92">
        <f t="shared" si="36"/>
        <v>-4.0602694707758667E-10</v>
      </c>
      <c r="AQ92">
        <f t="shared" si="36"/>
        <v>-1.0909447469480115E-5</v>
      </c>
      <c r="AR92">
        <f t="shared" si="36"/>
        <v>-1.0909853496427193E-5</v>
      </c>
      <c r="AS92">
        <f t="shared" si="36"/>
        <v>-3.5290530369581011E-6</v>
      </c>
      <c r="AT92">
        <f t="shared" si="36"/>
        <v>-2.3070641474530737E-6</v>
      </c>
      <c r="AU92">
        <f t="shared" si="23"/>
        <v>-1.6745970680838368E-5</v>
      </c>
      <c r="AW92">
        <v>89</v>
      </c>
      <c r="AX92">
        <f>IF(Z92&gt;0, (R92*SUMPRODUCT(K92:$K$98, X92:$X$98)-K92*$AZ$3)/Z92, 0)</f>
        <v>-1812010.6574323014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0.75308980400000003</v>
      </c>
      <c r="Q93" s="4">
        <f t="shared" si="48"/>
        <v>25</v>
      </c>
      <c r="R93">
        <f t="shared" si="27"/>
        <v>250000</v>
      </c>
      <c r="S93">
        <f t="shared" si="28"/>
        <v>-6829188.3873448595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-0.45030127038301915</v>
      </c>
      <c r="AC93">
        <f t="shared" si="29"/>
        <v>-0.40206407472982053</v>
      </c>
      <c r="AE93">
        <f t="shared" si="30"/>
        <v>0</v>
      </c>
      <c r="AF93">
        <f t="shared" si="31"/>
        <v>0</v>
      </c>
      <c r="AG93">
        <f t="shared" si="31"/>
        <v>-1.4718589235101633E-6</v>
      </c>
      <c r="AH93">
        <f t="shared" si="32"/>
        <v>-4.6787431142132879E-2</v>
      </c>
      <c r="AI93">
        <f t="shared" si="33"/>
        <v>-4.6788903001056391E-2</v>
      </c>
      <c r="AJ93">
        <f t="shared" si="34"/>
        <v>-4.8237195653198617E-2</v>
      </c>
      <c r="AK93">
        <f t="shared" si="49"/>
        <v>-3.1521088926811346E-2</v>
      </c>
      <c r="AL93">
        <f t="shared" si="35"/>
        <v>-0.12654718758106637</v>
      </c>
      <c r="AN93">
        <f t="shared" si="36"/>
        <v>0</v>
      </c>
      <c r="AO93">
        <f t="shared" si="36"/>
        <v>0</v>
      </c>
      <c r="AP93">
        <f t="shared" si="36"/>
        <v>-8.5885646083421999E-11</v>
      </c>
      <c r="AQ93">
        <f t="shared" si="36"/>
        <v>-2.7301317320837333E-6</v>
      </c>
      <c r="AR93">
        <f t="shared" si="36"/>
        <v>-2.7302176177298167E-6</v>
      </c>
      <c r="AS93">
        <f t="shared" si="36"/>
        <v>-2.8147281290025015E-6</v>
      </c>
      <c r="AT93">
        <f t="shared" si="36"/>
        <v>-1.8393128882732203E-6</v>
      </c>
      <c r="AU93">
        <f t="shared" si="23"/>
        <v>-7.3842586350055393E-6</v>
      </c>
      <c r="AW93">
        <v>90</v>
      </c>
      <c r="AX93">
        <f>IF(Z93&gt;0, (R93*SUMPRODUCT(K93:$K$98, X93:$X$98)-K93*$AZ$3)/Z93, 0)</f>
        <v>-6829188.3873448595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0.78453892300000005</v>
      </c>
      <c r="Q94" s="4">
        <f t="shared" si="48"/>
        <v>25</v>
      </c>
      <c r="R94">
        <f t="shared" si="27"/>
        <v>250000</v>
      </c>
      <c r="S94">
        <f t="shared" si="28"/>
        <v>-29677298.405652914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-0.40206407472982053</v>
      </c>
      <c r="AC94">
        <f t="shared" si="29"/>
        <v>-0.35898813959309894</v>
      </c>
      <c r="AE94">
        <f t="shared" si="30"/>
        <v>0</v>
      </c>
      <c r="AF94">
        <f t="shared" si="31"/>
        <v>0</v>
      </c>
      <c r="AG94">
        <f t="shared" si="31"/>
        <v>-3.0240971961645867E-7</v>
      </c>
      <c r="AH94">
        <f t="shared" si="32"/>
        <v>-1.154730614658603E-2</v>
      </c>
      <c r="AI94">
        <f t="shared" si="33"/>
        <v>-1.1547608556305647E-2</v>
      </c>
      <c r="AJ94">
        <f t="shared" si="34"/>
        <v>-4.3075935136721588E-2</v>
      </c>
      <c r="AK94">
        <f t="shared" si="49"/>
        <v>-2.8144485231087441E-2</v>
      </c>
      <c r="AL94">
        <f t="shared" si="35"/>
        <v>-8.2768028924114681E-2</v>
      </c>
      <c r="AN94">
        <f t="shared" si="36"/>
        <v>0</v>
      </c>
      <c r="AO94">
        <f t="shared" si="36"/>
        <v>0</v>
      </c>
      <c r="AP94">
        <f t="shared" si="36"/>
        <v>-1.5755497627804204E-11</v>
      </c>
      <c r="AQ94">
        <f t="shared" si="36"/>
        <v>-6.0161278820934875E-7</v>
      </c>
      <c r="AR94">
        <f t="shared" si="36"/>
        <v>-6.0162854370697656E-7</v>
      </c>
      <c r="AS94">
        <f t="shared" si="36"/>
        <v>-2.2442492745366355E-6</v>
      </c>
      <c r="AT94">
        <f t="shared" si="36"/>
        <v>-1.4663231421812902E-6</v>
      </c>
      <c r="AU94">
        <f t="shared" si="23"/>
        <v>-4.3122009604249023E-6</v>
      </c>
      <c r="AW94">
        <v>91</v>
      </c>
      <c r="AX94">
        <f>IF(Z94&gt;0, (R94*SUMPRODUCT(K94:$K$98, X94:$X$98)-K94*$AZ$3)/Z94, 0)</f>
        <v>-29677298.405652914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0.81598695700000001</v>
      </c>
      <c r="Q95" s="4">
        <f t="shared" si="48"/>
        <v>25</v>
      </c>
      <c r="R95">
        <f t="shared" si="27"/>
        <v>250000</v>
      </c>
      <c r="S95">
        <f t="shared" si="28"/>
        <v>-152273821.58630449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-0.35898813959309894</v>
      </c>
      <c r="AC95">
        <f t="shared" si="29"/>
        <v>-0.32052564721619642</v>
      </c>
      <c r="AE95">
        <f t="shared" si="30"/>
        <v>0</v>
      </c>
      <c r="AF95">
        <f t="shared" si="31"/>
        <v>0</v>
      </c>
      <c r="AG95">
        <f t="shared" si="31"/>
        <v>-5.2623235543236752E-8</v>
      </c>
      <c r="AH95">
        <f t="shared" si="32"/>
        <v>-2.4676238687705732E-3</v>
      </c>
      <c r="AI95">
        <f t="shared" si="33"/>
        <v>-2.4676764920061166E-3</v>
      </c>
      <c r="AJ95">
        <f t="shared" si="34"/>
        <v>-3.8462492376902524E-2</v>
      </c>
      <c r="AK95">
        <f t="shared" si="49"/>
        <v>-2.512916977151693E-2</v>
      </c>
      <c r="AL95">
        <f t="shared" si="35"/>
        <v>-6.6059338640425569E-2</v>
      </c>
      <c r="AN95">
        <f t="shared" si="36"/>
        <v>0</v>
      </c>
      <c r="AO95">
        <f t="shared" si="36"/>
        <v>0</v>
      </c>
      <c r="AP95">
        <f t="shared" si="36"/>
        <v>-2.4479125769584734E-12</v>
      </c>
      <c r="AQ95">
        <f t="shared" si="36"/>
        <v>-1.1478821933332742E-7</v>
      </c>
      <c r="AR95">
        <f t="shared" si="36"/>
        <v>-1.1479066724590438E-7</v>
      </c>
      <c r="AS95">
        <f t="shared" si="36"/>
        <v>-1.7891871881049665E-6</v>
      </c>
      <c r="AT95">
        <f t="shared" si="36"/>
        <v>-1.168951511574755E-6</v>
      </c>
      <c r="AU95">
        <f t="shared" si="23"/>
        <v>-3.0729293669256256E-6</v>
      </c>
      <c r="AW95">
        <v>92</v>
      </c>
      <c r="AX95">
        <f>IF(Z95&gt;0, (R95*SUMPRODUCT(K95:$K$98, X95:$X$98)-K95*$AZ$3)/Z95, 0)</f>
        <v>-152273821.58630449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0.84743607600000004</v>
      </c>
      <c r="Q96" s="4">
        <f t="shared" si="48"/>
        <v>25</v>
      </c>
      <c r="R96">
        <f t="shared" si="27"/>
        <v>250000</v>
      </c>
      <c r="S96">
        <f t="shared" si="28"/>
        <v>-953669154.63423824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-0.32052564721619642</v>
      </c>
      <c r="AC96">
        <f t="shared" si="29"/>
        <v>-0.2861837137993346</v>
      </c>
      <c r="AE96">
        <f t="shared" si="30"/>
        <v>0</v>
      </c>
      <c r="AF96">
        <f t="shared" si="31"/>
        <v>0</v>
      </c>
      <c r="AG96">
        <f t="shared" si="31"/>
        <v>-7.5021749526200982E-9</v>
      </c>
      <c r="AH96">
        <f t="shared" si="32"/>
        <v>-4.4594828235184285E-4</v>
      </c>
      <c r="AI96">
        <f t="shared" si="33"/>
        <v>-4.4595578452679546E-4</v>
      </c>
      <c r="AJ96">
        <f t="shared" si="34"/>
        <v>-3.4341933416861814E-2</v>
      </c>
      <c r="AK96">
        <f t="shared" si="49"/>
        <v>-2.2436795305133751E-2</v>
      </c>
      <c r="AL96">
        <f t="shared" si="35"/>
        <v>-5.7224684506522364E-2</v>
      </c>
      <c r="AN96">
        <f t="shared" si="36"/>
        <v>0</v>
      </c>
      <c r="AO96">
        <f t="shared" si="36"/>
        <v>0</v>
      </c>
      <c r="AP96">
        <f t="shared" si="36"/>
        <v>-3.1159287730370682E-13</v>
      </c>
      <c r="AQ96">
        <f t="shared" si="36"/>
        <v>-1.8521869898292291E-8</v>
      </c>
      <c r="AR96">
        <f t="shared" si="36"/>
        <v>-1.8522181491169594E-8</v>
      </c>
      <c r="AS96">
        <f t="shared" si="36"/>
        <v>-1.4263466145634373E-6</v>
      </c>
      <c r="AT96">
        <f t="shared" si="36"/>
        <v>-9.3188250750661347E-7</v>
      </c>
      <c r="AU96">
        <f t="shared" si="23"/>
        <v>-2.3767513035612206E-6</v>
      </c>
      <c r="AW96">
        <v>93</v>
      </c>
      <c r="AX96">
        <f>IF(Z96&gt;0, (R96*SUMPRODUCT(K96:$K$98, X96:$X$98)-K96*$AZ$3)/Z96, 0)</f>
        <v>-953669154.63423824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0.87888519499999995</v>
      </c>
      <c r="Q97" s="4">
        <f t="shared" si="48"/>
        <v>25</v>
      </c>
      <c r="R97">
        <f t="shared" si="27"/>
        <v>250000</v>
      </c>
      <c r="S97">
        <f t="shared" si="28"/>
        <v>-7663158575.2662821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-0.2861837137993346</v>
      </c>
      <c r="AC97">
        <f t="shared" si="29"/>
        <v>-0.25552118928095358</v>
      </c>
      <c r="AE97">
        <f t="shared" si="30"/>
        <v>0</v>
      </c>
      <c r="AF97">
        <f t="shared" si="31"/>
        <v>0</v>
      </c>
      <c r="AG97">
        <f t="shared" si="31"/>
        <v>-8.3360270693626691E-10</v>
      </c>
      <c r="AH97">
        <f t="shared" si="32"/>
        <v>-6.5935504961576295E-5</v>
      </c>
      <c r="AI97">
        <f t="shared" si="33"/>
        <v>-6.5936338564283231E-5</v>
      </c>
      <c r="AJ97">
        <f t="shared" si="34"/>
        <v>-3.0662524518381029E-2</v>
      </c>
      <c r="AK97">
        <f t="shared" si="49"/>
        <v>-2.0032859965953425E-2</v>
      </c>
      <c r="AL97">
        <f t="shared" si="35"/>
        <v>-5.0761320822898734E-2</v>
      </c>
      <c r="AN97">
        <f t="shared" si="36"/>
        <v>0</v>
      </c>
      <c r="AO97">
        <f t="shared" si="36"/>
        <v>0</v>
      </c>
      <c r="AP97">
        <f t="shared" si="36"/>
        <v>-3.0913019465169936E-14</v>
      </c>
      <c r="AQ97">
        <f t="shared" si="36"/>
        <v>-2.4451282743721373E-9</v>
      </c>
      <c r="AR97">
        <f t="shared" si="36"/>
        <v>-2.4451591873916027E-9</v>
      </c>
      <c r="AS97">
        <f t="shared" si="36"/>
        <v>-1.1370779022199513E-6</v>
      </c>
      <c r="AT97">
        <f t="shared" si="36"/>
        <v>-7.4289128972069012E-7</v>
      </c>
      <c r="AU97">
        <f t="shared" si="23"/>
        <v>-1.8824143511280329E-6</v>
      </c>
      <c r="AW97">
        <v>94</v>
      </c>
      <c r="AX97">
        <f>IF(Z97&gt;0, (R97*SUMPRODUCT(K97:$K$98, X97:$X$98)-K97*$AZ$3)/Z97, 0)</f>
        <v>-7663158575.2662821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25</v>
      </c>
      <c r="R98">
        <f t="shared" si="27"/>
        <v>250000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-0.25552118928095358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-8.3360270693626692E-6</v>
      </c>
      <c r="AI98">
        <f t="shared" si="33"/>
        <v>-8.3360270693626692E-6</v>
      </c>
      <c r="AJ98">
        <f t="shared" si="34"/>
        <v>-0.25552118928095358</v>
      </c>
      <c r="AK98">
        <f t="shared" si="49"/>
        <v>-1.7886483249666751E-2</v>
      </c>
      <c r="AL98">
        <f t="shared" si="35"/>
        <v>-0.27341600855768966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-2.760091023675887E-10</v>
      </c>
      <c r="AR98">
        <f t="shared" si="36"/>
        <v>-2.760091023675887E-10</v>
      </c>
      <c r="AS98">
        <f t="shared" si="36"/>
        <v>-8.4604060786389463E-6</v>
      </c>
      <c r="AT98">
        <f t="shared" si="36"/>
        <v>-5.9222842550472619E-7</v>
      </c>
      <c r="AU98">
        <f t="shared" si="36"/>
        <v>-9.0529105132460382E-6</v>
      </c>
      <c r="AW98">
        <v>95</v>
      </c>
    </row>
    <row r="100" spans="5:50" x14ac:dyDescent="0.25">
      <c r="AN100" s="8">
        <f t="shared" ref="AN100:AU100" si="50">SUM(AN3:AN98)</f>
        <v>8150.2584989186662</v>
      </c>
      <c r="AO100" s="8">
        <f t="shared" si="50"/>
        <v>-815.02584989186664</v>
      </c>
      <c r="AP100" s="8">
        <f t="shared" si="50"/>
        <v>-417.29298530778834</v>
      </c>
      <c r="AQ100" s="8">
        <f t="shared" si="50"/>
        <v>-6890.402847011359</v>
      </c>
      <c r="AR100" s="8">
        <f t="shared" si="50"/>
        <v>27.536816707645961</v>
      </c>
      <c r="AS100" s="8">
        <f t="shared" si="50"/>
        <v>-35.643560608510718</v>
      </c>
      <c r="AT100" s="8">
        <f t="shared" si="50"/>
        <v>8.106743900864819</v>
      </c>
      <c r="AU100" s="8">
        <f t="shared" si="50"/>
        <v>9.4466769408568622E-13</v>
      </c>
    </row>
  </sheetData>
  <conditionalFormatting sqref="AN100:AU100">
    <cfRule type="cellIs" dxfId="63" priority="1" operator="lessThan">
      <formula>0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18B6C-2B40-499F-8446-D53F3F167AFA}">
  <sheetPr codeName="Sheet34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9423.1758170779267</v>
      </c>
      <c r="K3">
        <v>1</v>
      </c>
      <c r="L3" s="2">
        <v>0</v>
      </c>
      <c r="O3">
        <f>$C$3</f>
        <v>9423.1758170779267</v>
      </c>
      <c r="P3">
        <f>O3*C5</f>
        <v>942.31758170779267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9423.1758170779267</v>
      </c>
      <c r="AF3">
        <f t="shared" ref="AF3:AG34" si="4">-$Z3*P3</f>
        <v>-942.31758170779267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8280.8582353701349</v>
      </c>
      <c r="AJ3">
        <f t="shared" ref="AJ3:AJ66" si="7">AB3-AC3</f>
        <v>0</v>
      </c>
      <c r="AL3">
        <f t="shared" ref="AL3:AL66" si="8">SUM(AI3:AK3)</f>
        <v>8280.8582353701349</v>
      </c>
      <c r="AN3">
        <f t="shared" ref="AN3:AU34" si="9">AE3*$K3</f>
        <v>9423.1758170779267</v>
      </c>
      <c r="AO3">
        <f t="shared" si="9"/>
        <v>-942.31758170779267</v>
      </c>
      <c r="AP3">
        <f t="shared" si="9"/>
        <v>-200</v>
      </c>
      <c r="AQ3">
        <f t="shared" si="9"/>
        <v>0</v>
      </c>
      <c r="AR3">
        <f t="shared" si="9"/>
        <v>8280.8582353701349</v>
      </c>
      <c r="AS3">
        <f t="shared" si="9"/>
        <v>0</v>
      </c>
      <c r="AT3">
        <f t="shared" si="9"/>
        <v>0</v>
      </c>
      <c r="AU3">
        <f t="shared" si="9"/>
        <v>8280.8582353701349</v>
      </c>
      <c r="AW3">
        <v>0</v>
      </c>
      <c r="AX3">
        <f>IF(Z3&gt;0, (R3*SUMPRODUCT(K3:$K$98, X3:$X$98)-K3*$AZ$3)/Z3, 0)</f>
        <v>0</v>
      </c>
      <c r="AZ3">
        <f>C6*SUMPRODUCT(X4:X89, K4:K89)/1</f>
        <v>7906.485959975791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2.676E-3</v>
      </c>
      <c r="R4">
        <f t="shared" si="0"/>
        <v>250000</v>
      </c>
      <c r="S4">
        <f t="shared" si="1"/>
        <v>537.15352428548567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530.34456621164281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-669</v>
      </c>
      <c r="AI4">
        <f t="shared" si="6"/>
        <v>-669</v>
      </c>
      <c r="AJ4">
        <f t="shared" si="7"/>
        <v>-530.34456621164281</v>
      </c>
      <c r="AK4">
        <f>G4*SUM(AB4, AE4:AF4)</f>
        <v>0</v>
      </c>
      <c r="AL4">
        <f t="shared" si="8"/>
        <v>-1199.3445662116428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-624.12538483067453</v>
      </c>
      <c r="AR4">
        <f t="shared" si="9"/>
        <v>-624.12538483067453</v>
      </c>
      <c r="AS4">
        <f t="shared" si="9"/>
        <v>-494.77056274992333</v>
      </c>
      <c r="AT4">
        <f t="shared" si="9"/>
        <v>0</v>
      </c>
      <c r="AU4">
        <f t="shared" si="9"/>
        <v>-1118.8959475805977</v>
      </c>
      <c r="AW4">
        <v>1</v>
      </c>
      <c r="AX4">
        <f>IF(Z4&gt;0, (R4*SUMPRODUCT(K4:$K$98, X4:$X$98)-K4*$AZ$3)/Z4, 0)</f>
        <v>537.15352428548567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2.6930000000000001E-3</v>
      </c>
      <c r="Q5" s="4">
        <f t="shared" ref="Q5:Q68" si="21">$C$8</f>
        <v>25</v>
      </c>
      <c r="R5">
        <f t="shared" si="0"/>
        <v>250000</v>
      </c>
      <c r="S5">
        <f t="shared" si="1"/>
        <v>534.94601365215044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530.34456621164281</v>
      </c>
      <c r="AC5">
        <f t="shared" si="2"/>
        <v>521.46103915597632</v>
      </c>
      <c r="AE5">
        <f t="shared" si="3"/>
        <v>0</v>
      </c>
      <c r="AF5">
        <f t="shared" si="4"/>
        <v>0</v>
      </c>
      <c r="AG5">
        <f t="shared" si="4"/>
        <v>-24.369797411699999</v>
      </c>
      <c r="AH5">
        <f t="shared" si="5"/>
        <v>-664.71588299999996</v>
      </c>
      <c r="AI5">
        <f t="shared" si="6"/>
        <v>-689.08568041169997</v>
      </c>
      <c r="AJ5">
        <f t="shared" si="7"/>
        <v>8.8835270556664909</v>
      </c>
      <c r="AK5">
        <f>G5*SUM(AB5, AE5:AF5)</f>
        <v>21.744127214677356</v>
      </c>
      <c r="AL5">
        <f t="shared" si="8"/>
        <v>-658.45802614135607</v>
      </c>
      <c r="AN5">
        <f t="shared" si="9"/>
        <v>0</v>
      </c>
      <c r="AO5">
        <f t="shared" si="9"/>
        <v>0</v>
      </c>
      <c r="AP5">
        <f t="shared" si="9"/>
        <v>-20.838809155795467</v>
      </c>
      <c r="AQ5">
        <f t="shared" si="9"/>
        <v>-568.40388102745339</v>
      </c>
      <c r="AR5">
        <f t="shared" si="9"/>
        <v>-589.24269018324878</v>
      </c>
      <c r="AS5">
        <f t="shared" si="9"/>
        <v>7.5963752105096294</v>
      </c>
      <c r="AT5">
        <f t="shared" si="9"/>
        <v>18.593577518558075</v>
      </c>
      <c r="AU5">
        <f t="shared" si="9"/>
        <v>-563.05273745418106</v>
      </c>
      <c r="AW5">
        <v>2</v>
      </c>
      <c r="AX5">
        <f>IF(Z5&gt;0, (R5*SUMPRODUCT(K5:$K$98, X5:$X$98)-K5*$AZ$3)/Z5, 0)</f>
        <v>534.94601365215044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2.7169999999999998E-3</v>
      </c>
      <c r="Q6" s="4">
        <f t="shared" si="21"/>
        <v>25</v>
      </c>
      <c r="R6">
        <f t="shared" si="0"/>
        <v>250000</v>
      </c>
      <c r="S6">
        <f t="shared" si="1"/>
        <v>638.83730460865502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521.46103915597632</v>
      </c>
      <c r="AC6">
        <f t="shared" si="2"/>
        <v>614.81412669399197</v>
      </c>
      <c r="AE6">
        <f t="shared" si="3"/>
        <v>0</v>
      </c>
      <c r="AF6">
        <f t="shared" si="4"/>
        <v>0</v>
      </c>
      <c r="AG6">
        <f t="shared" si="4"/>
        <v>-24.059886698015411</v>
      </c>
      <c r="AH6">
        <f t="shared" si="5"/>
        <v>-662.12739567588892</v>
      </c>
      <c r="AI6">
        <f t="shared" si="6"/>
        <v>-686.18728237390428</v>
      </c>
      <c r="AJ6">
        <f t="shared" si="7"/>
        <v>-93.353087538015643</v>
      </c>
      <c r="AK6">
        <f>G6*SUM(AB6, AE6:AF6)</f>
        <v>30.505470790624617</v>
      </c>
      <c r="AL6">
        <f t="shared" si="8"/>
        <v>-749.03489912129533</v>
      </c>
      <c r="AN6">
        <f t="shared" si="9"/>
        <v>0</v>
      </c>
      <c r="AO6">
        <f t="shared" si="9"/>
        <v>0</v>
      </c>
      <c r="AP6">
        <f t="shared" si="9"/>
        <v>-18.560037906866228</v>
      </c>
      <c r="AQ6">
        <f t="shared" si="9"/>
        <v>-510.77171381412967</v>
      </c>
      <c r="AR6">
        <f t="shared" si="9"/>
        <v>-529.33175172099584</v>
      </c>
      <c r="AS6">
        <f t="shared" si="9"/>
        <v>-72.013508009224694</v>
      </c>
      <c r="AT6">
        <f t="shared" si="9"/>
        <v>23.532226121725468</v>
      </c>
      <c r="AU6">
        <f t="shared" si="9"/>
        <v>-577.81303360849506</v>
      </c>
      <c r="AW6">
        <v>3</v>
      </c>
      <c r="AX6">
        <f>IF(Z6&gt;0, (R6*SUMPRODUCT(K6:$K$98, X6:$X$98)-K6*$AZ$3)/Z6, 0)</f>
        <v>638.83730460865502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2.745E-3</v>
      </c>
      <c r="Q7" s="4">
        <f t="shared" si="21"/>
        <v>25</v>
      </c>
      <c r="R7">
        <f t="shared" si="0"/>
        <v>250000</v>
      </c>
      <c r="S7">
        <f t="shared" si="1"/>
        <v>688.29510958989556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614.81412669399197</v>
      </c>
      <c r="AC7">
        <f t="shared" si="2"/>
        <v>653.96965192242897</v>
      </c>
      <c r="AE7">
        <f t="shared" si="3"/>
        <v>0</v>
      </c>
      <c r="AF7">
        <f t="shared" si="4"/>
        <v>0</v>
      </c>
      <c r="AG7">
        <f t="shared" si="4"/>
        <v>-23.753243442049204</v>
      </c>
      <c r="AH7">
        <f t="shared" si="5"/>
        <v>-660.44388986052309</v>
      </c>
      <c r="AI7">
        <f t="shared" si="6"/>
        <v>-684.1971333025723</v>
      </c>
      <c r="AJ7">
        <f t="shared" si="7"/>
        <v>-39.155525228437</v>
      </c>
      <c r="AK7">
        <f>G7*SUM(AB7, AE7:AF7)</f>
        <v>30.187373620675004</v>
      </c>
      <c r="AL7">
        <f t="shared" si="8"/>
        <v>-693.16528491033432</v>
      </c>
      <c r="AN7">
        <f t="shared" si="9"/>
        <v>0</v>
      </c>
      <c r="AO7">
        <f t="shared" si="9"/>
        <v>0</v>
      </c>
      <c r="AP7">
        <f t="shared" si="9"/>
        <v>-16.671358587701956</v>
      </c>
      <c r="AQ7">
        <f t="shared" si="9"/>
        <v>-463.5365667759786</v>
      </c>
      <c r="AR7">
        <f t="shared" si="9"/>
        <v>-480.20792536368054</v>
      </c>
      <c r="AS7">
        <f t="shared" si="9"/>
        <v>-27.481543872762519</v>
      </c>
      <c r="AT7">
        <f t="shared" si="9"/>
        <v>21.187192043016037</v>
      </c>
      <c r="AU7">
        <f t="shared" si="9"/>
        <v>-486.50227719342706</v>
      </c>
      <c r="AW7">
        <v>4</v>
      </c>
      <c r="AX7">
        <f>IF(Z7&gt;0, (R7*SUMPRODUCT(K7:$K$98, X7:$X$98)-K7*$AZ$3)/Z7, 0)</f>
        <v>688.29510958989556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2.7729999999999999E-3</v>
      </c>
      <c r="Q8" s="4">
        <f t="shared" si="21"/>
        <v>25</v>
      </c>
      <c r="R8">
        <f t="shared" si="0"/>
        <v>250000</v>
      </c>
      <c r="S8">
        <f t="shared" si="1"/>
        <v>596.76218376665463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653.96965192242897</v>
      </c>
      <c r="AC8">
        <f t="shared" si="2"/>
        <v>559.75918699800695</v>
      </c>
      <c r="AE8">
        <f t="shared" si="3"/>
        <v>0</v>
      </c>
      <c r="AF8">
        <f t="shared" si="4"/>
        <v>0</v>
      </c>
      <c r="AG8">
        <f t="shared" si="4"/>
        <v>-23.44984326356391</v>
      </c>
      <c r="AH8">
        <f t="shared" si="5"/>
        <v>-658.67744064802446</v>
      </c>
      <c r="AI8">
        <f t="shared" si="6"/>
        <v>-682.12728391158839</v>
      </c>
      <c r="AJ8">
        <f t="shared" si="7"/>
        <v>94.210464924422013</v>
      </c>
      <c r="AK8">
        <f t="shared" ref="AK8:AK71" si="22">G8*SUM(AB8:AB8, AE8:AF8)</f>
        <v>13.929553585947737</v>
      </c>
      <c r="AL8">
        <f t="shared" si="8"/>
        <v>-573.98726540121868</v>
      </c>
      <c r="AN8">
        <f t="shared" si="9"/>
        <v>0</v>
      </c>
      <c r="AO8">
        <f t="shared" si="9"/>
        <v>0</v>
      </c>
      <c r="AP8">
        <f t="shared" si="9"/>
        <v>-15.363031199907812</v>
      </c>
      <c r="AQ8">
        <f t="shared" si="9"/>
        <v>-431.52877218050526</v>
      </c>
      <c r="AR8">
        <f t="shared" si="9"/>
        <v>-446.89180338041308</v>
      </c>
      <c r="AS8">
        <f t="shared" si="9"/>
        <v>61.721449296021703</v>
      </c>
      <c r="AT8">
        <f t="shared" si="9"/>
        <v>9.1258676630139259</v>
      </c>
      <c r="AU8">
        <f t="shared" si="9"/>
        <v>-376.04448642137748</v>
      </c>
      <c r="AW8">
        <v>5</v>
      </c>
      <c r="AX8">
        <f>IF(Z8&gt;0, (R8*SUMPRODUCT(K8:$K$98, X8:$X$98)-K8*$AZ$3)/Z8, 0)</f>
        <v>596.76218376665463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2.8019999999999998E-3</v>
      </c>
      <c r="Q9" s="4">
        <f t="shared" si="21"/>
        <v>25</v>
      </c>
      <c r="R9">
        <f t="shared" si="0"/>
        <v>250000</v>
      </c>
      <c r="S9">
        <f t="shared" si="1"/>
        <v>434.62553533138237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559.75918699800695</v>
      </c>
      <c r="AC9">
        <f t="shared" si="2"/>
        <v>402.45695877337039</v>
      </c>
      <c r="AE9">
        <f t="shared" si="3"/>
        <v>0</v>
      </c>
      <c r="AF9">
        <f t="shared" si="4"/>
        <v>0</v>
      </c>
      <c r="AG9">
        <f t="shared" si="4"/>
        <v>-23.149638370103766</v>
      </c>
      <c r="AH9">
        <f t="shared" si="5"/>
        <v>-657.06460824506075</v>
      </c>
      <c r="AI9">
        <f t="shared" si="6"/>
        <v>-680.21424661516448</v>
      </c>
      <c r="AJ9">
        <f t="shared" si="7"/>
        <v>157.30222822463656</v>
      </c>
      <c r="AK9">
        <f t="shared" si="22"/>
        <v>3.3025792032882411</v>
      </c>
      <c r="AL9">
        <f t="shared" si="8"/>
        <v>-519.60943918723967</v>
      </c>
      <c r="AN9">
        <f t="shared" si="9"/>
        <v>0</v>
      </c>
      <c r="AO9">
        <f t="shared" si="9"/>
        <v>0</v>
      </c>
      <c r="AP9">
        <f t="shared" si="9"/>
        <v>-14.363437517271135</v>
      </c>
      <c r="AQ9">
        <f t="shared" si="9"/>
        <v>-407.68267281126703</v>
      </c>
      <c r="AR9">
        <f t="shared" si="9"/>
        <v>-422.04611032853819</v>
      </c>
      <c r="AS9">
        <f t="shared" si="9"/>
        <v>97.599828140294349</v>
      </c>
      <c r="AT9">
        <f t="shared" si="9"/>
        <v>2.0491201319814443</v>
      </c>
      <c r="AU9">
        <f t="shared" si="9"/>
        <v>-322.39716205626235</v>
      </c>
      <c r="AW9">
        <v>6</v>
      </c>
      <c r="AX9">
        <f>IF(Z9&gt;0, (R9*SUMPRODUCT(K9:$K$98, X9:$X$98)-K9*$AZ$3)/Z9, 0)</f>
        <v>434.62553533138237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2.8370000000000001E-3</v>
      </c>
      <c r="Q10" s="4">
        <f t="shared" si="21"/>
        <v>25</v>
      </c>
      <c r="R10">
        <f t="shared" si="0"/>
        <v>250000</v>
      </c>
      <c r="S10">
        <f t="shared" si="1"/>
        <v>269.7187997036562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402.45695877337039</v>
      </c>
      <c r="AC10">
        <f t="shared" si="2"/>
        <v>246.54959297968892</v>
      </c>
      <c r="AE10">
        <f t="shared" si="3"/>
        <v>0</v>
      </c>
      <c r="AF10">
        <f t="shared" si="4"/>
        <v>0</v>
      </c>
      <c r="AG10">
        <f t="shared" si="4"/>
        <v>-22.852466462346747</v>
      </c>
      <c r="AH10">
        <f t="shared" si="5"/>
        <v>-656.75524055984397</v>
      </c>
      <c r="AI10">
        <f t="shared" si="6"/>
        <v>-679.60770702219077</v>
      </c>
      <c r="AJ10">
        <f t="shared" si="7"/>
        <v>155.90736579368146</v>
      </c>
      <c r="AK10">
        <f t="shared" si="22"/>
        <v>1.6500735309708188</v>
      </c>
      <c r="AL10">
        <f t="shared" si="8"/>
        <v>-522.0502676975384</v>
      </c>
      <c r="AN10">
        <f t="shared" si="9"/>
        <v>0</v>
      </c>
      <c r="AO10">
        <f t="shared" si="9"/>
        <v>0</v>
      </c>
      <c r="AP10">
        <f t="shared" si="9"/>
        <v>-13.451336751600349</v>
      </c>
      <c r="AQ10">
        <f t="shared" si="9"/>
        <v>-386.57691145525303</v>
      </c>
      <c r="AR10">
        <f t="shared" si="9"/>
        <v>-400.02824820685339</v>
      </c>
      <c r="AS10">
        <f t="shared" si="9"/>
        <v>91.769633829292431</v>
      </c>
      <c r="AT10">
        <f t="shared" si="9"/>
        <v>0.97126035680051626</v>
      </c>
      <c r="AU10">
        <f t="shared" si="9"/>
        <v>-307.2873540207604</v>
      </c>
      <c r="AW10">
        <v>7</v>
      </c>
      <c r="AX10">
        <f>IF(Z10&gt;0, (R10*SUMPRODUCT(K10:$K$98, X10:$X$98)-K10*$AZ$3)/Z10, 0)</f>
        <v>269.7187997036562</v>
      </c>
    </row>
    <row r="11" spans="1:52" x14ac:dyDescent="0.25">
      <c r="A11" t="s">
        <v>33</v>
      </c>
      <c r="C11" s="12">
        <f>AU91</f>
        <v>-4.1687086996342743E-13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2.8709999999999999E-3</v>
      </c>
      <c r="Q11" s="4">
        <f t="shared" si="21"/>
        <v>25</v>
      </c>
      <c r="R11">
        <f t="shared" si="0"/>
        <v>250000</v>
      </c>
      <c r="S11">
        <f t="shared" si="1"/>
        <v>101.61896313759311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246.54959297968892</v>
      </c>
      <c r="AC11">
        <f t="shared" si="2"/>
        <v>91.69417380791765</v>
      </c>
      <c r="AE11">
        <f t="shared" si="3"/>
        <v>0</v>
      </c>
      <c r="AF11">
        <f t="shared" si="4"/>
        <v>0</v>
      </c>
      <c r="AG11">
        <f t="shared" si="4"/>
        <v>-22.55833236650988</v>
      </c>
      <c r="AH11">
        <f t="shared" si="5"/>
        <v>-656.094312133975</v>
      </c>
      <c r="AI11">
        <f t="shared" si="6"/>
        <v>-678.65264450048483</v>
      </c>
      <c r="AJ11">
        <f t="shared" si="7"/>
        <v>154.85541917177127</v>
      </c>
      <c r="AK11">
        <f t="shared" si="22"/>
        <v>0.59171902315125335</v>
      </c>
      <c r="AL11">
        <f t="shared" si="8"/>
        <v>-523.20550630556238</v>
      </c>
      <c r="AN11">
        <f t="shared" si="9"/>
        <v>0</v>
      </c>
      <c r="AO11">
        <f t="shared" si="9"/>
        <v>0</v>
      </c>
      <c r="AP11">
        <f t="shared" si="9"/>
        <v>-12.61707012188379</v>
      </c>
      <c r="AQ11">
        <f t="shared" si="9"/>
        <v>-366.95921525888065</v>
      </c>
      <c r="AR11">
        <f t="shared" si="9"/>
        <v>-379.57628538076443</v>
      </c>
      <c r="AS11">
        <f t="shared" si="9"/>
        <v>86.611973380824509</v>
      </c>
      <c r="AT11">
        <f t="shared" si="9"/>
        <v>0.33095356014151189</v>
      </c>
      <c r="AU11">
        <f t="shared" si="9"/>
        <v>-292.63335843979843</v>
      </c>
      <c r="AW11">
        <v>8</v>
      </c>
      <c r="AX11">
        <f>IF(Z11&gt;0, (R11*SUMPRODUCT(K11:$K$98, X11:$X$98)-K11*$AZ$3)/Z11, 0)</f>
        <v>101.61896313759311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2.9099999999999998E-3</v>
      </c>
      <c r="Q12" s="4">
        <f t="shared" si="21"/>
        <v>25</v>
      </c>
      <c r="R12">
        <f t="shared" si="0"/>
        <v>250000</v>
      </c>
      <c r="S12">
        <f t="shared" si="1"/>
        <v>-62.289753387476971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91.69417380791765</v>
      </c>
      <c r="AC12">
        <f t="shared" si="2"/>
        <v>-55.48049740919123</v>
      </c>
      <c r="AE12">
        <f t="shared" si="3"/>
        <v>0</v>
      </c>
      <c r="AF12">
        <f t="shared" si="4"/>
        <v>0</v>
      </c>
      <c r="AG12">
        <f t="shared" si="4"/>
        <v>-22.267104295658239</v>
      </c>
      <c r="AH12">
        <f t="shared" si="5"/>
        <v>-656.44747186543748</v>
      </c>
      <c r="AI12">
        <f t="shared" si="6"/>
        <v>-678.71457616109569</v>
      </c>
      <c r="AJ12">
        <f t="shared" si="7"/>
        <v>147.17467121710888</v>
      </c>
      <c r="AK12">
        <f t="shared" si="22"/>
        <v>0.2108965997582106</v>
      </c>
      <c r="AL12">
        <f t="shared" si="8"/>
        <v>-531.32900834422855</v>
      </c>
      <c r="AN12">
        <f t="shared" si="9"/>
        <v>0</v>
      </c>
      <c r="AO12">
        <f t="shared" si="9"/>
        <v>0</v>
      </c>
      <c r="AP12">
        <f t="shared" si="9"/>
        <v>-11.835202648113913</v>
      </c>
      <c r="AQ12">
        <f t="shared" si="9"/>
        <v>-348.90880979456261</v>
      </c>
      <c r="AR12">
        <f t="shared" si="9"/>
        <v>-360.74401244267654</v>
      </c>
      <c r="AS12">
        <f t="shared" si="9"/>
        <v>78.224902322106402</v>
      </c>
      <c r="AT12">
        <f t="shared" si="9"/>
        <v>0.11209378475059635</v>
      </c>
      <c r="AU12">
        <f t="shared" si="9"/>
        <v>-282.40701633581949</v>
      </c>
      <c r="AW12">
        <v>9</v>
      </c>
      <c r="AX12">
        <f>IF(Z12&gt;0, (R12*SUMPRODUCT(K12:$K$98, X12:$X$98)-K12*$AZ$3)/Z12, 0)</f>
        <v>-62.289753387476971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2.9520000000000002E-3</v>
      </c>
      <c r="Q13" s="4">
        <f t="shared" si="21"/>
        <v>25</v>
      </c>
      <c r="R13">
        <f t="shared" si="0"/>
        <v>250000</v>
      </c>
      <c r="S13">
        <f t="shared" si="1"/>
        <v>-223.70184414336896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-55.48049740919123</v>
      </c>
      <c r="AC13">
        <f t="shared" si="2"/>
        <v>-196.66703568283583</v>
      </c>
      <c r="AE13">
        <f t="shared" si="3"/>
        <v>0</v>
      </c>
      <c r="AF13">
        <f t="shared" si="4"/>
        <v>0</v>
      </c>
      <c r="AG13">
        <f t="shared" si="4"/>
        <v>-21.978700760820875</v>
      </c>
      <c r="AH13">
        <f t="shared" si="5"/>
        <v>-657.3249188078313</v>
      </c>
      <c r="AI13">
        <f t="shared" si="6"/>
        <v>-679.30361956865215</v>
      </c>
      <c r="AJ13">
        <f t="shared" si="7"/>
        <v>141.1865382736446</v>
      </c>
      <c r="AK13">
        <f t="shared" si="22"/>
        <v>-0.11096099481838247</v>
      </c>
      <c r="AL13">
        <f t="shared" si="8"/>
        <v>-538.22804228982591</v>
      </c>
      <c r="AN13">
        <f t="shared" si="9"/>
        <v>0</v>
      </c>
      <c r="AO13">
        <f t="shared" si="9"/>
        <v>0</v>
      </c>
      <c r="AP13">
        <f t="shared" si="9"/>
        <v>-11.10448013632656</v>
      </c>
      <c r="AQ13">
        <f t="shared" si="9"/>
        <v>-332.10568647559194</v>
      </c>
      <c r="AR13">
        <f t="shared" si="9"/>
        <v>-343.21016661191851</v>
      </c>
      <c r="AS13">
        <f t="shared" si="9"/>
        <v>71.332838407407337</v>
      </c>
      <c r="AT13">
        <f t="shared" si="9"/>
        <v>-5.6061737965158169E-2</v>
      </c>
      <c r="AU13">
        <f t="shared" si="9"/>
        <v>-271.93338994247631</v>
      </c>
      <c r="AW13">
        <v>10</v>
      </c>
      <c r="AX13">
        <f>IF(Z13&gt;0, (R13*SUMPRODUCT(K13:$K$98, X13:$X$98)-K13*$AZ$3)/Z13, 0)</f>
        <v>-223.70184414336896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2.9979999999999998E-3</v>
      </c>
      <c r="Q14" s="4">
        <f t="shared" si="21"/>
        <v>25</v>
      </c>
      <c r="R14">
        <f t="shared" si="0"/>
        <v>250000</v>
      </c>
      <c r="S14">
        <f t="shared" si="1"/>
        <v>-116.13589170729044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-196.66703568283583</v>
      </c>
      <c r="AC14">
        <f t="shared" si="2"/>
        <v>-100.77353633236498</v>
      </c>
      <c r="AE14">
        <f t="shared" si="3"/>
        <v>0</v>
      </c>
      <c r="AF14">
        <f t="shared" si="4"/>
        <v>0</v>
      </c>
      <c r="AG14">
        <f t="shared" si="4"/>
        <v>-21.693021608331726</v>
      </c>
      <c r="AH14">
        <f t="shared" si="5"/>
        <v>-658.92144880940975</v>
      </c>
      <c r="AI14">
        <f t="shared" si="6"/>
        <v>-680.61447041774147</v>
      </c>
      <c r="AJ14">
        <f t="shared" si="7"/>
        <v>-95.893499350470847</v>
      </c>
      <c r="AK14">
        <f t="shared" si="22"/>
        <v>-13.766692497798509</v>
      </c>
      <c r="AL14">
        <f t="shared" si="8"/>
        <v>-790.27466226601086</v>
      </c>
      <c r="AN14">
        <f t="shared" si="9"/>
        <v>0</v>
      </c>
      <c r="AO14">
        <f t="shared" si="9"/>
        <v>0</v>
      </c>
      <c r="AP14">
        <f t="shared" si="9"/>
        <v>-9.7858429495665948</v>
      </c>
      <c r="AQ14">
        <f t="shared" si="9"/>
        <v>-297.24313793488409</v>
      </c>
      <c r="AR14">
        <f t="shared" si="9"/>
        <v>-307.02898088445068</v>
      </c>
      <c r="AS14">
        <f t="shared" si="9"/>
        <v>-43.25809200169973</v>
      </c>
      <c r="AT14">
        <f t="shared" si="9"/>
        <v>-6.210231711874151</v>
      </c>
      <c r="AU14">
        <f t="shared" si="9"/>
        <v>-356.49730459802458</v>
      </c>
      <c r="AW14">
        <v>11</v>
      </c>
      <c r="AX14">
        <f>IF(Z14&gt;0, (R14*SUMPRODUCT(K14:$K$98, X14:$X$98)-K14*$AZ$3)/Z14, 0)</f>
        <v>-116.13589170729044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3.0469999999999998E-3</v>
      </c>
      <c r="Q15" s="4">
        <f t="shared" si="21"/>
        <v>25</v>
      </c>
      <c r="R15">
        <f t="shared" si="0"/>
        <v>250000</v>
      </c>
      <c r="S15">
        <f t="shared" si="1"/>
        <v>-18.53637253263123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-100.77353633236498</v>
      </c>
      <c r="AC15">
        <f t="shared" si="2"/>
        <v>-15.874544065407008</v>
      </c>
      <c r="AE15">
        <f t="shared" si="3"/>
        <v>0</v>
      </c>
      <c r="AF15">
        <f t="shared" si="4"/>
        <v>0</v>
      </c>
      <c r="AG15">
        <f t="shared" si="4"/>
        <v>-21.409992755407821</v>
      </c>
      <c r="AH15">
        <f t="shared" si="5"/>
        <v>-660.98636840586755</v>
      </c>
      <c r="AI15">
        <f t="shared" si="6"/>
        <v>-682.39636116127542</v>
      </c>
      <c r="AJ15">
        <f t="shared" si="7"/>
        <v>-84.898992266957976</v>
      </c>
      <c r="AK15">
        <f t="shared" si="22"/>
        <v>-7.0541475432655494</v>
      </c>
      <c r="AL15">
        <f t="shared" si="8"/>
        <v>-774.34950097149897</v>
      </c>
      <c r="AN15">
        <f t="shared" si="9"/>
        <v>0</v>
      </c>
      <c r="AO15">
        <f t="shared" si="9"/>
        <v>0</v>
      </c>
      <c r="AP15">
        <f t="shared" si="9"/>
        <v>-8.6233634433960713</v>
      </c>
      <c r="AQ15">
        <f t="shared" si="9"/>
        <v>-266.22735238686971</v>
      </c>
      <c r="AR15">
        <f t="shared" si="9"/>
        <v>-274.85071583026581</v>
      </c>
      <c r="AS15">
        <f t="shared" si="9"/>
        <v>-34.195007661136671</v>
      </c>
      <c r="AT15">
        <f t="shared" si="9"/>
        <v>-2.8412189926385443</v>
      </c>
      <c r="AU15">
        <f t="shared" si="9"/>
        <v>-311.88694248404101</v>
      </c>
      <c r="AW15">
        <v>12</v>
      </c>
      <c r="AX15">
        <f>IF(Z15&gt;0, (R15*SUMPRODUCT(K15:$K$98, X15:$X$98)-K15*$AZ$3)/Z15, 0)</f>
        <v>-18.53637253263123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3.104E-3</v>
      </c>
      <c r="Q16" s="4">
        <f t="shared" si="21"/>
        <v>25</v>
      </c>
      <c r="R16">
        <f t="shared" si="0"/>
        <v>250000</v>
      </c>
      <c r="S16">
        <f t="shared" si="1"/>
        <v>69.9219249117494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-15.874544065407008</v>
      </c>
      <c r="AC16">
        <f t="shared" si="2"/>
        <v>59.096434085082372</v>
      </c>
      <c r="AE16">
        <f t="shared" si="3"/>
        <v>0</v>
      </c>
      <c r="AF16">
        <f t="shared" si="4"/>
        <v>0</v>
      </c>
      <c r="AG16">
        <f t="shared" si="4"/>
        <v>-21.129436210340955</v>
      </c>
      <c r="AH16">
        <f t="shared" si="5"/>
        <v>-664.56617512785886</v>
      </c>
      <c r="AI16">
        <f t="shared" si="6"/>
        <v>-685.6956113381998</v>
      </c>
      <c r="AJ16">
        <f t="shared" si="7"/>
        <v>-74.970978150489373</v>
      </c>
      <c r="AK16">
        <f t="shared" si="22"/>
        <v>-1.1112180845784907</v>
      </c>
      <c r="AL16">
        <f t="shared" si="8"/>
        <v>-761.77780757326764</v>
      </c>
      <c r="AN16">
        <f t="shared" si="9"/>
        <v>0</v>
      </c>
      <c r="AO16">
        <f t="shared" si="9"/>
        <v>0</v>
      </c>
      <c r="AP16">
        <f t="shared" si="9"/>
        <v>-7.5985382936016137</v>
      </c>
      <c r="AQ16">
        <f t="shared" si="9"/>
        <v>-238.99035828840539</v>
      </c>
      <c r="AR16">
        <f t="shared" si="9"/>
        <v>-246.58889658200701</v>
      </c>
      <c r="AS16">
        <f t="shared" si="9"/>
        <v>-26.960958291279979</v>
      </c>
      <c r="AT16">
        <f t="shared" si="9"/>
        <v>-0.39961469317765802</v>
      </c>
      <c r="AU16">
        <f t="shared" si="9"/>
        <v>-273.94946956646464</v>
      </c>
      <c r="AW16">
        <v>13</v>
      </c>
      <c r="AX16">
        <f>IF(Z16&gt;0, (R16*SUMPRODUCT(K16:$K$98, X16:$X$98)-K16*$AZ$3)/Z16, 0)</f>
        <v>69.9219249117494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3.1700000000000001E-3</v>
      </c>
      <c r="Q17" s="4">
        <f t="shared" si="21"/>
        <v>25</v>
      </c>
      <c r="R17">
        <f t="shared" si="0"/>
        <v>250000</v>
      </c>
      <c r="S17">
        <f t="shared" si="1"/>
        <v>149.56893664628387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59.096434085082372</v>
      </c>
      <c r="AC17">
        <f t="shared" si="2"/>
        <v>124.74744234789068</v>
      </c>
      <c r="AE17">
        <f t="shared" si="3"/>
        <v>0</v>
      </c>
      <c r="AF17">
        <f t="shared" si="4"/>
        <v>0</v>
      </c>
      <c r="AG17">
        <f t="shared" si="4"/>
        <v>-20.851161535450768</v>
      </c>
      <c r="AH17">
        <f t="shared" si="5"/>
        <v>-669.80312786780826</v>
      </c>
      <c r="AI17">
        <f t="shared" si="6"/>
        <v>-690.65428940325899</v>
      </c>
      <c r="AJ17">
        <f t="shared" si="7"/>
        <v>-65.651008262808318</v>
      </c>
      <c r="AK17">
        <f t="shared" si="22"/>
        <v>4.1367503859557662</v>
      </c>
      <c r="AL17">
        <f t="shared" si="8"/>
        <v>-752.16854728011151</v>
      </c>
      <c r="AN17">
        <f t="shared" si="9"/>
        <v>0</v>
      </c>
      <c r="AO17">
        <f t="shared" si="9"/>
        <v>0</v>
      </c>
      <c r="AP17">
        <f t="shared" si="9"/>
        <v>-6.6950585216740013</v>
      </c>
      <c r="AQ17">
        <f t="shared" si="9"/>
        <v>-215.06577134568852</v>
      </c>
      <c r="AR17">
        <f t="shared" si="9"/>
        <v>-221.7608298673625</v>
      </c>
      <c r="AS17">
        <f t="shared" si="9"/>
        <v>-21.079753354704565</v>
      </c>
      <c r="AT17">
        <f t="shared" si="9"/>
        <v>1.3282610600106615</v>
      </c>
      <c r="AU17">
        <f t="shared" si="9"/>
        <v>-241.51232216205639</v>
      </c>
      <c r="AW17">
        <v>14</v>
      </c>
      <c r="AX17">
        <f>IF(Z17&gt;0, (R17*SUMPRODUCT(K17:$K$98, X17:$X$98)-K17*$AZ$3)/Z17, 0)</f>
        <v>149.56893664628387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3.2390000000000001E-3</v>
      </c>
      <c r="Q18" s="4">
        <f t="shared" si="21"/>
        <v>25</v>
      </c>
      <c r="R18">
        <f t="shared" si="0"/>
        <v>250000</v>
      </c>
      <c r="S18">
        <f t="shared" si="1"/>
        <v>220.75564186160906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124.74744234789068</v>
      </c>
      <c r="AC18">
        <f t="shared" si="2"/>
        <v>181.68289113721357</v>
      </c>
      <c r="AE18">
        <f t="shared" si="3"/>
        <v>0</v>
      </c>
      <c r="AF18">
        <f t="shared" si="4"/>
        <v>0</v>
      </c>
      <c r="AG18">
        <f t="shared" si="4"/>
        <v>-20.575113007882937</v>
      </c>
      <c r="AH18">
        <f t="shared" si="5"/>
        <v>-675.36912213325047</v>
      </c>
      <c r="AI18">
        <f t="shared" si="6"/>
        <v>-695.94423514113339</v>
      </c>
      <c r="AJ18">
        <f t="shared" si="7"/>
        <v>-56.935448789322891</v>
      </c>
      <c r="AK18">
        <f t="shared" si="22"/>
        <v>8.7323209643523487</v>
      </c>
      <c r="AL18">
        <f t="shared" si="8"/>
        <v>-744.14736296610397</v>
      </c>
      <c r="AN18">
        <f t="shared" si="9"/>
        <v>0</v>
      </c>
      <c r="AO18">
        <f t="shared" si="9"/>
        <v>0</v>
      </c>
      <c r="AP18">
        <f t="shared" si="9"/>
        <v>-5.8985916445585342</v>
      </c>
      <c r="AQ18">
        <f t="shared" si="9"/>
        <v>-193.61870135448294</v>
      </c>
      <c r="AR18">
        <f t="shared" si="9"/>
        <v>-199.51729299904147</v>
      </c>
      <c r="AS18">
        <f t="shared" si="9"/>
        <v>-16.322581673268111</v>
      </c>
      <c r="AT18">
        <f t="shared" si="9"/>
        <v>2.5034319596785539</v>
      </c>
      <c r="AU18">
        <f t="shared" si="9"/>
        <v>-213.33644271263105</v>
      </c>
      <c r="AW18">
        <v>15</v>
      </c>
      <c r="AX18">
        <f>IF(Z18&gt;0, (R18*SUMPRODUCT(K18:$K$98, X18:$X$98)-K18*$AZ$3)/Z18, 0)</f>
        <v>220.75564186160906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3.3149999999999998E-3</v>
      </c>
      <c r="Q19" s="4">
        <f t="shared" si="21"/>
        <v>25</v>
      </c>
      <c r="R19">
        <f t="shared" si="0"/>
        <v>250000</v>
      </c>
      <c r="S19">
        <f t="shared" si="1"/>
        <v>284.37103423963231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181.68289113721357</v>
      </c>
      <c r="AC19">
        <f t="shared" si="2"/>
        <v>230.92242204613464</v>
      </c>
      <c r="AE19">
        <f t="shared" si="3"/>
        <v>0</v>
      </c>
      <c r="AF19">
        <f t="shared" si="4"/>
        <v>0</v>
      </c>
      <c r="AG19">
        <f t="shared" si="4"/>
        <v>-20.301155378182976</v>
      </c>
      <c r="AH19">
        <f t="shared" si="5"/>
        <v>-682.06499621131934</v>
      </c>
      <c r="AI19">
        <f t="shared" si="6"/>
        <v>-702.36615158950235</v>
      </c>
      <c r="AJ19">
        <f t="shared" si="7"/>
        <v>-49.239530908921068</v>
      </c>
      <c r="AK19">
        <f t="shared" si="22"/>
        <v>12.717802379604951</v>
      </c>
      <c r="AL19">
        <f t="shared" si="8"/>
        <v>-738.88788011881854</v>
      </c>
      <c r="AN19">
        <f t="shared" si="9"/>
        <v>0</v>
      </c>
      <c r="AO19">
        <f t="shared" si="9"/>
        <v>0</v>
      </c>
      <c r="AP19">
        <f t="shared" si="9"/>
        <v>-5.1964749078671764</v>
      </c>
      <c r="AQ19">
        <f t="shared" si="9"/>
        <v>-174.58777947956733</v>
      </c>
      <c r="AR19">
        <f t="shared" si="9"/>
        <v>-179.78425438743452</v>
      </c>
      <c r="AS19">
        <f t="shared" si="9"/>
        <v>-12.603814023232209</v>
      </c>
      <c r="AT19">
        <f t="shared" si="9"/>
        <v>3.2553684614351086</v>
      </c>
      <c r="AU19">
        <f t="shared" si="9"/>
        <v>-189.13269994923164</v>
      </c>
      <c r="AW19">
        <v>16</v>
      </c>
      <c r="AX19">
        <f>IF(Z19&gt;0, (R19*SUMPRODUCT(K19:$K$98, X19:$X$98)-K19*$AZ$3)/Z19, 0)</f>
        <v>284.37103423963231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3.3969999999999998E-3</v>
      </c>
      <c r="Q20" s="4">
        <f t="shared" si="21"/>
        <v>25</v>
      </c>
      <c r="R20">
        <f t="shared" si="0"/>
        <v>250000</v>
      </c>
      <c r="S20">
        <f t="shared" si="1"/>
        <v>340.96795155785247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230.92242204613464</v>
      </c>
      <c r="AC20">
        <f t="shared" si="2"/>
        <v>273.17234994460637</v>
      </c>
      <c r="AE20">
        <f t="shared" si="3"/>
        <v>0</v>
      </c>
      <c r="AF20">
        <f t="shared" si="4"/>
        <v>0</v>
      </c>
      <c r="AG20">
        <f t="shared" si="4"/>
        <v>-20.029180799581457</v>
      </c>
      <c r="AH20">
        <f t="shared" si="5"/>
        <v>-689.63024819687564</v>
      </c>
      <c r="AI20">
        <f t="shared" si="6"/>
        <v>-709.65942899645711</v>
      </c>
      <c r="AJ20">
        <f t="shared" si="7"/>
        <v>-42.249927898471725</v>
      </c>
      <c r="AK20">
        <f t="shared" si="22"/>
        <v>16.164569543229426</v>
      </c>
      <c r="AL20">
        <f t="shared" si="8"/>
        <v>-735.74478735169942</v>
      </c>
      <c r="AN20">
        <f t="shared" si="9"/>
        <v>0</v>
      </c>
      <c r="AO20">
        <f t="shared" si="9"/>
        <v>0</v>
      </c>
      <c r="AP20">
        <f t="shared" si="9"/>
        <v>-4.577551547791499</v>
      </c>
      <c r="AQ20">
        <f t="shared" si="9"/>
        <v>-157.6109398395071</v>
      </c>
      <c r="AR20">
        <f t="shared" si="9"/>
        <v>-162.1884913872986</v>
      </c>
      <c r="AS20">
        <f t="shared" si="9"/>
        <v>-9.6559726920918276</v>
      </c>
      <c r="AT20">
        <f t="shared" si="9"/>
        <v>3.6943173598762171</v>
      </c>
      <c r="AU20">
        <f t="shared" si="9"/>
        <v>-168.15014671951423</v>
      </c>
      <c r="AW20">
        <v>17</v>
      </c>
      <c r="AX20">
        <f>IF(Z20&gt;0, (R20*SUMPRODUCT(K20:$K$98, X20:$X$98)-K20*$AZ$3)/Z20, 0)</f>
        <v>340.96795155785247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3.4910000000000002E-3</v>
      </c>
      <c r="Q21" s="4">
        <f t="shared" si="21"/>
        <v>25</v>
      </c>
      <c r="R21">
        <f t="shared" si="0"/>
        <v>250000</v>
      </c>
      <c r="S21">
        <f t="shared" si="1"/>
        <v>391.17240298871872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273.17234994460637</v>
      </c>
      <c r="AC21">
        <f t="shared" si="2"/>
        <v>309.16650597834882</v>
      </c>
      <c r="AE21">
        <f t="shared" si="3"/>
        <v>0</v>
      </c>
      <c r="AF21">
        <f t="shared" si="4"/>
        <v>0</v>
      </c>
      <c r="AG21">
        <f t="shared" si="4"/>
        <v>-19.758967121414305</v>
      </c>
      <c r="AH21">
        <f t="shared" si="5"/>
        <v>-699.21870171338867</v>
      </c>
      <c r="AI21">
        <f t="shared" si="6"/>
        <v>-718.97766883480301</v>
      </c>
      <c r="AJ21">
        <f t="shared" si="7"/>
        <v>-35.994156033742456</v>
      </c>
      <c r="AK21">
        <f t="shared" si="22"/>
        <v>19.122064496122448</v>
      </c>
      <c r="AL21">
        <f t="shared" si="8"/>
        <v>-735.84976037242302</v>
      </c>
      <c r="AN21">
        <f t="shared" si="9"/>
        <v>0</v>
      </c>
      <c r="AO21">
        <f t="shared" si="9"/>
        <v>0</v>
      </c>
      <c r="AP21">
        <f t="shared" si="9"/>
        <v>-4.0319605355895032</v>
      </c>
      <c r="AQ21">
        <f t="shared" si="9"/>
        <v>-142.68064690482251</v>
      </c>
      <c r="AR21">
        <f t="shared" si="9"/>
        <v>-146.71260744041203</v>
      </c>
      <c r="AS21">
        <f t="shared" si="9"/>
        <v>-7.3448685727410892</v>
      </c>
      <c r="AT21">
        <f t="shared" si="9"/>
        <v>3.9019959360023613</v>
      </c>
      <c r="AU21">
        <f t="shared" si="9"/>
        <v>-150.15548007715077</v>
      </c>
      <c r="AW21">
        <v>18</v>
      </c>
      <c r="AX21">
        <f>IF(Z21&gt;0, (R21*SUMPRODUCT(K21:$K$98, X21:$X$98)-K21*$AZ$3)/Z21, 0)</f>
        <v>391.17240298871872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3.5990000000000002E-3</v>
      </c>
      <c r="Q22" s="4">
        <f t="shared" si="21"/>
        <v>25</v>
      </c>
      <c r="R22">
        <f t="shared" si="0"/>
        <v>250000</v>
      </c>
      <c r="S22">
        <f t="shared" si="1"/>
        <v>435.27826979171363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309.16650597834882</v>
      </c>
      <c r="AC22">
        <f t="shared" si="2"/>
        <v>339.34755181749847</v>
      </c>
      <c r="AE22">
        <f t="shared" si="3"/>
        <v>0</v>
      </c>
      <c r="AF22">
        <f t="shared" si="4"/>
        <v>0</v>
      </c>
      <c r="AG22">
        <f t="shared" si="4"/>
        <v>-19.490264927530195</v>
      </c>
      <c r="AH22">
        <f t="shared" si="5"/>
        <v>-711.12522669970099</v>
      </c>
      <c r="AI22">
        <f t="shared" si="6"/>
        <v>-730.61549162723122</v>
      </c>
      <c r="AJ22">
        <f t="shared" si="7"/>
        <v>-30.181045839149647</v>
      </c>
      <c r="AK22">
        <f t="shared" si="22"/>
        <v>21.641655418484419</v>
      </c>
      <c r="AL22">
        <f t="shared" si="8"/>
        <v>-739.15488204789642</v>
      </c>
      <c r="AN22">
        <f t="shared" si="9"/>
        <v>0</v>
      </c>
      <c r="AO22">
        <f t="shared" si="9"/>
        <v>0</v>
      </c>
      <c r="AP22">
        <f t="shared" si="9"/>
        <v>-3.5510088430946629</v>
      </c>
      <c r="AQ22">
        <f t="shared" si="9"/>
        <v>-129.56273185345202</v>
      </c>
      <c r="AR22">
        <f t="shared" si="9"/>
        <v>-133.11374069654667</v>
      </c>
      <c r="AS22">
        <f t="shared" si="9"/>
        <v>-5.4988047144132253</v>
      </c>
      <c r="AT22">
        <f t="shared" si="9"/>
        <v>3.9429792286555689</v>
      </c>
      <c r="AU22">
        <f t="shared" si="9"/>
        <v>-134.66956618230432</v>
      </c>
      <c r="AW22">
        <v>19</v>
      </c>
      <c r="AX22">
        <f>IF(Z22&gt;0, (R22*SUMPRODUCT(K22:$K$98, X22:$X$98)-K22*$AZ$3)/Z22, 0)</f>
        <v>435.27826979171363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3.7169999999999998E-3</v>
      </c>
      <c r="Q23" s="4">
        <f t="shared" si="21"/>
        <v>25</v>
      </c>
      <c r="R23">
        <f t="shared" si="0"/>
        <v>250000</v>
      </c>
      <c r="S23">
        <f t="shared" si="1"/>
        <v>473.55666383502887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339.34755181749847</v>
      </c>
      <c r="AC23">
        <f t="shared" si="2"/>
        <v>364.12561705687858</v>
      </c>
      <c r="AE23">
        <f t="shared" si="3"/>
        <v>0</v>
      </c>
      <c r="AF23">
        <f t="shared" si="4"/>
        <v>0</v>
      </c>
      <c r="AG23">
        <f t="shared" si="4"/>
        <v>-19.22291696351926</v>
      </c>
      <c r="AH23">
        <f t="shared" si="5"/>
        <v>-724.45314735629722</v>
      </c>
      <c r="AI23">
        <f t="shared" si="6"/>
        <v>-743.67606431981653</v>
      </c>
      <c r="AJ23">
        <f t="shared" si="7"/>
        <v>-24.778065239380112</v>
      </c>
      <c r="AK23">
        <f t="shared" si="22"/>
        <v>23.754328627224893</v>
      </c>
      <c r="AL23">
        <f t="shared" si="8"/>
        <v>-744.69980093197171</v>
      </c>
      <c r="AN23">
        <f t="shared" si="9"/>
        <v>0</v>
      </c>
      <c r="AO23">
        <f t="shared" si="9"/>
        <v>0</v>
      </c>
      <c r="AP23">
        <f t="shared" si="9"/>
        <v>-3.1270532632088686</v>
      </c>
      <c r="AQ23">
        <f t="shared" si="9"/>
        <v>-117.8491059802041</v>
      </c>
      <c r="AR23">
        <f t="shared" si="9"/>
        <v>-120.97615924341297</v>
      </c>
      <c r="AS23">
        <f t="shared" si="9"/>
        <v>-4.0307269656238809</v>
      </c>
      <c r="AT23">
        <f t="shared" si="9"/>
        <v>3.8641924630932984</v>
      </c>
      <c r="AU23">
        <f t="shared" si="9"/>
        <v>-121.14269374594355</v>
      </c>
      <c r="AW23">
        <v>20</v>
      </c>
      <c r="AX23">
        <f>IF(Z23&gt;0, (R23*SUMPRODUCT(K23:$K$98, X23:$X$98)-K23*$AZ$3)/Z23, 0)</f>
        <v>473.55666383502887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3.852E-3</v>
      </c>
      <c r="Q24" s="4">
        <f t="shared" si="21"/>
        <v>25</v>
      </c>
      <c r="R24">
        <f t="shared" si="0"/>
        <v>250000</v>
      </c>
      <c r="S24">
        <f t="shared" si="1"/>
        <v>506.5253804850384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364.12561705687858</v>
      </c>
      <c r="AC24">
        <f t="shared" si="2"/>
        <v>384.08079419527508</v>
      </c>
      <c r="AE24">
        <f t="shared" si="3"/>
        <v>0</v>
      </c>
      <c r="AF24">
        <f t="shared" si="4"/>
        <v>0</v>
      </c>
      <c r="AG24">
        <f t="shared" si="4"/>
        <v>-18.956641117740592</v>
      </c>
      <c r="AH24">
        <f t="shared" si="5"/>
        <v>-740.46676143476191</v>
      </c>
      <c r="AI24">
        <f t="shared" si="6"/>
        <v>-759.42340255250247</v>
      </c>
      <c r="AJ24">
        <f t="shared" si="7"/>
        <v>-19.955177138396493</v>
      </c>
      <c r="AK24">
        <f t="shared" si="22"/>
        <v>25.488793193981504</v>
      </c>
      <c r="AL24">
        <f t="shared" si="8"/>
        <v>-753.88978649691751</v>
      </c>
      <c r="AN24">
        <f t="shared" si="9"/>
        <v>0</v>
      </c>
      <c r="AO24">
        <f t="shared" si="9"/>
        <v>0</v>
      </c>
      <c r="AP24">
        <f t="shared" si="9"/>
        <v>-2.7533368941133025</v>
      </c>
      <c r="AQ24">
        <f t="shared" si="9"/>
        <v>-107.54829615964785</v>
      </c>
      <c r="AR24">
        <f t="shared" si="9"/>
        <v>-110.30163305376115</v>
      </c>
      <c r="AS24">
        <f t="shared" si="9"/>
        <v>-2.8983681814968061</v>
      </c>
      <c r="AT24">
        <f t="shared" si="9"/>
        <v>3.7020922773990805</v>
      </c>
      <c r="AU24">
        <f t="shared" si="9"/>
        <v>-109.49790895785888</v>
      </c>
      <c r="AW24">
        <v>21</v>
      </c>
      <c r="AX24">
        <f>IF(Z24&gt;0, (R24*SUMPRODUCT(K24:$K$98, X24:$X$98)-K24*$AZ$3)/Z24, 0)</f>
        <v>506.5253804850384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4.0049999999999999E-3</v>
      </c>
      <c r="Q25" s="4">
        <f t="shared" si="21"/>
        <v>25</v>
      </c>
      <c r="R25">
        <f t="shared" si="0"/>
        <v>250000</v>
      </c>
      <c r="S25">
        <f t="shared" si="1"/>
        <v>534.44004880576574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384.08079419527508</v>
      </c>
      <c r="AC25">
        <f t="shared" si="2"/>
        <v>399.57203653437705</v>
      </c>
      <c r="AE25">
        <f t="shared" si="3"/>
        <v>0</v>
      </c>
      <c r="AF25">
        <f t="shared" si="4"/>
        <v>0</v>
      </c>
      <c r="AG25">
        <f t="shared" si="4"/>
        <v>-18.691153358886638</v>
      </c>
      <c r="AH25">
        <f t="shared" si="5"/>
        <v>-759.21347676551068</v>
      </c>
      <c r="AI25">
        <f t="shared" si="6"/>
        <v>-777.90463012439727</v>
      </c>
      <c r="AJ25">
        <f t="shared" si="7"/>
        <v>-15.491242339101973</v>
      </c>
      <c r="AK25">
        <f t="shared" si="22"/>
        <v>26.885655593669259</v>
      </c>
      <c r="AL25">
        <f t="shared" si="8"/>
        <v>-766.51021686982995</v>
      </c>
      <c r="AN25">
        <f t="shared" si="9"/>
        <v>0</v>
      </c>
      <c r="AO25">
        <f t="shared" si="9"/>
        <v>0</v>
      </c>
      <c r="AP25">
        <f t="shared" si="9"/>
        <v>-2.4239075097421838</v>
      </c>
      <c r="AQ25">
        <f t="shared" si="9"/>
        <v>-98.45637732967657</v>
      </c>
      <c r="AR25">
        <f t="shared" si="9"/>
        <v>-100.88028483941875</v>
      </c>
      <c r="AS25">
        <f t="shared" si="9"/>
        <v>-2.0089364160683352</v>
      </c>
      <c r="AT25">
        <f t="shared" si="9"/>
        <v>3.4865875447355865</v>
      </c>
      <c r="AU25">
        <f t="shared" si="9"/>
        <v>-99.402633710751488</v>
      </c>
      <c r="AW25">
        <v>22</v>
      </c>
      <c r="AX25">
        <f>IF(Z25&gt;0, (R25*SUMPRODUCT(K25:$K$98, X25:$X$98)-K25*$AZ$3)/Z25, 0)</f>
        <v>534.44004880576574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4.1640000000000002E-3</v>
      </c>
      <c r="Q26" s="4">
        <f t="shared" si="21"/>
        <v>25</v>
      </c>
      <c r="R26">
        <f t="shared" si="0"/>
        <v>250000</v>
      </c>
      <c r="S26">
        <f t="shared" si="1"/>
        <v>557.58602525164019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399.57203653437705</v>
      </c>
      <c r="AC26">
        <f t="shared" si="2"/>
        <v>410.97239000715609</v>
      </c>
      <c r="AE26">
        <f t="shared" si="3"/>
        <v>0</v>
      </c>
      <c r="AF26">
        <f t="shared" si="4"/>
        <v>0</v>
      </c>
      <c r="AG26">
        <f t="shared" si="4"/>
        <v>-18.426411862711369</v>
      </c>
      <c r="AH26">
        <f t="shared" si="5"/>
        <v>-778.29962586403963</v>
      </c>
      <c r="AI26">
        <f t="shared" si="6"/>
        <v>-796.72603772675097</v>
      </c>
      <c r="AJ26">
        <f t="shared" si="7"/>
        <v>-11.400353472779045</v>
      </c>
      <c r="AK26">
        <f t="shared" si="22"/>
        <v>27.970042557406398</v>
      </c>
      <c r="AL26">
        <f t="shared" si="8"/>
        <v>-780.15634864212359</v>
      </c>
      <c r="AN26">
        <f t="shared" si="9"/>
        <v>0</v>
      </c>
      <c r="AO26">
        <f t="shared" si="9"/>
        <v>0</v>
      </c>
      <c r="AP26">
        <f t="shared" si="9"/>
        <v>-2.1335493605126747</v>
      </c>
      <c r="AQ26">
        <f t="shared" si="9"/>
        <v>-90.117418487200482</v>
      </c>
      <c r="AR26">
        <f t="shared" si="9"/>
        <v>-92.250967847713156</v>
      </c>
      <c r="AS26">
        <f t="shared" si="9"/>
        <v>-1.3200191682835383</v>
      </c>
      <c r="AT26">
        <f t="shared" si="9"/>
        <v>3.2385831195181871</v>
      </c>
      <c r="AU26">
        <f t="shared" si="9"/>
        <v>-90.332403896478496</v>
      </c>
      <c r="AW26">
        <v>23</v>
      </c>
      <c r="AX26">
        <f>IF(Z26&gt;0, (R26*SUMPRODUCT(K26:$K$98, X26:$X$98)-K26*$AZ$3)/Z26, 0)</f>
        <v>557.58602525164019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4.3350000000000003E-3</v>
      </c>
      <c r="Q27" s="4">
        <f t="shared" si="21"/>
        <v>25</v>
      </c>
      <c r="R27">
        <f t="shared" si="0"/>
        <v>250000</v>
      </c>
      <c r="S27">
        <f t="shared" si="1"/>
        <v>576.66436469493658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410.97239000715609</v>
      </c>
      <c r="AC27">
        <f t="shared" si="2"/>
        <v>418.94133830786222</v>
      </c>
      <c r="AE27">
        <f t="shared" si="3"/>
        <v>0</v>
      </c>
      <c r="AF27">
        <f t="shared" si="4"/>
        <v>0</v>
      </c>
      <c r="AG27">
        <f t="shared" si="4"/>
        <v>-18.162269248659399</v>
      </c>
      <c r="AH27">
        <f t="shared" si="5"/>
        <v>-798.78495424853782</v>
      </c>
      <c r="AI27">
        <f t="shared" si="6"/>
        <v>-816.94722349719723</v>
      </c>
      <c r="AJ27">
        <f t="shared" si="7"/>
        <v>-7.9689483007061312</v>
      </c>
      <c r="AK27">
        <f t="shared" si="22"/>
        <v>28.768067300500928</v>
      </c>
      <c r="AL27">
        <f t="shared" si="8"/>
        <v>-796.14810449740253</v>
      </c>
      <c r="AN27">
        <f t="shared" si="9"/>
        <v>0</v>
      </c>
      <c r="AO27">
        <f t="shared" si="9"/>
        <v>0</v>
      </c>
      <c r="AP27">
        <f t="shared" si="9"/>
        <v>-1.8776472593122546</v>
      </c>
      <c r="AQ27">
        <f t="shared" si="9"/>
        <v>-82.579789980557536</v>
      </c>
      <c r="AR27">
        <f t="shared" si="9"/>
        <v>-84.45743723986979</v>
      </c>
      <c r="AS27">
        <f t="shared" si="9"/>
        <v>-0.82384385626957723</v>
      </c>
      <c r="AT27">
        <f t="shared" si="9"/>
        <v>2.9740932690161022</v>
      </c>
      <c r="AU27">
        <f t="shared" si="9"/>
        <v>-82.307187827123272</v>
      </c>
      <c r="AW27">
        <v>24</v>
      </c>
      <c r="AX27">
        <f>IF(Z27&gt;0, (R27*SUMPRODUCT(K27:$K$98, X27:$X$98)-K27*$AZ$3)/Z27, 0)</f>
        <v>576.66436469493658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4.522E-3</v>
      </c>
      <c r="Q28" s="4">
        <f t="shared" si="21"/>
        <v>25</v>
      </c>
      <c r="R28">
        <f t="shared" si="0"/>
        <v>250000</v>
      </c>
      <c r="S28">
        <f t="shared" si="1"/>
        <v>592.1421686344562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418.94133830786222</v>
      </c>
      <c r="AC28">
        <f t="shared" si="2"/>
        <v>423.93866153079273</v>
      </c>
      <c r="AE28">
        <f t="shared" si="3"/>
        <v>0</v>
      </c>
      <c r="AF28">
        <f t="shared" si="4"/>
        <v>0</v>
      </c>
      <c r="AG28">
        <f t="shared" si="4"/>
        <v>-17.898516774630369</v>
      </c>
      <c r="AH28">
        <f t="shared" si="5"/>
        <v>-821.29781542437797</v>
      </c>
      <c r="AI28">
        <f t="shared" si="6"/>
        <v>-839.19633219900834</v>
      </c>
      <c r="AJ28">
        <f t="shared" si="7"/>
        <v>-4.997323222930504</v>
      </c>
      <c r="AK28">
        <f t="shared" si="22"/>
        <v>29.325893681550358</v>
      </c>
      <c r="AL28">
        <f t="shared" si="8"/>
        <v>-814.86776174038846</v>
      </c>
      <c r="AN28">
        <f t="shared" si="9"/>
        <v>0</v>
      </c>
      <c r="AO28">
        <f t="shared" si="9"/>
        <v>0</v>
      </c>
      <c r="AP28">
        <f t="shared" si="9"/>
        <v>-1.6521250587611804</v>
      </c>
      <c r="AQ28">
        <f t="shared" si="9"/>
        <v>-75.810008094732268</v>
      </c>
      <c r="AR28">
        <f t="shared" si="9"/>
        <v>-77.46213315349344</v>
      </c>
      <c r="AS28">
        <f t="shared" si="9"/>
        <v>-0.46127860913230184</v>
      </c>
      <c r="AT28">
        <f t="shared" si="9"/>
        <v>2.706930659781225</v>
      </c>
      <c r="AU28">
        <f t="shared" si="9"/>
        <v>-75.216481102844526</v>
      </c>
      <c r="AW28">
        <v>25</v>
      </c>
      <c r="AX28">
        <f>IF(Z28&gt;0, (R28*SUMPRODUCT(K28:$K$98, X28:$X$98)-K28*$AZ$3)/Z28, 0)</f>
        <v>592.1421686344562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4.7470000000000004E-3</v>
      </c>
      <c r="Q29" s="4">
        <f t="shared" si="21"/>
        <v>25</v>
      </c>
      <c r="R29">
        <f t="shared" si="0"/>
        <v>250000</v>
      </c>
      <c r="S29">
        <f t="shared" si="1"/>
        <v>604.38469527419375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423.93866153079273</v>
      </c>
      <c r="AC29">
        <f t="shared" si="2"/>
        <v>426.32250451060355</v>
      </c>
      <c r="AE29">
        <f t="shared" si="3"/>
        <v>0</v>
      </c>
      <c r="AF29">
        <f t="shared" si="4"/>
        <v>0</v>
      </c>
      <c r="AG29">
        <f t="shared" si="4"/>
        <v>-17.634567347754896</v>
      </c>
      <c r="AH29">
        <f t="shared" si="5"/>
        <v>-849.64259129170375</v>
      </c>
      <c r="AI29">
        <f t="shared" si="6"/>
        <v>-867.27715863945866</v>
      </c>
      <c r="AJ29">
        <f t="shared" si="7"/>
        <v>-2.3838429798108223</v>
      </c>
      <c r="AK29">
        <f t="shared" si="22"/>
        <v>29.675706307155494</v>
      </c>
      <c r="AL29">
        <f t="shared" si="8"/>
        <v>-839.98529531211398</v>
      </c>
      <c r="AN29">
        <f t="shared" si="9"/>
        <v>0</v>
      </c>
      <c r="AO29">
        <f t="shared" si="9"/>
        <v>0</v>
      </c>
      <c r="AP29">
        <f t="shared" si="9"/>
        <v>-1.4533581879639548</v>
      </c>
      <c r="AQ29">
        <f t="shared" si="9"/>
        <v>-70.023550481601106</v>
      </c>
      <c r="AR29">
        <f t="shared" si="9"/>
        <v>-71.476908669565063</v>
      </c>
      <c r="AS29">
        <f t="shared" si="9"/>
        <v>-0.19646513833919127</v>
      </c>
      <c r="AT29">
        <f t="shared" si="9"/>
        <v>2.4457322878754342</v>
      </c>
      <c r="AU29">
        <f t="shared" si="9"/>
        <v>-69.227641520028826</v>
      </c>
      <c r="AW29">
        <v>26</v>
      </c>
      <c r="AX29">
        <f>IF(Z29&gt;0, (R29*SUMPRODUCT(K29:$K$98, X29:$X$98)-K29*$AZ$3)/Z29, 0)</f>
        <v>604.38469527419375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4.9870000000000001E-3</v>
      </c>
      <c r="Q30" s="4">
        <f t="shared" si="21"/>
        <v>25</v>
      </c>
      <c r="R30">
        <f t="shared" si="0"/>
        <v>250000</v>
      </c>
      <c r="S30">
        <f t="shared" si="1"/>
        <v>613.28162156688472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426.32250451060355</v>
      </c>
      <c r="AC30">
        <f t="shared" si="2"/>
        <v>426.11489248841593</v>
      </c>
      <c r="AE30">
        <f t="shared" si="3"/>
        <v>0</v>
      </c>
      <c r="AF30">
        <f t="shared" si="4"/>
        <v>0</v>
      </c>
      <c r="AG30">
        <f t="shared" si="4"/>
        <v>-17.370278086914091</v>
      </c>
      <c r="AH30">
        <f t="shared" si="5"/>
        <v>-879.43587363253664</v>
      </c>
      <c r="AI30">
        <f t="shared" si="6"/>
        <v>-896.80615171945078</v>
      </c>
      <c r="AJ30">
        <f t="shared" si="7"/>
        <v>0.20761202218761809</v>
      </c>
      <c r="AK30">
        <f t="shared" si="22"/>
        <v>29.842575315742252</v>
      </c>
      <c r="AL30">
        <f t="shared" si="8"/>
        <v>-866.75596438152093</v>
      </c>
      <c r="AN30">
        <f t="shared" si="9"/>
        <v>0</v>
      </c>
      <c r="AO30">
        <f t="shared" si="9"/>
        <v>0</v>
      </c>
      <c r="AP30">
        <f t="shared" si="9"/>
        <v>-1.278193490000838</v>
      </c>
      <c r="AQ30">
        <f t="shared" si="9"/>
        <v>-64.713368601573578</v>
      </c>
      <c r="AR30">
        <f t="shared" si="9"/>
        <v>-65.991562091574423</v>
      </c>
      <c r="AS30">
        <f t="shared" si="9"/>
        <v>1.5277149500907437E-2</v>
      </c>
      <c r="AT30">
        <f t="shared" si="9"/>
        <v>2.1959686138921226</v>
      </c>
      <c r="AU30">
        <f t="shared" si="9"/>
        <v>-63.780316328181399</v>
      </c>
      <c r="AW30">
        <v>27</v>
      </c>
      <c r="AX30">
        <f>IF(Z30&gt;0, (R30*SUMPRODUCT(K30:$K$98, X30:$X$98)-K30*$AZ$3)/Z30, 0)</f>
        <v>613.28162156688472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5.2249999999999996E-3</v>
      </c>
      <c r="Q31" s="4">
        <f t="shared" si="21"/>
        <v>25</v>
      </c>
      <c r="R31">
        <f t="shared" si="0"/>
        <v>250000</v>
      </c>
      <c r="S31">
        <f t="shared" si="1"/>
        <v>619.28818984561872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426.11489248841593</v>
      </c>
      <c r="AC31">
        <f t="shared" si="2"/>
        <v>423.7371832256037</v>
      </c>
      <c r="AE31">
        <f t="shared" si="3"/>
        <v>0</v>
      </c>
      <c r="AF31">
        <f t="shared" si="4"/>
        <v>0</v>
      </c>
      <c r="AG31">
        <f t="shared" si="4"/>
        <v>-17.105815603040824</v>
      </c>
      <c r="AH31">
        <f t="shared" si="5"/>
        <v>-907.59703004126129</v>
      </c>
      <c r="AI31">
        <f t="shared" si="6"/>
        <v>-924.7028456443021</v>
      </c>
      <c r="AJ31">
        <f t="shared" si="7"/>
        <v>2.3777092628122318</v>
      </c>
      <c r="AK31">
        <f t="shared" si="22"/>
        <v>29.828042474189118</v>
      </c>
      <c r="AL31">
        <f t="shared" si="8"/>
        <v>-892.49709390730072</v>
      </c>
      <c r="AN31">
        <f t="shared" si="9"/>
        <v>0</v>
      </c>
      <c r="AO31">
        <f t="shared" si="9"/>
        <v>0</v>
      </c>
      <c r="AP31">
        <f t="shared" si="9"/>
        <v>-1.1238687447460494</v>
      </c>
      <c r="AQ31">
        <f t="shared" si="9"/>
        <v>-59.630008796914098</v>
      </c>
      <c r="AR31">
        <f t="shared" si="9"/>
        <v>-60.753877541660145</v>
      </c>
      <c r="AS31">
        <f t="shared" si="9"/>
        <v>0.15621781425568543</v>
      </c>
      <c r="AT31">
        <f t="shared" si="9"/>
        <v>1.9597314405598742</v>
      </c>
      <c r="AU31">
        <f t="shared" si="9"/>
        <v>-58.637928286844584</v>
      </c>
      <c r="AW31">
        <v>28</v>
      </c>
      <c r="AX31">
        <f>IF(Z31&gt;0, (R31*SUMPRODUCT(K31:$K$98, X31:$X$98)-K31*$AZ$3)/Z31, 0)</f>
        <v>619.28818984561872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5.4879999999999998E-3</v>
      </c>
      <c r="Q32" s="4">
        <f t="shared" si="21"/>
        <v>25</v>
      </c>
      <c r="R32">
        <f t="shared" si="0"/>
        <v>250000</v>
      </c>
      <c r="S32">
        <f t="shared" si="1"/>
        <v>623.132512826072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423.7371832256037</v>
      </c>
      <c r="AC32">
        <f t="shared" si="2"/>
        <v>419.76401312401293</v>
      </c>
      <c r="AE32">
        <f t="shared" si="3"/>
        <v>0</v>
      </c>
      <c r="AF32">
        <f t="shared" si="4"/>
        <v>0</v>
      </c>
      <c r="AG32">
        <f t="shared" si="4"/>
        <v>-16.840880730980931</v>
      </c>
      <c r="AH32">
        <f t="shared" si="5"/>
        <v>-938.76716029488045</v>
      </c>
      <c r="AI32">
        <f t="shared" si="6"/>
        <v>-955.60804102586144</v>
      </c>
      <c r="AJ32">
        <f t="shared" si="7"/>
        <v>3.9731701015907674</v>
      </c>
      <c r="AK32">
        <f t="shared" si="22"/>
        <v>29.661602825792261</v>
      </c>
      <c r="AL32">
        <f t="shared" si="8"/>
        <v>-921.97326809847846</v>
      </c>
      <c r="AN32">
        <f t="shared" si="9"/>
        <v>0</v>
      </c>
      <c r="AO32">
        <f t="shared" si="9"/>
        <v>0</v>
      </c>
      <c r="AP32">
        <f t="shared" si="9"/>
        <v>-0.98791273716734174</v>
      </c>
      <c r="AQ32">
        <f t="shared" si="9"/>
        <v>-55.069568492556414</v>
      </c>
      <c r="AR32">
        <f t="shared" si="9"/>
        <v>-56.057481229723763</v>
      </c>
      <c r="AS32">
        <f t="shared" si="9"/>
        <v>0.23307245107871222</v>
      </c>
      <c r="AT32">
        <f t="shared" si="9"/>
        <v>1.7399966013946215</v>
      </c>
      <c r="AU32">
        <f t="shared" si="9"/>
        <v>-54.084412177250428</v>
      </c>
      <c r="AW32">
        <v>29</v>
      </c>
      <c r="AX32">
        <f>IF(Z32&gt;0, (R32*SUMPRODUCT(K32:$K$98, X32:$X$98)-K32*$AZ$3)/Z32, 0)</f>
        <v>623.132512826072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5.7670000000000004E-3</v>
      </c>
      <c r="Q33" s="4">
        <f t="shared" si="21"/>
        <v>25</v>
      </c>
      <c r="R33">
        <f t="shared" si="0"/>
        <v>250000</v>
      </c>
      <c r="S33">
        <f t="shared" si="1"/>
        <v>625.00646516798872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419.76401312401293</v>
      </c>
      <c r="AC33">
        <f t="shared" si="2"/>
        <v>414.38805060942377</v>
      </c>
      <c r="AE33">
        <f t="shared" si="3"/>
        <v>0</v>
      </c>
      <c r="AF33">
        <f t="shared" si="4"/>
        <v>0</v>
      </c>
      <c r="AG33">
        <f t="shared" si="4"/>
        <v>-16.575350564495555</v>
      </c>
      <c r="AH33">
        <f t="shared" si="5"/>
        <v>-971.21359175567034</v>
      </c>
      <c r="AI33">
        <f t="shared" si="6"/>
        <v>-987.78894232016592</v>
      </c>
      <c r="AJ33">
        <f t="shared" si="7"/>
        <v>5.3759625145891619</v>
      </c>
      <c r="AK33">
        <f t="shared" si="22"/>
        <v>29.38348091868091</v>
      </c>
      <c r="AL33">
        <f t="shared" si="8"/>
        <v>-953.02949888689579</v>
      </c>
      <c r="AN33">
        <f t="shared" si="9"/>
        <v>0</v>
      </c>
      <c r="AO33">
        <f t="shared" si="9"/>
        <v>0</v>
      </c>
      <c r="AP33">
        <f t="shared" si="9"/>
        <v>-0.86815742592895007</v>
      </c>
      <c r="AQ33">
        <f t="shared" si="9"/>
        <v>-50.868685314679098</v>
      </c>
      <c r="AR33">
        <f t="shared" si="9"/>
        <v>-51.736842740608054</v>
      </c>
      <c r="AS33">
        <f t="shared" si="9"/>
        <v>0.28157363914542893</v>
      </c>
      <c r="AT33">
        <f t="shared" si="9"/>
        <v>1.5390013659099211</v>
      </c>
      <c r="AU33">
        <f t="shared" si="9"/>
        <v>-49.916267735552701</v>
      </c>
      <c r="AW33">
        <v>30</v>
      </c>
      <c r="AX33">
        <f>IF(Z33&gt;0, (R33*SUMPRODUCT(K33:$K$98, X33:$X$98)-K33*$AZ$3)/Z33, 0)</f>
        <v>625.00646516798872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6.0780000000000001E-3</v>
      </c>
      <c r="Q34" s="4">
        <f t="shared" si="21"/>
        <v>25</v>
      </c>
      <c r="R34">
        <f t="shared" si="0"/>
        <v>250000</v>
      </c>
      <c r="S34">
        <f t="shared" si="1"/>
        <v>625.25653919832826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414.38805060942377</v>
      </c>
      <c r="AC34">
        <f t="shared" si="2"/>
        <v>407.88865634650091</v>
      </c>
      <c r="AE34">
        <f t="shared" si="3"/>
        <v>0</v>
      </c>
      <c r="AF34">
        <f t="shared" si="4"/>
        <v>0</v>
      </c>
      <c r="AG34">
        <f t="shared" si="4"/>
        <v>-16.308852078119596</v>
      </c>
      <c r="AH34">
        <f t="shared" si="5"/>
        <v>-1007.4498073100399</v>
      </c>
      <c r="AI34">
        <f t="shared" si="6"/>
        <v>-1023.7586593881595</v>
      </c>
      <c r="AJ34">
        <f t="shared" si="7"/>
        <v>6.4993942629228627</v>
      </c>
      <c r="AK34">
        <f t="shared" si="22"/>
        <v>29.007163542659665</v>
      </c>
      <c r="AL34">
        <f t="shared" si="8"/>
        <v>-988.25210158257698</v>
      </c>
      <c r="AN34">
        <f t="shared" si="9"/>
        <v>0</v>
      </c>
      <c r="AO34">
        <f t="shared" si="9"/>
        <v>0</v>
      </c>
      <c r="AP34">
        <f t="shared" si="9"/>
        <v>-0.76267784895970048</v>
      </c>
      <c r="AQ34">
        <f t="shared" si="9"/>
        <v>-47.113043167822852</v>
      </c>
      <c r="AR34">
        <f t="shared" si="9"/>
        <v>-47.875721016782549</v>
      </c>
      <c r="AS34">
        <f t="shared" si="9"/>
        <v>0.30394193363476507</v>
      </c>
      <c r="AT34">
        <f t="shared" si="9"/>
        <v>1.356510009972983</v>
      </c>
      <c r="AU34">
        <f t="shared" ref="AU34:AU89" si="23">AL34*$K34</f>
        <v>-46.215269073174802</v>
      </c>
      <c r="AW34">
        <v>31</v>
      </c>
      <c r="AX34">
        <f>IF(Z34&gt;0, (R34*SUMPRODUCT(K34:$K$98, X34:$X$98)-K34*$AZ$3)/Z34, 0)</f>
        <v>625.25653919832826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6.4359999999999999E-3</v>
      </c>
      <c r="Q35" s="4">
        <f t="shared" si="21"/>
        <v>25</v>
      </c>
      <c r="R35">
        <f t="shared" si="0"/>
        <v>250000</v>
      </c>
      <c r="S35">
        <f t="shared" si="1"/>
        <v>624.01977609477069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407.88865634650091</v>
      </c>
      <c r="AC35">
        <f t="shared" si="2"/>
        <v>400.39105161774609</v>
      </c>
      <c r="AE35">
        <f t="shared" si="3"/>
        <v>0</v>
      </c>
      <c r="AF35">
        <f t="shared" ref="AF35:AG66" si="24">-$Z35*P35</f>
        <v>0</v>
      </c>
      <c r="AG35">
        <f t="shared" si="24"/>
        <v>-16.040799785363621</v>
      </c>
      <c r="AH35">
        <f t="shared" si="5"/>
        <v>-1049.6377197477773</v>
      </c>
      <c r="AI35">
        <f t="shared" ref="AI35:AI66" si="25">SUM(AE35:AH35)</f>
        <v>-1065.6785195331408</v>
      </c>
      <c r="AJ35">
        <f t="shared" si="7"/>
        <v>7.4976047287548226</v>
      </c>
      <c r="AK35">
        <f t="shared" si="22"/>
        <v>28.552205944255068</v>
      </c>
      <c r="AL35">
        <f t="shared" si="8"/>
        <v>-1029.6287088601309</v>
      </c>
      <c r="AN35">
        <f t="shared" ref="AN35:AT66" si="26">AE35*$K35</f>
        <v>0</v>
      </c>
      <c r="AO35">
        <f t="shared" si="26"/>
        <v>0</v>
      </c>
      <c r="AP35">
        <f t="shared" si="26"/>
        <v>-0.66977006770910597</v>
      </c>
      <c r="AQ35">
        <f t="shared" si="26"/>
        <v>-43.826737820577073</v>
      </c>
      <c r="AR35">
        <f t="shared" si="26"/>
        <v>-44.496507888286182</v>
      </c>
      <c r="AS35">
        <f t="shared" si="26"/>
        <v>0.31305616266192909</v>
      </c>
      <c r="AT35">
        <f t="shared" si="26"/>
        <v>1.1921732809094192</v>
      </c>
      <c r="AU35">
        <f t="shared" si="23"/>
        <v>-42.99127844471483</v>
      </c>
      <c r="AW35">
        <v>32</v>
      </c>
      <c r="AX35">
        <f>IF(Z35&gt;0, (R35*SUMPRODUCT(K35:$K$98, X35:$X$98)-K35*$AZ$3)/Z35, 0)</f>
        <v>624.01977609477069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6.8199999999999997E-3</v>
      </c>
      <c r="Q36" s="4">
        <f t="shared" si="21"/>
        <v>25</v>
      </c>
      <c r="R36">
        <f t="shared" si="0"/>
        <v>250000</v>
      </c>
      <c r="S36">
        <f t="shared" si="1"/>
        <v>621.29129682834343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400.39105161774609</v>
      </c>
      <c r="AC36">
        <f t="shared" si="2"/>
        <v>391.93524097490848</v>
      </c>
      <c r="AE36">
        <f t="shared" si="3"/>
        <v>0</v>
      </c>
      <c r="AF36">
        <f t="shared" si="24"/>
        <v>0</v>
      </c>
      <c r="AG36">
        <f t="shared" si="24"/>
        <v>-15.770993532973804</v>
      </c>
      <c r="AH36">
        <f t="shared" si="5"/>
        <v>-1093.9825453617989</v>
      </c>
      <c r="AI36">
        <f t="shared" si="25"/>
        <v>-1109.7535388947726</v>
      </c>
      <c r="AJ36">
        <f t="shared" si="7"/>
        <v>8.455810642837605</v>
      </c>
      <c r="AK36">
        <f t="shared" si="22"/>
        <v>28.027373613242229</v>
      </c>
      <c r="AL36">
        <f t="shared" si="8"/>
        <v>-1073.2703546386929</v>
      </c>
      <c r="AN36">
        <f t="shared" si="26"/>
        <v>0</v>
      </c>
      <c r="AO36">
        <f t="shared" si="26"/>
        <v>0</v>
      </c>
      <c r="AP36">
        <f t="shared" si="26"/>
        <v>-0.58795047783057042</v>
      </c>
      <c r="AQ36">
        <f t="shared" si="26"/>
        <v>-40.784213051572344</v>
      </c>
      <c r="AR36">
        <f t="shared" si="26"/>
        <v>-41.372163529402911</v>
      </c>
      <c r="AS36">
        <f t="shared" si="26"/>
        <v>0.3152368236983063</v>
      </c>
      <c r="AT36">
        <f t="shared" si="26"/>
        <v>1.0448744192170394</v>
      </c>
      <c r="AU36">
        <f t="shared" si="23"/>
        <v>-40.012052286487574</v>
      </c>
      <c r="AW36">
        <v>33</v>
      </c>
      <c r="AX36">
        <f>IF(Z36&gt;0, (R36*SUMPRODUCT(K36:$K$98, X36:$X$98)-K36*$AZ$3)/Z36, 0)</f>
        <v>621.29129682834343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7.2269999999999999E-3</v>
      </c>
      <c r="Q37" s="4">
        <f t="shared" si="21"/>
        <v>25</v>
      </c>
      <c r="R37">
        <f t="shared" si="0"/>
        <v>250000</v>
      </c>
      <c r="S37">
        <f t="shared" si="1"/>
        <v>617.33763661937166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391.93524097490848</v>
      </c>
      <c r="AC37">
        <f t="shared" si="2"/>
        <v>382.73221290346049</v>
      </c>
      <c r="AE37">
        <f t="shared" si="3"/>
        <v>0</v>
      </c>
      <c r="AF37">
        <f t="shared" si="24"/>
        <v>0</v>
      </c>
      <c r="AG37">
        <f t="shared" si="24"/>
        <v>-15.499306627381262</v>
      </c>
      <c r="AH37">
        <f t="shared" si="5"/>
        <v>-1139.7697026280168</v>
      </c>
      <c r="AI37">
        <f t="shared" si="25"/>
        <v>-1155.269009255398</v>
      </c>
      <c r="AJ37">
        <f t="shared" si="7"/>
        <v>9.2030280714479886</v>
      </c>
      <c r="AK37">
        <f t="shared" si="22"/>
        <v>27.435466868243598</v>
      </c>
      <c r="AL37">
        <f t="shared" si="8"/>
        <v>-1118.6305143157065</v>
      </c>
      <c r="AN37">
        <f t="shared" si="26"/>
        <v>0</v>
      </c>
      <c r="AO37">
        <f t="shared" si="26"/>
        <v>0</v>
      </c>
      <c r="AP37">
        <f t="shared" si="26"/>
        <v>-0.51591237049016347</v>
      </c>
      <c r="AQ37">
        <f t="shared" si="26"/>
        <v>-37.938554493585109</v>
      </c>
      <c r="AR37">
        <f t="shared" si="26"/>
        <v>-38.454466864075272</v>
      </c>
      <c r="AS37">
        <f t="shared" si="26"/>
        <v>0.3063334471775952</v>
      </c>
      <c r="AT37">
        <f t="shared" si="26"/>
        <v>0.91322128710549821</v>
      </c>
      <c r="AU37">
        <f t="shared" si="23"/>
        <v>-37.234912129792178</v>
      </c>
      <c r="AW37">
        <v>34</v>
      </c>
      <c r="AX37">
        <f>IF(Z37&gt;0, (R37*SUMPRODUCT(K37:$K$98, X37:$X$98)-K37*$AZ$3)/Z37, 0)</f>
        <v>617.33763661937166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7.6860000000000001E-3</v>
      </c>
      <c r="Q38" s="4">
        <f t="shared" si="21"/>
        <v>25</v>
      </c>
      <c r="R38">
        <f t="shared" si="0"/>
        <v>250000</v>
      </c>
      <c r="S38">
        <f t="shared" si="1"/>
        <v>612.45745648860293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382.73221290346049</v>
      </c>
      <c r="AC38">
        <f t="shared" si="2"/>
        <v>372.99114499927225</v>
      </c>
      <c r="AE38">
        <f t="shared" si="3"/>
        <v>0</v>
      </c>
      <c r="AF38">
        <f t="shared" si="24"/>
        <v>0</v>
      </c>
      <c r="AG38">
        <f t="shared" si="24"/>
        <v>-15.225185890369398</v>
      </c>
      <c r="AH38">
        <f t="shared" si="5"/>
        <v>-1191.2767073805237</v>
      </c>
      <c r="AI38">
        <f t="shared" si="25"/>
        <v>-1206.5018932708931</v>
      </c>
      <c r="AJ38">
        <f t="shared" si="7"/>
        <v>9.7410679041882418</v>
      </c>
      <c r="AK38">
        <f t="shared" si="22"/>
        <v>26.791254903242237</v>
      </c>
      <c r="AL38">
        <f t="shared" si="8"/>
        <v>-1169.9695704634628</v>
      </c>
      <c r="AN38">
        <f t="shared" si="26"/>
        <v>0</v>
      </c>
      <c r="AO38">
        <f t="shared" si="26"/>
        <v>0</v>
      </c>
      <c r="AP38">
        <f t="shared" si="26"/>
        <v>-0.4524892359872093</v>
      </c>
      <c r="AQ38">
        <f t="shared" si="26"/>
        <v>-35.404486424887459</v>
      </c>
      <c r="AR38">
        <f t="shared" si="26"/>
        <v>-35.856975660874674</v>
      </c>
      <c r="AS38">
        <f t="shared" si="26"/>
        <v>0.28950243401978731</v>
      </c>
      <c r="AT38">
        <f t="shared" si="26"/>
        <v>0.79623030875273793</v>
      </c>
      <c r="AU38">
        <f t="shared" si="23"/>
        <v>-34.771242918102153</v>
      </c>
      <c r="AW38">
        <v>35</v>
      </c>
      <c r="AX38">
        <f>IF(Z38&gt;0, (R38*SUMPRODUCT(K38:$K$98, X38:$X$98)-K38*$AZ$3)/Z38, 0)</f>
        <v>612.45745648860293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8.2030000000000002E-3</v>
      </c>
      <c r="Q39" s="4">
        <f t="shared" si="21"/>
        <v>25</v>
      </c>
      <c r="R39">
        <f t="shared" si="0"/>
        <v>250000</v>
      </c>
      <c r="S39">
        <f t="shared" si="1"/>
        <v>606.70653382722537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372.99114499927225</v>
      </c>
      <c r="AC39">
        <f t="shared" si="2"/>
        <v>362.7629858863462</v>
      </c>
      <c r="AE39">
        <f t="shared" si="3"/>
        <v>0</v>
      </c>
      <c r="AF39">
        <f t="shared" si="24"/>
        <v>0</v>
      </c>
      <c r="AG39">
        <f t="shared" si="24"/>
        <v>-14.948041831607004</v>
      </c>
      <c r="AH39">
        <f t="shared" si="5"/>
        <v>-1248.9219985870018</v>
      </c>
      <c r="AI39">
        <f t="shared" si="25"/>
        <v>-1263.8700404186088</v>
      </c>
      <c r="AJ39">
        <f t="shared" si="7"/>
        <v>10.228159112926051</v>
      </c>
      <c r="AK39">
        <f t="shared" si="22"/>
        <v>26.109380149949061</v>
      </c>
      <c r="AL39">
        <f t="shared" si="8"/>
        <v>-1227.5325011557338</v>
      </c>
      <c r="AN39">
        <f t="shared" si="26"/>
        <v>0</v>
      </c>
      <c r="AO39">
        <f t="shared" si="26"/>
        <v>0</v>
      </c>
      <c r="AP39">
        <f t="shared" si="26"/>
        <v>-0.39665408430761973</v>
      </c>
      <c r="AQ39">
        <f t="shared" si="26"/>
        <v>-33.140796453598909</v>
      </c>
      <c r="AR39">
        <f t="shared" si="26"/>
        <v>-33.53745053790653</v>
      </c>
      <c r="AS39">
        <f t="shared" si="26"/>
        <v>0.27140953529524359</v>
      </c>
      <c r="AT39">
        <f t="shared" si="26"/>
        <v>0.69282601640299357</v>
      </c>
      <c r="AU39">
        <f t="shared" si="23"/>
        <v>-32.573214986208292</v>
      </c>
      <c r="AW39">
        <v>36</v>
      </c>
      <c r="AX39">
        <f>IF(Z39&gt;0, (R39*SUMPRODUCT(K39:$K$98, X39:$X$98)-K39*$AZ$3)/Z39, 0)</f>
        <v>606.70653382722537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8.7950000000000007E-3</v>
      </c>
      <c r="Q40" s="4">
        <f t="shared" si="21"/>
        <v>25</v>
      </c>
      <c r="R40">
        <f t="shared" si="0"/>
        <v>250000</v>
      </c>
      <c r="S40">
        <f t="shared" si="1"/>
        <v>600.15478843113044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362.7629858863462</v>
      </c>
      <c r="AC40">
        <f t="shared" si="2"/>
        <v>352.10105310414144</v>
      </c>
      <c r="AE40">
        <f t="shared" si="3"/>
        <v>0</v>
      </c>
      <c r="AF40">
        <f t="shared" si="24"/>
        <v>0</v>
      </c>
      <c r="AG40">
        <f t="shared" si="24"/>
        <v>-14.66709338538195</v>
      </c>
      <c r="AH40">
        <f t="shared" si="5"/>
        <v>-1314.6802790898359</v>
      </c>
      <c r="AI40">
        <f t="shared" si="25"/>
        <v>-1329.347372475218</v>
      </c>
      <c r="AJ40">
        <f t="shared" si="7"/>
        <v>10.661932782204758</v>
      </c>
      <c r="AK40">
        <f t="shared" si="22"/>
        <v>25.393409012044238</v>
      </c>
      <c r="AL40">
        <f t="shared" si="8"/>
        <v>-1293.292030680969</v>
      </c>
      <c r="AN40">
        <f t="shared" si="26"/>
        <v>0</v>
      </c>
      <c r="AO40">
        <f t="shared" si="26"/>
        <v>0</v>
      </c>
      <c r="AP40">
        <f t="shared" si="26"/>
        <v>-0.34749908106523031</v>
      </c>
      <c r="AQ40">
        <f t="shared" si="26"/>
        <v>-31.147970281120667</v>
      </c>
      <c r="AR40">
        <f t="shared" si="26"/>
        <v>-31.495469362185901</v>
      </c>
      <c r="AS40">
        <f t="shared" si="26"/>
        <v>0.25260709445594931</v>
      </c>
      <c r="AT40">
        <f t="shared" si="26"/>
        <v>0.60163156154672004</v>
      </c>
      <c r="AU40">
        <f t="shared" si="23"/>
        <v>-30.641230706183229</v>
      </c>
      <c r="AW40">
        <v>37</v>
      </c>
      <c r="AX40">
        <f>IF(Z40&gt;0, (R40*SUMPRODUCT(K40:$K$98, X40:$X$98)-K40*$AZ$3)/Z40, 0)</f>
        <v>600.15478843113044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9.4780000000000003E-3</v>
      </c>
      <c r="Q41" s="4">
        <f t="shared" si="21"/>
        <v>25</v>
      </c>
      <c r="R41">
        <f t="shared" si="0"/>
        <v>250000</v>
      </c>
      <c r="S41">
        <f t="shared" si="1"/>
        <v>592.82008926155129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352.10105310414144</v>
      </c>
      <c r="AC41">
        <f t="shared" si="2"/>
        <v>341.02349681533701</v>
      </c>
      <c r="AE41">
        <f t="shared" si="3"/>
        <v>0</v>
      </c>
      <c r="AF41">
        <f t="shared" si="24"/>
        <v>0</v>
      </c>
      <c r="AG41">
        <f t="shared" si="24"/>
        <v>-14.381407740421478</v>
      </c>
      <c r="AH41">
        <f t="shared" si="5"/>
        <v>-1390.1471110665013</v>
      </c>
      <c r="AI41">
        <f t="shared" si="25"/>
        <v>-1404.5285188069229</v>
      </c>
      <c r="AJ41">
        <f t="shared" si="7"/>
        <v>11.077556288804431</v>
      </c>
      <c r="AK41">
        <f t="shared" si="22"/>
        <v>24.647073717289903</v>
      </c>
      <c r="AL41">
        <f t="shared" si="8"/>
        <v>-1368.8038888008286</v>
      </c>
      <c r="AN41">
        <f t="shared" si="26"/>
        <v>0</v>
      </c>
      <c r="AO41">
        <f t="shared" si="26"/>
        <v>0</v>
      </c>
      <c r="AP41">
        <f t="shared" si="26"/>
        <v>-0.30422365532521578</v>
      </c>
      <c r="AQ41">
        <f t="shared" si="26"/>
        <v>-29.407109735145117</v>
      </c>
      <c r="AR41">
        <f t="shared" si="26"/>
        <v>-29.711333390470333</v>
      </c>
      <c r="AS41">
        <f t="shared" si="26"/>
        <v>0.23433412966790335</v>
      </c>
      <c r="AT41">
        <f t="shared" si="26"/>
        <v>0.52138309369178881</v>
      </c>
      <c r="AU41">
        <f t="shared" si="23"/>
        <v>-28.955616167110644</v>
      </c>
      <c r="AW41">
        <v>38</v>
      </c>
      <c r="AX41">
        <f>IF(Z41&gt;0, (R41*SUMPRODUCT(K41:$K$98, X41:$X$98)-K41*$AZ$3)/Z41, 0)</f>
        <v>592.82008926155129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1.0265E-2</v>
      </c>
      <c r="Q42" s="4">
        <f t="shared" si="21"/>
        <v>25</v>
      </c>
      <c r="R42">
        <f t="shared" si="0"/>
        <v>250000</v>
      </c>
      <c r="S42">
        <f t="shared" si="1"/>
        <v>584.70038325411304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341.02349681533701</v>
      </c>
      <c r="AC42">
        <f t="shared" si="2"/>
        <v>329.53639957333166</v>
      </c>
      <c r="AE42">
        <f t="shared" si="3"/>
        <v>0</v>
      </c>
      <c r="AF42">
        <f t="shared" si="24"/>
        <v>0</v>
      </c>
      <c r="AG42">
        <f t="shared" si="24"/>
        <v>-14.089968512561837</v>
      </c>
      <c r="AH42">
        <f t="shared" si="5"/>
        <v>-1476.2515045542648</v>
      </c>
      <c r="AI42">
        <f t="shared" si="25"/>
        <v>-1490.3414730668267</v>
      </c>
      <c r="AJ42">
        <f t="shared" si="7"/>
        <v>11.487097242005348</v>
      </c>
      <c r="AK42">
        <f t="shared" si="22"/>
        <v>23.871644777073595</v>
      </c>
      <c r="AL42">
        <f t="shared" si="8"/>
        <v>-1454.9827310477476</v>
      </c>
      <c r="AN42">
        <f t="shared" si="26"/>
        <v>0</v>
      </c>
      <c r="AO42">
        <f t="shared" si="26"/>
        <v>0</v>
      </c>
      <c r="AP42">
        <f t="shared" si="26"/>
        <v>-0.26612371691968773</v>
      </c>
      <c r="AQ42">
        <f t="shared" si="26"/>
        <v>-27.882641267083393</v>
      </c>
      <c r="AR42">
        <f t="shared" si="26"/>
        <v>-28.14876498400308</v>
      </c>
      <c r="AS42">
        <f t="shared" si="26"/>
        <v>0.21696208986804438</v>
      </c>
      <c r="AT42">
        <f t="shared" si="26"/>
        <v>0.45087473626342461</v>
      </c>
      <c r="AU42">
        <f t="shared" si="23"/>
        <v>-27.48092815787161</v>
      </c>
      <c r="AW42">
        <v>39</v>
      </c>
      <c r="AX42">
        <f>IF(Z42&gt;0, (R42*SUMPRODUCT(K42:$K$98, X42:$X$98)-K42*$AZ$3)/Z42, 0)</f>
        <v>584.70038325411304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1.1204E-2</v>
      </c>
      <c r="Q43" s="4">
        <f t="shared" si="21"/>
        <v>25</v>
      </c>
      <c r="R43">
        <f t="shared" si="0"/>
        <v>250000</v>
      </c>
      <c r="S43">
        <f t="shared" si="1"/>
        <v>575.82672000323407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329.53639957333166</v>
      </c>
      <c r="AC43">
        <f t="shared" si="2"/>
        <v>317.653769460837</v>
      </c>
      <c r="AE43">
        <f t="shared" si="3"/>
        <v>0</v>
      </c>
      <c r="AF43">
        <f t="shared" si="24"/>
        <v>0</v>
      </c>
      <c r="AG43">
        <f t="shared" si="24"/>
        <v>-13.791204820221479</v>
      </c>
      <c r="AH43">
        <f t="shared" si="5"/>
        <v>-1578.6400721474283</v>
      </c>
      <c r="AI43">
        <f t="shared" si="25"/>
        <v>-1592.4312769676499</v>
      </c>
      <c r="AJ43">
        <f t="shared" si="7"/>
        <v>11.882630112494667</v>
      </c>
      <c r="AK43">
        <f t="shared" si="22"/>
        <v>23.067547970133219</v>
      </c>
      <c r="AL43">
        <f t="shared" si="8"/>
        <v>-1557.481098885022</v>
      </c>
      <c r="AN43">
        <f t="shared" si="26"/>
        <v>0</v>
      </c>
      <c r="AO43">
        <f t="shared" si="26"/>
        <v>0</v>
      </c>
      <c r="AP43">
        <f t="shared" si="26"/>
        <v>-0.23257216930903812</v>
      </c>
      <c r="AQ43">
        <f t="shared" si="26"/>
        <v>-26.62187611043019</v>
      </c>
      <c r="AR43">
        <f t="shared" si="26"/>
        <v>-26.854448279739231</v>
      </c>
      <c r="AS43">
        <f t="shared" si="26"/>
        <v>0.20038634030782257</v>
      </c>
      <c r="AT43">
        <f t="shared" si="26"/>
        <v>0.38900659818987626</v>
      </c>
      <c r="AU43">
        <f t="shared" si="23"/>
        <v>-26.265055341241531</v>
      </c>
      <c r="AW43">
        <v>40</v>
      </c>
      <c r="AX43">
        <f>IF(Z43&gt;0, (R43*SUMPRODUCT(K43:$K$98, X43:$X$98)-K43*$AZ$3)/Z43, 0)</f>
        <v>575.82672000323407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1.2285000000000001E-2</v>
      </c>
      <c r="Q44" s="4">
        <f t="shared" si="21"/>
        <v>25</v>
      </c>
      <c r="R44">
        <f t="shared" si="0"/>
        <v>250000</v>
      </c>
      <c r="S44">
        <f t="shared" si="1"/>
        <v>566.07944703472458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317.653769460837</v>
      </c>
      <c r="AC44">
        <f t="shared" si="2"/>
        <v>305.3176175955756</v>
      </c>
      <c r="AE44">
        <f t="shared" si="3"/>
        <v>0</v>
      </c>
      <c r="AF44">
        <f t="shared" si="24"/>
        <v>0</v>
      </c>
      <c r="AG44">
        <f t="shared" si="24"/>
        <v>-13.483867820802843</v>
      </c>
      <c r="AH44">
        <f t="shared" si="5"/>
        <v>-1694.2495121642087</v>
      </c>
      <c r="AI44">
        <f t="shared" si="25"/>
        <v>-1707.7333799850114</v>
      </c>
      <c r="AJ44">
        <f t="shared" si="7"/>
        <v>12.3361518652614</v>
      </c>
      <c r="AK44">
        <f t="shared" si="22"/>
        <v>22.23576386225859</v>
      </c>
      <c r="AL44">
        <f t="shared" si="8"/>
        <v>-1673.1614642574914</v>
      </c>
      <c r="AN44">
        <f t="shared" si="26"/>
        <v>0</v>
      </c>
      <c r="AO44">
        <f t="shared" si="26"/>
        <v>0</v>
      </c>
      <c r="AP44">
        <f t="shared" si="26"/>
        <v>-0.20302615938927338</v>
      </c>
      <c r="AQ44">
        <f t="shared" si="26"/>
        <v>-25.510259821085118</v>
      </c>
      <c r="AR44">
        <f t="shared" si="26"/>
        <v>-25.713285980474389</v>
      </c>
      <c r="AS44">
        <f t="shared" si="26"/>
        <v>0.18574503756131591</v>
      </c>
      <c r="AT44">
        <f t="shared" si="26"/>
        <v>0.33480317354315059</v>
      </c>
      <c r="AU44">
        <f t="shared" si="23"/>
        <v>-25.192737769369923</v>
      </c>
      <c r="AW44">
        <v>41</v>
      </c>
      <c r="AX44">
        <f>IF(Z44&gt;0, (R44*SUMPRODUCT(K44:$K$98, X44:$X$98)-K44*$AZ$3)/Z44, 0)</f>
        <v>566.07944703472458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1.3528E-2</v>
      </c>
      <c r="Q45" s="4">
        <f t="shared" si="21"/>
        <v>25</v>
      </c>
      <c r="R45">
        <f t="shared" si="0"/>
        <v>250000</v>
      </c>
      <c r="S45">
        <f t="shared" si="1"/>
        <v>555.50035337967972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305.3176175955756</v>
      </c>
      <c r="AC45">
        <f t="shared" si="2"/>
        <v>292.56246870767666</v>
      </c>
      <c r="AE45">
        <f t="shared" si="3"/>
        <v>0</v>
      </c>
      <c r="AF45">
        <f t="shared" si="24"/>
        <v>0</v>
      </c>
      <c r="AG45">
        <f t="shared" si="24"/>
        <v>-13.166619378714991</v>
      </c>
      <c r="AH45">
        <f t="shared" si="5"/>
        <v>-1824.0976387982084</v>
      </c>
      <c r="AI45">
        <f t="shared" si="25"/>
        <v>-1837.2642581769235</v>
      </c>
      <c r="AJ45">
        <f t="shared" si="7"/>
        <v>12.75514888789894</v>
      </c>
      <c r="AK45">
        <f t="shared" si="22"/>
        <v>21.372233231690295</v>
      </c>
      <c r="AL45">
        <f t="shared" si="8"/>
        <v>-1803.1368760573343</v>
      </c>
      <c r="AN45">
        <f t="shared" si="26"/>
        <v>0</v>
      </c>
      <c r="AO45">
        <f t="shared" si="26"/>
        <v>0</v>
      </c>
      <c r="AP45">
        <f t="shared" si="26"/>
        <v>-0.17700835706353793</v>
      </c>
      <c r="AQ45">
        <f t="shared" si="26"/>
        <v>-24.522659680518657</v>
      </c>
      <c r="AR45">
        <f t="shared" si="26"/>
        <v>-24.699668037582196</v>
      </c>
      <c r="AS45">
        <f t="shared" si="26"/>
        <v>0.17147666259705865</v>
      </c>
      <c r="AT45">
        <f t="shared" si="26"/>
        <v>0.2873223401016593</v>
      </c>
      <c r="AU45">
        <f t="shared" si="23"/>
        <v>-24.240869034883481</v>
      </c>
      <c r="AW45">
        <v>42</v>
      </c>
      <c r="AX45">
        <f>IF(Z45&gt;0, (R45*SUMPRODUCT(K45:$K$98, X45:$X$98)-K45*$AZ$3)/Z45, 0)</f>
        <v>555.50035337967972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1.4963000000000001E-2</v>
      </c>
      <c r="Q46" s="4">
        <f t="shared" si="21"/>
        <v>25</v>
      </c>
      <c r="R46">
        <f t="shared" si="0"/>
        <v>250000</v>
      </c>
      <c r="S46">
        <f t="shared" si="1"/>
        <v>544.14547403674953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292.56246870767666</v>
      </c>
      <c r="AC46">
        <f t="shared" si="2"/>
        <v>279.42830093178861</v>
      </c>
      <c r="AE46">
        <f t="shared" si="3"/>
        <v>0</v>
      </c>
      <c r="AF46">
        <f t="shared" si="24"/>
        <v>0</v>
      </c>
      <c r="AG46">
        <f t="shared" si="24"/>
        <v>-12.837941059164129</v>
      </c>
      <c r="AH46">
        <f t="shared" si="5"/>
        <v>-1970.1212576371242</v>
      </c>
      <c r="AI46">
        <f t="shared" si="25"/>
        <v>-1982.9591986962885</v>
      </c>
      <c r="AJ46">
        <f t="shared" si="7"/>
        <v>13.134167775888045</v>
      </c>
      <c r="AK46">
        <f t="shared" si="22"/>
        <v>20.479372809537367</v>
      </c>
      <c r="AL46">
        <f t="shared" si="8"/>
        <v>-1949.345658110863</v>
      </c>
      <c r="AN46">
        <f t="shared" si="26"/>
        <v>0</v>
      </c>
      <c r="AO46">
        <f t="shared" si="26"/>
        <v>0</v>
      </c>
      <c r="AP46">
        <f t="shared" si="26"/>
        <v>-0.15409794414835787</v>
      </c>
      <c r="AQ46">
        <f t="shared" si="26"/>
        <v>-23.648000417336767</v>
      </c>
      <c r="AR46">
        <f t="shared" si="26"/>
        <v>-23.802098361485129</v>
      </c>
      <c r="AS46">
        <f t="shared" si="26"/>
        <v>0.15765364890183847</v>
      </c>
      <c r="AT46">
        <f t="shared" si="26"/>
        <v>0.24582051224987961</v>
      </c>
      <c r="AU46">
        <f t="shared" si="23"/>
        <v>-23.398624200333408</v>
      </c>
      <c r="AW46">
        <v>43</v>
      </c>
      <c r="AX46">
        <f>IF(Z46&gt;0, (R46*SUMPRODUCT(K46:$K$98, X46:$X$98)-K46*$AZ$3)/Z46, 0)</f>
        <v>544.14547403674953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1.6567999999999999E-2</v>
      </c>
      <c r="Q47" s="4">
        <f t="shared" si="21"/>
        <v>25</v>
      </c>
      <c r="R47">
        <f t="shared" si="0"/>
        <v>250000</v>
      </c>
      <c r="S47">
        <f t="shared" si="1"/>
        <v>532.03072742258303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279.42830093178861</v>
      </c>
      <c r="AC47">
        <f t="shared" si="2"/>
        <v>265.94859685787196</v>
      </c>
      <c r="AE47">
        <f t="shared" si="3"/>
        <v>0</v>
      </c>
      <c r="AF47">
        <f t="shared" si="24"/>
        <v>0</v>
      </c>
      <c r="AG47">
        <f t="shared" si="24"/>
        <v>-12.496862641104256</v>
      </c>
      <c r="AH47">
        <f t="shared" si="5"/>
        <v>-2126.9900746823128</v>
      </c>
      <c r="AI47">
        <f t="shared" si="25"/>
        <v>-2139.4869373234169</v>
      </c>
      <c r="AJ47">
        <f t="shared" si="7"/>
        <v>13.47970407391665</v>
      </c>
      <c r="AK47">
        <f t="shared" si="22"/>
        <v>19.559981065225205</v>
      </c>
      <c r="AL47">
        <f t="shared" si="8"/>
        <v>-2106.4472521842749</v>
      </c>
      <c r="AN47">
        <f t="shared" si="26"/>
        <v>0</v>
      </c>
      <c r="AO47">
        <f t="shared" si="26"/>
        <v>0</v>
      </c>
      <c r="AP47">
        <f t="shared" si="26"/>
        <v>-0.13393202675734314</v>
      </c>
      <c r="AQ47">
        <f t="shared" si="26"/>
        <v>-22.795488737946368</v>
      </c>
      <c r="AR47">
        <f t="shared" si="26"/>
        <v>-22.92942076470371</v>
      </c>
      <c r="AS47">
        <f t="shared" si="26"/>
        <v>0.14446538611785087</v>
      </c>
      <c r="AT47">
        <f t="shared" si="26"/>
        <v>0.20962924716674192</v>
      </c>
      <c r="AU47">
        <f t="shared" si="23"/>
        <v>-22.575326131419118</v>
      </c>
      <c r="AW47">
        <v>44</v>
      </c>
      <c r="AX47">
        <f>IF(Z47&gt;0, (R47*SUMPRODUCT(K47:$K$98, X47:$X$98)-K47*$AZ$3)/Z47, 0)</f>
        <v>532.03072742258303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1.8353999999999999E-2</v>
      </c>
      <c r="Q48" s="4">
        <f t="shared" si="21"/>
        <v>25</v>
      </c>
      <c r="R48">
        <f t="shared" si="0"/>
        <v>250000</v>
      </c>
      <c r="S48">
        <f t="shared" si="1"/>
        <v>519.31519793208679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265.94859685787196</v>
      </c>
      <c r="AC48">
        <f t="shared" si="2"/>
        <v>252.23194414083645</v>
      </c>
      <c r="AE48">
        <f t="shared" si="3"/>
        <v>0</v>
      </c>
      <c r="AF48">
        <f t="shared" si="24"/>
        <v>0</v>
      </c>
      <c r="AG48">
        <f t="shared" si="24"/>
        <v>-12.142526597778385</v>
      </c>
      <c r="AH48">
        <f t="shared" si="5"/>
        <v>-2293.6741691482753</v>
      </c>
      <c r="AI48">
        <f t="shared" si="25"/>
        <v>-2305.8166957460535</v>
      </c>
      <c r="AJ48">
        <f t="shared" si="7"/>
        <v>13.716652717035515</v>
      </c>
      <c r="AK48">
        <f t="shared" si="22"/>
        <v>18.616401780051039</v>
      </c>
      <c r="AL48">
        <f t="shared" si="8"/>
        <v>-2273.4836412489667</v>
      </c>
      <c r="AN48">
        <f t="shared" si="26"/>
        <v>0</v>
      </c>
      <c r="AO48">
        <f t="shared" si="26"/>
        <v>0</v>
      </c>
      <c r="AP48">
        <f t="shared" si="26"/>
        <v>-0.11619153399166554</v>
      </c>
      <c r="AQ48">
        <f t="shared" si="26"/>
        <v>-21.948110884859606</v>
      </c>
      <c r="AR48">
        <f t="shared" si="26"/>
        <v>-22.06430241885127</v>
      </c>
      <c r="AS48">
        <f t="shared" si="26"/>
        <v>0.13125430754377759</v>
      </c>
      <c r="AT48">
        <f t="shared" si="26"/>
        <v>0.17813988405222528</v>
      </c>
      <c r="AU48">
        <f t="shared" si="23"/>
        <v>-21.754908227255264</v>
      </c>
      <c r="AW48">
        <v>45</v>
      </c>
      <c r="AX48">
        <f>IF(Z48&gt;0, (R48*SUMPRODUCT(K48:$K$98, X48:$X$98)-K48*$AZ$3)/Z48, 0)</f>
        <v>519.31519793208679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2.0303000000000002E-2</v>
      </c>
      <c r="Q49" s="4">
        <f t="shared" si="21"/>
        <v>25</v>
      </c>
      <c r="R49">
        <f t="shared" si="0"/>
        <v>250000</v>
      </c>
      <c r="S49">
        <f t="shared" si="1"/>
        <v>506.15416138970369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252.23194414083645</v>
      </c>
      <c r="AC49">
        <f t="shared" si="2"/>
        <v>238.38993684607573</v>
      </c>
      <c r="AE49">
        <f t="shared" si="3"/>
        <v>0</v>
      </c>
      <c r="AF49">
        <f t="shared" si="24"/>
        <v>0</v>
      </c>
      <c r="AG49">
        <f t="shared" si="24"/>
        <v>-11.774571614285907</v>
      </c>
      <c r="AH49">
        <f t="shared" si="5"/>
        <v>-2465.2971751469458</v>
      </c>
      <c r="AI49">
        <f t="shared" si="25"/>
        <v>-2477.0717467612317</v>
      </c>
      <c r="AJ49">
        <f t="shared" si="7"/>
        <v>13.84200729476072</v>
      </c>
      <c r="AK49">
        <f t="shared" si="22"/>
        <v>17.656236089858552</v>
      </c>
      <c r="AL49">
        <f t="shared" si="8"/>
        <v>-2445.5735033766127</v>
      </c>
      <c r="AN49">
        <f t="shared" si="26"/>
        <v>0</v>
      </c>
      <c r="AO49">
        <f t="shared" si="26"/>
        <v>0</v>
      </c>
      <c r="AP49">
        <f t="shared" si="26"/>
        <v>-0.1005987338724251</v>
      </c>
      <c r="AQ49">
        <f t="shared" si="26"/>
        <v>-21.062827809221304</v>
      </c>
      <c r="AR49">
        <f t="shared" si="26"/>
        <v>-21.163426543093728</v>
      </c>
      <c r="AS49">
        <f t="shared" si="26"/>
        <v>0.11826234140156026</v>
      </c>
      <c r="AT49">
        <f t="shared" si="26"/>
        <v>0.15085007368228648</v>
      </c>
      <c r="AU49">
        <f t="shared" si="23"/>
        <v>-20.894314128009881</v>
      </c>
      <c r="AW49">
        <v>46</v>
      </c>
      <c r="AX49">
        <f>IF(Z49&gt;0, (R49*SUMPRODUCT(K49:$K$98, X49:$X$98)-K49*$AZ$3)/Z49, 0)</f>
        <v>506.15416138970369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2.2446000000000001E-2</v>
      </c>
      <c r="Q50" s="4">
        <f t="shared" si="21"/>
        <v>25</v>
      </c>
      <c r="R50">
        <f t="shared" si="0"/>
        <v>250000</v>
      </c>
      <c r="S50">
        <f t="shared" si="1"/>
        <v>492.78919030419809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238.38993684607573</v>
      </c>
      <c r="AC50">
        <f t="shared" si="2"/>
        <v>224.56470152801421</v>
      </c>
      <c r="AE50">
        <f t="shared" si="3"/>
        <v>0</v>
      </c>
      <c r="AF50">
        <f t="shared" si="24"/>
        <v>0</v>
      </c>
      <c r="AG50">
        <f t="shared" si="24"/>
        <v>-11.392533863688788</v>
      </c>
      <c r="AH50">
        <f t="shared" si="5"/>
        <v>-2642.9203445426151</v>
      </c>
      <c r="AI50">
        <f t="shared" si="25"/>
        <v>-2654.3128784063038</v>
      </c>
      <c r="AJ50">
        <f t="shared" si="7"/>
        <v>13.825235318061516</v>
      </c>
      <c r="AK50">
        <f t="shared" si="22"/>
        <v>16.687295579225303</v>
      </c>
      <c r="AL50">
        <f t="shared" si="8"/>
        <v>-2623.8003475090168</v>
      </c>
      <c r="AN50">
        <f t="shared" si="26"/>
        <v>0</v>
      </c>
      <c r="AO50">
        <f t="shared" si="26"/>
        <v>0</v>
      </c>
      <c r="AP50">
        <f t="shared" si="26"/>
        <v>-8.6905988708214643E-2</v>
      </c>
      <c r="AQ50">
        <f t="shared" si="26"/>
        <v>-20.161064111611193</v>
      </c>
      <c r="AR50">
        <f t="shared" si="26"/>
        <v>-20.247970100319407</v>
      </c>
      <c r="AS50">
        <f t="shared" si="26"/>
        <v>0.10546343410655723</v>
      </c>
      <c r="AT50">
        <f t="shared" si="26"/>
        <v>0.12729616945015826</v>
      </c>
      <c r="AU50">
        <f t="shared" si="23"/>
        <v>-20.015210496762691</v>
      </c>
      <c r="AW50">
        <v>47</v>
      </c>
      <c r="AX50">
        <f>IF(Z50&gt;0, (R50*SUMPRODUCT(K50:$K$98, X50:$X$98)-K50*$AZ$3)/Z50, 0)</f>
        <v>492.78919030419809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2.4856E-2</v>
      </c>
      <c r="Q51" s="4">
        <f t="shared" si="21"/>
        <v>25</v>
      </c>
      <c r="R51">
        <f t="shared" si="0"/>
        <v>250000</v>
      </c>
      <c r="S51">
        <f t="shared" si="1"/>
        <v>479.43933114275529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224.56470152801421</v>
      </c>
      <c r="AC51">
        <f t="shared" si="2"/>
        <v>210.8657735692243</v>
      </c>
      <c r="AE51">
        <f t="shared" si="3"/>
        <v>0</v>
      </c>
      <c r="AF51">
        <f t="shared" si="24"/>
        <v>0</v>
      </c>
      <c r="AG51">
        <f t="shared" si="24"/>
        <v>-10.995435703336051</v>
      </c>
      <c r="AH51">
        <f t="shared" si="5"/>
        <v>-2831.7282171584852</v>
      </c>
      <c r="AI51">
        <f t="shared" si="25"/>
        <v>-2842.7236528618214</v>
      </c>
      <c r="AJ51">
        <f t="shared" si="7"/>
        <v>13.698927958789909</v>
      </c>
      <c r="AK51">
        <f t="shared" si="22"/>
        <v>15.719529106960996</v>
      </c>
      <c r="AL51">
        <f t="shared" si="8"/>
        <v>-2813.3051957960706</v>
      </c>
      <c r="AN51">
        <f t="shared" si="26"/>
        <v>0</v>
      </c>
      <c r="AO51">
        <f t="shared" si="26"/>
        <v>0</v>
      </c>
      <c r="AP51">
        <f t="shared" si="26"/>
        <v>-7.4889994255179546E-2</v>
      </c>
      <c r="AQ51">
        <f t="shared" si="26"/>
        <v>-19.286921922601632</v>
      </c>
      <c r="AR51">
        <f t="shared" si="26"/>
        <v>-19.361811916856812</v>
      </c>
      <c r="AS51">
        <f t="shared" si="26"/>
        <v>9.3303500090008221E-2</v>
      </c>
      <c r="AT51">
        <f t="shared" si="26"/>
        <v>0.10706582952026718</v>
      </c>
      <c r="AU51">
        <f t="shared" si="23"/>
        <v>-19.161442587246537</v>
      </c>
      <c r="AW51">
        <v>48</v>
      </c>
      <c r="AX51">
        <f>IF(Z51&gt;0, (R51*SUMPRODUCT(K51:$K$98, X51:$X$98)-K51*$AZ$3)/Z51, 0)</f>
        <v>479.43933114275529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2.7564999999999999E-2</v>
      </c>
      <c r="Q52" s="4">
        <f t="shared" si="21"/>
        <v>25</v>
      </c>
      <c r="R52">
        <f t="shared" si="0"/>
        <v>250000</v>
      </c>
      <c r="S52">
        <f t="shared" si="1"/>
        <v>466.21929395480043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210.8657735692243</v>
      </c>
      <c r="AC52">
        <f t="shared" si="2"/>
        <v>197.34861606878454</v>
      </c>
      <c r="AE52">
        <f t="shared" si="3"/>
        <v>0</v>
      </c>
      <c r="AF52">
        <f t="shared" si="24"/>
        <v>0</v>
      </c>
      <c r="AG52">
        <f t="shared" si="24"/>
        <v>-10.582392161140232</v>
      </c>
      <c r="AH52">
        <f t="shared" si="5"/>
        <v>-3030.8918516245826</v>
      </c>
      <c r="AI52">
        <f t="shared" si="25"/>
        <v>-3041.474243785723</v>
      </c>
      <c r="AJ52">
        <f t="shared" si="7"/>
        <v>13.517157500439765</v>
      </c>
      <c r="AK52">
        <f t="shared" si="22"/>
        <v>14.760604149845703</v>
      </c>
      <c r="AL52">
        <f t="shared" si="8"/>
        <v>-3013.1964821354377</v>
      </c>
      <c r="AN52">
        <f t="shared" si="26"/>
        <v>0</v>
      </c>
      <c r="AO52">
        <f t="shared" si="26"/>
        <v>0</v>
      </c>
      <c r="AP52">
        <f t="shared" si="26"/>
        <v>-6.4354242518735463E-2</v>
      </c>
      <c r="AQ52">
        <f t="shared" si="26"/>
        <v>-18.431631175393072</v>
      </c>
      <c r="AR52">
        <f t="shared" si="26"/>
        <v>-18.495985417911811</v>
      </c>
      <c r="AS52">
        <f t="shared" si="26"/>
        <v>8.2201303703482886E-2</v>
      </c>
      <c r="AT52">
        <f t="shared" si="26"/>
        <v>8.9763021887470179E-2</v>
      </c>
      <c r="AU52">
        <f t="shared" si="23"/>
        <v>-18.324021092320859</v>
      </c>
      <c r="AW52">
        <v>49</v>
      </c>
      <c r="AX52">
        <f>IF(Z52&gt;0, (R52*SUMPRODUCT(K52:$K$98, X52:$X$98)-K52*$AZ$3)/Z52, 0)</f>
        <v>466.21929395480043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3.0620999999999999E-2</v>
      </c>
      <c r="Q53" s="4">
        <f t="shared" si="21"/>
        <v>25</v>
      </c>
      <c r="R53">
        <f t="shared" si="0"/>
        <v>250000</v>
      </c>
      <c r="S53">
        <f t="shared" si="1"/>
        <v>453.25809030331413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197.34861606878454</v>
      </c>
      <c r="AC53">
        <f t="shared" si="2"/>
        <v>184.06856027032154</v>
      </c>
      <c r="AE53">
        <f t="shared" si="3"/>
        <v>0</v>
      </c>
      <c r="AF53">
        <f t="shared" si="24"/>
        <v>0</v>
      </c>
      <c r="AG53">
        <f t="shared" si="24"/>
        <v>-10.152524809162555</v>
      </c>
      <c r="AH53">
        <f t="shared" si="5"/>
        <v>-3240.4343036627502</v>
      </c>
      <c r="AI53">
        <f t="shared" si="25"/>
        <v>-3250.5868284719127</v>
      </c>
      <c r="AJ53">
        <f t="shared" si="7"/>
        <v>13.280055798462996</v>
      </c>
      <c r="AK53">
        <f t="shared" si="22"/>
        <v>13.81440312481492</v>
      </c>
      <c r="AL53">
        <f t="shared" si="8"/>
        <v>-3223.492369548635</v>
      </c>
      <c r="AN53">
        <f t="shared" si="26"/>
        <v>0</v>
      </c>
      <c r="AO53">
        <f t="shared" si="26"/>
        <v>0</v>
      </c>
      <c r="AP53">
        <f t="shared" si="26"/>
        <v>-5.5125097172662424E-2</v>
      </c>
      <c r="AQ53">
        <f t="shared" si="26"/>
        <v>-17.594564822912485</v>
      </c>
      <c r="AR53">
        <f t="shared" si="26"/>
        <v>-17.649689920085148</v>
      </c>
      <c r="AS53">
        <f t="shared" si="26"/>
        <v>7.2106631612263661E-2</v>
      </c>
      <c r="AT53">
        <f t="shared" si="26"/>
        <v>7.500797377520213E-2</v>
      </c>
      <c r="AU53">
        <f t="shared" si="23"/>
        <v>-17.502575314697683</v>
      </c>
      <c r="AW53">
        <v>50</v>
      </c>
      <c r="AX53">
        <f>IF(Z53&gt;0, (R53*SUMPRODUCT(K53:$K$98, X53:$X$98)-K53*$AZ$3)/Z53, 0)</f>
        <v>453.25809030331413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3.3921E-2</v>
      </c>
      <c r="Q54" s="4">
        <f t="shared" si="21"/>
        <v>25</v>
      </c>
      <c r="R54">
        <f t="shared" si="0"/>
        <v>250000</v>
      </c>
      <c r="S54">
        <f t="shared" si="1"/>
        <v>440.61086898312675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184.06856027032154</v>
      </c>
      <c r="AC54">
        <f t="shared" si="2"/>
        <v>171.07361631966819</v>
      </c>
      <c r="AE54">
        <f t="shared" si="3"/>
        <v>0</v>
      </c>
      <c r="AF54">
        <f t="shared" si="24"/>
        <v>0</v>
      </c>
      <c r="AG54">
        <f t="shared" si="24"/>
        <v>-9.7066157670193256</v>
      </c>
      <c r="AH54">
        <f t="shared" si="5"/>
        <v>-3443.8379405160304</v>
      </c>
      <c r="AI54">
        <f t="shared" si="25"/>
        <v>-3453.5445562830496</v>
      </c>
      <c r="AJ54">
        <f t="shared" si="7"/>
        <v>12.994943950653351</v>
      </c>
      <c r="AK54">
        <f t="shared" si="22"/>
        <v>12.88479921892251</v>
      </c>
      <c r="AL54">
        <f t="shared" si="8"/>
        <v>-3427.6648131134739</v>
      </c>
      <c r="AN54">
        <f t="shared" si="26"/>
        <v>0</v>
      </c>
      <c r="AO54">
        <f t="shared" si="26"/>
        <v>0</v>
      </c>
      <c r="AP54">
        <f t="shared" si="26"/>
        <v>-4.7057096231912419E-2</v>
      </c>
      <c r="AQ54">
        <f t="shared" si="26"/>
        <v>-16.69552161780252</v>
      </c>
      <c r="AR54">
        <f t="shared" si="26"/>
        <v>-16.74257871403443</v>
      </c>
      <c r="AS54">
        <f t="shared" si="26"/>
        <v>6.2998715792577584E-2</v>
      </c>
      <c r="AT54">
        <f t="shared" si="26"/>
        <v>6.2464740680663988E-2</v>
      </c>
      <c r="AU54">
        <f t="shared" si="23"/>
        <v>-16.617115257561188</v>
      </c>
      <c r="AW54">
        <v>51</v>
      </c>
      <c r="AX54">
        <f>IF(Z54&gt;0, (R54*SUMPRODUCT(K54:$K$98, X54:$X$98)-K54*$AZ$3)/Z54, 0)</f>
        <v>440.61086898312675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3.7368999999999999E-2</v>
      </c>
      <c r="Q55" s="4">
        <f t="shared" si="21"/>
        <v>25</v>
      </c>
      <c r="R55">
        <f t="shared" si="0"/>
        <v>250000</v>
      </c>
      <c r="S55">
        <f t="shared" si="1"/>
        <v>428.48472821289545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171.07361631966819</v>
      </c>
      <c r="AC55">
        <f t="shared" si="2"/>
        <v>158.48489905209703</v>
      </c>
      <c r="AE55">
        <f t="shared" si="3"/>
        <v>0</v>
      </c>
      <c r="AF55">
        <f t="shared" si="24"/>
        <v>0</v>
      </c>
      <c r="AG55">
        <f t="shared" si="24"/>
        <v>-9.2468230847513873</v>
      </c>
      <c r="AH55">
        <f t="shared" si="5"/>
        <v>-3627.2652459774522</v>
      </c>
      <c r="AI55">
        <f t="shared" si="25"/>
        <v>-3636.5120690622034</v>
      </c>
      <c r="AJ55">
        <f t="shared" si="7"/>
        <v>12.588717267571155</v>
      </c>
      <c r="AK55">
        <f t="shared" si="22"/>
        <v>11.975153142376774</v>
      </c>
      <c r="AL55">
        <f t="shared" si="8"/>
        <v>-3611.9481986522555</v>
      </c>
      <c r="AN55">
        <f t="shared" si="26"/>
        <v>0</v>
      </c>
      <c r="AO55">
        <f t="shared" si="26"/>
        <v>0</v>
      </c>
      <c r="AP55">
        <f t="shared" si="26"/>
        <v>-4.0025043429020496E-2</v>
      </c>
      <c r="AQ55">
        <f t="shared" si="26"/>
        <v>-15.700684188306564</v>
      </c>
      <c r="AR55">
        <f t="shared" si="26"/>
        <v>-15.740709231735584</v>
      </c>
      <c r="AS55">
        <f t="shared" si="26"/>
        <v>5.4490493733042232E-2</v>
      </c>
      <c r="AT55">
        <f t="shared" si="26"/>
        <v>5.1834670156413881E-2</v>
      </c>
      <c r="AU55">
        <f t="shared" si="23"/>
        <v>-15.634384067846128</v>
      </c>
      <c r="AW55">
        <v>52</v>
      </c>
      <c r="AX55">
        <f>IF(Z55&gt;0, (R55*SUMPRODUCT(K55:$K$98, X55:$X$98)-K55*$AZ$3)/Z55, 0)</f>
        <v>428.48472821289545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5.0548205999999998E-2</v>
      </c>
      <c r="Q56" s="4">
        <f t="shared" si="21"/>
        <v>25</v>
      </c>
      <c r="R56">
        <f t="shared" si="0"/>
        <v>250000</v>
      </c>
      <c r="S56">
        <f t="shared" si="1"/>
        <v>421.4686874630338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158.48489905209703</v>
      </c>
      <c r="AC56">
        <f t="shared" si="2"/>
        <v>146.45100446221136</v>
      </c>
      <c r="AE56">
        <f t="shared" si="3"/>
        <v>0</v>
      </c>
      <c r="AF56">
        <f t="shared" si="24"/>
        <v>0</v>
      </c>
      <c r="AG56">
        <f t="shared" si="24"/>
        <v>-8.686944535770305</v>
      </c>
      <c r="AH56">
        <f t="shared" si="5"/>
        <v>-4674.1031813356858</v>
      </c>
      <c r="AI56">
        <f t="shared" si="25"/>
        <v>-4682.7901258714564</v>
      </c>
      <c r="AJ56">
        <f t="shared" si="7"/>
        <v>12.033894589885676</v>
      </c>
      <c r="AK56">
        <f t="shared" si="22"/>
        <v>11.093942933646794</v>
      </c>
      <c r="AL56">
        <f t="shared" si="8"/>
        <v>-4659.662288347924</v>
      </c>
      <c r="AN56">
        <f t="shared" si="26"/>
        <v>0</v>
      </c>
      <c r="AO56">
        <f t="shared" si="26"/>
        <v>0</v>
      </c>
      <c r="AP56">
        <f t="shared" si="26"/>
        <v>-3.3572856119929655E-2</v>
      </c>
      <c r="AQ56">
        <f t="shared" si="26"/>
        <v>-18.064233396509593</v>
      </c>
      <c r="AR56">
        <f t="shared" si="26"/>
        <v>-18.097806252629525</v>
      </c>
      <c r="AS56">
        <f t="shared" si="26"/>
        <v>4.6507976419675204E-2</v>
      </c>
      <c r="AT56">
        <f t="shared" si="26"/>
        <v>4.2875299638482967E-2</v>
      </c>
      <c r="AU56">
        <f t="shared" si="23"/>
        <v>-18.008422976571364</v>
      </c>
      <c r="AW56">
        <v>53</v>
      </c>
      <c r="AX56">
        <f>IF(Z56&gt;0, (R56*SUMPRODUCT(K56:$K$98, X56:$X$98)-K56*$AZ$3)/Z56, 0)</f>
        <v>421.4686874630338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6.4784177999999998E-2</v>
      </c>
      <c r="Q57" s="4">
        <f t="shared" si="21"/>
        <v>25</v>
      </c>
      <c r="R57">
        <f t="shared" si="0"/>
        <v>250000</v>
      </c>
      <c r="S57">
        <f t="shared" si="1"/>
        <v>409.53029761656416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146.45100446221136</v>
      </c>
      <c r="AC57">
        <f t="shared" si="2"/>
        <v>131.66069035000606</v>
      </c>
      <c r="AE57">
        <f t="shared" si="3"/>
        <v>0</v>
      </c>
      <c r="AF57">
        <f t="shared" si="24"/>
        <v>0</v>
      </c>
      <c r="AG57">
        <f t="shared" si="24"/>
        <v>-8.0372985293311316</v>
      </c>
      <c r="AH57">
        <f t="shared" si="5"/>
        <v>-5627.7656108147075</v>
      </c>
      <c r="AI57">
        <f t="shared" si="25"/>
        <v>-5635.8029093440391</v>
      </c>
      <c r="AJ57">
        <f t="shared" si="7"/>
        <v>14.790314112205294</v>
      </c>
      <c r="AK57">
        <f t="shared" si="22"/>
        <v>10.251570312354795</v>
      </c>
      <c r="AL57">
        <f t="shared" si="8"/>
        <v>-5610.7610249194795</v>
      </c>
      <c r="AN57">
        <f t="shared" si="26"/>
        <v>0</v>
      </c>
      <c r="AO57">
        <f t="shared" si="26"/>
        <v>0</v>
      </c>
      <c r="AP57">
        <f t="shared" si="26"/>
        <v>-2.7734051492757542E-2</v>
      </c>
      <c r="AQ57">
        <f t="shared" si="26"/>
        <v>-19.419552561088498</v>
      </c>
      <c r="AR57">
        <f t="shared" si="26"/>
        <v>-19.447286612581259</v>
      </c>
      <c r="AS57">
        <f t="shared" si="26"/>
        <v>5.1036468495602449E-2</v>
      </c>
      <c r="AT57">
        <f t="shared" si="26"/>
        <v>3.537476900813008E-2</v>
      </c>
      <c r="AU57">
        <f t="shared" si="23"/>
        <v>-19.360875375077526</v>
      </c>
      <c r="AW57">
        <v>54</v>
      </c>
      <c r="AX57">
        <f>IF(Z57&gt;0, (R57*SUMPRODUCT(K57:$K$98, X57:$X$98)-K57*$AZ$3)/Z57, 0)</f>
        <v>409.53029761656416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8.0470763000000001E-2</v>
      </c>
      <c r="Q58" s="4">
        <f t="shared" si="21"/>
        <v>25</v>
      </c>
      <c r="R58">
        <f t="shared" si="0"/>
        <v>250000</v>
      </c>
      <c r="S58">
        <f t="shared" si="1"/>
        <v>393.85017404549063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131.66069035000606</v>
      </c>
      <c r="AC58">
        <f t="shared" si="2"/>
        <v>115.16428000704644</v>
      </c>
      <c r="AE58">
        <f t="shared" si="3"/>
        <v>0</v>
      </c>
      <c r="AF58">
        <f t="shared" si="24"/>
        <v>0</v>
      </c>
      <c r="AG58">
        <f t="shared" si="24"/>
        <v>-7.3101579989237662</v>
      </c>
      <c r="AH58">
        <f t="shared" si="5"/>
        <v>-6467.6754511405397</v>
      </c>
      <c r="AI58">
        <f t="shared" si="25"/>
        <v>-6474.9856091394631</v>
      </c>
      <c r="AJ58">
        <f t="shared" si="7"/>
        <v>16.496410342959621</v>
      </c>
      <c r="AK58">
        <f t="shared" si="22"/>
        <v>9.216248324500425</v>
      </c>
      <c r="AL58">
        <f t="shared" si="8"/>
        <v>-6449.2729504720037</v>
      </c>
      <c r="AN58">
        <f t="shared" si="26"/>
        <v>0</v>
      </c>
      <c r="AO58">
        <f t="shared" si="26"/>
        <v>0</v>
      </c>
      <c r="AP58">
        <f t="shared" si="26"/>
        <v>-2.2522259547434354E-2</v>
      </c>
      <c r="AQ58">
        <f t="shared" si="26"/>
        <v>-19.926609684852572</v>
      </c>
      <c r="AR58">
        <f t="shared" si="26"/>
        <v>-19.949131944400005</v>
      </c>
      <c r="AS58">
        <f t="shared" si="26"/>
        <v>5.0824679220314577E-2</v>
      </c>
      <c r="AT58">
        <f t="shared" si="26"/>
        <v>2.8394835904855278E-2</v>
      </c>
      <c r="AU58">
        <f t="shared" si="23"/>
        <v>-19.869912429274837</v>
      </c>
      <c r="AW58">
        <v>55</v>
      </c>
      <c r="AX58">
        <f>IF(Z58&gt;0, (R58*SUMPRODUCT(K58:$K$98, X58:$X$98)-K58*$AZ$3)/Z58, 0)</f>
        <v>393.85017404549063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9.7818447000000003E-2</v>
      </c>
      <c r="Q59" s="4">
        <f t="shared" si="21"/>
        <v>25</v>
      </c>
      <c r="R59">
        <f t="shared" si="0"/>
        <v>250000</v>
      </c>
      <c r="S59">
        <f t="shared" si="1"/>
        <v>375.06821918636155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115.16428000704644</v>
      </c>
      <c r="AC59">
        <f t="shared" si="2"/>
        <v>97.847618731237418</v>
      </c>
      <c r="AE59">
        <f t="shared" si="3"/>
        <v>0</v>
      </c>
      <c r="AF59">
        <f t="shared" si="24"/>
        <v>0</v>
      </c>
      <c r="AG59">
        <f t="shared" si="24"/>
        <v>-6.5219881161551783</v>
      </c>
      <c r="AH59">
        <f t="shared" si="5"/>
        <v>-7150.6830277935051</v>
      </c>
      <c r="AI59">
        <f t="shared" si="25"/>
        <v>-7157.2050159096607</v>
      </c>
      <c r="AJ59">
        <f t="shared" si="7"/>
        <v>17.316661275809025</v>
      </c>
      <c r="AK59">
        <f t="shared" si="22"/>
        <v>8.0614996004932511</v>
      </c>
      <c r="AL59">
        <f t="shared" si="8"/>
        <v>-7131.8268550333587</v>
      </c>
      <c r="AN59">
        <f t="shared" si="26"/>
        <v>0</v>
      </c>
      <c r="AO59">
        <f t="shared" si="26"/>
        <v>0</v>
      </c>
      <c r="AP59">
        <f t="shared" si="26"/>
        <v>-1.7941021875088444E-2</v>
      </c>
      <c r="AQ59">
        <f t="shared" si="26"/>
        <v>-19.670468320187062</v>
      </c>
      <c r="AR59">
        <f t="shared" si="26"/>
        <v>-19.688409342062155</v>
      </c>
      <c r="AS59">
        <f t="shared" si="26"/>
        <v>4.7635566520464155E-2</v>
      </c>
      <c r="AT59">
        <f t="shared" si="26"/>
        <v>2.2175989606636831E-2</v>
      </c>
      <c r="AU59">
        <f t="shared" si="23"/>
        <v>-19.618597785935052</v>
      </c>
      <c r="AW59">
        <v>56</v>
      </c>
      <c r="AX59">
        <f>IF(Z59&gt;0, (R59*SUMPRODUCT(K59:$K$98, X59:$X$98)-K59*$AZ$3)/Z59, 0)</f>
        <v>375.06821918636155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0.115047869</v>
      </c>
      <c r="Q60" s="4">
        <f t="shared" si="21"/>
        <v>25</v>
      </c>
      <c r="R60">
        <f t="shared" si="0"/>
        <v>250000</v>
      </c>
      <c r="S60">
        <f t="shared" si="1"/>
        <v>352.70518592016532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97.847618731237418</v>
      </c>
      <c r="AC60">
        <f t="shared" si="2"/>
        <v>80.507461490553581</v>
      </c>
      <c r="AE60">
        <f t="shared" si="3"/>
        <v>0</v>
      </c>
      <c r="AF60">
        <f t="shared" si="24"/>
        <v>0</v>
      </c>
      <c r="AG60">
        <f t="shared" si="24"/>
        <v>-5.7064274005866489</v>
      </c>
      <c r="AH60">
        <f t="shared" si="5"/>
        <v>-7503.4083440697768</v>
      </c>
      <c r="AI60">
        <f t="shared" si="25"/>
        <v>-7509.1147714703638</v>
      </c>
      <c r="AJ60">
        <f t="shared" si="7"/>
        <v>17.340157240683837</v>
      </c>
      <c r="AK60">
        <f t="shared" si="22"/>
        <v>6.8493333111866201</v>
      </c>
      <c r="AL60">
        <f t="shared" si="8"/>
        <v>-7484.9252809184936</v>
      </c>
      <c r="AN60">
        <f t="shared" si="26"/>
        <v>0</v>
      </c>
      <c r="AO60">
        <f t="shared" si="26"/>
        <v>0</v>
      </c>
      <c r="AP60">
        <f t="shared" si="26"/>
        <v>-1.4015656537434151E-2</v>
      </c>
      <c r="AQ60">
        <f t="shared" si="26"/>
        <v>-18.429252985815261</v>
      </c>
      <c r="AR60">
        <f t="shared" si="26"/>
        <v>-18.443268642352695</v>
      </c>
      <c r="AS60">
        <f t="shared" si="26"/>
        <v>4.2589464673736407E-2</v>
      </c>
      <c r="AT60">
        <f t="shared" si="26"/>
        <v>1.6822767812682448E-2</v>
      </c>
      <c r="AU60">
        <f t="shared" si="23"/>
        <v>-18.383856409866279</v>
      </c>
      <c r="AW60">
        <v>57</v>
      </c>
      <c r="AX60">
        <f>IF(Z60&gt;0, (R60*SUMPRODUCT(K60:$K$98, X60:$X$98)-K60*$AZ$3)/Z60, 0)</f>
        <v>352.70518592016532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0.13365521</v>
      </c>
      <c r="Q61" s="4">
        <f t="shared" si="21"/>
        <v>25</v>
      </c>
      <c r="R61">
        <f t="shared" si="0"/>
        <v>250000</v>
      </c>
      <c r="S61">
        <f t="shared" si="1"/>
        <v>328.23401015444955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80.507461490553581</v>
      </c>
      <c r="AC61">
        <f t="shared" si="2"/>
        <v>64.158843397151927</v>
      </c>
      <c r="AE61">
        <f t="shared" si="3"/>
        <v>0</v>
      </c>
      <c r="AF61">
        <f t="shared" si="24"/>
        <v>0</v>
      </c>
      <c r="AG61">
        <f t="shared" si="24"/>
        <v>-4.8866693740056197</v>
      </c>
      <c r="AH61">
        <f t="shared" si="5"/>
        <v>-7626.9375257516267</v>
      </c>
      <c r="AI61">
        <f t="shared" si="25"/>
        <v>-7631.8241951256323</v>
      </c>
      <c r="AJ61">
        <f t="shared" si="7"/>
        <v>16.348618093401655</v>
      </c>
      <c r="AK61">
        <f t="shared" si="22"/>
        <v>5.6355223043387515</v>
      </c>
      <c r="AL61">
        <f t="shared" si="8"/>
        <v>-7609.8400547278925</v>
      </c>
      <c r="AN61">
        <f t="shared" si="26"/>
        <v>0</v>
      </c>
      <c r="AO61">
        <f t="shared" si="26"/>
        <v>0</v>
      </c>
      <c r="AP61">
        <f t="shared" si="26"/>
        <v>-1.0716280762733192E-2</v>
      </c>
      <c r="AQ61">
        <f t="shared" si="26"/>
        <v>-16.725584980344948</v>
      </c>
      <c r="AR61">
        <f t="shared" si="26"/>
        <v>-16.73630126110768</v>
      </c>
      <c r="AS61">
        <f t="shared" si="26"/>
        <v>3.585189996760163E-2</v>
      </c>
      <c r="AT61">
        <f t="shared" si="26"/>
        <v>1.2358486862072233E-2</v>
      </c>
      <c r="AU61">
        <f t="shared" si="23"/>
        <v>-16.688090874278011</v>
      </c>
      <c r="AW61">
        <v>58</v>
      </c>
      <c r="AX61">
        <f>IF(Z61&gt;0, (R61*SUMPRODUCT(K61:$K$98, X61:$X$98)-K61*$AZ$3)/Z61, 0)</f>
        <v>328.23401015444955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0.153152232</v>
      </c>
      <c r="Q62" s="4">
        <f t="shared" si="21"/>
        <v>25</v>
      </c>
      <c r="R62">
        <f t="shared" si="0"/>
        <v>250000</v>
      </c>
      <c r="S62">
        <f t="shared" si="1"/>
        <v>301.33386271009272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64.158843397151927</v>
      </c>
      <c r="AC62">
        <f t="shared" si="2"/>
        <v>49.290968142176254</v>
      </c>
      <c r="AE62">
        <f t="shared" si="3"/>
        <v>0</v>
      </c>
      <c r="AF62">
        <f t="shared" si="24"/>
        <v>0</v>
      </c>
      <c r="AG62">
        <f t="shared" si="24"/>
        <v>-4.08939835859056</v>
      </c>
      <c r="AH62">
        <f t="shared" si="5"/>
        <v>-7484.0432167500348</v>
      </c>
      <c r="AI62">
        <f t="shared" si="25"/>
        <v>-7488.132615108625</v>
      </c>
      <c r="AJ62">
        <f t="shared" si="7"/>
        <v>14.867875254975672</v>
      </c>
      <c r="AK62">
        <f t="shared" si="22"/>
        <v>4.4911190378006349</v>
      </c>
      <c r="AL62">
        <f t="shared" si="8"/>
        <v>-7468.7736208158485</v>
      </c>
      <c r="AN62">
        <f t="shared" si="26"/>
        <v>0</v>
      </c>
      <c r="AO62">
        <f t="shared" si="26"/>
        <v>0</v>
      </c>
      <c r="AP62">
        <f t="shared" si="26"/>
        <v>-8.0070496763880433E-3</v>
      </c>
      <c r="AQ62">
        <f t="shared" si="26"/>
        <v>-14.653770692421883</v>
      </c>
      <c r="AR62">
        <f t="shared" si="26"/>
        <v>-14.66177774209827</v>
      </c>
      <c r="AS62">
        <f t="shared" si="26"/>
        <v>2.9111327708842095E-2</v>
      </c>
      <c r="AT62">
        <f t="shared" si="26"/>
        <v>8.7936195217322467E-3</v>
      </c>
      <c r="AU62">
        <f t="shared" si="23"/>
        <v>-14.623872794867696</v>
      </c>
      <c r="AW62">
        <v>59</v>
      </c>
      <c r="AX62">
        <f>IF(Z62&gt;0, (R62*SUMPRODUCT(K62:$K$98, X62:$X$98)-K62*$AZ$3)/Z62, 0)</f>
        <v>301.33386271009272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0.17329698399999999</v>
      </c>
      <c r="Q63" s="4">
        <f t="shared" si="21"/>
        <v>25</v>
      </c>
      <c r="R63">
        <f t="shared" si="0"/>
        <v>250000</v>
      </c>
      <c r="S63">
        <f t="shared" si="1"/>
        <v>271.68996884186265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49.290968142176254</v>
      </c>
      <c r="AC63">
        <f t="shared" si="2"/>
        <v>36.29586684740557</v>
      </c>
      <c r="AE63">
        <f t="shared" si="3"/>
        <v>0</v>
      </c>
      <c r="AF63">
        <f t="shared" si="24"/>
        <v>0</v>
      </c>
      <c r="AG63">
        <f t="shared" si="24"/>
        <v>-3.3398239730863608</v>
      </c>
      <c r="AH63">
        <f t="shared" si="5"/>
        <v>-7086.8040191829459</v>
      </c>
      <c r="AI63">
        <f t="shared" si="25"/>
        <v>-7090.1438431560318</v>
      </c>
      <c r="AJ63">
        <f t="shared" si="7"/>
        <v>12.995101294770684</v>
      </c>
      <c r="AK63">
        <f t="shared" si="22"/>
        <v>3.4503677699523383</v>
      </c>
      <c r="AL63">
        <f t="shared" si="8"/>
        <v>-7073.6983740913092</v>
      </c>
      <c r="AN63">
        <f t="shared" si="26"/>
        <v>0</v>
      </c>
      <c r="AO63">
        <f t="shared" si="26"/>
        <v>0</v>
      </c>
      <c r="AP63">
        <f t="shared" si="26"/>
        <v>-5.8387335892570898E-3</v>
      </c>
      <c r="AQ63">
        <f t="shared" si="26"/>
        <v>-12.389263925502</v>
      </c>
      <c r="AR63">
        <f t="shared" si="26"/>
        <v>-12.395102659091256</v>
      </c>
      <c r="AS63">
        <f t="shared" si="26"/>
        <v>2.2718243547266714E-2</v>
      </c>
      <c r="AT63">
        <f t="shared" si="26"/>
        <v>6.0319880197440183E-3</v>
      </c>
      <c r="AU63">
        <f t="shared" si="23"/>
        <v>-12.366352427524246</v>
      </c>
      <c r="AW63">
        <v>60</v>
      </c>
      <c r="AX63">
        <f>IF(Z63&gt;0, (R63*SUMPRODUCT(K63:$K$98, X63:$X$98)-K63*$AZ$3)/Z63, 0)</f>
        <v>271.68996884186265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0.19491187900000001</v>
      </c>
      <c r="Q64" s="4">
        <f t="shared" si="21"/>
        <v>25</v>
      </c>
      <c r="R64">
        <f t="shared" si="0"/>
        <v>250000</v>
      </c>
      <c r="S64">
        <f t="shared" si="1"/>
        <v>239.01331213326984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36.29586684740557</v>
      </c>
      <c r="AC64">
        <f t="shared" si="2"/>
        <v>25.387557741234957</v>
      </c>
      <c r="AE64">
        <f t="shared" si="3"/>
        <v>0</v>
      </c>
      <c r="AF64">
        <f t="shared" si="24"/>
        <v>0</v>
      </c>
      <c r="AG64">
        <f t="shared" si="24"/>
        <v>-2.655454367231989</v>
      </c>
      <c r="AH64">
        <f t="shared" si="5"/>
        <v>-6509.7136612350805</v>
      </c>
      <c r="AI64">
        <f t="shared" si="25"/>
        <v>-6512.3691156023124</v>
      </c>
      <c r="AJ64">
        <f t="shared" si="7"/>
        <v>10.908309106170613</v>
      </c>
      <c r="AK64">
        <f t="shared" si="22"/>
        <v>2.5407106793183902</v>
      </c>
      <c r="AL64">
        <f t="shared" si="8"/>
        <v>-6498.920095816824</v>
      </c>
      <c r="AN64">
        <f t="shared" si="26"/>
        <v>0</v>
      </c>
      <c r="AO64">
        <f t="shared" si="26"/>
        <v>0</v>
      </c>
      <c r="AP64">
        <f t="shared" si="26"/>
        <v>-4.1449176058053613E-3</v>
      </c>
      <c r="AQ64">
        <f t="shared" si="26"/>
        <v>-10.16105834698673</v>
      </c>
      <c r="AR64">
        <f t="shared" si="26"/>
        <v>-10.165203264592535</v>
      </c>
      <c r="AS64">
        <f t="shared" si="26"/>
        <v>1.7026857257149572E-2</v>
      </c>
      <c r="AT64">
        <f t="shared" si="26"/>
        <v>3.9658133673529895E-3</v>
      </c>
      <c r="AU64">
        <f t="shared" si="23"/>
        <v>-10.144210593968033</v>
      </c>
      <c r="AW64">
        <v>61</v>
      </c>
      <c r="AX64">
        <f>IF(Z64&gt;0, (R64*SUMPRODUCT(K64:$K$98, X64:$X$98)-K64*$AZ$3)/Z64, 0)</f>
        <v>239.01331213326984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0.21714087100000001</v>
      </c>
      <c r="Q65" s="4">
        <f t="shared" si="21"/>
        <v>25</v>
      </c>
      <c r="R65">
        <f t="shared" si="0"/>
        <v>250000</v>
      </c>
      <c r="S65">
        <f t="shared" si="1"/>
        <v>201.58899511593009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25.387557741234957</v>
      </c>
      <c r="AC65">
        <f t="shared" si="2"/>
        <v>16.548780482936962</v>
      </c>
      <c r="AE65">
        <f t="shared" si="3"/>
        <v>0</v>
      </c>
      <c r="AF65">
        <f t="shared" si="24"/>
        <v>0</v>
      </c>
      <c r="AG65">
        <f t="shared" si="24"/>
        <v>-2.0522921493581614</v>
      </c>
      <c r="AH65">
        <f t="shared" si="5"/>
        <v>-5766.0767420150796</v>
      </c>
      <c r="AI65">
        <f t="shared" si="25"/>
        <v>-5768.1290341644381</v>
      </c>
      <c r="AJ65">
        <f t="shared" si="7"/>
        <v>8.8387772582979949</v>
      </c>
      <c r="AK65">
        <f t="shared" si="22"/>
        <v>1.7771290418864472</v>
      </c>
      <c r="AL65">
        <f t="shared" si="8"/>
        <v>-5757.513127864253</v>
      </c>
      <c r="AN65">
        <f t="shared" si="26"/>
        <v>0</v>
      </c>
      <c r="AO65">
        <f t="shared" si="26"/>
        <v>0</v>
      </c>
      <c r="AP65">
        <f t="shared" si="26"/>
        <v>-2.8602119737495511E-3</v>
      </c>
      <c r="AQ65">
        <f t="shared" si="26"/>
        <v>-8.0359912423911677</v>
      </c>
      <c r="AR65">
        <f t="shared" si="26"/>
        <v>-8.0388514543649183</v>
      </c>
      <c r="AS65">
        <f t="shared" si="26"/>
        <v>1.2318312748696877E-2</v>
      </c>
      <c r="AT65">
        <f t="shared" si="26"/>
        <v>2.4767262137076061E-3</v>
      </c>
      <c r="AU65">
        <f t="shared" si="23"/>
        <v>-8.0240564154025122</v>
      </c>
      <c r="AW65">
        <v>62</v>
      </c>
      <c r="AX65">
        <f>IF(Z65&gt;0, (R65*SUMPRODUCT(K65:$K$98, X65:$X$98)-K65*$AZ$3)/Z65, 0)</f>
        <v>201.58899511593009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0.240684854</v>
      </c>
      <c r="Q66" s="4">
        <f t="shared" si="21"/>
        <v>25</v>
      </c>
      <c r="R66">
        <f t="shared" si="0"/>
        <v>250000</v>
      </c>
      <c r="S66">
        <f t="shared" si="1"/>
        <v>157.58407600293458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16.548780482936962</v>
      </c>
      <c r="AC66">
        <f t="shared" si="2"/>
        <v>9.6933973554464519</v>
      </c>
      <c r="AE66">
        <f t="shared" si="3"/>
        <v>0</v>
      </c>
      <c r="AF66">
        <f t="shared" si="24"/>
        <v>0</v>
      </c>
      <c r="AG66">
        <f t="shared" si="24"/>
        <v>-1.5378135915309643</v>
      </c>
      <c r="AH66">
        <f t="shared" si="5"/>
        <v>-4939.5563633361526</v>
      </c>
      <c r="AI66">
        <f t="shared" si="25"/>
        <v>-4941.0941769276833</v>
      </c>
      <c r="AJ66">
        <f t="shared" si="7"/>
        <v>6.8553831274905104</v>
      </c>
      <c r="AK66">
        <f t="shared" si="22"/>
        <v>1.1584146338055874</v>
      </c>
      <c r="AL66">
        <f t="shared" si="8"/>
        <v>-4933.0803791663875</v>
      </c>
      <c r="AN66">
        <f t="shared" si="26"/>
        <v>0</v>
      </c>
      <c r="AO66">
        <f t="shared" si="26"/>
        <v>0</v>
      </c>
      <c r="AP66">
        <f t="shared" si="26"/>
        <v>-1.9135715649116899E-3</v>
      </c>
      <c r="AQ66">
        <f t="shared" si="26"/>
        <v>-6.1465151902764505</v>
      </c>
      <c r="AR66">
        <f t="shared" si="26"/>
        <v>-6.1484287618413624</v>
      </c>
      <c r="AS66">
        <f t="shared" si="26"/>
        <v>8.5304657804990344E-3</v>
      </c>
      <c r="AT66">
        <f t="shared" si="26"/>
        <v>1.4414681440168076E-3</v>
      </c>
      <c r="AU66">
        <f t="shared" si="23"/>
        <v>-6.1384568279168468</v>
      </c>
      <c r="AW66">
        <v>63</v>
      </c>
      <c r="AX66">
        <f>IF(Z66&gt;0, (R66*SUMPRODUCT(K66:$K$98, X66:$X$98)-K66*$AZ$3)/Z66, 0)</f>
        <v>157.58407600293458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0.26560892699999999</v>
      </c>
      <c r="Q67" s="4">
        <f t="shared" si="21"/>
        <v>25</v>
      </c>
      <c r="R67">
        <f t="shared" ref="R67:R89" si="27">$C$6</f>
        <v>250000</v>
      </c>
      <c r="S67">
        <f t="shared" ref="S67:S89" si="28">AX67</f>
        <v>103.25596075290125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9.6933973554464519</v>
      </c>
      <c r="AC67">
        <f t="shared" ref="AC67:AC89" si="29">S67*Z67</f>
        <v>4.6009965534741628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-1.1139784376430988</v>
      </c>
      <c r="AH67">
        <f t="shared" ref="AH67:AH89" si="32">-X67*R67</f>
        <v>-4084.5701797255574</v>
      </c>
      <c r="AI67">
        <f t="shared" ref="AI67:AI89" si="33">SUM(AE67:AH67)</f>
        <v>-4085.6841581632007</v>
      </c>
      <c r="AJ67">
        <f t="shared" ref="AJ67:AJ89" si="34">AB67-AC67</f>
        <v>5.0924008019722891</v>
      </c>
      <c r="AK67">
        <f t="shared" si="22"/>
        <v>0.67853781488125164</v>
      </c>
      <c r="AL67">
        <f t="shared" ref="AL67:AL89" si="35">SUM(AI67:AK67)</f>
        <v>-4079.9132195463471</v>
      </c>
      <c r="AN67">
        <f t="shared" ref="AN67:AT89" si="36">AE67*$K67</f>
        <v>0</v>
      </c>
      <c r="AO67">
        <f t="shared" si="36"/>
        <v>0</v>
      </c>
      <c r="AP67">
        <f t="shared" si="36"/>
        <v>-1.2376554992577391E-3</v>
      </c>
      <c r="AQ67">
        <f t="shared" si="36"/>
        <v>-4.5380508044098642</v>
      </c>
      <c r="AR67">
        <f t="shared" si="36"/>
        <v>-4.5392884599091223</v>
      </c>
      <c r="AS67">
        <f t="shared" si="36"/>
        <v>5.6577736552247265E-3</v>
      </c>
      <c r="AT67">
        <f t="shared" si="36"/>
        <v>7.5387101730524559E-4</v>
      </c>
      <c r="AU67">
        <f t="shared" si="23"/>
        <v>-4.5328768152365928</v>
      </c>
      <c r="AW67">
        <v>64</v>
      </c>
      <c r="AX67">
        <f>IF(Z67&gt;0, (R67*SUMPRODUCT(K67:$K$98, X67:$X$98)-K67*$AZ$3)/Z67, 0)</f>
        <v>103.25596075290125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0.29099302900000001</v>
      </c>
      <c r="Q68" s="4">
        <f t="shared" si="21"/>
        <v>25</v>
      </c>
      <c r="R68">
        <f t="shared" si="27"/>
        <v>250000</v>
      </c>
      <c r="S68">
        <f t="shared" si="28"/>
        <v>32.237921702766428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4.6009965534741628</v>
      </c>
      <c r="AC68">
        <f t="shared" si="29"/>
        <v>1.0041193100501564</v>
      </c>
      <c r="AE68">
        <f t="shared" si="30"/>
        <v>0</v>
      </c>
      <c r="AF68">
        <f t="shared" si="31"/>
        <v>0</v>
      </c>
      <c r="AG68">
        <f t="shared" si="31"/>
        <v>-0.77867869345621477</v>
      </c>
      <c r="AH68">
        <f t="shared" si="32"/>
        <v>-3241.5995981045298</v>
      </c>
      <c r="AI68">
        <f t="shared" si="33"/>
        <v>-3242.378276797986</v>
      </c>
      <c r="AJ68">
        <f t="shared" si="34"/>
        <v>3.5968772434240064</v>
      </c>
      <c r="AK68">
        <f t="shared" si="22"/>
        <v>0.32206975874319144</v>
      </c>
      <c r="AL68">
        <f t="shared" si="35"/>
        <v>-3238.459329795819</v>
      </c>
      <c r="AN68">
        <f t="shared" si="36"/>
        <v>0</v>
      </c>
      <c r="AO68">
        <f t="shared" si="36"/>
        <v>0</v>
      </c>
      <c r="AP68">
        <f t="shared" si="36"/>
        <v>-7.7243734078361146E-4</v>
      </c>
      <c r="AQ68">
        <f t="shared" si="36"/>
        <v>-3.2156171659599715</v>
      </c>
      <c r="AR68">
        <f t="shared" si="36"/>
        <v>-3.2163896033007551</v>
      </c>
      <c r="AS68">
        <f t="shared" si="36"/>
        <v>3.5680471501070474E-3</v>
      </c>
      <c r="AT68">
        <f t="shared" si="36"/>
        <v>3.1948826914242383E-4</v>
      </c>
      <c r="AU68">
        <f t="shared" si="23"/>
        <v>-3.2125020678815055</v>
      </c>
      <c r="AW68">
        <v>65</v>
      </c>
      <c r="AX68">
        <f>IF(Z68&gt;0, (R68*SUMPRODUCT(K68:$K$98, X68:$X$98)-K68*$AZ$3)/Z68, 0)</f>
        <v>32.237921702766428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0.31752069599999999</v>
      </c>
      <c r="Q69" s="4">
        <f t="shared" ref="Q69:Q89" si="48">$C$8</f>
        <v>25</v>
      </c>
      <c r="R69">
        <f t="shared" si="27"/>
        <v>250000</v>
      </c>
      <c r="S69">
        <f t="shared" si="28"/>
        <v>-65.462456365432928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1.0041193100501564</v>
      </c>
      <c r="AC69">
        <f t="shared" si="29"/>
        <v>-1.3711643193152983</v>
      </c>
      <c r="AE69">
        <f t="shared" si="30"/>
        <v>0</v>
      </c>
      <c r="AF69">
        <f t="shared" si="31"/>
        <v>0</v>
      </c>
      <c r="AG69">
        <f t="shared" si="31"/>
        <v>-0.52364530581506474</v>
      </c>
      <c r="AH69">
        <f t="shared" si="32"/>
        <v>-2472.4660070658797</v>
      </c>
      <c r="AI69">
        <f t="shared" si="33"/>
        <v>-2472.9896523716948</v>
      </c>
      <c r="AJ69">
        <f t="shared" si="34"/>
        <v>2.3752836293654545</v>
      </c>
      <c r="AK69">
        <f t="shared" si="22"/>
        <v>7.0288351703510957E-2</v>
      </c>
      <c r="AL69">
        <f t="shared" si="35"/>
        <v>-2470.5440803906258</v>
      </c>
      <c r="AN69">
        <f t="shared" si="36"/>
        <v>0</v>
      </c>
      <c r="AO69">
        <f t="shared" si="36"/>
        <v>0</v>
      </c>
      <c r="AP69">
        <f t="shared" si="36"/>
        <v>-4.6379296903015525E-4</v>
      </c>
      <c r="AQ69">
        <f t="shared" si="36"/>
        <v>-2.1898646612678703</v>
      </c>
      <c r="AR69">
        <f t="shared" si="36"/>
        <v>-2.1903284542369006</v>
      </c>
      <c r="AS69">
        <f t="shared" si="36"/>
        <v>2.1037901696405008E-3</v>
      </c>
      <c r="AT69">
        <f t="shared" si="36"/>
        <v>6.2254436281187938E-5</v>
      </c>
      <c r="AU69">
        <f t="shared" si="23"/>
        <v>-2.1881624096309791</v>
      </c>
      <c r="AW69">
        <v>66</v>
      </c>
      <c r="AX69">
        <f>IF(Z69&gt;0, (R69*SUMPRODUCT(K69:$K$98, X69:$X$98)-K69*$AZ$3)/Z69, 0)</f>
        <v>-65.462456365432928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0.344227385</v>
      </c>
      <c r="Q70" s="4">
        <f t="shared" si="48"/>
        <v>25</v>
      </c>
      <c r="R70">
        <f t="shared" si="27"/>
        <v>250000</v>
      </c>
      <c r="S70">
        <f t="shared" si="28"/>
        <v>-207.79853493424389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-1.3711643193152983</v>
      </c>
      <c r="AC70">
        <f t="shared" si="29"/>
        <v>-2.8107311800523544</v>
      </c>
      <c r="AE70">
        <f t="shared" si="30"/>
        <v>0</v>
      </c>
      <c r="AF70">
        <f t="shared" si="31"/>
        <v>0</v>
      </c>
      <c r="AG70">
        <f t="shared" si="31"/>
        <v>-0.33815579846866906</v>
      </c>
      <c r="AH70">
        <f t="shared" si="32"/>
        <v>-1802.5305428824499</v>
      </c>
      <c r="AI70">
        <f t="shared" si="33"/>
        <v>-1802.8686986809187</v>
      </c>
      <c r="AJ70">
        <f t="shared" si="34"/>
        <v>1.4395668607370562</v>
      </c>
      <c r="AK70">
        <f t="shared" si="22"/>
        <v>-9.5981502352070883E-2</v>
      </c>
      <c r="AL70">
        <f t="shared" si="35"/>
        <v>-1801.5251133225336</v>
      </c>
      <c r="AN70">
        <f t="shared" si="36"/>
        <v>0</v>
      </c>
      <c r="AO70">
        <f t="shared" si="36"/>
        <v>0</v>
      </c>
      <c r="AP70">
        <f t="shared" si="36"/>
        <v>-2.6741499859751549E-4</v>
      </c>
      <c r="AQ70">
        <f t="shared" si="36"/>
        <v>-1.4254485795592524</v>
      </c>
      <c r="AR70">
        <f t="shared" si="36"/>
        <v>-1.4257159945578501</v>
      </c>
      <c r="AS70">
        <f t="shared" si="36"/>
        <v>1.1384154043441526E-3</v>
      </c>
      <c r="AT70">
        <f t="shared" si="36"/>
        <v>-7.5902567494327808E-5</v>
      </c>
      <c r="AU70">
        <f t="shared" si="23"/>
        <v>-1.4246534817210001</v>
      </c>
      <c r="AW70">
        <v>67</v>
      </c>
      <c r="AX70">
        <f>IF(Z70&gt;0, (R70*SUMPRODUCT(K70:$K$98, X70:$X$98)-K70*$AZ$3)/Z70, 0)</f>
        <v>-207.79853493424389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0.370496828</v>
      </c>
      <c r="Q71" s="4">
        <f t="shared" si="48"/>
        <v>25</v>
      </c>
      <c r="R71">
        <f t="shared" si="27"/>
        <v>250000</v>
      </c>
      <c r="S71">
        <f t="shared" si="28"/>
        <v>-425.59251232451095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-2.8107311800523544</v>
      </c>
      <c r="AC71">
        <f t="shared" si="29"/>
        <v>-3.5662710091376635</v>
      </c>
      <c r="AE71">
        <f t="shared" si="30"/>
        <v>0</v>
      </c>
      <c r="AF71">
        <f t="shared" si="31"/>
        <v>0</v>
      </c>
      <c r="AG71">
        <f t="shared" si="31"/>
        <v>-0.2094885897815332</v>
      </c>
      <c r="AH71">
        <f t="shared" si="32"/>
        <v>-1252.8565070244915</v>
      </c>
      <c r="AI71">
        <f t="shared" si="33"/>
        <v>-1253.0659956142731</v>
      </c>
      <c r="AJ71">
        <f t="shared" si="34"/>
        <v>0.75553982908530903</v>
      </c>
      <c r="AK71">
        <f t="shared" si="22"/>
        <v>-0.19675118260366484</v>
      </c>
      <c r="AL71">
        <f t="shared" si="35"/>
        <v>-1252.5072069677915</v>
      </c>
      <c r="AN71">
        <f t="shared" si="36"/>
        <v>0</v>
      </c>
      <c r="AO71">
        <f t="shared" si="36"/>
        <v>0</v>
      </c>
      <c r="AP71">
        <f t="shared" si="36"/>
        <v>-1.4791467845672889E-4</v>
      </c>
      <c r="AQ71">
        <f t="shared" si="36"/>
        <v>-0.88461079232146367</v>
      </c>
      <c r="AR71">
        <f t="shared" si="36"/>
        <v>-0.88475870699992043</v>
      </c>
      <c r="AS71">
        <f t="shared" si="36"/>
        <v>5.3346786570548021E-4</v>
      </c>
      <c r="AT71">
        <f t="shared" si="36"/>
        <v>-1.3892111232001651E-4</v>
      </c>
      <c r="AU71">
        <f t="shared" si="23"/>
        <v>-0.88436416024653497</v>
      </c>
      <c r="AW71">
        <v>68</v>
      </c>
      <c r="AX71">
        <f>IF(Z71&gt;0, (R71*SUMPRODUCT(K71:$K$98, X71:$X$98)-K71*$AZ$3)/Z71, 0)</f>
        <v>-425.59251232451095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0.397394472</v>
      </c>
      <c r="Q72" s="4">
        <f t="shared" si="48"/>
        <v>25</v>
      </c>
      <c r="R72">
        <f t="shared" si="27"/>
        <v>250000</v>
      </c>
      <c r="S72">
        <f t="shared" si="28"/>
        <v>-775.86230468872793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-3.5662710091376635</v>
      </c>
      <c r="AC72">
        <f t="shared" si="29"/>
        <v>-3.8527489885359643</v>
      </c>
      <c r="AE72">
        <f t="shared" si="30"/>
        <v>0</v>
      </c>
      <c r="AF72">
        <f t="shared" si="31"/>
        <v>0</v>
      </c>
      <c r="AG72">
        <f t="shared" si="31"/>
        <v>-0.12414409635746086</v>
      </c>
      <c r="AH72">
        <f t="shared" si="32"/>
        <v>-832.49607526256978</v>
      </c>
      <c r="AI72">
        <f t="shared" si="33"/>
        <v>-832.62021935892722</v>
      </c>
      <c r="AJ72">
        <f t="shared" si="34"/>
        <v>0.28647797939830077</v>
      </c>
      <c r="AK72">
        <f t="shared" ref="AK72:AK89" si="49">G72*SUM(AB72:AB72, AE72:AF72)</f>
        <v>-0.24963897063963647</v>
      </c>
      <c r="AL72">
        <f t="shared" si="35"/>
        <v>-832.58338035016845</v>
      </c>
      <c r="AN72">
        <f t="shared" si="36"/>
        <v>0</v>
      </c>
      <c r="AO72">
        <f t="shared" si="36"/>
        <v>0</v>
      </c>
      <c r="AP72">
        <f t="shared" si="36"/>
        <v>-7.8263442969464311E-5</v>
      </c>
      <c r="AQ72">
        <f t="shared" si="36"/>
        <v>-0.52482567452108531</v>
      </c>
      <c r="AR72">
        <f t="shared" si="36"/>
        <v>-0.52490393796405466</v>
      </c>
      <c r="AS72">
        <f t="shared" si="36"/>
        <v>1.806026517611269E-4</v>
      </c>
      <c r="AT72">
        <f t="shared" si="36"/>
        <v>-1.5737844903517868E-4</v>
      </c>
      <c r="AU72">
        <f t="shared" si="23"/>
        <v>-0.52488071376132872</v>
      </c>
      <c r="AW72">
        <v>69</v>
      </c>
      <c r="AX72">
        <f>IF(Z72&gt;0, (R72*SUMPRODUCT(K72:$K$98, X72:$X$98)-K72*$AZ$3)/Z72, 0)</f>
        <v>-775.86230468872793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0.424762996</v>
      </c>
      <c r="Q73" s="4">
        <f t="shared" si="48"/>
        <v>25</v>
      </c>
      <c r="R73">
        <f t="shared" si="27"/>
        <v>250000</v>
      </c>
      <c r="S73">
        <f t="shared" si="28"/>
        <v>-1369.3464650299675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-3.8527489885359643</v>
      </c>
      <c r="AC73">
        <f t="shared" si="29"/>
        <v>-3.8435275086613672</v>
      </c>
      <c r="AE73">
        <f t="shared" si="30"/>
        <v>0</v>
      </c>
      <c r="AF73">
        <f t="shared" si="31"/>
        <v>0</v>
      </c>
      <c r="AG73">
        <f t="shared" si="31"/>
        <v>-7.0170837089378491E-2</v>
      </c>
      <c r="AH73">
        <f t="shared" si="32"/>
        <v>-527.3181830450776</v>
      </c>
      <c r="AI73">
        <f t="shared" si="33"/>
        <v>-527.38835388216694</v>
      </c>
      <c r="AJ73">
        <f t="shared" si="34"/>
        <v>-9.2214798745970938E-3</v>
      </c>
      <c r="AK73">
        <f t="shared" si="49"/>
        <v>-0.26969242919751751</v>
      </c>
      <c r="AL73">
        <f t="shared" si="35"/>
        <v>-527.66726779123906</v>
      </c>
      <c r="AN73">
        <f t="shared" si="36"/>
        <v>0</v>
      </c>
      <c r="AO73">
        <f t="shared" si="36"/>
        <v>0</v>
      </c>
      <c r="AP73">
        <f t="shared" si="36"/>
        <v>-3.9497673238200775E-5</v>
      </c>
      <c r="AQ73">
        <f t="shared" si="36"/>
        <v>-0.2968162010087928</v>
      </c>
      <c r="AR73">
        <f t="shared" si="36"/>
        <v>-0.29685569868203099</v>
      </c>
      <c r="AS73">
        <f t="shared" si="36"/>
        <v>-5.190575087419221E-6</v>
      </c>
      <c r="AT73">
        <f t="shared" si="36"/>
        <v>-1.5180413808790852E-4</v>
      </c>
      <c r="AU73">
        <f t="shared" si="23"/>
        <v>-0.29701269339520631</v>
      </c>
      <c r="AW73">
        <v>70</v>
      </c>
      <c r="AX73">
        <f>IF(Z73&gt;0, (R73*SUMPRODUCT(K73:$K$98, X73:$X$98)-K73*$AZ$3)/Z73, 0)</f>
        <v>-1369.3464650299675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0.45242554800000001</v>
      </c>
      <c r="Q74" s="4">
        <f t="shared" si="48"/>
        <v>25</v>
      </c>
      <c r="R74">
        <f t="shared" si="27"/>
        <v>250000</v>
      </c>
      <c r="S74">
        <f t="shared" si="28"/>
        <v>-2427.9671715501104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-3.8435275086613672</v>
      </c>
      <c r="AC74">
        <f t="shared" si="29"/>
        <v>-3.6635158932454446</v>
      </c>
      <c r="AE74">
        <f t="shared" si="30"/>
        <v>0</v>
      </c>
      <c r="AF74">
        <f t="shared" si="31"/>
        <v>0</v>
      </c>
      <c r="AG74">
        <f t="shared" si="31"/>
        <v>-3.7722049294703922E-2</v>
      </c>
      <c r="AH74">
        <f t="shared" si="32"/>
        <v>-317.47079423780792</v>
      </c>
      <c r="AI74">
        <f t="shared" si="33"/>
        <v>-317.50851628710262</v>
      </c>
      <c r="AJ74">
        <f t="shared" si="34"/>
        <v>-0.18001161541592259</v>
      </c>
      <c r="AK74">
        <f t="shared" si="49"/>
        <v>-0.26904692560629573</v>
      </c>
      <c r="AL74">
        <f t="shared" si="35"/>
        <v>-317.95757482812485</v>
      </c>
      <c r="AN74">
        <f t="shared" si="36"/>
        <v>0</v>
      </c>
      <c r="AO74">
        <f t="shared" si="36"/>
        <v>0</v>
      </c>
      <c r="AP74">
        <f t="shared" si="36"/>
        <v>-1.8957982184197185E-5</v>
      </c>
      <c r="AQ74">
        <f t="shared" si="36"/>
        <v>-0.15955139695998144</v>
      </c>
      <c r="AR74">
        <f t="shared" si="36"/>
        <v>-0.15957035494216565</v>
      </c>
      <c r="AS74">
        <f t="shared" si="36"/>
        <v>-9.046849420460156E-5</v>
      </c>
      <c r="AT74">
        <f t="shared" si="36"/>
        <v>-1.3521499806409747E-4</v>
      </c>
      <c r="AU74">
        <f t="shared" si="23"/>
        <v>-0.15979603843443435</v>
      </c>
      <c r="AW74">
        <v>71</v>
      </c>
      <c r="AX74">
        <f>IF(Z74&gt;0, (R74*SUMPRODUCT(K74:$K$98, X74:$X$98)-K74*$AZ$3)/Z74, 0)</f>
        <v>-2427.9671715501104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0.48020744799999998</v>
      </c>
      <c r="Q75" s="4">
        <f t="shared" si="48"/>
        <v>25</v>
      </c>
      <c r="R75">
        <f t="shared" si="27"/>
        <v>250000</v>
      </c>
      <c r="S75">
        <f t="shared" si="28"/>
        <v>-4416.6068758007568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-3.6635158932454446</v>
      </c>
      <c r="AC75">
        <f t="shared" si="29"/>
        <v>-3.3973281683976442</v>
      </c>
      <c r="AE75">
        <f t="shared" si="30"/>
        <v>0</v>
      </c>
      <c r="AF75">
        <f t="shared" si="31"/>
        <v>0</v>
      </c>
      <c r="AG75">
        <f t="shared" si="31"/>
        <v>-1.9230419776616912E-2</v>
      </c>
      <c r="AH75">
        <f t="shared" si="32"/>
        <v>-181.14409025139969</v>
      </c>
      <c r="AI75">
        <f t="shared" si="33"/>
        <v>-181.16332067117631</v>
      </c>
      <c r="AJ75">
        <f t="shared" si="34"/>
        <v>-0.2661877248478004</v>
      </c>
      <c r="AK75">
        <f t="shared" si="49"/>
        <v>-0.25644611252718114</v>
      </c>
      <c r="AL75">
        <f t="shared" si="35"/>
        <v>-181.6859545085513</v>
      </c>
      <c r="AN75">
        <f t="shared" si="36"/>
        <v>0</v>
      </c>
      <c r="AO75">
        <f t="shared" si="36"/>
        <v>0</v>
      </c>
      <c r="AP75">
        <f t="shared" si="36"/>
        <v>-8.6291411771896573E-6</v>
      </c>
      <c r="AQ75">
        <f t="shared" si="36"/>
        <v>-8.1283609320560668E-2</v>
      </c>
      <c r="AR75">
        <f t="shared" si="36"/>
        <v>-8.1292238461737859E-2</v>
      </c>
      <c r="AS75">
        <f t="shared" si="36"/>
        <v>-1.1944468628498535E-4</v>
      </c>
      <c r="AT75">
        <f t="shared" si="36"/>
        <v>-1.1507339595515656E-4</v>
      </c>
      <c r="AU75">
        <f t="shared" si="23"/>
        <v>-8.1526756543978007E-2</v>
      </c>
      <c r="AW75">
        <v>72</v>
      </c>
      <c r="AX75">
        <f>IF(Z75&gt;0, (R75*SUMPRODUCT(K75:$K$98, X75:$X$98)-K75*$AZ$3)/Z75, 0)</f>
        <v>-4416.6068758007568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0.508136904</v>
      </c>
      <c r="Q76" s="4">
        <f t="shared" si="48"/>
        <v>25</v>
      </c>
      <c r="R76">
        <f t="shared" si="27"/>
        <v>250000</v>
      </c>
      <c r="S76">
        <f t="shared" si="28"/>
        <v>-8359.4428812156057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-3.3973281683976442</v>
      </c>
      <c r="AC76">
        <f t="shared" si="29"/>
        <v>-3.0984875618183998</v>
      </c>
      <c r="AE76">
        <f t="shared" si="30"/>
        <v>0</v>
      </c>
      <c r="AF76">
        <f t="shared" si="31"/>
        <v>0</v>
      </c>
      <c r="AG76">
        <f t="shared" si="31"/>
        <v>-9.2664296109402529E-3</v>
      </c>
      <c r="AH76">
        <f t="shared" si="32"/>
        <v>-97.716859679104871</v>
      </c>
      <c r="AI76">
        <f t="shared" si="33"/>
        <v>-97.726126108715818</v>
      </c>
      <c r="AJ76">
        <f t="shared" si="34"/>
        <v>-0.29884060657924438</v>
      </c>
      <c r="AK76">
        <f t="shared" si="49"/>
        <v>-0.23781297178783511</v>
      </c>
      <c r="AL76">
        <f t="shared" si="35"/>
        <v>-98.262779687082897</v>
      </c>
      <c r="AN76">
        <f t="shared" si="36"/>
        <v>0</v>
      </c>
      <c r="AO76">
        <f t="shared" si="36"/>
        <v>0</v>
      </c>
      <c r="AP76">
        <f t="shared" si="36"/>
        <v>-3.7125577530907971E-6</v>
      </c>
      <c r="AQ76">
        <f t="shared" si="36"/>
        <v>-3.9149866803179167E-2</v>
      </c>
      <c r="AR76">
        <f t="shared" si="36"/>
        <v>-3.9153579360932264E-2</v>
      </c>
      <c r="AS76">
        <f t="shared" si="36"/>
        <v>-1.1972928705833601E-4</v>
      </c>
      <c r="AT76">
        <f t="shared" si="36"/>
        <v>-9.5278810638578201E-5</v>
      </c>
      <c r="AU76">
        <f t="shared" si="23"/>
        <v>-3.936858745862918E-2</v>
      </c>
      <c r="AW76">
        <v>73</v>
      </c>
      <c r="AX76">
        <f>IF(Z76&gt;0, (R76*SUMPRODUCT(K76:$K$98, X76:$X$98)-K76*$AZ$3)/Z76, 0)</f>
        <v>-8359.4428812156057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0.53626491099999996</v>
      </c>
      <c r="Q77" s="4">
        <f t="shared" si="48"/>
        <v>25</v>
      </c>
      <c r="R77">
        <f t="shared" si="27"/>
        <v>250000</v>
      </c>
      <c r="S77">
        <f t="shared" si="28"/>
        <v>-16638.351583367086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-3.0984875618183998</v>
      </c>
      <c r="AC77">
        <f t="shared" si="29"/>
        <v>-2.7982408072824674</v>
      </c>
      <c r="AE77">
        <f t="shared" si="30"/>
        <v>0</v>
      </c>
      <c r="AF77">
        <f t="shared" si="31"/>
        <v>0</v>
      </c>
      <c r="AG77">
        <f t="shared" si="31"/>
        <v>-4.2045042642322112E-3</v>
      </c>
      <c r="AH77">
        <f t="shared" si="32"/>
        <v>-49.692610505986394</v>
      </c>
      <c r="AI77">
        <f t="shared" si="33"/>
        <v>-49.696815010250624</v>
      </c>
      <c r="AJ77">
        <f t="shared" si="34"/>
        <v>-0.30024675453593241</v>
      </c>
      <c r="AK77">
        <f t="shared" si="49"/>
        <v>-0.21689412932728799</v>
      </c>
      <c r="AL77">
        <f t="shared" si="35"/>
        <v>-50.213955894113845</v>
      </c>
      <c r="AN77">
        <f t="shared" si="36"/>
        <v>0</v>
      </c>
      <c r="AO77">
        <f t="shared" si="36"/>
        <v>0</v>
      </c>
      <c r="AP77">
        <f t="shared" si="36"/>
        <v>-1.5040336808181185E-6</v>
      </c>
      <c r="AQ77">
        <f t="shared" si="36"/>
        <v>-1.7776021902174966E-2</v>
      </c>
      <c r="AR77">
        <f t="shared" si="36"/>
        <v>-1.7777525935855784E-2</v>
      </c>
      <c r="AS77">
        <f t="shared" si="36"/>
        <v>-1.074041558763495E-4</v>
      </c>
      <c r="AT77">
        <f t="shared" si="36"/>
        <v>-7.758728620044167E-5</v>
      </c>
      <c r="AU77">
        <f t="shared" si="23"/>
        <v>-1.7962517377932575E-2</v>
      </c>
      <c r="AW77">
        <v>74</v>
      </c>
      <c r="AX77">
        <f>IF(Z77&gt;0, (R77*SUMPRODUCT(K77:$K$98, X77:$X$98)-K77*$AZ$3)/Z77, 0)</f>
        <v>-16638.351583367086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0.564431978</v>
      </c>
      <c r="Q78" s="4">
        <f t="shared" si="48"/>
        <v>25</v>
      </c>
      <c r="R78">
        <f t="shared" si="27"/>
        <v>250000</v>
      </c>
      <c r="S78">
        <f t="shared" si="28"/>
        <v>-35111.224105082256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-2.7982408072824674</v>
      </c>
      <c r="AC78">
        <f t="shared" si="29"/>
        <v>-2.5129841315604358</v>
      </c>
      <c r="AE78">
        <f t="shared" si="30"/>
        <v>0</v>
      </c>
      <c r="AF78">
        <f t="shared" si="31"/>
        <v>0</v>
      </c>
      <c r="AG78">
        <f t="shared" si="31"/>
        <v>-1.7893025632198679E-3</v>
      </c>
      <c r="AH78">
        <f t="shared" si="32"/>
        <v>-23.731566583700218</v>
      </c>
      <c r="AI78">
        <f t="shared" si="33"/>
        <v>-23.733355886263439</v>
      </c>
      <c r="AJ78">
        <f t="shared" si="34"/>
        <v>-0.28525667572203162</v>
      </c>
      <c r="AK78">
        <f t="shared" si="49"/>
        <v>-0.19587685650977274</v>
      </c>
      <c r="AL78">
        <f t="shared" si="35"/>
        <v>-24.214489418495244</v>
      </c>
      <c r="AN78">
        <f t="shared" si="36"/>
        <v>0</v>
      </c>
      <c r="AO78">
        <f t="shared" si="36"/>
        <v>0</v>
      </c>
      <c r="AP78">
        <f t="shared" si="36"/>
        <v>-5.714898558635234E-7</v>
      </c>
      <c r="AQ78">
        <f t="shared" si="36"/>
        <v>-7.5796848700249225E-3</v>
      </c>
      <c r="AR78">
        <f t="shared" si="36"/>
        <v>-7.5802563598807863E-3</v>
      </c>
      <c r="AS78">
        <f t="shared" si="36"/>
        <v>-9.1108848689700205E-5</v>
      </c>
      <c r="AT78">
        <f t="shared" si="36"/>
        <v>-6.2561602936693939E-5</v>
      </c>
      <c r="AU78">
        <f t="shared" si="23"/>
        <v>-7.7339268115071812E-3</v>
      </c>
      <c r="AW78">
        <v>75</v>
      </c>
      <c r="AX78">
        <f>IF(Z78&gt;0, (R78*SUMPRODUCT(K78:$K$98, X78:$X$98)-K78*$AZ$3)/Z78, 0)</f>
        <v>-35111.224105082256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0.59247427200000002</v>
      </c>
      <c r="Q79" s="4">
        <f t="shared" si="48"/>
        <v>25</v>
      </c>
      <c r="R79">
        <f t="shared" si="27"/>
        <v>250000</v>
      </c>
      <c r="S79">
        <f t="shared" si="28"/>
        <v>-79081.207196186428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-2.5129841315604358</v>
      </c>
      <c r="AC79">
        <f t="shared" si="29"/>
        <v>-2.2499989078374183</v>
      </c>
      <c r="AE79">
        <f t="shared" si="30"/>
        <v>0</v>
      </c>
      <c r="AF79">
        <f t="shared" si="31"/>
        <v>0</v>
      </c>
      <c r="AG79">
        <f t="shared" si="31"/>
        <v>-7.1129380405624389E-4</v>
      </c>
      <c r="AH79">
        <f t="shared" si="32"/>
        <v>-10.601157335314252</v>
      </c>
      <c r="AI79">
        <f t="shared" si="33"/>
        <v>-10.601868629118307</v>
      </c>
      <c r="AJ79">
        <f t="shared" si="34"/>
        <v>-0.26298522372301747</v>
      </c>
      <c r="AK79">
        <f t="shared" si="49"/>
        <v>-0.17590888920923051</v>
      </c>
      <c r="AL79">
        <f t="shared" si="35"/>
        <v>-11.040762742050555</v>
      </c>
      <c r="AN79">
        <f t="shared" si="36"/>
        <v>0</v>
      </c>
      <c r="AO79">
        <f t="shared" si="36"/>
        <v>0</v>
      </c>
      <c r="AP79">
        <f t="shared" si="36"/>
        <v>-2.0284100088996622E-7</v>
      </c>
      <c r="AQ79">
        <f t="shared" si="36"/>
        <v>-3.0231521098939814E-3</v>
      </c>
      <c r="AR79">
        <f t="shared" si="36"/>
        <v>-3.0233549508948713E-3</v>
      </c>
      <c r="AS79">
        <f t="shared" si="36"/>
        <v>-7.4995994194025739E-5</v>
      </c>
      <c r="AT79">
        <f t="shared" si="36"/>
        <v>-5.0164271007513315E-5</v>
      </c>
      <c r="AU79">
        <f t="shared" si="23"/>
        <v>-3.1485152160964105E-3</v>
      </c>
      <c r="AW79">
        <v>76</v>
      </c>
      <c r="AX79">
        <f>IF(Z79&gt;0, (R79*SUMPRODUCT(K79:$K$98, X79:$X$98)-K79*$AZ$3)/Z79, 0)</f>
        <v>-79081.207196186428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0.62503115200000003</v>
      </c>
      <c r="Q80" s="4">
        <f t="shared" si="48"/>
        <v>25</v>
      </c>
      <c r="R80">
        <f t="shared" si="27"/>
        <v>250000</v>
      </c>
      <c r="S80">
        <f t="shared" si="28"/>
        <v>-193706.24295651208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-2.2499989078374183</v>
      </c>
      <c r="AC80">
        <f t="shared" si="29"/>
        <v>-2.0114462487035247</v>
      </c>
      <c r="AE80">
        <f t="shared" si="30"/>
        <v>0</v>
      </c>
      <c r="AF80">
        <f t="shared" si="31"/>
        <v>0</v>
      </c>
      <c r="AG80">
        <f t="shared" si="31"/>
        <v>-2.5960008025594498E-4</v>
      </c>
      <c r="AH80">
        <f t="shared" si="32"/>
        <v>-4.445807857597365</v>
      </c>
      <c r="AI80">
        <f t="shared" si="33"/>
        <v>-4.4460674576776213</v>
      </c>
      <c r="AJ80">
        <f t="shared" si="34"/>
        <v>-0.23855265913389356</v>
      </c>
      <c r="AK80">
        <f t="shared" si="49"/>
        <v>-0.1574999235486193</v>
      </c>
      <c r="AL80">
        <f t="shared" si="35"/>
        <v>-4.8421200403601343</v>
      </c>
      <c r="AN80">
        <f t="shared" si="36"/>
        <v>0</v>
      </c>
      <c r="AO80">
        <f t="shared" si="36"/>
        <v>0</v>
      </c>
      <c r="AP80">
        <f t="shared" si="36"/>
        <v>-6.6098791448194565E-8</v>
      </c>
      <c r="AQ80">
        <f t="shared" si="36"/>
        <v>-1.1319816469561484E-3</v>
      </c>
      <c r="AR80">
        <f t="shared" si="36"/>
        <v>-1.1320477457475967E-3</v>
      </c>
      <c r="AS80">
        <f t="shared" si="36"/>
        <v>-6.0739744186355581E-5</v>
      </c>
      <c r="AT80">
        <f t="shared" si="36"/>
        <v>-4.0102278048153136E-5</v>
      </c>
      <c r="AU80">
        <f t="shared" si="23"/>
        <v>-1.2328897679821055E-3</v>
      </c>
      <c r="AW80">
        <v>77</v>
      </c>
      <c r="AX80">
        <f>IF(Z80&gt;0, (R80*SUMPRODUCT(K80:$K$98, X80:$X$98)-K80*$AZ$3)/Z80, 0)</f>
        <v>-193706.24295651208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0.65741117999999998</v>
      </c>
      <c r="Q81" s="4">
        <f t="shared" si="48"/>
        <v>25</v>
      </c>
      <c r="R81">
        <f t="shared" si="27"/>
        <v>250000</v>
      </c>
      <c r="S81">
        <f t="shared" si="28"/>
        <v>-520292.96559397125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-2.0114462487035247</v>
      </c>
      <c r="AC81">
        <f t="shared" si="29"/>
        <v>-1.7968855417399565</v>
      </c>
      <c r="AE81">
        <f t="shared" si="30"/>
        <v>0</v>
      </c>
      <c r="AF81">
        <f t="shared" si="31"/>
        <v>0</v>
      </c>
      <c r="AG81">
        <f t="shared" si="31"/>
        <v>-8.6340084364230042E-5</v>
      </c>
      <c r="AH81">
        <f t="shared" si="32"/>
        <v>-1.7066399508915551</v>
      </c>
      <c r="AI81">
        <f t="shared" si="33"/>
        <v>-1.7067262909759193</v>
      </c>
      <c r="AJ81">
        <f t="shared" si="34"/>
        <v>-0.21456070696356822</v>
      </c>
      <c r="AK81">
        <f t="shared" si="49"/>
        <v>-0.14080123740924674</v>
      </c>
      <c r="AL81">
        <f t="shared" si="35"/>
        <v>-2.0620882353487344</v>
      </c>
      <c r="AN81">
        <f t="shared" si="36"/>
        <v>0</v>
      </c>
      <c r="AO81">
        <f t="shared" si="36"/>
        <v>0</v>
      </c>
      <c r="AP81">
        <f t="shared" si="36"/>
        <v>-1.9628320581411715E-8</v>
      </c>
      <c r="AQ81">
        <f t="shared" si="36"/>
        <v>-3.879828971654598E-4</v>
      </c>
      <c r="AR81">
        <f t="shared" si="36"/>
        <v>-3.8800252548604121E-4</v>
      </c>
      <c r="AS81">
        <f t="shared" si="36"/>
        <v>-4.8777649124003265E-5</v>
      </c>
      <c r="AT81">
        <f t="shared" si="36"/>
        <v>-3.2009371388489499E-5</v>
      </c>
      <c r="AU81">
        <f t="shared" si="23"/>
        <v>-4.6878954599853398E-4</v>
      </c>
      <c r="AW81">
        <v>78</v>
      </c>
      <c r="AX81">
        <f>IF(Z81&gt;0, (R81*SUMPRODUCT(K81:$K$98, X81:$X$98)-K81*$AZ$3)/Z81, 0)</f>
        <v>-520292.96559397125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0.68957421399999996</v>
      </c>
      <c r="Q82" s="4">
        <f t="shared" si="48"/>
        <v>25</v>
      </c>
      <c r="R82">
        <f t="shared" si="27"/>
        <v>250000</v>
      </c>
      <c r="S82">
        <f t="shared" si="28"/>
        <v>-1546613.1117874375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-1.7968855417399565</v>
      </c>
      <c r="AC82">
        <f t="shared" si="29"/>
        <v>-1.6046907669491537</v>
      </c>
      <c r="AE82">
        <f t="shared" si="30"/>
        <v>0</v>
      </c>
      <c r="AF82">
        <f t="shared" si="31"/>
        <v>0</v>
      </c>
      <c r="AG82">
        <f t="shared" si="31"/>
        <v>-2.5938787708430118E-5</v>
      </c>
      <c r="AH82">
        <f t="shared" si="32"/>
        <v>-0.59537895812157615</v>
      </c>
      <c r="AI82">
        <f t="shared" si="33"/>
        <v>-0.59540489690928455</v>
      </c>
      <c r="AJ82">
        <f t="shared" si="34"/>
        <v>-0.19219477479080282</v>
      </c>
      <c r="AK82">
        <f t="shared" si="49"/>
        <v>-0.12578198792179696</v>
      </c>
      <c r="AL82">
        <f t="shared" si="35"/>
        <v>-0.91338165962188433</v>
      </c>
      <c r="AN82">
        <f t="shared" si="36"/>
        <v>0</v>
      </c>
      <c r="AO82">
        <f t="shared" si="36"/>
        <v>0</v>
      </c>
      <c r="AP82">
        <f t="shared" si="36"/>
        <v>-5.2650478915451701E-9</v>
      </c>
      <c r="AQ82">
        <f t="shared" si="36"/>
        <v>-1.2084985479524111E-4</v>
      </c>
      <c r="AR82">
        <f t="shared" si="36"/>
        <v>-1.2085511984313264E-4</v>
      </c>
      <c r="AS82">
        <f t="shared" si="36"/>
        <v>-3.9011641760321835E-5</v>
      </c>
      <c r="AT82">
        <f t="shared" si="36"/>
        <v>-2.5531192812329704E-5</v>
      </c>
      <c r="AU82">
        <f t="shared" si="23"/>
        <v>-1.8539795441578418E-4</v>
      </c>
      <c r="AW82">
        <v>79</v>
      </c>
      <c r="AX82">
        <f>IF(Z82&gt;0, (R82*SUMPRODUCT(K82:$K$98, X82:$X$98)-K82*$AZ$3)/Z82, 0)</f>
        <v>-1546613.1117874375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0.72148010799999995</v>
      </c>
      <c r="Q83" s="4">
        <f t="shared" si="48"/>
        <v>25</v>
      </c>
      <c r="R83">
        <f t="shared" si="27"/>
        <v>250000</v>
      </c>
      <c r="S83">
        <f t="shared" si="28"/>
        <v>-5143022.8672292354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-1.6046907669491537</v>
      </c>
      <c r="AC83">
        <f t="shared" si="29"/>
        <v>-1.4328627260111202</v>
      </c>
      <c r="AE83">
        <f t="shared" si="30"/>
        <v>0</v>
      </c>
      <c r="AF83">
        <f t="shared" si="31"/>
        <v>0</v>
      </c>
      <c r="AG83">
        <f t="shared" si="31"/>
        <v>-6.965080474078584E-6</v>
      </c>
      <c r="AH83">
        <f t="shared" si="32"/>
        <v>-0.18714319357267234</v>
      </c>
      <c r="AI83">
        <f t="shared" si="33"/>
        <v>-0.18715015865314641</v>
      </c>
      <c r="AJ83">
        <f t="shared" si="34"/>
        <v>-0.1718280409380335</v>
      </c>
      <c r="AK83">
        <f t="shared" si="49"/>
        <v>-0.11232835368644077</v>
      </c>
      <c r="AL83">
        <f t="shared" si="35"/>
        <v>-0.47130655327762072</v>
      </c>
      <c r="AN83">
        <f t="shared" si="36"/>
        <v>0</v>
      </c>
      <c r="AO83">
        <f t="shared" si="36"/>
        <v>0</v>
      </c>
      <c r="AP83">
        <f t="shared" si="36"/>
        <v>-1.2622947242969079E-9</v>
      </c>
      <c r="AQ83">
        <f t="shared" si="36"/>
        <v>-3.3916315369796262E-5</v>
      </c>
      <c r="AR83">
        <f t="shared" si="36"/>
        <v>-3.3917577664520555E-5</v>
      </c>
      <c r="AS83">
        <f t="shared" si="36"/>
        <v>-3.1140721255061504E-5</v>
      </c>
      <c r="AT83">
        <f t="shared" si="36"/>
        <v>-2.0357480258131405E-5</v>
      </c>
      <c r="AU83">
        <f t="shared" si="23"/>
        <v>-8.5415779177713474E-5</v>
      </c>
      <c r="AW83">
        <v>80</v>
      </c>
      <c r="AX83">
        <f>IF(Z83&gt;0, (R83*SUMPRODUCT(K83:$K$98, X83:$X$98)-K83*$AZ$3)/Z83, 0)</f>
        <v>-5143022.8672292354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0.75308980400000003</v>
      </c>
      <c r="Q84" s="4">
        <f t="shared" si="48"/>
        <v>25</v>
      </c>
      <c r="R84">
        <f t="shared" si="27"/>
        <v>250000</v>
      </c>
      <c r="S84">
        <f t="shared" si="28"/>
        <v>-19383248.708186578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-1.4328627260111202</v>
      </c>
      <c r="AC84">
        <f t="shared" si="29"/>
        <v>-1.2793708469757501</v>
      </c>
      <c r="AE84">
        <f t="shared" si="30"/>
        <v>0</v>
      </c>
      <c r="AF84">
        <f t="shared" si="31"/>
        <v>0</v>
      </c>
      <c r="AG84">
        <f t="shared" si="31"/>
        <v>-1.6500985802697303E-6</v>
      </c>
      <c r="AH84">
        <f t="shared" si="32"/>
        <v>-5.2453310890680678E-2</v>
      </c>
      <c r="AI84">
        <f t="shared" si="33"/>
        <v>-5.2454960989260946E-2</v>
      </c>
      <c r="AJ84">
        <f t="shared" si="34"/>
        <v>-0.15349187903537009</v>
      </c>
      <c r="AK84">
        <f t="shared" si="49"/>
        <v>-0.10030039082077842</v>
      </c>
      <c r="AL84">
        <f t="shared" si="35"/>
        <v>-0.30624723084540945</v>
      </c>
      <c r="AN84">
        <f t="shared" si="36"/>
        <v>0</v>
      </c>
      <c r="AO84">
        <f t="shared" si="36"/>
        <v>0</v>
      </c>
      <c r="AP84">
        <f t="shared" si="36"/>
        <v>-2.6700936655620214E-10</v>
      </c>
      <c r="AQ84">
        <f t="shared" si="36"/>
        <v>-8.4876900581338611E-6</v>
      </c>
      <c r="AR84">
        <f t="shared" si="36"/>
        <v>-8.4879570675004162E-6</v>
      </c>
      <c r="AS84">
        <f t="shared" si="36"/>
        <v>-2.4837164205096182E-5</v>
      </c>
      <c r="AT84">
        <f t="shared" si="36"/>
        <v>-1.6230026580604554E-5</v>
      </c>
      <c r="AU84">
        <f t="shared" si="23"/>
        <v>-4.9555147853201147E-5</v>
      </c>
      <c r="AW84">
        <v>81</v>
      </c>
      <c r="AX84">
        <f>IF(Z84&gt;0, (R84*SUMPRODUCT(K84:$K$98, X84:$X$98)-K84*$AZ$3)/Z84, 0)</f>
        <v>-19383248.708186578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0.78453892300000005</v>
      </c>
      <c r="Q85" s="4">
        <f t="shared" si="48"/>
        <v>25</v>
      </c>
      <c r="R85">
        <f t="shared" si="27"/>
        <v>250000</v>
      </c>
      <c r="S85">
        <f t="shared" si="28"/>
        <v>-84232903.899703547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-1.2793708469757501</v>
      </c>
      <c r="AC85">
        <f t="shared" si="29"/>
        <v>-1.1423027316740761</v>
      </c>
      <c r="AE85">
        <f t="shared" si="30"/>
        <v>0</v>
      </c>
      <c r="AF85">
        <f t="shared" si="31"/>
        <v>0</v>
      </c>
      <c r="AG85">
        <f t="shared" si="31"/>
        <v>-3.3903103145838963E-7</v>
      </c>
      <c r="AH85">
        <f t="shared" si="32"/>
        <v>-1.2945665630086433E-2</v>
      </c>
      <c r="AI85">
        <f t="shared" si="33"/>
        <v>-1.2946004661117892E-2</v>
      </c>
      <c r="AJ85">
        <f t="shared" si="34"/>
        <v>-0.13706811530167395</v>
      </c>
      <c r="AK85">
        <f t="shared" si="49"/>
        <v>-8.9555959288302511E-2</v>
      </c>
      <c r="AL85">
        <f t="shared" si="35"/>
        <v>-0.23957007925109436</v>
      </c>
      <c r="AN85">
        <f t="shared" si="36"/>
        <v>0</v>
      </c>
      <c r="AO85">
        <f t="shared" si="36"/>
        <v>0</v>
      </c>
      <c r="AP85">
        <f t="shared" si="36"/>
        <v>-4.89821714479688E-11</v>
      </c>
      <c r="AQ85">
        <f t="shared" si="36"/>
        <v>-1.8703503649010273E-6</v>
      </c>
      <c r="AR85">
        <f t="shared" si="36"/>
        <v>-1.8703993470724753E-6</v>
      </c>
      <c r="AS85">
        <f t="shared" si="36"/>
        <v>-1.9803184076914115E-5</v>
      </c>
      <c r="AT85">
        <f t="shared" si="36"/>
        <v>-1.2938772398435554E-5</v>
      </c>
      <c r="AU85">
        <f t="shared" si="23"/>
        <v>-3.4612355822422145E-5</v>
      </c>
      <c r="AW85">
        <v>82</v>
      </c>
      <c r="AX85">
        <f>IF(Z85&gt;0, (R85*SUMPRODUCT(K85:$K$98, X85:$X$98)-K85*$AZ$3)/Z85, 0)</f>
        <v>-84232903.899703547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0.81598695700000001</v>
      </c>
      <c r="Q86" s="4">
        <f t="shared" si="48"/>
        <v>25</v>
      </c>
      <c r="R86">
        <f t="shared" si="27"/>
        <v>250000</v>
      </c>
      <c r="S86">
        <f t="shared" si="28"/>
        <v>-432197888.24109292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-1.1423027316740761</v>
      </c>
      <c r="AC86">
        <f t="shared" si="29"/>
        <v>-1.0199147779246804</v>
      </c>
      <c r="AE86">
        <f t="shared" si="30"/>
        <v>0</v>
      </c>
      <c r="AF86">
        <f t="shared" si="31"/>
        <v>0</v>
      </c>
      <c r="AG86">
        <f t="shared" si="31"/>
        <v>-5.8995821455503125E-8</v>
      </c>
      <c r="AH86">
        <f t="shared" si="32"/>
        <v>-2.7664489968830261E-3</v>
      </c>
      <c r="AI86">
        <f t="shared" si="33"/>
        <v>-2.7665079927044816E-3</v>
      </c>
      <c r="AJ86">
        <f t="shared" si="34"/>
        <v>-0.12238795374939571</v>
      </c>
      <c r="AK86">
        <f t="shared" si="49"/>
        <v>-7.996119121718534E-2</v>
      </c>
      <c r="AL86">
        <f t="shared" si="35"/>
        <v>-0.20511565295928552</v>
      </c>
      <c r="AN86">
        <f t="shared" si="36"/>
        <v>0</v>
      </c>
      <c r="AO86">
        <f t="shared" si="36"/>
        <v>0</v>
      </c>
      <c r="AP86">
        <f t="shared" si="36"/>
        <v>-7.6103006307221155E-12</v>
      </c>
      <c r="AQ86">
        <f t="shared" si="36"/>
        <v>-3.5686440202750307E-7</v>
      </c>
      <c r="AR86">
        <f t="shared" si="36"/>
        <v>-3.5687201232813377E-7</v>
      </c>
      <c r="AS86">
        <f t="shared" si="36"/>
        <v>-1.5787713411437438E-5</v>
      </c>
      <c r="AT86">
        <f t="shared" si="36"/>
        <v>-1.0314776350938899E-5</v>
      </c>
      <c r="AU86">
        <f t="shared" si="23"/>
        <v>-2.6459361774704471E-5</v>
      </c>
      <c r="AW86">
        <v>83</v>
      </c>
      <c r="AX86">
        <f>IF(Z86&gt;0, (R86*SUMPRODUCT(K86:$K$98, X86:$X$98)-K86*$AZ$3)/Z86, 0)</f>
        <v>-432197888.24109292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0.84743607600000004</v>
      </c>
      <c r="Q87" s="4">
        <f t="shared" si="48"/>
        <v>25</v>
      </c>
      <c r="R87">
        <f t="shared" si="27"/>
        <v>250000</v>
      </c>
      <c r="S87">
        <f t="shared" si="28"/>
        <v>-2706793505.9584613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-1.0199147779246804</v>
      </c>
      <c r="AC87">
        <f t="shared" si="29"/>
        <v>-0.91063850612858155</v>
      </c>
      <c r="AE87">
        <f t="shared" si="30"/>
        <v>0</v>
      </c>
      <c r="AF87">
        <f t="shared" si="31"/>
        <v>0</v>
      </c>
      <c r="AG87">
        <f t="shared" si="31"/>
        <v>-8.4106758062999093E-9</v>
      </c>
      <c r="AH87">
        <f t="shared" si="32"/>
        <v>-4.9995187434648182E-4</v>
      </c>
      <c r="AI87">
        <f t="shared" si="33"/>
        <v>-4.9996028502228814E-4</v>
      </c>
      <c r="AJ87">
        <f t="shared" si="34"/>
        <v>-0.10927627179609889</v>
      </c>
      <c r="AK87">
        <f t="shared" si="49"/>
        <v>-7.139403445472764E-2</v>
      </c>
      <c r="AL87">
        <f t="shared" si="35"/>
        <v>-0.18117026653584883</v>
      </c>
      <c r="AN87">
        <f t="shared" si="36"/>
        <v>0</v>
      </c>
      <c r="AO87">
        <f t="shared" si="36"/>
        <v>0</v>
      </c>
      <c r="AP87">
        <f t="shared" si="36"/>
        <v>-9.6870921494233817E-13</v>
      </c>
      <c r="AQ87">
        <f t="shared" si="36"/>
        <v>-5.7582529497138168E-8</v>
      </c>
      <c r="AR87">
        <f t="shared" si="36"/>
        <v>-5.7583498206353115E-8</v>
      </c>
      <c r="AS87">
        <f t="shared" si="36"/>
        <v>-1.2586019708919673E-5</v>
      </c>
      <c r="AT87">
        <f t="shared" si="36"/>
        <v>-8.2228896536948907E-6</v>
      </c>
      <c r="AU87">
        <f t="shared" si="23"/>
        <v>-2.0866492860820918E-5</v>
      </c>
      <c r="AW87">
        <v>84</v>
      </c>
      <c r="AX87">
        <f>IF(Z87&gt;0, (R87*SUMPRODUCT(K87:$K$98, X87:$X$98)-K87*$AZ$3)/Z87, 0)</f>
        <v>-2706793505.9584613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0.87888519499999995</v>
      </c>
      <c r="Q88" s="4">
        <f t="shared" si="48"/>
        <v>25</v>
      </c>
      <c r="R88">
        <f t="shared" si="27"/>
        <v>250000</v>
      </c>
      <c r="S88">
        <f t="shared" si="28"/>
        <v>-21750297506.805885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-0.91063850612858155</v>
      </c>
      <c r="AC88">
        <f t="shared" si="29"/>
        <v>-0.81307014526423571</v>
      </c>
      <c r="AE88">
        <f t="shared" si="30"/>
        <v>0</v>
      </c>
      <c r="AF88">
        <f t="shared" si="31"/>
        <v>0</v>
      </c>
      <c r="AG88">
        <f t="shared" si="31"/>
        <v>-9.3455060213523278E-10</v>
      </c>
      <c r="AH88">
        <f t="shared" si="32"/>
        <v>-7.3920184461016771E-5</v>
      </c>
      <c r="AI88">
        <f t="shared" si="33"/>
        <v>-7.3921119011618905E-5</v>
      </c>
      <c r="AJ88">
        <f t="shared" si="34"/>
        <v>-9.7568360864345838E-2</v>
      </c>
      <c r="AK88">
        <f t="shared" si="49"/>
        <v>-6.3744695429000714E-2</v>
      </c>
      <c r="AL88">
        <f t="shared" si="35"/>
        <v>-0.16138697741235819</v>
      </c>
      <c r="AN88">
        <f t="shared" si="36"/>
        <v>0</v>
      </c>
      <c r="AO88">
        <f t="shared" si="36"/>
        <v>0</v>
      </c>
      <c r="AP88">
        <f t="shared" si="36"/>
        <v>-9.610529957144737E-14</v>
      </c>
      <c r="AQ88">
        <f t="shared" si="36"/>
        <v>-7.6016445292222645E-9</v>
      </c>
      <c r="AR88">
        <f t="shared" si="36"/>
        <v>-7.6017406345218361E-9</v>
      </c>
      <c r="AS88">
        <f t="shared" si="36"/>
        <v>-1.0033524699614048E-5</v>
      </c>
      <c r="AT88">
        <f t="shared" si="36"/>
        <v>-6.5552395304201008E-6</v>
      </c>
      <c r="AU88">
        <f t="shared" si="23"/>
        <v>-1.6596365970668672E-5</v>
      </c>
      <c r="AW88">
        <v>85</v>
      </c>
      <c r="AX88">
        <f>IF(Z88&gt;0, (R88*SUMPRODUCT(K88:$K$98, X88:$X$98)-K88*$AZ$3)/Z88, 0)</f>
        <v>-21750297506.805885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25</v>
      </c>
      <c r="R89">
        <f t="shared" si="27"/>
        <v>250000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-0.81307014526423571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-9.345506021352327E-6</v>
      </c>
      <c r="AI89">
        <f t="shared" si="33"/>
        <v>-9.345506021352327E-6</v>
      </c>
      <c r="AJ89">
        <f t="shared" si="34"/>
        <v>-0.81307014526423571</v>
      </c>
      <c r="AK89">
        <f t="shared" si="49"/>
        <v>-5.6914910168496508E-2</v>
      </c>
      <c r="AL89">
        <f t="shared" si="35"/>
        <v>-0.86999440093875358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-8.5808303188792286E-10</v>
      </c>
      <c r="AR89">
        <f t="shared" si="36"/>
        <v>-8.5808303188792286E-10</v>
      </c>
      <c r="AS89">
        <f t="shared" si="36"/>
        <v>-7.46542449164173E-5</v>
      </c>
      <c r="AT89">
        <f t="shared" si="36"/>
        <v>-5.2257971441492123E-6</v>
      </c>
      <c r="AU89">
        <f t="shared" si="23"/>
        <v>-7.98809001435984E-5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9423.1758170779267</v>
      </c>
      <c r="AO91" s="8">
        <f t="shared" si="50"/>
        <v>-942.31758170779267</v>
      </c>
      <c r="AP91" s="8">
        <f t="shared" si="50"/>
        <v>-416.38365682747894</v>
      </c>
      <c r="AQ91" s="8">
        <f t="shared" si="50"/>
        <v>-7906.4859599757865</v>
      </c>
      <c r="AR91" s="8">
        <f t="shared" si="50"/>
        <v>157.98861856686742</v>
      </c>
      <c r="AS91" s="8">
        <f t="shared" si="50"/>
        <v>-282.92238521171794</v>
      </c>
      <c r="AT91" s="8">
        <f t="shared" si="50"/>
        <v>124.93376664485089</v>
      </c>
      <c r="AU91" s="8">
        <f t="shared" si="50"/>
        <v>-4.1687086996342743E-13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2" priority="1" operator="lessThan">
      <formula>0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E5750-07E5-4924-9E17-0FB75CC00FAA}">
  <sheetPr codeName="Sheet35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12765.130183809593</v>
      </c>
      <c r="K3">
        <v>1</v>
      </c>
      <c r="L3" s="2">
        <v>0</v>
      </c>
      <c r="O3">
        <f>$C$3</f>
        <v>12765.130183809593</v>
      </c>
      <c r="P3">
        <f>O3*C5</f>
        <v>1276.5130183809595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12765.130183809593</v>
      </c>
      <c r="AF3">
        <f t="shared" ref="AF3:AG34" si="4">-$Z3*P3</f>
        <v>-1276.5130183809595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11288.617165428634</v>
      </c>
      <c r="AJ3">
        <f t="shared" ref="AJ3:AJ66" si="7">AB3-AC3</f>
        <v>0</v>
      </c>
      <c r="AL3">
        <f t="shared" ref="AL3:AL66" si="8">SUM(AI3:AK3)</f>
        <v>11288.617165428634</v>
      </c>
      <c r="AN3">
        <f t="shared" ref="AN3:AU34" si="9">AE3*$K3</f>
        <v>12765.130183809593</v>
      </c>
      <c r="AO3">
        <f t="shared" si="9"/>
        <v>-1276.5130183809595</v>
      </c>
      <c r="AP3">
        <f t="shared" si="9"/>
        <v>-200</v>
      </c>
      <c r="AQ3">
        <f t="shared" si="9"/>
        <v>0</v>
      </c>
      <c r="AR3">
        <f t="shared" si="9"/>
        <v>11288.617165428634</v>
      </c>
      <c r="AS3">
        <f t="shared" si="9"/>
        <v>0</v>
      </c>
      <c r="AT3">
        <f t="shared" si="9"/>
        <v>0</v>
      </c>
      <c r="AU3">
        <f t="shared" si="9"/>
        <v>11288.617165428634</v>
      </c>
      <c r="AW3">
        <v>0</v>
      </c>
      <c r="AX3">
        <f>IF(Z3&gt;0, (R3*SUMPRODUCT(K3:$K$98, X3:$X$98)-K3*$AZ$3)/Z3, 0)</f>
        <v>0</v>
      </c>
      <c r="AZ3">
        <f>C6*ABS(SUMPRODUCT(X4:X79, K4:K79))/1</f>
        <v>10611.30741560169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2.9979999999999998E-3</v>
      </c>
      <c r="R4">
        <f t="shared" si="0"/>
        <v>250000</v>
      </c>
      <c r="S4">
        <f t="shared" si="1"/>
        <v>721.14979308001489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711.77628806956091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-749.5</v>
      </c>
      <c r="AI4">
        <f t="shared" si="6"/>
        <v>-749.5</v>
      </c>
      <c r="AJ4">
        <f t="shared" si="7"/>
        <v>-711.77628806956091</v>
      </c>
      <c r="AK4">
        <f>G4*SUM(AB4, AE4:AF4)</f>
        <v>0</v>
      </c>
      <c r="AL4">
        <f t="shared" si="8"/>
        <v>-1461.2762880695609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-699.22567403675714</v>
      </c>
      <c r="AR4">
        <f t="shared" si="9"/>
        <v>-699.22567403675714</v>
      </c>
      <c r="AS4">
        <f t="shared" si="9"/>
        <v>-664.03236129262143</v>
      </c>
      <c r="AT4">
        <f t="shared" si="9"/>
        <v>0</v>
      </c>
      <c r="AU4">
        <f t="shared" si="9"/>
        <v>-1363.2580353293786</v>
      </c>
      <c r="AW4">
        <v>1</v>
      </c>
      <c r="AX4">
        <f>IF(Z4&gt;0, (R4*SUMPRODUCT(K4:$K$98, X4:$X$98)-K4*$AZ$3)/Z4, 0)</f>
        <v>721.14979308001489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3.0469999999999998E-3</v>
      </c>
      <c r="Q5" s="4">
        <f t="shared" ref="Q5:Q68" si="21">$C$8</f>
        <v>25</v>
      </c>
      <c r="R5">
        <f t="shared" si="0"/>
        <v>250000</v>
      </c>
      <c r="S5">
        <f t="shared" si="1"/>
        <v>860.53437669760956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711.77628806956091</v>
      </c>
      <c r="AC5">
        <f t="shared" si="2"/>
        <v>838.26769249790232</v>
      </c>
      <c r="AE5">
        <f t="shared" si="3"/>
        <v>0</v>
      </c>
      <c r="AF5">
        <f t="shared" si="4"/>
        <v>0</v>
      </c>
      <c r="AG5">
        <f t="shared" si="4"/>
        <v>-24.353114622650001</v>
      </c>
      <c r="AH5">
        <f t="shared" si="5"/>
        <v>-751.84877349999999</v>
      </c>
      <c r="AI5">
        <f t="shared" si="6"/>
        <v>-776.20188812264996</v>
      </c>
      <c r="AJ5">
        <f t="shared" si="7"/>
        <v>-126.49140442834141</v>
      </c>
      <c r="AK5">
        <f>G5*SUM(AB5, AE5:AF5)</f>
        <v>29.182827810851997</v>
      </c>
      <c r="AL5">
        <f t="shared" si="8"/>
        <v>-873.51046474013935</v>
      </c>
      <c r="AN5">
        <f t="shared" si="9"/>
        <v>0</v>
      </c>
      <c r="AO5">
        <f t="shared" si="9"/>
        <v>0</v>
      </c>
      <c r="AP5">
        <f t="shared" si="9"/>
        <v>-20.824543569121676</v>
      </c>
      <c r="AQ5">
        <f t="shared" si="9"/>
        <v>-642.91191429697005</v>
      </c>
      <c r="AR5">
        <f t="shared" si="9"/>
        <v>-663.73645786609165</v>
      </c>
      <c r="AS5">
        <f t="shared" si="9"/>
        <v>-108.16381409331009</v>
      </c>
      <c r="AT5">
        <f t="shared" si="9"/>
        <v>24.954470039411074</v>
      </c>
      <c r="AU5">
        <f t="shared" si="9"/>
        <v>-746.94580191999069</v>
      </c>
      <c r="AW5">
        <v>2</v>
      </c>
      <c r="AX5">
        <f>IF(Z5&gt;0, (R5*SUMPRODUCT(K5:$K$98, X5:$X$98)-K5*$AZ$3)/Z5, 0)</f>
        <v>860.53437669760956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3.104E-3</v>
      </c>
      <c r="Q6" s="4">
        <f t="shared" si="21"/>
        <v>25</v>
      </c>
      <c r="R6">
        <f t="shared" si="0"/>
        <v>250000</v>
      </c>
      <c r="S6">
        <f t="shared" si="1"/>
        <v>1127.050478856082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838.26769249790232</v>
      </c>
      <c r="AC6">
        <f t="shared" si="2"/>
        <v>1083.5008610369923</v>
      </c>
      <c r="AE6">
        <f t="shared" si="3"/>
        <v>0</v>
      </c>
      <c r="AF6">
        <f t="shared" si="4"/>
        <v>0</v>
      </c>
      <c r="AG6">
        <f t="shared" si="4"/>
        <v>-24.033991408634794</v>
      </c>
      <c r="AH6">
        <f t="shared" si="5"/>
        <v>-755.92067788705594</v>
      </c>
      <c r="AI6">
        <f t="shared" si="6"/>
        <v>-779.95466929569079</v>
      </c>
      <c r="AJ6">
        <f t="shared" si="7"/>
        <v>-245.23316853909</v>
      </c>
      <c r="AK6">
        <f>G6*SUM(AB6, AE6:AF6)</f>
        <v>49.038660011127291</v>
      </c>
      <c r="AL6">
        <f t="shared" si="8"/>
        <v>-976.14917782365353</v>
      </c>
      <c r="AN6">
        <f t="shared" si="9"/>
        <v>0</v>
      </c>
      <c r="AO6">
        <f t="shared" si="9"/>
        <v>0</v>
      </c>
      <c r="AP6">
        <f t="shared" si="9"/>
        <v>-18.54006202092188</v>
      </c>
      <c r="AQ6">
        <f t="shared" si="9"/>
        <v>-583.12479240914456</v>
      </c>
      <c r="AR6">
        <f t="shared" si="9"/>
        <v>-601.66485443006638</v>
      </c>
      <c r="AS6">
        <f t="shared" si="9"/>
        <v>-189.17532577083418</v>
      </c>
      <c r="AT6">
        <f t="shared" si="9"/>
        <v>37.828914164567635</v>
      </c>
      <c r="AU6">
        <f t="shared" si="9"/>
        <v>-753.01126603633304</v>
      </c>
      <c r="AW6">
        <v>3</v>
      </c>
      <c r="AX6">
        <f>IF(Z6&gt;0, (R6*SUMPRODUCT(K6:$K$98, X6:$X$98)-K6*$AZ$3)/Z6, 0)</f>
        <v>1127.050478856082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3.1700000000000001E-3</v>
      </c>
      <c r="Q7" s="4">
        <f t="shared" si="21"/>
        <v>25</v>
      </c>
      <c r="R7">
        <f t="shared" si="0"/>
        <v>250000</v>
      </c>
      <c r="S7">
        <f t="shared" si="1"/>
        <v>1305.4033797795344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1083.5008610369923</v>
      </c>
      <c r="AC7">
        <f t="shared" si="2"/>
        <v>1238.4342931328874</v>
      </c>
      <c r="AE7">
        <f t="shared" si="3"/>
        <v>0</v>
      </c>
      <c r="AF7">
        <f t="shared" si="4"/>
        <v>0</v>
      </c>
      <c r="AG7">
        <f t="shared" si="4"/>
        <v>-23.717463741783074</v>
      </c>
      <c r="AH7">
        <f t="shared" si="5"/>
        <v>-761.87752765372306</v>
      </c>
      <c r="AI7">
        <f t="shared" si="6"/>
        <v>-785.5949913955061</v>
      </c>
      <c r="AJ7">
        <f t="shared" si="7"/>
        <v>-154.93343209589511</v>
      </c>
      <c r="AK7">
        <f>G7*SUM(AB7, AE7:AF7)</f>
        <v>53.199892276916323</v>
      </c>
      <c r="AL7">
        <f t="shared" si="8"/>
        <v>-887.32853121448488</v>
      </c>
      <c r="AN7">
        <f t="shared" si="9"/>
        <v>0</v>
      </c>
      <c r="AO7">
        <f t="shared" si="9"/>
        <v>0</v>
      </c>
      <c r="AP7">
        <f t="shared" si="9"/>
        <v>-16.646246387140696</v>
      </c>
      <c r="AQ7">
        <f t="shared" si="9"/>
        <v>-534.72838328015985</v>
      </c>
      <c r="AR7">
        <f t="shared" si="9"/>
        <v>-551.3746296673005</v>
      </c>
      <c r="AS7">
        <f t="shared" si="9"/>
        <v>-108.74097299577907</v>
      </c>
      <c r="AT7">
        <f t="shared" si="9"/>
        <v>37.33866842814092</v>
      </c>
      <c r="AU7">
        <f t="shared" si="9"/>
        <v>-622.77693423493872</v>
      </c>
      <c r="AW7">
        <v>4</v>
      </c>
      <c r="AX7">
        <f>IF(Z7&gt;0, (R7*SUMPRODUCT(K7:$K$98, X7:$X$98)-K7*$AZ$3)/Z7, 0)</f>
        <v>1305.4033797795344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3.2390000000000001E-3</v>
      </c>
      <c r="Q8" s="4">
        <f t="shared" si="21"/>
        <v>25</v>
      </c>
      <c r="R8">
        <f t="shared" si="0"/>
        <v>250000</v>
      </c>
      <c r="S8">
        <f t="shared" si="1"/>
        <v>1281.1979915322404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1238.4342931328874</v>
      </c>
      <c r="AC8">
        <f t="shared" si="2"/>
        <v>1199.3790601234768</v>
      </c>
      <c r="AE8">
        <f t="shared" si="3"/>
        <v>0</v>
      </c>
      <c r="AF8">
        <f t="shared" si="4"/>
        <v>0</v>
      </c>
      <c r="AG8">
        <f t="shared" si="4"/>
        <v>-23.403468239305607</v>
      </c>
      <c r="AH8">
        <f t="shared" si="5"/>
        <v>-768.20865059635378</v>
      </c>
      <c r="AI8">
        <f t="shared" si="6"/>
        <v>-791.61211883565943</v>
      </c>
      <c r="AJ8">
        <f t="shared" si="7"/>
        <v>39.055233009410586</v>
      </c>
      <c r="AK8">
        <f t="shared" ref="AK8:AK71" si="22">G8*SUM(AB8:AB8, AE8:AF8)</f>
        <v>26.378650443730503</v>
      </c>
      <c r="AL8">
        <f t="shared" si="8"/>
        <v>-726.17823538251832</v>
      </c>
      <c r="AN8">
        <f t="shared" si="9"/>
        <v>0</v>
      </c>
      <c r="AO8">
        <f t="shared" si="9"/>
        <v>0</v>
      </c>
      <c r="AP8">
        <f t="shared" si="9"/>
        <v>-15.332648867003959</v>
      </c>
      <c r="AQ8">
        <f t="shared" si="9"/>
        <v>-503.2875202832887</v>
      </c>
      <c r="AR8">
        <f t="shared" si="9"/>
        <v>-518.62016915029267</v>
      </c>
      <c r="AS8">
        <f t="shared" si="9"/>
        <v>25.586813374378828</v>
      </c>
      <c r="AT8">
        <f t="shared" si="9"/>
        <v>17.28182253602419</v>
      </c>
      <c r="AU8">
        <f t="shared" si="9"/>
        <v>-475.75153323988968</v>
      </c>
      <c r="AW8">
        <v>5</v>
      </c>
      <c r="AX8">
        <f>IF(Z8&gt;0, (R8*SUMPRODUCT(K8:$K$98, X8:$X$98)-K8*$AZ$3)/Z8, 0)</f>
        <v>1281.1979915322404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3.3149999999999998E-3</v>
      </c>
      <c r="Q9" s="4">
        <f t="shared" si="21"/>
        <v>25</v>
      </c>
      <c r="R9">
        <f t="shared" si="0"/>
        <v>250000</v>
      </c>
      <c r="S9">
        <f t="shared" si="1"/>
        <v>1152.0637941170537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1199.3790601234768</v>
      </c>
      <c r="AC9">
        <f t="shared" si="2"/>
        <v>1064.1314218009211</v>
      </c>
      <c r="AE9">
        <f t="shared" si="3"/>
        <v>0</v>
      </c>
      <c r="AF9">
        <f t="shared" si="4"/>
        <v>0</v>
      </c>
      <c r="AG9">
        <f t="shared" si="4"/>
        <v>-23.091851059699252</v>
      </c>
      <c r="AH9">
        <f t="shared" si="5"/>
        <v>-775.82497213298086</v>
      </c>
      <c r="AI9">
        <f t="shared" si="6"/>
        <v>-798.91682319268011</v>
      </c>
      <c r="AJ9">
        <f t="shared" si="7"/>
        <v>135.24763832255576</v>
      </c>
      <c r="AK9">
        <f t="shared" si="22"/>
        <v>7.076336454728513</v>
      </c>
      <c r="AL9">
        <f t="shared" si="8"/>
        <v>-656.59284841539579</v>
      </c>
      <c r="AN9">
        <f t="shared" si="9"/>
        <v>0</v>
      </c>
      <c r="AO9">
        <f t="shared" si="9"/>
        <v>0</v>
      </c>
      <c r="AP9">
        <f t="shared" si="9"/>
        <v>-14.327582770470499</v>
      </c>
      <c r="AQ9">
        <f t="shared" si="9"/>
        <v>-481.36879433770355</v>
      </c>
      <c r="AR9">
        <f t="shared" si="9"/>
        <v>-495.69637710817409</v>
      </c>
      <c r="AS9">
        <f t="shared" si="9"/>
        <v>83.91582500542566</v>
      </c>
      <c r="AT9">
        <f t="shared" si="9"/>
        <v>4.3905876581615626</v>
      </c>
      <c r="AU9">
        <f t="shared" si="9"/>
        <v>-407.38996444458684</v>
      </c>
      <c r="AW9">
        <v>6</v>
      </c>
      <c r="AX9">
        <f>IF(Z9&gt;0, (R9*SUMPRODUCT(K9:$K$98, X9:$X$98)-K9*$AZ$3)/Z9, 0)</f>
        <v>1152.0637941170537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3.3969999999999998E-3</v>
      </c>
      <c r="Q10" s="4">
        <f t="shared" si="21"/>
        <v>25</v>
      </c>
      <c r="R10">
        <f t="shared" si="0"/>
        <v>250000</v>
      </c>
      <c r="S10">
        <f t="shared" si="1"/>
        <v>1010.2832125419521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1064.1314218009211</v>
      </c>
      <c r="AC10">
        <f t="shared" si="2"/>
        <v>920.67066852540302</v>
      </c>
      <c r="AE10">
        <f t="shared" si="3"/>
        <v>0</v>
      </c>
      <c r="AF10">
        <f t="shared" si="4"/>
        <v>0</v>
      </c>
      <c r="AG10">
        <f t="shared" si="4"/>
        <v>-22.782489531052462</v>
      </c>
      <c r="AH10">
        <f t="shared" si="5"/>
        <v>-784.43018049798354</v>
      </c>
      <c r="AI10">
        <f t="shared" si="6"/>
        <v>-807.21267002903596</v>
      </c>
      <c r="AJ10">
        <f t="shared" si="7"/>
        <v>143.46075327551807</v>
      </c>
      <c r="AK10">
        <f t="shared" si="22"/>
        <v>4.3629388293837765</v>
      </c>
      <c r="AL10">
        <f t="shared" si="8"/>
        <v>-659.38897792413411</v>
      </c>
      <c r="AN10">
        <f t="shared" si="9"/>
        <v>0</v>
      </c>
      <c r="AO10">
        <f t="shared" si="9"/>
        <v>0</v>
      </c>
      <c r="AP10">
        <f t="shared" si="9"/>
        <v>-13.410147181571489</v>
      </c>
      <c r="AQ10">
        <f t="shared" si="9"/>
        <v>-461.7284761530052</v>
      </c>
      <c r="AR10">
        <f t="shared" si="9"/>
        <v>-475.13862333457666</v>
      </c>
      <c r="AS10">
        <f t="shared" si="9"/>
        <v>84.443353461509872</v>
      </c>
      <c r="AT10">
        <f t="shared" si="9"/>
        <v>2.5680973875345763</v>
      </c>
      <c r="AU10">
        <f t="shared" si="9"/>
        <v>-388.12717248553224</v>
      </c>
      <c r="AW10">
        <v>7</v>
      </c>
      <c r="AX10">
        <f>IF(Z10&gt;0, (R10*SUMPRODUCT(K10:$K$98, X10:$X$98)-K10*$AZ$3)/Z10, 0)</f>
        <v>1010.2832125419521</v>
      </c>
    </row>
    <row r="11" spans="1:52" x14ac:dyDescent="0.25">
      <c r="A11" t="s">
        <v>33</v>
      </c>
      <c r="C11" s="12">
        <f>AU81</f>
        <v>-4.7257900717689871E-13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3.4910000000000002E-3</v>
      </c>
      <c r="Q11" s="4">
        <f t="shared" si="21"/>
        <v>25</v>
      </c>
      <c r="R11">
        <f t="shared" si="0"/>
        <v>250000</v>
      </c>
      <c r="S11">
        <f t="shared" si="1"/>
        <v>856.43102358973704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920.67066852540302</v>
      </c>
      <c r="AC11">
        <f t="shared" si="2"/>
        <v>769.93597669950668</v>
      </c>
      <c r="AE11">
        <f t="shared" si="3"/>
        <v>0</v>
      </c>
      <c r="AF11">
        <f t="shared" si="4"/>
        <v>0</v>
      </c>
      <c r="AG11">
        <f t="shared" si="4"/>
        <v>-22.475130964789034</v>
      </c>
      <c r="AH11">
        <f t="shared" si="5"/>
        <v>-795.33670952904151</v>
      </c>
      <c r="AI11">
        <f t="shared" si="6"/>
        <v>-817.81184049383057</v>
      </c>
      <c r="AJ11">
        <f t="shared" si="7"/>
        <v>150.73469182589633</v>
      </c>
      <c r="AK11">
        <f t="shared" si="22"/>
        <v>2.209609604460967</v>
      </c>
      <c r="AL11">
        <f t="shared" si="8"/>
        <v>-664.86753906347326</v>
      </c>
      <c r="AN11">
        <f t="shared" si="9"/>
        <v>0</v>
      </c>
      <c r="AO11">
        <f t="shared" si="9"/>
        <v>0</v>
      </c>
      <c r="AP11">
        <f t="shared" si="9"/>
        <v>-12.570534859316714</v>
      </c>
      <c r="AQ11">
        <f t="shared" si="9"/>
        <v>-444.83869071518501</v>
      </c>
      <c r="AR11">
        <f t="shared" si="9"/>
        <v>-457.40922557450176</v>
      </c>
      <c r="AS11">
        <f t="shared" si="9"/>
        <v>84.307214986837238</v>
      </c>
      <c r="AT11">
        <f t="shared" si="9"/>
        <v>1.2358537354853774</v>
      </c>
      <c r="AU11">
        <f t="shared" si="9"/>
        <v>-371.86615685217913</v>
      </c>
      <c r="AW11">
        <v>8</v>
      </c>
      <c r="AX11">
        <f>IF(Z11&gt;0, (R11*SUMPRODUCT(K11:$K$98, X11:$X$98)-K11*$AZ$3)/Z11, 0)</f>
        <v>856.43102358973704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3.5990000000000002E-3</v>
      </c>
      <c r="Q12" s="4">
        <f t="shared" si="21"/>
        <v>25</v>
      </c>
      <c r="R12">
        <f t="shared" si="0"/>
        <v>250000</v>
      </c>
      <c r="S12">
        <f t="shared" si="1"/>
        <v>699.23848794465732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769.93597669950668</v>
      </c>
      <c r="AC12">
        <f t="shared" si="2"/>
        <v>620.07047304000844</v>
      </c>
      <c r="AE12">
        <f t="shared" si="3"/>
        <v>0</v>
      </c>
      <c r="AF12">
        <f t="shared" si="4"/>
        <v>0</v>
      </c>
      <c r="AG12">
        <f t="shared" si="4"/>
        <v>-22.169491658798865</v>
      </c>
      <c r="AH12">
        <f t="shared" si="5"/>
        <v>-808.87996342275733</v>
      </c>
      <c r="AI12">
        <f t="shared" si="6"/>
        <v>-831.04945508155618</v>
      </c>
      <c r="AJ12">
        <f t="shared" si="7"/>
        <v>149.86550365949824</v>
      </c>
      <c r="AK12">
        <f t="shared" si="22"/>
        <v>1.7708527464088653</v>
      </c>
      <c r="AL12">
        <f t="shared" si="8"/>
        <v>-679.41309867564905</v>
      </c>
      <c r="AN12">
        <f t="shared" si="9"/>
        <v>0</v>
      </c>
      <c r="AO12">
        <f t="shared" si="9"/>
        <v>0</v>
      </c>
      <c r="AP12">
        <f t="shared" si="9"/>
        <v>-11.783320493932209</v>
      </c>
      <c r="AQ12">
        <f t="shared" si="9"/>
        <v>-429.92829952181739</v>
      </c>
      <c r="AR12">
        <f t="shared" si="9"/>
        <v>-441.71162001574959</v>
      </c>
      <c r="AS12">
        <f t="shared" si="9"/>
        <v>79.655108370676757</v>
      </c>
      <c r="AT12">
        <f t="shared" si="9"/>
        <v>0.94122706012584589</v>
      </c>
      <c r="AU12">
        <f t="shared" si="9"/>
        <v>-361.11528458494701</v>
      </c>
      <c r="AW12">
        <v>9</v>
      </c>
      <c r="AX12">
        <f>IF(Z12&gt;0, (R12*SUMPRODUCT(K12:$K$98, X12:$X$98)-K12*$AZ$3)/Z12, 0)</f>
        <v>699.23848794465732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3.7169999999999998E-3</v>
      </c>
      <c r="Q13" s="4">
        <f t="shared" si="21"/>
        <v>25</v>
      </c>
      <c r="R13">
        <f t="shared" si="0"/>
        <v>250000</v>
      </c>
      <c r="S13">
        <f t="shared" si="1"/>
        <v>536.15154656349989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620.07047304000844</v>
      </c>
      <c r="AC13">
        <f t="shared" si="2"/>
        <v>468.92656538755546</v>
      </c>
      <c r="AE13">
        <f t="shared" si="3"/>
        <v>0</v>
      </c>
      <c r="AF13">
        <f t="shared" si="4"/>
        <v>0</v>
      </c>
      <c r="AG13">
        <f t="shared" si="4"/>
        <v>-21.865392741715119</v>
      </c>
      <c r="AH13">
        <f t="shared" si="5"/>
        <v>-824.04000495755372</v>
      </c>
      <c r="AI13">
        <f t="shared" si="6"/>
        <v>-845.90539769926886</v>
      </c>
      <c r="AJ13">
        <f t="shared" si="7"/>
        <v>151.14390765245298</v>
      </c>
      <c r="AK13">
        <f t="shared" si="22"/>
        <v>1.2401409460800168</v>
      </c>
      <c r="AL13">
        <f t="shared" si="8"/>
        <v>-693.52134910073585</v>
      </c>
      <c r="AN13">
        <f t="shared" si="9"/>
        <v>0</v>
      </c>
      <c r="AO13">
        <f t="shared" si="9"/>
        <v>0</v>
      </c>
      <c r="AP13">
        <f t="shared" si="9"/>
        <v>-11.047232591936252</v>
      </c>
      <c r="AQ13">
        <f t="shared" si="9"/>
        <v>-416.33652353560842</v>
      </c>
      <c r="AR13">
        <f t="shared" si="9"/>
        <v>-427.3837561275447</v>
      </c>
      <c r="AS13">
        <f t="shared" si="9"/>
        <v>76.363682208427093</v>
      </c>
      <c r="AT13">
        <f t="shared" si="9"/>
        <v>0.62656663156991999</v>
      </c>
      <c r="AU13">
        <f t="shared" si="9"/>
        <v>-350.39350728754766</v>
      </c>
      <c r="AW13">
        <v>10</v>
      </c>
      <c r="AX13">
        <f>IF(Z13&gt;0, (R13*SUMPRODUCT(K13:$K$98, X13:$X$98)-K13*$AZ$3)/Z13, 0)</f>
        <v>536.15154656349989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3.852E-3</v>
      </c>
      <c r="Q14" s="4">
        <f t="shared" si="21"/>
        <v>25</v>
      </c>
      <c r="R14">
        <f t="shared" si="0"/>
        <v>250000</v>
      </c>
      <c r="S14">
        <f t="shared" si="1"/>
        <v>726.96584849032354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468.92656538755546</v>
      </c>
      <c r="AC14">
        <f t="shared" si="2"/>
        <v>627.00843169267227</v>
      </c>
      <c r="AE14">
        <f t="shared" si="3"/>
        <v>0</v>
      </c>
      <c r="AF14">
        <f t="shared" si="4"/>
        <v>0</v>
      </c>
      <c r="AG14">
        <f t="shared" si="4"/>
        <v>-21.562513321456883</v>
      </c>
      <c r="AH14">
        <f t="shared" si="5"/>
        <v>-842.25492841086634</v>
      </c>
      <c r="AI14">
        <f t="shared" si="6"/>
        <v>-863.81744173232323</v>
      </c>
      <c r="AJ14">
        <f t="shared" si="7"/>
        <v>-158.08186630511682</v>
      </c>
      <c r="AK14">
        <f t="shared" si="22"/>
        <v>32.824859577128883</v>
      </c>
      <c r="AL14">
        <f t="shared" si="8"/>
        <v>-989.07444846031115</v>
      </c>
      <c r="AN14">
        <f t="shared" si="9"/>
        <v>0</v>
      </c>
      <c r="AO14">
        <f t="shared" si="9"/>
        <v>0</v>
      </c>
      <c r="AP14">
        <f t="shared" si="9"/>
        <v>-9.7269699339935283</v>
      </c>
      <c r="AQ14">
        <f t="shared" si="9"/>
        <v>-379.9458923583789</v>
      </c>
      <c r="AR14">
        <f t="shared" si="9"/>
        <v>-389.67286229237243</v>
      </c>
      <c r="AS14">
        <f t="shared" si="9"/>
        <v>-71.311610930314458</v>
      </c>
      <c r="AT14">
        <f t="shared" si="9"/>
        <v>14.807477098533308</v>
      </c>
      <c r="AU14">
        <f t="shared" si="9"/>
        <v>-446.17699612415362</v>
      </c>
      <c r="AW14">
        <v>11</v>
      </c>
      <c r="AX14">
        <f>IF(Z14&gt;0, (R14*SUMPRODUCT(K14:$K$98, X14:$X$98)-K14*$AZ$3)/Z14, 0)</f>
        <v>726.96584849032354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4.0049999999999999E-3</v>
      </c>
      <c r="Q15" s="4">
        <f t="shared" si="21"/>
        <v>25</v>
      </c>
      <c r="R15">
        <f t="shared" si="0"/>
        <v>250000</v>
      </c>
      <c r="S15">
        <f t="shared" si="1"/>
        <v>893.5996541109073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627.00843169267227</v>
      </c>
      <c r="AC15">
        <f t="shared" si="2"/>
        <v>759.93610169208205</v>
      </c>
      <c r="AE15">
        <f t="shared" si="3"/>
        <v>0</v>
      </c>
      <c r="AF15">
        <f t="shared" si="4"/>
        <v>0</v>
      </c>
      <c r="AG15">
        <f t="shared" si="4"/>
        <v>-21.260530322389879</v>
      </c>
      <c r="AH15">
        <f t="shared" si="5"/>
        <v>-863.57865852434816</v>
      </c>
      <c r="AI15">
        <f t="shared" si="6"/>
        <v>-884.83918884673801</v>
      </c>
      <c r="AJ15">
        <f t="shared" si="7"/>
        <v>-132.92766999940977</v>
      </c>
      <c r="AK15">
        <f t="shared" si="22"/>
        <v>43.890590218487063</v>
      </c>
      <c r="AL15">
        <f t="shared" si="8"/>
        <v>-973.87626862766069</v>
      </c>
      <c r="AN15">
        <f t="shared" si="9"/>
        <v>0</v>
      </c>
      <c r="AO15">
        <f t="shared" si="9"/>
        <v>0</v>
      </c>
      <c r="AP15">
        <f t="shared" si="9"/>
        <v>-8.563164035774955</v>
      </c>
      <c r="AQ15">
        <f t="shared" si="9"/>
        <v>-347.82602308610785</v>
      </c>
      <c r="AR15">
        <f t="shared" si="9"/>
        <v>-356.3891871218828</v>
      </c>
      <c r="AS15">
        <f t="shared" si="9"/>
        <v>-53.539654271914408</v>
      </c>
      <c r="AT15">
        <f t="shared" si="9"/>
        <v>17.677937378263678</v>
      </c>
      <c r="AU15">
        <f t="shared" si="9"/>
        <v>-392.25090401553354</v>
      </c>
      <c r="AW15">
        <v>12</v>
      </c>
      <c r="AX15">
        <f>IF(Z15&gt;0, (R15*SUMPRODUCT(K15:$K$98, X15:$X$98)-K15*$AZ$3)/Z15, 0)</f>
        <v>893.5996541109073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4.1640000000000002E-3</v>
      </c>
      <c r="Q16" s="4">
        <f t="shared" si="21"/>
        <v>25</v>
      </c>
      <c r="R16">
        <f t="shared" si="0"/>
        <v>250000</v>
      </c>
      <c r="S16">
        <f t="shared" si="1"/>
        <v>1037.7599801127874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759.93610169208205</v>
      </c>
      <c r="AC16">
        <f t="shared" si="2"/>
        <v>870.03290213971593</v>
      </c>
      <c r="AE16">
        <f t="shared" si="3"/>
        <v>0</v>
      </c>
      <c r="AF16">
        <f t="shared" si="4"/>
        <v>0</v>
      </c>
      <c r="AG16">
        <f t="shared" si="4"/>
        <v>-20.959396170903549</v>
      </c>
      <c r="AH16">
        <f t="shared" si="5"/>
        <v>-885.28848262431461</v>
      </c>
      <c r="AI16">
        <f t="shared" si="6"/>
        <v>-906.24787879521818</v>
      </c>
      <c r="AJ16">
        <f t="shared" si="7"/>
        <v>-110.09680044763388</v>
      </c>
      <c r="AK16">
        <f t="shared" si="22"/>
        <v>53.195527118445746</v>
      </c>
      <c r="AL16">
        <f t="shared" si="8"/>
        <v>-963.14915212440633</v>
      </c>
      <c r="AN16">
        <f t="shared" si="9"/>
        <v>0</v>
      </c>
      <c r="AO16">
        <f t="shared" si="9"/>
        <v>0</v>
      </c>
      <c r="AP16">
        <f t="shared" si="9"/>
        <v>-7.5373887324752111</v>
      </c>
      <c r="AQ16">
        <f t="shared" si="9"/>
        <v>-318.3662057586331</v>
      </c>
      <c r="AR16">
        <f t="shared" si="9"/>
        <v>-325.90359449110832</v>
      </c>
      <c r="AS16">
        <f t="shared" si="9"/>
        <v>-39.592857370937963</v>
      </c>
      <c r="AT16">
        <f t="shared" si="9"/>
        <v>19.130101051158647</v>
      </c>
      <c r="AU16">
        <f t="shared" si="9"/>
        <v>-346.36635081088764</v>
      </c>
      <c r="AW16">
        <v>13</v>
      </c>
      <c r="AX16">
        <f>IF(Z16&gt;0, (R16*SUMPRODUCT(K16:$K$98, X16:$X$98)-K16*$AZ$3)/Z16, 0)</f>
        <v>1037.7599801127874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4.3350000000000003E-3</v>
      </c>
      <c r="Q17" s="4">
        <f t="shared" si="21"/>
        <v>25</v>
      </c>
      <c r="R17">
        <f t="shared" si="0"/>
        <v>250000</v>
      </c>
      <c r="S17">
        <f t="shared" si="1"/>
        <v>1162.3614404011946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870.03290213971593</v>
      </c>
      <c r="AC17">
        <f t="shared" si="2"/>
        <v>960.52636025049469</v>
      </c>
      <c r="AE17">
        <f t="shared" si="3"/>
        <v>0</v>
      </c>
      <c r="AF17">
        <f t="shared" si="4"/>
        <v>0</v>
      </c>
      <c r="AG17">
        <f t="shared" si="4"/>
        <v>-20.658943226793646</v>
      </c>
      <c r="AH17">
        <f t="shared" si="5"/>
        <v>-908.58982400866887</v>
      </c>
      <c r="AI17">
        <f t="shared" si="6"/>
        <v>-929.24876723546254</v>
      </c>
      <c r="AJ17">
        <f t="shared" si="7"/>
        <v>-90.493458110778761</v>
      </c>
      <c r="AK17">
        <f t="shared" si="22"/>
        <v>60.902303149780124</v>
      </c>
      <c r="AL17">
        <f t="shared" si="8"/>
        <v>-958.8399221964612</v>
      </c>
      <c r="AN17">
        <f t="shared" si="9"/>
        <v>0</v>
      </c>
      <c r="AO17">
        <f t="shared" si="9"/>
        <v>0</v>
      </c>
      <c r="AP17">
        <f t="shared" si="9"/>
        <v>-6.6333395223171241</v>
      </c>
      <c r="AQ17">
        <f t="shared" si="9"/>
        <v>-291.73732281500037</v>
      </c>
      <c r="AR17">
        <f t="shared" si="9"/>
        <v>-298.37066233731753</v>
      </c>
      <c r="AS17">
        <f t="shared" si="9"/>
        <v>-29.056366804805961</v>
      </c>
      <c r="AT17">
        <f t="shared" si="9"/>
        <v>19.555000952789559</v>
      </c>
      <c r="AU17">
        <f t="shared" si="9"/>
        <v>-307.87202818933395</v>
      </c>
      <c r="AW17">
        <v>14</v>
      </c>
      <c r="AX17">
        <f>IF(Z17&gt;0, (R17*SUMPRODUCT(K17:$K$98, X17:$X$98)-K17*$AZ$3)/Z17, 0)</f>
        <v>1162.3614404011946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4.522E-3</v>
      </c>
      <c r="Q18" s="4">
        <f t="shared" si="21"/>
        <v>25</v>
      </c>
      <c r="R18">
        <f t="shared" si="0"/>
        <v>250000</v>
      </c>
      <c r="S18">
        <f t="shared" si="1"/>
        <v>1269.5192022863084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960.52636025049469</v>
      </c>
      <c r="AC18">
        <f t="shared" si="2"/>
        <v>1033.8423087474707</v>
      </c>
      <c r="AE18">
        <f t="shared" si="3"/>
        <v>0</v>
      </c>
      <c r="AF18">
        <f t="shared" si="4"/>
        <v>0</v>
      </c>
      <c r="AG18">
        <f t="shared" si="4"/>
        <v>-20.358934053254149</v>
      </c>
      <c r="AH18">
        <f t="shared" si="5"/>
        <v>-934.19741271560861</v>
      </c>
      <c r="AI18">
        <f t="shared" si="6"/>
        <v>-954.5563467688628</v>
      </c>
      <c r="AJ18">
        <f t="shared" si="7"/>
        <v>-73.315948496976034</v>
      </c>
      <c r="AK18">
        <f t="shared" si="22"/>
        <v>67.236845217534636</v>
      </c>
      <c r="AL18">
        <f t="shared" si="8"/>
        <v>-960.63545004830416</v>
      </c>
      <c r="AN18">
        <f t="shared" si="9"/>
        <v>0</v>
      </c>
      <c r="AO18">
        <f t="shared" si="9"/>
        <v>0</v>
      </c>
      <c r="AP18">
        <f t="shared" si="9"/>
        <v>-5.836616219441102</v>
      </c>
      <c r="AQ18">
        <f t="shared" si="9"/>
        <v>-267.82108321355383</v>
      </c>
      <c r="AR18">
        <f t="shared" si="9"/>
        <v>-273.65769943299495</v>
      </c>
      <c r="AS18">
        <f t="shared" si="9"/>
        <v>-21.018637470008457</v>
      </c>
      <c r="AT18">
        <f t="shared" si="9"/>
        <v>19.275845204576761</v>
      </c>
      <c r="AU18">
        <f t="shared" si="9"/>
        <v>-275.40049169842661</v>
      </c>
      <c r="AW18">
        <v>15</v>
      </c>
      <c r="AX18">
        <f>IF(Z18&gt;0, (R18*SUMPRODUCT(K18:$K$98, X18:$X$98)-K18*$AZ$3)/Z18, 0)</f>
        <v>1269.5192022863084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4.7470000000000004E-3</v>
      </c>
      <c r="Q19" s="4">
        <f t="shared" si="21"/>
        <v>25</v>
      </c>
      <c r="R19">
        <f t="shared" si="0"/>
        <v>250000</v>
      </c>
      <c r="S19">
        <f t="shared" si="1"/>
        <v>1360.9575893811448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1033.8423087474707</v>
      </c>
      <c r="AC19">
        <f t="shared" si="2"/>
        <v>1091.9616463481789</v>
      </c>
      <c r="AE19">
        <f t="shared" si="3"/>
        <v>0</v>
      </c>
      <c r="AF19">
        <f t="shared" si="4"/>
        <v>0</v>
      </c>
      <c r="AG19">
        <f t="shared" si="4"/>
        <v>-20.058700852770809</v>
      </c>
      <c r="AH19">
        <f t="shared" si="5"/>
        <v>-966.43859950797457</v>
      </c>
      <c r="AI19">
        <f t="shared" si="6"/>
        <v>-986.49730036074538</v>
      </c>
      <c r="AJ19">
        <f t="shared" si="7"/>
        <v>-58.11933760070815</v>
      </c>
      <c r="AK19">
        <f t="shared" si="22"/>
        <v>72.368961612322963</v>
      </c>
      <c r="AL19">
        <f t="shared" si="8"/>
        <v>-972.24767634913053</v>
      </c>
      <c r="AN19">
        <f t="shared" si="9"/>
        <v>0</v>
      </c>
      <c r="AO19">
        <f t="shared" si="9"/>
        <v>0</v>
      </c>
      <c r="AP19">
        <f t="shared" si="9"/>
        <v>-5.1344139643330386</v>
      </c>
      <c r="AQ19">
        <f t="shared" si="9"/>
        <v>-247.37872494363313</v>
      </c>
      <c r="AR19">
        <f t="shared" si="9"/>
        <v>-252.51313890796618</v>
      </c>
      <c r="AS19">
        <f t="shared" si="9"/>
        <v>-14.876772965764703</v>
      </c>
      <c r="AT19">
        <f t="shared" si="9"/>
        <v>18.524240917390493</v>
      </c>
      <c r="AU19">
        <f t="shared" si="9"/>
        <v>-248.86567095634038</v>
      </c>
      <c r="AW19">
        <v>16</v>
      </c>
      <c r="AX19">
        <f>IF(Z19&gt;0, (R19*SUMPRODUCT(K19:$K$98, X19:$X$98)-K19*$AZ$3)/Z19, 0)</f>
        <v>1360.9575893811448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4.9870000000000001E-3</v>
      </c>
      <c r="Q20" s="4">
        <f t="shared" si="21"/>
        <v>25</v>
      </c>
      <c r="R20">
        <f t="shared" si="0"/>
        <v>250000</v>
      </c>
      <c r="S20">
        <f t="shared" si="1"/>
        <v>1436.8818868964006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1091.9616463481789</v>
      </c>
      <c r="AC20">
        <f t="shared" si="2"/>
        <v>1135.6011542744222</v>
      </c>
      <c r="AE20">
        <f t="shared" si="3"/>
        <v>0</v>
      </c>
      <c r="AF20">
        <f t="shared" si="4"/>
        <v>0</v>
      </c>
      <c r="AG20">
        <f t="shared" si="4"/>
        <v>-19.758081103090333</v>
      </c>
      <c r="AH20">
        <f t="shared" si="5"/>
        <v>-1000.3274115276803</v>
      </c>
      <c r="AI20">
        <f t="shared" si="6"/>
        <v>-1020.0854926307707</v>
      </c>
      <c r="AJ20">
        <f t="shared" si="7"/>
        <v>-43.639507926243368</v>
      </c>
      <c r="AK20">
        <f t="shared" si="22"/>
        <v>76.437315244372527</v>
      </c>
      <c r="AL20">
        <f t="shared" si="8"/>
        <v>-987.28768531264154</v>
      </c>
      <c r="AN20">
        <f t="shared" si="9"/>
        <v>0</v>
      </c>
      <c r="AO20">
        <f t="shared" si="9"/>
        <v>0</v>
      </c>
      <c r="AP20">
        <f t="shared" si="9"/>
        <v>-4.5155933055799817</v>
      </c>
      <c r="AQ20">
        <f t="shared" si="9"/>
        <v>-228.61895035829343</v>
      </c>
      <c r="AR20">
        <f t="shared" si="9"/>
        <v>-233.13454366387342</v>
      </c>
      <c r="AS20">
        <f t="shared" si="9"/>
        <v>-9.9735530400129537</v>
      </c>
      <c r="AT20">
        <f t="shared" si="9"/>
        <v>17.46929912945895</v>
      </c>
      <c r="AU20">
        <f t="shared" si="9"/>
        <v>-225.63879757442743</v>
      </c>
      <c r="AW20">
        <v>17</v>
      </c>
      <c r="AX20">
        <f>IF(Z20&gt;0, (R20*SUMPRODUCT(K20:$K$98, X20:$X$98)-K20*$AZ$3)/Z20, 0)</f>
        <v>1436.8818868964006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5.2249999999999996E-3</v>
      </c>
      <c r="Q21" s="4">
        <f t="shared" si="21"/>
        <v>25</v>
      </c>
      <c r="R21">
        <f t="shared" si="0"/>
        <v>250000</v>
      </c>
      <c r="S21">
        <f t="shared" si="1"/>
        <v>1499.2085895889479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1135.6011542744222</v>
      </c>
      <c r="AC21">
        <f t="shared" si="2"/>
        <v>1166.8199118356633</v>
      </c>
      <c r="AE21">
        <f t="shared" si="3"/>
        <v>0</v>
      </c>
      <c r="AF21">
        <f t="shared" si="4"/>
        <v>0</v>
      </c>
      <c r="AG21">
        <f t="shared" si="4"/>
        <v>-19.457264318295785</v>
      </c>
      <c r="AH21">
        <f t="shared" si="5"/>
        <v>-1032.3597376364698</v>
      </c>
      <c r="AI21">
        <f t="shared" si="6"/>
        <v>-1051.8170019547656</v>
      </c>
      <c r="AJ21">
        <f t="shared" si="7"/>
        <v>-31.218757561241091</v>
      </c>
      <c r="AK21">
        <f t="shared" si="22"/>
        <v>79.49208079920956</v>
      </c>
      <c r="AL21">
        <f t="shared" si="8"/>
        <v>-1003.5436787167971</v>
      </c>
      <c r="AN21">
        <f t="shared" si="9"/>
        <v>0</v>
      </c>
      <c r="AO21">
        <f t="shared" si="9"/>
        <v>0</v>
      </c>
      <c r="AP21">
        <f t="shared" si="9"/>
        <v>-3.9703958906272554</v>
      </c>
      <c r="AQ21">
        <f t="shared" si="9"/>
        <v>-210.66049126478035</v>
      </c>
      <c r="AR21">
        <f t="shared" si="9"/>
        <v>-214.63088715540761</v>
      </c>
      <c r="AS21">
        <f t="shared" si="9"/>
        <v>-6.3704138826488812</v>
      </c>
      <c r="AT21">
        <f t="shared" si="9"/>
        <v>16.220935573446297</v>
      </c>
      <c r="AU21">
        <f t="shared" si="9"/>
        <v>-204.78036546461018</v>
      </c>
      <c r="AW21">
        <v>18</v>
      </c>
      <c r="AX21">
        <f>IF(Z21&gt;0, (R21*SUMPRODUCT(K21:$K$98, X21:$X$98)-K21*$AZ$3)/Z21, 0)</f>
        <v>1499.2085895889479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5.4879999999999998E-3</v>
      </c>
      <c r="Q22" s="4">
        <f t="shared" si="21"/>
        <v>25</v>
      </c>
      <c r="R22">
        <f t="shared" si="0"/>
        <v>250000</v>
      </c>
      <c r="S22">
        <f t="shared" si="1"/>
        <v>1550.6407175853465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1166.8199118356633</v>
      </c>
      <c r="AC22">
        <f t="shared" si="2"/>
        <v>1188.1573740704662</v>
      </c>
      <c r="AE22">
        <f t="shared" si="3"/>
        <v>0</v>
      </c>
      <c r="AF22">
        <f t="shared" si="4"/>
        <v>0</v>
      </c>
      <c r="AG22">
        <f t="shared" si="4"/>
        <v>-19.155910208534017</v>
      </c>
      <c r="AH22">
        <f t="shared" si="5"/>
        <v>-1067.8146657880725</v>
      </c>
      <c r="AI22">
        <f t="shared" si="6"/>
        <v>-1086.9705759966066</v>
      </c>
      <c r="AJ22">
        <f t="shared" si="7"/>
        <v>-21.337462234802842</v>
      </c>
      <c r="AK22">
        <f t="shared" si="22"/>
        <v>81.677393828496434</v>
      </c>
      <c r="AL22">
        <f t="shared" si="8"/>
        <v>-1026.630644402913</v>
      </c>
      <c r="AN22">
        <f t="shared" si="9"/>
        <v>0</v>
      </c>
      <c r="AO22">
        <f t="shared" si="9"/>
        <v>0</v>
      </c>
      <c r="AP22">
        <f t="shared" si="9"/>
        <v>-3.4900914277439465</v>
      </c>
      <c r="AQ22">
        <f t="shared" si="9"/>
        <v>-194.54939864073549</v>
      </c>
      <c r="AR22">
        <f t="shared" si="9"/>
        <v>-198.03949006847944</v>
      </c>
      <c r="AS22">
        <f t="shared" si="9"/>
        <v>-3.887557063319242</v>
      </c>
      <c r="AT22">
        <f t="shared" si="9"/>
        <v>14.881129058242605</v>
      </c>
      <c r="AU22">
        <f t="shared" si="9"/>
        <v>-187.04591807355609</v>
      </c>
      <c r="AW22">
        <v>19</v>
      </c>
      <c r="AX22">
        <f>IF(Z22&gt;0, (R22*SUMPRODUCT(K22:$K$98, X22:$X$98)-K22*$AZ$3)/Z22, 0)</f>
        <v>1550.6407175853465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5.7670000000000004E-3</v>
      </c>
      <c r="Q23" s="4">
        <f t="shared" si="21"/>
        <v>25</v>
      </c>
      <c r="R23">
        <f t="shared" si="0"/>
        <v>250000</v>
      </c>
      <c r="S23">
        <f t="shared" si="1"/>
        <v>1592.1776721725676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1188.1573740704662</v>
      </c>
      <c r="AC23">
        <f t="shared" si="2"/>
        <v>1200.7490053400729</v>
      </c>
      <c r="AE23">
        <f t="shared" si="3"/>
        <v>0</v>
      </c>
      <c r="AF23">
        <f t="shared" si="4"/>
        <v>0</v>
      </c>
      <c r="AG23">
        <f t="shared" si="4"/>
        <v>-18.853878972276064</v>
      </c>
      <c r="AH23">
        <f t="shared" si="5"/>
        <v>-1104.7213417261571</v>
      </c>
      <c r="AI23">
        <f t="shared" si="6"/>
        <v>-1123.5752206984332</v>
      </c>
      <c r="AJ23">
        <f t="shared" si="7"/>
        <v>-12.591631269606751</v>
      </c>
      <c r="AK23">
        <f t="shared" si="22"/>
        <v>83.17101618493264</v>
      </c>
      <c r="AL23">
        <f t="shared" si="8"/>
        <v>-1052.9958357831074</v>
      </c>
      <c r="AN23">
        <f t="shared" si="9"/>
        <v>0</v>
      </c>
      <c r="AO23">
        <f t="shared" si="9"/>
        <v>0</v>
      </c>
      <c r="AP23">
        <f t="shared" si="9"/>
        <v>-3.0670206751809892</v>
      </c>
      <c r="AQ23">
        <f t="shared" si="9"/>
        <v>-179.70854699820842</v>
      </c>
      <c r="AR23">
        <f t="shared" si="9"/>
        <v>-182.77556767338942</v>
      </c>
      <c r="AS23">
        <f t="shared" si="9"/>
        <v>-2.0483208519014506</v>
      </c>
      <c r="AT23">
        <f t="shared" si="9"/>
        <v>13.52969468988835</v>
      </c>
      <c r="AU23">
        <f t="shared" si="9"/>
        <v>-171.29419383540252</v>
      </c>
      <c r="AW23">
        <v>20</v>
      </c>
      <c r="AX23">
        <f>IF(Z23&gt;0, (R23*SUMPRODUCT(K23:$K$98, X23:$X$98)-K23*$AZ$3)/Z23, 0)</f>
        <v>1592.1776721725676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6.0780000000000001E-3</v>
      </c>
      <c r="Q24" s="4">
        <f t="shared" si="21"/>
        <v>25</v>
      </c>
      <c r="R24">
        <f t="shared" si="0"/>
        <v>250000</v>
      </c>
      <c r="S24">
        <f t="shared" si="1"/>
        <v>1625.255106415379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1200.7490053400729</v>
      </c>
      <c r="AC24">
        <f t="shared" si="2"/>
        <v>1205.9878064760985</v>
      </c>
      <c r="AE24">
        <f t="shared" si="3"/>
        <v>0</v>
      </c>
      <c r="AF24">
        <f t="shared" si="4"/>
        <v>0</v>
      </c>
      <c r="AG24">
        <f t="shared" si="4"/>
        <v>-18.550746306159809</v>
      </c>
      <c r="AH24">
        <f t="shared" si="5"/>
        <v>-1145.9387639349391</v>
      </c>
      <c r="AI24">
        <f t="shared" si="6"/>
        <v>-1164.489510241099</v>
      </c>
      <c r="AJ24">
        <f t="shared" si="7"/>
        <v>-5.2388011360255859</v>
      </c>
      <c r="AK24">
        <f t="shared" si="22"/>
        <v>84.052430373805109</v>
      </c>
      <c r="AL24">
        <f t="shared" si="8"/>
        <v>-1085.6758810033195</v>
      </c>
      <c r="AN24">
        <f t="shared" si="9"/>
        <v>0</v>
      </c>
      <c r="AO24">
        <f t="shared" si="9"/>
        <v>0</v>
      </c>
      <c r="AP24">
        <f t="shared" si="9"/>
        <v>-2.6943831399691325</v>
      </c>
      <c r="AQ24">
        <f t="shared" si="9"/>
        <v>-166.44063985491113</v>
      </c>
      <c r="AR24">
        <f t="shared" si="9"/>
        <v>-169.13502299488027</v>
      </c>
      <c r="AS24">
        <f t="shared" si="9"/>
        <v>-0.76090402087335185</v>
      </c>
      <c r="AT24">
        <f t="shared" si="9"/>
        <v>12.208104597787008</v>
      </c>
      <c r="AU24">
        <f t="shared" si="9"/>
        <v>-157.68782241796663</v>
      </c>
      <c r="AW24">
        <v>21</v>
      </c>
      <c r="AX24">
        <f>IF(Z24&gt;0, (R24*SUMPRODUCT(K24:$K$98, X24:$X$98)-K24*$AZ$3)/Z24, 0)</f>
        <v>1625.255106415379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6.4359999999999999E-3</v>
      </c>
      <c r="Q25" s="4">
        <f t="shared" si="21"/>
        <v>25</v>
      </c>
      <c r="R25">
        <f t="shared" si="0"/>
        <v>250000</v>
      </c>
      <c r="S25">
        <f t="shared" si="1"/>
        <v>1650.620518798956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1205.9878064760985</v>
      </c>
      <c r="AC25">
        <f t="shared" si="2"/>
        <v>1204.6787274553246</v>
      </c>
      <c r="AE25">
        <f t="shared" si="3"/>
        <v>0</v>
      </c>
      <c r="AF25">
        <f t="shared" si="4"/>
        <v>0</v>
      </c>
      <c r="AG25">
        <f t="shared" si="4"/>
        <v>-18.245846239871767</v>
      </c>
      <c r="AH25">
        <f t="shared" si="5"/>
        <v>-1193.9260322644454</v>
      </c>
      <c r="AI25">
        <f t="shared" si="6"/>
        <v>-1212.1718785043172</v>
      </c>
      <c r="AJ25">
        <f t="shared" si="7"/>
        <v>1.3090790207738792</v>
      </c>
      <c r="AK25">
        <f t="shared" si="22"/>
        <v>84.419146453326903</v>
      </c>
      <c r="AL25">
        <f t="shared" si="8"/>
        <v>-1126.4436530302164</v>
      </c>
      <c r="AN25">
        <f t="shared" si="9"/>
        <v>0</v>
      </c>
      <c r="AO25">
        <f t="shared" si="9"/>
        <v>0</v>
      </c>
      <c r="AP25">
        <f t="shared" si="9"/>
        <v>-2.3661591595362501</v>
      </c>
      <c r="AQ25">
        <f t="shared" si="9"/>
        <v>-154.83080257894053</v>
      </c>
      <c r="AR25">
        <f t="shared" si="9"/>
        <v>-157.19696173847677</v>
      </c>
      <c r="AS25">
        <f t="shared" si="9"/>
        <v>0.16976408081265451</v>
      </c>
      <c r="AT25">
        <f t="shared" si="9"/>
        <v>10.947649892185842</v>
      </c>
      <c r="AU25">
        <f t="shared" si="9"/>
        <v>-146.07954776547828</v>
      </c>
      <c r="AW25">
        <v>22</v>
      </c>
      <c r="AX25">
        <f>IF(Z25&gt;0, (R25*SUMPRODUCT(K25:$K$98, X25:$X$98)-K25*$AZ$3)/Z25, 0)</f>
        <v>1650.620518798956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6.8199999999999997E-3</v>
      </c>
      <c r="Q26" s="4">
        <f t="shared" si="21"/>
        <v>25</v>
      </c>
      <c r="R26">
        <f t="shared" si="0"/>
        <v>250000</v>
      </c>
      <c r="S26">
        <f t="shared" si="1"/>
        <v>1668.5574471380623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1204.6787274553246</v>
      </c>
      <c r="AC26">
        <f t="shared" si="2"/>
        <v>1197.2868184782922</v>
      </c>
      <c r="AE26">
        <f t="shared" si="3"/>
        <v>0</v>
      </c>
      <c r="AF26">
        <f t="shared" si="4"/>
        <v>0</v>
      </c>
      <c r="AG26">
        <f t="shared" si="4"/>
        <v>-17.93895110611712</v>
      </c>
      <c r="AH26">
        <f t="shared" si="5"/>
        <v>-1244.3667135592545</v>
      </c>
      <c r="AI26">
        <f t="shared" si="6"/>
        <v>-1262.3056646653718</v>
      </c>
      <c r="AJ26">
        <f t="shared" si="7"/>
        <v>7.3919089770324717</v>
      </c>
      <c r="AK26">
        <f t="shared" si="22"/>
        <v>84.327510921872729</v>
      </c>
      <c r="AL26">
        <f t="shared" si="8"/>
        <v>-1170.5862447664665</v>
      </c>
      <c r="AN26">
        <f t="shared" si="9"/>
        <v>0</v>
      </c>
      <c r="AO26">
        <f t="shared" si="9"/>
        <v>0</v>
      </c>
      <c r="AP26">
        <f t="shared" si="9"/>
        <v>-2.077107466493616</v>
      </c>
      <c r="AQ26">
        <f t="shared" si="9"/>
        <v>-144.0821916789038</v>
      </c>
      <c r="AR26">
        <f t="shared" si="9"/>
        <v>-146.15929914539743</v>
      </c>
      <c r="AS26">
        <f t="shared" si="9"/>
        <v>0.85589114084823747</v>
      </c>
      <c r="AT26">
        <f t="shared" si="9"/>
        <v>9.7640771486865674</v>
      </c>
      <c r="AU26">
        <f t="shared" si="9"/>
        <v>-135.5393308558626</v>
      </c>
      <c r="AW26">
        <v>23</v>
      </c>
      <c r="AX26">
        <f>IF(Z26&gt;0, (R26*SUMPRODUCT(K26:$K$98, X26:$X$98)-K26*$AZ$3)/Z26, 0)</f>
        <v>1668.5574471380623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7.2269999999999999E-3</v>
      </c>
      <c r="Q27" s="4">
        <f t="shared" si="21"/>
        <v>25</v>
      </c>
      <c r="R27">
        <f t="shared" si="0"/>
        <v>250000</v>
      </c>
      <c r="S27">
        <f t="shared" si="1"/>
        <v>1680.1646171057766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1197.2868184782922</v>
      </c>
      <c r="AC27">
        <f t="shared" si="2"/>
        <v>1184.8464960868071</v>
      </c>
      <c r="AE27">
        <f t="shared" si="3"/>
        <v>0</v>
      </c>
      <c r="AF27">
        <f t="shared" si="4"/>
        <v>0</v>
      </c>
      <c r="AG27">
        <f t="shared" si="4"/>
        <v>-17.629916795412043</v>
      </c>
      <c r="AH27">
        <f t="shared" si="5"/>
        <v>-1296.4479964390844</v>
      </c>
      <c r="AI27">
        <f t="shared" si="6"/>
        <v>-1314.0779132344965</v>
      </c>
      <c r="AJ27">
        <f t="shared" si="7"/>
        <v>12.440322391485097</v>
      </c>
      <c r="AK27">
        <f t="shared" si="22"/>
        <v>83.810077293480461</v>
      </c>
      <c r="AL27">
        <f t="shared" si="8"/>
        <v>-1217.827513549531</v>
      </c>
      <c r="AN27">
        <f t="shared" si="9"/>
        <v>0</v>
      </c>
      <c r="AO27">
        <f t="shared" si="9"/>
        <v>0</v>
      </c>
      <c r="AP27">
        <f t="shared" si="9"/>
        <v>-1.8226117287217236</v>
      </c>
      <c r="AQ27">
        <f t="shared" si="9"/>
        <v>-134.02906839597645</v>
      </c>
      <c r="AR27">
        <f t="shared" si="9"/>
        <v>-135.85168012469816</v>
      </c>
      <c r="AS27">
        <f t="shared" si="9"/>
        <v>1.2861023544762731</v>
      </c>
      <c r="AT27">
        <f t="shared" si="9"/>
        <v>8.664432829309991</v>
      </c>
      <c r="AU27">
        <f t="shared" si="9"/>
        <v>-125.90114494091192</v>
      </c>
      <c r="AW27">
        <v>24</v>
      </c>
      <c r="AX27">
        <f>IF(Z27&gt;0, (R27*SUMPRODUCT(K27:$K$98, X27:$X$98)-K27*$AZ$3)/Z27, 0)</f>
        <v>1680.1646171057766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7.6860000000000001E-3</v>
      </c>
      <c r="Q28" s="4">
        <f t="shared" si="21"/>
        <v>25</v>
      </c>
      <c r="R28">
        <f t="shared" si="0"/>
        <v>250000</v>
      </c>
      <c r="S28">
        <f t="shared" si="1"/>
        <v>1686.6080294827502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1184.8464960868071</v>
      </c>
      <c r="AC28">
        <f t="shared" si="2"/>
        <v>1168.3548109831684</v>
      </c>
      <c r="AE28">
        <f t="shared" si="3"/>
        <v>0</v>
      </c>
      <c r="AF28">
        <f t="shared" si="4"/>
        <v>0</v>
      </c>
      <c r="AG28">
        <f t="shared" si="4"/>
        <v>-17.318114086968386</v>
      </c>
      <c r="AH28">
        <f t="shared" si="5"/>
        <v>-1355.0354048953698</v>
      </c>
      <c r="AI28">
        <f t="shared" si="6"/>
        <v>-1372.3535189823381</v>
      </c>
      <c r="AJ28">
        <f t="shared" si="7"/>
        <v>16.491685103638702</v>
      </c>
      <c r="AK28">
        <f t="shared" si="22"/>
        <v>82.939254726076499</v>
      </c>
      <c r="AL28">
        <f t="shared" si="8"/>
        <v>-1272.9225791526228</v>
      </c>
      <c r="AN28">
        <f t="shared" si="9"/>
        <v>0</v>
      </c>
      <c r="AO28">
        <f t="shared" si="9"/>
        <v>0</v>
      </c>
      <c r="AP28">
        <f t="shared" si="9"/>
        <v>-1.5985509086495993</v>
      </c>
      <c r="AQ28">
        <f t="shared" si="9"/>
        <v>-125.07672988352829</v>
      </c>
      <c r="AR28">
        <f t="shared" si="9"/>
        <v>-126.67528079217787</v>
      </c>
      <c r="AS28">
        <f t="shared" si="9"/>
        <v>1.5222672673938731</v>
      </c>
      <c r="AT28">
        <f t="shared" si="9"/>
        <v>7.6557193433005812</v>
      </c>
      <c r="AU28">
        <f t="shared" si="9"/>
        <v>-117.49729418148341</v>
      </c>
      <c r="AW28">
        <v>25</v>
      </c>
      <c r="AX28">
        <f>IF(Z28&gt;0, (R28*SUMPRODUCT(K28:$K$98, X28:$X$98)-K28*$AZ$3)/Z28, 0)</f>
        <v>1686.6080294827502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8.2030000000000002E-3</v>
      </c>
      <c r="Q29" s="4">
        <f t="shared" si="21"/>
        <v>25</v>
      </c>
      <c r="R29">
        <f t="shared" si="0"/>
        <v>250000</v>
      </c>
      <c r="S29">
        <f t="shared" si="1"/>
        <v>1688.2767548246313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1168.3548109831684</v>
      </c>
      <c r="AC29">
        <f t="shared" si="2"/>
        <v>1148.2221733249419</v>
      </c>
      <c r="AE29">
        <f t="shared" si="3"/>
        <v>0</v>
      </c>
      <c r="AF29">
        <f t="shared" si="4"/>
        <v>0</v>
      </c>
      <c r="AG29">
        <f t="shared" si="4"/>
        <v>-17.002872456243303</v>
      </c>
      <c r="AH29">
        <f t="shared" si="5"/>
        <v>-1420.6048985540167</v>
      </c>
      <c r="AI29">
        <f t="shared" si="6"/>
        <v>-1437.60777101026</v>
      </c>
      <c r="AJ29">
        <f t="shared" si="7"/>
        <v>20.132637658226486</v>
      </c>
      <c r="AK29">
        <f t="shared" si="22"/>
        <v>81.784836768821791</v>
      </c>
      <c r="AL29">
        <f t="shared" si="8"/>
        <v>-1335.6902965832116</v>
      </c>
      <c r="AN29">
        <f t="shared" si="9"/>
        <v>0</v>
      </c>
      <c r="AO29">
        <f t="shared" si="9"/>
        <v>0</v>
      </c>
      <c r="AP29">
        <f t="shared" si="9"/>
        <v>-1.4012968629102238</v>
      </c>
      <c r="AQ29">
        <f t="shared" si="9"/>
        <v>-117.07958128261305</v>
      </c>
      <c r="AR29">
        <f t="shared" si="9"/>
        <v>-118.48087814552328</v>
      </c>
      <c r="AS29">
        <f t="shared" si="9"/>
        <v>1.6592374062196702</v>
      </c>
      <c r="AT29">
        <f t="shared" si="9"/>
        <v>6.7403219951634012</v>
      </c>
      <c r="AU29">
        <f t="shared" si="9"/>
        <v>-110.08131874414021</v>
      </c>
      <c r="AW29">
        <v>26</v>
      </c>
      <c r="AX29">
        <f>IF(Z29&gt;0, (R29*SUMPRODUCT(K29:$K$98, X29:$X$98)-K29*$AZ$3)/Z29, 0)</f>
        <v>1688.2767548246313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8.7950000000000007E-3</v>
      </c>
      <c r="Q30" s="4">
        <f t="shared" si="21"/>
        <v>25</v>
      </c>
      <c r="R30">
        <f t="shared" si="0"/>
        <v>250000</v>
      </c>
      <c r="S30">
        <f t="shared" si="1"/>
        <v>1685.5814505128142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1148.2221733249419</v>
      </c>
      <c r="AC30">
        <f t="shared" si="2"/>
        <v>1124.8426743863474</v>
      </c>
      <c r="AE30">
        <f t="shared" si="3"/>
        <v>0</v>
      </c>
      <c r="AF30">
        <f t="shared" si="4"/>
        <v>0</v>
      </c>
      <c r="AG30">
        <f t="shared" si="4"/>
        <v>-16.68330346842821</v>
      </c>
      <c r="AH30">
        <f t="shared" si="5"/>
        <v>-1495.4026325265984</v>
      </c>
      <c r="AI30">
        <f t="shared" si="6"/>
        <v>-1512.0859359950266</v>
      </c>
      <c r="AJ30">
        <f t="shared" si="7"/>
        <v>23.379498938594452</v>
      </c>
      <c r="AK30">
        <f t="shared" si="22"/>
        <v>80.375552132745938</v>
      </c>
      <c r="AL30">
        <f t="shared" si="8"/>
        <v>-1408.3308849236862</v>
      </c>
      <c r="AN30">
        <f t="shared" si="9"/>
        <v>0</v>
      </c>
      <c r="AO30">
        <f t="shared" si="9"/>
        <v>0</v>
      </c>
      <c r="AP30">
        <f t="shared" si="9"/>
        <v>-1.2276424003319877</v>
      </c>
      <c r="AQ30">
        <f t="shared" si="9"/>
        <v>-110.03933847585193</v>
      </c>
      <c r="AR30">
        <f t="shared" si="9"/>
        <v>-111.26698087618392</v>
      </c>
      <c r="AS30">
        <f t="shared" si="9"/>
        <v>1.7203825519238924</v>
      </c>
      <c r="AT30">
        <f t="shared" si="9"/>
        <v>5.9144423006500215</v>
      </c>
      <c r="AU30">
        <f t="shared" si="9"/>
        <v>-103.63215602361001</v>
      </c>
      <c r="AW30">
        <v>27</v>
      </c>
      <c r="AX30">
        <f>IF(Z30&gt;0, (R30*SUMPRODUCT(K30:$K$98, X30:$X$98)-K30*$AZ$3)/Z30, 0)</f>
        <v>1685.5814505128142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9.4780000000000003E-3</v>
      </c>
      <c r="Q31" s="4">
        <f t="shared" si="21"/>
        <v>25</v>
      </c>
      <c r="R31">
        <f t="shared" si="0"/>
        <v>250000</v>
      </c>
      <c r="S31">
        <f t="shared" si="1"/>
        <v>1678.7518097988454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1124.8426743863474</v>
      </c>
      <c r="AC31">
        <f t="shared" si="2"/>
        <v>1098.4641237176556</v>
      </c>
      <c r="AE31">
        <f t="shared" si="3"/>
        <v>0</v>
      </c>
      <c r="AF31">
        <f t="shared" si="4"/>
        <v>0</v>
      </c>
      <c r="AG31">
        <f t="shared" si="4"/>
        <v>-16.358346083470163</v>
      </c>
      <c r="AH31">
        <f t="shared" si="5"/>
        <v>-1581.2435027376257</v>
      </c>
      <c r="AI31">
        <f t="shared" si="6"/>
        <v>-1597.6018488210959</v>
      </c>
      <c r="AJ31">
        <f t="shared" si="7"/>
        <v>26.378550668691787</v>
      </c>
      <c r="AK31">
        <f t="shared" si="22"/>
        <v>78.738987207044332</v>
      </c>
      <c r="AL31">
        <f t="shared" si="8"/>
        <v>-1492.4843109453598</v>
      </c>
      <c r="AN31">
        <f t="shared" si="9"/>
        <v>0</v>
      </c>
      <c r="AO31">
        <f t="shared" si="9"/>
        <v>0</v>
      </c>
      <c r="AP31">
        <f t="shared" si="9"/>
        <v>-1.0747592693377865</v>
      </c>
      <c r="AQ31">
        <f t="shared" si="9"/>
        <v>-103.88923812809445</v>
      </c>
      <c r="AR31">
        <f t="shared" si="9"/>
        <v>-104.96399739743224</v>
      </c>
      <c r="AS31">
        <f t="shared" si="9"/>
        <v>1.7330964694236888</v>
      </c>
      <c r="AT31">
        <f t="shared" si="9"/>
        <v>5.1732281446565622</v>
      </c>
      <c r="AU31">
        <f t="shared" si="9"/>
        <v>-98.057672783351975</v>
      </c>
      <c r="AW31">
        <v>28</v>
      </c>
      <c r="AX31">
        <f>IF(Z31&gt;0, (R31*SUMPRODUCT(K31:$K$98, X31:$X$98)-K31*$AZ$3)/Z31, 0)</f>
        <v>1678.7518097988454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1.0265E-2</v>
      </c>
      <c r="Q32" s="4">
        <f t="shared" si="21"/>
        <v>25</v>
      </c>
      <c r="R32">
        <f t="shared" si="0"/>
        <v>250000</v>
      </c>
      <c r="S32">
        <f t="shared" si="1"/>
        <v>1667.9391217179329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1098.4641237176556</v>
      </c>
      <c r="AC32">
        <f t="shared" si="2"/>
        <v>1069.2720175602399</v>
      </c>
      <c r="AE32">
        <f t="shared" si="3"/>
        <v>0</v>
      </c>
      <c r="AF32">
        <f t="shared" si="4"/>
        <v>0</v>
      </c>
      <c r="AG32">
        <f t="shared" si="4"/>
        <v>-16.02684420008864</v>
      </c>
      <c r="AH32">
        <f t="shared" si="5"/>
        <v>-1679.1842254682122</v>
      </c>
      <c r="AI32">
        <f t="shared" si="6"/>
        <v>-1695.2110696683008</v>
      </c>
      <c r="AJ32">
        <f t="shared" si="7"/>
        <v>29.192106157415765</v>
      </c>
      <c r="AK32">
        <f t="shared" si="22"/>
        <v>76.892488660235898</v>
      </c>
      <c r="AL32">
        <f t="shared" si="8"/>
        <v>-1589.1264748506492</v>
      </c>
      <c r="AN32">
        <f t="shared" si="9"/>
        <v>0</v>
      </c>
      <c r="AO32">
        <f t="shared" si="9"/>
        <v>0</v>
      </c>
      <c r="AP32">
        <f t="shared" si="9"/>
        <v>-0.94016006495058591</v>
      </c>
      <c r="AQ32">
        <f t="shared" si="9"/>
        <v>-98.503606247789094</v>
      </c>
      <c r="AR32">
        <f t="shared" si="9"/>
        <v>-99.443766312739669</v>
      </c>
      <c r="AS32">
        <f t="shared" si="9"/>
        <v>1.7124551832137116</v>
      </c>
      <c r="AT32">
        <f t="shared" si="9"/>
        <v>4.5106351712472348</v>
      </c>
      <c r="AU32">
        <f t="shared" si="9"/>
        <v>-93.220675958278733</v>
      </c>
      <c r="AW32">
        <v>29</v>
      </c>
      <c r="AX32">
        <f>IF(Z32&gt;0, (R32*SUMPRODUCT(K32:$K$98, X32:$X$98)-K32*$AZ$3)/Z32, 0)</f>
        <v>1667.9391217179329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1.1204E-2</v>
      </c>
      <c r="Q33" s="4">
        <f t="shared" si="21"/>
        <v>25</v>
      </c>
      <c r="R33">
        <f t="shared" si="0"/>
        <v>250000</v>
      </c>
      <c r="S33">
        <f t="shared" si="1"/>
        <v>1653.3778796830409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1069.2720175602399</v>
      </c>
      <c r="AC33">
        <f t="shared" si="2"/>
        <v>1037.462279143414</v>
      </c>
      <c r="AE33">
        <f t="shared" si="3"/>
        <v>0</v>
      </c>
      <c r="AF33">
        <f t="shared" si="4"/>
        <v>0</v>
      </c>
      <c r="AG33">
        <f t="shared" si="4"/>
        <v>-15.687010995669961</v>
      </c>
      <c r="AH33">
        <f t="shared" si="5"/>
        <v>-1795.6476241779314</v>
      </c>
      <c r="AI33">
        <f t="shared" si="6"/>
        <v>-1811.3346351736013</v>
      </c>
      <c r="AJ33">
        <f t="shared" si="7"/>
        <v>31.809738416825894</v>
      </c>
      <c r="AK33">
        <f t="shared" si="22"/>
        <v>74.849041229216795</v>
      </c>
      <c r="AL33">
        <f t="shared" si="8"/>
        <v>-1704.6758555275587</v>
      </c>
      <c r="AN33">
        <f t="shared" si="9"/>
        <v>0</v>
      </c>
      <c r="AO33">
        <f t="shared" si="9"/>
        <v>0</v>
      </c>
      <c r="AP33">
        <f t="shared" si="9"/>
        <v>-0.82162938476194081</v>
      </c>
      <c r="AQ33">
        <f t="shared" si="9"/>
        <v>-94.049583640235397</v>
      </c>
      <c r="AR33">
        <f t="shared" si="9"/>
        <v>-94.871213024997346</v>
      </c>
      <c r="AS33">
        <f t="shared" si="9"/>
        <v>1.6660800334792347</v>
      </c>
      <c r="AT33">
        <f t="shared" si="9"/>
        <v>3.9203243825198881</v>
      </c>
      <c r="AU33">
        <f t="shared" si="9"/>
        <v>-89.284808608998219</v>
      </c>
      <c r="AW33">
        <v>30</v>
      </c>
      <c r="AX33">
        <f>IF(Z33&gt;0, (R33*SUMPRODUCT(K33:$K$98, X33:$X$98)-K33*$AZ$3)/Z33, 0)</f>
        <v>1653.3778796830409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1.2285000000000001E-2</v>
      </c>
      <c r="Q34" s="4">
        <f t="shared" si="21"/>
        <v>25</v>
      </c>
      <c r="R34">
        <f t="shared" si="0"/>
        <v>250000</v>
      </c>
      <c r="S34">
        <f t="shared" si="1"/>
        <v>1634.8258089105332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1037.462279143414</v>
      </c>
      <c r="AC34">
        <f t="shared" si="2"/>
        <v>1002.9607917808241</v>
      </c>
      <c r="AE34">
        <f t="shared" si="3"/>
        <v>0</v>
      </c>
      <c r="AF34">
        <f t="shared" si="4"/>
        <v>0</v>
      </c>
      <c r="AG34">
        <f t="shared" si="4"/>
        <v>-15.337425955631456</v>
      </c>
      <c r="AH34">
        <f t="shared" si="5"/>
        <v>-1927.1493008180548</v>
      </c>
      <c r="AI34">
        <f t="shared" si="6"/>
        <v>-1942.4867267736863</v>
      </c>
      <c r="AJ34">
        <f t="shared" si="7"/>
        <v>34.501487362589842</v>
      </c>
      <c r="AK34">
        <f t="shared" si="22"/>
        <v>72.622359540038985</v>
      </c>
      <c r="AL34">
        <f t="shared" si="8"/>
        <v>-1835.3628798710574</v>
      </c>
      <c r="AN34">
        <f t="shared" si="9"/>
        <v>0</v>
      </c>
      <c r="AO34">
        <f t="shared" si="9"/>
        <v>0</v>
      </c>
      <c r="AP34">
        <f t="shared" si="9"/>
        <v>-0.71724944100225085</v>
      </c>
      <c r="AQ34">
        <f t="shared" si="9"/>
        <v>-90.122473141075375</v>
      </c>
      <c r="AR34">
        <f t="shared" si="9"/>
        <v>-90.839722582077627</v>
      </c>
      <c r="AS34">
        <f t="shared" si="9"/>
        <v>1.6134501705925244</v>
      </c>
      <c r="AT34">
        <f t="shared" si="9"/>
        <v>3.396159625157448</v>
      </c>
      <c r="AU34">
        <f t="shared" ref="AU34:AU79" si="23">AL34*$K34</f>
        <v>-85.830112786327661</v>
      </c>
      <c r="AW34">
        <v>31</v>
      </c>
      <c r="AX34">
        <f>IF(Z34&gt;0, (R34*SUMPRODUCT(K34:$K$98, X34:$X$98)-K34*$AZ$3)/Z34, 0)</f>
        <v>1634.8258089105332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1.3528E-2</v>
      </c>
      <c r="Q35" s="4">
        <f t="shared" si="21"/>
        <v>25</v>
      </c>
      <c r="R35">
        <f t="shared" si="0"/>
        <v>250000</v>
      </c>
      <c r="S35">
        <f t="shared" si="1"/>
        <v>1612.5295301154254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1002.9607917808241</v>
      </c>
      <c r="AC35">
        <f t="shared" si="2"/>
        <v>966.00626174478941</v>
      </c>
      <c r="AE35">
        <f t="shared" si="3"/>
        <v>0</v>
      </c>
      <c r="AF35">
        <f t="shared" ref="AF35:AG66" si="24">-$Z35*P35</f>
        <v>0</v>
      </c>
      <c r="AG35">
        <f t="shared" si="24"/>
        <v>-14.976566997747359</v>
      </c>
      <c r="AH35">
        <f t="shared" si="5"/>
        <v>-2074.8469832778233</v>
      </c>
      <c r="AI35">
        <f t="shared" ref="AI35:AI66" si="25">SUM(AE35:AH35)</f>
        <v>-2089.8235502755706</v>
      </c>
      <c r="AJ35">
        <f t="shared" si="7"/>
        <v>36.954530036034726</v>
      </c>
      <c r="AK35">
        <f t="shared" si="22"/>
        <v>70.207255424657703</v>
      </c>
      <c r="AL35">
        <f t="shared" si="8"/>
        <v>-1982.6617648148783</v>
      </c>
      <c r="AN35">
        <f t="shared" ref="AN35:AT66" si="26">AE35*$K35</f>
        <v>0</v>
      </c>
      <c r="AO35">
        <f t="shared" si="26"/>
        <v>0</v>
      </c>
      <c r="AP35">
        <f t="shared" si="26"/>
        <v>-0.62533392513781239</v>
      </c>
      <c r="AQ35">
        <f t="shared" si="26"/>
        <v>-86.633486052486148</v>
      </c>
      <c r="AR35">
        <f t="shared" si="26"/>
        <v>-87.258819977623958</v>
      </c>
      <c r="AS35">
        <f t="shared" si="26"/>
        <v>1.5430052376177139</v>
      </c>
      <c r="AT35">
        <f t="shared" si="26"/>
        <v>2.9314447439428317</v>
      </c>
      <c r="AU35">
        <f t="shared" si="23"/>
        <v>-82.784369996063418</v>
      </c>
      <c r="AW35">
        <v>32</v>
      </c>
      <c r="AX35">
        <f>IF(Z35&gt;0, (R35*SUMPRODUCT(K35:$K$98, X35:$X$98)-K35*$AZ$3)/Z35, 0)</f>
        <v>1612.5295301154254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1.4963000000000001E-2</v>
      </c>
      <c r="Q36" s="4">
        <f t="shared" si="21"/>
        <v>25</v>
      </c>
      <c r="R36">
        <f t="shared" si="0"/>
        <v>250000</v>
      </c>
      <c r="S36">
        <f t="shared" si="1"/>
        <v>1586.7677073010702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966.00626174478941</v>
      </c>
      <c r="AC36">
        <f t="shared" si="2"/>
        <v>926.84415346466142</v>
      </c>
      <c r="AE36">
        <f t="shared" si="3"/>
        <v>0</v>
      </c>
      <c r="AF36">
        <f t="shared" si="24"/>
        <v>0</v>
      </c>
      <c r="AG36">
        <f t="shared" si="24"/>
        <v>-14.602706955782594</v>
      </c>
      <c r="AH36">
        <f t="shared" si="5"/>
        <v>-2240.9437198729374</v>
      </c>
      <c r="AI36">
        <f t="shared" si="25"/>
        <v>-2255.5464268287201</v>
      </c>
      <c r="AJ36">
        <f t="shared" si="7"/>
        <v>39.162108280127995</v>
      </c>
      <c r="AK36">
        <f t="shared" si="22"/>
        <v>67.620438322135271</v>
      </c>
      <c r="AL36">
        <f t="shared" si="8"/>
        <v>-2148.7638802264569</v>
      </c>
      <c r="AN36">
        <f t="shared" si="26"/>
        <v>0</v>
      </c>
      <c r="AO36">
        <f t="shared" si="26"/>
        <v>0</v>
      </c>
      <c r="AP36">
        <f t="shared" si="26"/>
        <v>-0.54439617353981895</v>
      </c>
      <c r="AQ36">
        <f t="shared" si="26"/>
        <v>-83.543495730688278</v>
      </c>
      <c r="AR36">
        <f t="shared" si="26"/>
        <v>-84.087891904228101</v>
      </c>
      <c r="AS36">
        <f t="shared" si="26"/>
        <v>1.4599828620823794</v>
      </c>
      <c r="AT36">
        <f t="shared" si="26"/>
        <v>2.5209235511692785</v>
      </c>
      <c r="AU36">
        <f t="shared" si="23"/>
        <v>-80.106985490976442</v>
      </c>
      <c r="AW36">
        <v>33</v>
      </c>
      <c r="AX36">
        <f>IF(Z36&gt;0, (R36*SUMPRODUCT(K36:$K$98, X36:$X$98)-K36*$AZ$3)/Z36, 0)</f>
        <v>1586.7677073010702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1.6567999999999999E-2</v>
      </c>
      <c r="Q37" s="4">
        <f t="shared" si="21"/>
        <v>25</v>
      </c>
      <c r="R37">
        <f t="shared" si="0"/>
        <v>250000</v>
      </c>
      <c r="S37">
        <f t="shared" si="1"/>
        <v>1557.6888445612321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926.84415346466142</v>
      </c>
      <c r="AC37">
        <f t="shared" si="2"/>
        <v>885.68581645929271</v>
      </c>
      <c r="AE37">
        <f t="shared" si="3"/>
        <v>0</v>
      </c>
      <c r="AF37">
        <f t="shared" si="24"/>
        <v>0</v>
      </c>
      <c r="AG37">
        <f t="shared" si="24"/>
        <v>-14.214742237381362</v>
      </c>
      <c r="AH37">
        <f t="shared" si="5"/>
        <v>-2419.3764884340603</v>
      </c>
      <c r="AI37">
        <f t="shared" si="25"/>
        <v>-2433.5912306714417</v>
      </c>
      <c r="AJ37">
        <f t="shared" si="7"/>
        <v>41.158337005368708</v>
      </c>
      <c r="AK37">
        <f t="shared" si="22"/>
        <v>64.879090742526301</v>
      </c>
      <c r="AL37">
        <f t="shared" si="8"/>
        <v>-2327.5538029235468</v>
      </c>
      <c r="AN37">
        <f t="shared" si="26"/>
        <v>0</v>
      </c>
      <c r="AO37">
        <f t="shared" si="26"/>
        <v>0</v>
      </c>
      <c r="AP37">
        <f t="shared" si="26"/>
        <v>-0.47315415714394021</v>
      </c>
      <c r="AQ37">
        <f t="shared" si="26"/>
        <v>-80.531748242926085</v>
      </c>
      <c r="AR37">
        <f t="shared" si="26"/>
        <v>-81.004902400070023</v>
      </c>
      <c r="AS37">
        <f t="shared" si="26"/>
        <v>1.3700029117664125</v>
      </c>
      <c r="AT37">
        <f t="shared" si="26"/>
        <v>2.159575670378135</v>
      </c>
      <c r="AU37">
        <f t="shared" si="23"/>
        <v>-77.475323817925485</v>
      </c>
      <c r="AW37">
        <v>34</v>
      </c>
      <c r="AX37">
        <f>IF(Z37&gt;0, (R37*SUMPRODUCT(K37:$K$98, X37:$X$98)-K37*$AZ$3)/Z37, 0)</f>
        <v>1557.6888445612321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1.8353999999999999E-2</v>
      </c>
      <c r="Q38" s="4">
        <f t="shared" si="21"/>
        <v>25</v>
      </c>
      <c r="R38">
        <f t="shared" si="0"/>
        <v>250000</v>
      </c>
      <c r="S38">
        <f t="shared" si="1"/>
        <v>1525.8768226040011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885.68581645929271</v>
      </c>
      <c r="AC38">
        <f t="shared" si="2"/>
        <v>842.99795993540135</v>
      </c>
      <c r="AE38">
        <f t="shared" si="3"/>
        <v>0</v>
      </c>
      <c r="AF38">
        <f t="shared" si="24"/>
        <v>0</v>
      </c>
      <c r="AG38">
        <f t="shared" si="24"/>
        <v>-13.811697435982651</v>
      </c>
      <c r="AH38">
        <f t="shared" si="5"/>
        <v>-2608.9737902489751</v>
      </c>
      <c r="AI38">
        <f t="shared" si="25"/>
        <v>-2622.7854876849578</v>
      </c>
      <c r="AJ38">
        <f t="shared" si="7"/>
        <v>42.687856523891355</v>
      </c>
      <c r="AK38">
        <f t="shared" si="22"/>
        <v>61.998007152150493</v>
      </c>
      <c r="AL38">
        <f t="shared" si="8"/>
        <v>-2518.0996240089162</v>
      </c>
      <c r="AN38">
        <f t="shared" si="26"/>
        <v>0</v>
      </c>
      <c r="AO38">
        <f t="shared" si="26"/>
        <v>0</v>
      </c>
      <c r="AP38">
        <f t="shared" si="26"/>
        <v>-0.41048066443953657</v>
      </c>
      <c r="AQ38">
        <f t="shared" si="26"/>
        <v>-77.538137501963206</v>
      </c>
      <c r="AR38">
        <f t="shared" si="26"/>
        <v>-77.948618166402738</v>
      </c>
      <c r="AS38">
        <f t="shared" si="26"/>
        <v>1.268673875216545</v>
      </c>
      <c r="AT38">
        <f t="shared" si="26"/>
        <v>1.8425673808522198</v>
      </c>
      <c r="AU38">
        <f t="shared" si="23"/>
        <v>-74.837376910333987</v>
      </c>
      <c r="AW38">
        <v>35</v>
      </c>
      <c r="AX38">
        <f>IF(Z38&gt;0, (R38*SUMPRODUCT(K38:$K$98, X38:$X$98)-K38*$AZ$3)/Z38, 0)</f>
        <v>1525.8768226040011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2.0303000000000002E-2</v>
      </c>
      <c r="Q39" s="4">
        <f t="shared" si="21"/>
        <v>25</v>
      </c>
      <c r="R39">
        <f t="shared" si="0"/>
        <v>250000</v>
      </c>
      <c r="S39">
        <f t="shared" si="1"/>
        <v>1491.8975765649391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842.99795993540135</v>
      </c>
      <c r="AC39">
        <f t="shared" si="2"/>
        <v>799.24901146829131</v>
      </c>
      <c r="AE39">
        <f t="shared" si="3"/>
        <v>0</v>
      </c>
      <c r="AF39">
        <f t="shared" si="24"/>
        <v>0</v>
      </c>
      <c r="AG39">
        <f t="shared" si="24"/>
        <v>-13.393161568580069</v>
      </c>
      <c r="AH39">
        <f t="shared" si="5"/>
        <v>-2804.1889304275578</v>
      </c>
      <c r="AI39">
        <f t="shared" si="25"/>
        <v>-2817.5820919961379</v>
      </c>
      <c r="AJ39">
        <f t="shared" si="7"/>
        <v>43.74894846711004</v>
      </c>
      <c r="AK39">
        <f t="shared" si="22"/>
        <v>59.009857195478098</v>
      </c>
      <c r="AL39">
        <f t="shared" si="8"/>
        <v>-2714.8232863335497</v>
      </c>
      <c r="AN39">
        <f t="shared" si="26"/>
        <v>0</v>
      </c>
      <c r="AO39">
        <f t="shared" si="26"/>
        <v>0</v>
      </c>
      <c r="AP39">
        <f t="shared" si="26"/>
        <v>-0.35539452577234398</v>
      </c>
      <c r="AQ39">
        <f t="shared" si="26"/>
        <v>-74.410615447463485</v>
      </c>
      <c r="AR39">
        <f t="shared" si="26"/>
        <v>-74.766009973235825</v>
      </c>
      <c r="AS39">
        <f t="shared" si="26"/>
        <v>1.160901159438166</v>
      </c>
      <c r="AT39">
        <f t="shared" si="26"/>
        <v>1.5658573299884477</v>
      </c>
      <c r="AU39">
        <f t="shared" si="23"/>
        <v>-72.03925148380921</v>
      </c>
      <c r="AW39">
        <v>36</v>
      </c>
      <c r="AX39">
        <f>IF(Z39&gt;0, (R39*SUMPRODUCT(K39:$K$98, X39:$X$98)-K39*$AZ$3)/Z39, 0)</f>
        <v>1491.8975765649391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2.2446000000000001E-2</v>
      </c>
      <c r="Q40" s="4">
        <f t="shared" si="21"/>
        <v>25</v>
      </c>
      <c r="R40">
        <f t="shared" si="0"/>
        <v>250000</v>
      </c>
      <c r="S40">
        <f t="shared" si="1"/>
        <v>1456.5749852324668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799.24901146829131</v>
      </c>
      <c r="AC40">
        <f t="shared" si="2"/>
        <v>755.00731480194679</v>
      </c>
      <c r="AE40">
        <f t="shared" si="3"/>
        <v>0</v>
      </c>
      <c r="AF40">
        <f t="shared" si="24"/>
        <v>0</v>
      </c>
      <c r="AG40">
        <f t="shared" si="24"/>
        <v>-12.95860704832592</v>
      </c>
      <c r="AH40">
        <f t="shared" si="5"/>
        <v>-3006.2290456834826</v>
      </c>
      <c r="AI40">
        <f t="shared" si="25"/>
        <v>-3019.1876527318086</v>
      </c>
      <c r="AJ40">
        <f t="shared" si="7"/>
        <v>44.241696666344524</v>
      </c>
      <c r="AK40">
        <f t="shared" si="22"/>
        <v>55.947430802780396</v>
      </c>
      <c r="AL40">
        <f t="shared" si="8"/>
        <v>-2918.9985252626839</v>
      </c>
      <c r="AN40">
        <f t="shared" si="26"/>
        <v>0</v>
      </c>
      <c r="AO40">
        <f t="shared" si="26"/>
        <v>0</v>
      </c>
      <c r="AP40">
        <f t="shared" si="26"/>
        <v>-0.30702088838315578</v>
      </c>
      <c r="AQ40">
        <f t="shared" si="26"/>
        <v>-71.224870763268143</v>
      </c>
      <c r="AR40">
        <f t="shared" si="26"/>
        <v>-71.531891651651307</v>
      </c>
      <c r="AS40">
        <f t="shared" si="26"/>
        <v>1.0481932944971857</v>
      </c>
      <c r="AT40">
        <f t="shared" si="26"/>
        <v>1.3255305793105143</v>
      </c>
      <c r="AU40">
        <f t="shared" si="23"/>
        <v>-69.158167777843602</v>
      </c>
      <c r="AW40">
        <v>37</v>
      </c>
      <c r="AX40">
        <f>IF(Z40&gt;0, (R40*SUMPRODUCT(K40:$K$98, X40:$X$98)-K40*$AZ$3)/Z40, 0)</f>
        <v>1456.5749852324668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2.4856E-2</v>
      </c>
      <c r="Q41" s="4">
        <f t="shared" si="21"/>
        <v>25</v>
      </c>
      <c r="R41">
        <f t="shared" si="0"/>
        <v>250000</v>
      </c>
      <c r="S41">
        <f t="shared" si="1"/>
        <v>1420.6512755440722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755.00731480194679</v>
      </c>
      <c r="AC41">
        <f t="shared" si="2"/>
        <v>710.71897866467793</v>
      </c>
      <c r="AE41">
        <f t="shared" si="3"/>
        <v>0</v>
      </c>
      <c r="AF41">
        <f t="shared" si="24"/>
        <v>0</v>
      </c>
      <c r="AG41">
        <f t="shared" si="24"/>
        <v>-12.506921841049474</v>
      </c>
      <c r="AH41">
        <f t="shared" si="5"/>
        <v>-3220.9913679318911</v>
      </c>
      <c r="AI41">
        <f t="shared" si="25"/>
        <v>-3233.4982897729406</v>
      </c>
      <c r="AJ41">
        <f t="shared" si="7"/>
        <v>44.288336137268857</v>
      </c>
      <c r="AK41">
        <f t="shared" si="22"/>
        <v>52.85051203613628</v>
      </c>
      <c r="AL41">
        <f t="shared" si="8"/>
        <v>-3136.3594415995353</v>
      </c>
      <c r="AN41">
        <f t="shared" si="26"/>
        <v>0</v>
      </c>
      <c r="AO41">
        <f t="shared" si="26"/>
        <v>0</v>
      </c>
      <c r="AP41">
        <f t="shared" si="26"/>
        <v>-0.26457086455149331</v>
      </c>
      <c r="AQ41">
        <f t="shared" si="26"/>
        <v>-68.136707157604647</v>
      </c>
      <c r="AR41">
        <f t="shared" si="26"/>
        <v>-68.401278022156134</v>
      </c>
      <c r="AS41">
        <f t="shared" si="26"/>
        <v>0.93687347936613807</v>
      </c>
      <c r="AT41">
        <f t="shared" si="26"/>
        <v>1.1179973649068851</v>
      </c>
      <c r="AU41">
        <f t="shared" si="23"/>
        <v>-66.346407177883108</v>
      </c>
      <c r="AW41">
        <v>38</v>
      </c>
      <c r="AX41">
        <f>IF(Z41&gt;0, (R41*SUMPRODUCT(K41:$K$98, X41:$X$98)-K41*$AZ$3)/Z41, 0)</f>
        <v>1420.6512755440722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2.7564999999999999E-2</v>
      </c>
      <c r="Q42" s="4">
        <f t="shared" si="21"/>
        <v>25</v>
      </c>
      <c r="R42">
        <f t="shared" si="0"/>
        <v>250000</v>
      </c>
      <c r="S42">
        <f t="shared" si="1"/>
        <v>1384.537775700481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710.71897866467793</v>
      </c>
      <c r="AC42">
        <f t="shared" si="2"/>
        <v>666.63274885171518</v>
      </c>
      <c r="AE42">
        <f t="shared" si="3"/>
        <v>0</v>
      </c>
      <c r="AF42">
        <f t="shared" si="24"/>
        <v>0</v>
      </c>
      <c r="AG42">
        <f t="shared" si="24"/>
        <v>-12.03709932209045</v>
      </c>
      <c r="AH42">
        <f t="shared" si="5"/>
        <v>-3447.533005485287</v>
      </c>
      <c r="AI42">
        <f t="shared" si="25"/>
        <v>-3459.5701048073774</v>
      </c>
      <c r="AJ42">
        <f t="shared" si="7"/>
        <v>44.086229812962756</v>
      </c>
      <c r="AK42">
        <f t="shared" si="22"/>
        <v>49.75032850652746</v>
      </c>
      <c r="AL42">
        <f t="shared" si="8"/>
        <v>-3365.7335464878875</v>
      </c>
      <c r="AN42">
        <f t="shared" si="26"/>
        <v>0</v>
      </c>
      <c r="AO42">
        <f t="shared" si="26"/>
        <v>0</v>
      </c>
      <c r="AP42">
        <f t="shared" si="26"/>
        <v>-0.2273502321648361</v>
      </c>
      <c r="AQ42">
        <f t="shared" si="26"/>
        <v>-65.115141797874216</v>
      </c>
      <c r="AR42">
        <f t="shared" si="26"/>
        <v>-65.34249203003904</v>
      </c>
      <c r="AS42">
        <f t="shared" si="26"/>
        <v>0.83267690288599627</v>
      </c>
      <c r="AT42">
        <f t="shared" si="26"/>
        <v>0.93965734049219218</v>
      </c>
      <c r="AU42">
        <f t="shared" si="23"/>
        <v>-63.570157786660864</v>
      </c>
      <c r="AW42">
        <v>39</v>
      </c>
      <c r="AX42">
        <f>IF(Z42&gt;0, (R42*SUMPRODUCT(K42:$K$98, X42:$X$98)-K42*$AZ$3)/Z42, 0)</f>
        <v>1384.537775700481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3.0620999999999999E-2</v>
      </c>
      <c r="Q43" s="4">
        <f t="shared" si="21"/>
        <v>25</v>
      </c>
      <c r="R43">
        <f t="shared" si="0"/>
        <v>250000</v>
      </c>
      <c r="S43">
        <f t="shared" si="1"/>
        <v>1348.6830580248941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666.63274885171518</v>
      </c>
      <c r="AC43">
        <f t="shared" si="2"/>
        <v>622.99124754012814</v>
      </c>
      <c r="AE43">
        <f t="shared" si="3"/>
        <v>0</v>
      </c>
      <c r="AF43">
        <f t="shared" si="24"/>
        <v>0</v>
      </c>
      <c r="AG43">
        <f t="shared" si="24"/>
        <v>-11.548140310527815</v>
      </c>
      <c r="AH43">
        <f t="shared" si="5"/>
        <v>-3685.8801834173164</v>
      </c>
      <c r="AI43">
        <f t="shared" si="25"/>
        <v>-3697.4283237278441</v>
      </c>
      <c r="AJ43">
        <f t="shared" si="7"/>
        <v>43.641501311587035</v>
      </c>
      <c r="AK43">
        <f t="shared" si="22"/>
        <v>46.664292419620068</v>
      </c>
      <c r="AL43">
        <f t="shared" si="8"/>
        <v>-3607.1225299966372</v>
      </c>
      <c r="AN43">
        <f t="shared" si="26"/>
        <v>0</v>
      </c>
      <c r="AO43">
        <f t="shared" si="26"/>
        <v>0</v>
      </c>
      <c r="AP43">
        <f t="shared" si="26"/>
        <v>-0.19474556998577527</v>
      </c>
      <c r="AQ43">
        <f t="shared" si="26"/>
        <v>-62.157959456423619</v>
      </c>
      <c r="AR43">
        <f t="shared" si="26"/>
        <v>-62.352705026409389</v>
      </c>
      <c r="AS43">
        <f t="shared" si="26"/>
        <v>0.73596170633741842</v>
      </c>
      <c r="AT43">
        <f t="shared" si="26"/>
        <v>0.78693746186622537</v>
      </c>
      <c r="AU43">
        <f t="shared" si="23"/>
        <v>-60.829805858205752</v>
      </c>
      <c r="AW43">
        <v>40</v>
      </c>
      <c r="AX43">
        <f>IF(Z43&gt;0, (R43*SUMPRODUCT(K43:$K$98, X43:$X$98)-K43*$AZ$3)/Z43, 0)</f>
        <v>1348.6830580248941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3.3921E-2</v>
      </c>
      <c r="Q44" s="4">
        <f t="shared" si="21"/>
        <v>25</v>
      </c>
      <c r="R44">
        <f t="shared" si="0"/>
        <v>250000</v>
      </c>
      <c r="S44">
        <f t="shared" si="1"/>
        <v>1313.3086346306231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622.99124754012814</v>
      </c>
      <c r="AC44">
        <f t="shared" si="2"/>
        <v>580.00618137503227</v>
      </c>
      <c r="AE44">
        <f t="shared" si="3"/>
        <v>0</v>
      </c>
      <c r="AF44">
        <f t="shared" si="24"/>
        <v>0</v>
      </c>
      <c r="AG44">
        <f t="shared" si="24"/>
        <v>-11.040934439949122</v>
      </c>
      <c r="AH44">
        <f t="shared" si="5"/>
        <v>-3917.2446747341396</v>
      </c>
      <c r="AI44">
        <f t="shared" si="25"/>
        <v>-3928.2856091740887</v>
      </c>
      <c r="AJ44">
        <f t="shared" si="7"/>
        <v>42.985066165095873</v>
      </c>
      <c r="AK44">
        <f t="shared" si="22"/>
        <v>43.609387327808975</v>
      </c>
      <c r="AL44">
        <f t="shared" si="8"/>
        <v>-3841.6911556811838</v>
      </c>
      <c r="AN44">
        <f t="shared" si="26"/>
        <v>0</v>
      </c>
      <c r="AO44">
        <f t="shared" si="26"/>
        <v>0</v>
      </c>
      <c r="AP44">
        <f t="shared" si="26"/>
        <v>-0.1662429908985982</v>
      </c>
      <c r="AQ44">
        <f t="shared" si="26"/>
        <v>-58.981825709709653</v>
      </c>
      <c r="AR44">
        <f t="shared" si="26"/>
        <v>-59.148068700608249</v>
      </c>
      <c r="AS44">
        <f t="shared" si="26"/>
        <v>0.64722474371404781</v>
      </c>
      <c r="AT44">
        <f t="shared" si="26"/>
        <v>0.656625127163041</v>
      </c>
      <c r="AU44">
        <f t="shared" si="23"/>
        <v>-57.844218829731162</v>
      </c>
      <c r="AW44">
        <v>41</v>
      </c>
      <c r="AX44">
        <f>IF(Z44&gt;0, (R44*SUMPRODUCT(K44:$K$98, X44:$X$98)-K44*$AZ$3)/Z44, 0)</f>
        <v>1313.3086346306231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3.7368999999999999E-2</v>
      </c>
      <c r="Q45" s="4">
        <f t="shared" si="21"/>
        <v>25</v>
      </c>
      <c r="R45">
        <f t="shared" si="0"/>
        <v>250000</v>
      </c>
      <c r="S45">
        <f t="shared" si="1"/>
        <v>1279.1078712631206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580.00618137503227</v>
      </c>
      <c r="AC45">
        <f t="shared" si="2"/>
        <v>538.14301038972258</v>
      </c>
      <c r="AE45">
        <f t="shared" si="3"/>
        <v>0</v>
      </c>
      <c r="AF45">
        <f t="shared" si="24"/>
        <v>0</v>
      </c>
      <c r="AG45">
        <f t="shared" si="24"/>
        <v>-10.517936416463172</v>
      </c>
      <c r="AH45">
        <f t="shared" si="5"/>
        <v>-4125.886790864588</v>
      </c>
      <c r="AI45">
        <f t="shared" si="25"/>
        <v>-4136.4047272810512</v>
      </c>
      <c r="AJ45">
        <f t="shared" si="7"/>
        <v>41.863170985309694</v>
      </c>
      <c r="AK45">
        <f t="shared" si="22"/>
        <v>40.600432696252263</v>
      </c>
      <c r="AL45">
        <f t="shared" si="8"/>
        <v>-4053.9411235994889</v>
      </c>
      <c r="AN45">
        <f t="shared" si="26"/>
        <v>0</v>
      </c>
      <c r="AO45">
        <f t="shared" si="26"/>
        <v>0</v>
      </c>
      <c r="AP45">
        <f t="shared" si="26"/>
        <v>-0.14140020237743078</v>
      </c>
      <c r="AQ45">
        <f t="shared" si="26"/>
        <v>-55.46727077580104</v>
      </c>
      <c r="AR45">
        <f t="shared" si="26"/>
        <v>-55.608670978178473</v>
      </c>
      <c r="AS45">
        <f t="shared" si="26"/>
        <v>0.56279678970281277</v>
      </c>
      <c r="AT45">
        <f t="shared" si="26"/>
        <v>0.54582088848487287</v>
      </c>
      <c r="AU45">
        <f t="shared" si="23"/>
        <v>-54.500053299990782</v>
      </c>
      <c r="AW45">
        <v>42</v>
      </c>
      <c r="AX45">
        <f>IF(Z45&gt;0, (R45*SUMPRODUCT(K45:$K$98, X45:$X$98)-K45*$AZ$3)/Z45, 0)</f>
        <v>1279.1078712631206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5.0548205999999998E-2</v>
      </c>
      <c r="Q46" s="4">
        <f t="shared" si="21"/>
        <v>25</v>
      </c>
      <c r="R46">
        <f t="shared" si="0"/>
        <v>250000</v>
      </c>
      <c r="S46">
        <f t="shared" si="1"/>
        <v>1259.8813473648845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538.14301038972258</v>
      </c>
      <c r="AC46">
        <f t="shared" si="2"/>
        <v>497.96025276070742</v>
      </c>
      <c r="AE46">
        <f t="shared" si="3"/>
        <v>0</v>
      </c>
      <c r="AF46">
        <f t="shared" si="24"/>
        <v>0</v>
      </c>
      <c r="AG46">
        <f t="shared" si="24"/>
        <v>-9.8810942356242588</v>
      </c>
      <c r="AH46">
        <f t="shared" si="5"/>
        <v>-5316.628166742822</v>
      </c>
      <c r="AI46">
        <f t="shared" si="25"/>
        <v>-5326.509260978446</v>
      </c>
      <c r="AJ46">
        <f t="shared" si="7"/>
        <v>40.182757629015157</v>
      </c>
      <c r="AK46">
        <f t="shared" si="22"/>
        <v>37.670010727280584</v>
      </c>
      <c r="AL46">
        <f t="shared" si="8"/>
        <v>-5248.6564926221499</v>
      </c>
      <c r="AN46">
        <f t="shared" si="26"/>
        <v>0</v>
      </c>
      <c r="AO46">
        <f t="shared" si="26"/>
        <v>0</v>
      </c>
      <c r="AP46">
        <f t="shared" si="26"/>
        <v>-0.11860595874592895</v>
      </c>
      <c r="AQ46">
        <f t="shared" si="26"/>
        <v>-63.817201412643399</v>
      </c>
      <c r="AR46">
        <f t="shared" si="26"/>
        <v>-63.935807371389323</v>
      </c>
      <c r="AS46">
        <f t="shared" si="26"/>
        <v>0.48232659055736016</v>
      </c>
      <c r="AT46">
        <f t="shared" si="26"/>
        <v>0.45216527964792491</v>
      </c>
      <c r="AU46">
        <f t="shared" si="23"/>
        <v>-63.001315501184038</v>
      </c>
      <c r="AW46">
        <v>43</v>
      </c>
      <c r="AX46">
        <f>IF(Z46&gt;0, (R46*SUMPRODUCT(K46:$K$98, X46:$X$98)-K46*$AZ$3)/Z46, 0)</f>
        <v>1259.8813473648845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6.4784177999999998E-2</v>
      </c>
      <c r="Q47" s="4">
        <f t="shared" si="21"/>
        <v>25</v>
      </c>
      <c r="R47">
        <f t="shared" si="0"/>
        <v>250000</v>
      </c>
      <c r="S47">
        <f t="shared" si="1"/>
        <v>1224.5210274307899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497.96025276070742</v>
      </c>
      <c r="AC47">
        <f t="shared" si="2"/>
        <v>447.78993808626547</v>
      </c>
      <c r="AE47">
        <f t="shared" si="3"/>
        <v>0</v>
      </c>
      <c r="AF47">
        <f t="shared" si="24"/>
        <v>0</v>
      </c>
      <c r="AG47">
        <f t="shared" si="24"/>
        <v>-9.1421447254725603</v>
      </c>
      <c r="AH47">
        <f t="shared" si="5"/>
        <v>-6401.3856779545595</v>
      </c>
      <c r="AI47">
        <f t="shared" si="25"/>
        <v>-6410.5278226800319</v>
      </c>
      <c r="AJ47">
        <f t="shared" si="7"/>
        <v>50.170314674441954</v>
      </c>
      <c r="AK47">
        <f t="shared" si="22"/>
        <v>34.857217693249524</v>
      </c>
      <c r="AL47">
        <f t="shared" si="8"/>
        <v>-6325.5002903123404</v>
      </c>
      <c r="AN47">
        <f t="shared" si="26"/>
        <v>0</v>
      </c>
      <c r="AO47">
        <f t="shared" si="26"/>
        <v>0</v>
      </c>
      <c r="AP47">
        <f t="shared" si="26"/>
        <v>-9.7978669299297091E-2</v>
      </c>
      <c r="AQ47">
        <f t="shared" si="26"/>
        <v>-68.605263779079621</v>
      </c>
      <c r="AR47">
        <f t="shared" si="26"/>
        <v>-68.703242448378916</v>
      </c>
      <c r="AS47">
        <f t="shared" si="26"/>
        <v>0.53768790778738518</v>
      </c>
      <c r="AT47">
        <f t="shared" si="26"/>
        <v>0.37357358777581223</v>
      </c>
      <c r="AU47">
        <f t="shared" si="23"/>
        <v>-67.79198095281572</v>
      </c>
      <c r="AW47">
        <v>44</v>
      </c>
      <c r="AX47">
        <f>IF(Z47&gt;0, (R47*SUMPRODUCT(K47:$K$98, X47:$X$98)-K47*$AZ$3)/Z47, 0)</f>
        <v>1224.5210274307899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8.0470763000000001E-2</v>
      </c>
      <c r="Q48" s="4">
        <f t="shared" si="21"/>
        <v>25</v>
      </c>
      <c r="R48">
        <f t="shared" si="0"/>
        <v>250000</v>
      </c>
      <c r="S48">
        <f t="shared" si="1"/>
        <v>1176.6901361536302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447.78993808626547</v>
      </c>
      <c r="AC48">
        <f t="shared" si="2"/>
        <v>391.36939460915119</v>
      </c>
      <c r="AE48">
        <f t="shared" si="3"/>
        <v>0</v>
      </c>
      <c r="AF48">
        <f t="shared" si="24"/>
        <v>0</v>
      </c>
      <c r="AG48">
        <f t="shared" si="24"/>
        <v>-8.3150479167026319</v>
      </c>
      <c r="AH48">
        <f t="shared" si="5"/>
        <v>-7356.7536151520244</v>
      </c>
      <c r="AI48">
        <f t="shared" si="25"/>
        <v>-7365.0686630687269</v>
      </c>
      <c r="AJ48">
        <f t="shared" si="7"/>
        <v>56.420543477114279</v>
      </c>
      <c r="AK48">
        <f t="shared" si="22"/>
        <v>31.345295666038584</v>
      </c>
      <c r="AL48">
        <f t="shared" si="8"/>
        <v>-7277.3028239255746</v>
      </c>
      <c r="AN48">
        <f t="shared" si="26"/>
        <v>0</v>
      </c>
      <c r="AO48">
        <f t="shared" si="26"/>
        <v>0</v>
      </c>
      <c r="AP48">
        <f t="shared" si="26"/>
        <v>-7.9566486008986609E-2</v>
      </c>
      <c r="AQ48">
        <f t="shared" si="26"/>
        <v>-70.396591752134924</v>
      </c>
      <c r="AR48">
        <f t="shared" si="26"/>
        <v>-70.47615823814391</v>
      </c>
      <c r="AS48">
        <f t="shared" si="26"/>
        <v>0.53988677253124473</v>
      </c>
      <c r="AT48">
        <f t="shared" si="26"/>
        <v>0.29994235199169217</v>
      </c>
      <c r="AU48">
        <f t="shared" si="23"/>
        <v>-69.636329113620974</v>
      </c>
      <c r="AW48">
        <v>45</v>
      </c>
      <c r="AX48">
        <f>IF(Z48&gt;0, (R48*SUMPRODUCT(K48:$K$98, X48:$X$98)-K48*$AZ$3)/Z48, 0)</f>
        <v>1176.6901361536302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9.7818447000000003E-2</v>
      </c>
      <c r="Q49" s="4">
        <f t="shared" si="21"/>
        <v>25</v>
      </c>
      <c r="R49">
        <f t="shared" si="0"/>
        <v>250000</v>
      </c>
      <c r="S49">
        <f t="shared" si="1"/>
        <v>1118.3209870490132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391.36939460915119</v>
      </c>
      <c r="AC49">
        <f t="shared" si="2"/>
        <v>331.85201741234249</v>
      </c>
      <c r="AE49">
        <f t="shared" si="3"/>
        <v>0</v>
      </c>
      <c r="AF49">
        <f t="shared" si="24"/>
        <v>0</v>
      </c>
      <c r="AG49">
        <f t="shared" si="24"/>
        <v>-7.4185323635931697</v>
      </c>
      <c r="AH49">
        <f t="shared" si="5"/>
        <v>-8133.6507394243681</v>
      </c>
      <c r="AI49">
        <f t="shared" si="25"/>
        <v>-8141.069271787961</v>
      </c>
      <c r="AJ49">
        <f t="shared" si="7"/>
        <v>59.517377196808695</v>
      </c>
      <c r="AK49">
        <f t="shared" si="22"/>
        <v>27.395857622640584</v>
      </c>
      <c r="AL49">
        <f t="shared" si="8"/>
        <v>-8054.1560369685121</v>
      </c>
      <c r="AN49">
        <f t="shared" si="26"/>
        <v>0</v>
      </c>
      <c r="AO49">
        <f t="shared" si="26"/>
        <v>0</v>
      </c>
      <c r="AP49">
        <f t="shared" si="26"/>
        <v>-6.3381920584152193E-2</v>
      </c>
      <c r="AQ49">
        <f t="shared" si="26"/>
        <v>-69.491697273627665</v>
      </c>
      <c r="AR49">
        <f t="shared" si="26"/>
        <v>-69.555079194211814</v>
      </c>
      <c r="AS49">
        <f t="shared" si="26"/>
        <v>0.50850026527862058</v>
      </c>
      <c r="AT49">
        <f t="shared" si="26"/>
        <v>0.23406274813795092</v>
      </c>
      <c r="AU49">
        <f t="shared" si="23"/>
        <v>-68.812516180795242</v>
      </c>
      <c r="AW49">
        <v>46</v>
      </c>
      <c r="AX49">
        <f>IF(Z49&gt;0, (R49*SUMPRODUCT(K49:$K$98, X49:$X$98)-K49*$AZ$3)/Z49, 0)</f>
        <v>1118.3209870490132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0.115047869</v>
      </c>
      <c r="Q50" s="4">
        <f t="shared" si="21"/>
        <v>25</v>
      </c>
      <c r="R50">
        <f t="shared" si="0"/>
        <v>250000</v>
      </c>
      <c r="S50">
        <f t="shared" si="1"/>
        <v>1047.9115063491479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331.85201741234249</v>
      </c>
      <c r="AC50">
        <f t="shared" si="2"/>
        <v>272.07390456311344</v>
      </c>
      <c r="AE50">
        <f t="shared" si="3"/>
        <v>0</v>
      </c>
      <c r="AF50">
        <f t="shared" si="24"/>
        <v>0</v>
      </c>
      <c r="AG50">
        <f t="shared" si="24"/>
        <v>-6.4908607004183088</v>
      </c>
      <c r="AH50">
        <f t="shared" si="5"/>
        <v>-8534.8633953892731</v>
      </c>
      <c r="AI50">
        <f t="shared" si="25"/>
        <v>-8541.3542560896913</v>
      </c>
      <c r="AJ50">
        <f t="shared" si="7"/>
        <v>59.778112849229046</v>
      </c>
      <c r="AK50">
        <f t="shared" si="22"/>
        <v>23.229641218863975</v>
      </c>
      <c r="AL50">
        <f t="shared" si="8"/>
        <v>-8458.3465020215972</v>
      </c>
      <c r="AN50">
        <f t="shared" si="26"/>
        <v>0</v>
      </c>
      <c r="AO50">
        <f t="shared" si="26"/>
        <v>0</v>
      </c>
      <c r="AP50">
        <f t="shared" si="26"/>
        <v>-4.9514416501764913E-2</v>
      </c>
      <c r="AQ50">
        <f t="shared" si="26"/>
        <v>-65.106740145838785</v>
      </c>
      <c r="AR50">
        <f t="shared" si="26"/>
        <v>-65.15625456234055</v>
      </c>
      <c r="AS50">
        <f t="shared" si="26"/>
        <v>0.45600707116014366</v>
      </c>
      <c r="AT50">
        <f t="shared" si="26"/>
        <v>0.17720332997182808</v>
      </c>
      <c r="AU50">
        <f t="shared" si="23"/>
        <v>-64.52304416120856</v>
      </c>
      <c r="AW50">
        <v>47</v>
      </c>
      <c r="AX50">
        <f>IF(Z50&gt;0, (R50*SUMPRODUCT(K50:$K$98, X50:$X$98)-K50*$AZ$3)/Z50, 0)</f>
        <v>1047.9115063491479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0.13365521</v>
      </c>
      <c r="Q51" s="4">
        <f t="shared" si="21"/>
        <v>25</v>
      </c>
      <c r="R51">
        <f t="shared" si="0"/>
        <v>250000</v>
      </c>
      <c r="S51">
        <f t="shared" si="1"/>
        <v>969.88088154386719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272.07390456311344</v>
      </c>
      <c r="AC51">
        <f t="shared" si="2"/>
        <v>215.64000765334475</v>
      </c>
      <c r="AE51">
        <f t="shared" si="3"/>
        <v>0</v>
      </c>
      <c r="AF51">
        <f t="shared" si="24"/>
        <v>0</v>
      </c>
      <c r="AG51">
        <f t="shared" si="24"/>
        <v>-5.5584147434189699</v>
      </c>
      <c r="AH51">
        <f t="shared" si="5"/>
        <v>-8675.3734999515618</v>
      </c>
      <c r="AI51">
        <f t="shared" si="25"/>
        <v>-8680.9319146949802</v>
      </c>
      <c r="AJ51">
        <f t="shared" si="7"/>
        <v>56.433896909768691</v>
      </c>
      <c r="AK51">
        <f t="shared" si="22"/>
        <v>19.045173319417945</v>
      </c>
      <c r="AL51">
        <f t="shared" si="8"/>
        <v>-8605.4528444657935</v>
      </c>
      <c r="AN51">
        <f t="shared" si="26"/>
        <v>0</v>
      </c>
      <c r="AO51">
        <f t="shared" si="26"/>
        <v>0</v>
      </c>
      <c r="AP51">
        <f t="shared" si="26"/>
        <v>-3.7858404108193217E-2</v>
      </c>
      <c r="AQ51">
        <f t="shared" si="26"/>
        <v>-59.088033353311197</v>
      </c>
      <c r="AR51">
        <f t="shared" si="26"/>
        <v>-59.125891757419389</v>
      </c>
      <c r="AS51">
        <f t="shared" si="26"/>
        <v>0.38437169107247732</v>
      </c>
      <c r="AT51">
        <f t="shared" si="26"/>
        <v>0.12971681695590898</v>
      </c>
      <c r="AU51">
        <f t="shared" si="23"/>
        <v>-58.611803249391002</v>
      </c>
      <c r="AW51">
        <v>48</v>
      </c>
      <c r="AX51">
        <f>IF(Z51&gt;0, (R51*SUMPRODUCT(K51:$K$98, X51:$X$98)-K51*$AZ$3)/Z51, 0)</f>
        <v>969.88088154386719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0.153152232</v>
      </c>
      <c r="Q52" s="4">
        <f t="shared" si="21"/>
        <v>25</v>
      </c>
      <c r="R52">
        <f t="shared" si="0"/>
        <v>250000</v>
      </c>
      <c r="S52">
        <f t="shared" si="1"/>
        <v>883.01582964567285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215.64000765334475</v>
      </c>
      <c r="AC52">
        <f t="shared" si="2"/>
        <v>164.29558433223917</v>
      </c>
      <c r="AE52">
        <f t="shared" si="3"/>
        <v>0</v>
      </c>
      <c r="AF52">
        <f t="shared" si="24"/>
        <v>0</v>
      </c>
      <c r="AG52">
        <f t="shared" si="24"/>
        <v>-4.6515469716484574</v>
      </c>
      <c r="AH52">
        <f t="shared" si="5"/>
        <v>-8512.8362433632246</v>
      </c>
      <c r="AI52">
        <f t="shared" si="25"/>
        <v>-8517.4877903348734</v>
      </c>
      <c r="AJ52">
        <f t="shared" si="7"/>
        <v>51.34442332110558</v>
      </c>
      <c r="AK52">
        <f t="shared" si="22"/>
        <v>15.094800535734134</v>
      </c>
      <c r="AL52">
        <f t="shared" si="8"/>
        <v>-8451.0485664780335</v>
      </c>
      <c r="AN52">
        <f t="shared" si="26"/>
        <v>0</v>
      </c>
      <c r="AO52">
        <f t="shared" si="26"/>
        <v>0</v>
      </c>
      <c r="AP52">
        <f t="shared" si="26"/>
        <v>-2.8287250873199575E-2</v>
      </c>
      <c r="AQ52">
        <f t="shared" si="26"/>
        <v>-51.768741867212142</v>
      </c>
      <c r="AR52">
        <f t="shared" si="26"/>
        <v>-51.797029118085348</v>
      </c>
      <c r="AS52">
        <f t="shared" si="26"/>
        <v>0.31223861486862731</v>
      </c>
      <c r="AT52">
        <f t="shared" si="26"/>
        <v>9.1795355875746013E-2</v>
      </c>
      <c r="AU52">
        <f t="shared" si="23"/>
        <v>-51.392995147340969</v>
      </c>
      <c r="AW52">
        <v>49</v>
      </c>
      <c r="AX52">
        <f>IF(Z52&gt;0, (R52*SUMPRODUCT(K52:$K$98, X52:$X$98)-K52*$AZ$3)/Z52, 0)</f>
        <v>883.01582964567285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0.17329698399999999</v>
      </c>
      <c r="Q53" s="4">
        <f t="shared" si="21"/>
        <v>25</v>
      </c>
      <c r="R53">
        <f t="shared" si="0"/>
        <v>250000</v>
      </c>
      <c r="S53">
        <f t="shared" si="1"/>
        <v>786.01542574606071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164.29558433223917</v>
      </c>
      <c r="AC53">
        <f t="shared" si="2"/>
        <v>119.44077999378196</v>
      </c>
      <c r="AE53">
        <f t="shared" si="3"/>
        <v>0</v>
      </c>
      <c r="AF53">
        <f t="shared" si="24"/>
        <v>0</v>
      </c>
      <c r="AG53">
        <f t="shared" si="24"/>
        <v>-3.7989324408109608</v>
      </c>
      <c r="AH53">
        <f t="shared" si="5"/>
        <v>-8060.9906112101107</v>
      </c>
      <c r="AI53">
        <f t="shared" si="25"/>
        <v>-8064.7895436509216</v>
      </c>
      <c r="AJ53">
        <f t="shared" si="7"/>
        <v>44.854804338457214</v>
      </c>
      <c r="AK53">
        <f t="shared" si="22"/>
        <v>11.500690903256743</v>
      </c>
      <c r="AL53">
        <f t="shared" si="8"/>
        <v>-8008.4340484092081</v>
      </c>
      <c r="AN53">
        <f t="shared" si="26"/>
        <v>0</v>
      </c>
      <c r="AO53">
        <f t="shared" si="26"/>
        <v>0</v>
      </c>
      <c r="AP53">
        <f t="shared" si="26"/>
        <v>-2.0627038484366714E-2</v>
      </c>
      <c r="AQ53">
        <f t="shared" si="26"/>
        <v>-43.768707696221895</v>
      </c>
      <c r="AR53">
        <f t="shared" si="26"/>
        <v>-43.789334734706259</v>
      </c>
      <c r="AS53">
        <f t="shared" si="26"/>
        <v>0.24354783606011909</v>
      </c>
      <c r="AT53">
        <f t="shared" si="26"/>
        <v>6.2445225745484008E-2</v>
      </c>
      <c r="AU53">
        <f t="shared" si="23"/>
        <v>-43.483341672900657</v>
      </c>
      <c r="AW53">
        <v>50</v>
      </c>
      <c r="AX53">
        <f>IF(Z53&gt;0, (R53*SUMPRODUCT(K53:$K$98, X53:$X$98)-K53*$AZ$3)/Z53, 0)</f>
        <v>786.01542574606071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0.19491187900000001</v>
      </c>
      <c r="Q54" s="4">
        <f t="shared" si="21"/>
        <v>25</v>
      </c>
      <c r="R54">
        <f t="shared" si="0"/>
        <v>250000</v>
      </c>
      <c r="S54">
        <f t="shared" si="1"/>
        <v>677.41771757380991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119.44077999378196</v>
      </c>
      <c r="AC54">
        <f t="shared" si="2"/>
        <v>81.845230805376957</v>
      </c>
      <c r="AE54">
        <f t="shared" si="3"/>
        <v>0</v>
      </c>
      <c r="AF54">
        <f t="shared" si="24"/>
        <v>0</v>
      </c>
      <c r="AG54">
        <f t="shared" si="24"/>
        <v>-3.0204860561703306</v>
      </c>
      <c r="AH54">
        <f t="shared" si="5"/>
        <v>-7404.570602325206</v>
      </c>
      <c r="AI54">
        <f t="shared" si="25"/>
        <v>-7407.5910883813767</v>
      </c>
      <c r="AJ54">
        <f t="shared" si="7"/>
        <v>37.595549188405002</v>
      </c>
      <c r="AK54">
        <f t="shared" si="22"/>
        <v>8.3608545995647372</v>
      </c>
      <c r="AL54">
        <f t="shared" si="8"/>
        <v>-7361.6346845934067</v>
      </c>
      <c r="AN54">
        <f t="shared" si="26"/>
        <v>0</v>
      </c>
      <c r="AO54">
        <f t="shared" si="26"/>
        <v>0</v>
      </c>
      <c r="AP54">
        <f t="shared" si="26"/>
        <v>-1.4643136848508766E-2</v>
      </c>
      <c r="AQ54">
        <f t="shared" si="26"/>
        <v>-35.89691811779668</v>
      </c>
      <c r="AR54">
        <f t="shared" si="26"/>
        <v>-35.911561254645193</v>
      </c>
      <c r="AS54">
        <f t="shared" si="26"/>
        <v>0.18226098761027107</v>
      </c>
      <c r="AT54">
        <f t="shared" si="26"/>
        <v>4.0532926090424706E-2</v>
      </c>
      <c r="AU54">
        <f t="shared" si="23"/>
        <v>-35.688767340944494</v>
      </c>
      <c r="AW54">
        <v>51</v>
      </c>
      <c r="AX54">
        <f>IF(Z54&gt;0, (R54*SUMPRODUCT(K54:$K$98, X54:$X$98)-K54*$AZ$3)/Z54, 0)</f>
        <v>677.41771757380991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0.21714087100000001</v>
      </c>
      <c r="Q55" s="4">
        <f t="shared" si="21"/>
        <v>25</v>
      </c>
      <c r="R55">
        <f t="shared" si="0"/>
        <v>250000</v>
      </c>
      <c r="S55">
        <f t="shared" si="1"/>
        <v>551.10345279777459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81.845230805376957</v>
      </c>
      <c r="AC55">
        <f t="shared" si="2"/>
        <v>51.460061355273929</v>
      </c>
      <c r="AE55">
        <f t="shared" si="3"/>
        <v>0</v>
      </c>
      <c r="AF55">
        <f t="shared" si="24"/>
        <v>0</v>
      </c>
      <c r="AG55">
        <f t="shared" si="24"/>
        <v>-2.3344102225284469</v>
      </c>
      <c r="AH55">
        <f t="shared" si="5"/>
        <v>-6558.7097308018056</v>
      </c>
      <c r="AI55">
        <f t="shared" si="25"/>
        <v>-6561.0441410243338</v>
      </c>
      <c r="AJ55">
        <f t="shared" si="7"/>
        <v>30.385169450103028</v>
      </c>
      <c r="AK55">
        <f t="shared" si="22"/>
        <v>5.7291661563763876</v>
      </c>
      <c r="AL55">
        <f t="shared" si="8"/>
        <v>-6524.9298054178544</v>
      </c>
      <c r="AN55">
        <f t="shared" si="26"/>
        <v>0</v>
      </c>
      <c r="AO55">
        <f t="shared" si="26"/>
        <v>0</v>
      </c>
      <c r="AP55">
        <f t="shared" si="26"/>
        <v>-1.0104537491577043E-2</v>
      </c>
      <c r="AQ55">
        <f t="shared" si="26"/>
        <v>-28.389495441583826</v>
      </c>
      <c r="AR55">
        <f t="shared" si="26"/>
        <v>-28.399599979075401</v>
      </c>
      <c r="AS55">
        <f t="shared" si="26"/>
        <v>0.1315227636228988</v>
      </c>
      <c r="AT55">
        <f t="shared" si="26"/>
        <v>2.4798800855094401E-2</v>
      </c>
      <c r="AU55">
        <f t="shared" si="23"/>
        <v>-28.243278414597409</v>
      </c>
      <c r="AW55">
        <v>52</v>
      </c>
      <c r="AX55">
        <f>IF(Z55&gt;0, (R55*SUMPRODUCT(K55:$K$98, X55:$X$98)-K55*$AZ$3)/Z55, 0)</f>
        <v>551.10345279777459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0.240684854</v>
      </c>
      <c r="Q56" s="4">
        <f t="shared" si="21"/>
        <v>25</v>
      </c>
      <c r="R56">
        <f t="shared" si="0"/>
        <v>250000</v>
      </c>
      <c r="S56">
        <f t="shared" si="1"/>
        <v>400.06327279857902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51.460061355273929</v>
      </c>
      <c r="AC56">
        <f t="shared" si="2"/>
        <v>27.991770081273749</v>
      </c>
      <c r="AE56">
        <f t="shared" si="3"/>
        <v>0</v>
      </c>
      <c r="AF56">
        <f t="shared" si="24"/>
        <v>0</v>
      </c>
      <c r="AG56">
        <f t="shared" si="24"/>
        <v>-1.7492089367177954</v>
      </c>
      <c r="AH56">
        <f t="shared" si="5"/>
        <v>-5618.5718358536669</v>
      </c>
      <c r="AI56">
        <f t="shared" si="25"/>
        <v>-5620.3210447903848</v>
      </c>
      <c r="AJ56">
        <f t="shared" si="7"/>
        <v>23.46829127400018</v>
      </c>
      <c r="AK56">
        <f t="shared" si="22"/>
        <v>3.6022042948691753</v>
      </c>
      <c r="AL56">
        <f t="shared" si="8"/>
        <v>-5593.2505492215159</v>
      </c>
      <c r="AN56">
        <f t="shared" si="26"/>
        <v>0</v>
      </c>
      <c r="AO56">
        <f t="shared" si="26"/>
        <v>0</v>
      </c>
      <c r="AP56">
        <f t="shared" si="26"/>
        <v>-6.7602526658602901E-3</v>
      </c>
      <c r="AQ56">
        <f t="shared" si="26"/>
        <v>-21.714367240158452</v>
      </c>
      <c r="AR56">
        <f t="shared" si="26"/>
        <v>-21.721127492824312</v>
      </c>
      <c r="AS56">
        <f t="shared" si="26"/>
        <v>9.0699044189619979E-2</v>
      </c>
      <c r="AT56">
        <f t="shared" si="26"/>
        <v>1.3921613751331682E-2</v>
      </c>
      <c r="AU56">
        <f t="shared" si="23"/>
        <v>-21.616506834883364</v>
      </c>
      <c r="AW56">
        <v>53</v>
      </c>
      <c r="AX56">
        <f>IF(Z56&gt;0, (R56*SUMPRODUCT(K56:$K$98, X56:$X$98)-K56*$AZ$3)/Z56, 0)</f>
        <v>400.06327279857902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0.26560892699999999</v>
      </c>
      <c r="Q57" s="4">
        <f t="shared" si="21"/>
        <v>25</v>
      </c>
      <c r="R57">
        <f t="shared" si="0"/>
        <v>250000</v>
      </c>
      <c r="S57">
        <f t="shared" si="1"/>
        <v>210.54454349769651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27.991770081273749</v>
      </c>
      <c r="AC57">
        <f t="shared" si="2"/>
        <v>10.671335133600657</v>
      </c>
      <c r="AE57">
        <f t="shared" si="3"/>
        <v>0</v>
      </c>
      <c r="AF57">
        <f t="shared" si="24"/>
        <v>0</v>
      </c>
      <c r="AG57">
        <f t="shared" si="24"/>
        <v>-1.2671113385701929</v>
      </c>
      <c r="AH57">
        <f t="shared" si="5"/>
        <v>-4646.055087804245</v>
      </c>
      <c r="AI57">
        <f t="shared" si="25"/>
        <v>-4647.3221991428154</v>
      </c>
      <c r="AJ57">
        <f t="shared" si="7"/>
        <v>17.320434947673093</v>
      </c>
      <c r="AK57">
        <f t="shared" si="22"/>
        <v>1.9594239056891627</v>
      </c>
      <c r="AL57">
        <f t="shared" si="8"/>
        <v>-4628.0423402894539</v>
      </c>
      <c r="AN57">
        <f t="shared" si="26"/>
        <v>0</v>
      </c>
      <c r="AO57">
        <f t="shared" si="26"/>
        <v>0</v>
      </c>
      <c r="AP57">
        <f t="shared" si="26"/>
        <v>-4.3723809664050406E-3</v>
      </c>
      <c r="AQ57">
        <f t="shared" si="26"/>
        <v>-16.031995150250363</v>
      </c>
      <c r="AR57">
        <f t="shared" si="26"/>
        <v>-16.036367531216772</v>
      </c>
      <c r="AS57">
        <f t="shared" si="26"/>
        <v>5.9767076333258846E-2</v>
      </c>
      <c r="AT57">
        <f t="shared" si="26"/>
        <v>6.7613220161234664E-3</v>
      </c>
      <c r="AU57">
        <f t="shared" si="23"/>
        <v>-15.969839132867392</v>
      </c>
      <c r="AW57">
        <v>54</v>
      </c>
      <c r="AX57">
        <f>IF(Z57&gt;0, (R57*SUMPRODUCT(K57:$K$98, X57:$X$98)-K57*$AZ$3)/Z57, 0)</f>
        <v>210.54454349769651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0.29099302900000001</v>
      </c>
      <c r="Q58" s="4">
        <f t="shared" si="21"/>
        <v>25</v>
      </c>
      <c r="R58">
        <f t="shared" si="0"/>
        <v>250000</v>
      </c>
      <c r="S58">
        <f t="shared" si="1"/>
        <v>-40.574525188748268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10.671335133600657</v>
      </c>
      <c r="AC58">
        <f t="shared" si="2"/>
        <v>-1.4375061840734915</v>
      </c>
      <c r="AE58">
        <f t="shared" si="3"/>
        <v>0</v>
      </c>
      <c r="AF58">
        <f t="shared" si="24"/>
        <v>0</v>
      </c>
      <c r="AG58">
        <f t="shared" si="24"/>
        <v>-0.88571965869370595</v>
      </c>
      <c r="AH58">
        <f t="shared" si="5"/>
        <v>-3687.2056649078495</v>
      </c>
      <c r="AI58">
        <f t="shared" si="25"/>
        <v>-3688.0913845665432</v>
      </c>
      <c r="AJ58">
        <f t="shared" si="7"/>
        <v>12.108841317674148</v>
      </c>
      <c r="AK58">
        <f t="shared" si="22"/>
        <v>0.74699345935204609</v>
      </c>
      <c r="AL58">
        <f t="shared" si="8"/>
        <v>-3675.2355497895173</v>
      </c>
      <c r="AN58">
        <f t="shared" si="26"/>
        <v>0</v>
      </c>
      <c r="AO58">
        <f t="shared" si="26"/>
        <v>0</v>
      </c>
      <c r="AP58">
        <f t="shared" si="26"/>
        <v>-2.7288614065936068E-3</v>
      </c>
      <c r="AQ58">
        <f t="shared" si="26"/>
        <v>-11.360110547822767</v>
      </c>
      <c r="AR58">
        <f t="shared" si="26"/>
        <v>-11.362839409229361</v>
      </c>
      <c r="AS58">
        <f t="shared" si="26"/>
        <v>3.730678146977192E-2</v>
      </c>
      <c r="AT58">
        <f t="shared" si="26"/>
        <v>2.3014523864244162E-3</v>
      </c>
      <c r="AU58">
        <f t="shared" si="23"/>
        <v>-11.323231175373165</v>
      </c>
      <c r="AW58">
        <v>55</v>
      </c>
      <c r="AX58">
        <f>IF(Z58&gt;0, (R58*SUMPRODUCT(K58:$K$98, X58:$X$98)-K58*$AZ$3)/Z58, 0)</f>
        <v>-40.574525188748268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0.31752069599999999</v>
      </c>
      <c r="Q59" s="4">
        <f t="shared" si="21"/>
        <v>25</v>
      </c>
      <c r="R59">
        <f t="shared" si="0"/>
        <v>250000</v>
      </c>
      <c r="S59">
        <f t="shared" si="1"/>
        <v>-390.12599437976252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-1.4375061840734915</v>
      </c>
      <c r="AC59">
        <f t="shared" si="2"/>
        <v>-9.2948008099531982</v>
      </c>
      <c r="AE59">
        <f t="shared" si="3"/>
        <v>0</v>
      </c>
      <c r="AF59">
        <f t="shared" si="24"/>
        <v>0</v>
      </c>
      <c r="AG59">
        <f t="shared" si="24"/>
        <v>-0.59562813961746086</v>
      </c>
      <c r="AH59">
        <f t="shared" si="5"/>
        <v>-2812.3432248930794</v>
      </c>
      <c r="AI59">
        <f t="shared" si="25"/>
        <v>-2812.9388530326969</v>
      </c>
      <c r="AJ59">
        <f t="shared" si="7"/>
        <v>7.8572946258797067</v>
      </c>
      <c r="AK59">
        <f t="shared" si="22"/>
        <v>-0.10062543288514442</v>
      </c>
      <c r="AL59">
        <f t="shared" si="8"/>
        <v>-2805.1821838397022</v>
      </c>
      <c r="AN59">
        <f t="shared" si="26"/>
        <v>0</v>
      </c>
      <c r="AO59">
        <f t="shared" si="26"/>
        <v>0</v>
      </c>
      <c r="AP59">
        <f t="shared" si="26"/>
        <v>-1.6384846601951155E-3</v>
      </c>
      <c r="AQ59">
        <f t="shared" si="26"/>
        <v>-7.7363390456173295</v>
      </c>
      <c r="AR59">
        <f t="shared" si="26"/>
        <v>-7.7379775302775249</v>
      </c>
      <c r="AS59">
        <f t="shared" si="26"/>
        <v>2.1614252012011583E-2</v>
      </c>
      <c r="AT59">
        <f t="shared" si="26"/>
        <v>-2.7680563969608829E-4</v>
      </c>
      <c r="AU59">
        <f t="shared" si="23"/>
        <v>-7.7166400839052089</v>
      </c>
      <c r="AW59">
        <v>56</v>
      </c>
      <c r="AX59">
        <f>IF(Z59&gt;0, (R59*SUMPRODUCT(K59:$K$98, X59:$X$98)-K59*$AZ$3)/Z59, 0)</f>
        <v>-390.12599437976252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0.344227385</v>
      </c>
      <c r="Q60" s="4">
        <f t="shared" si="21"/>
        <v>25</v>
      </c>
      <c r="R60">
        <f t="shared" si="0"/>
        <v>250000</v>
      </c>
      <c r="S60">
        <f t="shared" si="1"/>
        <v>-903.67702936330943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-9.2948008099531982</v>
      </c>
      <c r="AC60">
        <f t="shared" si="2"/>
        <v>-13.903625639549926</v>
      </c>
      <c r="AE60">
        <f t="shared" si="3"/>
        <v>0</v>
      </c>
      <c r="AF60">
        <f t="shared" si="24"/>
        <v>0</v>
      </c>
      <c r="AG60">
        <f t="shared" si="24"/>
        <v>-0.38464034128835284</v>
      </c>
      <c r="AH60">
        <f t="shared" si="5"/>
        <v>-2050.3151693293344</v>
      </c>
      <c r="AI60">
        <f t="shared" si="25"/>
        <v>-2050.6998096706229</v>
      </c>
      <c r="AJ60">
        <f t="shared" si="7"/>
        <v>4.6088248295967276</v>
      </c>
      <c r="AK60">
        <f t="shared" si="22"/>
        <v>-0.65063605669672397</v>
      </c>
      <c r="AL60">
        <f t="shared" si="8"/>
        <v>-2046.7416208977229</v>
      </c>
      <c r="AN60">
        <f t="shared" si="26"/>
        <v>0</v>
      </c>
      <c r="AO60">
        <f t="shared" si="26"/>
        <v>0</v>
      </c>
      <c r="AP60">
        <f t="shared" si="26"/>
        <v>-9.4472189611748765E-4</v>
      </c>
      <c r="AQ60">
        <f t="shared" si="26"/>
        <v>-5.0358150887640907</v>
      </c>
      <c r="AR60">
        <f t="shared" si="26"/>
        <v>-5.0367598106602083</v>
      </c>
      <c r="AS60">
        <f t="shared" si="26"/>
        <v>1.1319815590081012E-2</v>
      </c>
      <c r="AT60">
        <f t="shared" si="26"/>
        <v>-1.5980386433365171E-3</v>
      </c>
      <c r="AU60">
        <f t="shared" si="23"/>
        <v>-5.0270380337134641</v>
      </c>
      <c r="AW60">
        <v>57</v>
      </c>
      <c r="AX60">
        <f>IF(Z60&gt;0, (R60*SUMPRODUCT(K60:$K$98, X60:$X$98)-K60*$AZ$3)/Z60, 0)</f>
        <v>-903.67702936330943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0.370496828</v>
      </c>
      <c r="Q61" s="4">
        <f t="shared" si="21"/>
        <v>25</v>
      </c>
      <c r="R61">
        <f t="shared" si="0"/>
        <v>250000</v>
      </c>
      <c r="S61">
        <f t="shared" si="1"/>
        <v>-1694.080151341459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-13.903625639549926</v>
      </c>
      <c r="AC61">
        <f t="shared" si="2"/>
        <v>-16.147017321152777</v>
      </c>
      <c r="AE61">
        <f t="shared" si="3"/>
        <v>0</v>
      </c>
      <c r="AF61">
        <f t="shared" si="24"/>
        <v>0</v>
      </c>
      <c r="AG61">
        <f t="shared" si="24"/>
        <v>-0.23828591150729714</v>
      </c>
      <c r="AH61">
        <f t="shared" si="5"/>
        <v>-1425.0802636817214</v>
      </c>
      <c r="AI61">
        <f t="shared" si="25"/>
        <v>-1425.3185495932287</v>
      </c>
      <c r="AJ61">
        <f t="shared" si="7"/>
        <v>2.2433916816028514</v>
      </c>
      <c r="AK61">
        <f t="shared" si="22"/>
        <v>-0.97325379476849494</v>
      </c>
      <c r="AL61">
        <f t="shared" si="8"/>
        <v>-1424.0484117063943</v>
      </c>
      <c r="AN61">
        <f t="shared" si="26"/>
        <v>0</v>
      </c>
      <c r="AO61">
        <f t="shared" si="26"/>
        <v>0</v>
      </c>
      <c r="AP61">
        <f t="shared" si="26"/>
        <v>-5.2255197437735539E-4</v>
      </c>
      <c r="AQ61">
        <f t="shared" si="26"/>
        <v>-3.1251470165506663</v>
      </c>
      <c r="AR61">
        <f t="shared" si="26"/>
        <v>-3.1256695685250437</v>
      </c>
      <c r="AS61">
        <f t="shared" si="26"/>
        <v>4.9196729471243034E-3</v>
      </c>
      <c r="AT61">
        <f t="shared" si="26"/>
        <v>-2.1343086916448106E-3</v>
      </c>
      <c r="AU61">
        <f t="shared" si="23"/>
        <v>-3.1228842042695644</v>
      </c>
      <c r="AW61">
        <v>58</v>
      </c>
      <c r="AX61">
        <f>IF(Z61&gt;0, (R61*SUMPRODUCT(K61:$K$98, X61:$X$98)-K61*$AZ$3)/Z61, 0)</f>
        <v>-1694.080151341459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0.397394472</v>
      </c>
      <c r="Q62" s="4">
        <f t="shared" si="21"/>
        <v>25</v>
      </c>
      <c r="R62">
        <f t="shared" si="0"/>
        <v>250000</v>
      </c>
      <c r="S62">
        <f t="shared" si="1"/>
        <v>-2970.572695403735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-16.147017321152777</v>
      </c>
      <c r="AC62">
        <f t="shared" si="2"/>
        <v>-16.778929152738051</v>
      </c>
      <c r="AE62">
        <f t="shared" si="3"/>
        <v>0</v>
      </c>
      <c r="AF62">
        <f t="shared" si="24"/>
        <v>0</v>
      </c>
      <c r="AG62">
        <f t="shared" si="24"/>
        <v>-0.14120954840374308</v>
      </c>
      <c r="AH62">
        <f t="shared" si="5"/>
        <v>-946.93503988481075</v>
      </c>
      <c r="AI62">
        <f t="shared" si="25"/>
        <v>-947.07624943321446</v>
      </c>
      <c r="AJ62">
        <f t="shared" si="7"/>
        <v>0.63191183158527409</v>
      </c>
      <c r="AK62">
        <f t="shared" si="22"/>
        <v>-1.1302912124806945</v>
      </c>
      <c r="AL62">
        <f t="shared" si="8"/>
        <v>-947.57462881410981</v>
      </c>
      <c r="AN62">
        <f t="shared" si="26"/>
        <v>0</v>
      </c>
      <c r="AO62">
        <f t="shared" si="26"/>
        <v>0</v>
      </c>
      <c r="AP62">
        <f t="shared" si="26"/>
        <v>-2.7648856132440636E-4</v>
      </c>
      <c r="AQ62">
        <f t="shared" si="26"/>
        <v>-1.8541005888414883</v>
      </c>
      <c r="AR62">
        <f t="shared" si="26"/>
        <v>-1.8543770774028125</v>
      </c>
      <c r="AS62">
        <f t="shared" si="26"/>
        <v>1.2372845545779803E-3</v>
      </c>
      <c r="AT62">
        <f t="shared" si="26"/>
        <v>-2.2131123195924213E-3</v>
      </c>
      <c r="AU62">
        <f t="shared" si="23"/>
        <v>-1.855352905167827</v>
      </c>
      <c r="AW62">
        <v>59</v>
      </c>
      <c r="AX62">
        <f>IF(Z62&gt;0, (R62*SUMPRODUCT(K62:$K$98, X62:$X$98)-K62*$AZ$3)/Z62, 0)</f>
        <v>-2970.572695403735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0.424762996</v>
      </c>
      <c r="Q63" s="4">
        <f t="shared" si="21"/>
        <v>25</v>
      </c>
      <c r="R63">
        <f t="shared" si="0"/>
        <v>250000</v>
      </c>
      <c r="S63">
        <f t="shared" si="1"/>
        <v>-5138.9288150208049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-16.778929152738051</v>
      </c>
      <c r="AC63">
        <f t="shared" si="2"/>
        <v>-16.406926897860437</v>
      </c>
      <c r="AE63">
        <f t="shared" si="3"/>
        <v>0</v>
      </c>
      <c r="AF63">
        <f t="shared" si="24"/>
        <v>0</v>
      </c>
      <c r="AG63">
        <f t="shared" si="24"/>
        <v>-7.9816862075924727E-2</v>
      </c>
      <c r="AH63">
        <f t="shared" si="5"/>
        <v>-599.80590843780942</v>
      </c>
      <c r="AI63">
        <f t="shared" si="25"/>
        <v>-599.88572529988539</v>
      </c>
      <c r="AJ63">
        <f t="shared" si="7"/>
        <v>-0.37200225487761429</v>
      </c>
      <c r="AK63">
        <f t="shared" si="22"/>
        <v>-1.1745250406916636</v>
      </c>
      <c r="AL63">
        <f t="shared" si="8"/>
        <v>-601.43225259545477</v>
      </c>
      <c r="AN63">
        <f t="shared" si="26"/>
        <v>0</v>
      </c>
      <c r="AO63">
        <f t="shared" si="26"/>
        <v>0</v>
      </c>
      <c r="AP63">
        <f t="shared" si="26"/>
        <v>-1.3953711253864083E-4</v>
      </c>
      <c r="AQ63">
        <f t="shared" si="26"/>
        <v>-1.0485902648918268</v>
      </c>
      <c r="AR63">
        <f t="shared" si="26"/>
        <v>-1.0487298020043656</v>
      </c>
      <c r="AS63">
        <f t="shared" si="26"/>
        <v>-6.5034028090591822E-4</v>
      </c>
      <c r="AT63">
        <f t="shared" si="26"/>
        <v>-2.0533234271543567E-3</v>
      </c>
      <c r="AU63">
        <f t="shared" si="23"/>
        <v>-1.051433465712426</v>
      </c>
      <c r="AW63">
        <v>60</v>
      </c>
      <c r="AX63">
        <f>IF(Z63&gt;0, (R63*SUMPRODUCT(K63:$K$98, X63:$X$98)-K63*$AZ$3)/Z63, 0)</f>
        <v>-5138.9288150208049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0.45242554800000001</v>
      </c>
      <c r="Q64" s="4">
        <f t="shared" si="21"/>
        <v>25</v>
      </c>
      <c r="R64">
        <f t="shared" si="0"/>
        <v>250000</v>
      </c>
      <c r="S64">
        <f t="shared" si="1"/>
        <v>-9012.3656787230502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-16.406926897860437</v>
      </c>
      <c r="AC64">
        <f t="shared" si="2"/>
        <v>-15.467925338003068</v>
      </c>
      <c r="AE64">
        <f t="shared" si="3"/>
        <v>0</v>
      </c>
      <c r="AF64">
        <f t="shared" si="24"/>
        <v>0</v>
      </c>
      <c r="AG64">
        <f t="shared" si="24"/>
        <v>-4.2907505890824815E-2</v>
      </c>
      <c r="AH64">
        <f t="shared" si="5"/>
        <v>-361.11187564340662</v>
      </c>
      <c r="AI64">
        <f t="shared" si="25"/>
        <v>-361.15478314929743</v>
      </c>
      <c r="AJ64">
        <f t="shared" si="7"/>
        <v>-0.93900155985736866</v>
      </c>
      <c r="AK64">
        <f t="shared" si="22"/>
        <v>-1.1484848828502308</v>
      </c>
      <c r="AL64">
        <f t="shared" si="8"/>
        <v>-363.24226959200507</v>
      </c>
      <c r="AN64">
        <f t="shared" si="26"/>
        <v>0</v>
      </c>
      <c r="AO64">
        <f t="shared" si="26"/>
        <v>0</v>
      </c>
      <c r="AP64">
        <f t="shared" si="26"/>
        <v>-6.6974631077341222E-5</v>
      </c>
      <c r="AQ64">
        <f t="shared" si="26"/>
        <v>-0.56366209470207362</v>
      </c>
      <c r="AR64">
        <f t="shared" si="26"/>
        <v>-0.56372906933315092</v>
      </c>
      <c r="AS64">
        <f t="shared" si="26"/>
        <v>-1.4656942123952076E-3</v>
      </c>
      <c r="AT64">
        <f t="shared" si="26"/>
        <v>-1.7926782209740561E-3</v>
      </c>
      <c r="AU64">
        <f t="shared" si="23"/>
        <v>-0.56698744176652027</v>
      </c>
      <c r="AW64">
        <v>61</v>
      </c>
      <c r="AX64">
        <f>IF(Z64&gt;0, (R64*SUMPRODUCT(K64:$K$98, X64:$X$98)-K64*$AZ$3)/Z64, 0)</f>
        <v>-9012.3656787230502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0.48020744799999998</v>
      </c>
      <c r="Q65" s="4">
        <f t="shared" si="21"/>
        <v>25</v>
      </c>
      <c r="R65">
        <f t="shared" si="0"/>
        <v>250000</v>
      </c>
      <c r="S65">
        <f t="shared" si="1"/>
        <v>-16294.458605668095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-15.467925338003068</v>
      </c>
      <c r="AC65">
        <f t="shared" si="2"/>
        <v>-14.256951874893357</v>
      </c>
      <c r="AE65">
        <f t="shared" si="3"/>
        <v>0</v>
      </c>
      <c r="AF65">
        <f t="shared" si="24"/>
        <v>0</v>
      </c>
      <c r="AG65">
        <f t="shared" si="24"/>
        <v>-2.1873926928038617E-2</v>
      </c>
      <c r="AH65">
        <f t="shared" si="5"/>
        <v>-206.04503903877952</v>
      </c>
      <c r="AI65">
        <f t="shared" si="25"/>
        <v>-206.06691296570756</v>
      </c>
      <c r="AJ65">
        <f t="shared" si="7"/>
        <v>-1.2109734631097115</v>
      </c>
      <c r="AK65">
        <f t="shared" si="22"/>
        <v>-1.082754773660215</v>
      </c>
      <c r="AL65">
        <f t="shared" si="8"/>
        <v>-208.3606412024775</v>
      </c>
      <c r="AN65">
        <f t="shared" si="26"/>
        <v>0</v>
      </c>
      <c r="AO65">
        <f t="shared" si="26"/>
        <v>0</v>
      </c>
      <c r="AP65">
        <f t="shared" si="26"/>
        <v>-3.0484971514443117E-5</v>
      </c>
      <c r="AQ65">
        <f t="shared" si="26"/>
        <v>-0.28715818455706715</v>
      </c>
      <c r="AR65">
        <f t="shared" si="26"/>
        <v>-0.28718866952858157</v>
      </c>
      <c r="AS65">
        <f t="shared" si="26"/>
        <v>-1.6876938306091482E-3</v>
      </c>
      <c r="AT65">
        <f t="shared" si="26"/>
        <v>-1.5089996661664209E-3</v>
      </c>
      <c r="AU65">
        <f t="shared" si="23"/>
        <v>-0.29038536302535717</v>
      </c>
      <c r="AW65">
        <v>62</v>
      </c>
      <c r="AX65">
        <f>IF(Z65&gt;0, (R65*SUMPRODUCT(K65:$K$98, X65:$X$98)-K65*$AZ$3)/Z65, 0)</f>
        <v>-16294.458605668095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0.508136904</v>
      </c>
      <c r="Q66" s="4">
        <f t="shared" si="21"/>
        <v>25</v>
      </c>
      <c r="R66">
        <f t="shared" si="0"/>
        <v>250000</v>
      </c>
      <c r="S66">
        <f t="shared" si="1"/>
        <v>-30738.4279172735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-14.256951874893357</v>
      </c>
      <c r="AC66">
        <f t="shared" si="2"/>
        <v>-12.959614025689904</v>
      </c>
      <c r="AE66">
        <f t="shared" si="3"/>
        <v>0</v>
      </c>
      <c r="AF66">
        <f t="shared" si="24"/>
        <v>0</v>
      </c>
      <c r="AG66">
        <f t="shared" si="24"/>
        <v>-1.0540238151222457E-2</v>
      </c>
      <c r="AH66">
        <f t="shared" si="5"/>
        <v>-111.14949507535775</v>
      </c>
      <c r="AI66">
        <f t="shared" si="25"/>
        <v>-111.16003531350897</v>
      </c>
      <c r="AJ66">
        <f t="shared" si="7"/>
        <v>-1.2973378492034531</v>
      </c>
      <c r="AK66">
        <f t="shared" si="22"/>
        <v>-0.99798663124253506</v>
      </c>
      <c r="AL66">
        <f t="shared" si="8"/>
        <v>-113.45535979395497</v>
      </c>
      <c r="AN66">
        <f t="shared" si="26"/>
        <v>0</v>
      </c>
      <c r="AO66">
        <f t="shared" si="26"/>
        <v>0</v>
      </c>
      <c r="AP66">
        <f t="shared" si="26"/>
        <v>-1.3115698888769078E-5</v>
      </c>
      <c r="AQ66">
        <f t="shared" si="26"/>
        <v>-0.13830838432033318</v>
      </c>
      <c r="AR66">
        <f t="shared" si="26"/>
        <v>-0.13832150001922197</v>
      </c>
      <c r="AS66">
        <f t="shared" si="26"/>
        <v>-1.6143366348114572E-3</v>
      </c>
      <c r="AT66">
        <f t="shared" si="26"/>
        <v>-1.2418402660926611E-3</v>
      </c>
      <c r="AU66">
        <f t="shared" si="23"/>
        <v>-0.14117767692012609</v>
      </c>
      <c r="AW66">
        <v>63</v>
      </c>
      <c r="AX66">
        <f>IF(Z66&gt;0, (R66*SUMPRODUCT(K66:$K$98, X66:$X$98)-K66*$AZ$3)/Z66, 0)</f>
        <v>-30738.4279172735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0.53626491099999996</v>
      </c>
      <c r="Q67" s="4">
        <f t="shared" si="21"/>
        <v>25</v>
      </c>
      <c r="R67">
        <f t="shared" ref="R67:R79" si="27">$C$6</f>
        <v>250000</v>
      </c>
      <c r="S67">
        <f t="shared" ref="S67:S79" si="28">AX67</f>
        <v>-61072.936191499561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-12.959614025689904</v>
      </c>
      <c r="AC67">
        <f t="shared" ref="AC67:AC79" si="29">S67*Z67</f>
        <v>-11.683193808438343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-4.7824758956261171E-3</v>
      </c>
      <c r="AH67">
        <f t="shared" ref="AH67:AH79" si="32">-X67*R67</f>
        <v>-56.523598740841152</v>
      </c>
      <c r="AI67">
        <f t="shared" ref="AI67:AI79" si="33">SUM(AE67:AH67)</f>
        <v>-56.528381216736776</v>
      </c>
      <c r="AJ67">
        <f t="shared" ref="AJ67:AJ79" si="34">AB67-AC67</f>
        <v>-1.2764202172515606</v>
      </c>
      <c r="AK67">
        <f t="shared" si="22"/>
        <v>-0.90717298179829331</v>
      </c>
      <c r="AL67">
        <f t="shared" ref="AL67:AL79" si="35">SUM(AI67:AK67)</f>
        <v>-58.711974415786628</v>
      </c>
      <c r="AN67">
        <f t="shared" ref="AN67:AT79" si="36">AE67*$K67</f>
        <v>0</v>
      </c>
      <c r="AO67">
        <f t="shared" si="36"/>
        <v>0</v>
      </c>
      <c r="AP67">
        <f t="shared" si="36"/>
        <v>-5.3134400023150351E-6</v>
      </c>
      <c r="AQ67">
        <f t="shared" si="36"/>
        <v>-6.2799009797219182E-2</v>
      </c>
      <c r="AR67">
        <f t="shared" si="36"/>
        <v>-6.2804323237221488E-2</v>
      </c>
      <c r="AS67">
        <f t="shared" si="36"/>
        <v>-1.4181320282891196E-3</v>
      </c>
      <c r="AT67">
        <f t="shared" si="36"/>
        <v>-1.0078899121927312E-3</v>
      </c>
      <c r="AU67">
        <f t="shared" si="23"/>
        <v>-6.5230345177703347E-2</v>
      </c>
      <c r="AW67">
        <v>64</v>
      </c>
      <c r="AX67">
        <f>IF(Z67&gt;0, (R67*SUMPRODUCT(K67:$K$98, X67:$X$98)-K67*$AZ$3)/Z67, 0)</f>
        <v>-61072.936191499561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0.564431978</v>
      </c>
      <c r="Q68" s="4">
        <f t="shared" si="21"/>
        <v>25</v>
      </c>
      <c r="R68">
        <f t="shared" si="27"/>
        <v>250000</v>
      </c>
      <c r="S68">
        <f t="shared" si="28"/>
        <v>-128764.83740400136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-11.683193808438343</v>
      </c>
      <c r="AC68">
        <f t="shared" si="29"/>
        <v>-10.482842281117799</v>
      </c>
      <c r="AE68">
        <f t="shared" si="30"/>
        <v>0</v>
      </c>
      <c r="AF68">
        <f t="shared" si="31"/>
        <v>0</v>
      </c>
      <c r="AG68">
        <f t="shared" si="31"/>
        <v>-2.0352688071642853E-3</v>
      </c>
      <c r="AH68">
        <f t="shared" si="32"/>
        <v>-26.993823295055709</v>
      </c>
      <c r="AI68">
        <f t="shared" si="33"/>
        <v>-26.995858563862871</v>
      </c>
      <c r="AJ68">
        <f t="shared" si="34"/>
        <v>-1.2003515273205441</v>
      </c>
      <c r="AK68">
        <f t="shared" si="22"/>
        <v>-0.81782356659068411</v>
      </c>
      <c r="AL68">
        <f t="shared" si="35"/>
        <v>-29.0140336577741</v>
      </c>
      <c r="AN68">
        <f t="shared" si="36"/>
        <v>0</v>
      </c>
      <c r="AO68">
        <f t="shared" si="36"/>
        <v>0</v>
      </c>
      <c r="AP68">
        <f t="shared" si="36"/>
        <v>-2.0189554926793611E-6</v>
      </c>
      <c r="AQ68">
        <f t="shared" si="36"/>
        <v>-2.677745937938392E-2</v>
      </c>
      <c r="AR68">
        <f t="shared" si="36"/>
        <v>-2.6779478334876598E-2</v>
      </c>
      <c r="AS68">
        <f t="shared" si="36"/>
        <v>-1.1907303353243272E-3</v>
      </c>
      <c r="AT68">
        <f t="shared" si="36"/>
        <v>-8.1126845554686854E-4</v>
      </c>
      <c r="AU68">
        <f t="shared" si="23"/>
        <v>-2.8781477125747794E-2</v>
      </c>
      <c r="AW68">
        <v>65</v>
      </c>
      <c r="AX68">
        <f>IF(Z68&gt;0, (R68*SUMPRODUCT(K68:$K$98, X68:$X$98)-K68*$AZ$3)/Z68, 0)</f>
        <v>-128764.83740400136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0.59247427200000002</v>
      </c>
      <c r="Q69" s="4">
        <f t="shared" ref="Q69:Q79" si="48">$C$8</f>
        <v>25</v>
      </c>
      <c r="R69">
        <f t="shared" si="27"/>
        <v>250000</v>
      </c>
      <c r="S69">
        <f t="shared" si="28"/>
        <v>-289894.16499679303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-10.482842281117799</v>
      </c>
      <c r="AC69">
        <f t="shared" si="29"/>
        <v>-9.381806760927752</v>
      </c>
      <c r="AE69">
        <f t="shared" si="30"/>
        <v>0</v>
      </c>
      <c r="AF69">
        <f t="shared" si="31"/>
        <v>0</v>
      </c>
      <c r="AG69">
        <f t="shared" si="31"/>
        <v>-8.0907171424367404E-4</v>
      </c>
      <c r="AH69">
        <f t="shared" si="32"/>
        <v>-12.058444048489683</v>
      </c>
      <c r="AI69">
        <f t="shared" si="33"/>
        <v>-12.059253120203927</v>
      </c>
      <c r="AJ69">
        <f t="shared" si="34"/>
        <v>-1.101035520190047</v>
      </c>
      <c r="AK69">
        <f t="shared" si="22"/>
        <v>-0.73379895967824604</v>
      </c>
      <c r="AL69">
        <f t="shared" si="35"/>
        <v>-13.89408760007222</v>
      </c>
      <c r="AN69">
        <f t="shared" si="36"/>
        <v>0</v>
      </c>
      <c r="AO69">
        <f t="shared" si="36"/>
        <v>0</v>
      </c>
      <c r="AP69">
        <f t="shared" si="36"/>
        <v>-7.1659531430978715E-7</v>
      </c>
      <c r="AQ69">
        <f t="shared" si="36"/>
        <v>-1.0680171301121481E-2</v>
      </c>
      <c r="AR69">
        <f t="shared" si="36"/>
        <v>-1.068088789643579E-2</v>
      </c>
      <c r="AS69">
        <f t="shared" si="36"/>
        <v>-9.7518783658675622E-4</v>
      </c>
      <c r="AT69">
        <f t="shared" si="36"/>
        <v>-6.4992618935193354E-4</v>
      </c>
      <c r="AU69">
        <f t="shared" si="23"/>
        <v>-1.2306001922374481E-2</v>
      </c>
      <c r="AW69">
        <v>66</v>
      </c>
      <c r="AX69">
        <f>IF(Z69&gt;0, (R69*SUMPRODUCT(K69:$K$98, X69:$X$98)-K69*$AZ$3)/Z69, 0)</f>
        <v>-289894.16499679303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0.62503115200000003</v>
      </c>
      <c r="Q70" s="4">
        <f t="shared" si="48"/>
        <v>25</v>
      </c>
      <c r="R70">
        <f t="shared" si="27"/>
        <v>250000</v>
      </c>
      <c r="S70">
        <f t="shared" si="28"/>
        <v>-709948.31003183778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-9.381806760927752</v>
      </c>
      <c r="AC70">
        <f t="shared" si="29"/>
        <v>-8.3855110576133107</v>
      </c>
      <c r="AE70">
        <f t="shared" si="30"/>
        <v>0</v>
      </c>
      <c r="AF70">
        <f t="shared" si="31"/>
        <v>0</v>
      </c>
      <c r="AG70">
        <f t="shared" si="31"/>
        <v>-2.9528597149689888E-4</v>
      </c>
      <c r="AH70">
        <f t="shared" si="32"/>
        <v>-5.0569502560433843</v>
      </c>
      <c r="AI70">
        <f t="shared" si="33"/>
        <v>-5.057245542014881</v>
      </c>
      <c r="AJ70">
        <f t="shared" si="34"/>
        <v>-0.99629570331444128</v>
      </c>
      <c r="AK70">
        <f t="shared" si="22"/>
        <v>-0.65672647326494271</v>
      </c>
      <c r="AL70">
        <f t="shared" si="35"/>
        <v>-6.710267718594265</v>
      </c>
      <c r="AN70">
        <f t="shared" si="36"/>
        <v>0</v>
      </c>
      <c r="AO70">
        <f t="shared" si="36"/>
        <v>0</v>
      </c>
      <c r="AP70">
        <f t="shared" si="36"/>
        <v>-2.335133628087865E-7</v>
      </c>
      <c r="AQ70">
        <f t="shared" si="36"/>
        <v>-3.9990570966147174E-3</v>
      </c>
      <c r="AR70">
        <f t="shared" si="36"/>
        <v>-3.9992906099775259E-3</v>
      </c>
      <c r="AS70">
        <f t="shared" si="36"/>
        <v>-7.8787474682095939E-4</v>
      </c>
      <c r="AT70">
        <f t="shared" si="36"/>
        <v>-5.1934200070612548E-4</v>
      </c>
      <c r="AU70">
        <f t="shared" si="23"/>
        <v>-5.3065073575046104E-3</v>
      </c>
      <c r="AW70">
        <v>67</v>
      </c>
      <c r="AX70">
        <f>IF(Z70&gt;0, (R70*SUMPRODUCT(K70:$K$98, X70:$X$98)-K70*$AZ$3)/Z70, 0)</f>
        <v>-709948.31003183778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0.65741117999999998</v>
      </c>
      <c r="Q71" s="4">
        <f t="shared" si="48"/>
        <v>25</v>
      </c>
      <c r="R71">
        <f t="shared" si="27"/>
        <v>250000</v>
      </c>
      <c r="S71">
        <f t="shared" si="28"/>
        <v>-1906759.7644971006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-8.3855110576133107</v>
      </c>
      <c r="AC71">
        <f t="shared" si="29"/>
        <v>-7.4904245123746023</v>
      </c>
      <c r="AE71">
        <f t="shared" si="30"/>
        <v>0</v>
      </c>
      <c r="AF71">
        <f t="shared" si="31"/>
        <v>0</v>
      </c>
      <c r="AG71">
        <f t="shared" si="31"/>
        <v>-9.8208812822707218E-5</v>
      </c>
      <c r="AH71">
        <f t="shared" si="32"/>
        <v>-1.9412429895922265</v>
      </c>
      <c r="AI71">
        <f t="shared" si="33"/>
        <v>-1.9413411984050493</v>
      </c>
      <c r="AJ71">
        <f t="shared" si="34"/>
        <v>-0.89508654523870845</v>
      </c>
      <c r="AK71">
        <f t="shared" si="22"/>
        <v>-0.58698577403293184</v>
      </c>
      <c r="AL71">
        <f t="shared" si="35"/>
        <v>-3.4234135176766896</v>
      </c>
      <c r="AN71">
        <f t="shared" si="36"/>
        <v>0</v>
      </c>
      <c r="AO71">
        <f t="shared" si="36"/>
        <v>0</v>
      </c>
      <c r="AP71">
        <f t="shared" si="36"/>
        <v>-6.9342798027505512E-8</v>
      </c>
      <c r="AQ71">
        <f t="shared" si="36"/>
        <v>-1.3706633516954682E-3</v>
      </c>
      <c r="AR71">
        <f t="shared" si="36"/>
        <v>-1.3707326944934956E-3</v>
      </c>
      <c r="AS71">
        <f t="shared" si="36"/>
        <v>-6.3199832825262001E-4</v>
      </c>
      <c r="AT71">
        <f t="shared" si="36"/>
        <v>-4.1445604323987344E-4</v>
      </c>
      <c r="AU71">
        <f t="shared" si="23"/>
        <v>-2.4171870659859891E-3</v>
      </c>
      <c r="AW71">
        <v>68</v>
      </c>
      <c r="AX71">
        <f>IF(Z71&gt;0, (R71*SUMPRODUCT(K71:$K$98, X71:$X$98)-K71*$AZ$3)/Z71, 0)</f>
        <v>-1906759.7644971006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0.68957421399999996</v>
      </c>
      <c r="Q72" s="4">
        <f t="shared" si="48"/>
        <v>25</v>
      </c>
      <c r="R72">
        <f t="shared" si="27"/>
        <v>250000</v>
      </c>
      <c r="S72">
        <f t="shared" si="28"/>
        <v>-5667821.256958304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-7.4904245123746023</v>
      </c>
      <c r="AC72">
        <f t="shared" si="29"/>
        <v>-6.6890401736411871</v>
      </c>
      <c r="AE72">
        <f t="shared" si="30"/>
        <v>0</v>
      </c>
      <c r="AF72">
        <f t="shared" si="31"/>
        <v>0</v>
      </c>
      <c r="AG72">
        <f t="shared" si="31"/>
        <v>-2.9504459784388697E-5</v>
      </c>
      <c r="AH72">
        <f t="shared" si="32"/>
        <v>-0.67722264910091445</v>
      </c>
      <c r="AI72">
        <f t="shared" si="33"/>
        <v>-0.67725215356069879</v>
      </c>
      <c r="AJ72">
        <f t="shared" si="34"/>
        <v>-0.80138433873341519</v>
      </c>
      <c r="AK72">
        <f t="shared" ref="AK72:AK79" si="49">G72*SUM(AB72:AB72, AE72:AF72)</f>
        <v>-0.52432971586622223</v>
      </c>
      <c r="AL72">
        <f t="shared" si="35"/>
        <v>-2.0029662081603363</v>
      </c>
      <c r="AN72">
        <f t="shared" si="36"/>
        <v>0</v>
      </c>
      <c r="AO72">
        <f t="shared" si="36"/>
        <v>0</v>
      </c>
      <c r="AP72">
        <f t="shared" si="36"/>
        <v>-1.8600325536475529E-8</v>
      </c>
      <c r="AQ72">
        <f t="shared" si="36"/>
        <v>-4.2693754862837375E-4</v>
      </c>
      <c r="AR72">
        <f t="shared" si="36"/>
        <v>-4.2695614895391017E-4</v>
      </c>
      <c r="AS72">
        <f t="shared" si="36"/>
        <v>-5.0521208282422838E-4</v>
      </c>
      <c r="AT72">
        <f t="shared" si="36"/>
        <v>-3.305501430912411E-4</v>
      </c>
      <c r="AU72">
        <f t="shared" si="23"/>
        <v>-1.2627183748693798E-3</v>
      </c>
      <c r="AW72">
        <v>69</v>
      </c>
      <c r="AX72">
        <f>IF(Z72&gt;0, (R72*SUMPRODUCT(K72:$K$98, X72:$X$98)-K72*$AZ$3)/Z72, 0)</f>
        <v>-5667821.256958304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0.72148010799999995</v>
      </c>
      <c r="Q73" s="4">
        <f t="shared" si="48"/>
        <v>25</v>
      </c>
      <c r="R73">
        <f t="shared" si="27"/>
        <v>250000</v>
      </c>
      <c r="S73">
        <f t="shared" si="28"/>
        <v>-18847256.78083764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-6.6890401736411871</v>
      </c>
      <c r="AC73">
        <f t="shared" si="29"/>
        <v>-5.9727215736138248</v>
      </c>
      <c r="AE73">
        <f t="shared" si="30"/>
        <v>0</v>
      </c>
      <c r="AF73">
        <f t="shared" si="31"/>
        <v>0</v>
      </c>
      <c r="AG73">
        <f t="shared" si="31"/>
        <v>-7.9225343548223985E-6</v>
      </c>
      <c r="AH73">
        <f t="shared" si="32"/>
        <v>-0.21286880831722413</v>
      </c>
      <c r="AI73">
        <f t="shared" si="33"/>
        <v>-0.21287673085157896</v>
      </c>
      <c r="AJ73">
        <f t="shared" si="34"/>
        <v>-0.71631860002736225</v>
      </c>
      <c r="AK73">
        <f t="shared" si="49"/>
        <v>-0.46823281215488316</v>
      </c>
      <c r="AL73">
        <f t="shared" si="35"/>
        <v>-1.3974281430338245</v>
      </c>
      <c r="AN73">
        <f t="shared" si="36"/>
        <v>0</v>
      </c>
      <c r="AO73">
        <f t="shared" si="36"/>
        <v>0</v>
      </c>
      <c r="AP73">
        <f t="shared" si="36"/>
        <v>-4.4594262537671896E-9</v>
      </c>
      <c r="AQ73">
        <f t="shared" si="36"/>
        <v>-1.1981932925796002E-4</v>
      </c>
      <c r="AR73">
        <f t="shared" si="36"/>
        <v>-1.1982378868421378E-4</v>
      </c>
      <c r="AS73">
        <f t="shared" si="36"/>
        <v>-4.0320051992950769E-4</v>
      </c>
      <c r="AT73">
        <f t="shared" si="36"/>
        <v>-2.6355830115495097E-4</v>
      </c>
      <c r="AU73">
        <f t="shared" si="23"/>
        <v>-7.8658260976867248E-4</v>
      </c>
      <c r="AW73">
        <v>70</v>
      </c>
      <c r="AX73">
        <f>IF(Z73&gt;0, (R73*SUMPRODUCT(K73:$K$98, X73:$X$98)-K73*$AZ$3)/Z73, 0)</f>
        <v>-18847256.78083764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0.75308980400000003</v>
      </c>
      <c r="Q74" s="4">
        <f t="shared" si="48"/>
        <v>25</v>
      </c>
      <c r="R74">
        <f t="shared" si="27"/>
        <v>250000</v>
      </c>
      <c r="S74">
        <f t="shared" si="28"/>
        <v>-71032116.107359216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-5.9727215736138248</v>
      </c>
      <c r="AC74">
        <f t="shared" si="29"/>
        <v>-5.3328900201073752</v>
      </c>
      <c r="AE74">
        <f t="shared" si="30"/>
        <v>0</v>
      </c>
      <c r="AF74">
        <f t="shared" si="31"/>
        <v>0</v>
      </c>
      <c r="AG74">
        <f t="shared" si="31"/>
        <v>-1.8769291668177075E-6</v>
      </c>
      <c r="AH74">
        <f t="shared" si="32"/>
        <v>-5.9663798444564681E-2</v>
      </c>
      <c r="AI74">
        <f t="shared" si="33"/>
        <v>-5.9665675373731498E-2</v>
      </c>
      <c r="AJ74">
        <f t="shared" si="34"/>
        <v>-0.6398315535064496</v>
      </c>
      <c r="AK74">
        <f t="shared" si="49"/>
        <v>-0.41809051015296778</v>
      </c>
      <c r="AL74">
        <f t="shared" si="35"/>
        <v>-1.1175877390331488</v>
      </c>
      <c r="AN74">
        <f t="shared" si="36"/>
        <v>0</v>
      </c>
      <c r="AO74">
        <f t="shared" si="36"/>
        <v>0</v>
      </c>
      <c r="AP74">
        <f t="shared" si="36"/>
        <v>-9.4328888198886638E-10</v>
      </c>
      <c r="AQ74">
        <f t="shared" si="36"/>
        <v>-2.9985253958946322E-5</v>
      </c>
      <c r="AR74">
        <f t="shared" si="36"/>
        <v>-2.9986197247828311E-5</v>
      </c>
      <c r="AS74">
        <f t="shared" si="36"/>
        <v>-3.2156034518425513E-4</v>
      </c>
      <c r="AT74">
        <f t="shared" si="36"/>
        <v>-2.1011987924989767E-4</v>
      </c>
      <c r="AU74">
        <f t="shared" si="23"/>
        <v>-5.6166642168198105E-4</v>
      </c>
      <c r="AW74">
        <v>71</v>
      </c>
      <c r="AX74">
        <f>IF(Z74&gt;0, (R74*SUMPRODUCT(K74:$K$98, X74:$X$98)-K74*$AZ$3)/Z74, 0)</f>
        <v>-71032116.107359216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0.78453892300000005</v>
      </c>
      <c r="Q75" s="4">
        <f t="shared" si="48"/>
        <v>25</v>
      </c>
      <c r="R75">
        <f t="shared" si="27"/>
        <v>250000</v>
      </c>
      <c r="S75">
        <f t="shared" si="28"/>
        <v>-308680739.94033343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-5.3328900201073752</v>
      </c>
      <c r="AC75">
        <f t="shared" si="29"/>
        <v>-4.7615348510437387</v>
      </c>
      <c r="AE75">
        <f t="shared" si="30"/>
        <v>0</v>
      </c>
      <c r="AF75">
        <f t="shared" si="31"/>
        <v>0</v>
      </c>
      <c r="AG75">
        <f t="shared" si="31"/>
        <v>-3.8563588806707878E-7</v>
      </c>
      <c r="AH75">
        <f t="shared" si="32"/>
        <v>-1.4725239870824516E-2</v>
      </c>
      <c r="AI75">
        <f t="shared" si="33"/>
        <v>-1.4725625506712582E-2</v>
      </c>
      <c r="AJ75">
        <f t="shared" si="34"/>
        <v>-0.57135516906363648</v>
      </c>
      <c r="AK75">
        <f t="shared" si="49"/>
        <v>-0.3733023014075163</v>
      </c>
      <c r="AL75">
        <f t="shared" si="35"/>
        <v>-0.95938309597786542</v>
      </c>
      <c r="AN75">
        <f t="shared" si="36"/>
        <v>0</v>
      </c>
      <c r="AO75">
        <f t="shared" si="36"/>
        <v>0</v>
      </c>
      <c r="AP75">
        <f t="shared" si="36"/>
        <v>-1.7304388358531996E-10</v>
      </c>
      <c r="AQ75">
        <f t="shared" si="36"/>
        <v>-6.6075611031555289E-6</v>
      </c>
      <c r="AR75">
        <f t="shared" si="36"/>
        <v>-6.607734147039114E-6</v>
      </c>
      <c r="AS75">
        <f t="shared" si="36"/>
        <v>-2.5638048848845992E-4</v>
      </c>
      <c r="AT75">
        <f t="shared" si="36"/>
        <v>-1.6750951347053555E-4</v>
      </c>
      <c r="AU75">
        <f t="shared" si="23"/>
        <v>-4.3049773610603459E-4</v>
      </c>
      <c r="AW75">
        <v>72</v>
      </c>
      <c r="AX75">
        <f>IF(Z75&gt;0, (R75*SUMPRODUCT(K75:$K$98, X75:$X$98)-K75*$AZ$3)/Z75, 0)</f>
        <v>-308680739.94033343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0.81598695700000001</v>
      </c>
      <c r="Q76" s="4">
        <f t="shared" si="48"/>
        <v>25</v>
      </c>
      <c r="R76">
        <f t="shared" si="27"/>
        <v>250000</v>
      </c>
      <c r="S76">
        <f t="shared" si="28"/>
        <v>-1583836308.1812205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-4.7615348510437387</v>
      </c>
      <c r="AC76">
        <f t="shared" si="29"/>
        <v>-4.2513761422498471</v>
      </c>
      <c r="AE76">
        <f t="shared" si="30"/>
        <v>0</v>
      </c>
      <c r="AF76">
        <f t="shared" si="31"/>
        <v>0</v>
      </c>
      <c r="AG76">
        <f t="shared" si="31"/>
        <v>-6.7105674372559753E-8</v>
      </c>
      <c r="AH76">
        <f t="shared" si="32"/>
        <v>-3.1467385481384821E-3</v>
      </c>
      <c r="AI76">
        <f t="shared" si="33"/>
        <v>-3.1468056538128549E-3</v>
      </c>
      <c r="AJ76">
        <f t="shared" si="34"/>
        <v>-0.51015870879389169</v>
      </c>
      <c r="AK76">
        <f t="shared" si="49"/>
        <v>-0.33330743957306175</v>
      </c>
      <c r="AL76">
        <f t="shared" si="35"/>
        <v>-0.84661295402076631</v>
      </c>
      <c r="AN76">
        <f t="shared" si="36"/>
        <v>0</v>
      </c>
      <c r="AO76">
        <f t="shared" si="36"/>
        <v>0</v>
      </c>
      <c r="AP76">
        <f t="shared" si="36"/>
        <v>-2.6885618531445773E-11</v>
      </c>
      <c r="AQ76">
        <f t="shared" si="36"/>
        <v>-1.2607281428057808E-6</v>
      </c>
      <c r="AR76">
        <f t="shared" si="36"/>
        <v>-1.2607550284243125E-6</v>
      </c>
      <c r="AS76">
        <f t="shared" si="36"/>
        <v>-2.043930347675054E-4</v>
      </c>
      <c r="AT76">
        <f t="shared" si="36"/>
        <v>-1.335382850681637E-4</v>
      </c>
      <c r="AU76">
        <f t="shared" si="23"/>
        <v>-3.3919207486409343E-4</v>
      </c>
      <c r="AW76">
        <v>73</v>
      </c>
      <c r="AX76">
        <f>IF(Z76&gt;0, (R76*SUMPRODUCT(K76:$K$98, X76:$X$98)-K76*$AZ$3)/Z76, 0)</f>
        <v>-1583836308.1812205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0.84743607600000004</v>
      </c>
      <c r="Q77" s="4">
        <f t="shared" si="48"/>
        <v>25</v>
      </c>
      <c r="R77">
        <f t="shared" si="27"/>
        <v>250000</v>
      </c>
      <c r="S77">
        <f t="shared" si="28"/>
        <v>-9919339558.3057175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-4.2513761422498471</v>
      </c>
      <c r="AC77">
        <f t="shared" si="29"/>
        <v>-3.7958726562324578</v>
      </c>
      <c r="AE77">
        <f t="shared" si="30"/>
        <v>0</v>
      </c>
      <c r="AF77">
        <f t="shared" si="31"/>
        <v>0</v>
      </c>
      <c r="AG77">
        <f t="shared" si="31"/>
        <v>-9.5668482612183485E-9</v>
      </c>
      <c r="AH77">
        <f t="shared" si="32"/>
        <v>-5.6867769367615804E-4</v>
      </c>
      <c r="AI77">
        <f t="shared" si="33"/>
        <v>-5.6868726052441922E-4</v>
      </c>
      <c r="AJ77">
        <f t="shared" si="34"/>
        <v>-0.45550348601738921</v>
      </c>
      <c r="AK77">
        <f t="shared" si="49"/>
        <v>-0.2975963299574893</v>
      </c>
      <c r="AL77">
        <f t="shared" si="35"/>
        <v>-0.75366850323540291</v>
      </c>
      <c r="AN77">
        <f t="shared" si="36"/>
        <v>0</v>
      </c>
      <c r="AO77">
        <f t="shared" si="36"/>
        <v>0</v>
      </c>
      <c r="AP77">
        <f t="shared" si="36"/>
        <v>-3.4222493544732351E-12</v>
      </c>
      <c r="AQ77">
        <f t="shared" si="36"/>
        <v>-2.034271702600115E-7</v>
      </c>
      <c r="AR77">
        <f t="shared" si="36"/>
        <v>-2.0343059250936598E-7</v>
      </c>
      <c r="AS77">
        <f t="shared" si="36"/>
        <v>-1.6294253534912843E-4</v>
      </c>
      <c r="AT77">
        <f t="shared" si="36"/>
        <v>-1.0645604699503419E-4</v>
      </c>
      <c r="AU77">
        <f t="shared" si="23"/>
        <v>-2.69602012936672E-4</v>
      </c>
      <c r="AW77">
        <v>74</v>
      </c>
      <c r="AX77">
        <f>IF(Z77&gt;0, (R77*SUMPRODUCT(K77:$K$98, X77:$X$98)-K77*$AZ$3)/Z77, 0)</f>
        <v>-9919339558.3057175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0.87888519499999995</v>
      </c>
      <c r="Q78" s="4">
        <f t="shared" si="48"/>
        <v>25</v>
      </c>
      <c r="R78">
        <f t="shared" si="27"/>
        <v>250000</v>
      </c>
      <c r="S78">
        <f t="shared" si="28"/>
        <v>-79706332952.916885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-3.7958726562324578</v>
      </c>
      <c r="AC78">
        <f t="shared" si="29"/>
        <v>-3.3891721929225458</v>
      </c>
      <c r="AE78">
        <f t="shared" si="30"/>
        <v>0</v>
      </c>
      <c r="AF78">
        <f t="shared" si="31"/>
        <v>0</v>
      </c>
      <c r="AG78">
        <f t="shared" si="31"/>
        <v>-1.0630184790098658E-9</v>
      </c>
      <c r="AH78">
        <f t="shared" si="32"/>
        <v>-8.4081612995963001E-5</v>
      </c>
      <c r="AI78">
        <f t="shared" si="33"/>
        <v>-8.4082676014442015E-5</v>
      </c>
      <c r="AJ78">
        <f t="shared" si="34"/>
        <v>-0.40670046330991205</v>
      </c>
      <c r="AK78">
        <f t="shared" si="49"/>
        <v>-0.26571108593627207</v>
      </c>
      <c r="AL78">
        <f t="shared" si="35"/>
        <v>-0.67249563192219863</v>
      </c>
      <c r="AN78">
        <f t="shared" si="36"/>
        <v>0</v>
      </c>
      <c r="AO78">
        <f t="shared" si="36"/>
        <v>0</v>
      </c>
      <c r="AP78">
        <f t="shared" si="36"/>
        <v>-3.3952015150327625E-13</v>
      </c>
      <c r="AQ78">
        <f t="shared" si="36"/>
        <v>-2.6855038314686015E-8</v>
      </c>
      <c r="AR78">
        <f t="shared" si="36"/>
        <v>-2.6855377834837521E-8</v>
      </c>
      <c r="AS78">
        <f t="shared" si="36"/>
        <v>-1.2989708612408087E-4</v>
      </c>
      <c r="AT78">
        <f t="shared" si="36"/>
        <v>-8.4866133500531441E-5</v>
      </c>
      <c r="AU78">
        <f t="shared" si="23"/>
        <v>-2.1479007500244715E-4</v>
      </c>
      <c r="AW78">
        <v>75</v>
      </c>
      <c r="AX78">
        <f>IF(Z78&gt;0, (R78*SUMPRODUCT(K78:$K$98, X78:$X$98)-K78*$AZ$3)/Z78, 0)</f>
        <v>-79706332952.916885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25</v>
      </c>
      <c r="R79">
        <f t="shared" si="27"/>
        <v>250000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-3.3891721929225458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-1.0630184790098657E-5</v>
      </c>
      <c r="AI79">
        <f t="shared" si="33"/>
        <v>-1.0630184790098657E-5</v>
      </c>
      <c r="AJ79">
        <f t="shared" si="34"/>
        <v>-3.3891721929225458</v>
      </c>
      <c r="AK79">
        <f t="shared" si="49"/>
        <v>-0.23724205350457822</v>
      </c>
      <c r="AL79">
        <f t="shared" si="35"/>
        <v>-3.6264248766119143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-3.0314299241363946E-9</v>
      </c>
      <c r="AR79">
        <f t="shared" si="36"/>
        <v>-3.0314299241363946E-9</v>
      </c>
      <c r="AS79">
        <f t="shared" si="36"/>
        <v>-9.6649665142660424E-4</v>
      </c>
      <c r="AT79">
        <f t="shared" si="36"/>
        <v>-6.7654765599862302E-5</v>
      </c>
      <c r="AU79">
        <f t="shared" si="23"/>
        <v>-1.0341544484563907E-3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12765.130183809593</v>
      </c>
      <c r="AO81" s="8">
        <f t="shared" si="50"/>
        <v>-1276.5130183809595</v>
      </c>
      <c r="AP81" s="8">
        <f t="shared" si="50"/>
        <v>-413.94702251948689</v>
      </c>
      <c r="AQ81" s="8">
        <f t="shared" si="50"/>
        <v>-10611.307415601677</v>
      </c>
      <c r="AR81" s="8">
        <f t="shared" si="50"/>
        <v>463.3627273074689</v>
      </c>
      <c r="AS81" s="8">
        <f t="shared" si="50"/>
        <v>-858.78026344011528</v>
      </c>
      <c r="AT81" s="8">
        <f t="shared" si="50"/>
        <v>395.41753613264694</v>
      </c>
      <c r="AU81" s="8">
        <f t="shared" si="50"/>
        <v>-4.7257900717689871E-13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1" priority="1" operator="lessThan">
      <formula>0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E86E6-23B3-4B80-888F-917C00B29076}">
  <sheetPr codeName="Sheet36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20567.943311416264</v>
      </c>
      <c r="K3">
        <v>1</v>
      </c>
      <c r="L3" s="2">
        <v>0</v>
      </c>
      <c r="O3">
        <f>$C$3</f>
        <v>20567.943311416264</v>
      </c>
      <c r="P3" s="2">
        <f>O3*C5</f>
        <v>2056.7943311416266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20567.943311416264</v>
      </c>
      <c r="AF3">
        <f t="shared" ref="AF3:AG34" si="4">-$Z3*P3</f>
        <v>-2056.7943311416266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18311.148980274636</v>
      </c>
      <c r="AJ3">
        <f t="shared" ref="AJ3:AJ66" si="7">AB3-AC3</f>
        <v>0</v>
      </c>
      <c r="AL3">
        <f t="shared" ref="AL3:AL66" si="8">SUM(AI3:AK3)</f>
        <v>18311.148980274636</v>
      </c>
      <c r="AN3">
        <f t="shared" ref="AN3:AU34" si="9">AE3*$K3</f>
        <v>20567.943311416264</v>
      </c>
      <c r="AO3">
        <f t="shared" si="9"/>
        <v>-2056.7943311416266</v>
      </c>
      <c r="AP3">
        <f t="shared" si="9"/>
        <v>-200</v>
      </c>
      <c r="AQ3">
        <f t="shared" si="9"/>
        <v>0</v>
      </c>
      <c r="AR3">
        <f t="shared" si="9"/>
        <v>18311.148980274636</v>
      </c>
      <c r="AS3">
        <f t="shared" si="9"/>
        <v>0</v>
      </c>
      <c r="AT3">
        <f t="shared" si="9"/>
        <v>0</v>
      </c>
      <c r="AU3">
        <f t="shared" si="9"/>
        <v>18311.148980274636</v>
      </c>
      <c r="AW3">
        <v>0</v>
      </c>
      <c r="AX3">
        <f>IF(Z3&gt;0, (R3*SUMPRODUCT(K3:$K$98, X3:$X$98)-K3*$AZ$3)/Z3, 0)</f>
        <v>0</v>
      </c>
      <c r="AZ3">
        <f>C6*ABS(SUMPRODUCT(X4:X69, K4:K69))/1</f>
        <v>17014.166040698619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3.852E-3</v>
      </c>
      <c r="R4">
        <f t="shared" si="0"/>
        <v>250000</v>
      </c>
      <c r="S4">
        <f t="shared" si="1"/>
        <v>1157.2926314370291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1141.2618139063634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-963</v>
      </c>
      <c r="AI4">
        <f t="shared" si="6"/>
        <v>-963</v>
      </c>
      <c r="AJ4">
        <f t="shared" si="7"/>
        <v>-1141.2618139063634</v>
      </c>
      <c r="AK4">
        <f>G4*SUM(AB4, AE4:AF4)</f>
        <v>0</v>
      </c>
      <c r="AL4">
        <f t="shared" si="8"/>
        <v>-2104.2618139063634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-898.40470193115027</v>
      </c>
      <c r="AR4">
        <f t="shared" si="9"/>
        <v>-898.40470193115027</v>
      </c>
      <c r="AS4">
        <f t="shared" si="9"/>
        <v>-1064.7092209220668</v>
      </c>
      <c r="AT4">
        <f t="shared" si="9"/>
        <v>0</v>
      </c>
      <c r="AU4">
        <f t="shared" si="9"/>
        <v>-1963.113922853217</v>
      </c>
      <c r="AW4">
        <v>1</v>
      </c>
      <c r="AX4">
        <f>IF(Z4&gt;0, (R4*SUMPRODUCT(K4:$K$98, X4:$X$98)-K4*$AZ$3)/Z4, 0)</f>
        <v>1157.2926314370291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4.0049999999999999E-3</v>
      </c>
      <c r="Q5" s="4">
        <f t="shared" ref="Q5:Q68" si="21">$C$8</f>
        <v>25</v>
      </c>
      <c r="R5">
        <f t="shared" si="0"/>
        <v>250000</v>
      </c>
      <c r="S5">
        <f t="shared" si="1"/>
        <v>1611.3873562074821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1141.2618139063634</v>
      </c>
      <c r="AC5">
        <f t="shared" si="2"/>
        <v>1566.8115433575131</v>
      </c>
      <c r="AE5">
        <f t="shared" si="3"/>
        <v>0</v>
      </c>
      <c r="AF5">
        <f t="shared" si="4"/>
        <v>0</v>
      </c>
      <c r="AG5">
        <f t="shared" si="4"/>
        <v>-24.308424931499999</v>
      </c>
      <c r="AH5">
        <f t="shared" si="5"/>
        <v>-987.38068499999997</v>
      </c>
      <c r="AI5">
        <f t="shared" si="6"/>
        <v>-1011.6891099315</v>
      </c>
      <c r="AJ5">
        <f t="shared" si="7"/>
        <v>-425.54972945114969</v>
      </c>
      <c r="AK5">
        <f>G5*SUM(AB5, AE5:AF5)</f>
        <v>46.791734370160903</v>
      </c>
      <c r="AL5">
        <f t="shared" si="8"/>
        <v>-1390.4471050124887</v>
      </c>
      <c r="AN5">
        <f t="shared" si="9"/>
        <v>0</v>
      </c>
      <c r="AO5">
        <f t="shared" si="9"/>
        <v>0</v>
      </c>
      <c r="AP5">
        <f t="shared" si="9"/>
        <v>-20.78632905591201</v>
      </c>
      <c r="AQ5">
        <f t="shared" si="9"/>
        <v>-844.31714023831353</v>
      </c>
      <c r="AR5">
        <f t="shared" si="9"/>
        <v>-865.10346929422553</v>
      </c>
      <c r="AS5">
        <f t="shared" si="9"/>
        <v>-363.89098557197593</v>
      </c>
      <c r="AT5">
        <f t="shared" si="9"/>
        <v>40.011987220719291</v>
      </c>
      <c r="AU5">
        <f t="shared" si="9"/>
        <v>-1188.9824676454821</v>
      </c>
      <c r="AW5">
        <v>2</v>
      </c>
      <c r="AX5">
        <f>IF(Z5&gt;0, (R5*SUMPRODUCT(K5:$K$98, X5:$X$98)-K5*$AZ$3)/Z5, 0)</f>
        <v>1611.3873562074821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4.1640000000000002E-3</v>
      </c>
      <c r="Q6" s="4">
        <f t="shared" si="21"/>
        <v>25</v>
      </c>
      <c r="R6">
        <f t="shared" si="0"/>
        <v>250000</v>
      </c>
      <c r="S6">
        <f t="shared" si="1"/>
        <v>2239.333048421523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1566.8115433575131</v>
      </c>
      <c r="AC6">
        <f t="shared" si="2"/>
        <v>2146.5458715918885</v>
      </c>
      <c r="AE6">
        <f t="shared" si="3"/>
        <v>0</v>
      </c>
      <c r="AF6">
        <f t="shared" si="4"/>
        <v>0</v>
      </c>
      <c r="AG6">
        <f t="shared" si="4"/>
        <v>-23.964120400770234</v>
      </c>
      <c r="AH6">
        <f t="shared" si="5"/>
        <v>-1012.2028141476601</v>
      </c>
      <c r="AI6">
        <f t="shared" si="6"/>
        <v>-1036.1669345484304</v>
      </c>
      <c r="AJ6">
        <f t="shared" si="7"/>
        <v>-579.73432823437543</v>
      </c>
      <c r="AK6">
        <f>G6*SUM(AB6, AE6:AF6)</f>
        <v>91.658475286414514</v>
      </c>
      <c r="AL6">
        <f t="shared" si="8"/>
        <v>-1524.2427874963912</v>
      </c>
      <c r="AN6">
        <f t="shared" si="9"/>
        <v>0</v>
      </c>
      <c r="AO6">
        <f t="shared" si="9"/>
        <v>0</v>
      </c>
      <c r="AP6">
        <f t="shared" si="9"/>
        <v>-18.486162824685675</v>
      </c>
      <c r="AQ6">
        <f t="shared" si="9"/>
        <v>-780.82340269569329</v>
      </c>
      <c r="AR6">
        <f t="shared" si="9"/>
        <v>-799.30956552037912</v>
      </c>
      <c r="AS6">
        <f t="shared" si="9"/>
        <v>-447.21287523058743</v>
      </c>
      <c r="AT6">
        <f t="shared" si="9"/>
        <v>70.706267122269438</v>
      </c>
      <c r="AU6">
        <f t="shared" si="9"/>
        <v>-1175.816173628697</v>
      </c>
      <c r="AW6">
        <v>3</v>
      </c>
      <c r="AX6">
        <f>IF(Z6&gt;0, (R6*SUMPRODUCT(K6:$K$98, X6:$X$98)-K6*$AZ$3)/Z6, 0)</f>
        <v>2239.333048421523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4.3350000000000003E-3</v>
      </c>
      <c r="Q7" s="4">
        <f t="shared" si="21"/>
        <v>25</v>
      </c>
      <c r="R7">
        <f t="shared" si="0"/>
        <v>250000</v>
      </c>
      <c r="S7">
        <f t="shared" si="1"/>
        <v>2697.9895698289779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2146.5458715918885</v>
      </c>
      <c r="AC7">
        <f t="shared" si="2"/>
        <v>2549.1247291086256</v>
      </c>
      <c r="AE7">
        <f t="shared" si="3"/>
        <v>0</v>
      </c>
      <c r="AF7">
        <f t="shared" si="4"/>
        <v>0</v>
      </c>
      <c r="AG7">
        <f t="shared" si="4"/>
        <v>-23.620594734825193</v>
      </c>
      <c r="AH7">
        <f t="shared" si="5"/>
        <v>-1038.8446193733898</v>
      </c>
      <c r="AI7">
        <f t="shared" si="6"/>
        <v>-1062.4652141082149</v>
      </c>
      <c r="AJ7">
        <f t="shared" si="7"/>
        <v>-402.57885751673712</v>
      </c>
      <c r="AK7">
        <f>G7*SUM(AB7, AE7:AF7)</f>
        <v>105.39540229516172</v>
      </c>
      <c r="AL7">
        <f t="shared" si="8"/>
        <v>-1359.6486693297902</v>
      </c>
      <c r="AN7">
        <f t="shared" si="9"/>
        <v>0</v>
      </c>
      <c r="AO7">
        <f t="shared" si="9"/>
        <v>0</v>
      </c>
      <c r="AP7">
        <f t="shared" si="9"/>
        <v>-16.578258284590852</v>
      </c>
      <c r="AQ7">
        <f t="shared" si="9"/>
        <v>-729.11942357394616</v>
      </c>
      <c r="AR7">
        <f t="shared" si="9"/>
        <v>-745.69768185853695</v>
      </c>
      <c r="AS7">
        <f t="shared" si="9"/>
        <v>-282.55242320330001</v>
      </c>
      <c r="AT7">
        <f t="shared" si="9"/>
        <v>73.972405050472645</v>
      </c>
      <c r="AU7">
        <f t="shared" si="9"/>
        <v>-954.27770001136423</v>
      </c>
      <c r="AW7">
        <v>4</v>
      </c>
      <c r="AX7">
        <f>IF(Z7&gt;0, (R7*SUMPRODUCT(K7:$K$98, X7:$X$98)-K7*$AZ$3)/Z7, 0)</f>
        <v>2697.9895698289779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4.522E-3</v>
      </c>
      <c r="Q8" s="4">
        <f t="shared" si="21"/>
        <v>25</v>
      </c>
      <c r="R8">
        <f t="shared" si="0"/>
        <v>250000</v>
      </c>
      <c r="S8">
        <f t="shared" si="1"/>
        <v>2808.2470698271377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2549.1247291086256</v>
      </c>
      <c r="AC8">
        <f t="shared" si="2"/>
        <v>2614.7674352438935</v>
      </c>
      <c r="AE8">
        <f t="shared" si="3"/>
        <v>0</v>
      </c>
      <c r="AF8">
        <f t="shared" si="4"/>
        <v>0</v>
      </c>
      <c r="AG8">
        <f t="shared" si="4"/>
        <v>-23.27757645808606</v>
      </c>
      <c r="AH8">
        <f t="shared" si="5"/>
        <v>-1068.1232939087952</v>
      </c>
      <c r="AI8">
        <f t="shared" si="6"/>
        <v>-1091.4008703668812</v>
      </c>
      <c r="AJ8">
        <f t="shared" si="7"/>
        <v>-65.642706135267872</v>
      </c>
      <c r="AK8">
        <f t="shared" ref="AK8:AK69" si="22">G8*SUM(AB8:AB8, AE8:AF8)</f>
        <v>54.296356730013727</v>
      </c>
      <c r="AL8">
        <f t="shared" si="8"/>
        <v>-1102.7472197721354</v>
      </c>
      <c r="AN8">
        <f t="shared" si="9"/>
        <v>0</v>
      </c>
      <c r="AO8">
        <f t="shared" si="9"/>
        <v>0</v>
      </c>
      <c r="AP8">
        <f t="shared" si="9"/>
        <v>-15.250171583853286</v>
      </c>
      <c r="AQ8">
        <f t="shared" si="9"/>
        <v>-699.77488997404873</v>
      </c>
      <c r="AR8">
        <f t="shared" si="9"/>
        <v>-715.02506155790206</v>
      </c>
      <c r="AS8">
        <f t="shared" si="9"/>
        <v>-43.005444900753368</v>
      </c>
      <c r="AT8">
        <f t="shared" si="9"/>
        <v>35.571948737952894</v>
      </c>
      <c r="AU8">
        <f t="shared" si="9"/>
        <v>-722.45855772070252</v>
      </c>
      <c r="AW8">
        <v>5</v>
      </c>
      <c r="AX8">
        <f>IF(Z8&gt;0, (R8*SUMPRODUCT(K8:$K$98, X8:$X$98)-K8*$AZ$3)/Z8, 0)</f>
        <v>2808.2470698271377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4.7470000000000004E-3</v>
      </c>
      <c r="Q9" s="4">
        <f t="shared" si="21"/>
        <v>25</v>
      </c>
      <c r="R9">
        <f t="shared" si="0"/>
        <v>250000</v>
      </c>
      <c r="S9">
        <f t="shared" si="1"/>
        <v>2730.7431677745199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2614.7674352438935</v>
      </c>
      <c r="AC9">
        <f t="shared" si="2"/>
        <v>2505.1075439242377</v>
      </c>
      <c r="AE9">
        <f t="shared" si="3"/>
        <v>0</v>
      </c>
      <c r="AF9">
        <f t="shared" si="4"/>
        <v>0</v>
      </c>
      <c r="AG9">
        <f t="shared" si="4"/>
        <v>-22.934302038058664</v>
      </c>
      <c r="AH9">
        <f t="shared" si="5"/>
        <v>-1104.9865544653455</v>
      </c>
      <c r="AI9">
        <f t="shared" si="6"/>
        <v>-1127.9208565034041</v>
      </c>
      <c r="AJ9">
        <f t="shared" si="7"/>
        <v>109.6598913196558</v>
      </c>
      <c r="AK9">
        <f t="shared" si="22"/>
        <v>15.427127867938971</v>
      </c>
      <c r="AL9">
        <f t="shared" si="8"/>
        <v>-1002.8338373158093</v>
      </c>
      <c r="AN9">
        <f t="shared" si="9"/>
        <v>0</v>
      </c>
      <c r="AO9">
        <f t="shared" si="9"/>
        <v>0</v>
      </c>
      <c r="AP9">
        <f t="shared" si="9"/>
        <v>-14.229829816749881</v>
      </c>
      <c r="AQ9">
        <f t="shared" si="9"/>
        <v>-685.60057305191367</v>
      </c>
      <c r="AR9">
        <f t="shared" si="9"/>
        <v>-699.83040286866344</v>
      </c>
      <c r="AS9">
        <f t="shared" si="9"/>
        <v>68.039637247843515</v>
      </c>
      <c r="AT9">
        <f t="shared" si="9"/>
        <v>9.5719243497236732</v>
      </c>
      <c r="AU9">
        <f t="shared" si="9"/>
        <v>-622.21884127109627</v>
      </c>
      <c r="AW9">
        <v>6</v>
      </c>
      <c r="AX9">
        <f>IF(Z9&gt;0, (R9*SUMPRODUCT(K9:$K$98, X9:$X$98)-K9*$AZ$3)/Z9, 0)</f>
        <v>2730.7431677745199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4.9870000000000001E-3</v>
      </c>
      <c r="Q10" s="4">
        <f t="shared" si="21"/>
        <v>25</v>
      </c>
      <c r="R10">
        <f t="shared" si="0"/>
        <v>250000</v>
      </c>
      <c r="S10">
        <f t="shared" si="1"/>
        <v>2613.1555686303004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2505.1075439242377</v>
      </c>
      <c r="AC10">
        <f t="shared" si="2"/>
        <v>2361.308587953572</v>
      </c>
      <c r="AE10">
        <f t="shared" si="3"/>
        <v>0</v>
      </c>
      <c r="AF10">
        <f t="shared" si="4"/>
        <v>0</v>
      </c>
      <c r="AG10">
        <f t="shared" si="4"/>
        <v>-22.59058565341428</v>
      </c>
      <c r="AH10">
        <f t="shared" si="5"/>
        <v>-1143.7336426379857</v>
      </c>
      <c r="AI10">
        <f t="shared" si="6"/>
        <v>-1166.3242282914</v>
      </c>
      <c r="AJ10">
        <f t="shared" si="7"/>
        <v>143.7989559706657</v>
      </c>
      <c r="AK10">
        <f t="shared" si="22"/>
        <v>10.270940930089376</v>
      </c>
      <c r="AL10">
        <f t="shared" si="8"/>
        <v>-1012.2543313906449</v>
      </c>
      <c r="AN10">
        <f t="shared" si="9"/>
        <v>0</v>
      </c>
      <c r="AO10">
        <f t="shared" si="9"/>
        <v>0</v>
      </c>
      <c r="AP10">
        <f t="shared" si="9"/>
        <v>-13.297189410194717</v>
      </c>
      <c r="AQ10">
        <f t="shared" si="9"/>
        <v>-673.22038986938298</v>
      </c>
      <c r="AR10">
        <f t="shared" si="9"/>
        <v>-686.51757927957772</v>
      </c>
      <c r="AS10">
        <f t="shared" si="9"/>
        <v>84.642425117526756</v>
      </c>
      <c r="AT10">
        <f t="shared" si="9"/>
        <v>6.0456443699005389</v>
      </c>
      <c r="AU10">
        <f t="shared" si="9"/>
        <v>-595.82950979215047</v>
      </c>
      <c r="AW10">
        <v>7</v>
      </c>
      <c r="AX10">
        <f>IF(Z10&gt;0, (R10*SUMPRODUCT(K10:$K$98, X10:$X$98)-K10*$AZ$3)/Z10, 0)</f>
        <v>2613.1555686303004</v>
      </c>
    </row>
    <row r="11" spans="1:52" x14ac:dyDescent="0.25">
      <c r="A11" t="s">
        <v>33</v>
      </c>
      <c r="C11" s="12">
        <f>AU71</f>
        <v>-2.0551373103305792E-12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5.2249999999999996E-3</v>
      </c>
      <c r="Q11" s="4">
        <f t="shared" si="21"/>
        <v>25</v>
      </c>
      <c r="R11">
        <f t="shared" si="0"/>
        <v>250000</v>
      </c>
      <c r="S11">
        <f t="shared" si="1"/>
        <v>2457.376838545702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2361.308587953572</v>
      </c>
      <c r="AC11">
        <f t="shared" si="2"/>
        <v>2186.7355067454082</v>
      </c>
      <c r="AE11">
        <f t="shared" si="3"/>
        <v>0</v>
      </c>
      <c r="AF11">
        <f t="shared" si="4"/>
        <v>0</v>
      </c>
      <c r="AG11">
        <f t="shared" si="4"/>
        <v>-22.24664398684105</v>
      </c>
      <c r="AH11">
        <f t="shared" si="5"/>
        <v>-1180.358100390896</v>
      </c>
      <c r="AI11">
        <f t="shared" si="6"/>
        <v>-1202.604744377737</v>
      </c>
      <c r="AJ11">
        <f t="shared" si="7"/>
        <v>174.57308120816379</v>
      </c>
      <c r="AK11">
        <f t="shared" si="22"/>
        <v>5.6671406110885725</v>
      </c>
      <c r="AL11">
        <f t="shared" si="8"/>
        <v>-1022.3645225584846</v>
      </c>
      <c r="AN11">
        <f t="shared" si="9"/>
        <v>0</v>
      </c>
      <c r="AO11">
        <f t="shared" si="9"/>
        <v>0</v>
      </c>
      <c r="AP11">
        <f t="shared" si="9"/>
        <v>-12.442740119179499</v>
      </c>
      <c r="AQ11">
        <f t="shared" si="9"/>
        <v>-660.18447993412576</v>
      </c>
      <c r="AR11">
        <f t="shared" si="9"/>
        <v>-672.62722005330522</v>
      </c>
      <c r="AS11">
        <f t="shared" si="9"/>
        <v>97.640232053088241</v>
      </c>
      <c r="AT11">
        <f t="shared" si="9"/>
        <v>3.1696806891112597</v>
      </c>
      <c r="AU11">
        <f t="shared" si="9"/>
        <v>-571.81730731110576</v>
      </c>
      <c r="AW11">
        <v>8</v>
      </c>
      <c r="AX11">
        <f>IF(Z11&gt;0, (R11*SUMPRODUCT(K11:$K$98, X11:$X$98)-K11*$AZ$3)/Z11, 0)</f>
        <v>2457.376838545702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5.4879999999999998E-3</v>
      </c>
      <c r="Q12" s="4">
        <f t="shared" si="21"/>
        <v>25</v>
      </c>
      <c r="R12">
        <f t="shared" si="0"/>
        <v>250000</v>
      </c>
      <c r="S12">
        <f t="shared" si="1"/>
        <v>2282.3291088381848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2186.7355067454082</v>
      </c>
      <c r="AC12">
        <f t="shared" si="2"/>
        <v>1999.5109162534227</v>
      </c>
      <c r="AE12">
        <f t="shared" si="3"/>
        <v>0</v>
      </c>
      <c r="AF12">
        <f t="shared" si="4"/>
        <v>0</v>
      </c>
      <c r="AG12">
        <f t="shared" si="4"/>
        <v>-21.902087964772857</v>
      </c>
      <c r="AH12">
        <f t="shared" si="5"/>
        <v>-1220.8958219978367</v>
      </c>
      <c r="AI12">
        <f t="shared" si="6"/>
        <v>-1242.7979099626095</v>
      </c>
      <c r="AJ12">
        <f t="shared" si="7"/>
        <v>187.22459049198551</v>
      </c>
      <c r="AK12">
        <f t="shared" si="22"/>
        <v>5.0294916655144384</v>
      </c>
      <c r="AL12">
        <f t="shared" si="8"/>
        <v>-1050.5438278051097</v>
      </c>
      <c r="AN12">
        <f t="shared" si="9"/>
        <v>0</v>
      </c>
      <c r="AO12">
        <f t="shared" si="9"/>
        <v>0</v>
      </c>
      <c r="AP12">
        <f t="shared" si="9"/>
        <v>-11.641192587868144</v>
      </c>
      <c r="AQ12">
        <f t="shared" si="9"/>
        <v>-648.91910837267972</v>
      </c>
      <c r="AR12">
        <f t="shared" si="9"/>
        <v>-660.56030096054781</v>
      </c>
      <c r="AS12">
        <f t="shared" si="9"/>
        <v>99.511860175498725</v>
      </c>
      <c r="AT12">
        <f t="shared" si="9"/>
        <v>2.6732282872528628</v>
      </c>
      <c r="AU12">
        <f t="shared" si="9"/>
        <v>-558.37521249779627</v>
      </c>
      <c r="AW12">
        <v>9</v>
      </c>
      <c r="AX12">
        <f>IF(Z12&gt;0, (R12*SUMPRODUCT(K12:$K$98, X12:$X$98)-K12*$AZ$3)/Z12, 0)</f>
        <v>2282.3291088381848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5.7670000000000004E-3</v>
      </c>
      <c r="Q13" s="4">
        <f t="shared" si="21"/>
        <v>25</v>
      </c>
      <c r="R13">
        <f t="shared" si="0"/>
        <v>250000</v>
      </c>
      <c r="S13">
        <f t="shared" si="1"/>
        <v>2084.7228175455089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1999.5109162534227</v>
      </c>
      <c r="AC13">
        <f t="shared" si="2"/>
        <v>1797.5945896347203</v>
      </c>
      <c r="AE13">
        <f t="shared" si="3"/>
        <v>0</v>
      </c>
      <c r="AF13">
        <f t="shared" si="4"/>
        <v>0</v>
      </c>
      <c r="AG13">
        <f t="shared" si="4"/>
        <v>-21.556757743832282</v>
      </c>
      <c r="AH13">
        <f t="shared" si="5"/>
        <v>-1263.0934129284508</v>
      </c>
      <c r="AI13">
        <f t="shared" si="6"/>
        <v>-1284.6501706722831</v>
      </c>
      <c r="AJ13">
        <f t="shared" si="7"/>
        <v>201.91632661870244</v>
      </c>
      <c r="AK13">
        <f t="shared" si="22"/>
        <v>3.9990218325068456</v>
      </c>
      <c r="AL13">
        <f t="shared" si="8"/>
        <v>-1078.734822221074</v>
      </c>
      <c r="AN13">
        <f t="shared" si="9"/>
        <v>0</v>
      </c>
      <c r="AO13">
        <f t="shared" si="9"/>
        <v>0</v>
      </c>
      <c r="AP13">
        <f t="shared" si="9"/>
        <v>-10.891298388151354</v>
      </c>
      <c r="AQ13">
        <f t="shared" si="9"/>
        <v>-638.1630955725816</v>
      </c>
      <c r="AR13">
        <f t="shared" si="9"/>
        <v>-649.05439396073291</v>
      </c>
      <c r="AS13">
        <f t="shared" si="9"/>
        <v>102.01584991476379</v>
      </c>
      <c r="AT13">
        <f t="shared" si="9"/>
        <v>2.0204587608275877</v>
      </c>
      <c r="AU13">
        <f t="shared" si="9"/>
        <v>-545.01808528514164</v>
      </c>
      <c r="AW13">
        <v>10</v>
      </c>
      <c r="AX13">
        <f>IF(Z13&gt;0, (R13*SUMPRODUCT(K13:$K$98, X13:$X$98)-K13*$AZ$3)/Z13, 0)</f>
        <v>2084.7228175455089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6.0780000000000001E-3</v>
      </c>
      <c r="Q14" s="4">
        <f t="shared" si="21"/>
        <v>25</v>
      </c>
      <c r="R14">
        <f t="shared" si="0"/>
        <v>250000</v>
      </c>
      <c r="S14">
        <f t="shared" si="1"/>
        <v>2452.18907542439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1797.5945896347203</v>
      </c>
      <c r="AC14">
        <f t="shared" si="2"/>
        <v>2080.4537092145647</v>
      </c>
      <c r="AE14">
        <f t="shared" si="3"/>
        <v>0</v>
      </c>
      <c r="AF14">
        <f t="shared" si="4"/>
        <v>0</v>
      </c>
      <c r="AG14">
        <f t="shared" si="4"/>
        <v>-21.210168192826949</v>
      </c>
      <c r="AH14">
        <f t="shared" si="5"/>
        <v>-1310.2197356701263</v>
      </c>
      <c r="AI14">
        <f t="shared" si="6"/>
        <v>-1331.4299038629533</v>
      </c>
      <c r="AJ14">
        <f t="shared" si="7"/>
        <v>-282.85911957984445</v>
      </c>
      <c r="AK14">
        <f t="shared" si="22"/>
        <v>125.83162127443043</v>
      </c>
      <c r="AL14">
        <f t="shared" si="8"/>
        <v>-1488.4574021683673</v>
      </c>
      <c r="AN14">
        <f t="shared" si="9"/>
        <v>0</v>
      </c>
      <c r="AO14">
        <f t="shared" si="9"/>
        <v>0</v>
      </c>
      <c r="AP14">
        <f t="shared" si="9"/>
        <v>-9.5680250827380853</v>
      </c>
      <c r="AQ14">
        <f t="shared" si="9"/>
        <v>-591.04742502842794</v>
      </c>
      <c r="AR14">
        <f t="shared" si="9"/>
        <v>-600.61545011116607</v>
      </c>
      <c r="AS14">
        <f t="shared" si="9"/>
        <v>-127.59932530551265</v>
      </c>
      <c r="AT14">
        <f t="shared" si="9"/>
        <v>56.763345656189379</v>
      </c>
      <c r="AU14">
        <f t="shared" si="9"/>
        <v>-671.4514297604893</v>
      </c>
      <c r="AW14">
        <v>11</v>
      </c>
      <c r="AX14">
        <f>IF(Z14&gt;0, (R14*SUMPRODUCT(K14:$K$98, X14:$X$98)-K14*$AZ$3)/Z14, 0)</f>
        <v>2452.18907542439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6.4359999999999999E-3</v>
      </c>
      <c r="Q15" s="4">
        <f t="shared" si="21"/>
        <v>25</v>
      </c>
      <c r="R15">
        <f t="shared" si="0"/>
        <v>250000</v>
      </c>
      <c r="S15">
        <f t="shared" si="1"/>
        <v>2770.343857224268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2080.4537092145647</v>
      </c>
      <c r="AC15">
        <f t="shared" si="2"/>
        <v>2311.7475477150901</v>
      </c>
      <c r="AE15">
        <f t="shared" si="3"/>
        <v>0</v>
      </c>
      <c r="AF15">
        <f t="shared" si="4"/>
        <v>0</v>
      </c>
      <c r="AG15">
        <f t="shared" si="4"/>
        <v>-20.861557868409644</v>
      </c>
      <c r="AH15">
        <f t="shared" si="5"/>
        <v>-1365.0864248903422</v>
      </c>
      <c r="AI15">
        <f t="shared" si="6"/>
        <v>-1385.9479827587518</v>
      </c>
      <c r="AJ15">
        <f t="shared" si="7"/>
        <v>-231.29383850052545</v>
      </c>
      <c r="AK15">
        <f t="shared" si="22"/>
        <v>145.63175964501954</v>
      </c>
      <c r="AL15">
        <f t="shared" si="8"/>
        <v>-1471.6100616142576</v>
      </c>
      <c r="AN15">
        <f t="shared" si="9"/>
        <v>0</v>
      </c>
      <c r="AO15">
        <f t="shared" si="9"/>
        <v>0</v>
      </c>
      <c r="AP15">
        <f t="shared" si="9"/>
        <v>-8.4024687700698237</v>
      </c>
      <c r="AQ15">
        <f t="shared" si="9"/>
        <v>-549.81972707591353</v>
      </c>
      <c r="AR15">
        <f t="shared" si="9"/>
        <v>-558.22219584598326</v>
      </c>
      <c r="AS15">
        <f t="shared" si="9"/>
        <v>-93.158874661664669</v>
      </c>
      <c r="AT15">
        <f t="shared" si="9"/>
        <v>58.656516453192204</v>
      </c>
      <c r="AU15">
        <f t="shared" si="9"/>
        <v>-592.72455405445567</v>
      </c>
      <c r="AW15">
        <v>12</v>
      </c>
      <c r="AX15">
        <f>IF(Z15&gt;0, (R15*SUMPRODUCT(K15:$K$98, X15:$X$98)-K15*$AZ$3)/Z15, 0)</f>
        <v>2770.343857224268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6.8199999999999997E-3</v>
      </c>
      <c r="Q16" s="4">
        <f t="shared" si="21"/>
        <v>25</v>
      </c>
      <c r="R16">
        <f t="shared" si="0"/>
        <v>250000</v>
      </c>
      <c r="S16">
        <f t="shared" si="1"/>
        <v>3042.5158245089488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2311.7475477150901</v>
      </c>
      <c r="AC16">
        <f t="shared" si="2"/>
        <v>2496.1610916471673</v>
      </c>
      <c r="AE16">
        <f t="shared" si="3"/>
        <v>0</v>
      </c>
      <c r="AF16">
        <f t="shared" si="4"/>
        <v>0</v>
      </c>
      <c r="AG16">
        <f t="shared" si="4"/>
        <v>-20.510666465062993</v>
      </c>
      <c r="AH16">
        <f t="shared" si="5"/>
        <v>-1422.7582466255376</v>
      </c>
      <c r="AI16">
        <f t="shared" si="6"/>
        <v>-1443.2689130906006</v>
      </c>
      <c r="AJ16">
        <f t="shared" si="7"/>
        <v>-184.41354393207712</v>
      </c>
      <c r="AK16">
        <f t="shared" si="22"/>
        <v>161.82232834005632</v>
      </c>
      <c r="AL16">
        <f t="shared" si="8"/>
        <v>-1465.8601286826213</v>
      </c>
      <c r="AN16">
        <f t="shared" si="9"/>
        <v>0</v>
      </c>
      <c r="AO16">
        <f t="shared" si="9"/>
        <v>0</v>
      </c>
      <c r="AP16">
        <f t="shared" si="9"/>
        <v>-7.3760171833546853</v>
      </c>
      <c r="AQ16">
        <f t="shared" si="9"/>
        <v>-511.65033046318024</v>
      </c>
      <c r="AR16">
        <f t="shared" si="9"/>
        <v>-519.02634764653487</v>
      </c>
      <c r="AS16">
        <f t="shared" si="9"/>
        <v>-66.318540706773533</v>
      </c>
      <c r="AT16">
        <f t="shared" si="9"/>
        <v>58.194319356704213</v>
      </c>
      <c r="AU16">
        <f t="shared" si="9"/>
        <v>-527.15056899660419</v>
      </c>
      <c r="AW16">
        <v>13</v>
      </c>
      <c r="AX16">
        <f>IF(Z16&gt;0, (R16*SUMPRODUCT(K16:$K$98, X16:$X$98)-K16*$AZ$3)/Z16, 0)</f>
        <v>3042.5158245089488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7.2269999999999999E-3</v>
      </c>
      <c r="Q17" s="4">
        <f t="shared" si="21"/>
        <v>25</v>
      </c>
      <c r="R17">
        <f t="shared" si="0"/>
        <v>250000</v>
      </c>
      <c r="S17">
        <f t="shared" si="1"/>
        <v>3274.3377777328733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2496.1610916471673</v>
      </c>
      <c r="AC17">
        <f t="shared" si="2"/>
        <v>2640.0761817268358</v>
      </c>
      <c r="AE17">
        <f t="shared" si="3"/>
        <v>0</v>
      </c>
      <c r="AF17">
        <f t="shared" si="4"/>
        <v>0</v>
      </c>
      <c r="AG17">
        <f t="shared" si="4"/>
        <v>-20.157329213869353</v>
      </c>
      <c r="AH17">
        <f t="shared" si="5"/>
        <v>-1482.3058654301026</v>
      </c>
      <c r="AI17">
        <f t="shared" si="6"/>
        <v>-1502.463194643972</v>
      </c>
      <c r="AJ17">
        <f t="shared" si="7"/>
        <v>-143.91509007966852</v>
      </c>
      <c r="AK17">
        <f t="shared" si="22"/>
        <v>174.73127641530172</v>
      </c>
      <c r="AL17">
        <f t="shared" si="8"/>
        <v>-1471.6470083083389</v>
      </c>
      <c r="AN17">
        <f t="shared" si="9"/>
        <v>0</v>
      </c>
      <c r="AO17">
        <f t="shared" si="9"/>
        <v>0</v>
      </c>
      <c r="AP17">
        <f t="shared" si="9"/>
        <v>-6.4722772636937806</v>
      </c>
      <c r="AQ17">
        <f t="shared" si="9"/>
        <v>-475.95068021521712</v>
      </c>
      <c r="AR17">
        <f t="shared" si="9"/>
        <v>-482.42295747891092</v>
      </c>
      <c r="AS17">
        <f t="shared" si="9"/>
        <v>-46.209413734443856</v>
      </c>
      <c r="AT17">
        <f t="shared" si="9"/>
        <v>56.104122505516393</v>
      </c>
      <c r="AU17">
        <f t="shared" si="9"/>
        <v>-472.52824870783837</v>
      </c>
      <c r="AW17">
        <v>14</v>
      </c>
      <c r="AX17">
        <f>IF(Z17&gt;0, (R17*SUMPRODUCT(K17:$K$98, X17:$X$98)-K17*$AZ$3)/Z17, 0)</f>
        <v>3274.3377777328733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7.6860000000000001E-3</v>
      </c>
      <c r="Q18" s="4">
        <f t="shared" si="21"/>
        <v>25</v>
      </c>
      <c r="R18">
        <f t="shared" si="0"/>
        <v>250000</v>
      </c>
      <c r="S18">
        <f t="shared" si="1"/>
        <v>3471.3850752078847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2640.0761817268358</v>
      </c>
      <c r="AC18">
        <f t="shared" si="2"/>
        <v>2749.4517698534528</v>
      </c>
      <c r="AE18">
        <f t="shared" si="3"/>
        <v>0</v>
      </c>
      <c r="AF18">
        <f t="shared" si="4"/>
        <v>0</v>
      </c>
      <c r="AG18">
        <f t="shared" si="4"/>
        <v>-19.80082668939286</v>
      </c>
      <c r="AH18">
        <f t="shared" si="5"/>
        <v>-1549.2923233779984</v>
      </c>
      <c r="AI18">
        <f t="shared" si="6"/>
        <v>-1569.0931500673912</v>
      </c>
      <c r="AJ18">
        <f t="shared" si="7"/>
        <v>-109.375588126617</v>
      </c>
      <c r="AK18">
        <f t="shared" si="22"/>
        <v>184.80533272087851</v>
      </c>
      <c r="AL18">
        <f t="shared" si="8"/>
        <v>-1493.6634054731296</v>
      </c>
      <c r="AN18">
        <f t="shared" si="9"/>
        <v>0</v>
      </c>
      <c r="AO18">
        <f t="shared" si="9"/>
        <v>0</v>
      </c>
      <c r="AP18">
        <f t="shared" si="9"/>
        <v>-5.6766147928643678</v>
      </c>
      <c r="AQ18">
        <f t="shared" si="9"/>
        <v>-444.16002722098563</v>
      </c>
      <c r="AR18">
        <f t="shared" si="9"/>
        <v>-449.83664201385</v>
      </c>
      <c r="AS18">
        <f t="shared" si="9"/>
        <v>-31.356422197786134</v>
      </c>
      <c r="AT18">
        <f t="shared" si="9"/>
        <v>52.98105488118523</v>
      </c>
      <c r="AU18">
        <f t="shared" si="9"/>
        <v>-428.21200933045088</v>
      </c>
      <c r="AW18">
        <v>15</v>
      </c>
      <c r="AX18">
        <f>IF(Z18&gt;0, (R18*SUMPRODUCT(K18:$K$98, X18:$X$98)-K18*$AZ$3)/Z18, 0)</f>
        <v>3471.3850752078847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8.2030000000000002E-3</v>
      </c>
      <c r="Q19" s="4">
        <f t="shared" si="21"/>
        <v>25</v>
      </c>
      <c r="R19">
        <f t="shared" si="0"/>
        <v>250000</v>
      </c>
      <c r="S19">
        <f t="shared" si="1"/>
        <v>3636.635062634155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2749.4517698534528</v>
      </c>
      <c r="AC19">
        <f t="shared" si="2"/>
        <v>2827.9044822233873</v>
      </c>
      <c r="AE19">
        <f t="shared" si="3"/>
        <v>0</v>
      </c>
      <c r="AF19">
        <f t="shared" si="4"/>
        <v>0</v>
      </c>
      <c r="AG19">
        <f t="shared" si="4"/>
        <v>-19.440392241165842</v>
      </c>
      <c r="AH19">
        <f t="shared" si="5"/>
        <v>-1624.2618133308963</v>
      </c>
      <c r="AI19">
        <f t="shared" si="6"/>
        <v>-1643.7022055720622</v>
      </c>
      <c r="AJ19">
        <f t="shared" si="7"/>
        <v>-78.452712369934488</v>
      </c>
      <c r="AK19">
        <f t="shared" si="22"/>
        <v>192.4616238897417</v>
      </c>
      <c r="AL19">
        <f t="shared" si="8"/>
        <v>-1529.6932940522549</v>
      </c>
      <c r="AN19">
        <f t="shared" si="9"/>
        <v>0</v>
      </c>
      <c r="AO19">
        <f t="shared" si="9"/>
        <v>0</v>
      </c>
      <c r="AP19">
        <f t="shared" si="9"/>
        <v>-4.9761458694552294</v>
      </c>
      <c r="AQ19">
        <f t="shared" si="9"/>
        <v>-415.76134951666432</v>
      </c>
      <c r="AR19">
        <f t="shared" si="9"/>
        <v>-420.73749538611958</v>
      </c>
      <c r="AS19">
        <f t="shared" si="9"/>
        <v>-20.081495052375388</v>
      </c>
      <c r="AT19">
        <f t="shared" si="9"/>
        <v>49.264289674134154</v>
      </c>
      <c r="AU19">
        <f t="shared" si="9"/>
        <v>-391.5547007643608</v>
      </c>
      <c r="AW19">
        <v>16</v>
      </c>
      <c r="AX19">
        <f>IF(Z19&gt;0, (R19*SUMPRODUCT(K19:$K$98, X19:$X$98)-K19*$AZ$3)/Z19, 0)</f>
        <v>3636.635062634155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8.7950000000000007E-3</v>
      </c>
      <c r="Q20" s="4">
        <f t="shared" si="21"/>
        <v>25</v>
      </c>
      <c r="R20">
        <f t="shared" si="0"/>
        <v>250000</v>
      </c>
      <c r="S20">
        <f t="shared" si="1"/>
        <v>3772.9490571516267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2827.9044822233873</v>
      </c>
      <c r="AC20">
        <f t="shared" si="2"/>
        <v>2878.7616501986163</v>
      </c>
      <c r="AE20">
        <f t="shared" si="3"/>
        <v>0</v>
      </c>
      <c r="AF20">
        <f t="shared" si="4"/>
        <v>0</v>
      </c>
      <c r="AG20">
        <f t="shared" si="4"/>
        <v>-19.07501006899313</v>
      </c>
      <c r="AH20">
        <f t="shared" si="5"/>
        <v>-1709.7824976105358</v>
      </c>
      <c r="AI20">
        <f t="shared" si="6"/>
        <v>-1728.8575076795289</v>
      </c>
      <c r="AJ20">
        <f t="shared" si="7"/>
        <v>-50.857167975229004</v>
      </c>
      <c r="AK20">
        <f t="shared" si="22"/>
        <v>197.95331375563714</v>
      </c>
      <c r="AL20">
        <f t="shared" si="8"/>
        <v>-1581.7613618991209</v>
      </c>
      <c r="AN20">
        <f t="shared" si="9"/>
        <v>0</v>
      </c>
      <c r="AO20">
        <f t="shared" si="9"/>
        <v>0</v>
      </c>
      <c r="AP20">
        <f t="shared" si="9"/>
        <v>-4.3594814355703742</v>
      </c>
      <c r="AQ20">
        <f t="shared" si="9"/>
        <v>-390.76074037373877</v>
      </c>
      <c r="AR20">
        <f t="shared" si="9"/>
        <v>-395.12022180930916</v>
      </c>
      <c r="AS20">
        <f t="shared" si="9"/>
        <v>-11.62310682153144</v>
      </c>
      <c r="AT20">
        <f t="shared" si="9"/>
        <v>45.241066364107532</v>
      </c>
      <c r="AU20">
        <f t="shared" si="9"/>
        <v>-361.50226226673306</v>
      </c>
      <c r="AW20">
        <v>17</v>
      </c>
      <c r="AX20">
        <f>IF(Z20&gt;0, (R20*SUMPRODUCT(K20:$K$98, X20:$X$98)-K20*$AZ$3)/Z20, 0)</f>
        <v>3772.9490571516267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9.4780000000000003E-3</v>
      </c>
      <c r="Q21" s="4">
        <f t="shared" si="21"/>
        <v>25</v>
      </c>
      <c r="R21">
        <f t="shared" si="0"/>
        <v>250000</v>
      </c>
      <c r="S21">
        <f t="shared" si="1"/>
        <v>3882.4681309157208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2878.7616501986163</v>
      </c>
      <c r="AC21">
        <f t="shared" si="2"/>
        <v>2904.6245861569246</v>
      </c>
      <c r="AE21">
        <f t="shared" si="3"/>
        <v>0</v>
      </c>
      <c r="AF21">
        <f t="shared" si="4"/>
        <v>0</v>
      </c>
      <c r="AG21">
        <f t="shared" si="4"/>
        <v>-18.70346702286928</v>
      </c>
      <c r="AH21">
        <f t="shared" si="5"/>
        <v>-1807.9294543391686</v>
      </c>
      <c r="AI21">
        <f t="shared" si="6"/>
        <v>-1826.6329213620379</v>
      </c>
      <c r="AJ21">
        <f t="shared" si="7"/>
        <v>-25.862935958308299</v>
      </c>
      <c r="AK21">
        <f t="shared" si="22"/>
        <v>201.51331551390317</v>
      </c>
      <c r="AL21">
        <f t="shared" si="8"/>
        <v>-1650.9825418064431</v>
      </c>
      <c r="AN21">
        <f t="shared" si="9"/>
        <v>0</v>
      </c>
      <c r="AO21">
        <f t="shared" si="9"/>
        <v>0</v>
      </c>
      <c r="AP21">
        <f t="shared" si="9"/>
        <v>-3.8165780858645828</v>
      </c>
      <c r="AQ21">
        <f t="shared" si="9"/>
        <v>-368.92111648514276</v>
      </c>
      <c r="AR21">
        <f t="shared" si="9"/>
        <v>-372.73769457100735</v>
      </c>
      <c r="AS21">
        <f t="shared" si="9"/>
        <v>-5.2775196434920595</v>
      </c>
      <c r="AT21">
        <f t="shared" si="9"/>
        <v>41.12025343001315</v>
      </c>
      <c r="AU21">
        <f t="shared" si="9"/>
        <v>-336.89496078448627</v>
      </c>
      <c r="AW21">
        <v>18</v>
      </c>
      <c r="AX21">
        <f>IF(Z21&gt;0, (R21*SUMPRODUCT(K21:$K$98, X21:$X$98)-K21*$AZ$3)/Z21, 0)</f>
        <v>3882.4681309157208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1.0265E-2</v>
      </c>
      <c r="Q22" s="4">
        <f t="shared" si="21"/>
        <v>25</v>
      </c>
      <c r="R22">
        <f t="shared" si="0"/>
        <v>250000</v>
      </c>
      <c r="S22">
        <f t="shared" si="1"/>
        <v>3966.9543713947669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2904.6245861569246</v>
      </c>
      <c r="AC22">
        <f t="shared" si="2"/>
        <v>2907.688894968253</v>
      </c>
      <c r="AE22">
        <f t="shared" si="3"/>
        <v>0</v>
      </c>
      <c r="AF22">
        <f t="shared" si="4"/>
        <v>0</v>
      </c>
      <c r="AG22">
        <f t="shared" si="4"/>
        <v>-18.324441263650833</v>
      </c>
      <c r="AH22">
        <f t="shared" si="5"/>
        <v>-1919.9108898975314</v>
      </c>
      <c r="AI22">
        <f t="shared" si="6"/>
        <v>-1938.2353311611823</v>
      </c>
      <c r="AJ22">
        <f t="shared" si="7"/>
        <v>-3.0643088113283738</v>
      </c>
      <c r="AK22">
        <f t="shared" si="22"/>
        <v>203.32372103098473</v>
      </c>
      <c r="AL22">
        <f t="shared" si="8"/>
        <v>-1737.9759189415261</v>
      </c>
      <c r="AN22">
        <f t="shared" si="9"/>
        <v>0</v>
      </c>
      <c r="AO22">
        <f t="shared" si="9"/>
        <v>0</v>
      </c>
      <c r="AP22">
        <f t="shared" si="9"/>
        <v>-3.3386027954951221</v>
      </c>
      <c r="AQ22">
        <f t="shared" si="9"/>
        <v>-349.79619688749949</v>
      </c>
      <c r="AR22">
        <f t="shared" si="9"/>
        <v>-353.13479968299458</v>
      </c>
      <c r="AS22">
        <f t="shared" si="9"/>
        <v>-0.55829860330066017</v>
      </c>
      <c r="AT22">
        <f t="shared" si="9"/>
        <v>37.044356968801416</v>
      </c>
      <c r="AU22">
        <f t="shared" si="9"/>
        <v>-316.64874131749389</v>
      </c>
      <c r="AW22">
        <v>19</v>
      </c>
      <c r="AX22">
        <f>IF(Z22&gt;0, (R22*SUMPRODUCT(K22:$K$98, X22:$X$98)-K22*$AZ$3)/Z22, 0)</f>
        <v>3966.9543713947669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1.1204E-2</v>
      </c>
      <c r="Q23" s="4">
        <f t="shared" si="21"/>
        <v>25</v>
      </c>
      <c r="R23">
        <f t="shared" si="0"/>
        <v>250000</v>
      </c>
      <c r="S23">
        <f t="shared" si="1"/>
        <v>4028.2675860155696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2907.688894968253</v>
      </c>
      <c r="AC23">
        <f t="shared" si="2"/>
        <v>2890.0225420954594</v>
      </c>
      <c r="AE23">
        <f t="shared" si="3"/>
        <v>0</v>
      </c>
      <c r="AF23">
        <f t="shared" si="4"/>
        <v>0</v>
      </c>
      <c r="AG23">
        <f t="shared" si="4"/>
        <v>-17.935889811096384</v>
      </c>
      <c r="AH23">
        <f t="shared" si="5"/>
        <v>-2053.0703991794398</v>
      </c>
      <c r="AI23">
        <f t="shared" si="6"/>
        <v>-2071.0062889905362</v>
      </c>
      <c r="AJ23">
        <f t="shared" si="7"/>
        <v>17.666352872793595</v>
      </c>
      <c r="AK23">
        <f t="shared" si="22"/>
        <v>203.53822264777773</v>
      </c>
      <c r="AL23">
        <f t="shared" si="8"/>
        <v>-1849.8017134699649</v>
      </c>
      <c r="AN23">
        <f t="shared" si="9"/>
        <v>0</v>
      </c>
      <c r="AO23">
        <f t="shared" si="9"/>
        <v>0</v>
      </c>
      <c r="AP23">
        <f t="shared" si="9"/>
        <v>-2.9176884480530751</v>
      </c>
      <c r="AQ23">
        <f t="shared" si="9"/>
        <v>-333.97951536363712</v>
      </c>
      <c r="AR23">
        <f t="shared" si="9"/>
        <v>-336.89720381169019</v>
      </c>
      <c r="AS23">
        <f t="shared" si="9"/>
        <v>2.873842013920596</v>
      </c>
      <c r="AT23">
        <f t="shared" si="9"/>
        <v>33.110212384850414</v>
      </c>
      <c r="AU23">
        <f t="shared" si="9"/>
        <v>-300.91314941291915</v>
      </c>
      <c r="AW23">
        <v>20</v>
      </c>
      <c r="AX23">
        <f>IF(Z23&gt;0, (R23*SUMPRODUCT(K23:$K$98, X23:$X$98)-K23*$AZ$3)/Z23, 0)</f>
        <v>4028.2675860155696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1.2285000000000001E-2</v>
      </c>
      <c r="Q24" s="4">
        <f t="shared" si="21"/>
        <v>25</v>
      </c>
      <c r="R24">
        <f t="shared" si="0"/>
        <v>250000</v>
      </c>
      <c r="S24">
        <f t="shared" si="1"/>
        <v>4066.7154228435143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2890.0225420954594</v>
      </c>
      <c r="AC24">
        <f t="shared" si="2"/>
        <v>2852.5875303163816</v>
      </c>
      <c r="AE24">
        <f t="shared" si="3"/>
        <v>0</v>
      </c>
      <c r="AF24">
        <f t="shared" si="4"/>
        <v>0</v>
      </c>
      <c r="AG24">
        <f t="shared" si="4"/>
        <v>-17.536188506656099</v>
      </c>
      <c r="AH24">
        <f t="shared" si="5"/>
        <v>-2203.424063293191</v>
      </c>
      <c r="AI24">
        <f t="shared" si="6"/>
        <v>-2220.9602517998469</v>
      </c>
      <c r="AJ24">
        <f t="shared" si="7"/>
        <v>37.43501177907774</v>
      </c>
      <c r="AK24">
        <f t="shared" si="22"/>
        <v>202.30157794668219</v>
      </c>
      <c r="AL24">
        <f t="shared" si="8"/>
        <v>-1981.2236620740869</v>
      </c>
      <c r="AN24">
        <f t="shared" si="9"/>
        <v>0</v>
      </c>
      <c r="AO24">
        <f t="shared" si="9"/>
        <v>0</v>
      </c>
      <c r="AP24">
        <f t="shared" si="9"/>
        <v>-2.5470247865966176</v>
      </c>
      <c r="AQ24">
        <f t="shared" si="9"/>
        <v>-320.03395164582167</v>
      </c>
      <c r="AR24">
        <f t="shared" si="9"/>
        <v>-322.58097643241825</v>
      </c>
      <c r="AS24">
        <f t="shared" si="9"/>
        <v>5.4372079116084286</v>
      </c>
      <c r="AT24">
        <f t="shared" si="9"/>
        <v>29.383074503460687</v>
      </c>
      <c r="AU24">
        <f t="shared" si="9"/>
        <v>-287.76069401734912</v>
      </c>
      <c r="AW24">
        <v>21</v>
      </c>
      <c r="AX24">
        <f>IF(Z24&gt;0, (R24*SUMPRODUCT(K24:$K$98, X24:$X$98)-K24*$AZ$3)/Z24, 0)</f>
        <v>4066.7154228435143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1.3528E-2</v>
      </c>
      <c r="Q25" s="4">
        <f t="shared" si="21"/>
        <v>25</v>
      </c>
      <c r="R25">
        <f t="shared" si="0"/>
        <v>250000</v>
      </c>
      <c r="S25">
        <f t="shared" si="1"/>
        <v>4084.0213748640258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2852.5875303163816</v>
      </c>
      <c r="AC25">
        <f t="shared" si="2"/>
        <v>2797.3254568710581</v>
      </c>
      <c r="AE25">
        <f t="shared" si="3"/>
        <v>0</v>
      </c>
      <c r="AF25">
        <f t="shared" si="4"/>
        <v>0</v>
      </c>
      <c r="AG25">
        <f t="shared" si="4"/>
        <v>-17.123597063471497</v>
      </c>
      <c r="AH25">
        <f t="shared" si="5"/>
        <v>-2372.2955811804372</v>
      </c>
      <c r="AI25">
        <f t="shared" si="6"/>
        <v>-2389.4191782439088</v>
      </c>
      <c r="AJ25">
        <f t="shared" si="7"/>
        <v>55.262073445323495</v>
      </c>
      <c r="AK25">
        <f t="shared" si="22"/>
        <v>199.68112712214673</v>
      </c>
      <c r="AL25">
        <f t="shared" si="8"/>
        <v>-2134.4759776764386</v>
      </c>
      <c r="AN25">
        <f t="shared" si="9"/>
        <v>0</v>
      </c>
      <c r="AO25">
        <f t="shared" si="9"/>
        <v>0</v>
      </c>
      <c r="AP25">
        <f t="shared" si="9"/>
        <v>-2.220623560194261</v>
      </c>
      <c r="AQ25">
        <f t="shared" si="9"/>
        <v>-307.64420815249144</v>
      </c>
      <c r="AR25">
        <f t="shared" si="9"/>
        <v>-309.86483171268571</v>
      </c>
      <c r="AS25">
        <f t="shared" si="9"/>
        <v>7.1665002290700084</v>
      </c>
      <c r="AT25">
        <f t="shared" si="9"/>
        <v>25.895062455042943</v>
      </c>
      <c r="AU25">
        <f t="shared" si="9"/>
        <v>-276.80326902857274</v>
      </c>
      <c r="AW25">
        <v>22</v>
      </c>
      <c r="AX25">
        <f>IF(Z25&gt;0, (R25*SUMPRODUCT(K25:$K$98, X25:$X$98)-K25*$AZ$3)/Z25, 0)</f>
        <v>4084.0213748640258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1.4963000000000001E-2</v>
      </c>
      <c r="Q26" s="4">
        <f t="shared" si="21"/>
        <v>25</v>
      </c>
      <c r="R26">
        <f t="shared" si="0"/>
        <v>250000</v>
      </c>
      <c r="S26">
        <f t="shared" si="1"/>
        <v>4081.9084463164745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2797.3254568710581</v>
      </c>
      <c r="AC26">
        <f t="shared" si="2"/>
        <v>2726.0847113975842</v>
      </c>
      <c r="AE26">
        <f t="shared" si="3"/>
        <v>0</v>
      </c>
      <c r="AF26">
        <f t="shared" si="4"/>
        <v>0</v>
      </c>
      <c r="AG26">
        <f t="shared" si="4"/>
        <v>-16.696140709976056</v>
      </c>
      <c r="AH26">
        <f t="shared" si="5"/>
        <v>-2562.2038286072402</v>
      </c>
      <c r="AI26">
        <f t="shared" si="6"/>
        <v>-2578.8999693172163</v>
      </c>
      <c r="AJ26">
        <f t="shared" si="7"/>
        <v>71.240745473473908</v>
      </c>
      <c r="AK26">
        <f t="shared" si="22"/>
        <v>195.81278198097408</v>
      </c>
      <c r="AL26">
        <f t="shared" si="8"/>
        <v>-2311.8464418627682</v>
      </c>
      <c r="AN26">
        <f t="shared" si="9"/>
        <v>0</v>
      </c>
      <c r="AO26">
        <f t="shared" si="9"/>
        <v>0</v>
      </c>
      <c r="AP26">
        <f t="shared" si="9"/>
        <v>-1.9332054770188676</v>
      </c>
      <c r="AQ26">
        <f t="shared" si="9"/>
        <v>-296.67134224273866</v>
      </c>
      <c r="AR26">
        <f t="shared" si="9"/>
        <v>-298.60454771975753</v>
      </c>
      <c r="AS26">
        <f t="shared" si="9"/>
        <v>8.2487924442285294</v>
      </c>
      <c r="AT26">
        <f t="shared" si="9"/>
        <v>22.672685213400037</v>
      </c>
      <c r="AU26">
        <f t="shared" si="9"/>
        <v>-267.68307006212893</v>
      </c>
      <c r="AW26">
        <v>23</v>
      </c>
      <c r="AX26">
        <f>IF(Z26&gt;0, (R26*SUMPRODUCT(K26:$K$98, X26:$X$98)-K26*$AZ$3)/Z26, 0)</f>
        <v>4081.9084463164745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1.6567999999999999E-2</v>
      </c>
      <c r="Q27" s="4">
        <f t="shared" si="21"/>
        <v>25</v>
      </c>
      <c r="R27">
        <f t="shared" si="0"/>
        <v>250000</v>
      </c>
      <c r="S27">
        <f t="shared" si="1"/>
        <v>4061.649783541638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2726.0847113975842</v>
      </c>
      <c r="AC27">
        <f t="shared" si="2"/>
        <v>2640.4878894039671</v>
      </c>
      <c r="AE27">
        <f t="shared" si="3"/>
        <v>0</v>
      </c>
      <c r="AF27">
        <f t="shared" si="4"/>
        <v>0</v>
      </c>
      <c r="AG27">
        <f t="shared" si="4"/>
        <v>-16.252557643593413</v>
      </c>
      <c r="AH27">
        <f t="shared" si="5"/>
        <v>-2766.2165928288332</v>
      </c>
      <c r="AI27">
        <f t="shared" si="6"/>
        <v>-2782.4691504724265</v>
      </c>
      <c r="AJ27">
        <f t="shared" si="7"/>
        <v>85.596821993617141</v>
      </c>
      <c r="AK27">
        <f t="shared" si="22"/>
        <v>190.82592979783092</v>
      </c>
      <c r="AL27">
        <f t="shared" si="8"/>
        <v>-2506.0463986809782</v>
      </c>
      <c r="AN27">
        <f t="shared" si="9"/>
        <v>0</v>
      </c>
      <c r="AO27">
        <f t="shared" si="9"/>
        <v>0</v>
      </c>
      <c r="AP27">
        <f t="shared" si="9"/>
        <v>-1.6802179231298482</v>
      </c>
      <c r="AQ27">
        <f t="shared" si="9"/>
        <v>-285.97632449329103</v>
      </c>
      <c r="AR27">
        <f t="shared" si="9"/>
        <v>-287.65654241642085</v>
      </c>
      <c r="AS27">
        <f t="shared" si="9"/>
        <v>8.8491496311242788</v>
      </c>
      <c r="AT27">
        <f t="shared" si="9"/>
        <v>19.727919412771463</v>
      </c>
      <c r="AU27">
        <f t="shared" si="9"/>
        <v>-259.07947337252511</v>
      </c>
      <c r="AW27">
        <v>24</v>
      </c>
      <c r="AX27">
        <f>IF(Z27&gt;0, (R27*SUMPRODUCT(K27:$K$98, X27:$X$98)-K27*$AZ$3)/Z27, 0)</f>
        <v>4061.649783541638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1.8353999999999999E-2</v>
      </c>
      <c r="Q28" s="4">
        <f t="shared" si="21"/>
        <v>25</v>
      </c>
      <c r="R28">
        <f t="shared" si="0"/>
        <v>250000</v>
      </c>
      <c r="S28">
        <f t="shared" si="1"/>
        <v>4025.7947283419048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2640.4878894039671</v>
      </c>
      <c r="AC28">
        <f t="shared" si="2"/>
        <v>2542.9709579902496</v>
      </c>
      <c r="AE28">
        <f t="shared" si="3"/>
        <v>0</v>
      </c>
      <c r="AF28">
        <f t="shared" si="4"/>
        <v>0</v>
      </c>
      <c r="AG28">
        <f t="shared" si="4"/>
        <v>-15.791732624166965</v>
      </c>
      <c r="AH28">
        <f t="shared" si="5"/>
        <v>-2982.9944299051344</v>
      </c>
      <c r="AI28">
        <f t="shared" si="6"/>
        <v>-2998.7861625293012</v>
      </c>
      <c r="AJ28">
        <f t="shared" si="7"/>
        <v>97.51693141371743</v>
      </c>
      <c r="AK28">
        <f t="shared" si="22"/>
        <v>184.83415225827773</v>
      </c>
      <c r="AL28">
        <f t="shared" si="8"/>
        <v>-2716.4350788573061</v>
      </c>
      <c r="AN28">
        <f t="shared" si="9"/>
        <v>0</v>
      </c>
      <c r="AO28">
        <f t="shared" si="9"/>
        <v>0</v>
      </c>
      <c r="AP28">
        <f t="shared" si="9"/>
        <v>-1.4576580572655575</v>
      </c>
      <c r="AQ28">
        <f t="shared" si="9"/>
        <v>-275.34571215290379</v>
      </c>
      <c r="AR28">
        <f t="shared" si="9"/>
        <v>-276.80337021016936</v>
      </c>
      <c r="AS28">
        <f t="shared" si="9"/>
        <v>9.0013137999489388</v>
      </c>
      <c r="AT28">
        <f t="shared" si="9"/>
        <v>17.061141909457824</v>
      </c>
      <c r="AU28">
        <f t="shared" si="9"/>
        <v>-250.74091450076259</v>
      </c>
      <c r="AW28">
        <v>25</v>
      </c>
      <c r="AX28">
        <f>IF(Z28&gt;0, (R28*SUMPRODUCT(K28:$K$98, X28:$X$98)-K28*$AZ$3)/Z28, 0)</f>
        <v>4025.7947283419048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2.0303000000000002E-2</v>
      </c>
      <c r="Q29" s="4">
        <f t="shared" si="21"/>
        <v>25</v>
      </c>
      <c r="R29">
        <f t="shared" si="0"/>
        <v>250000</v>
      </c>
      <c r="S29">
        <f t="shared" si="1"/>
        <v>3976.7867543492644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2542.9709579902496</v>
      </c>
      <c r="AC29">
        <f t="shared" si="2"/>
        <v>2435.8925610869674</v>
      </c>
      <c r="AE29">
        <f t="shared" si="3"/>
        <v>0</v>
      </c>
      <c r="AF29">
        <f t="shared" si="4"/>
        <v>0</v>
      </c>
      <c r="AG29">
        <f t="shared" si="4"/>
        <v>-15.313195750456835</v>
      </c>
      <c r="AH29">
        <f t="shared" si="5"/>
        <v>-3206.1954746846191</v>
      </c>
      <c r="AI29">
        <f t="shared" si="6"/>
        <v>-3221.5086704350761</v>
      </c>
      <c r="AJ29">
        <f t="shared" si="7"/>
        <v>107.07839690328228</v>
      </c>
      <c r="AK29">
        <f t="shared" si="22"/>
        <v>178.00796705931748</v>
      </c>
      <c r="AL29">
        <f t="shared" si="8"/>
        <v>-2936.4223064724765</v>
      </c>
      <c r="AN29">
        <f t="shared" si="9"/>
        <v>0</v>
      </c>
      <c r="AO29">
        <f t="shared" si="9"/>
        <v>0</v>
      </c>
      <c r="AP29">
        <f t="shared" si="9"/>
        <v>-1.262041647460928</v>
      </c>
      <c r="AQ29">
        <f t="shared" si="9"/>
        <v>-264.23956729163046</v>
      </c>
      <c r="AR29">
        <f t="shared" si="9"/>
        <v>-265.50160893909145</v>
      </c>
      <c r="AS29">
        <f t="shared" si="9"/>
        <v>8.8248983842097086</v>
      </c>
      <c r="AT29">
        <f t="shared" si="9"/>
        <v>14.670580306661959</v>
      </c>
      <c r="AU29">
        <f t="shared" si="9"/>
        <v>-242.00613024821979</v>
      </c>
      <c r="AW29">
        <v>26</v>
      </c>
      <c r="AX29">
        <f>IF(Z29&gt;0, (R29*SUMPRODUCT(K29:$K$98, X29:$X$98)-K29*$AZ$3)/Z29, 0)</f>
        <v>3976.7867543492644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2.2446000000000001E-2</v>
      </c>
      <c r="Q30" s="4">
        <f t="shared" si="21"/>
        <v>25</v>
      </c>
      <c r="R30">
        <f t="shared" si="0"/>
        <v>250000</v>
      </c>
      <c r="S30">
        <f t="shared" si="1"/>
        <v>3917.7878484891339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2435.8925610869674</v>
      </c>
      <c r="AC30">
        <f t="shared" si="2"/>
        <v>2321.891668125354</v>
      </c>
      <c r="AE30">
        <f t="shared" si="3"/>
        <v>0</v>
      </c>
      <c r="AF30">
        <f t="shared" si="4"/>
        <v>0</v>
      </c>
      <c r="AG30">
        <f t="shared" si="4"/>
        <v>-14.816343801137513</v>
      </c>
      <c r="AH30">
        <f t="shared" si="5"/>
        <v>-3437.1999181475412</v>
      </c>
      <c r="AI30">
        <f t="shared" si="6"/>
        <v>-3452.0162619486787</v>
      </c>
      <c r="AJ30">
        <f t="shared" si="7"/>
        <v>114.00089296161332</v>
      </c>
      <c r="AK30">
        <f t="shared" si="22"/>
        <v>170.51247927608773</v>
      </c>
      <c r="AL30">
        <f t="shared" si="8"/>
        <v>-3167.5028897109778</v>
      </c>
      <c r="AN30">
        <f t="shared" si="9"/>
        <v>0</v>
      </c>
      <c r="AO30">
        <f t="shared" si="9"/>
        <v>0</v>
      </c>
      <c r="AP30">
        <f t="shared" si="9"/>
        <v>-1.0902620037209025</v>
      </c>
      <c r="AQ30">
        <f t="shared" si="9"/>
        <v>-252.92666802596418</v>
      </c>
      <c r="AR30">
        <f t="shared" si="9"/>
        <v>-254.01693002968508</v>
      </c>
      <c r="AS30">
        <f t="shared" si="9"/>
        <v>8.3887660582469969</v>
      </c>
      <c r="AT30">
        <f t="shared" si="9"/>
        <v>12.547176267649357</v>
      </c>
      <c r="AU30">
        <f t="shared" si="9"/>
        <v>-233.08098770378874</v>
      </c>
      <c r="AW30">
        <v>27</v>
      </c>
      <c r="AX30">
        <f>IF(Z30&gt;0, (R30*SUMPRODUCT(K30:$K$98, X30:$X$98)-K30*$AZ$3)/Z30, 0)</f>
        <v>3917.7878484891339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2.4856E-2</v>
      </c>
      <c r="Q31" s="4">
        <f t="shared" si="21"/>
        <v>25</v>
      </c>
      <c r="R31">
        <f t="shared" si="0"/>
        <v>250000</v>
      </c>
      <c r="S31">
        <f t="shared" si="1"/>
        <v>3851.6105947214942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2321.891668125354</v>
      </c>
      <c r="AC31">
        <f t="shared" si="2"/>
        <v>2203.1066736083335</v>
      </c>
      <c r="AE31">
        <f t="shared" si="3"/>
        <v>0</v>
      </c>
      <c r="AF31">
        <f t="shared" si="4"/>
        <v>0</v>
      </c>
      <c r="AG31">
        <f t="shared" si="4"/>
        <v>-14.299905321605063</v>
      </c>
      <c r="AH31">
        <f t="shared" si="5"/>
        <v>-3682.7504152107404</v>
      </c>
      <c r="AI31">
        <f t="shared" si="6"/>
        <v>-3697.0503205323453</v>
      </c>
      <c r="AJ31">
        <f t="shared" si="7"/>
        <v>118.78499451702055</v>
      </c>
      <c r="AK31">
        <f t="shared" si="22"/>
        <v>162.53241676877479</v>
      </c>
      <c r="AL31">
        <f t="shared" si="8"/>
        <v>-3415.7329092465498</v>
      </c>
      <c r="AN31">
        <f t="shared" si="9"/>
        <v>0</v>
      </c>
      <c r="AO31">
        <f t="shared" si="9"/>
        <v>0</v>
      </c>
      <c r="AP31">
        <f t="shared" si="9"/>
        <v>-0.93951770653500588</v>
      </c>
      <c r="AQ31">
        <f t="shared" si="9"/>
        <v>-241.96028896863172</v>
      </c>
      <c r="AR31">
        <f t="shared" si="9"/>
        <v>-242.8998066751667</v>
      </c>
      <c r="AS31">
        <f t="shared" si="9"/>
        <v>7.8042898263663476</v>
      </c>
      <c r="AT31">
        <f t="shared" si="9"/>
        <v>10.678538074617917</v>
      </c>
      <c r="AU31">
        <f t="shared" si="9"/>
        <v>-224.41697877418241</v>
      </c>
      <c r="AW31">
        <v>28</v>
      </c>
      <c r="AX31">
        <f>IF(Z31&gt;0, (R31*SUMPRODUCT(K31:$K$98, X31:$X$98)-K31*$AZ$3)/Z31, 0)</f>
        <v>3851.6105947214942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2.7564999999999999E-2</v>
      </c>
      <c r="Q32" s="4">
        <f t="shared" si="21"/>
        <v>25</v>
      </c>
      <c r="R32">
        <f t="shared" si="0"/>
        <v>250000</v>
      </c>
      <c r="S32">
        <f t="shared" si="1"/>
        <v>3779.9837495956185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2203.1066736083335</v>
      </c>
      <c r="AC32">
        <f t="shared" si="2"/>
        <v>2080.9157359869728</v>
      </c>
      <c r="AE32">
        <f t="shared" si="3"/>
        <v>0</v>
      </c>
      <c r="AF32">
        <f t="shared" si="4"/>
        <v>0</v>
      </c>
      <c r="AG32">
        <f t="shared" si="4"/>
        <v>-13.762729378198971</v>
      </c>
      <c r="AH32">
        <f t="shared" si="5"/>
        <v>-3941.7689019004356</v>
      </c>
      <c r="AI32">
        <f t="shared" si="6"/>
        <v>-3955.5316312786344</v>
      </c>
      <c r="AJ32">
        <f t="shared" si="7"/>
        <v>122.19093762136072</v>
      </c>
      <c r="AK32">
        <f t="shared" si="22"/>
        <v>154.21746715258337</v>
      </c>
      <c r="AL32">
        <f t="shared" si="8"/>
        <v>-3679.1232265046901</v>
      </c>
      <c r="AN32">
        <f t="shared" si="9"/>
        <v>0</v>
      </c>
      <c r="AO32">
        <f t="shared" si="9"/>
        <v>0</v>
      </c>
      <c r="AP32">
        <f t="shared" si="9"/>
        <v>-0.80734350347233785</v>
      </c>
      <c r="AQ32">
        <f t="shared" si="9"/>
        <v>-231.23040696997708</v>
      </c>
      <c r="AR32">
        <f t="shared" si="9"/>
        <v>-232.03775047344942</v>
      </c>
      <c r="AS32">
        <f t="shared" si="9"/>
        <v>7.1679139334140478</v>
      </c>
      <c r="AT32">
        <f t="shared" si="9"/>
        <v>9.0466408810466721</v>
      </c>
      <c r="AU32">
        <f t="shared" si="9"/>
        <v>-215.82319565898868</v>
      </c>
      <c r="AW32">
        <v>29</v>
      </c>
      <c r="AX32">
        <f>IF(Z32&gt;0, (R32*SUMPRODUCT(K32:$K$98, X32:$X$98)-K32*$AZ$3)/Z32, 0)</f>
        <v>3779.9837495956185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3.0620999999999999E-2</v>
      </c>
      <c r="Q33" s="4">
        <f t="shared" si="21"/>
        <v>25</v>
      </c>
      <c r="R33">
        <f t="shared" si="0"/>
        <v>250000</v>
      </c>
      <c r="S33">
        <f t="shared" si="1"/>
        <v>3704.6929453589587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2080.9157359869728</v>
      </c>
      <c r="AC33">
        <f t="shared" si="2"/>
        <v>1956.622249862774</v>
      </c>
      <c r="AE33">
        <f t="shared" si="3"/>
        <v>0</v>
      </c>
      <c r="AF33">
        <f t="shared" si="4"/>
        <v>0</v>
      </c>
      <c r="AG33">
        <f t="shared" si="4"/>
        <v>-13.203673548127151</v>
      </c>
      <c r="AH33">
        <f t="shared" si="5"/>
        <v>-4214.2853628983066</v>
      </c>
      <c r="AI33">
        <f t="shared" si="6"/>
        <v>-4227.4890364464336</v>
      </c>
      <c r="AJ33">
        <f t="shared" si="7"/>
        <v>124.29348612419881</v>
      </c>
      <c r="AK33">
        <f t="shared" si="22"/>
        <v>145.66410151908812</v>
      </c>
      <c r="AL33">
        <f t="shared" si="8"/>
        <v>-3957.5314488031463</v>
      </c>
      <c r="AN33">
        <f t="shared" si="9"/>
        <v>0</v>
      </c>
      <c r="AO33">
        <f t="shared" si="9"/>
        <v>0</v>
      </c>
      <c r="AP33">
        <f t="shared" si="9"/>
        <v>-0.69156107412302503</v>
      </c>
      <c r="AQ33">
        <f t="shared" si="9"/>
        <v>-220.72915553416479</v>
      </c>
      <c r="AR33">
        <f t="shared" si="9"/>
        <v>-221.42071660828779</v>
      </c>
      <c r="AS33">
        <f t="shared" si="9"/>
        <v>6.5100471059994183</v>
      </c>
      <c r="AT33">
        <f t="shared" si="9"/>
        <v>7.6293633086675783</v>
      </c>
      <c r="AU33">
        <f t="shared" si="9"/>
        <v>-207.28130619362079</v>
      </c>
      <c r="AW33">
        <v>30</v>
      </c>
      <c r="AX33">
        <f>IF(Z33&gt;0, (R33*SUMPRODUCT(K33:$K$98, X33:$X$98)-K33*$AZ$3)/Z33, 0)</f>
        <v>3704.6929453589587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3.3921E-2</v>
      </c>
      <c r="Q34" s="4">
        <f t="shared" si="21"/>
        <v>25</v>
      </c>
      <c r="R34">
        <f t="shared" si="0"/>
        <v>250000</v>
      </c>
      <c r="S34">
        <f t="shared" si="1"/>
        <v>3626.8378299857454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1956.622249862774</v>
      </c>
      <c r="AC34">
        <f t="shared" si="2"/>
        <v>1831.3724879409108</v>
      </c>
      <c r="AE34">
        <f t="shared" si="3"/>
        <v>0</v>
      </c>
      <c r="AF34">
        <f t="shared" si="4"/>
        <v>0</v>
      </c>
      <c r="AG34">
        <f t="shared" si="4"/>
        <v>-12.623755002219857</v>
      </c>
      <c r="AH34">
        <f t="shared" si="5"/>
        <v>-4478.8181042602109</v>
      </c>
      <c r="AI34">
        <f t="shared" si="6"/>
        <v>-4491.4418592624306</v>
      </c>
      <c r="AJ34">
        <f t="shared" si="7"/>
        <v>125.24976192186318</v>
      </c>
      <c r="AK34">
        <f t="shared" si="22"/>
        <v>136.96355749039418</v>
      </c>
      <c r="AL34">
        <f t="shared" si="8"/>
        <v>-4229.2285398501735</v>
      </c>
      <c r="AN34">
        <f t="shared" si="9"/>
        <v>0</v>
      </c>
      <c r="AO34">
        <f t="shared" si="9"/>
        <v>0</v>
      </c>
      <c r="AP34">
        <f t="shared" si="9"/>
        <v>-0.59034555373791753</v>
      </c>
      <c r="AQ34">
        <f t="shared" si="9"/>
        <v>-209.45038567256367</v>
      </c>
      <c r="AR34">
        <f t="shared" si="9"/>
        <v>-210.04073122630157</v>
      </c>
      <c r="AS34">
        <f t="shared" si="9"/>
        <v>5.8572619671644741</v>
      </c>
      <c r="AT34">
        <f t="shared" si="9"/>
        <v>6.4050535814710869</v>
      </c>
      <c r="AU34">
        <f t="shared" ref="AU34:AU69" si="23">AL34*$K34</f>
        <v>-197.77841567766603</v>
      </c>
      <c r="AW34">
        <v>31</v>
      </c>
      <c r="AX34">
        <f>IF(Z34&gt;0, (R34*SUMPRODUCT(K34:$K$98, X34:$X$98)-K34*$AZ$3)/Z34, 0)</f>
        <v>3626.8378299857454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3.7368999999999999E-2</v>
      </c>
      <c r="Q35" s="4">
        <f t="shared" si="21"/>
        <v>25</v>
      </c>
      <c r="R35">
        <f t="shared" si="0"/>
        <v>250000</v>
      </c>
      <c r="S35">
        <f t="shared" si="1"/>
        <v>3548.9829161793705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1831.3724879409108</v>
      </c>
      <c r="AC35">
        <f t="shared" si="2"/>
        <v>1707.1715608507593</v>
      </c>
      <c r="AE35">
        <f t="shared" si="3"/>
        <v>0</v>
      </c>
      <c r="AF35">
        <f t="shared" ref="AF35:AG69" si="24">-$Z35*P35</f>
        <v>0</v>
      </c>
      <c r="AG35">
        <f t="shared" si="24"/>
        <v>-12.025780351519707</v>
      </c>
      <c r="AH35">
        <f t="shared" si="5"/>
        <v>-4717.3710067795382</v>
      </c>
      <c r="AI35">
        <f t="shared" ref="AI35:AI66" si="25">SUM(AE35:AH35)</f>
        <v>-4729.3967871310579</v>
      </c>
      <c r="AJ35">
        <f t="shared" si="7"/>
        <v>124.20092709015148</v>
      </c>
      <c r="AK35">
        <f t="shared" si="22"/>
        <v>128.19607415586376</v>
      </c>
      <c r="AL35">
        <f t="shared" si="8"/>
        <v>-4476.999785885042</v>
      </c>
      <c r="AN35">
        <f t="shared" ref="AN35:AT69" si="26">AE35*$K35</f>
        <v>0</v>
      </c>
      <c r="AO35">
        <f t="shared" si="26"/>
        <v>0</v>
      </c>
      <c r="AP35">
        <f t="shared" si="26"/>
        <v>-0.50212631714545197</v>
      </c>
      <c r="AQ35">
        <f t="shared" si="26"/>
        <v>-196.96984819314497</v>
      </c>
      <c r="AR35">
        <f t="shared" si="26"/>
        <v>-197.47197451029044</v>
      </c>
      <c r="AS35">
        <f t="shared" si="26"/>
        <v>5.1859049710605678</v>
      </c>
      <c r="AT35">
        <f t="shared" si="26"/>
        <v>5.3527189676514055</v>
      </c>
      <c r="AU35">
        <f t="shared" si="23"/>
        <v>-186.93335057157842</v>
      </c>
      <c r="AW35">
        <v>32</v>
      </c>
      <c r="AX35">
        <f>IF(Z35&gt;0, (R35*SUMPRODUCT(K35:$K$98, X35:$X$98)-K35*$AZ$3)/Z35, 0)</f>
        <v>3548.9829161793705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5.0548205999999998E-2</v>
      </c>
      <c r="Q36" s="4">
        <f t="shared" si="21"/>
        <v>25</v>
      </c>
      <c r="R36">
        <f t="shared" si="0"/>
        <v>250000</v>
      </c>
      <c r="S36">
        <f t="shared" si="1"/>
        <v>3510.2843840151213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1707.1715608507593</v>
      </c>
      <c r="AC36">
        <f t="shared" si="2"/>
        <v>1586.3173006776251</v>
      </c>
      <c r="AE36">
        <f t="shared" si="3"/>
        <v>0</v>
      </c>
      <c r="AF36">
        <f t="shared" si="24"/>
        <v>0</v>
      </c>
      <c r="AG36">
        <f t="shared" si="24"/>
        <v>-11.297640925485139</v>
      </c>
      <c r="AH36">
        <f t="shared" si="5"/>
        <v>-6078.8162251937047</v>
      </c>
      <c r="AI36">
        <f t="shared" si="25"/>
        <v>-6090.1138661191899</v>
      </c>
      <c r="AJ36">
        <f t="shared" si="7"/>
        <v>120.85426017313421</v>
      </c>
      <c r="AK36">
        <f t="shared" si="22"/>
        <v>119.50200925955316</v>
      </c>
      <c r="AL36">
        <f t="shared" si="8"/>
        <v>-5849.7575966865024</v>
      </c>
      <c r="AN36">
        <f t="shared" si="26"/>
        <v>0</v>
      </c>
      <c r="AO36">
        <f t="shared" si="26"/>
        <v>0</v>
      </c>
      <c r="AP36">
        <f t="shared" si="26"/>
        <v>-0.42118166915795335</v>
      </c>
      <c r="AQ36">
        <f t="shared" si="26"/>
        <v>-226.62129033115744</v>
      </c>
      <c r="AR36">
        <f t="shared" si="26"/>
        <v>-227.04247200031537</v>
      </c>
      <c r="AS36">
        <f t="shared" si="26"/>
        <v>4.505506889473426</v>
      </c>
      <c r="AT36">
        <f t="shared" si="26"/>
        <v>4.4550943032831833</v>
      </c>
      <c r="AU36">
        <f t="shared" si="23"/>
        <v>-218.08187080755877</v>
      </c>
      <c r="AW36">
        <v>33</v>
      </c>
      <c r="AX36">
        <f>IF(Z36&gt;0, (R36*SUMPRODUCT(K36:$K$98, X36:$X$98)-K36*$AZ$3)/Z36, 0)</f>
        <v>3510.2843840151213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6.4784177999999998E-2</v>
      </c>
      <c r="Q37" s="4">
        <f t="shared" si="21"/>
        <v>25</v>
      </c>
      <c r="R37">
        <f t="shared" si="0"/>
        <v>250000</v>
      </c>
      <c r="S37">
        <f t="shared" si="1"/>
        <v>3414.5452603157596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1586.3173006776251</v>
      </c>
      <c r="AC37">
        <f t="shared" si="2"/>
        <v>1427.6563567929056</v>
      </c>
      <c r="AE37">
        <f t="shared" si="3"/>
        <v>0</v>
      </c>
      <c r="AF37">
        <f t="shared" si="24"/>
        <v>0</v>
      </c>
      <c r="AG37">
        <f t="shared" si="24"/>
        <v>-10.452756135533575</v>
      </c>
      <c r="AH37">
        <f t="shared" si="5"/>
        <v>-7319.083806967139</v>
      </c>
      <c r="AI37">
        <f t="shared" si="25"/>
        <v>-7329.5365631026725</v>
      </c>
      <c r="AJ37">
        <f t="shared" si="7"/>
        <v>158.66094388471947</v>
      </c>
      <c r="AK37">
        <f t="shared" si="22"/>
        <v>111.04221104743377</v>
      </c>
      <c r="AL37">
        <f t="shared" si="8"/>
        <v>-7059.8334081705198</v>
      </c>
      <c r="AN37">
        <f t="shared" si="26"/>
        <v>0</v>
      </c>
      <c r="AO37">
        <f t="shared" si="26"/>
        <v>0</v>
      </c>
      <c r="AP37">
        <f t="shared" si="26"/>
        <v>-0.34793209307259632</v>
      </c>
      <c r="AQ37">
        <f t="shared" si="26"/>
        <v>-243.62418058094605</v>
      </c>
      <c r="AR37">
        <f t="shared" si="26"/>
        <v>-243.97211267401863</v>
      </c>
      <c r="AS37">
        <f t="shared" si="26"/>
        <v>5.2812132588670861</v>
      </c>
      <c r="AT37">
        <f t="shared" si="26"/>
        <v>3.6961685901964678</v>
      </c>
      <c r="AU37">
        <f t="shared" si="23"/>
        <v>-234.9947308249551</v>
      </c>
      <c r="AW37">
        <v>34</v>
      </c>
      <c r="AX37">
        <f>IF(Z37&gt;0, (R37*SUMPRODUCT(K37:$K$98, X37:$X$98)-K37*$AZ$3)/Z37, 0)</f>
        <v>3414.5452603157596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8.0470763000000001E-2</v>
      </c>
      <c r="Q38" s="4">
        <f t="shared" si="21"/>
        <v>25</v>
      </c>
      <c r="R38">
        <f t="shared" si="0"/>
        <v>250000</v>
      </c>
      <c r="S38">
        <f t="shared" si="1"/>
        <v>3273.1135626873102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1427.6563567929056</v>
      </c>
      <c r="AC38">
        <f t="shared" si="2"/>
        <v>1244.7110569677066</v>
      </c>
      <c r="AE38">
        <f t="shared" si="3"/>
        <v>0</v>
      </c>
      <c r="AF38">
        <f t="shared" si="24"/>
        <v>0</v>
      </c>
      <c r="AG38">
        <f t="shared" si="24"/>
        <v>-9.5070873124989195</v>
      </c>
      <c r="AH38">
        <f t="shared" si="5"/>
        <v>-8411.4126167931809</v>
      </c>
      <c r="AI38">
        <f t="shared" si="25"/>
        <v>-8420.9197041056796</v>
      </c>
      <c r="AJ38">
        <f t="shared" si="7"/>
        <v>182.94529982519907</v>
      </c>
      <c r="AK38">
        <f t="shared" si="22"/>
        <v>99.935944975503403</v>
      </c>
      <c r="AL38">
        <f t="shared" si="8"/>
        <v>-8138.0384593049776</v>
      </c>
      <c r="AN38">
        <f t="shared" si="26"/>
        <v>0</v>
      </c>
      <c r="AO38">
        <f t="shared" si="26"/>
        <v>0</v>
      </c>
      <c r="AP38">
        <f t="shared" si="26"/>
        <v>-0.2825485813751174</v>
      </c>
      <c r="AQ38">
        <f t="shared" si="26"/>
        <v>-249.98536608695392</v>
      </c>
      <c r="AR38">
        <f t="shared" si="26"/>
        <v>-250.26791466832904</v>
      </c>
      <c r="AS38">
        <f t="shared" si="26"/>
        <v>5.4370947942066019</v>
      </c>
      <c r="AT38">
        <f t="shared" si="26"/>
        <v>2.9700746982819388</v>
      </c>
      <c r="AU38">
        <f t="shared" si="23"/>
        <v>-241.86074517584049</v>
      </c>
      <c r="AW38">
        <v>35</v>
      </c>
      <c r="AX38">
        <f>IF(Z38&gt;0, (R38*SUMPRODUCT(K38:$K$98, X38:$X$98)-K38*$AZ$3)/Z38, 0)</f>
        <v>3273.1135626873102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9.7818447000000003E-2</v>
      </c>
      <c r="Q39" s="4">
        <f t="shared" si="21"/>
        <v>25</v>
      </c>
      <c r="R39">
        <f t="shared" si="0"/>
        <v>250000</v>
      </c>
      <c r="S39">
        <f t="shared" si="1"/>
        <v>3091.5389553015871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1244.7110569677066</v>
      </c>
      <c r="AC39">
        <f t="shared" si="2"/>
        <v>1048.9032629840997</v>
      </c>
      <c r="AE39">
        <f t="shared" si="3"/>
        <v>0</v>
      </c>
      <c r="AF39">
        <f t="shared" si="24"/>
        <v>0</v>
      </c>
      <c r="AG39">
        <f t="shared" si="24"/>
        <v>-8.4820479229718835</v>
      </c>
      <c r="AH39">
        <f t="shared" si="5"/>
        <v>-9299.6851640204823</v>
      </c>
      <c r="AI39">
        <f t="shared" si="25"/>
        <v>-9308.1672119434534</v>
      </c>
      <c r="AJ39">
        <f t="shared" si="7"/>
        <v>195.80779398360687</v>
      </c>
      <c r="AK39">
        <f t="shared" si="22"/>
        <v>87.129773987739469</v>
      </c>
      <c r="AL39">
        <f t="shared" si="8"/>
        <v>-9025.2296439721067</v>
      </c>
      <c r="AN39">
        <f t="shared" si="26"/>
        <v>0</v>
      </c>
      <c r="AO39">
        <f t="shared" si="26"/>
        <v>0</v>
      </c>
      <c r="AP39">
        <f t="shared" si="26"/>
        <v>-0.22507556440107065</v>
      </c>
      <c r="AQ39">
        <f t="shared" si="26"/>
        <v>-246.7719949300635</v>
      </c>
      <c r="AR39">
        <f t="shared" si="26"/>
        <v>-246.99707049446454</v>
      </c>
      <c r="AS39">
        <f t="shared" si="26"/>
        <v>5.1958619127380956</v>
      </c>
      <c r="AT39">
        <f t="shared" si="26"/>
        <v>2.3120339845423898</v>
      </c>
      <c r="AU39">
        <f t="shared" si="23"/>
        <v>-239.48917459718405</v>
      </c>
      <c r="AW39">
        <v>36</v>
      </c>
      <c r="AX39">
        <f>IF(Z39&gt;0, (R39*SUMPRODUCT(K39:$K$98, X39:$X$98)-K39*$AZ$3)/Z39, 0)</f>
        <v>3091.5389553015871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0.115047869</v>
      </c>
      <c r="Q40" s="4">
        <f t="shared" si="21"/>
        <v>25</v>
      </c>
      <c r="R40">
        <f t="shared" si="0"/>
        <v>250000</v>
      </c>
      <c r="S40">
        <f t="shared" si="1"/>
        <v>2865.0447205042051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1048.9032629840997</v>
      </c>
      <c r="AC40">
        <f t="shared" si="2"/>
        <v>850.50410028916724</v>
      </c>
      <c r="AE40">
        <f t="shared" si="3"/>
        <v>0</v>
      </c>
      <c r="AF40">
        <f t="shared" si="24"/>
        <v>0</v>
      </c>
      <c r="AG40">
        <f t="shared" si="24"/>
        <v>-7.4213859054483731</v>
      </c>
      <c r="AH40">
        <f t="shared" si="5"/>
        <v>-9758.4153829379138</v>
      </c>
      <c r="AI40">
        <f t="shared" si="25"/>
        <v>-9765.8367688433627</v>
      </c>
      <c r="AJ40">
        <f t="shared" si="7"/>
        <v>198.39916269493244</v>
      </c>
      <c r="AK40">
        <f t="shared" si="22"/>
        <v>73.423228408886985</v>
      </c>
      <c r="AL40">
        <f t="shared" si="8"/>
        <v>-9494.0143777395442</v>
      </c>
      <c r="AN40">
        <f t="shared" si="26"/>
        <v>0</v>
      </c>
      <c r="AO40">
        <f t="shared" si="26"/>
        <v>0</v>
      </c>
      <c r="AP40">
        <f t="shared" si="26"/>
        <v>-0.17583066491852184</v>
      </c>
      <c r="AQ40">
        <f t="shared" si="26"/>
        <v>-231.20057185995924</v>
      </c>
      <c r="AR40">
        <f t="shared" si="26"/>
        <v>-231.37640252487779</v>
      </c>
      <c r="AS40">
        <f t="shared" si="26"/>
        <v>4.700558243483548</v>
      </c>
      <c r="AT40">
        <f t="shared" si="26"/>
        <v>1.7395746880810024</v>
      </c>
      <c r="AU40">
        <f t="shared" si="23"/>
        <v>-224.93626959331326</v>
      </c>
      <c r="AW40">
        <v>37</v>
      </c>
      <c r="AX40">
        <f>IF(Z40&gt;0, (R40*SUMPRODUCT(K40:$K$98, X40:$X$98)-K40*$AZ$3)/Z40, 0)</f>
        <v>2865.0447205042051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0.13365521</v>
      </c>
      <c r="Q41" s="4">
        <f t="shared" si="21"/>
        <v>25</v>
      </c>
      <c r="R41">
        <f t="shared" si="0"/>
        <v>250000</v>
      </c>
      <c r="S41">
        <f t="shared" si="1"/>
        <v>2606.081497321848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850.50410028916724</v>
      </c>
      <c r="AC41">
        <f t="shared" si="2"/>
        <v>662.49355721057532</v>
      </c>
      <c r="AE41">
        <f t="shared" si="3"/>
        <v>0</v>
      </c>
      <c r="AF41">
        <f t="shared" si="24"/>
        <v>0</v>
      </c>
      <c r="AG41">
        <f t="shared" si="24"/>
        <v>-6.3552651547101462</v>
      </c>
      <c r="AH41">
        <f t="shared" si="5"/>
        <v>-9919.0689168374229</v>
      </c>
      <c r="AI41">
        <f t="shared" si="25"/>
        <v>-9925.4241819921335</v>
      </c>
      <c r="AJ41">
        <f t="shared" si="7"/>
        <v>188.01054307859192</v>
      </c>
      <c r="AK41">
        <f t="shared" si="22"/>
        <v>59.535287020241711</v>
      </c>
      <c r="AL41">
        <f t="shared" si="8"/>
        <v>-9677.8783518932996</v>
      </c>
      <c r="AN41">
        <f t="shared" si="26"/>
        <v>0</v>
      </c>
      <c r="AO41">
        <f t="shared" si="26"/>
        <v>0</v>
      </c>
      <c r="AP41">
        <f t="shared" si="26"/>
        <v>-0.13443899448679636</v>
      </c>
      <c r="AQ41">
        <f t="shared" si="26"/>
        <v>-209.82753967968452</v>
      </c>
      <c r="AR41">
        <f t="shared" si="26"/>
        <v>-209.96197867417132</v>
      </c>
      <c r="AS41">
        <f t="shared" si="26"/>
        <v>3.9771666089603475</v>
      </c>
      <c r="AT41">
        <f t="shared" si="26"/>
        <v>1.2594067955688875</v>
      </c>
      <c r="AU41">
        <f t="shared" si="23"/>
        <v>-204.72540526964207</v>
      </c>
      <c r="AW41">
        <v>38</v>
      </c>
      <c r="AX41">
        <f>IF(Z41&gt;0, (R41*SUMPRODUCT(K41:$K$98, X41:$X$98)-K41*$AZ$3)/Z41, 0)</f>
        <v>2606.081497321848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0.153152232</v>
      </c>
      <c r="Q42" s="4">
        <f t="shared" si="21"/>
        <v>25</v>
      </c>
      <c r="R42">
        <f t="shared" si="0"/>
        <v>250000</v>
      </c>
      <c r="S42">
        <f t="shared" si="1"/>
        <v>2309.1038506327618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662.49355721057532</v>
      </c>
      <c r="AC42">
        <f t="shared" si="2"/>
        <v>491.22854322854027</v>
      </c>
      <c r="AE42">
        <f t="shared" si="3"/>
        <v>0</v>
      </c>
      <c r="AF42">
        <f t="shared" si="24"/>
        <v>0</v>
      </c>
      <c r="AG42">
        <f t="shared" si="24"/>
        <v>-5.3183894597673609</v>
      </c>
      <c r="AH42">
        <f t="shared" si="5"/>
        <v>-9733.2304339568418</v>
      </c>
      <c r="AI42">
        <f t="shared" si="25"/>
        <v>-9738.5488234166096</v>
      </c>
      <c r="AJ42">
        <f t="shared" si="7"/>
        <v>171.26501398203504</v>
      </c>
      <c r="AK42">
        <f t="shared" si="22"/>
        <v>46.374549004740274</v>
      </c>
      <c r="AL42">
        <f t="shared" si="8"/>
        <v>-9520.9092604298348</v>
      </c>
      <c r="AN42">
        <f t="shared" si="26"/>
        <v>0</v>
      </c>
      <c r="AO42">
        <f t="shared" si="26"/>
        <v>0</v>
      </c>
      <c r="AP42">
        <f t="shared" si="26"/>
        <v>-0.10045086827539272</v>
      </c>
      <c r="AQ42">
        <f t="shared" si="26"/>
        <v>-183.83600065614783</v>
      </c>
      <c r="AR42">
        <f t="shared" si="26"/>
        <v>-183.93645152442321</v>
      </c>
      <c r="AS42">
        <f t="shared" si="26"/>
        <v>3.2347611038709498</v>
      </c>
      <c r="AT42">
        <f t="shared" si="26"/>
        <v>0.87589744012648474</v>
      </c>
      <c r="AU42">
        <f t="shared" si="23"/>
        <v>-179.8257929804258</v>
      </c>
      <c r="AW42">
        <v>39</v>
      </c>
      <c r="AX42">
        <f>IF(Z42&gt;0, (R42*SUMPRODUCT(K42:$K$98, X42:$X$98)-K42*$AZ$3)/Z42, 0)</f>
        <v>2309.1038506327618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0.17329698399999999</v>
      </c>
      <c r="Q43" s="4">
        <f t="shared" si="21"/>
        <v>25</v>
      </c>
      <c r="R43">
        <f t="shared" si="0"/>
        <v>250000</v>
      </c>
      <c r="S43">
        <f t="shared" si="1"/>
        <v>1967.4217243550545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491.22854322854027</v>
      </c>
      <c r="AC43">
        <f t="shared" si="2"/>
        <v>341.82336908815074</v>
      </c>
      <c r="AE43">
        <f t="shared" si="3"/>
        <v>0</v>
      </c>
      <c r="AF43">
        <f t="shared" si="24"/>
        <v>0</v>
      </c>
      <c r="AG43">
        <f t="shared" si="24"/>
        <v>-4.343544712054614</v>
      </c>
      <c r="AH43">
        <f t="shared" si="5"/>
        <v>-9216.6085311507286</v>
      </c>
      <c r="AI43">
        <f t="shared" si="25"/>
        <v>-9220.9520758627841</v>
      </c>
      <c r="AJ43">
        <f t="shared" si="7"/>
        <v>149.40517414038953</v>
      </c>
      <c r="AK43">
        <f t="shared" si="22"/>
        <v>34.385998025997822</v>
      </c>
      <c r="AL43">
        <f t="shared" si="8"/>
        <v>-9037.1609036963964</v>
      </c>
      <c r="AN43">
        <f t="shared" si="26"/>
        <v>0</v>
      </c>
      <c r="AO43">
        <f t="shared" si="26"/>
        <v>0</v>
      </c>
      <c r="AP43">
        <f t="shared" si="26"/>
        <v>-7.3248684893153518E-2</v>
      </c>
      <c r="AQ43">
        <f t="shared" si="26"/>
        <v>-155.4270760027396</v>
      </c>
      <c r="AR43">
        <f t="shared" si="26"/>
        <v>-155.50032468763277</v>
      </c>
      <c r="AS43">
        <f t="shared" si="26"/>
        <v>2.5195395115063612</v>
      </c>
      <c r="AT43">
        <f t="shared" si="26"/>
        <v>0.57987871683528414</v>
      </c>
      <c r="AU43">
        <f t="shared" si="23"/>
        <v>-152.40090645929112</v>
      </c>
      <c r="AW43">
        <v>40</v>
      </c>
      <c r="AX43">
        <f>IF(Z43&gt;0, (R43*SUMPRODUCT(K43:$K$98, X43:$X$98)-K43*$AZ$3)/Z43, 0)</f>
        <v>1967.4217243550545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0.19491187900000001</v>
      </c>
      <c r="Q44" s="4">
        <f t="shared" si="21"/>
        <v>25</v>
      </c>
      <c r="R44">
        <f t="shared" si="0"/>
        <v>250000</v>
      </c>
      <c r="S44">
        <f t="shared" si="1"/>
        <v>1571.8694943472292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341.82336908815074</v>
      </c>
      <c r="AC44">
        <f t="shared" si="2"/>
        <v>217.13810247448123</v>
      </c>
      <c r="AE44">
        <f t="shared" si="3"/>
        <v>0</v>
      </c>
      <c r="AF44">
        <f t="shared" si="24"/>
        <v>0</v>
      </c>
      <c r="AG44">
        <f t="shared" si="24"/>
        <v>-3.4535008035869899</v>
      </c>
      <c r="AH44">
        <f t="shared" si="5"/>
        <v>-8466.0846134707881</v>
      </c>
      <c r="AI44">
        <f t="shared" si="25"/>
        <v>-8469.5381142743754</v>
      </c>
      <c r="AJ44">
        <f t="shared" si="7"/>
        <v>124.68526661366951</v>
      </c>
      <c r="AK44">
        <f t="shared" si="22"/>
        <v>23.927635836170555</v>
      </c>
      <c r="AL44">
        <f t="shared" si="8"/>
        <v>-8320.9252118245349</v>
      </c>
      <c r="AN44">
        <f t="shared" si="26"/>
        <v>0</v>
      </c>
      <c r="AO44">
        <f t="shared" si="26"/>
        <v>0</v>
      </c>
      <c r="AP44">
        <f t="shared" si="26"/>
        <v>-5.1999249319123676E-2</v>
      </c>
      <c r="AQ44">
        <f t="shared" si="26"/>
        <v>-127.47356077503093</v>
      </c>
      <c r="AR44">
        <f t="shared" si="26"/>
        <v>-127.52556002435007</v>
      </c>
      <c r="AS44">
        <f t="shared" si="26"/>
        <v>1.8773820056249757</v>
      </c>
      <c r="AT44">
        <f t="shared" si="26"/>
        <v>0.36027763484807035</v>
      </c>
      <c r="AU44">
        <f t="shared" si="23"/>
        <v>-125.28790038387702</v>
      </c>
      <c r="AW44">
        <v>41</v>
      </c>
      <c r="AX44">
        <f>IF(Z44&gt;0, (R44*SUMPRODUCT(K44:$K$98, X44:$X$98)-K44*$AZ$3)/Z44, 0)</f>
        <v>1571.8694943472292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0.21714087100000001</v>
      </c>
      <c r="Q45" s="4">
        <f t="shared" si="21"/>
        <v>25</v>
      </c>
      <c r="R45">
        <f t="shared" si="0"/>
        <v>250000</v>
      </c>
      <c r="S45">
        <f t="shared" si="1"/>
        <v>1096.9420278977466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217.13810247448123</v>
      </c>
      <c r="AC45">
        <f t="shared" si="2"/>
        <v>117.11258579683408</v>
      </c>
      <c r="AE45">
        <f t="shared" si="3"/>
        <v>0</v>
      </c>
      <c r="AF45">
        <f t="shared" si="24"/>
        <v>0</v>
      </c>
      <c r="AG45">
        <f t="shared" si="24"/>
        <v>-2.6690696230610405</v>
      </c>
      <c r="AH45">
        <f t="shared" si="5"/>
        <v>-7498.9617249007888</v>
      </c>
      <c r="AI45">
        <f t="shared" si="25"/>
        <v>-7501.6307945238495</v>
      </c>
      <c r="AJ45">
        <f t="shared" si="7"/>
        <v>100.02551667764715</v>
      </c>
      <c r="AK45">
        <f t="shared" si="22"/>
        <v>15.199667173213687</v>
      </c>
      <c r="AL45">
        <f t="shared" si="8"/>
        <v>-7386.4056106729886</v>
      </c>
      <c r="AN45">
        <f t="shared" si="26"/>
        <v>0</v>
      </c>
      <c r="AO45">
        <f t="shared" si="26"/>
        <v>0</v>
      </c>
      <c r="AP45">
        <f t="shared" si="26"/>
        <v>-3.5882227265564066E-2</v>
      </c>
      <c r="AQ45">
        <f t="shared" si="26"/>
        <v>-100.81394900447027</v>
      </c>
      <c r="AR45">
        <f t="shared" si="26"/>
        <v>-100.84983123173583</v>
      </c>
      <c r="AS45">
        <f t="shared" si="26"/>
        <v>1.3447151362303453</v>
      </c>
      <c r="AT45">
        <f t="shared" si="26"/>
        <v>0.20434008433421605</v>
      </c>
      <c r="AU45">
        <f t="shared" si="23"/>
        <v>-99.300776011171266</v>
      </c>
      <c r="AW45">
        <v>42</v>
      </c>
      <c r="AX45">
        <f>IF(Z45&gt;0, (R45*SUMPRODUCT(K45:$K$98, X45:$X$98)-K45*$AZ$3)/Z45, 0)</f>
        <v>1096.9420278977466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0.240684854</v>
      </c>
      <c r="Q46" s="4">
        <f t="shared" si="21"/>
        <v>25</v>
      </c>
      <c r="R46">
        <f t="shared" si="0"/>
        <v>250000</v>
      </c>
      <c r="S46">
        <f t="shared" si="1"/>
        <v>510.07929375280753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117.11258579683408</v>
      </c>
      <c r="AC46">
        <f t="shared" si="2"/>
        <v>40.805819022170738</v>
      </c>
      <c r="AE46">
        <f t="shared" si="3"/>
        <v>0</v>
      </c>
      <c r="AF46">
        <f t="shared" si="24"/>
        <v>0</v>
      </c>
      <c r="AG46">
        <f t="shared" si="24"/>
        <v>-1.9999742942881487</v>
      </c>
      <c r="AH46">
        <f t="shared" si="5"/>
        <v>-6424.0463254228152</v>
      </c>
      <c r="AI46">
        <f t="shared" si="25"/>
        <v>-6426.0462997171035</v>
      </c>
      <c r="AJ46">
        <f t="shared" si="7"/>
        <v>76.306766774663345</v>
      </c>
      <c r="AK46">
        <f t="shared" si="22"/>
        <v>8.1978810057783864</v>
      </c>
      <c r="AL46">
        <f t="shared" si="8"/>
        <v>-6341.5416519366618</v>
      </c>
      <c r="AN46">
        <f t="shared" si="26"/>
        <v>0</v>
      </c>
      <c r="AO46">
        <f t="shared" si="26"/>
        <v>0</v>
      </c>
      <c r="AP46">
        <f t="shared" si="26"/>
        <v>-2.4006336037769034E-2</v>
      </c>
      <c r="AQ46">
        <f t="shared" si="26"/>
        <v>-77.109898487563441</v>
      </c>
      <c r="AR46">
        <f t="shared" si="26"/>
        <v>-77.133904823601213</v>
      </c>
      <c r="AS46">
        <f t="shared" si="26"/>
        <v>0.91593471495104728</v>
      </c>
      <c r="AT46">
        <f t="shared" si="26"/>
        <v>9.8401807855439158E-2</v>
      </c>
      <c r="AU46">
        <f t="shared" si="23"/>
        <v>-76.119568300794725</v>
      </c>
      <c r="AW46">
        <v>43</v>
      </c>
      <c r="AX46">
        <f>IF(Z46&gt;0, (R46*SUMPRODUCT(K46:$K$98, X46:$X$98)-K46*$AZ$3)/Z46, 0)</f>
        <v>510.07929375280753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0.26560892699999999</v>
      </c>
      <c r="Q47" s="4">
        <f t="shared" si="21"/>
        <v>25</v>
      </c>
      <c r="R47">
        <f t="shared" si="0"/>
        <v>250000</v>
      </c>
      <c r="S47">
        <f t="shared" si="1"/>
        <v>-248.8788976118538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40.805819022170738</v>
      </c>
      <c r="AC47">
        <f t="shared" si="2"/>
        <v>-14.422666760208102</v>
      </c>
      <c r="AE47">
        <f t="shared" si="3"/>
        <v>0</v>
      </c>
      <c r="AF47">
        <f t="shared" si="24"/>
        <v>0</v>
      </c>
      <c r="AG47">
        <f t="shared" si="24"/>
        <v>-1.4487635250118096</v>
      </c>
      <c r="AH47">
        <f t="shared" si="5"/>
        <v>-5312.1102633345736</v>
      </c>
      <c r="AI47">
        <f t="shared" si="25"/>
        <v>-5313.5590268595852</v>
      </c>
      <c r="AJ47">
        <f t="shared" si="7"/>
        <v>55.22848578237884</v>
      </c>
      <c r="AK47">
        <f t="shared" si="22"/>
        <v>2.856407331551952</v>
      </c>
      <c r="AL47">
        <f t="shared" si="8"/>
        <v>-5255.4741337456544</v>
      </c>
      <c r="AN47">
        <f t="shared" si="26"/>
        <v>0</v>
      </c>
      <c r="AO47">
        <f t="shared" si="26"/>
        <v>0</v>
      </c>
      <c r="AP47">
        <f t="shared" si="26"/>
        <v>-1.5526763858212569E-2</v>
      </c>
      <c r="AQ47">
        <f t="shared" si="26"/>
        <v>-56.931224608868433</v>
      </c>
      <c r="AR47">
        <f t="shared" si="26"/>
        <v>-56.946751372726645</v>
      </c>
      <c r="AS47">
        <f t="shared" si="26"/>
        <v>0.59189760246252499</v>
      </c>
      <c r="AT47">
        <f t="shared" si="26"/>
        <v>3.0612837329344503E-2</v>
      </c>
      <c r="AU47">
        <f t="shared" si="23"/>
        <v>-56.324240932934771</v>
      </c>
      <c r="AW47">
        <v>44</v>
      </c>
      <c r="AX47">
        <f>IF(Z47&gt;0, (R47*SUMPRODUCT(K47:$K$98, X47:$X$98)-K47*$AZ$3)/Z47, 0)</f>
        <v>-248.8788976118538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0.29099302900000001</v>
      </c>
      <c r="Q48" s="4">
        <f t="shared" si="21"/>
        <v>25</v>
      </c>
      <c r="R48">
        <f t="shared" si="0"/>
        <v>250000</v>
      </c>
      <c r="S48">
        <f t="shared" si="1"/>
        <v>-1279.1826422576687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-14.422666760208102</v>
      </c>
      <c r="AC48">
        <f t="shared" si="2"/>
        <v>-51.816915739447339</v>
      </c>
      <c r="AE48">
        <f t="shared" si="3"/>
        <v>0</v>
      </c>
      <c r="AF48">
        <f t="shared" si="24"/>
        <v>0</v>
      </c>
      <c r="AG48">
        <f t="shared" si="24"/>
        <v>-1.0126958033137878</v>
      </c>
      <c r="AH48">
        <f t="shared" si="5"/>
        <v>-4215.800864479037</v>
      </c>
      <c r="AI48">
        <f t="shared" si="25"/>
        <v>-4216.8135602823504</v>
      </c>
      <c r="AJ48">
        <f t="shared" si="7"/>
        <v>37.394248979239237</v>
      </c>
      <c r="AK48">
        <f t="shared" si="22"/>
        <v>-1.0095866732145673</v>
      </c>
      <c r="AL48">
        <f t="shared" si="8"/>
        <v>-4180.428897976326</v>
      </c>
      <c r="AN48">
        <f t="shared" si="26"/>
        <v>0</v>
      </c>
      <c r="AO48">
        <f t="shared" si="26"/>
        <v>0</v>
      </c>
      <c r="AP48">
        <f t="shared" si="26"/>
        <v>-9.6904608696084301E-3</v>
      </c>
      <c r="AQ48">
        <f t="shared" si="26"/>
        <v>-40.340893264901801</v>
      </c>
      <c r="AR48">
        <f t="shared" si="26"/>
        <v>-40.350583725771401</v>
      </c>
      <c r="AS48">
        <f t="shared" si="26"/>
        <v>0.35782463529122749</v>
      </c>
      <c r="AT48">
        <f t="shared" si="26"/>
        <v>-9.6607096812787955E-3</v>
      </c>
      <c r="AU48">
        <f t="shared" si="23"/>
        <v>-40.002419800161455</v>
      </c>
      <c r="AW48">
        <v>45</v>
      </c>
      <c r="AX48">
        <f>IF(Z48&gt;0, (R48*SUMPRODUCT(K48:$K$98, X48:$X$98)-K48*$AZ$3)/Z48, 0)</f>
        <v>-1279.1826422576687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0.31752069599999999</v>
      </c>
      <c r="Q49" s="4">
        <f t="shared" si="21"/>
        <v>25</v>
      </c>
      <c r="R49">
        <f t="shared" si="0"/>
        <v>250000</v>
      </c>
      <c r="S49">
        <f t="shared" si="1"/>
        <v>-2742.739321016184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-51.816915739447339</v>
      </c>
      <c r="AC49">
        <f t="shared" si="2"/>
        <v>-74.714080763608763</v>
      </c>
      <c r="AE49">
        <f t="shared" si="3"/>
        <v>0</v>
      </c>
      <c r="AF49">
        <f t="shared" si="24"/>
        <v>0</v>
      </c>
      <c r="AG49">
        <f t="shared" si="24"/>
        <v>-0.68101696897617692</v>
      </c>
      <c r="AH49">
        <f t="shared" si="5"/>
        <v>-3215.5187630447299</v>
      </c>
      <c r="AI49">
        <f t="shared" si="25"/>
        <v>-3216.199780013706</v>
      </c>
      <c r="AJ49">
        <f t="shared" si="7"/>
        <v>22.897165024161424</v>
      </c>
      <c r="AK49">
        <f t="shared" si="22"/>
        <v>-3.6271841017613142</v>
      </c>
      <c r="AL49">
        <f t="shared" si="8"/>
        <v>-3196.929799091306</v>
      </c>
      <c r="AN49">
        <f t="shared" si="26"/>
        <v>0</v>
      </c>
      <c r="AO49">
        <f t="shared" si="26"/>
        <v>0</v>
      </c>
      <c r="AP49">
        <f t="shared" si="26"/>
        <v>-5.8184235544942071E-3</v>
      </c>
      <c r="AQ49">
        <f t="shared" si="26"/>
        <v>-27.472516784632443</v>
      </c>
      <c r="AR49">
        <f t="shared" si="26"/>
        <v>-27.478335208186937</v>
      </c>
      <c r="AS49">
        <f t="shared" si="26"/>
        <v>0.19562714348808272</v>
      </c>
      <c r="AT49">
        <f t="shared" si="26"/>
        <v>-3.0989673349700649E-2</v>
      </c>
      <c r="AU49">
        <f t="shared" si="23"/>
        <v>-27.313697738048557</v>
      </c>
      <c r="AW49">
        <v>46</v>
      </c>
      <c r="AX49">
        <f>IF(Z49&gt;0, (R49*SUMPRODUCT(K49:$K$98, X49:$X$98)-K49*$AZ$3)/Z49, 0)</f>
        <v>-2742.739321016184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0.344227385</v>
      </c>
      <c r="Q50" s="4">
        <f t="shared" si="21"/>
        <v>25</v>
      </c>
      <c r="R50">
        <f t="shared" si="0"/>
        <v>250000</v>
      </c>
      <c r="S50">
        <f t="shared" si="1"/>
        <v>-4923.5654676867398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-74.714080763608763</v>
      </c>
      <c r="AC50">
        <f t="shared" si="2"/>
        <v>-86.611840190437249</v>
      </c>
      <c r="AE50">
        <f t="shared" si="3"/>
        <v>0</v>
      </c>
      <c r="AF50">
        <f t="shared" si="24"/>
        <v>0</v>
      </c>
      <c r="AG50">
        <f t="shared" si="24"/>
        <v>-0.43978210891511954</v>
      </c>
      <c r="AH50">
        <f t="shared" si="5"/>
        <v>-2344.2469037129549</v>
      </c>
      <c r="AI50">
        <f t="shared" si="25"/>
        <v>-2344.68668582187</v>
      </c>
      <c r="AJ50">
        <f t="shared" si="7"/>
        <v>11.897759426828486</v>
      </c>
      <c r="AK50">
        <f t="shared" si="22"/>
        <v>-5.2299856534526139</v>
      </c>
      <c r="AL50">
        <f t="shared" si="8"/>
        <v>-2338.0189120484943</v>
      </c>
      <c r="AN50">
        <f t="shared" si="26"/>
        <v>0</v>
      </c>
      <c r="AO50">
        <f t="shared" si="26"/>
        <v>0</v>
      </c>
      <c r="AP50">
        <f t="shared" si="26"/>
        <v>-3.3548023160386766E-3</v>
      </c>
      <c r="AQ50">
        <f t="shared" si="26"/>
        <v>-17.88268504451737</v>
      </c>
      <c r="AR50">
        <f t="shared" si="26"/>
        <v>-17.886039846833409</v>
      </c>
      <c r="AS50">
        <f t="shared" si="26"/>
        <v>9.0760015179469147E-2</v>
      </c>
      <c r="AT50">
        <f t="shared" si="26"/>
        <v>-3.9896047673095028E-2</v>
      </c>
      <c r="AU50">
        <f t="shared" si="23"/>
        <v>-17.835175879327036</v>
      </c>
      <c r="AW50">
        <v>47</v>
      </c>
      <c r="AX50">
        <f>IF(Z50&gt;0, (R50*SUMPRODUCT(K50:$K$98, X50:$X$98)-K50*$AZ$3)/Z50, 0)</f>
        <v>-4923.5654676867398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0.370496828</v>
      </c>
      <c r="Q51" s="4">
        <f t="shared" si="21"/>
        <v>25</v>
      </c>
      <c r="R51">
        <f t="shared" si="0"/>
        <v>250000</v>
      </c>
      <c r="S51">
        <f t="shared" si="1"/>
        <v>-8312.5055119771077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-86.611840190437249</v>
      </c>
      <c r="AC51">
        <f t="shared" si="2"/>
        <v>-90.588491879772533</v>
      </c>
      <c r="AE51">
        <f t="shared" si="3"/>
        <v>0</v>
      </c>
      <c r="AF51">
        <f t="shared" si="24"/>
        <v>0</v>
      </c>
      <c r="AG51">
        <f t="shared" si="24"/>
        <v>-0.27244641146176607</v>
      </c>
      <c r="AH51">
        <f t="shared" si="5"/>
        <v>-1629.3787636420232</v>
      </c>
      <c r="AI51">
        <f t="shared" si="25"/>
        <v>-1629.6512100534849</v>
      </c>
      <c r="AJ51">
        <f t="shared" si="7"/>
        <v>3.9766516893352843</v>
      </c>
      <c r="AK51">
        <f t="shared" si="22"/>
        <v>-6.0628288133306079</v>
      </c>
      <c r="AL51">
        <f t="shared" si="8"/>
        <v>-1631.7373871774801</v>
      </c>
      <c r="AN51">
        <f t="shared" si="26"/>
        <v>0</v>
      </c>
      <c r="AO51">
        <f t="shared" si="26"/>
        <v>0</v>
      </c>
      <c r="AP51">
        <f t="shared" si="26"/>
        <v>-1.8556345323383094E-3</v>
      </c>
      <c r="AQ51">
        <f t="shared" si="26"/>
        <v>-11.097710863030207</v>
      </c>
      <c r="AR51">
        <f t="shared" si="26"/>
        <v>-11.099566497562543</v>
      </c>
      <c r="AS51">
        <f t="shared" si="26"/>
        <v>2.7085004196678857E-2</v>
      </c>
      <c r="AT51">
        <f t="shared" si="26"/>
        <v>-4.129397208540881E-2</v>
      </c>
      <c r="AU51">
        <f t="shared" si="23"/>
        <v>-11.113775465451273</v>
      </c>
      <c r="AW51">
        <v>48</v>
      </c>
      <c r="AX51">
        <f>IF(Z51&gt;0, (R51*SUMPRODUCT(K51:$K$98, X51:$X$98)-K51*$AZ$3)/Z51, 0)</f>
        <v>-8312.5055119771077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0.397394472</v>
      </c>
      <c r="Q52" s="4">
        <f t="shared" si="21"/>
        <v>25</v>
      </c>
      <c r="R52">
        <f t="shared" si="0"/>
        <v>250000</v>
      </c>
      <c r="S52">
        <f t="shared" si="1"/>
        <v>-13822.902574031079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-90.588491879772533</v>
      </c>
      <c r="AC52">
        <f t="shared" si="2"/>
        <v>-89.270101532818771</v>
      </c>
      <c r="AE52">
        <f t="shared" si="3"/>
        <v>0</v>
      </c>
      <c r="AF52">
        <f t="shared" si="24"/>
        <v>0</v>
      </c>
      <c r="AG52">
        <f t="shared" si="24"/>
        <v>-0.16145324951600512</v>
      </c>
      <c r="AH52">
        <f t="shared" si="5"/>
        <v>-1082.6869783114328</v>
      </c>
      <c r="AI52">
        <f t="shared" si="25"/>
        <v>-1082.8484315609487</v>
      </c>
      <c r="AJ52">
        <f t="shared" si="7"/>
        <v>-1.3183903469537626</v>
      </c>
      <c r="AK52">
        <f t="shared" si="22"/>
        <v>-6.3411944315840776</v>
      </c>
      <c r="AL52">
        <f t="shared" si="8"/>
        <v>-1090.5080163394864</v>
      </c>
      <c r="AN52">
        <f t="shared" si="26"/>
        <v>0</v>
      </c>
      <c r="AO52">
        <f t="shared" si="26"/>
        <v>0</v>
      </c>
      <c r="AP52">
        <f t="shared" si="26"/>
        <v>-9.818386444744435E-4</v>
      </c>
      <c r="AQ52">
        <f t="shared" si="26"/>
        <v>-6.5840973678888339</v>
      </c>
      <c r="AR52">
        <f t="shared" si="26"/>
        <v>-6.5850792065333081</v>
      </c>
      <c r="AS52">
        <f t="shared" si="26"/>
        <v>-8.0174700417717706E-3</v>
      </c>
      <c r="AT52">
        <f t="shared" si="26"/>
        <v>-3.8562430695693144E-2</v>
      </c>
      <c r="AU52">
        <f t="shared" si="23"/>
        <v>-6.6316591072707718</v>
      </c>
      <c r="AW52">
        <v>49</v>
      </c>
      <c r="AX52">
        <f>IF(Z52&gt;0, (R52*SUMPRODUCT(K52:$K$98, X52:$X$98)-K52*$AZ$3)/Z52, 0)</f>
        <v>-13822.902574031079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0.424762996</v>
      </c>
      <c r="Q53" s="4">
        <f t="shared" si="21"/>
        <v>25</v>
      </c>
      <c r="R53">
        <f t="shared" si="0"/>
        <v>250000</v>
      </c>
      <c r="S53">
        <f t="shared" si="1"/>
        <v>-23221.837894033248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-89.270101532818771</v>
      </c>
      <c r="AC53">
        <f t="shared" si="2"/>
        <v>-84.768394248936175</v>
      </c>
      <c r="AE53">
        <f t="shared" si="3"/>
        <v>0</v>
      </c>
      <c r="AF53">
        <f t="shared" si="24"/>
        <v>0</v>
      </c>
      <c r="AG53">
        <f t="shared" si="24"/>
        <v>-9.1259351042491194E-2</v>
      </c>
      <c r="AH53">
        <f t="shared" si="5"/>
        <v>-685.79365978353883</v>
      </c>
      <c r="AI53">
        <f t="shared" si="25"/>
        <v>-685.88491913458131</v>
      </c>
      <c r="AJ53">
        <f t="shared" si="7"/>
        <v>-4.5017072838825953</v>
      </c>
      <c r="AK53">
        <f t="shared" si="22"/>
        <v>-6.2489071072973141</v>
      </c>
      <c r="AL53">
        <f t="shared" si="8"/>
        <v>-696.63553352576128</v>
      </c>
      <c r="AN53">
        <f t="shared" si="26"/>
        <v>0</v>
      </c>
      <c r="AO53">
        <f t="shared" si="26"/>
        <v>0</v>
      </c>
      <c r="AP53">
        <f t="shared" si="26"/>
        <v>-4.9551029804835325E-4</v>
      </c>
      <c r="AQ53">
        <f t="shared" si="26"/>
        <v>-3.723649323353067</v>
      </c>
      <c r="AR53">
        <f t="shared" si="26"/>
        <v>-3.7241448336511151</v>
      </c>
      <c r="AS53">
        <f t="shared" si="26"/>
        <v>-2.4442890426916362E-2</v>
      </c>
      <c r="AT53">
        <f t="shared" si="26"/>
        <v>-3.3929649814972429E-2</v>
      </c>
      <c r="AU53">
        <f t="shared" si="23"/>
        <v>-3.7825173738930045</v>
      </c>
      <c r="AW53">
        <v>50</v>
      </c>
      <c r="AX53">
        <f>IF(Z53&gt;0, (R53*SUMPRODUCT(K53:$K$98, X53:$X$98)-K53*$AZ$3)/Z53, 0)</f>
        <v>-23221.837894033248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0.45242554800000001</v>
      </c>
      <c r="Q54" s="4">
        <f t="shared" si="21"/>
        <v>25</v>
      </c>
      <c r="R54">
        <f t="shared" si="0"/>
        <v>250000</v>
      </c>
      <c r="S54">
        <f t="shared" si="1"/>
        <v>-40051.005586720865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-84.768394248936175</v>
      </c>
      <c r="AC54">
        <f t="shared" si="2"/>
        <v>-78.594003704636208</v>
      </c>
      <c r="AE54">
        <f t="shared" si="3"/>
        <v>0</v>
      </c>
      <c r="AF54">
        <f t="shared" si="24"/>
        <v>0</v>
      </c>
      <c r="AG54">
        <f t="shared" si="24"/>
        <v>-4.9058695626542831E-2</v>
      </c>
      <c r="AH54">
        <f t="shared" si="5"/>
        <v>-412.88061905523449</v>
      </c>
      <c r="AI54">
        <f t="shared" si="25"/>
        <v>-412.92967775086106</v>
      </c>
      <c r="AJ54">
        <f t="shared" si="7"/>
        <v>-6.1743905442999676</v>
      </c>
      <c r="AK54">
        <f t="shared" si="22"/>
        <v>-5.9337875974255327</v>
      </c>
      <c r="AL54">
        <f t="shared" si="8"/>
        <v>-425.03785589258655</v>
      </c>
      <c r="AN54">
        <f t="shared" si="26"/>
        <v>0</v>
      </c>
      <c r="AO54">
        <f t="shared" si="26"/>
        <v>0</v>
      </c>
      <c r="AP54">
        <f t="shared" si="26"/>
        <v>-2.3783364011937516E-4</v>
      </c>
      <c r="AQ54">
        <f t="shared" si="26"/>
        <v>-2.0016206976265138</v>
      </c>
      <c r="AR54">
        <f t="shared" si="26"/>
        <v>-2.0018585312666333</v>
      </c>
      <c r="AS54">
        <f t="shared" si="26"/>
        <v>-2.993307832414123E-2</v>
      </c>
      <c r="AT54">
        <f t="shared" si="26"/>
        <v>-2.87666495402574E-2</v>
      </c>
      <c r="AU54">
        <f t="shared" si="23"/>
        <v>-2.0605582591310321</v>
      </c>
      <c r="AW54">
        <v>51</v>
      </c>
      <c r="AX54">
        <f>IF(Z54&gt;0, (R54*SUMPRODUCT(K54:$K$98, X54:$X$98)-K54*$AZ$3)/Z54, 0)</f>
        <v>-40051.005586720865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0.48020744799999998</v>
      </c>
      <c r="Q55" s="4">
        <f t="shared" si="21"/>
        <v>25</v>
      </c>
      <c r="R55">
        <f t="shared" si="0"/>
        <v>250000</v>
      </c>
      <c r="S55">
        <f t="shared" si="1"/>
        <v>-71730.092145914357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-78.594003704636208</v>
      </c>
      <c r="AC55">
        <f t="shared" si="2"/>
        <v>-71.758088806143917</v>
      </c>
      <c r="AE55">
        <f t="shared" si="3"/>
        <v>0</v>
      </c>
      <c r="AF55">
        <f t="shared" si="24"/>
        <v>0</v>
      </c>
      <c r="AG55">
        <f t="shared" si="24"/>
        <v>-2.5009757641246508E-2</v>
      </c>
      <c r="AH55">
        <f t="shared" si="5"/>
        <v>-235.58351029030891</v>
      </c>
      <c r="AI55">
        <f t="shared" si="25"/>
        <v>-235.60852004795015</v>
      </c>
      <c r="AJ55">
        <f t="shared" si="7"/>
        <v>-6.8359148984922911</v>
      </c>
      <c r="AK55">
        <f t="shared" si="22"/>
        <v>-5.5015802593245349</v>
      </c>
      <c r="AL55">
        <f t="shared" si="8"/>
        <v>-247.94601520576697</v>
      </c>
      <c r="AN55">
        <f t="shared" si="26"/>
        <v>0</v>
      </c>
      <c r="AO55">
        <f t="shared" si="26"/>
        <v>0</v>
      </c>
      <c r="AP55">
        <f t="shared" si="26"/>
        <v>-1.0825519495348734E-4</v>
      </c>
      <c r="AQ55">
        <f t="shared" si="26"/>
        <v>-1.0197275479488888</v>
      </c>
      <c r="AR55">
        <f t="shared" si="26"/>
        <v>-1.0198358031438421</v>
      </c>
      <c r="AS55">
        <f t="shared" si="26"/>
        <v>-2.9589383097470442E-2</v>
      </c>
      <c r="AT55">
        <f t="shared" si="26"/>
        <v>-2.3813691122828131E-2</v>
      </c>
      <c r="AU55">
        <f t="shared" si="23"/>
        <v>-1.0732388773641406</v>
      </c>
      <c r="AW55">
        <v>52</v>
      </c>
      <c r="AX55">
        <f>IF(Z55&gt;0, (R55*SUMPRODUCT(K55:$K$98, X55:$X$98)-K55*$AZ$3)/Z55, 0)</f>
        <v>-71730.092145914357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0.508136904</v>
      </c>
      <c r="Q56" s="4">
        <f t="shared" si="21"/>
        <v>25</v>
      </c>
      <c r="R56">
        <f t="shared" si="0"/>
        <v>250000</v>
      </c>
      <c r="S56">
        <f t="shared" si="1"/>
        <v>-134606.37298486038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-71.758088806143917</v>
      </c>
      <c r="AC56">
        <f t="shared" si="2"/>
        <v>-64.887159571843881</v>
      </c>
      <c r="AE56">
        <f t="shared" si="3"/>
        <v>0</v>
      </c>
      <c r="AF56">
        <f t="shared" si="24"/>
        <v>0</v>
      </c>
      <c r="AG56">
        <f t="shared" si="24"/>
        <v>-1.20512792472207E-2</v>
      </c>
      <c r="AH56">
        <f t="shared" si="5"/>
        <v>-127.08380817613345</v>
      </c>
      <c r="AI56">
        <f t="shared" si="25"/>
        <v>-127.09585945538066</v>
      </c>
      <c r="AJ56">
        <f t="shared" si="7"/>
        <v>-6.8709292343000357</v>
      </c>
      <c r="AK56">
        <f t="shared" si="22"/>
        <v>-5.0230662164300748</v>
      </c>
      <c r="AL56">
        <f t="shared" si="8"/>
        <v>-138.98985490611076</v>
      </c>
      <c r="AN56">
        <f t="shared" si="26"/>
        <v>0</v>
      </c>
      <c r="AO56">
        <f t="shared" si="26"/>
        <v>0</v>
      </c>
      <c r="AP56">
        <f t="shared" si="26"/>
        <v>-4.6575163748545526E-5</v>
      </c>
      <c r="AQ56">
        <f t="shared" si="26"/>
        <v>-0.4911469607641204</v>
      </c>
      <c r="AR56">
        <f t="shared" si="26"/>
        <v>-0.49119353592786896</v>
      </c>
      <c r="AS56">
        <f t="shared" si="26"/>
        <v>-2.655441365413513E-2</v>
      </c>
      <c r="AT56">
        <f t="shared" si="26"/>
        <v>-1.941288777321893E-2</v>
      </c>
      <c r="AU56">
        <f t="shared" si="23"/>
        <v>-0.53716083735522302</v>
      </c>
      <c r="AW56">
        <v>53</v>
      </c>
      <c r="AX56">
        <f>IF(Z56&gt;0, (R56*SUMPRODUCT(K56:$K$98, X56:$X$98)-K56*$AZ$3)/Z56, 0)</f>
        <v>-134606.37298486038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0.53626491099999996</v>
      </c>
      <c r="Q57" s="4">
        <f t="shared" si="21"/>
        <v>25</v>
      </c>
      <c r="R57">
        <f t="shared" si="0"/>
        <v>250000</v>
      </c>
      <c r="S57">
        <f t="shared" si="1"/>
        <v>-266697.76743656769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-64.887159571843881</v>
      </c>
      <c r="AC57">
        <f t="shared" si="2"/>
        <v>-58.333077262742883</v>
      </c>
      <c r="AE57">
        <f t="shared" si="3"/>
        <v>0</v>
      </c>
      <c r="AF57">
        <f t="shared" si="24"/>
        <v>0</v>
      </c>
      <c r="AG57">
        <f t="shared" si="24"/>
        <v>-5.4680882618015373E-3</v>
      </c>
      <c r="AH57">
        <f t="shared" si="5"/>
        <v>-64.626781929469558</v>
      </c>
      <c r="AI57">
        <f t="shared" si="25"/>
        <v>-64.632250017731366</v>
      </c>
      <c r="AJ57">
        <f t="shared" si="7"/>
        <v>-6.5540823091009983</v>
      </c>
      <c r="AK57">
        <f t="shared" si="22"/>
        <v>-4.5421011700290723</v>
      </c>
      <c r="AL57">
        <f t="shared" si="8"/>
        <v>-75.728433496861442</v>
      </c>
      <c r="AN57">
        <f t="shared" si="26"/>
        <v>0</v>
      </c>
      <c r="AO57">
        <f t="shared" si="26"/>
        <v>0</v>
      </c>
      <c r="AP57">
        <f t="shared" si="26"/>
        <v>-1.8868558989853459E-5</v>
      </c>
      <c r="AQ57">
        <f t="shared" si="26"/>
        <v>-0.22300558966450171</v>
      </c>
      <c r="AR57">
        <f t="shared" si="26"/>
        <v>-0.22302445822349157</v>
      </c>
      <c r="AS57">
        <f t="shared" si="26"/>
        <v>-2.2615964255281364E-2</v>
      </c>
      <c r="AT57">
        <f t="shared" si="26"/>
        <v>-1.5673284658419169E-2</v>
      </c>
      <c r="AU57">
        <f t="shared" si="23"/>
        <v>-0.26131370713719215</v>
      </c>
      <c r="AW57">
        <v>54</v>
      </c>
      <c r="AX57">
        <f>IF(Z57&gt;0, (R57*SUMPRODUCT(K57:$K$98, X57:$X$98)-K57*$AZ$3)/Z57, 0)</f>
        <v>-266697.76743656769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0.564431978</v>
      </c>
      <c r="Q58" s="4">
        <f t="shared" si="21"/>
        <v>25</v>
      </c>
      <c r="R58">
        <f t="shared" si="0"/>
        <v>250000</v>
      </c>
      <c r="S58">
        <f t="shared" si="1"/>
        <v>-561503.24916361156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-58.333077262742883</v>
      </c>
      <c r="AC58">
        <f t="shared" si="2"/>
        <v>-52.265699575742111</v>
      </c>
      <c r="AE58">
        <f t="shared" si="3"/>
        <v>0</v>
      </c>
      <c r="AF58">
        <f t="shared" si="24"/>
        <v>0</v>
      </c>
      <c r="AG58">
        <f t="shared" si="24"/>
        <v>-2.3270435056962986E-3</v>
      </c>
      <c r="AH58">
        <f t="shared" si="5"/>
        <v>-30.863638734872236</v>
      </c>
      <c r="AI58">
        <f t="shared" si="25"/>
        <v>-30.865965778377934</v>
      </c>
      <c r="AJ58">
        <f t="shared" si="7"/>
        <v>-6.0673776870007714</v>
      </c>
      <c r="AK58">
        <f t="shared" si="22"/>
        <v>-4.0833154083920018</v>
      </c>
      <c r="AL58">
        <f t="shared" si="8"/>
        <v>-41.016658873770709</v>
      </c>
      <c r="AN58">
        <f t="shared" si="26"/>
        <v>0</v>
      </c>
      <c r="AO58">
        <f t="shared" si="26"/>
        <v>0</v>
      </c>
      <c r="AP58">
        <f t="shared" si="26"/>
        <v>-7.1695136850912993E-6</v>
      </c>
      <c r="AQ58">
        <f t="shared" si="26"/>
        <v>-9.5089447077255973E-2</v>
      </c>
      <c r="AR58">
        <f t="shared" si="26"/>
        <v>-9.5096616590941069E-2</v>
      </c>
      <c r="AS58">
        <f t="shared" si="26"/>
        <v>-1.8693310740898028E-2</v>
      </c>
      <c r="AT58">
        <f t="shared" si="26"/>
        <v>-1.2580506393347742E-2</v>
      </c>
      <c r="AU58">
        <f t="shared" si="23"/>
        <v>-0.12637043372518686</v>
      </c>
      <c r="AW58">
        <v>55</v>
      </c>
      <c r="AX58">
        <f>IF(Z58&gt;0, (R58*SUMPRODUCT(K58:$K$98, X58:$X$98)-K58*$AZ$3)/Z58, 0)</f>
        <v>-561503.24916361156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0.59247427200000002</v>
      </c>
      <c r="Q59" s="4">
        <f t="shared" si="21"/>
        <v>25</v>
      </c>
      <c r="R59">
        <f t="shared" si="0"/>
        <v>250000</v>
      </c>
      <c r="S59">
        <f t="shared" si="1"/>
        <v>-1263280.0136506893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-52.265699575742111</v>
      </c>
      <c r="AC59">
        <f t="shared" si="2"/>
        <v>-46.744375382939651</v>
      </c>
      <c r="AE59">
        <f t="shared" si="3"/>
        <v>0</v>
      </c>
      <c r="AF59">
        <f t="shared" si="24"/>
        <v>0</v>
      </c>
      <c r="AG59">
        <f t="shared" si="24"/>
        <v>-9.2505966368959319E-4</v>
      </c>
      <c r="AH59">
        <f t="shared" si="5"/>
        <v>-13.787134069497425</v>
      </c>
      <c r="AI59">
        <f t="shared" si="25"/>
        <v>-13.788059129161114</v>
      </c>
      <c r="AJ59">
        <f t="shared" si="7"/>
        <v>-5.5213241928024601</v>
      </c>
      <c r="AK59">
        <f t="shared" si="22"/>
        <v>-3.6585989703019481</v>
      </c>
      <c r="AL59">
        <f t="shared" si="8"/>
        <v>-22.967982292265521</v>
      </c>
      <c r="AN59">
        <f t="shared" si="26"/>
        <v>0</v>
      </c>
      <c r="AO59">
        <f t="shared" si="26"/>
        <v>0</v>
      </c>
      <c r="AP59">
        <f t="shared" si="26"/>
        <v>-2.544701917028465E-6</v>
      </c>
      <c r="AQ59">
        <f t="shared" si="26"/>
        <v>-3.7926360724718791E-2</v>
      </c>
      <c r="AR59">
        <f t="shared" si="26"/>
        <v>-3.7928905426635823E-2</v>
      </c>
      <c r="AS59">
        <f t="shared" si="26"/>
        <v>-1.5188343854407458E-2</v>
      </c>
      <c r="AT59">
        <f t="shared" si="26"/>
        <v>-1.0064263072754355E-2</v>
      </c>
      <c r="AU59">
        <f t="shared" si="23"/>
        <v>-6.3181512353797625E-2</v>
      </c>
      <c r="AW59">
        <v>56</v>
      </c>
      <c r="AX59">
        <f>IF(Z59&gt;0, (R59*SUMPRODUCT(K59:$K$98, X59:$X$98)-K59*$AZ$3)/Z59, 0)</f>
        <v>-1263280.0136506893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0.62503115200000003</v>
      </c>
      <c r="Q60" s="4">
        <f t="shared" si="21"/>
        <v>25</v>
      </c>
      <c r="R60">
        <f t="shared" si="0"/>
        <v>250000</v>
      </c>
      <c r="S60">
        <f t="shared" si="1"/>
        <v>-3092818.7835651124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-46.744375382939651</v>
      </c>
      <c r="AC60">
        <f t="shared" si="2"/>
        <v>-41.767646708057484</v>
      </c>
      <c r="AE60">
        <f t="shared" si="3"/>
        <v>0</v>
      </c>
      <c r="AF60">
        <f t="shared" si="24"/>
        <v>0</v>
      </c>
      <c r="AG60">
        <f t="shared" si="24"/>
        <v>-3.3761795978805818E-4</v>
      </c>
      <c r="AH60">
        <f t="shared" si="5"/>
        <v>-5.7819110726463903</v>
      </c>
      <c r="AI60">
        <f t="shared" si="25"/>
        <v>-5.7822486906061785</v>
      </c>
      <c r="AJ60">
        <f t="shared" si="7"/>
        <v>-4.9767286748821675</v>
      </c>
      <c r="AK60">
        <f t="shared" si="22"/>
        <v>-3.272106276805776</v>
      </c>
      <c r="AL60">
        <f t="shared" si="8"/>
        <v>-14.031083642294121</v>
      </c>
      <c r="AN60">
        <f t="shared" si="26"/>
        <v>0</v>
      </c>
      <c r="AO60">
        <f t="shared" si="26"/>
        <v>0</v>
      </c>
      <c r="AP60">
        <f t="shared" si="26"/>
        <v>-8.2922939925113411E-7</v>
      </c>
      <c r="AQ60">
        <f t="shared" si="26"/>
        <v>-1.4201053309793838E-2</v>
      </c>
      <c r="AR60">
        <f t="shared" si="26"/>
        <v>-1.420188253919309E-2</v>
      </c>
      <c r="AS60">
        <f t="shared" si="26"/>
        <v>-1.2223430684490508E-2</v>
      </c>
      <c r="AT60">
        <f t="shared" si="26"/>
        <v>-8.0366776812016375E-3</v>
      </c>
      <c r="AU60">
        <f t="shared" si="23"/>
        <v>-3.4461990904885234E-2</v>
      </c>
      <c r="AW60">
        <v>57</v>
      </c>
      <c r="AX60">
        <f>IF(Z60&gt;0, (R60*SUMPRODUCT(K60:$K$98, X60:$X$98)-K60*$AZ$3)/Z60, 0)</f>
        <v>-3092818.7835651124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0.65741117999999998</v>
      </c>
      <c r="Q61" s="4">
        <f t="shared" si="21"/>
        <v>25</v>
      </c>
      <c r="R61">
        <f t="shared" si="0"/>
        <v>250000</v>
      </c>
      <c r="S61">
        <f t="shared" si="1"/>
        <v>-8305538.1836316492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-41.767646708057484</v>
      </c>
      <c r="AC61">
        <f t="shared" si="2"/>
        <v>-37.304477193861139</v>
      </c>
      <c r="AE61">
        <f t="shared" si="3"/>
        <v>0</v>
      </c>
      <c r="AF61">
        <f t="shared" si="24"/>
        <v>0</v>
      </c>
      <c r="AG61">
        <f t="shared" si="24"/>
        <v>-1.122879588567177E-4</v>
      </c>
      <c r="AH61">
        <f t="shared" si="5"/>
        <v>-2.2195382133345989</v>
      </c>
      <c r="AI61">
        <f t="shared" si="25"/>
        <v>-2.2196505012934558</v>
      </c>
      <c r="AJ61">
        <f t="shared" si="7"/>
        <v>-4.4631695141963448</v>
      </c>
      <c r="AK61">
        <f t="shared" si="22"/>
        <v>-2.9237352695640242</v>
      </c>
      <c r="AL61">
        <f t="shared" si="8"/>
        <v>-9.6065552850538261</v>
      </c>
      <c r="AN61">
        <f t="shared" si="26"/>
        <v>0</v>
      </c>
      <c r="AO61">
        <f t="shared" si="26"/>
        <v>0</v>
      </c>
      <c r="AP61">
        <f t="shared" si="26"/>
        <v>-2.4624323875557462E-7</v>
      </c>
      <c r="AQ61">
        <f t="shared" si="26"/>
        <v>-4.8673631951105288E-3</v>
      </c>
      <c r="AR61">
        <f t="shared" si="26"/>
        <v>-4.867609438349285E-3</v>
      </c>
      <c r="AS61">
        <f t="shared" si="26"/>
        <v>-9.787561618189505E-3</v>
      </c>
      <c r="AT61">
        <f t="shared" si="26"/>
        <v>-6.411640654720805E-3</v>
      </c>
      <c r="AU61">
        <f t="shared" si="23"/>
        <v>-2.1066811711259598E-2</v>
      </c>
      <c r="AW61">
        <v>58</v>
      </c>
      <c r="AX61">
        <f>IF(Z61&gt;0, (R61*SUMPRODUCT(K61:$K$98, X61:$X$98)-K61*$AZ$3)/Z61, 0)</f>
        <v>-8305538.1836316492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0.68957421399999996</v>
      </c>
      <c r="Q62" s="4">
        <f t="shared" si="21"/>
        <v>25</v>
      </c>
      <c r="R62">
        <f t="shared" si="0"/>
        <v>250000</v>
      </c>
      <c r="S62">
        <f t="shared" si="1"/>
        <v>-24686885.968435947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-37.304477193861139</v>
      </c>
      <c r="AC62">
        <f t="shared" si="2"/>
        <v>-33.311692264640051</v>
      </c>
      <c r="AE62">
        <f t="shared" si="3"/>
        <v>0</v>
      </c>
      <c r="AF62">
        <f t="shared" si="24"/>
        <v>0</v>
      </c>
      <c r="AG62">
        <f t="shared" si="24"/>
        <v>-3.373419829786508E-5</v>
      </c>
      <c r="AH62">
        <f t="shared" si="5"/>
        <v>-0.77430880970285443</v>
      </c>
      <c r="AI62">
        <f t="shared" si="25"/>
        <v>-0.77434254390115231</v>
      </c>
      <c r="AJ62">
        <f t="shared" si="7"/>
        <v>-3.992784929221088</v>
      </c>
      <c r="AK62">
        <f t="shared" si="22"/>
        <v>-2.6113134035702799</v>
      </c>
      <c r="AL62">
        <f t="shared" si="8"/>
        <v>-7.3784408766925207</v>
      </c>
      <c r="AN62">
        <f t="shared" si="26"/>
        <v>0</v>
      </c>
      <c r="AO62">
        <f t="shared" si="26"/>
        <v>0</v>
      </c>
      <c r="AP62">
        <f t="shared" si="26"/>
        <v>-6.6051623705651036E-8</v>
      </c>
      <c r="AQ62">
        <f t="shared" si="26"/>
        <v>-1.5160981055150863E-3</v>
      </c>
      <c r="AR62">
        <f t="shared" si="26"/>
        <v>-1.516164157138792E-3</v>
      </c>
      <c r="AS62">
        <f t="shared" si="26"/>
        <v>-7.8178803999974216E-3</v>
      </c>
      <c r="AT62">
        <f t="shared" si="26"/>
        <v>-5.1129565548638737E-3</v>
      </c>
      <c r="AU62">
        <f t="shared" si="23"/>
        <v>-1.4447001112000089E-2</v>
      </c>
      <c r="AW62">
        <v>59</v>
      </c>
      <c r="AX62">
        <f>IF(Z62&gt;0, (R62*SUMPRODUCT(K62:$K$98, X62:$X$98)-K62*$AZ$3)/Z62, 0)</f>
        <v>-24686885.968435947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0.72148010799999995</v>
      </c>
      <c r="Q63" s="4">
        <f t="shared" si="21"/>
        <v>25</v>
      </c>
      <c r="R63">
        <f t="shared" si="0"/>
        <v>250000</v>
      </c>
      <c r="S63">
        <f t="shared" si="1"/>
        <v>-82090086.375479609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-33.311692264640051</v>
      </c>
      <c r="AC63">
        <f t="shared" si="2"/>
        <v>-29.743875958802523</v>
      </c>
      <c r="AE63">
        <f t="shared" si="3"/>
        <v>0</v>
      </c>
      <c r="AF63">
        <f t="shared" si="24"/>
        <v>0</v>
      </c>
      <c r="AG63">
        <f t="shared" si="24"/>
        <v>-9.0583032836493171E-6</v>
      </c>
      <c r="AH63">
        <f t="shared" si="5"/>
        <v>-0.24338553031237115</v>
      </c>
      <c r="AI63">
        <f t="shared" si="25"/>
        <v>-0.2433945886156548</v>
      </c>
      <c r="AJ63">
        <f t="shared" si="7"/>
        <v>-3.5678163058375283</v>
      </c>
      <c r="AK63">
        <f t="shared" si="22"/>
        <v>-2.3318184585248036</v>
      </c>
      <c r="AL63">
        <f t="shared" si="8"/>
        <v>-6.1430293529779867</v>
      </c>
      <c r="AN63">
        <f t="shared" si="26"/>
        <v>0</v>
      </c>
      <c r="AO63">
        <f t="shared" si="26"/>
        <v>0</v>
      </c>
      <c r="AP63">
        <f t="shared" si="26"/>
        <v>-1.5835870414166125E-8</v>
      </c>
      <c r="AQ63">
        <f t="shared" si="26"/>
        <v>-4.254904696850756E-4</v>
      </c>
      <c r="AR63">
        <f t="shared" si="26"/>
        <v>-4.2550630555548979E-4</v>
      </c>
      <c r="AS63">
        <f t="shared" si="26"/>
        <v>-6.2373134252168751E-3</v>
      </c>
      <c r="AT63">
        <f t="shared" si="26"/>
        <v>-4.0765222561286191E-3</v>
      </c>
      <c r="AU63">
        <f t="shared" si="23"/>
        <v>-1.0739341986900984E-2</v>
      </c>
      <c r="AW63">
        <v>60</v>
      </c>
      <c r="AX63">
        <f>IF(Z63&gt;0, (R63*SUMPRODUCT(K63:$K$98, X63:$X$98)-K63*$AZ$3)/Z63, 0)</f>
        <v>-82090086.375479609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0.75308980400000003</v>
      </c>
      <c r="Q64" s="4">
        <f t="shared" si="21"/>
        <v>25</v>
      </c>
      <c r="R64">
        <f t="shared" si="0"/>
        <v>250000</v>
      </c>
      <c r="S64">
        <f t="shared" si="1"/>
        <v>-309381908.05332243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-29.743875958802523</v>
      </c>
      <c r="AC64">
        <f t="shared" si="2"/>
        <v>-26.557397517180217</v>
      </c>
      <c r="AE64">
        <f t="shared" si="3"/>
        <v>0</v>
      </c>
      <c r="AF64">
        <f t="shared" si="24"/>
        <v>0</v>
      </c>
      <c r="AG64">
        <f t="shared" si="24"/>
        <v>-2.1460044063568037E-6</v>
      </c>
      <c r="AH64">
        <f t="shared" si="5"/>
        <v>-6.8217158444560208E-2</v>
      </c>
      <c r="AI64">
        <f t="shared" si="25"/>
        <v>-6.8219304448966567E-2</v>
      </c>
      <c r="AJ64">
        <f t="shared" si="7"/>
        <v>-3.186478441622306</v>
      </c>
      <c r="AK64">
        <f t="shared" si="22"/>
        <v>-2.0820713171161769</v>
      </c>
      <c r="AL64">
        <f t="shared" si="8"/>
        <v>-5.3367690631874494</v>
      </c>
      <c r="AN64">
        <f t="shared" si="26"/>
        <v>0</v>
      </c>
      <c r="AO64">
        <f t="shared" si="26"/>
        <v>0</v>
      </c>
      <c r="AP64">
        <f t="shared" si="26"/>
        <v>-3.3497135389738378E-9</v>
      </c>
      <c r="AQ64">
        <f t="shared" si="26"/>
        <v>-1.0648064773548005E-4</v>
      </c>
      <c r="AR64">
        <f t="shared" si="26"/>
        <v>-1.0648399744901903E-4</v>
      </c>
      <c r="AS64">
        <f t="shared" si="26"/>
        <v>-4.973796859844763E-3</v>
      </c>
      <c r="AT64">
        <f t="shared" si="26"/>
        <v>-3.2499199253244989E-3</v>
      </c>
      <c r="AU64">
        <f t="shared" si="23"/>
        <v>-8.3302007826182804E-3</v>
      </c>
      <c r="AW64">
        <v>61</v>
      </c>
      <c r="AX64">
        <f>IF(Z64&gt;0, (R64*SUMPRODUCT(K64:$K$98, X64:$X$98)-K64*$AZ$3)/Z64, 0)</f>
        <v>-309381908.05332243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0.78453892300000005</v>
      </c>
      <c r="Q65" s="4">
        <f t="shared" si="21"/>
        <v>25</v>
      </c>
      <c r="R65">
        <f t="shared" si="0"/>
        <v>250000</v>
      </c>
      <c r="S65">
        <f t="shared" si="1"/>
        <v>-1344463497.1598513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-26.557397517180217</v>
      </c>
      <c r="AC65">
        <f t="shared" si="2"/>
        <v>-23.712054058460094</v>
      </c>
      <c r="AE65">
        <f t="shared" si="3"/>
        <v>0</v>
      </c>
      <c r="AF65">
        <f t="shared" si="24"/>
        <v>0</v>
      </c>
      <c r="AG65">
        <f t="shared" si="24"/>
        <v>-4.4092037657681434E-7</v>
      </c>
      <c r="AH65">
        <f t="shared" si="5"/>
        <v>-1.6836239857164211E-2</v>
      </c>
      <c r="AI65">
        <f t="shared" si="25"/>
        <v>-1.6836680777540788E-2</v>
      </c>
      <c r="AJ65">
        <f t="shared" si="7"/>
        <v>-2.845343458720123</v>
      </c>
      <c r="AK65">
        <f t="shared" si="22"/>
        <v>-1.8590178262026154</v>
      </c>
      <c r="AL65">
        <f t="shared" si="8"/>
        <v>-4.7211979657002789</v>
      </c>
      <c r="AN65">
        <f t="shared" si="26"/>
        <v>0</v>
      </c>
      <c r="AO65">
        <f t="shared" si="26"/>
        <v>0</v>
      </c>
      <c r="AP65">
        <f t="shared" si="26"/>
        <v>-6.1449620657057667E-10</v>
      </c>
      <c r="AQ65">
        <f t="shared" si="26"/>
        <v>-2.3464112966295116E-5</v>
      </c>
      <c r="AR65">
        <f t="shared" si="26"/>
        <v>-2.346472746250169E-5</v>
      </c>
      <c r="AS65">
        <f t="shared" si="26"/>
        <v>-3.9654614634697322E-3</v>
      </c>
      <c r="AT65">
        <f t="shared" si="26"/>
        <v>-2.590851915299433E-3</v>
      </c>
      <c r="AU65">
        <f t="shared" si="23"/>
        <v>-6.5797781062316672E-3</v>
      </c>
      <c r="AW65">
        <v>62</v>
      </c>
      <c r="AX65">
        <f>IF(Z65&gt;0, (R65*SUMPRODUCT(K65:$K$98, X65:$X$98)-K65*$AZ$3)/Z65, 0)</f>
        <v>-1344463497.1598513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0.81598695700000001</v>
      </c>
      <c r="Q66" s="4">
        <f t="shared" si="21"/>
        <v>25</v>
      </c>
      <c r="R66">
        <f t="shared" si="0"/>
        <v>250000</v>
      </c>
      <c r="S66">
        <f t="shared" si="1"/>
        <v>-6898419633.8728008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-23.712054058460094</v>
      </c>
      <c r="AC66">
        <f t="shared" si="2"/>
        <v>-21.171497219566046</v>
      </c>
      <c r="AE66">
        <f t="shared" si="3"/>
        <v>0</v>
      </c>
      <c r="AF66">
        <f t="shared" si="24"/>
        <v>0</v>
      </c>
      <c r="AG66">
        <f t="shared" si="24"/>
        <v>-7.6725896448837374E-8</v>
      </c>
      <c r="AH66">
        <f t="shared" si="5"/>
        <v>-3.5978527636220882E-3</v>
      </c>
      <c r="AI66">
        <f t="shared" si="25"/>
        <v>-3.597929489518537E-3</v>
      </c>
      <c r="AJ66">
        <f t="shared" si="7"/>
        <v>-2.540556838894048</v>
      </c>
      <c r="AK66">
        <f t="shared" si="22"/>
        <v>-1.6598437840922067</v>
      </c>
      <c r="AL66">
        <f t="shared" si="8"/>
        <v>-4.2039985524757739</v>
      </c>
      <c r="AN66">
        <f t="shared" si="26"/>
        <v>0</v>
      </c>
      <c r="AO66">
        <f t="shared" si="26"/>
        <v>0</v>
      </c>
      <c r="AP66">
        <f t="shared" si="26"/>
        <v>-9.5473531086877329E-11</v>
      </c>
      <c r="AQ66">
        <f t="shared" si="26"/>
        <v>-4.4769722293532877E-6</v>
      </c>
      <c r="AR66">
        <f t="shared" si="26"/>
        <v>-4.4770677028843742E-6</v>
      </c>
      <c r="AS66">
        <f t="shared" si="26"/>
        <v>-3.1613307053097997E-3</v>
      </c>
      <c r="AT66">
        <f t="shared" si="26"/>
        <v>-2.0654192971933496E-3</v>
      </c>
      <c r="AU66">
        <f t="shared" si="23"/>
        <v>-5.2312270702060343E-3</v>
      </c>
      <c r="AW66">
        <v>63</v>
      </c>
      <c r="AX66">
        <f>IF(Z66&gt;0, (R66*SUMPRODUCT(K66:$K$98, X66:$X$98)-K66*$AZ$3)/Z66, 0)</f>
        <v>-6898419633.8728008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0.84743607600000004</v>
      </c>
      <c r="Q67" s="4">
        <f t="shared" si="21"/>
        <v>25</v>
      </c>
      <c r="R67">
        <f t="shared" ref="R67:R69" si="27">$C$6</f>
        <v>250000</v>
      </c>
      <c r="S67">
        <f t="shared" ref="S67:S69" si="28">AX67</f>
        <v>-43203808826.593132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-21.171497219566046</v>
      </c>
      <c r="AC67">
        <f t="shared" ref="AC67:AC69" si="29">S67*Z67</f>
        <v>-18.903126425996298</v>
      </c>
      <c r="AE67">
        <f t="shared" ref="AE67:AE69" si="30">$Z67*O67</f>
        <v>0</v>
      </c>
      <c r="AF67">
        <f t="shared" si="24"/>
        <v>0</v>
      </c>
      <c r="AG67">
        <f t="shared" si="24"/>
        <v>-1.0938344870163914E-8</v>
      </c>
      <c r="AH67">
        <f t="shared" ref="AH67:AH69" si="31">-X67*R67</f>
        <v>-6.5020292614185082E-4</v>
      </c>
      <c r="AI67">
        <f t="shared" ref="AI67:AI69" si="32">SUM(AE67:AH67)</f>
        <v>-6.5021386448672099E-4</v>
      </c>
      <c r="AJ67">
        <f t="shared" ref="AJ67:AJ69" si="33">AB67-AC67</f>
        <v>-2.2683707935697477</v>
      </c>
      <c r="AK67">
        <f t="shared" si="22"/>
        <v>-1.4820048053696233</v>
      </c>
      <c r="AL67">
        <f t="shared" ref="AL67:AL69" si="34">SUM(AI67:AK67)</f>
        <v>-3.7510258128038578</v>
      </c>
      <c r="AN67">
        <f t="shared" si="26"/>
        <v>0</v>
      </c>
      <c r="AO67">
        <f t="shared" si="26"/>
        <v>0</v>
      </c>
      <c r="AP67">
        <f t="shared" si="26"/>
        <v>-1.2152751098108222E-11</v>
      </c>
      <c r="AQ67">
        <f t="shared" si="26"/>
        <v>-7.223903084475656E-7</v>
      </c>
      <c r="AR67">
        <f t="shared" si="26"/>
        <v>-7.2240246119866373E-7</v>
      </c>
      <c r="AS67">
        <f t="shared" si="26"/>
        <v>-2.5202117852093533E-3</v>
      </c>
      <c r="AT67">
        <f t="shared" si="26"/>
        <v>-1.6465412034121997E-3</v>
      </c>
      <c r="AU67">
        <f t="shared" si="23"/>
        <v>-4.1674753910827516E-3</v>
      </c>
      <c r="AW67">
        <v>64</v>
      </c>
      <c r="AX67">
        <f>IF(Z67&gt;0, (R67*SUMPRODUCT(K67:$K$98, X67:$X$98)-K67*$AZ$3)/Z67, 0)</f>
        <v>-43203808826.593132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0.87888519499999995</v>
      </c>
      <c r="Q68" s="4">
        <f t="shared" si="21"/>
        <v>25</v>
      </c>
      <c r="R68">
        <f t="shared" si="27"/>
        <v>250000</v>
      </c>
      <c r="S68">
        <f t="shared" si="28"/>
        <v>-347161935420.04803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-18.903126425996298</v>
      </c>
      <c r="AC68">
        <f t="shared" si="29"/>
        <v>-16.877792085402699</v>
      </c>
      <c r="AE68">
        <f t="shared" si="30"/>
        <v>0</v>
      </c>
      <c r="AF68">
        <f t="shared" si="24"/>
        <v>0</v>
      </c>
      <c r="AG68">
        <f t="shared" si="24"/>
        <v>-1.215412057271014E-9</v>
      </c>
      <c r="AH68">
        <f t="shared" si="31"/>
        <v>-9.6135493641912612E-5</v>
      </c>
      <c r="AI68">
        <f t="shared" si="32"/>
        <v>-9.6136709053969878E-5</v>
      </c>
      <c r="AJ68">
        <f t="shared" si="33"/>
        <v>-2.0253343405935986</v>
      </c>
      <c r="AK68">
        <f t="shared" si="22"/>
        <v>-1.323218849819741</v>
      </c>
      <c r="AL68">
        <f t="shared" si="34"/>
        <v>-3.3486493271223936</v>
      </c>
      <c r="AN68">
        <f t="shared" si="26"/>
        <v>0</v>
      </c>
      <c r="AO68">
        <f t="shared" si="26"/>
        <v>0</v>
      </c>
      <c r="AP68">
        <f t="shared" si="26"/>
        <v>-1.2056701504284207E-12</v>
      </c>
      <c r="AQ68">
        <f t="shared" si="26"/>
        <v>-9.5364937666493807E-8</v>
      </c>
      <c r="AR68">
        <f t="shared" si="26"/>
        <v>-9.536614333664423E-8</v>
      </c>
      <c r="AS68">
        <f t="shared" si="26"/>
        <v>-2.0091006539577514E-3</v>
      </c>
      <c r="AT68">
        <f t="shared" si="26"/>
        <v>-1.3126128378995936E-3</v>
      </c>
      <c r="AU68">
        <f t="shared" si="23"/>
        <v>-3.3218088580006817E-3</v>
      </c>
      <c r="AW68">
        <v>65</v>
      </c>
      <c r="AX68">
        <f>IF(Z68&gt;0, (R68*SUMPRODUCT(K68:$K$98, X68:$X$98)-K68*$AZ$3)/Z68, 0)</f>
        <v>-347161935420.04803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250000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-16.877792085402699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-1.215412057271014E-5</v>
      </c>
      <c r="AI69">
        <f t="shared" si="32"/>
        <v>-1.215412057271014E-5</v>
      </c>
      <c r="AJ69">
        <f t="shared" si="33"/>
        <v>-16.877792085402699</v>
      </c>
      <c r="AK69">
        <f t="shared" si="22"/>
        <v>-1.1814454459781891</v>
      </c>
      <c r="AL69">
        <f t="shared" si="34"/>
        <v>-18.059249685501459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-1.0764912057396613E-8</v>
      </c>
      <c r="AR69">
        <f t="shared" si="26"/>
        <v>-1.0764912057396613E-8</v>
      </c>
      <c r="AS69">
        <f t="shared" si="26"/>
        <v>-1.4948670817889677E-2</v>
      </c>
      <c r="AT69">
        <f t="shared" si="26"/>
        <v>-1.0464069572522774E-3</v>
      </c>
      <c r="AU69">
        <f t="shared" si="23"/>
        <v>-1.599508854005401E-2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20567.943311416264</v>
      </c>
      <c r="AO71" s="8">
        <f t="shared" si="47"/>
        <v>-2056.7943311416266</v>
      </c>
      <c r="AP71" s="8">
        <f t="shared" si="47"/>
        <v>-408.13974018422834</v>
      </c>
      <c r="AQ71" s="8">
        <f t="shared" si="47"/>
        <v>-17014.166040698616</v>
      </c>
      <c r="AR71" s="8">
        <f t="shared" si="47"/>
        <v>1088.8431993917895</v>
      </c>
      <c r="AS71" s="8">
        <f t="shared" si="47"/>
        <v>-2020.3778048027584</v>
      </c>
      <c r="AT71" s="8">
        <f t="shared" si="47"/>
        <v>931.5346054109616</v>
      </c>
      <c r="AU71" s="8">
        <f t="shared" si="47"/>
        <v>-2.0551373103305792E-12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0" priority="1" operator="lessThan">
      <formula>0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7A49A-A6CB-4CEE-A49A-B5AFA2644422}">
  <sheetPr codeName="Sheet37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15836.858125273118</v>
      </c>
      <c r="K3">
        <v>1</v>
      </c>
      <c r="L3" s="2">
        <v>0</v>
      </c>
      <c r="O3">
        <f>$C$3</f>
        <v>15836.858125273118</v>
      </c>
      <c r="P3">
        <f>O3*C5</f>
        <v>1583.685812527312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15836.858125273118</v>
      </c>
      <c r="AF3">
        <f t="shared" ref="AF3:AG34" si="4">-$Z3*P3</f>
        <v>-1583.685812527312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14053.172312745806</v>
      </c>
      <c r="AJ3">
        <f t="shared" ref="AJ3:AJ66" si="7">AB3-AC3</f>
        <v>0</v>
      </c>
      <c r="AL3">
        <f t="shared" ref="AL3:AL66" si="8">SUM(AI3:AK3)</f>
        <v>14053.172312745806</v>
      </c>
      <c r="AN3">
        <f t="shared" ref="AN3:AU34" si="9">AE3*$K3</f>
        <v>15836.858125273118</v>
      </c>
      <c r="AO3">
        <f t="shared" si="9"/>
        <v>-1583.685812527312</v>
      </c>
      <c r="AP3">
        <f t="shared" si="9"/>
        <v>-200</v>
      </c>
      <c r="AQ3">
        <f t="shared" si="9"/>
        <v>0</v>
      </c>
      <c r="AR3">
        <f t="shared" si="9"/>
        <v>14053.172312745806</v>
      </c>
      <c r="AS3">
        <f t="shared" si="9"/>
        <v>0</v>
      </c>
      <c r="AT3">
        <f t="shared" si="9"/>
        <v>0</v>
      </c>
      <c r="AU3">
        <f t="shared" si="9"/>
        <v>14053.172312745806</v>
      </c>
      <c r="AW3">
        <v>0</v>
      </c>
      <c r="AX3">
        <f>IF(Z3&gt;0, (R3*SUMPRODUCT(K3:$K$98, X3:$X$98)-K3*$AZ$3)/Z3, 0)</f>
        <v>0</v>
      </c>
      <c r="AZ3">
        <f>C6*SUMPRODUCT(X4:X98, K4:K98)/1</f>
        <v>13780.805694022727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2.5950000000000001E-3</v>
      </c>
      <c r="R4">
        <f t="shared" si="0"/>
        <v>500000</v>
      </c>
      <c r="S4">
        <f t="shared" si="1"/>
        <v>936.16824720890156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924.37720813530541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-1297.5</v>
      </c>
      <c r="AI4">
        <f t="shared" si="6"/>
        <v>-1297.5</v>
      </c>
      <c r="AJ4">
        <f t="shared" si="7"/>
        <v>-924.37720813530541</v>
      </c>
      <c r="AK4">
        <f>G4*SUM(AB4, AE4:AF4)</f>
        <v>0</v>
      </c>
      <c r="AL4">
        <f t="shared" si="8"/>
        <v>-2221.8772081353054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-1210.4673943464875</v>
      </c>
      <c r="AR4">
        <f t="shared" si="9"/>
        <v>-1210.4673943464875</v>
      </c>
      <c r="AS4">
        <f t="shared" si="9"/>
        <v>-862.37261697481608</v>
      </c>
      <c r="AT4">
        <f t="shared" si="9"/>
        <v>0</v>
      </c>
      <c r="AU4">
        <f t="shared" si="9"/>
        <v>-2072.8400113213038</v>
      </c>
      <c r="AW4">
        <v>1</v>
      </c>
      <c r="AX4">
        <f>IF(Z4&gt;0, (R4*SUMPRODUCT(K4:$K$98, X4:$X$98)-K4*$AZ$3)/Z4, 0)</f>
        <v>936.16824720890156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2.5990000000000002E-3</v>
      </c>
      <c r="Q5" s="4">
        <f t="shared" ref="Q5:Q68" si="21">$C$8</f>
        <v>25</v>
      </c>
      <c r="R5">
        <f t="shared" si="0"/>
        <v>500000</v>
      </c>
      <c r="S5">
        <f t="shared" si="1"/>
        <v>806.45060616992134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924.37720813530541</v>
      </c>
      <c r="AC5">
        <f t="shared" si="2"/>
        <v>786.26086073267834</v>
      </c>
      <c r="AE5">
        <f t="shared" si="3"/>
        <v>0</v>
      </c>
      <c r="AF5">
        <f t="shared" si="4"/>
        <v>0</v>
      </c>
      <c r="AG5">
        <f t="shared" si="4"/>
        <v>-24.374117110125002</v>
      </c>
      <c r="AH5">
        <f t="shared" si="5"/>
        <v>-1283.1327975000002</v>
      </c>
      <c r="AI5">
        <f t="shared" si="6"/>
        <v>-1307.5069146101252</v>
      </c>
      <c r="AJ5">
        <f t="shared" si="7"/>
        <v>138.11634740262707</v>
      </c>
      <c r="AK5">
        <f>G5*SUM(AB5, AE5:AF5)</f>
        <v>37.89946553354752</v>
      </c>
      <c r="AL5">
        <f t="shared" si="8"/>
        <v>-1131.4911016739507</v>
      </c>
      <c r="AN5">
        <f t="shared" si="9"/>
        <v>0</v>
      </c>
      <c r="AO5">
        <f t="shared" si="9"/>
        <v>0</v>
      </c>
      <c r="AP5">
        <f t="shared" si="9"/>
        <v>-20.842502964552612</v>
      </c>
      <c r="AQ5">
        <f t="shared" si="9"/>
        <v>-1097.2171428805975</v>
      </c>
      <c r="AR5">
        <f t="shared" si="9"/>
        <v>-1118.0596458451503</v>
      </c>
      <c r="AS5">
        <f t="shared" si="9"/>
        <v>118.10439603560557</v>
      </c>
      <c r="AT5">
        <f t="shared" si="9"/>
        <v>32.408136843233237</v>
      </c>
      <c r="AU5">
        <f t="shared" si="9"/>
        <v>-967.54711296631137</v>
      </c>
      <c r="AW5">
        <v>2</v>
      </c>
      <c r="AX5">
        <f>IF(Z5&gt;0, (R5*SUMPRODUCT(K5:$K$98, X5:$X$98)-K5*$AZ$3)/Z5, 0)</f>
        <v>806.45060616992134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2.6029999999999998E-3</v>
      </c>
      <c r="Q6" s="4">
        <f t="shared" si="21"/>
        <v>25</v>
      </c>
      <c r="R6">
        <f t="shared" si="0"/>
        <v>500000</v>
      </c>
      <c r="S6">
        <f t="shared" si="1"/>
        <v>875.13179522877556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786.26086073267834</v>
      </c>
      <c r="AC6">
        <f t="shared" si="2"/>
        <v>842.46943018891579</v>
      </c>
      <c r="AE6">
        <f t="shared" si="3"/>
        <v>0</v>
      </c>
      <c r="AF6">
        <f t="shared" si="4"/>
        <v>0</v>
      </c>
      <c r="AG6">
        <f t="shared" si="4"/>
        <v>-24.066930112186096</v>
      </c>
      <c r="AH6">
        <f t="shared" si="5"/>
        <v>-1268.9165367531075</v>
      </c>
      <c r="AI6">
        <f t="shared" si="6"/>
        <v>-1292.9834668652936</v>
      </c>
      <c r="AJ6">
        <f t="shared" si="7"/>
        <v>-56.208569456237456</v>
      </c>
      <c r="AK6">
        <f>G6*SUM(AB6, AE6:AF6)</f>
        <v>45.996260352861682</v>
      </c>
      <c r="AL6">
        <f t="shared" si="8"/>
        <v>-1303.1957759686693</v>
      </c>
      <c r="AN6">
        <f t="shared" si="9"/>
        <v>0</v>
      </c>
      <c r="AO6">
        <f t="shared" si="9"/>
        <v>0</v>
      </c>
      <c r="AP6">
        <f t="shared" si="9"/>
        <v>-18.565471267199236</v>
      </c>
      <c r="AQ6">
        <f t="shared" si="9"/>
        <v>-978.8549430172385</v>
      </c>
      <c r="AR6">
        <f t="shared" si="9"/>
        <v>-997.4204142844377</v>
      </c>
      <c r="AS6">
        <f t="shared" si="9"/>
        <v>-43.359854220948677</v>
      </c>
      <c r="AT6">
        <f t="shared" si="9"/>
        <v>35.48197655451213</v>
      </c>
      <c r="AU6">
        <f t="shared" si="9"/>
        <v>-1005.2982919508742</v>
      </c>
      <c r="AW6">
        <v>3</v>
      </c>
      <c r="AX6">
        <f>IF(Z6&gt;0, (R6*SUMPRODUCT(K6:$K$98, X6:$X$98)-K6*$AZ$3)/Z6, 0)</f>
        <v>875.13179522877556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2.6080000000000001E-3</v>
      </c>
      <c r="Q7" s="4">
        <f t="shared" si="21"/>
        <v>25</v>
      </c>
      <c r="R7">
        <f t="shared" si="0"/>
        <v>500000</v>
      </c>
      <c r="S7">
        <f t="shared" si="1"/>
        <v>864.90205463940447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842.46943018891579</v>
      </c>
      <c r="AC7">
        <f t="shared" si="2"/>
        <v>822.12380034311354</v>
      </c>
      <c r="AE7">
        <f t="shared" si="3"/>
        <v>0</v>
      </c>
      <c r="AF7">
        <f t="shared" si="4"/>
        <v>0</v>
      </c>
      <c r="AG7">
        <f t="shared" si="4"/>
        <v>-23.763494257331654</v>
      </c>
      <c r="AH7">
        <f t="shared" si="5"/>
        <v>-1255.3310746516267</v>
      </c>
      <c r="AI7">
        <f t="shared" si="6"/>
        <v>-1279.0945689089583</v>
      </c>
      <c r="AJ7">
        <f t="shared" si="7"/>
        <v>20.34562984580225</v>
      </c>
      <c r="AK7">
        <f>G7*SUM(AB7, AE7:AF7)</f>
        <v>41.365249022275762</v>
      </c>
      <c r="AL7">
        <f t="shared" si="8"/>
        <v>-1217.3836900408803</v>
      </c>
      <c r="AN7">
        <f t="shared" si="9"/>
        <v>0</v>
      </c>
      <c r="AO7">
        <f t="shared" si="9"/>
        <v>0</v>
      </c>
      <c r="AP7">
        <f t="shared" si="9"/>
        <v>-16.678553184844318</v>
      </c>
      <c r="AQ7">
        <f t="shared" si="9"/>
        <v>-881.06176080166711</v>
      </c>
      <c r="AR7">
        <f t="shared" si="9"/>
        <v>-897.7403139865113</v>
      </c>
      <c r="AS7">
        <f t="shared" si="9"/>
        <v>14.279704229847212</v>
      </c>
      <c r="AT7">
        <f t="shared" si="9"/>
        <v>29.032451976606929</v>
      </c>
      <c r="AU7">
        <f t="shared" si="9"/>
        <v>-854.42815778005718</v>
      </c>
      <c r="AW7">
        <v>4</v>
      </c>
      <c r="AX7">
        <f>IF(Z7&gt;0, (R7*SUMPRODUCT(K7:$K$98, X7:$X$98)-K7*$AZ$3)/Z7, 0)</f>
        <v>864.90205463940447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2.614E-3</v>
      </c>
      <c r="Q8" s="4">
        <f t="shared" si="21"/>
        <v>25</v>
      </c>
      <c r="R8">
        <f t="shared" si="0"/>
        <v>500000</v>
      </c>
      <c r="S8">
        <f t="shared" si="1"/>
        <v>623.07637807344065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822.12380034311354</v>
      </c>
      <c r="AC8">
        <f t="shared" si="2"/>
        <v>584.78812381096395</v>
      </c>
      <c r="AE8">
        <f t="shared" si="3"/>
        <v>0</v>
      </c>
      <c r="AF8">
        <f t="shared" si="4"/>
        <v>0</v>
      </c>
      <c r="AG8">
        <f t="shared" si="4"/>
        <v>-23.463741540769671</v>
      </c>
      <c r="AH8">
        <f t="shared" si="5"/>
        <v>-1242.3554797732988</v>
      </c>
      <c r="AI8">
        <f t="shared" si="6"/>
        <v>-1265.8192213140685</v>
      </c>
      <c r="AJ8">
        <f t="shared" si="7"/>
        <v>237.33567653214959</v>
      </c>
      <c r="AK8">
        <f t="shared" ref="AK8:AK71" si="22">G8*SUM(AB8:AB8, AE8:AF8)</f>
        <v>17.511236947308319</v>
      </c>
      <c r="AL8">
        <f t="shared" si="8"/>
        <v>-1010.9723078346105</v>
      </c>
      <c r="AN8">
        <f t="shared" si="9"/>
        <v>0</v>
      </c>
      <c r="AO8">
        <f t="shared" si="9"/>
        <v>0</v>
      </c>
      <c r="AP8">
        <f t="shared" si="9"/>
        <v>-15.372136577028556</v>
      </c>
      <c r="AQ8">
        <f t="shared" si="9"/>
        <v>-813.92211379040509</v>
      </c>
      <c r="AR8">
        <f t="shared" si="9"/>
        <v>-829.29425036743373</v>
      </c>
      <c r="AS8">
        <f t="shared" si="9"/>
        <v>155.48911617162312</v>
      </c>
      <c r="AT8">
        <f t="shared" si="9"/>
        <v>11.472387109234333</v>
      </c>
      <c r="AU8">
        <f t="shared" si="9"/>
        <v>-662.33274708657621</v>
      </c>
      <c r="AW8">
        <v>5</v>
      </c>
      <c r="AX8">
        <f>IF(Z8&gt;0, (R8*SUMPRODUCT(K8:$K$98, X8:$X$98)-K8*$AZ$3)/Z8, 0)</f>
        <v>623.07637807344065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2.624E-3</v>
      </c>
      <c r="Q9" s="4">
        <f t="shared" si="21"/>
        <v>25</v>
      </c>
      <c r="R9">
        <f t="shared" si="0"/>
        <v>500000</v>
      </c>
      <c r="S9">
        <f t="shared" si="1"/>
        <v>268.51794936831914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584.78812381096395</v>
      </c>
      <c r="AC9">
        <f t="shared" si="2"/>
        <v>248.8359624785262</v>
      </c>
      <c r="AE9">
        <f t="shared" si="3"/>
        <v>0</v>
      </c>
      <c r="AF9">
        <f t="shared" si="4"/>
        <v>0</v>
      </c>
      <c r="AG9">
        <f t="shared" si="4"/>
        <v>-23.167535267558996</v>
      </c>
      <c r="AH9">
        <f t="shared" si="5"/>
        <v>-1231.3771560595924</v>
      </c>
      <c r="AI9">
        <f t="shared" si="6"/>
        <v>-1254.5446913271514</v>
      </c>
      <c r="AJ9">
        <f t="shared" si="7"/>
        <v>335.95216133243775</v>
      </c>
      <c r="AK9">
        <f t="shared" si="22"/>
        <v>3.4502499304846874</v>
      </c>
      <c r="AL9">
        <f t="shared" si="8"/>
        <v>-915.142280064229</v>
      </c>
      <c r="AN9">
        <f t="shared" si="9"/>
        <v>0</v>
      </c>
      <c r="AO9">
        <f t="shared" si="9"/>
        <v>0</v>
      </c>
      <c r="AP9">
        <f t="shared" si="9"/>
        <v>-14.374541836234632</v>
      </c>
      <c r="AQ9">
        <f t="shared" si="9"/>
        <v>-764.02095611559673</v>
      </c>
      <c r="AR9">
        <f t="shared" si="9"/>
        <v>-778.39549795183143</v>
      </c>
      <c r="AS9">
        <f t="shared" si="9"/>
        <v>208.44506514289156</v>
      </c>
      <c r="AT9">
        <f t="shared" si="9"/>
        <v>2.1407439936291217</v>
      </c>
      <c r="AU9">
        <f t="shared" si="9"/>
        <v>-567.80968881531066</v>
      </c>
      <c r="AW9">
        <v>6</v>
      </c>
      <c r="AX9">
        <f>IF(Z9&gt;0, (R9*SUMPRODUCT(K9:$K$98, X9:$X$98)-K9*$AZ$3)/Z9, 0)</f>
        <v>268.51794936831914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2.6350000000000002E-3</v>
      </c>
      <c r="Q10" s="4">
        <f t="shared" si="21"/>
        <v>25</v>
      </c>
      <c r="R10">
        <f t="shared" si="0"/>
        <v>500000</v>
      </c>
      <c r="S10">
        <f t="shared" si="1"/>
        <v>-83.44000407800057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248.8359624785262</v>
      </c>
      <c r="AC10">
        <f t="shared" si="2"/>
        <v>-76.346981133611735</v>
      </c>
      <c r="AE10">
        <f t="shared" si="3"/>
        <v>0</v>
      </c>
      <c r="AF10">
        <f t="shared" si="4"/>
        <v>0</v>
      </c>
      <c r="AG10">
        <f t="shared" si="4"/>
        <v>-22.874813459453392</v>
      </c>
      <c r="AH10">
        <f t="shared" si="5"/>
        <v>-1220.9291086003593</v>
      </c>
      <c r="AI10">
        <f t="shared" si="6"/>
        <v>-1243.8039220598127</v>
      </c>
      <c r="AJ10">
        <f t="shared" si="7"/>
        <v>325.18294361213793</v>
      </c>
      <c r="AK10">
        <f t="shared" si="22"/>
        <v>1.0202274461619576</v>
      </c>
      <c r="AL10">
        <f t="shared" si="8"/>
        <v>-917.60075100151289</v>
      </c>
      <c r="AN10">
        <f t="shared" si="9"/>
        <v>0</v>
      </c>
      <c r="AO10">
        <f t="shared" si="9"/>
        <v>0</v>
      </c>
      <c r="AP10">
        <f t="shared" si="9"/>
        <v>-13.464490560794811</v>
      </c>
      <c r="AQ10">
        <f t="shared" si="9"/>
        <v>-718.65890785462977</v>
      </c>
      <c r="AR10">
        <f t="shared" si="9"/>
        <v>-732.12339841542462</v>
      </c>
      <c r="AS10">
        <f t="shared" si="9"/>
        <v>191.40801661871683</v>
      </c>
      <c r="AT10">
        <f t="shared" si="9"/>
        <v>0.60052261597938839</v>
      </c>
      <c r="AU10">
        <f t="shared" si="9"/>
        <v>-540.11485918072833</v>
      </c>
      <c r="AW10">
        <v>7</v>
      </c>
      <c r="AX10">
        <f>IF(Z10&gt;0, (R10*SUMPRODUCT(K10:$K$98, X10:$X$98)-K10*$AZ$3)/Z10, 0)</f>
        <v>-83.44000407800057</v>
      </c>
    </row>
    <row r="11" spans="1:52" x14ac:dyDescent="0.25">
      <c r="A11" t="s">
        <v>33</v>
      </c>
      <c r="C11" s="12">
        <f>AU100</f>
        <v>-2.9028126067144958E-12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2.647E-3</v>
      </c>
      <c r="Q11" s="4">
        <f t="shared" si="21"/>
        <v>25</v>
      </c>
      <c r="R11">
        <f t="shared" si="0"/>
        <v>500000</v>
      </c>
      <c r="S11">
        <f t="shared" si="1"/>
        <v>-432.93362800019207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-76.346981133611735</v>
      </c>
      <c r="AC11">
        <f t="shared" si="2"/>
        <v>-391.12116997996964</v>
      </c>
      <c r="AE11">
        <f t="shared" si="3"/>
        <v>0</v>
      </c>
      <c r="AF11">
        <f t="shared" si="4"/>
        <v>0</v>
      </c>
      <c r="AG11">
        <f t="shared" si="4"/>
        <v>-22.585515693631685</v>
      </c>
      <c r="AH11">
        <f t="shared" si="5"/>
        <v>-1210.9926245434626</v>
      </c>
      <c r="AI11">
        <f t="shared" si="6"/>
        <v>-1233.5781402370942</v>
      </c>
      <c r="AJ11">
        <f t="shared" si="7"/>
        <v>314.7741888463579</v>
      </c>
      <c r="AK11">
        <f t="shared" si="22"/>
        <v>-0.18323275472066813</v>
      </c>
      <c r="AL11">
        <f t="shared" si="8"/>
        <v>-918.98718414545692</v>
      </c>
      <c r="AN11">
        <f t="shared" si="9"/>
        <v>0</v>
      </c>
      <c r="AO11">
        <f t="shared" si="9"/>
        <v>0</v>
      </c>
      <c r="AP11">
        <f t="shared" si="9"/>
        <v>-12.63227399151695</v>
      </c>
      <c r="AQ11">
        <f t="shared" si="9"/>
        <v>-677.31863387350563</v>
      </c>
      <c r="AR11">
        <f t="shared" si="9"/>
        <v>-689.95090786502249</v>
      </c>
      <c r="AS11">
        <f t="shared" si="9"/>
        <v>176.05592242845583</v>
      </c>
      <c r="AT11">
        <f t="shared" si="9"/>
        <v>-0.10248366223953652</v>
      </c>
      <c r="AU11">
        <f t="shared" si="9"/>
        <v>-513.99746909880616</v>
      </c>
      <c r="AW11">
        <v>8</v>
      </c>
      <c r="AX11">
        <f>IF(Z11&gt;0, (R11*SUMPRODUCT(K11:$K$98, X11:$X$98)-K11*$AZ$3)/Z11, 0)</f>
        <v>-432.93362800019207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2.6610000000000002E-3</v>
      </c>
      <c r="Q12" s="4">
        <f t="shared" si="21"/>
        <v>25</v>
      </c>
      <c r="R12">
        <f t="shared" si="0"/>
        <v>500000</v>
      </c>
      <c r="S12">
        <f t="shared" si="1"/>
        <v>-768.35694285816896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-391.12116997996964</v>
      </c>
      <c r="AC12">
        <f t="shared" si="2"/>
        <v>-685.36088468236903</v>
      </c>
      <c r="AE12">
        <f t="shared" si="3"/>
        <v>0</v>
      </c>
      <c r="AF12">
        <f t="shared" si="4"/>
        <v>0</v>
      </c>
      <c r="AG12">
        <f t="shared" si="4"/>
        <v>-22.299560479434614</v>
      </c>
      <c r="AH12">
        <f t="shared" si="5"/>
        <v>-1202.0011452150784</v>
      </c>
      <c r="AI12">
        <f t="shared" si="6"/>
        <v>-1224.300705694513</v>
      </c>
      <c r="AJ12">
        <f t="shared" si="7"/>
        <v>294.2397147023994</v>
      </c>
      <c r="AK12">
        <f t="shared" si="22"/>
        <v>-0.89957869095393017</v>
      </c>
      <c r="AL12">
        <f t="shared" si="8"/>
        <v>-930.96056968306755</v>
      </c>
      <c r="AN12">
        <f t="shared" si="9"/>
        <v>0</v>
      </c>
      <c r="AO12">
        <f t="shared" si="9"/>
        <v>0</v>
      </c>
      <c r="AP12">
        <f t="shared" si="9"/>
        <v>-11.852453454823106</v>
      </c>
      <c r="AQ12">
        <f t="shared" si="9"/>
        <v>-638.87638679894724</v>
      </c>
      <c r="AR12">
        <f t="shared" si="9"/>
        <v>-650.72884025377027</v>
      </c>
      <c r="AS12">
        <f t="shared" si="9"/>
        <v>156.39153633933148</v>
      </c>
      <c r="AT12">
        <f t="shared" si="9"/>
        <v>-0.47813563739586706</v>
      </c>
      <c r="AU12">
        <f t="shared" si="9"/>
        <v>-494.81543955183469</v>
      </c>
      <c r="AW12">
        <v>9</v>
      </c>
      <c r="AX12">
        <f>IF(Z12&gt;0, (R12*SUMPRODUCT(K12:$K$98, X12:$X$98)-K12*$AZ$3)/Z12, 0)</f>
        <v>-768.35694285816896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2.676E-3</v>
      </c>
      <c r="Q13" s="4">
        <f t="shared" si="21"/>
        <v>25</v>
      </c>
      <c r="R13">
        <f t="shared" si="0"/>
        <v>500000</v>
      </c>
      <c r="S13">
        <f t="shared" si="1"/>
        <v>-1092.5504630126577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-685.36088468236903</v>
      </c>
      <c r="AC13">
        <f t="shared" si="2"/>
        <v>-962.18258920631695</v>
      </c>
      <c r="AE13">
        <f t="shared" si="3"/>
        <v>0</v>
      </c>
      <c r="AF13">
        <f t="shared" si="4"/>
        <v>0</v>
      </c>
      <c r="AG13">
        <f t="shared" si="4"/>
        <v>-22.0168912507973</v>
      </c>
      <c r="AH13">
        <f t="shared" si="5"/>
        <v>-1193.4724768593405</v>
      </c>
      <c r="AI13">
        <f t="shared" si="6"/>
        <v>-1215.4893681101378</v>
      </c>
      <c r="AJ13">
        <f t="shared" si="7"/>
        <v>276.82170452394791</v>
      </c>
      <c r="AK13">
        <f t="shared" si="22"/>
        <v>-1.370721769364738</v>
      </c>
      <c r="AL13">
        <f t="shared" si="8"/>
        <v>-940.03838535555462</v>
      </c>
      <c r="AN13">
        <f t="shared" si="9"/>
        <v>0</v>
      </c>
      <c r="AO13">
        <f t="shared" si="9"/>
        <v>0</v>
      </c>
      <c r="AP13">
        <f t="shared" si="9"/>
        <v>-11.123775432347687</v>
      </c>
      <c r="AQ13">
        <f t="shared" si="9"/>
        <v>-602.98793621875711</v>
      </c>
      <c r="AR13">
        <f t="shared" si="9"/>
        <v>-614.11171165110477</v>
      </c>
      <c r="AS13">
        <f t="shared" si="9"/>
        <v>139.86091137242599</v>
      </c>
      <c r="AT13">
        <f t="shared" si="9"/>
        <v>-0.69254105717997139</v>
      </c>
      <c r="AU13">
        <f t="shared" si="9"/>
        <v>-474.9433413358588</v>
      </c>
      <c r="AW13">
        <v>10</v>
      </c>
      <c r="AX13">
        <f>IF(Z13&gt;0, (R13*SUMPRODUCT(K13:$K$98, X13:$X$98)-K13*$AZ$3)/Z13, 0)</f>
        <v>-1092.5504630126577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2.6930000000000001E-3</v>
      </c>
      <c r="Q14" s="4">
        <f t="shared" si="21"/>
        <v>25</v>
      </c>
      <c r="R14">
        <f t="shared" si="0"/>
        <v>500000</v>
      </c>
      <c r="S14">
        <f t="shared" si="1"/>
        <v>-942.12920177915464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-962.18258920631695</v>
      </c>
      <c r="AC14">
        <f t="shared" si="2"/>
        <v>-819.17873502329076</v>
      </c>
      <c r="AE14">
        <f t="shared" si="3"/>
        <v>0</v>
      </c>
      <c r="AF14">
        <f t="shared" si="4"/>
        <v>0</v>
      </c>
      <c r="AG14">
        <f t="shared" si="4"/>
        <v>-21.737430850150933</v>
      </c>
      <c r="AH14">
        <f t="shared" si="5"/>
        <v>-1185.8297627679428</v>
      </c>
      <c r="AI14">
        <f t="shared" si="6"/>
        <v>-1207.5671936180938</v>
      </c>
      <c r="AJ14">
        <f t="shared" si="7"/>
        <v>-143.00385418302619</v>
      </c>
      <c r="AK14">
        <f t="shared" si="22"/>
        <v>-67.352781244442198</v>
      </c>
      <c r="AL14">
        <f t="shared" si="8"/>
        <v>-1417.9238290455623</v>
      </c>
      <c r="AN14">
        <f t="shared" si="9"/>
        <v>0</v>
      </c>
      <c r="AO14">
        <f t="shared" si="9"/>
        <v>0</v>
      </c>
      <c r="AP14">
        <f t="shared" si="9"/>
        <v>-9.8058762060579436</v>
      </c>
      <c r="AQ14">
        <f t="shared" si="9"/>
        <v>-534.93441498772006</v>
      </c>
      <c r="AR14">
        <f t="shared" si="9"/>
        <v>-544.74029119377803</v>
      </c>
      <c r="AS14">
        <f t="shared" si="9"/>
        <v>-64.509835627524481</v>
      </c>
      <c r="AT14">
        <f t="shared" si="9"/>
        <v>-30.383214997650732</v>
      </c>
      <c r="AU14">
        <f t="shared" si="9"/>
        <v>-639.63334181895334</v>
      </c>
      <c r="AW14">
        <v>11</v>
      </c>
      <c r="AX14">
        <f>IF(Z14&gt;0, (R14*SUMPRODUCT(K14:$K$98, X14:$X$98)-K14*$AZ$3)/Z14, 0)</f>
        <v>-942.12920177915464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2.7169999999999998E-3</v>
      </c>
      <c r="Q15" s="4">
        <f t="shared" si="21"/>
        <v>25</v>
      </c>
      <c r="R15">
        <f t="shared" si="0"/>
        <v>500000</v>
      </c>
      <c r="S15">
        <f t="shared" si="1"/>
        <v>-801.51109167597212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-819.17873502329076</v>
      </c>
      <c r="AC15">
        <f t="shared" si="2"/>
        <v>-688.04905143798896</v>
      </c>
      <c r="AE15">
        <f t="shared" si="3"/>
        <v>0</v>
      </c>
      <c r="AF15">
        <f t="shared" si="4"/>
        <v>0</v>
      </c>
      <c r="AG15">
        <f t="shared" si="4"/>
        <v>-21.460995942029566</v>
      </c>
      <c r="AH15">
        <f t="shared" si="5"/>
        <v>-1181.2119923972014</v>
      </c>
      <c r="AI15">
        <f t="shared" si="6"/>
        <v>-1202.6729883392309</v>
      </c>
      <c r="AJ15">
        <f t="shared" si="7"/>
        <v>-131.12968358530179</v>
      </c>
      <c r="AK15">
        <f t="shared" si="22"/>
        <v>-57.342511451630358</v>
      </c>
      <c r="AL15">
        <f t="shared" si="8"/>
        <v>-1391.145183376163</v>
      </c>
      <c r="AN15">
        <f t="shared" si="9"/>
        <v>0</v>
      </c>
      <c r="AO15">
        <f t="shared" si="9"/>
        <v>0</v>
      </c>
      <c r="AP15">
        <f t="shared" si="9"/>
        <v>-8.643906141379917</v>
      </c>
      <c r="AQ15">
        <f t="shared" si="9"/>
        <v>-475.76010092606117</v>
      </c>
      <c r="AR15">
        <f t="shared" si="9"/>
        <v>-484.40400706744106</v>
      </c>
      <c r="AS15">
        <f t="shared" si="9"/>
        <v>-52.815474189638323</v>
      </c>
      <c r="AT15">
        <f t="shared" si="9"/>
        <v>-23.096005806896443</v>
      </c>
      <c r="AU15">
        <f t="shared" si="9"/>
        <v>-560.31548706397587</v>
      </c>
      <c r="AW15">
        <v>12</v>
      </c>
      <c r="AX15">
        <f>IF(Z15&gt;0, (R15*SUMPRODUCT(K15:$K$98, X15:$X$98)-K15*$AZ$3)/Z15, 0)</f>
        <v>-801.51109167597212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2.745E-3</v>
      </c>
      <c r="Q16" s="4">
        <f t="shared" si="21"/>
        <v>25</v>
      </c>
      <c r="R16">
        <f t="shared" si="0"/>
        <v>500000</v>
      </c>
      <c r="S16">
        <f t="shared" si="1"/>
        <v>-671.51589513697934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-688.04905143798896</v>
      </c>
      <c r="AC16">
        <f t="shared" si="2"/>
        <v>-569.10906435242578</v>
      </c>
      <c r="AE16">
        <f t="shared" si="3"/>
        <v>0</v>
      </c>
      <c r="AF16">
        <f t="shared" si="4"/>
        <v>0</v>
      </c>
      <c r="AG16">
        <f t="shared" si="4"/>
        <v>-21.187475548748399</v>
      </c>
      <c r="AH16">
        <f t="shared" si="5"/>
        <v>-1178.2086772174232</v>
      </c>
      <c r="AI16">
        <f t="shared" si="6"/>
        <v>-1199.3961527661716</v>
      </c>
      <c r="AJ16">
        <f t="shared" si="7"/>
        <v>-118.93998708556319</v>
      </c>
      <c r="AK16">
        <f t="shared" si="22"/>
        <v>-48.163433600659232</v>
      </c>
      <c r="AL16">
        <f t="shared" si="8"/>
        <v>-1366.4995734523941</v>
      </c>
      <c r="AN16">
        <f t="shared" si="9"/>
        <v>0</v>
      </c>
      <c r="AO16">
        <f t="shared" si="9"/>
        <v>0</v>
      </c>
      <c r="AP16">
        <f t="shared" si="9"/>
        <v>-7.6194103192928821</v>
      </c>
      <c r="AQ16">
        <f t="shared" si="9"/>
        <v>-423.7057563944262</v>
      </c>
      <c r="AR16">
        <f t="shared" si="9"/>
        <v>-431.32516671371911</v>
      </c>
      <c r="AS16">
        <f t="shared" si="9"/>
        <v>-42.773031779608928</v>
      </c>
      <c r="AT16">
        <f t="shared" si="9"/>
        <v>-17.32046661930514</v>
      </c>
      <c r="AU16">
        <f t="shared" si="9"/>
        <v>-491.41866511263322</v>
      </c>
      <c r="AW16">
        <v>13</v>
      </c>
      <c r="AX16">
        <f>IF(Z16&gt;0, (R16*SUMPRODUCT(K16:$K$98, X16:$X$98)-K16*$AZ$3)/Z16, 0)</f>
        <v>-671.51589513697934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2.7729999999999999E-3</v>
      </c>
      <c r="Q17" s="4">
        <f t="shared" si="21"/>
        <v>25</v>
      </c>
      <c r="R17">
        <f t="shared" si="0"/>
        <v>500000</v>
      </c>
      <c r="S17">
        <f t="shared" si="1"/>
        <v>-551.98637122041544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-569.10906435242578</v>
      </c>
      <c r="AC17">
        <f t="shared" si="2"/>
        <v>-461.83259930790018</v>
      </c>
      <c r="AE17">
        <f t="shared" si="3"/>
        <v>0</v>
      </c>
      <c r="AF17">
        <f t="shared" si="4"/>
        <v>0</v>
      </c>
      <c r="AG17">
        <f t="shared" si="4"/>
        <v>-20.916847923564237</v>
      </c>
      <c r="AH17">
        <f t="shared" si="5"/>
        <v>-1175.0573939335861</v>
      </c>
      <c r="AI17">
        <f t="shared" si="6"/>
        <v>-1195.9742418571504</v>
      </c>
      <c r="AJ17">
        <f t="shared" si="7"/>
        <v>-107.27646504452559</v>
      </c>
      <c r="AK17">
        <f t="shared" si="22"/>
        <v>-39.837634504669808</v>
      </c>
      <c r="AL17">
        <f t="shared" si="8"/>
        <v>-1343.0883414063458</v>
      </c>
      <c r="AN17">
        <f t="shared" si="9"/>
        <v>0</v>
      </c>
      <c r="AO17">
        <f t="shared" si="9"/>
        <v>0</v>
      </c>
      <c r="AP17">
        <f t="shared" si="9"/>
        <v>-6.7161496350754959</v>
      </c>
      <c r="AQ17">
        <f t="shared" si="9"/>
        <v>-377.29687170355646</v>
      </c>
      <c r="AR17">
        <f t="shared" si="9"/>
        <v>-384.01302133863197</v>
      </c>
      <c r="AS17">
        <f t="shared" si="9"/>
        <v>-34.445189552165033</v>
      </c>
      <c r="AT17">
        <f t="shared" si="9"/>
        <v>-12.791387852439746</v>
      </c>
      <c r="AU17">
        <f t="shared" si="9"/>
        <v>-431.24959874323673</v>
      </c>
      <c r="AW17">
        <v>14</v>
      </c>
      <c r="AX17">
        <f>IF(Z17&gt;0, (R17*SUMPRODUCT(K17:$K$98, X17:$X$98)-K17*$AZ$3)/Z17, 0)</f>
        <v>-551.98637122041544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2.8019999999999998E-3</v>
      </c>
      <c r="Q18" s="4">
        <f t="shared" si="21"/>
        <v>25</v>
      </c>
      <c r="R18">
        <f t="shared" si="0"/>
        <v>500000</v>
      </c>
      <c r="S18">
        <f t="shared" si="1"/>
        <v>-441.95476376653727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-461.83259930790018</v>
      </c>
      <c r="AC18">
        <f t="shared" si="2"/>
        <v>-365.03820186953681</v>
      </c>
      <c r="AE18">
        <f t="shared" si="3"/>
        <v>0</v>
      </c>
      <c r="AF18">
        <f t="shared" si="4"/>
        <v>0</v>
      </c>
      <c r="AG18">
        <f t="shared" si="4"/>
        <v>-20.649070436446767</v>
      </c>
      <c r="AH18">
        <f t="shared" si="5"/>
        <v>-1172.1801576365397</v>
      </c>
      <c r="AI18">
        <f t="shared" si="6"/>
        <v>-1192.8292280729863</v>
      </c>
      <c r="AJ18">
        <f t="shared" si="7"/>
        <v>-96.794397438363376</v>
      </c>
      <c r="AK18">
        <f t="shared" si="22"/>
        <v>-32.328281951553016</v>
      </c>
      <c r="AL18">
        <f t="shared" si="8"/>
        <v>-1321.9519074629027</v>
      </c>
      <c r="AN18">
        <f t="shared" si="9"/>
        <v>0</v>
      </c>
      <c r="AO18">
        <f t="shared" si="9"/>
        <v>0</v>
      </c>
      <c r="AP18">
        <f t="shared" si="9"/>
        <v>-5.9197941852207663</v>
      </c>
      <c r="AQ18">
        <f t="shared" si="9"/>
        <v>-336.04734424074167</v>
      </c>
      <c r="AR18">
        <f t="shared" si="9"/>
        <v>-341.96713842596239</v>
      </c>
      <c r="AS18">
        <f t="shared" si="9"/>
        <v>-27.749574145777963</v>
      </c>
      <c r="AT18">
        <f t="shared" si="9"/>
        <v>-9.2680576640966006</v>
      </c>
      <c r="AU18">
        <f t="shared" si="9"/>
        <v>-378.98477023583695</v>
      </c>
      <c r="AW18">
        <v>15</v>
      </c>
      <c r="AX18">
        <f>IF(Z18&gt;0, (R18*SUMPRODUCT(K18:$K$98, X18:$X$98)-K18*$AZ$3)/Z18, 0)</f>
        <v>-441.95476376653727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2.8370000000000001E-3</v>
      </c>
      <c r="Q19" s="4">
        <f t="shared" si="21"/>
        <v>25</v>
      </c>
      <c r="R19">
        <f t="shared" si="0"/>
        <v>500000</v>
      </c>
      <c r="S19">
        <f t="shared" si="1"/>
        <v>-340.69588034197733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-365.03820186953681</v>
      </c>
      <c r="AC19">
        <f t="shared" si="2"/>
        <v>-277.7897700907065</v>
      </c>
      <c r="AE19">
        <f t="shared" si="3"/>
        <v>0</v>
      </c>
      <c r="AF19">
        <f t="shared" si="4"/>
        <v>0</v>
      </c>
      <c r="AG19">
        <f t="shared" si="4"/>
        <v>-20.383998319254101</v>
      </c>
      <c r="AH19">
        <f t="shared" si="5"/>
        <v>-1171.6282565639895</v>
      </c>
      <c r="AI19">
        <f t="shared" si="6"/>
        <v>-1192.0122548832435</v>
      </c>
      <c r="AJ19">
        <f t="shared" si="7"/>
        <v>-87.248431778830309</v>
      </c>
      <c r="AK19">
        <f t="shared" si="22"/>
        <v>-25.55267413086758</v>
      </c>
      <c r="AL19">
        <f t="shared" si="8"/>
        <v>-1304.8133607929415</v>
      </c>
      <c r="AN19">
        <f t="shared" si="9"/>
        <v>0</v>
      </c>
      <c r="AO19">
        <f t="shared" si="9"/>
        <v>0</v>
      </c>
      <c r="AP19">
        <f t="shared" si="9"/>
        <v>-5.2176801672009701</v>
      </c>
      <c r="AQ19">
        <f t="shared" si="9"/>
        <v>-299.90100184770199</v>
      </c>
      <c r="AR19">
        <f t="shared" si="9"/>
        <v>-305.1186820149029</v>
      </c>
      <c r="AS19">
        <f t="shared" si="9"/>
        <v>-22.332930222123757</v>
      </c>
      <c r="AT19">
        <f t="shared" si="9"/>
        <v>-6.5407031016894122</v>
      </c>
      <c r="AU19">
        <f t="shared" si="9"/>
        <v>-333.99231533871614</v>
      </c>
      <c r="AW19">
        <v>16</v>
      </c>
      <c r="AX19">
        <f>IF(Z19&gt;0, (R19*SUMPRODUCT(K19:$K$98, X19:$X$98)-K19*$AZ$3)/Z19, 0)</f>
        <v>-340.69588034197733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2.8709999999999999E-3</v>
      </c>
      <c r="Q20" s="4">
        <f t="shared" si="21"/>
        <v>25</v>
      </c>
      <c r="R20">
        <f t="shared" si="0"/>
        <v>500000</v>
      </c>
      <c r="S20">
        <f t="shared" si="1"/>
        <v>-248.17578948379753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-277.7897700907065</v>
      </c>
      <c r="AC20">
        <f t="shared" si="2"/>
        <v>-199.74811477807725</v>
      </c>
      <c r="AE20">
        <f t="shared" si="3"/>
        <v>0</v>
      </c>
      <c r="AF20">
        <f t="shared" si="4"/>
        <v>0</v>
      </c>
      <c r="AG20">
        <f t="shared" si="4"/>
        <v>-20.12163587688698</v>
      </c>
      <c r="AH20">
        <f t="shared" si="5"/>
        <v>-1170.4491834915705</v>
      </c>
      <c r="AI20">
        <f t="shared" si="6"/>
        <v>-1190.5708193684575</v>
      </c>
      <c r="AJ20">
        <f t="shared" si="7"/>
        <v>-78.041655312629246</v>
      </c>
      <c r="AK20">
        <f t="shared" si="22"/>
        <v>-19.445283906349456</v>
      </c>
      <c r="AL20">
        <f t="shared" si="8"/>
        <v>-1288.0577585874362</v>
      </c>
      <c r="AN20">
        <f t="shared" si="9"/>
        <v>0</v>
      </c>
      <c r="AO20">
        <f t="shared" si="9"/>
        <v>0</v>
      </c>
      <c r="AP20">
        <f t="shared" si="9"/>
        <v>-4.5986816122936842</v>
      </c>
      <c r="AQ20">
        <f t="shared" si="9"/>
        <v>-267.49928142917832</v>
      </c>
      <c r="AR20">
        <f t="shared" si="9"/>
        <v>-272.09796304147198</v>
      </c>
      <c r="AS20">
        <f t="shared" si="9"/>
        <v>-17.83596162235461</v>
      </c>
      <c r="AT20">
        <f t="shared" si="9"/>
        <v>-4.4441053447685253</v>
      </c>
      <c r="AU20">
        <f t="shared" si="9"/>
        <v>-294.37803000859515</v>
      </c>
      <c r="AW20">
        <v>17</v>
      </c>
      <c r="AX20">
        <f>IF(Z20&gt;0, (R20*SUMPRODUCT(K20:$K$98, X20:$X$98)-K20*$AZ$3)/Z20, 0)</f>
        <v>-248.17578948379753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2.9099999999999998E-3</v>
      </c>
      <c r="Q21" s="4">
        <f t="shared" si="21"/>
        <v>25</v>
      </c>
      <c r="R21">
        <f t="shared" si="0"/>
        <v>500000</v>
      </c>
      <c r="S21">
        <f t="shared" si="1"/>
        <v>-163.37664102355416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-199.74811477807725</v>
      </c>
      <c r="AC21">
        <f t="shared" si="2"/>
        <v>-129.79859517124487</v>
      </c>
      <c r="AE21">
        <f t="shared" si="3"/>
        <v>0</v>
      </c>
      <c r="AF21">
        <f t="shared" si="4"/>
        <v>0</v>
      </c>
      <c r="AG21">
        <f t="shared" si="4"/>
        <v>-19.861865557716371</v>
      </c>
      <c r="AH21">
        <f t="shared" si="5"/>
        <v>-1171.0792080348222</v>
      </c>
      <c r="AI21">
        <f t="shared" si="6"/>
        <v>-1190.9410735925385</v>
      </c>
      <c r="AJ21">
        <f t="shared" si="7"/>
        <v>-69.949519606832382</v>
      </c>
      <c r="AK21">
        <f t="shared" si="22"/>
        <v>-13.982368034465409</v>
      </c>
      <c r="AL21">
        <f t="shared" si="8"/>
        <v>-1274.8729612338363</v>
      </c>
      <c r="AN21">
        <f t="shared" si="9"/>
        <v>0</v>
      </c>
      <c r="AO21">
        <f t="shared" si="9"/>
        <v>0</v>
      </c>
      <c r="AP21">
        <f t="shared" si="9"/>
        <v>-4.0529577077490826</v>
      </c>
      <c r="AQ21">
        <f t="shared" si="9"/>
        <v>-238.96720521026103</v>
      </c>
      <c r="AR21">
        <f t="shared" si="9"/>
        <v>-243.02016291801013</v>
      </c>
      <c r="AS21">
        <f t="shared" si="9"/>
        <v>-14.273706758311818</v>
      </c>
      <c r="AT21">
        <f t="shared" si="9"/>
        <v>-2.8532035992890203</v>
      </c>
      <c r="AU21">
        <f t="shared" si="9"/>
        <v>-260.14707327561098</v>
      </c>
      <c r="AW21">
        <v>18</v>
      </c>
      <c r="AX21">
        <f>IF(Z21&gt;0, (R21*SUMPRODUCT(K21:$K$98, X21:$X$98)-K21*$AZ$3)/Z21, 0)</f>
        <v>-163.37664102355416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2.9520000000000002E-3</v>
      </c>
      <c r="Q22" s="4">
        <f t="shared" si="21"/>
        <v>25</v>
      </c>
      <c r="R22">
        <f t="shared" si="0"/>
        <v>500000</v>
      </c>
      <c r="S22">
        <f t="shared" si="1"/>
        <v>-86.041257564120102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-129.79859517124487</v>
      </c>
      <c r="AC22">
        <f t="shared" si="2"/>
        <v>-67.472228027924302</v>
      </c>
      <c r="AE22">
        <f t="shared" si="3"/>
        <v>0</v>
      </c>
      <c r="AF22">
        <f t="shared" si="4"/>
        <v>0</v>
      </c>
      <c r="AG22">
        <f t="shared" si="4"/>
        <v>-19.604614675012829</v>
      </c>
      <c r="AH22">
        <f t="shared" si="5"/>
        <v>-1172.6445425275745</v>
      </c>
      <c r="AI22">
        <f t="shared" si="6"/>
        <v>-1192.2491572025872</v>
      </c>
      <c r="AJ22">
        <f t="shared" si="7"/>
        <v>-62.326367143320567</v>
      </c>
      <c r="AK22">
        <f t="shared" si="22"/>
        <v>-9.0859016619871422</v>
      </c>
      <c r="AL22">
        <f t="shared" si="8"/>
        <v>-1263.661426007895</v>
      </c>
      <c r="AN22">
        <f t="shared" si="9"/>
        <v>0</v>
      </c>
      <c r="AO22">
        <f t="shared" si="9"/>
        <v>0</v>
      </c>
      <c r="AP22">
        <f t="shared" si="9"/>
        <v>-3.5718426781413539</v>
      </c>
      <c r="AQ22">
        <f t="shared" si="9"/>
        <v>-213.64877059420161</v>
      </c>
      <c r="AR22">
        <f t="shared" si="9"/>
        <v>-217.22061327234294</v>
      </c>
      <c r="AS22">
        <f t="shared" si="9"/>
        <v>-11.355488584009812</v>
      </c>
      <c r="AT22">
        <f t="shared" si="9"/>
        <v>-1.6553965412564222</v>
      </c>
      <c r="AU22">
        <f t="shared" si="9"/>
        <v>-230.23149839760922</v>
      </c>
      <c r="AW22">
        <v>19</v>
      </c>
      <c r="AX22">
        <f>IF(Z22&gt;0, (R22*SUMPRODUCT(K22:$K$98, X22:$X$98)-K22*$AZ$3)/Z22, 0)</f>
        <v>-86.041257564120102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2.9979999999999998E-3</v>
      </c>
      <c r="Q23" s="4">
        <f t="shared" si="21"/>
        <v>25</v>
      </c>
      <c r="R23">
        <f t="shared" si="0"/>
        <v>500000</v>
      </c>
      <c r="S23">
        <f t="shared" si="1"/>
        <v>-15.644715023779053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-67.472228027924302</v>
      </c>
      <c r="AC23">
        <f t="shared" si="2"/>
        <v>-12.108880449286062</v>
      </c>
      <c r="AE23">
        <f t="shared" si="3"/>
        <v>0</v>
      </c>
      <c r="AF23">
        <f t="shared" si="4"/>
        <v>0</v>
      </c>
      <c r="AG23">
        <f t="shared" si="4"/>
        <v>-19.349793893467012</v>
      </c>
      <c r="AH23">
        <f t="shared" si="5"/>
        <v>-1175.492695913769</v>
      </c>
      <c r="AI23">
        <f t="shared" si="6"/>
        <v>-1194.842489807236</v>
      </c>
      <c r="AJ23">
        <f t="shared" si="7"/>
        <v>-55.363347578638241</v>
      </c>
      <c r="AK23">
        <f t="shared" si="22"/>
        <v>-4.7230559619547012</v>
      </c>
      <c r="AL23">
        <f t="shared" si="8"/>
        <v>-1254.928893347829</v>
      </c>
      <c r="AN23">
        <f t="shared" si="9"/>
        <v>0</v>
      </c>
      <c r="AO23">
        <f t="shared" si="9"/>
        <v>0</v>
      </c>
      <c r="AP23">
        <f t="shared" si="9"/>
        <v>-3.1476927384025646</v>
      </c>
      <c r="AQ23">
        <f t="shared" si="9"/>
        <v>-191.22114909049603</v>
      </c>
      <c r="AR23">
        <f t="shared" si="9"/>
        <v>-194.36884182889858</v>
      </c>
      <c r="AS23">
        <f t="shared" si="9"/>
        <v>-9.0061324738850974</v>
      </c>
      <c r="AT23">
        <f t="shared" si="9"/>
        <v>-0.76831458962119192</v>
      </c>
      <c r="AU23">
        <f t="shared" si="9"/>
        <v>-204.14328889240488</v>
      </c>
      <c r="AW23">
        <v>20</v>
      </c>
      <c r="AX23">
        <f>IF(Z23&gt;0, (R23*SUMPRODUCT(K23:$K$98, X23:$X$98)-K23*$AZ$3)/Z23, 0)</f>
        <v>-15.644715023779053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3.0469999999999998E-3</v>
      </c>
      <c r="Q24" s="4">
        <f t="shared" si="21"/>
        <v>25</v>
      </c>
      <c r="R24">
        <f t="shared" si="0"/>
        <v>500000</v>
      </c>
      <c r="S24">
        <f t="shared" si="1"/>
        <v>48.251964960033845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-12.108880449286062</v>
      </c>
      <c r="AC24">
        <f t="shared" si="2"/>
        <v>36.859361685968906</v>
      </c>
      <c r="AE24">
        <f t="shared" si="3"/>
        <v>0</v>
      </c>
      <c r="AF24">
        <f t="shared" si="4"/>
        <v>0</v>
      </c>
      <c r="AG24">
        <f t="shared" si="4"/>
        <v>-19.09733713253895</v>
      </c>
      <c r="AH24">
        <f t="shared" si="5"/>
        <v>-1179.1764398678797</v>
      </c>
      <c r="AI24">
        <f t="shared" si="6"/>
        <v>-1198.2737770004187</v>
      </c>
      <c r="AJ24">
        <f t="shared" si="7"/>
        <v>-48.968242135254968</v>
      </c>
      <c r="AK24">
        <f t="shared" si="22"/>
        <v>-0.84762163145002445</v>
      </c>
      <c r="AL24">
        <f t="shared" si="8"/>
        <v>-1248.0896407671237</v>
      </c>
      <c r="AN24">
        <f t="shared" si="9"/>
        <v>0</v>
      </c>
      <c r="AO24">
        <f t="shared" si="9"/>
        <v>0</v>
      </c>
      <c r="AP24">
        <f t="shared" si="9"/>
        <v>-2.7737721350398448</v>
      </c>
      <c r="AQ24">
        <f t="shared" si="9"/>
        <v>-171.26821024843952</v>
      </c>
      <c r="AR24">
        <f t="shared" si="9"/>
        <v>-174.04198238347936</v>
      </c>
      <c r="AS24">
        <f t="shared" si="9"/>
        <v>-7.1123395159226783</v>
      </c>
      <c r="AT24">
        <f t="shared" si="9"/>
        <v>-0.12311188968681708</v>
      </c>
      <c r="AU24">
        <f t="shared" si="9"/>
        <v>-181.27743378908886</v>
      </c>
      <c r="AW24">
        <v>21</v>
      </c>
      <c r="AX24">
        <f>IF(Z24&gt;0, (R24*SUMPRODUCT(K24:$K$98, X24:$X$98)-K24*$AZ$3)/Z24, 0)</f>
        <v>48.251964960033845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3.104E-3</v>
      </c>
      <c r="Q25" s="4">
        <f t="shared" si="21"/>
        <v>25</v>
      </c>
      <c r="R25">
        <f t="shared" si="0"/>
        <v>500000</v>
      </c>
      <c r="S25">
        <f t="shared" si="1"/>
        <v>106.17817340194115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36.859361685968906</v>
      </c>
      <c r="AC25">
        <f t="shared" si="2"/>
        <v>80.045965031949436</v>
      </c>
      <c r="AE25">
        <f t="shared" si="3"/>
        <v>0</v>
      </c>
      <c r="AF25">
        <f t="shared" si="4"/>
        <v>0</v>
      </c>
      <c r="AG25">
        <f t="shared" si="4"/>
        <v>-18.847085626754158</v>
      </c>
      <c r="AH25">
        <f t="shared" si="5"/>
        <v>-1185.5626891880179</v>
      </c>
      <c r="AI25">
        <f t="shared" si="6"/>
        <v>-1204.4097748147719</v>
      </c>
      <c r="AJ25">
        <f t="shared" si="7"/>
        <v>-43.186603345980529</v>
      </c>
      <c r="AK25">
        <f t="shared" si="22"/>
        <v>2.5801553180178236</v>
      </c>
      <c r="AL25">
        <f t="shared" si="8"/>
        <v>-1245.0162228427346</v>
      </c>
      <c r="AN25">
        <f t="shared" si="9"/>
        <v>0</v>
      </c>
      <c r="AO25">
        <f t="shared" si="9"/>
        <v>0</v>
      </c>
      <c r="AP25">
        <f t="shared" si="9"/>
        <v>-2.4441291294484664</v>
      </c>
      <c r="AQ25">
        <f t="shared" si="9"/>
        <v>-153.74622691363709</v>
      </c>
      <c r="AR25">
        <f t="shared" si="9"/>
        <v>-156.19035604308556</v>
      </c>
      <c r="AS25">
        <f t="shared" si="9"/>
        <v>-5.6005282371089882</v>
      </c>
      <c r="AT25">
        <f t="shared" si="9"/>
        <v>0.33459988966765219</v>
      </c>
      <c r="AU25">
        <f t="shared" si="9"/>
        <v>-161.45628439052689</v>
      </c>
      <c r="AW25">
        <v>22</v>
      </c>
      <c r="AX25">
        <f>IF(Z25&gt;0, (R25*SUMPRODUCT(K25:$K$98, X25:$X$98)-K25*$AZ$3)/Z25, 0)</f>
        <v>106.17817340194115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3.1700000000000001E-3</v>
      </c>
      <c r="Q26" s="4">
        <f t="shared" si="21"/>
        <v>25</v>
      </c>
      <c r="R26">
        <f t="shared" si="0"/>
        <v>500000</v>
      </c>
      <c r="S26">
        <f t="shared" si="1"/>
        <v>158.31237780188562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80.045965031949436</v>
      </c>
      <c r="AC26">
        <f t="shared" si="2"/>
        <v>117.77725025618655</v>
      </c>
      <c r="AE26">
        <f t="shared" si="3"/>
        <v>0</v>
      </c>
      <c r="AF26">
        <f t="shared" si="4"/>
        <v>0</v>
      </c>
      <c r="AG26">
        <f t="shared" si="4"/>
        <v>-18.598869509049806</v>
      </c>
      <c r="AH26">
        <f t="shared" si="5"/>
        <v>-1194.9052287362138</v>
      </c>
      <c r="AI26">
        <f t="shared" si="6"/>
        <v>-1213.5040982452635</v>
      </c>
      <c r="AJ26">
        <f t="shared" si="7"/>
        <v>-37.731285224237112</v>
      </c>
      <c r="AK26">
        <f t="shared" si="22"/>
        <v>5.6032175522364609</v>
      </c>
      <c r="AL26">
        <f t="shared" si="8"/>
        <v>-1245.6321659172643</v>
      </c>
      <c r="AN26">
        <f t="shared" si="9"/>
        <v>0</v>
      </c>
      <c r="AO26">
        <f t="shared" si="9"/>
        <v>0</v>
      </c>
      <c r="AP26">
        <f t="shared" si="9"/>
        <v>-2.1535178114407412</v>
      </c>
      <c r="AQ26">
        <f t="shared" si="9"/>
        <v>-138.35516679199355</v>
      </c>
      <c r="AR26">
        <f t="shared" si="9"/>
        <v>-140.50868460343429</v>
      </c>
      <c r="AS26">
        <f t="shared" si="9"/>
        <v>-4.3688136388831893</v>
      </c>
      <c r="AT26">
        <f t="shared" si="9"/>
        <v>0.64878291630828699</v>
      </c>
      <c r="AU26">
        <f t="shared" si="9"/>
        <v>-144.22871532600922</v>
      </c>
      <c r="AW26">
        <v>23</v>
      </c>
      <c r="AX26">
        <f>IF(Z26&gt;0, (R26*SUMPRODUCT(K26:$K$98, X26:$X$98)-K26*$AZ$3)/Z26, 0)</f>
        <v>158.31237780188562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3.2390000000000001E-3</v>
      </c>
      <c r="Q27" s="4">
        <f t="shared" si="21"/>
        <v>25</v>
      </c>
      <c r="R27">
        <f t="shared" si="0"/>
        <v>500000</v>
      </c>
      <c r="S27">
        <f t="shared" si="1"/>
        <v>204.8535734470839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117.77725025618655</v>
      </c>
      <c r="AC27">
        <f t="shared" si="2"/>
        <v>150.38414787300962</v>
      </c>
      <c r="AE27">
        <f t="shared" si="3"/>
        <v>0</v>
      </c>
      <c r="AF27">
        <f t="shared" si="4"/>
        <v>0</v>
      </c>
      <c r="AG27">
        <f t="shared" si="4"/>
        <v>-18.352639075619496</v>
      </c>
      <c r="AH27">
        <f t="shared" si="5"/>
        <v>-1204.8347667962464</v>
      </c>
      <c r="AI27">
        <f t="shared" si="6"/>
        <v>-1223.1874058718658</v>
      </c>
      <c r="AJ27">
        <f t="shared" si="7"/>
        <v>-32.606897616823076</v>
      </c>
      <c r="AK27">
        <f t="shared" si="22"/>
        <v>8.2444075179330589</v>
      </c>
      <c r="AL27">
        <f t="shared" si="8"/>
        <v>-1247.5498959707559</v>
      </c>
      <c r="AN27">
        <f t="shared" si="9"/>
        <v>0</v>
      </c>
      <c r="AO27">
        <f t="shared" si="9"/>
        <v>0</v>
      </c>
      <c r="AP27">
        <f t="shared" si="9"/>
        <v>-1.8973280260134617</v>
      </c>
      <c r="AQ27">
        <f t="shared" si="9"/>
        <v>-124.55793198672428</v>
      </c>
      <c r="AR27">
        <f t="shared" si="9"/>
        <v>-126.45526001273774</v>
      </c>
      <c r="AS27">
        <f t="shared" si="9"/>
        <v>-3.370958282067217</v>
      </c>
      <c r="AT27">
        <f t="shared" si="9"/>
        <v>0.85232131341974116</v>
      </c>
      <c r="AU27">
        <f t="shared" si="9"/>
        <v>-128.97389698138522</v>
      </c>
      <c r="AW27">
        <v>24</v>
      </c>
      <c r="AX27">
        <f>IF(Z27&gt;0, (R27*SUMPRODUCT(K27:$K$98, X27:$X$98)-K27*$AZ$3)/Z27, 0)</f>
        <v>204.8535734470839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3.3149999999999998E-3</v>
      </c>
      <c r="Q28" s="4">
        <f t="shared" si="21"/>
        <v>25</v>
      </c>
      <c r="R28">
        <f t="shared" si="0"/>
        <v>500000</v>
      </c>
      <c r="S28">
        <f t="shared" si="1"/>
        <v>246.39416123091314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150.38414787300962</v>
      </c>
      <c r="AC28">
        <f t="shared" si="2"/>
        <v>178.47091625130042</v>
      </c>
      <c r="AE28">
        <f t="shared" si="3"/>
        <v>0</v>
      </c>
      <c r="AF28">
        <f t="shared" si="4"/>
        <v>0</v>
      </c>
      <c r="AG28">
        <f t="shared" si="4"/>
        <v>-18.108273686327625</v>
      </c>
      <c r="AH28">
        <f t="shared" si="5"/>
        <v>-1216.7799707135725</v>
      </c>
      <c r="AI28">
        <f t="shared" si="6"/>
        <v>-1234.8882443999003</v>
      </c>
      <c r="AJ28">
        <f t="shared" si="7"/>
        <v>-28.086768378290799</v>
      </c>
      <c r="AK28">
        <f t="shared" si="22"/>
        <v>10.526890351110675</v>
      </c>
      <c r="AL28">
        <f t="shared" si="8"/>
        <v>-1252.4481224270803</v>
      </c>
      <c r="AN28">
        <f t="shared" si="9"/>
        <v>0</v>
      </c>
      <c r="AO28">
        <f t="shared" si="9"/>
        <v>0</v>
      </c>
      <c r="AP28">
        <f t="shared" si="9"/>
        <v>-1.6714866994170468</v>
      </c>
      <c r="AQ28">
        <f t="shared" si="9"/>
        <v>-112.31504296847544</v>
      </c>
      <c r="AR28">
        <f t="shared" si="9"/>
        <v>-113.9865296678925</v>
      </c>
      <c r="AS28">
        <f t="shared" si="9"/>
        <v>-2.5925530278110789</v>
      </c>
      <c r="AT28">
        <f t="shared" si="9"/>
        <v>0.97168606532539847</v>
      </c>
      <c r="AU28">
        <f t="shared" si="9"/>
        <v>-115.60739663037816</v>
      </c>
      <c r="AW28">
        <v>25</v>
      </c>
      <c r="AX28">
        <f>IF(Z28&gt;0, (R28*SUMPRODUCT(K28:$K$98, X28:$X$98)-K28*$AZ$3)/Z28, 0)</f>
        <v>246.39416123091314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3.3969999999999998E-3</v>
      </c>
      <c r="Q29" s="4">
        <f t="shared" si="21"/>
        <v>25</v>
      </c>
      <c r="R29">
        <f t="shared" si="0"/>
        <v>500000</v>
      </c>
      <c r="S29">
        <f t="shared" si="1"/>
        <v>283.28870869836794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178.47091625130042</v>
      </c>
      <c r="AC29">
        <f t="shared" si="2"/>
        <v>202.44578432301685</v>
      </c>
      <c r="AE29">
        <f t="shared" si="3"/>
        <v>0</v>
      </c>
      <c r="AF29">
        <f t="shared" si="4"/>
        <v>0</v>
      </c>
      <c r="AG29">
        <f t="shared" si="4"/>
        <v>-17.865677143751896</v>
      </c>
      <c r="AH29">
        <f t="shared" si="5"/>
        <v>-1230.2761142490988</v>
      </c>
      <c r="AI29">
        <f t="shared" si="6"/>
        <v>-1248.1417913928508</v>
      </c>
      <c r="AJ29">
        <f t="shared" si="7"/>
        <v>-23.974868071716429</v>
      </c>
      <c r="AK29">
        <f t="shared" si="22"/>
        <v>12.492964137591031</v>
      </c>
      <c r="AL29">
        <f t="shared" si="8"/>
        <v>-1259.6236953269761</v>
      </c>
      <c r="AN29">
        <f t="shared" si="9"/>
        <v>0</v>
      </c>
      <c r="AO29">
        <f t="shared" si="9"/>
        <v>0</v>
      </c>
      <c r="AP29">
        <f t="shared" si="9"/>
        <v>-1.472405171522283</v>
      </c>
      <c r="AQ29">
        <f t="shared" si="9"/>
        <v>-101.39357710570907</v>
      </c>
      <c r="AR29">
        <f t="shared" si="9"/>
        <v>-102.86598227723137</v>
      </c>
      <c r="AS29">
        <f t="shared" si="9"/>
        <v>-1.9758959848720505</v>
      </c>
      <c r="AT29">
        <f t="shared" si="9"/>
        <v>1.0296114082787269</v>
      </c>
      <c r="AU29">
        <f t="shared" si="9"/>
        <v>-103.81226685382468</v>
      </c>
      <c r="AW29">
        <v>26</v>
      </c>
      <c r="AX29">
        <f>IF(Z29&gt;0, (R29*SUMPRODUCT(K29:$K$98, X29:$X$98)-K29*$AZ$3)/Z29, 0)</f>
        <v>283.28870869836794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3.4910000000000002E-3</v>
      </c>
      <c r="Q30" s="4">
        <f t="shared" si="21"/>
        <v>25</v>
      </c>
      <c r="R30">
        <f t="shared" si="0"/>
        <v>500000</v>
      </c>
      <c r="S30">
        <f t="shared" si="1"/>
        <v>315.94898543077608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202.44578432301685</v>
      </c>
      <c r="AC30">
        <f t="shared" si="2"/>
        <v>222.7396277889078</v>
      </c>
      <c r="AE30">
        <f t="shared" si="3"/>
        <v>0</v>
      </c>
      <c r="AF30">
        <f t="shared" si="4"/>
        <v>0</v>
      </c>
      <c r="AG30">
        <f t="shared" si="4"/>
        <v>-17.624651293405538</v>
      </c>
      <c r="AH30">
        <f t="shared" si="5"/>
        <v>-1247.3815781767573</v>
      </c>
      <c r="AI30">
        <f t="shared" si="6"/>
        <v>-1265.0062294701629</v>
      </c>
      <c r="AJ30">
        <f t="shared" si="7"/>
        <v>-20.293843465890944</v>
      </c>
      <c r="AK30">
        <f t="shared" si="22"/>
        <v>14.171204902611182</v>
      </c>
      <c r="AL30">
        <f t="shared" si="8"/>
        <v>-1271.1288680334426</v>
      </c>
      <c r="AN30">
        <f t="shared" si="9"/>
        <v>0</v>
      </c>
      <c r="AO30">
        <f t="shared" si="9"/>
        <v>0</v>
      </c>
      <c r="AP30">
        <f t="shared" si="9"/>
        <v>-1.296911565493996</v>
      </c>
      <c r="AQ30">
        <f t="shared" si="9"/>
        <v>-91.788686674719443</v>
      </c>
      <c r="AR30">
        <f t="shared" si="9"/>
        <v>-93.085598240213443</v>
      </c>
      <c r="AS30">
        <f t="shared" si="9"/>
        <v>-1.4933243138311847</v>
      </c>
      <c r="AT30">
        <f t="shared" si="9"/>
        <v>1.0427893993033663</v>
      </c>
      <c r="AU30">
        <f t="shared" si="9"/>
        <v>-93.536133154741265</v>
      </c>
      <c r="AW30">
        <v>27</v>
      </c>
      <c r="AX30">
        <f>IF(Z30&gt;0, (R30*SUMPRODUCT(K30:$K$98, X30:$X$98)-K30*$AZ$3)/Z30, 0)</f>
        <v>315.94898543077608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3.5990000000000002E-3</v>
      </c>
      <c r="Q31" s="4">
        <f t="shared" si="21"/>
        <v>25</v>
      </c>
      <c r="R31">
        <f t="shared" si="0"/>
        <v>500000</v>
      </c>
      <c r="S31">
        <f t="shared" si="1"/>
        <v>344.55103074480706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222.7396277889078</v>
      </c>
      <c r="AC31">
        <f t="shared" si="2"/>
        <v>239.60042376740239</v>
      </c>
      <c r="AE31">
        <f t="shared" si="3"/>
        <v>0</v>
      </c>
      <c r="AF31">
        <f t="shared" si="4"/>
        <v>0</v>
      </c>
      <c r="AG31">
        <f t="shared" si="4"/>
        <v>-17.384973660466514</v>
      </c>
      <c r="AH31">
        <f t="shared" si="5"/>
        <v>-1268.6224000993307</v>
      </c>
      <c r="AI31">
        <f t="shared" si="6"/>
        <v>-1286.0073737597972</v>
      </c>
      <c r="AJ31">
        <f t="shared" si="7"/>
        <v>-16.860795978494593</v>
      </c>
      <c r="AK31">
        <f t="shared" si="22"/>
        <v>15.591773945223547</v>
      </c>
      <c r="AL31">
        <f t="shared" si="8"/>
        <v>-1287.2763957930681</v>
      </c>
      <c r="AN31">
        <f t="shared" si="9"/>
        <v>0</v>
      </c>
      <c r="AO31">
        <f t="shared" si="9"/>
        <v>0</v>
      </c>
      <c r="AP31">
        <f t="shared" si="9"/>
        <v>-1.1422097009953955</v>
      </c>
      <c r="AQ31">
        <f t="shared" si="9"/>
        <v>-83.349727218087352</v>
      </c>
      <c r="AR31">
        <f t="shared" si="9"/>
        <v>-84.491936919082761</v>
      </c>
      <c r="AS31">
        <f t="shared" si="9"/>
        <v>-1.1077707167848472</v>
      </c>
      <c r="AT31">
        <f t="shared" si="9"/>
        <v>1.0243947332781689</v>
      </c>
      <c r="AU31">
        <f t="shared" si="9"/>
        <v>-84.575312902589417</v>
      </c>
      <c r="AW31">
        <v>28</v>
      </c>
      <c r="AX31">
        <f>IF(Z31&gt;0, (R31*SUMPRODUCT(K31:$K$98, X31:$X$98)-K31*$AZ$3)/Z31, 0)</f>
        <v>344.55103074480706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3.7169999999999998E-3</v>
      </c>
      <c r="Q32" s="4">
        <f t="shared" si="21"/>
        <v>25</v>
      </c>
      <c r="R32">
        <f t="shared" si="0"/>
        <v>500000</v>
      </c>
      <c r="S32">
        <f t="shared" si="1"/>
        <v>369.25772674585079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239.60042376740239</v>
      </c>
      <c r="AC32">
        <f t="shared" si="2"/>
        <v>253.25916320397064</v>
      </c>
      <c r="AE32">
        <f t="shared" si="3"/>
        <v>0</v>
      </c>
      <c r="AF32">
        <f t="shared" si="4"/>
        <v>0</v>
      </c>
      <c r="AG32">
        <f t="shared" si="4"/>
        <v>-17.146503976765899</v>
      </c>
      <c r="AH32">
        <f t="shared" si="5"/>
        <v>-1292.3989419190807</v>
      </c>
      <c r="AI32">
        <f t="shared" si="6"/>
        <v>-1309.5454458958466</v>
      </c>
      <c r="AJ32">
        <f t="shared" si="7"/>
        <v>-13.658739436568254</v>
      </c>
      <c r="AK32">
        <f t="shared" si="22"/>
        <v>16.772029663718168</v>
      </c>
      <c r="AL32">
        <f t="shared" si="8"/>
        <v>-1306.4321556686969</v>
      </c>
      <c r="AN32">
        <f t="shared" si="9"/>
        <v>0</v>
      </c>
      <c r="AO32">
        <f t="shared" si="9"/>
        <v>0</v>
      </c>
      <c r="AP32">
        <f t="shared" si="9"/>
        <v>-1.0058410808275375</v>
      </c>
      <c r="AQ32">
        <f t="shared" si="9"/>
        <v>-75.814168903569382</v>
      </c>
      <c r="AR32">
        <f t="shared" si="9"/>
        <v>-76.820009984396918</v>
      </c>
      <c r="AS32">
        <f t="shared" si="9"/>
        <v>-0.80124328879144635</v>
      </c>
      <c r="AT32">
        <f t="shared" si="9"/>
        <v>0.98387382451170369</v>
      </c>
      <c r="AU32">
        <f t="shared" si="9"/>
        <v>-76.637379448676668</v>
      </c>
      <c r="AW32">
        <v>29</v>
      </c>
      <c r="AX32">
        <f>IF(Z32&gt;0, (R32*SUMPRODUCT(K32:$K$98, X32:$X$98)-K32*$AZ$3)/Z32, 0)</f>
        <v>369.25772674585079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3.852E-3</v>
      </c>
      <c r="Q33" s="4">
        <f t="shared" si="21"/>
        <v>25</v>
      </c>
      <c r="R33">
        <f t="shared" si="0"/>
        <v>500000</v>
      </c>
      <c r="S33">
        <f t="shared" si="1"/>
        <v>390.41315779837942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253.25916320397064</v>
      </c>
      <c r="AC33">
        <f t="shared" si="2"/>
        <v>264.05969667062925</v>
      </c>
      <c r="AE33">
        <f t="shared" si="3"/>
        <v>0</v>
      </c>
      <c r="AF33">
        <f t="shared" si="4"/>
        <v>0</v>
      </c>
      <c r="AG33">
        <f t="shared" si="4"/>
        <v>-16.908990603679737</v>
      </c>
      <c r="AH33">
        <f t="shared" si="5"/>
        <v>-1320.9666663700448</v>
      </c>
      <c r="AI33">
        <f t="shared" si="6"/>
        <v>-1337.8756569737245</v>
      </c>
      <c r="AJ33">
        <f t="shared" si="7"/>
        <v>-10.800533466658607</v>
      </c>
      <c r="AK33">
        <f t="shared" si="22"/>
        <v>17.728141424277947</v>
      </c>
      <c r="AL33">
        <f t="shared" si="8"/>
        <v>-1330.9480490161052</v>
      </c>
      <c r="AN33">
        <f t="shared" si="9"/>
        <v>0</v>
      </c>
      <c r="AO33">
        <f t="shared" si="9"/>
        <v>0</v>
      </c>
      <c r="AP33">
        <f t="shared" si="9"/>
        <v>-0.88563229479992345</v>
      </c>
      <c r="AQ33">
        <f t="shared" si="9"/>
        <v>-69.187497202637033</v>
      </c>
      <c r="AR33">
        <f t="shared" si="9"/>
        <v>-70.073129497436952</v>
      </c>
      <c r="AS33">
        <f t="shared" si="9"/>
        <v>-0.5656932139437485</v>
      </c>
      <c r="AT33">
        <f t="shared" si="9"/>
        <v>0.92853647743491508</v>
      </c>
      <c r="AU33">
        <f t="shared" si="9"/>
        <v>-69.710286233945794</v>
      </c>
      <c r="AW33">
        <v>30</v>
      </c>
      <c r="AX33">
        <f>IF(Z33&gt;0, (R33*SUMPRODUCT(K33:$K$98, X33:$X$98)-K33*$AZ$3)/Z33, 0)</f>
        <v>390.41315779837942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4.0049999999999999E-3</v>
      </c>
      <c r="Q34" s="4">
        <f t="shared" si="21"/>
        <v>25</v>
      </c>
      <c r="R34">
        <f t="shared" si="0"/>
        <v>500000</v>
      </c>
      <c r="S34">
        <f t="shared" si="1"/>
        <v>408.17510374928827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264.05969667062925</v>
      </c>
      <c r="AC34">
        <f t="shared" si="2"/>
        <v>272.20675515569633</v>
      </c>
      <c r="AE34">
        <f t="shared" si="3"/>
        <v>0</v>
      </c>
      <c r="AF34">
        <f t="shared" si="4"/>
        <v>0</v>
      </c>
      <c r="AG34">
        <f t="shared" si="4"/>
        <v>-16.672180190275199</v>
      </c>
      <c r="AH34">
        <f t="shared" si="5"/>
        <v>-1354.4101473547469</v>
      </c>
      <c r="AI34">
        <f t="shared" si="6"/>
        <v>-1371.0823275450221</v>
      </c>
      <c r="AJ34">
        <f t="shared" si="7"/>
        <v>-8.1470584850670775</v>
      </c>
      <c r="AK34">
        <f t="shared" si="22"/>
        <v>18.484178766944048</v>
      </c>
      <c r="AL34">
        <f t="shared" si="8"/>
        <v>-1360.7452072631452</v>
      </c>
      <c r="AN34">
        <f t="shared" si="9"/>
        <v>0</v>
      </c>
      <c r="AO34">
        <f t="shared" si="9"/>
        <v>0</v>
      </c>
      <c r="AP34">
        <f t="shared" si="9"/>
        <v>-0.77966876295647347</v>
      </c>
      <c r="AQ34">
        <f t="shared" si="9"/>
        <v>-63.338523940601661</v>
      </c>
      <c r="AR34">
        <f t="shared" si="9"/>
        <v>-64.118192703558137</v>
      </c>
      <c r="AS34">
        <f t="shared" si="9"/>
        <v>-0.38099438335553643</v>
      </c>
      <c r="AT34">
        <f t="shared" si="9"/>
        <v>0.86440625215265843</v>
      </c>
      <c r="AU34">
        <f t="shared" ref="AU34:AU97" si="23">AL34*$K34</f>
        <v>-63.634780834761017</v>
      </c>
      <c r="AW34">
        <v>31</v>
      </c>
      <c r="AX34">
        <f>IF(Z34&gt;0, (R34*SUMPRODUCT(K34:$K$98, X34:$X$98)-K34*$AZ$3)/Z34, 0)</f>
        <v>408.17510374928827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4.1640000000000002E-3</v>
      </c>
      <c r="Q35" s="4">
        <f t="shared" si="21"/>
        <v>25</v>
      </c>
      <c r="R35">
        <f t="shared" si="0"/>
        <v>500000</v>
      </c>
      <c r="S35">
        <f t="shared" si="1"/>
        <v>422.72502823621522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272.20675515569633</v>
      </c>
      <c r="AC35">
        <f t="shared" si="2"/>
        <v>277.91694165054423</v>
      </c>
      <c r="AE35">
        <f t="shared" si="3"/>
        <v>0</v>
      </c>
      <c r="AF35">
        <f t="shared" ref="AF35:AG66" si="24">-$Z35*P35</f>
        <v>0</v>
      </c>
      <c r="AG35">
        <f t="shared" si="24"/>
        <v>-16.436035430060141</v>
      </c>
      <c r="AH35">
        <f t="shared" si="5"/>
        <v>-1388.4591662461185</v>
      </c>
      <c r="AI35">
        <f t="shared" ref="AI35:AI66" si="25">SUM(AE35:AH35)</f>
        <v>-1404.8952016761787</v>
      </c>
      <c r="AJ35">
        <f t="shared" si="7"/>
        <v>-5.7101864948479033</v>
      </c>
      <c r="AK35">
        <f t="shared" si="22"/>
        <v>19.054472860898745</v>
      </c>
      <c r="AL35">
        <f t="shared" si="8"/>
        <v>-1391.5509153101277</v>
      </c>
      <c r="AN35">
        <f t="shared" ref="AN35:AT66" si="26">AE35*$K35</f>
        <v>0</v>
      </c>
      <c r="AO35">
        <f t="shared" si="26"/>
        <v>0</v>
      </c>
      <c r="AP35">
        <f t="shared" si="26"/>
        <v>-0.68627279874817682</v>
      </c>
      <c r="AQ35">
        <f t="shared" si="26"/>
        <v>-57.973941588406348</v>
      </c>
      <c r="AR35">
        <f t="shared" si="26"/>
        <v>-58.660214387154525</v>
      </c>
      <c r="AS35">
        <f t="shared" si="26"/>
        <v>-0.23842402164856938</v>
      </c>
      <c r="AT35">
        <f t="shared" si="26"/>
        <v>0.79560344552459461</v>
      </c>
      <c r="AU35">
        <f t="shared" si="23"/>
        <v>-58.103034963278496</v>
      </c>
      <c r="AW35">
        <v>32</v>
      </c>
      <c r="AX35">
        <f>IF(Z35&gt;0, (R35*SUMPRODUCT(K35:$K$98, X35:$X$98)-K35*$AZ$3)/Z35, 0)</f>
        <v>422.72502823621522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4.3350000000000003E-3</v>
      </c>
      <c r="Q36" s="4">
        <f t="shared" si="21"/>
        <v>25</v>
      </c>
      <c r="R36">
        <f t="shared" si="0"/>
        <v>500000</v>
      </c>
      <c r="S36">
        <f t="shared" si="1"/>
        <v>434.54668129885852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277.91694165054423</v>
      </c>
      <c r="AC36">
        <f t="shared" si="2"/>
        <v>281.59363437950356</v>
      </c>
      <c r="AE36">
        <f t="shared" si="3"/>
        <v>0</v>
      </c>
      <c r="AF36">
        <f t="shared" si="24"/>
        <v>0</v>
      </c>
      <c r="AG36">
        <f t="shared" si="24"/>
        <v>-16.200424862170227</v>
      </c>
      <c r="AH36">
        <f t="shared" si="5"/>
        <v>-1425.0042717862141</v>
      </c>
      <c r="AI36">
        <f t="shared" si="25"/>
        <v>-1441.2046966483842</v>
      </c>
      <c r="AJ36">
        <f t="shared" si="7"/>
        <v>-3.6766927289593241</v>
      </c>
      <c r="AK36">
        <f t="shared" si="22"/>
        <v>19.454185915538098</v>
      </c>
      <c r="AL36">
        <f t="shared" si="8"/>
        <v>-1425.4272034618054</v>
      </c>
      <c r="AN36">
        <f t="shared" si="26"/>
        <v>0</v>
      </c>
      <c r="AO36">
        <f t="shared" si="26"/>
        <v>0</v>
      </c>
      <c r="AP36">
        <f t="shared" si="26"/>
        <v>-0.60395989123046567</v>
      </c>
      <c r="AQ36">
        <f t="shared" si="26"/>
        <v>-53.124867545952611</v>
      </c>
      <c r="AR36">
        <f t="shared" si="26"/>
        <v>-53.728827437183071</v>
      </c>
      <c r="AS36">
        <f t="shared" si="26"/>
        <v>-0.13706893242382823</v>
      </c>
      <c r="AT36">
        <f t="shared" si="26"/>
        <v>0.72526172057142368</v>
      </c>
      <c r="AU36">
        <f t="shared" si="23"/>
        <v>-53.140634649035476</v>
      </c>
      <c r="AW36">
        <v>33</v>
      </c>
      <c r="AX36">
        <f>IF(Z36&gt;0, (R36*SUMPRODUCT(K36:$K$98, X36:$X$98)-K36*$AZ$3)/Z36, 0)</f>
        <v>434.54668129885852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4.522E-3</v>
      </c>
      <c r="Q37" s="4">
        <f t="shared" si="21"/>
        <v>25</v>
      </c>
      <c r="R37">
        <f t="shared" si="0"/>
        <v>500000</v>
      </c>
      <c r="S37">
        <f t="shared" si="1"/>
        <v>443.95724085723293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281.59363437950356</v>
      </c>
      <c r="AC37">
        <f t="shared" si="2"/>
        <v>283.51397604548475</v>
      </c>
      <c r="AE37">
        <f t="shared" si="3"/>
        <v>0</v>
      </c>
      <c r="AF37">
        <f t="shared" si="24"/>
        <v>0</v>
      </c>
      <c r="AG37">
        <f t="shared" si="24"/>
        <v>-15.965162292321791</v>
      </c>
      <c r="AH37">
        <f t="shared" si="5"/>
        <v>-1465.1664245346751</v>
      </c>
      <c r="AI37">
        <f t="shared" si="25"/>
        <v>-1481.1315868269969</v>
      </c>
      <c r="AJ37">
        <f t="shared" si="7"/>
        <v>-1.9203416659811978</v>
      </c>
      <c r="AK37">
        <f t="shared" si="22"/>
        <v>19.711554406565252</v>
      </c>
      <c r="AL37">
        <f t="shared" si="8"/>
        <v>-1463.3403740864128</v>
      </c>
      <c r="AN37">
        <f t="shared" si="26"/>
        <v>0</v>
      </c>
      <c r="AO37">
        <f t="shared" si="26"/>
        <v>0</v>
      </c>
      <c r="AP37">
        <f t="shared" si="26"/>
        <v>-0.53141891579465794</v>
      </c>
      <c r="AQ37">
        <f t="shared" si="26"/>
        <v>-48.769761216860104</v>
      </c>
      <c r="AR37">
        <f t="shared" si="26"/>
        <v>-49.301180132654757</v>
      </c>
      <c r="AS37">
        <f t="shared" si="26"/>
        <v>-6.3920796256598814E-2</v>
      </c>
      <c r="AT37">
        <f t="shared" si="26"/>
        <v>0.65612191592954616</v>
      </c>
      <c r="AU37">
        <f t="shared" si="23"/>
        <v>-48.708979012981807</v>
      </c>
      <c r="AW37">
        <v>34</v>
      </c>
      <c r="AX37">
        <f>IF(Z37&gt;0, (R37*SUMPRODUCT(K37:$K$98, X37:$X$98)-K37*$AZ$3)/Z37, 0)</f>
        <v>443.95724085723293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4.7470000000000004E-3</v>
      </c>
      <c r="Q38" s="4">
        <f t="shared" si="21"/>
        <v>25</v>
      </c>
      <c r="R38">
        <f t="shared" si="0"/>
        <v>500000</v>
      </c>
      <c r="S38">
        <f t="shared" si="1"/>
        <v>451.20264389175662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283.51397604548475</v>
      </c>
      <c r="AC38">
        <f t="shared" si="2"/>
        <v>283.89172305356578</v>
      </c>
      <c r="AE38">
        <f t="shared" si="3"/>
        <v>0</v>
      </c>
      <c r="AF38">
        <f t="shared" si="24"/>
        <v>0</v>
      </c>
      <c r="AG38">
        <f t="shared" si="24"/>
        <v>-15.729724043996921</v>
      </c>
      <c r="AH38">
        <f t="shared" si="5"/>
        <v>-1515.7325080330309</v>
      </c>
      <c r="AI38">
        <f t="shared" si="25"/>
        <v>-1531.4622320770277</v>
      </c>
      <c r="AJ38">
        <f t="shared" si="7"/>
        <v>-0.37774700808103034</v>
      </c>
      <c r="AK38">
        <f t="shared" si="22"/>
        <v>19.845978323183935</v>
      </c>
      <c r="AL38">
        <f t="shared" si="8"/>
        <v>-1511.9940007619248</v>
      </c>
      <c r="AN38">
        <f t="shared" si="26"/>
        <v>0</v>
      </c>
      <c r="AO38">
        <f t="shared" si="26"/>
        <v>0</v>
      </c>
      <c r="AP38">
        <f t="shared" si="26"/>
        <v>-0.46748400093163761</v>
      </c>
      <c r="AQ38">
        <f t="shared" si="26"/>
        <v>-45.047242737093597</v>
      </c>
      <c r="AR38">
        <f t="shared" si="26"/>
        <v>-45.514726738025232</v>
      </c>
      <c r="AS38">
        <f t="shared" si="26"/>
        <v>-1.1226559485960571E-2</v>
      </c>
      <c r="AT38">
        <f t="shared" si="26"/>
        <v>0.58981818898884641</v>
      </c>
      <c r="AU38">
        <f t="shared" si="23"/>
        <v>-44.936135108522343</v>
      </c>
      <c r="AW38">
        <v>35</v>
      </c>
      <c r="AX38">
        <f>IF(Z38&gt;0, (R38*SUMPRODUCT(K38:$K$98, X38:$X$98)-K38*$AZ$3)/Z38, 0)</f>
        <v>451.20264389175662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4.9870000000000001E-3</v>
      </c>
      <c r="Q39" s="4">
        <f t="shared" si="21"/>
        <v>25</v>
      </c>
      <c r="R39">
        <f t="shared" si="0"/>
        <v>500000</v>
      </c>
      <c r="S39">
        <f t="shared" si="1"/>
        <v>456.18707293499074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283.89172305356578</v>
      </c>
      <c r="AC39">
        <f t="shared" si="2"/>
        <v>282.72618408874064</v>
      </c>
      <c r="AE39">
        <f t="shared" si="3"/>
        <v>0</v>
      </c>
      <c r="AF39">
        <f t="shared" si="24"/>
        <v>0</v>
      </c>
      <c r="AG39">
        <f t="shared" si="24"/>
        <v>-15.49398266974954</v>
      </c>
      <c r="AH39">
        <f t="shared" si="5"/>
        <v>-1568.8826761482528</v>
      </c>
      <c r="AI39">
        <f t="shared" si="25"/>
        <v>-1584.3766588180024</v>
      </c>
      <c r="AJ39">
        <f t="shared" si="7"/>
        <v>1.1655389648251457</v>
      </c>
      <c r="AK39">
        <f t="shared" si="22"/>
        <v>19.872420613749608</v>
      </c>
      <c r="AL39">
        <f t="shared" si="8"/>
        <v>-1563.3386992394276</v>
      </c>
      <c r="AN39">
        <f t="shared" si="26"/>
        <v>0</v>
      </c>
      <c r="AO39">
        <f t="shared" si="26"/>
        <v>0</v>
      </c>
      <c r="AP39">
        <f t="shared" si="26"/>
        <v>-0.41114090911578133</v>
      </c>
      <c r="AQ39">
        <f t="shared" si="26"/>
        <v>-41.631119868679932</v>
      </c>
      <c r="AR39">
        <f t="shared" si="26"/>
        <v>-42.042260777795718</v>
      </c>
      <c r="AS39">
        <f t="shared" si="26"/>
        <v>3.0928184174600176E-2</v>
      </c>
      <c r="AT39">
        <f t="shared" si="26"/>
        <v>0.52732504299362826</v>
      </c>
      <c r="AU39">
        <f t="shared" si="23"/>
        <v>-41.484007550627481</v>
      </c>
      <c r="AW39">
        <v>36</v>
      </c>
      <c r="AX39">
        <f>IF(Z39&gt;0, (R39*SUMPRODUCT(K39:$K$98, X39:$X$98)-K39*$AZ$3)/Z39, 0)</f>
        <v>456.18707293499074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5.2249999999999996E-3</v>
      </c>
      <c r="Q40" s="4">
        <f t="shared" si="21"/>
        <v>25</v>
      </c>
      <c r="R40">
        <f t="shared" si="0"/>
        <v>500000</v>
      </c>
      <c r="S40">
        <f t="shared" si="1"/>
        <v>459.22395259783713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282.72618408874064</v>
      </c>
      <c r="AC40">
        <f t="shared" si="2"/>
        <v>280.27515687387228</v>
      </c>
      <c r="AE40">
        <f t="shared" si="3"/>
        <v>0</v>
      </c>
      <c r="AF40">
        <f t="shared" si="24"/>
        <v>0</v>
      </c>
      <c r="AG40">
        <f t="shared" si="24"/>
        <v>-15.258086783602604</v>
      </c>
      <c r="AH40">
        <f t="shared" si="5"/>
        <v>-1619.1211889888268</v>
      </c>
      <c r="AI40">
        <f t="shared" si="25"/>
        <v>-1634.3792757724293</v>
      </c>
      <c r="AJ40">
        <f t="shared" si="7"/>
        <v>2.4510272148683612</v>
      </c>
      <c r="AK40">
        <f t="shared" si="22"/>
        <v>19.790832886211845</v>
      </c>
      <c r="AL40">
        <f t="shared" si="8"/>
        <v>-1612.1374156713491</v>
      </c>
      <c r="AN40">
        <f t="shared" si="26"/>
        <v>0</v>
      </c>
      <c r="AO40">
        <f t="shared" si="26"/>
        <v>0</v>
      </c>
      <c r="AP40">
        <f t="shared" si="26"/>
        <v>-0.36150115069151206</v>
      </c>
      <c r="AQ40">
        <f t="shared" si="26"/>
        <v>-38.360915180892093</v>
      </c>
      <c r="AR40">
        <f t="shared" si="26"/>
        <v>-38.722416331583602</v>
      </c>
      <c r="AS40">
        <f t="shared" si="26"/>
        <v>5.8070790336789427E-2</v>
      </c>
      <c r="AT40">
        <f t="shared" si="26"/>
        <v>0.46889291973339831</v>
      </c>
      <c r="AU40">
        <f t="shared" si="23"/>
        <v>-38.195452621513411</v>
      </c>
      <c r="AW40">
        <v>37</v>
      </c>
      <c r="AX40">
        <f>IF(Z40&gt;0, (R40*SUMPRODUCT(K40:$K$98, X40:$X$98)-K40*$AZ$3)/Z40, 0)</f>
        <v>459.22395259783713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5.4879999999999998E-3</v>
      </c>
      <c r="Q41" s="4">
        <f t="shared" si="21"/>
        <v>25</v>
      </c>
      <c r="R41">
        <f t="shared" si="0"/>
        <v>500000</v>
      </c>
      <c r="S41">
        <f t="shared" si="1"/>
        <v>460.82531525730377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280.27515687387228</v>
      </c>
      <c r="AC41">
        <f t="shared" si="2"/>
        <v>276.89646727674011</v>
      </c>
      <c r="AE41">
        <f t="shared" si="3"/>
        <v>0</v>
      </c>
      <c r="AF41">
        <f t="shared" si="24"/>
        <v>0</v>
      </c>
      <c r="AG41">
        <f t="shared" si="24"/>
        <v>-15.021769535498164</v>
      </c>
      <c r="AH41">
        <f t="shared" si="5"/>
        <v>-1674.7276053682217</v>
      </c>
      <c r="AI41">
        <f t="shared" si="25"/>
        <v>-1689.7493749037199</v>
      </c>
      <c r="AJ41">
        <f t="shared" si="7"/>
        <v>3.3786895971321655</v>
      </c>
      <c r="AK41">
        <f t="shared" si="22"/>
        <v>19.61926098117106</v>
      </c>
      <c r="AL41">
        <f t="shared" si="8"/>
        <v>-1666.7514243254168</v>
      </c>
      <c r="AN41">
        <f t="shared" si="26"/>
        <v>0</v>
      </c>
      <c r="AO41">
        <f t="shared" si="26"/>
        <v>0</v>
      </c>
      <c r="AP41">
        <f t="shared" si="26"/>
        <v>-0.31776984006214454</v>
      </c>
      <c r="AQ41">
        <f t="shared" si="26"/>
        <v>-35.427112767768179</v>
      </c>
      <c r="AR41">
        <f t="shared" si="26"/>
        <v>-35.744882607830327</v>
      </c>
      <c r="AS41">
        <f t="shared" si="26"/>
        <v>7.1472648436202671E-2</v>
      </c>
      <c r="AT41">
        <f t="shared" si="26"/>
        <v>0.41502496822305629</v>
      </c>
      <c r="AU41">
        <f t="shared" si="23"/>
        <v>-35.25838499117107</v>
      </c>
      <c r="AW41">
        <v>38</v>
      </c>
      <c r="AX41">
        <f>IF(Z41&gt;0, (R41*SUMPRODUCT(K41:$K$98, X41:$X$98)-K41*$AZ$3)/Z41, 0)</f>
        <v>460.82531525730377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5.7670000000000004E-3</v>
      </c>
      <c r="Q42" s="4">
        <f t="shared" si="21"/>
        <v>25</v>
      </c>
      <c r="R42">
        <f t="shared" si="0"/>
        <v>500000</v>
      </c>
      <c r="S42">
        <f t="shared" si="1"/>
        <v>461.11757893228855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276.89646727674011</v>
      </c>
      <c r="AC42">
        <f t="shared" si="2"/>
        <v>272.70348449447198</v>
      </c>
      <c r="AE42">
        <f t="shared" si="3"/>
        <v>0</v>
      </c>
      <c r="AF42">
        <f t="shared" si="24"/>
        <v>0</v>
      </c>
      <c r="AG42">
        <f t="shared" si="24"/>
        <v>-14.784921295231964</v>
      </c>
      <c r="AH42">
        <f t="shared" si="5"/>
        <v>-1732.6108982243584</v>
      </c>
      <c r="AI42">
        <f t="shared" si="25"/>
        <v>-1747.3958195195903</v>
      </c>
      <c r="AJ42">
        <f t="shared" si="7"/>
        <v>4.1929827822681318</v>
      </c>
      <c r="AK42">
        <f t="shared" si="22"/>
        <v>19.382752709371811</v>
      </c>
      <c r="AL42">
        <f t="shared" si="8"/>
        <v>-1723.8200840279505</v>
      </c>
      <c r="AN42">
        <f t="shared" si="26"/>
        <v>0</v>
      </c>
      <c r="AO42">
        <f t="shared" si="26"/>
        <v>0</v>
      </c>
      <c r="AP42">
        <f t="shared" si="26"/>
        <v>-0.27924960981596841</v>
      </c>
      <c r="AQ42">
        <f t="shared" si="26"/>
        <v>-32.724619064971201</v>
      </c>
      <c r="AR42">
        <f t="shared" si="26"/>
        <v>-33.003868674787171</v>
      </c>
      <c r="AS42">
        <f t="shared" si="26"/>
        <v>7.9194794651429978E-2</v>
      </c>
      <c r="AT42">
        <f t="shared" si="26"/>
        <v>0.36609096681475189</v>
      </c>
      <c r="AU42">
        <f t="shared" si="23"/>
        <v>-32.55858291332099</v>
      </c>
      <c r="AW42">
        <v>39</v>
      </c>
      <c r="AX42">
        <f>IF(Z42&gt;0, (R42*SUMPRODUCT(K42:$K$98, X42:$X$98)-K42*$AZ$3)/Z42, 0)</f>
        <v>461.11757893228855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6.0780000000000001E-3</v>
      </c>
      <c r="Q43" s="4">
        <f t="shared" si="21"/>
        <v>25</v>
      </c>
      <c r="R43">
        <f t="shared" si="0"/>
        <v>500000</v>
      </c>
      <c r="S43">
        <f t="shared" si="1"/>
        <v>460.3399789601865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272.70348449447198</v>
      </c>
      <c r="AC43">
        <f t="shared" si="2"/>
        <v>267.86648148798292</v>
      </c>
      <c r="AE43">
        <f t="shared" si="3"/>
        <v>0</v>
      </c>
      <c r="AF43">
        <f t="shared" si="24"/>
        <v>0</v>
      </c>
      <c r="AG43">
        <f t="shared" si="24"/>
        <v>-14.547209330647226</v>
      </c>
      <c r="AH43">
        <f t="shared" si="5"/>
        <v>-1797.2550326483977</v>
      </c>
      <c r="AI43">
        <f t="shared" si="25"/>
        <v>-1811.802241979045</v>
      </c>
      <c r="AJ43">
        <f t="shared" si="7"/>
        <v>4.8370030064890557</v>
      </c>
      <c r="AK43">
        <f t="shared" si="22"/>
        <v>19.089243914613039</v>
      </c>
      <c r="AL43">
        <f t="shared" si="8"/>
        <v>-1787.8759950579429</v>
      </c>
      <c r="AN43">
        <f t="shared" si="26"/>
        <v>0</v>
      </c>
      <c r="AO43">
        <f t="shared" si="26"/>
        <v>0</v>
      </c>
      <c r="AP43">
        <f t="shared" si="26"/>
        <v>-0.24532128088334579</v>
      </c>
      <c r="AQ43">
        <f t="shared" si="26"/>
        <v>-30.308555865383145</v>
      </c>
      <c r="AR43">
        <f t="shared" si="26"/>
        <v>-30.55387714626649</v>
      </c>
      <c r="AS43">
        <f t="shared" si="26"/>
        <v>8.1570268648612027E-2</v>
      </c>
      <c r="AT43">
        <f t="shared" si="26"/>
        <v>0.32191725999031401</v>
      </c>
      <c r="AU43">
        <f t="shared" si="23"/>
        <v>-30.150389617627564</v>
      </c>
      <c r="AW43">
        <v>40</v>
      </c>
      <c r="AX43">
        <f>IF(Z43&gt;0, (R43*SUMPRODUCT(K43:$K$98, X43:$X$98)-K43*$AZ$3)/Z43, 0)</f>
        <v>460.3399789601865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6.4359999999999999E-3</v>
      </c>
      <c r="Q44" s="4">
        <f t="shared" si="21"/>
        <v>25</v>
      </c>
      <c r="R44">
        <f t="shared" si="0"/>
        <v>500000</v>
      </c>
      <c r="S44">
        <f t="shared" si="1"/>
        <v>458.58180635344456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267.86648148798292</v>
      </c>
      <c r="AC44">
        <f t="shared" si="2"/>
        <v>262.45758281767314</v>
      </c>
      <c r="AE44">
        <f t="shared" si="3"/>
        <v>0</v>
      </c>
      <c r="AF44">
        <f t="shared" si="24"/>
        <v>0</v>
      </c>
      <c r="AG44">
        <f t="shared" si="24"/>
        <v>-14.308111398088707</v>
      </c>
      <c r="AH44">
        <f t="shared" si="5"/>
        <v>-1872.5167850409109</v>
      </c>
      <c r="AI44">
        <f t="shared" si="25"/>
        <v>-1886.8248964389995</v>
      </c>
      <c r="AJ44">
        <f t="shared" si="7"/>
        <v>5.4088986703097817</v>
      </c>
      <c r="AK44">
        <f t="shared" si="22"/>
        <v>18.750653704158807</v>
      </c>
      <c r="AL44">
        <f t="shared" si="8"/>
        <v>-1862.6653440645309</v>
      </c>
      <c r="AN44">
        <f t="shared" si="26"/>
        <v>0</v>
      </c>
      <c r="AO44">
        <f t="shared" si="26"/>
        <v>0</v>
      </c>
      <c r="AP44">
        <f t="shared" si="26"/>
        <v>-0.21543676813459561</v>
      </c>
      <c r="AQ44">
        <f t="shared" si="26"/>
        <v>-28.194424352950239</v>
      </c>
      <c r="AR44">
        <f t="shared" si="26"/>
        <v>-28.409861121084834</v>
      </c>
      <c r="AS44">
        <f t="shared" si="26"/>
        <v>8.1441611424321853E-2</v>
      </c>
      <c r="AT44">
        <f t="shared" si="26"/>
        <v>0.28232798320081354</v>
      </c>
      <c r="AU44">
        <f t="shared" si="23"/>
        <v>-28.046091526459698</v>
      </c>
      <c r="AW44">
        <v>41</v>
      </c>
      <c r="AX44">
        <f>IF(Z44&gt;0, (R44*SUMPRODUCT(K44:$K$98, X44:$X$98)-K44*$AZ$3)/Z44, 0)</f>
        <v>458.58180635344456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6.8199999999999997E-3</v>
      </c>
      <c r="Q45" s="4">
        <f t="shared" si="21"/>
        <v>25</v>
      </c>
      <c r="R45">
        <f t="shared" si="0"/>
        <v>500000</v>
      </c>
      <c r="S45">
        <f t="shared" si="1"/>
        <v>455.83068382838354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262.45758281767314</v>
      </c>
      <c r="AC45">
        <f t="shared" si="2"/>
        <v>256.49499524603857</v>
      </c>
      <c r="AE45">
        <f t="shared" si="3"/>
        <v>0</v>
      </c>
      <c r="AF45">
        <f t="shared" si="24"/>
        <v>0</v>
      </c>
      <c r="AG45">
        <f t="shared" si="24"/>
        <v>-14.067448964372856</v>
      </c>
      <c r="AH45">
        <f t="shared" si="5"/>
        <v>-1951.6263946992997</v>
      </c>
      <c r="AI45">
        <f t="shared" si="25"/>
        <v>-1965.6938436636726</v>
      </c>
      <c r="AJ45">
        <f t="shared" si="7"/>
        <v>5.9625875716345718</v>
      </c>
      <c r="AK45">
        <f t="shared" si="22"/>
        <v>18.372030797237123</v>
      </c>
      <c r="AL45">
        <f t="shared" si="8"/>
        <v>-1941.359225294801</v>
      </c>
      <c r="AN45">
        <f t="shared" si="26"/>
        <v>0</v>
      </c>
      <c r="AO45">
        <f t="shared" si="26"/>
        <v>0</v>
      </c>
      <c r="AP45">
        <f t="shared" si="26"/>
        <v>-0.18911885865586758</v>
      </c>
      <c r="AQ45">
        <f t="shared" si="26"/>
        <v>-26.237120690677532</v>
      </c>
      <c r="AR45">
        <f t="shared" si="26"/>
        <v>-26.426239549333403</v>
      </c>
      <c r="AS45">
        <f t="shared" si="26"/>
        <v>8.0159363580350668E-2</v>
      </c>
      <c r="AT45">
        <f t="shared" si="26"/>
        <v>0.24698845571527767</v>
      </c>
      <c r="AU45">
        <f t="shared" si="23"/>
        <v>-26.099091730037774</v>
      </c>
      <c r="AW45">
        <v>42</v>
      </c>
      <c r="AX45">
        <f>IF(Z45&gt;0, (R45*SUMPRODUCT(K45:$K$98, X45:$X$98)-K45*$AZ$3)/Z45, 0)</f>
        <v>455.83068382838354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7.2269999999999999E-3</v>
      </c>
      <c r="Q46" s="4">
        <f t="shared" si="21"/>
        <v>25</v>
      </c>
      <c r="R46">
        <f t="shared" si="0"/>
        <v>500000</v>
      </c>
      <c r="S46">
        <f t="shared" si="1"/>
        <v>452.27080749116431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256.49499524603857</v>
      </c>
      <c r="AC46">
        <f t="shared" si="2"/>
        <v>250.10772882439269</v>
      </c>
      <c r="AE46">
        <f t="shared" si="3"/>
        <v>0</v>
      </c>
      <c r="AF46">
        <f t="shared" si="24"/>
        <v>0</v>
      </c>
      <c r="AG46">
        <f t="shared" si="24"/>
        <v>-13.825109021063605</v>
      </c>
      <c r="AH46">
        <f t="shared" si="5"/>
        <v>-2033.3090733104525</v>
      </c>
      <c r="AI46">
        <f t="shared" si="25"/>
        <v>-2047.1341823315161</v>
      </c>
      <c r="AJ46">
        <f t="shared" si="7"/>
        <v>6.3872664216458759</v>
      </c>
      <c r="AK46">
        <f t="shared" si="22"/>
        <v>17.9546496672227</v>
      </c>
      <c r="AL46">
        <f t="shared" si="8"/>
        <v>-2022.7922662426477</v>
      </c>
      <c r="AN46">
        <f t="shared" si="26"/>
        <v>0</v>
      </c>
      <c r="AO46">
        <f t="shared" si="26"/>
        <v>0</v>
      </c>
      <c r="AP46">
        <f t="shared" si="26"/>
        <v>-0.16594723935518121</v>
      </c>
      <c r="AQ46">
        <f t="shared" si="26"/>
        <v>-24.406464134034909</v>
      </c>
      <c r="AR46">
        <f t="shared" si="26"/>
        <v>-24.572411373390089</v>
      </c>
      <c r="AS46">
        <f t="shared" si="26"/>
        <v>7.6668417448518239E-2</v>
      </c>
      <c r="AT46">
        <f t="shared" si="26"/>
        <v>0.2155154466648688</v>
      </c>
      <c r="AU46">
        <f t="shared" si="23"/>
        <v>-24.280227509276703</v>
      </c>
      <c r="AW46">
        <v>43</v>
      </c>
      <c r="AX46">
        <f>IF(Z46&gt;0, (R46*SUMPRODUCT(K46:$K$98, X46:$X$98)-K46*$AZ$3)/Z46, 0)</f>
        <v>452.27080749116431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7.6860000000000001E-3</v>
      </c>
      <c r="Q47" s="4">
        <f t="shared" si="21"/>
        <v>25</v>
      </c>
      <c r="R47">
        <f t="shared" si="0"/>
        <v>500000</v>
      </c>
      <c r="S47">
        <f t="shared" si="1"/>
        <v>448.11050716881238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250.10772882439269</v>
      </c>
      <c r="AC47">
        <f t="shared" si="2"/>
        <v>243.42434885913607</v>
      </c>
      <c r="AE47">
        <f t="shared" si="3"/>
        <v>0</v>
      </c>
      <c r="AF47">
        <f t="shared" si="24"/>
        <v>0</v>
      </c>
      <c r="AG47">
        <f t="shared" si="24"/>
        <v>-13.580598142917074</v>
      </c>
      <c r="AH47">
        <f t="shared" si="5"/>
        <v>-2125.1957587178972</v>
      </c>
      <c r="AI47">
        <f t="shared" si="25"/>
        <v>-2138.7763568608143</v>
      </c>
      <c r="AJ47">
        <f t="shared" si="7"/>
        <v>6.6833799652566199</v>
      </c>
      <c r="AK47">
        <f t="shared" si="22"/>
        <v>17.507541017707489</v>
      </c>
      <c r="AL47">
        <f t="shared" si="8"/>
        <v>-2114.5854358778502</v>
      </c>
      <c r="AN47">
        <f t="shared" si="26"/>
        <v>0</v>
      </c>
      <c r="AO47">
        <f t="shared" si="26"/>
        <v>0</v>
      </c>
      <c r="AP47">
        <f t="shared" si="26"/>
        <v>-0.14554669328566558</v>
      </c>
      <c r="AQ47">
        <f t="shared" si="26"/>
        <v>-22.776258601498618</v>
      </c>
      <c r="AR47">
        <f t="shared" si="26"/>
        <v>-22.921805294784285</v>
      </c>
      <c r="AS47">
        <f t="shared" si="26"/>
        <v>7.1627467632719821E-2</v>
      </c>
      <c r="AT47">
        <f t="shared" si="26"/>
        <v>0.18763272986024332</v>
      </c>
      <c r="AU47">
        <f t="shared" si="23"/>
        <v>-22.662545097291321</v>
      </c>
      <c r="AW47">
        <v>44</v>
      </c>
      <c r="AX47">
        <f>IF(Z47&gt;0, (R47*SUMPRODUCT(K47:$K$98, X47:$X$98)-K47*$AZ$3)/Z47, 0)</f>
        <v>448.11050716881238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8.2030000000000002E-3</v>
      </c>
      <c r="Q48" s="4">
        <f t="shared" si="21"/>
        <v>25</v>
      </c>
      <c r="R48">
        <f t="shared" si="0"/>
        <v>500000</v>
      </c>
      <c r="S48">
        <f t="shared" si="1"/>
        <v>443.38360953005656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243.42434885913607</v>
      </c>
      <c r="AC48">
        <f t="shared" si="2"/>
        <v>236.47227255118955</v>
      </c>
      <c r="AE48">
        <f t="shared" si="3"/>
        <v>0</v>
      </c>
      <c r="AF48">
        <f t="shared" si="24"/>
        <v>0</v>
      </c>
      <c r="AG48">
        <f t="shared" si="24"/>
        <v>-13.333390514921556</v>
      </c>
      <c r="AH48">
        <f t="shared" si="5"/>
        <v>-2228.0329313269754</v>
      </c>
      <c r="AI48">
        <f t="shared" si="25"/>
        <v>-2241.3663218418969</v>
      </c>
      <c r="AJ48">
        <f t="shared" si="7"/>
        <v>6.9520763079465269</v>
      </c>
      <c r="AK48">
        <f t="shared" si="22"/>
        <v>17.039704420139525</v>
      </c>
      <c r="AL48">
        <f t="shared" si="8"/>
        <v>-2217.3745411138111</v>
      </c>
      <c r="AN48">
        <f t="shared" si="26"/>
        <v>0</v>
      </c>
      <c r="AO48">
        <f t="shared" si="26"/>
        <v>0</v>
      </c>
      <c r="AP48">
        <f t="shared" si="26"/>
        <v>-0.12758688109623806</v>
      </c>
      <c r="AQ48">
        <f t="shared" si="26"/>
        <v>-21.319991518255623</v>
      </c>
      <c r="AR48">
        <f t="shared" si="26"/>
        <v>-21.447578399351862</v>
      </c>
      <c r="AS48">
        <f t="shared" si="26"/>
        <v>6.6524244698398502E-2</v>
      </c>
      <c r="AT48">
        <f t="shared" si="26"/>
        <v>0.16305250636245797</v>
      </c>
      <c r="AU48">
        <f t="shared" si="23"/>
        <v>-21.218001648291008</v>
      </c>
      <c r="AW48">
        <v>45</v>
      </c>
      <c r="AX48">
        <f>IF(Z48&gt;0, (R48*SUMPRODUCT(K48:$K$98, X48:$X$98)-K48*$AZ$3)/Z48, 0)</f>
        <v>443.38360953005656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8.7950000000000007E-3</v>
      </c>
      <c r="Q49" s="4">
        <f t="shared" si="21"/>
        <v>25</v>
      </c>
      <c r="R49">
        <f t="shared" si="0"/>
        <v>500000</v>
      </c>
      <c r="S49">
        <f t="shared" si="1"/>
        <v>438.13480349839745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236.47227255118955</v>
      </c>
      <c r="AC49">
        <f t="shared" si="2"/>
        <v>229.28101522360535</v>
      </c>
      <c r="AE49">
        <f t="shared" si="3"/>
        <v>0</v>
      </c>
      <c r="AF49">
        <f t="shared" si="24"/>
        <v>0</v>
      </c>
      <c r="AG49">
        <f t="shared" si="24"/>
        <v>-13.082789440193604</v>
      </c>
      <c r="AH49">
        <f t="shared" si="5"/>
        <v>-2345.3433915747023</v>
      </c>
      <c r="AI49">
        <f t="shared" si="25"/>
        <v>-2358.426181014896</v>
      </c>
      <c r="AJ49">
        <f t="shared" si="7"/>
        <v>7.1912573275841964</v>
      </c>
      <c r="AK49">
        <f t="shared" si="22"/>
        <v>16.553059078583271</v>
      </c>
      <c r="AL49">
        <f t="shared" si="8"/>
        <v>-2334.6818646087286</v>
      </c>
      <c r="AN49">
        <f t="shared" si="26"/>
        <v>0</v>
      </c>
      <c r="AO49">
        <f t="shared" si="26"/>
        <v>0</v>
      </c>
      <c r="AP49">
        <f t="shared" si="26"/>
        <v>-0.11177579077324487</v>
      </c>
      <c r="AQ49">
        <f t="shared" si="26"/>
        <v>-20.037975343596681</v>
      </c>
      <c r="AR49">
        <f t="shared" si="26"/>
        <v>-20.149751134369925</v>
      </c>
      <c r="AS49">
        <f t="shared" si="26"/>
        <v>6.1440144559318087E-2</v>
      </c>
      <c r="AT49">
        <f t="shared" si="26"/>
        <v>0.14142482967283043</v>
      </c>
      <c r="AU49">
        <f t="shared" si="23"/>
        <v>-19.946886160137776</v>
      </c>
      <c r="AW49">
        <v>46</v>
      </c>
      <c r="AX49">
        <f>IF(Z49&gt;0, (R49*SUMPRODUCT(K49:$K$98, X49:$X$98)-K49*$AZ$3)/Z49, 0)</f>
        <v>438.13480349839745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9.4780000000000003E-3</v>
      </c>
      <c r="Q50" s="4">
        <f t="shared" si="21"/>
        <v>25</v>
      </c>
      <c r="R50">
        <f t="shared" si="0"/>
        <v>500000</v>
      </c>
      <c r="S50">
        <f t="shared" si="1"/>
        <v>432.37181034439993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229.28101522360535</v>
      </c>
      <c r="AC50">
        <f t="shared" si="2"/>
        <v>221.85798112167967</v>
      </c>
      <c r="AE50">
        <f t="shared" si="3"/>
        <v>0</v>
      </c>
      <c r="AF50">
        <f t="shared" si="24"/>
        <v>0</v>
      </c>
      <c r="AG50">
        <f t="shared" si="24"/>
        <v>-12.827962867477513</v>
      </c>
      <c r="AH50">
        <f t="shared" si="5"/>
        <v>-2479.9735662830999</v>
      </c>
      <c r="AI50">
        <f t="shared" si="25"/>
        <v>-2492.8015291505776</v>
      </c>
      <c r="AJ50">
        <f t="shared" si="7"/>
        <v>7.4230341019256798</v>
      </c>
      <c r="AK50">
        <f t="shared" si="22"/>
        <v>16.049671065652376</v>
      </c>
      <c r="AL50">
        <f t="shared" si="8"/>
        <v>-2469.3288239829994</v>
      </c>
      <c r="AN50">
        <f t="shared" si="26"/>
        <v>0</v>
      </c>
      <c r="AO50">
        <f t="shared" si="26"/>
        <v>0</v>
      </c>
      <c r="AP50">
        <f t="shared" si="26"/>
        <v>-9.785591242907464E-2</v>
      </c>
      <c r="AQ50">
        <f t="shared" si="26"/>
        <v>-18.918052588371694</v>
      </c>
      <c r="AR50">
        <f t="shared" si="26"/>
        <v>-19.015908500800769</v>
      </c>
      <c r="AS50">
        <f t="shared" si="26"/>
        <v>5.6625341259575281E-2</v>
      </c>
      <c r="AT50">
        <f t="shared" si="26"/>
        <v>0.12243216031578406</v>
      </c>
      <c r="AU50">
        <f t="shared" si="23"/>
        <v>-18.836850999225412</v>
      </c>
      <c r="AW50">
        <v>47</v>
      </c>
      <c r="AX50">
        <f>IF(Z50&gt;0, (R50*SUMPRODUCT(K50:$K$98, X50:$X$98)-K50*$AZ$3)/Z50, 0)</f>
        <v>432.37181034439993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1.0265E-2</v>
      </c>
      <c r="Q51" s="4">
        <f t="shared" si="21"/>
        <v>25</v>
      </c>
      <c r="R51">
        <f t="shared" si="0"/>
        <v>500000</v>
      </c>
      <c r="S51">
        <f t="shared" si="1"/>
        <v>426.08847339540398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221.85798112167967</v>
      </c>
      <c r="AC51">
        <f t="shared" si="2"/>
        <v>214.20326892765704</v>
      </c>
      <c r="AE51">
        <f t="shared" si="3"/>
        <v>0</v>
      </c>
      <c r="AF51">
        <f t="shared" si="24"/>
        <v>0</v>
      </c>
      <c r="AG51">
        <f t="shared" si="24"/>
        <v>-12.568004199968083</v>
      </c>
      <c r="AH51">
        <f t="shared" si="5"/>
        <v>-2633.5807766931334</v>
      </c>
      <c r="AI51">
        <f t="shared" si="25"/>
        <v>-2646.1487808931015</v>
      </c>
      <c r="AJ51">
        <f t="shared" si="7"/>
        <v>7.6547121940226361</v>
      </c>
      <c r="AK51">
        <f t="shared" si="22"/>
        <v>15.530058678517578</v>
      </c>
      <c r="AL51">
        <f t="shared" si="8"/>
        <v>-2622.9640100205615</v>
      </c>
      <c r="AN51">
        <f t="shared" si="26"/>
        <v>0</v>
      </c>
      <c r="AO51">
        <f t="shared" si="26"/>
        <v>0</v>
      </c>
      <c r="AP51">
        <f t="shared" si="26"/>
        <v>-8.5600769967588794E-2</v>
      </c>
      <c r="AQ51">
        <f t="shared" si="26"/>
        <v>-17.937338233650912</v>
      </c>
      <c r="AR51">
        <f t="shared" si="26"/>
        <v>-18.0229390036185</v>
      </c>
      <c r="AS51">
        <f t="shared" si="26"/>
        <v>5.2136301616631589E-2</v>
      </c>
      <c r="AT51">
        <f t="shared" si="26"/>
        <v>0.10577534502465516</v>
      </c>
      <c r="AU51">
        <f t="shared" si="23"/>
        <v>-17.865027356977215</v>
      </c>
      <c r="AW51">
        <v>48</v>
      </c>
      <c r="AX51">
        <f>IF(Z51&gt;0, (R51*SUMPRODUCT(K51:$K$98, X51:$X$98)-K51*$AZ$3)/Z51, 0)</f>
        <v>426.08847339540398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1.1204E-2</v>
      </c>
      <c r="Q52" s="4">
        <f t="shared" si="21"/>
        <v>25</v>
      </c>
      <c r="R52">
        <f t="shared" si="0"/>
        <v>500000</v>
      </c>
      <c r="S52">
        <f t="shared" si="1"/>
        <v>419.30309178756079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214.20326892765704</v>
      </c>
      <c r="AC52">
        <f t="shared" si="2"/>
        <v>206.32248461753215</v>
      </c>
      <c r="AE52">
        <f t="shared" si="3"/>
        <v>0</v>
      </c>
      <c r="AF52">
        <f t="shared" si="24"/>
        <v>0</v>
      </c>
      <c r="AG52">
        <f t="shared" si="24"/>
        <v>-12.301512238911961</v>
      </c>
      <c r="AH52">
        <f t="shared" si="5"/>
        <v>-2816.2383811288482</v>
      </c>
      <c r="AI52">
        <f t="shared" si="25"/>
        <v>-2828.5398933677602</v>
      </c>
      <c r="AJ52">
        <f t="shared" si="7"/>
        <v>7.8807843101248807</v>
      </c>
      <c r="AK52">
        <f t="shared" si="22"/>
        <v>14.994228824935995</v>
      </c>
      <c r="AL52">
        <f t="shared" si="8"/>
        <v>-2805.6648802326995</v>
      </c>
      <c r="AN52">
        <f t="shared" si="26"/>
        <v>0</v>
      </c>
      <c r="AO52">
        <f t="shared" si="26"/>
        <v>0</v>
      </c>
      <c r="AP52">
        <f t="shared" si="26"/>
        <v>-7.4808652893925034E-2</v>
      </c>
      <c r="AQ52">
        <f t="shared" si="26"/>
        <v>-17.126268334229728</v>
      </c>
      <c r="AR52">
        <f t="shared" si="26"/>
        <v>-17.201076987123653</v>
      </c>
      <c r="AS52">
        <f t="shared" si="26"/>
        <v>4.792507185605719E-2</v>
      </c>
      <c r="AT52">
        <f t="shared" si="26"/>
        <v>9.1183753492402639E-2</v>
      </c>
      <c r="AU52">
        <f t="shared" si="23"/>
        <v>-17.061968161775194</v>
      </c>
      <c r="AW52">
        <v>49</v>
      </c>
      <c r="AX52">
        <f>IF(Z52&gt;0, (R52*SUMPRODUCT(K52:$K$98, X52:$X$98)-K52*$AZ$3)/Z52, 0)</f>
        <v>419.30309178756079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1.2285000000000001E-2</v>
      </c>
      <c r="Q53" s="4">
        <f t="shared" si="21"/>
        <v>25</v>
      </c>
      <c r="R53">
        <f t="shared" si="0"/>
        <v>500000</v>
      </c>
      <c r="S53">
        <f t="shared" si="1"/>
        <v>411.92553363340488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206.32248461753215</v>
      </c>
      <c r="AC53">
        <f t="shared" si="2"/>
        <v>198.17528228645051</v>
      </c>
      <c r="AE53">
        <f t="shared" si="3"/>
        <v>0</v>
      </c>
      <c r="AF53">
        <f t="shared" si="24"/>
        <v>0</v>
      </c>
      <c r="AG53">
        <f t="shared" si="24"/>
        <v>-12.027373038667807</v>
      </c>
      <c r="AH53">
        <f t="shared" si="5"/>
        <v>-3022.4815571006689</v>
      </c>
      <c r="AI53">
        <f t="shared" si="25"/>
        <v>-3034.5089301393368</v>
      </c>
      <c r="AJ53">
        <f t="shared" si="7"/>
        <v>8.1472023310816439</v>
      </c>
      <c r="AK53">
        <f t="shared" si="22"/>
        <v>14.442573923227252</v>
      </c>
      <c r="AL53">
        <f t="shared" si="8"/>
        <v>-3011.9191538850278</v>
      </c>
      <c r="AN53">
        <f t="shared" si="26"/>
        <v>0</v>
      </c>
      <c r="AO53">
        <f t="shared" si="26"/>
        <v>0</v>
      </c>
      <c r="AP53">
        <f t="shared" si="26"/>
        <v>-6.5304948271592778E-2</v>
      </c>
      <c r="AQ53">
        <f t="shared" si="26"/>
        <v>-16.411148228604805</v>
      </c>
      <c r="AR53">
        <f t="shared" si="26"/>
        <v>-16.476453176876397</v>
      </c>
      <c r="AS53">
        <f t="shared" si="26"/>
        <v>4.4236810904504778E-2</v>
      </c>
      <c r="AT53">
        <f t="shared" si="26"/>
        <v>7.8418748627213056E-2</v>
      </c>
      <c r="AU53">
        <f t="shared" si="23"/>
        <v>-16.353797617344679</v>
      </c>
      <c r="AW53">
        <v>50</v>
      </c>
      <c r="AX53">
        <f>IF(Z53&gt;0, (R53*SUMPRODUCT(K53:$K$98, X53:$X$98)-K53*$AZ$3)/Z53, 0)</f>
        <v>411.92553363340488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1.3528E-2</v>
      </c>
      <c r="Q54" s="4">
        <f t="shared" si="21"/>
        <v>25</v>
      </c>
      <c r="R54">
        <f t="shared" si="0"/>
        <v>500000</v>
      </c>
      <c r="S54">
        <f t="shared" si="1"/>
        <v>403.98247312779728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198.17528228645051</v>
      </c>
      <c r="AC54">
        <f t="shared" si="2"/>
        <v>189.7811572749423</v>
      </c>
      <c r="AE54">
        <f t="shared" si="3"/>
        <v>0</v>
      </c>
      <c r="AF54">
        <f t="shared" si="24"/>
        <v>0</v>
      </c>
      <c r="AG54">
        <f t="shared" si="24"/>
        <v>-11.744393005814031</v>
      </c>
      <c r="AH54">
        <f t="shared" si="5"/>
        <v>-3254.1260493419618</v>
      </c>
      <c r="AI54">
        <f t="shared" si="25"/>
        <v>-3265.8704423477757</v>
      </c>
      <c r="AJ54">
        <f t="shared" si="7"/>
        <v>8.3941250115082084</v>
      </c>
      <c r="AK54">
        <f t="shared" si="22"/>
        <v>13.872269760051537</v>
      </c>
      <c r="AL54">
        <f t="shared" si="8"/>
        <v>-3243.6040475762161</v>
      </c>
      <c r="AN54">
        <f t="shared" si="26"/>
        <v>0</v>
      </c>
      <c r="AO54">
        <f t="shared" si="26"/>
        <v>0</v>
      </c>
      <c r="AP54">
        <f t="shared" si="26"/>
        <v>-5.693611915058816E-2</v>
      </c>
      <c r="AQ54">
        <f t="shared" si="26"/>
        <v>-15.775809646751911</v>
      </c>
      <c r="AR54">
        <f t="shared" si="26"/>
        <v>-15.8327457659025</v>
      </c>
      <c r="AS54">
        <f t="shared" si="26"/>
        <v>4.0694219069777902E-2</v>
      </c>
      <c r="AT54">
        <f t="shared" si="26"/>
        <v>6.7251939164194391E-2</v>
      </c>
      <c r="AU54">
        <f t="shared" si="23"/>
        <v>-15.724799607668528</v>
      </c>
      <c r="AW54">
        <v>51</v>
      </c>
      <c r="AX54">
        <f>IF(Z54&gt;0, (R54*SUMPRODUCT(K54:$K$98, X54:$X$98)-K54*$AZ$3)/Z54, 0)</f>
        <v>403.98247312779728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1.4963000000000001E-2</v>
      </c>
      <c r="Q55" s="4">
        <f t="shared" si="21"/>
        <v>25</v>
      </c>
      <c r="R55">
        <f t="shared" si="0"/>
        <v>500000</v>
      </c>
      <c r="S55">
        <f t="shared" si="1"/>
        <v>395.51122083906381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189.7811572749423</v>
      </c>
      <c r="AC55">
        <f t="shared" si="2"/>
        <v>181.16340407202682</v>
      </c>
      <c r="AE55">
        <f t="shared" si="3"/>
        <v>0</v>
      </c>
      <c r="AF55">
        <f t="shared" si="24"/>
        <v>0</v>
      </c>
      <c r="AG55">
        <f t="shared" si="24"/>
        <v>-11.451217723209895</v>
      </c>
      <c r="AH55">
        <f t="shared" si="5"/>
        <v>-3514.6270509199076</v>
      </c>
      <c r="AI55">
        <f t="shared" si="25"/>
        <v>-3526.0782686431176</v>
      </c>
      <c r="AJ55">
        <f t="shared" si="7"/>
        <v>8.6177532029154804</v>
      </c>
      <c r="AK55">
        <f t="shared" si="22"/>
        <v>13.284681009245963</v>
      </c>
      <c r="AL55">
        <f t="shared" si="8"/>
        <v>-3504.175834430956</v>
      </c>
      <c r="AN55">
        <f t="shared" si="26"/>
        <v>0</v>
      </c>
      <c r="AO55">
        <f t="shared" si="26"/>
        <v>0</v>
      </c>
      <c r="AP55">
        <f t="shared" si="26"/>
        <v>-4.9566806078778593E-2</v>
      </c>
      <c r="AQ55">
        <f t="shared" si="26"/>
        <v>-15.213127693754476</v>
      </c>
      <c r="AR55">
        <f t="shared" si="26"/>
        <v>-15.262694499833255</v>
      </c>
      <c r="AS55">
        <f t="shared" si="26"/>
        <v>3.7302102900192598E-2</v>
      </c>
      <c r="AT55">
        <f t="shared" si="26"/>
        <v>5.7502985561883872E-2</v>
      </c>
      <c r="AU55">
        <f t="shared" si="23"/>
        <v>-15.16788941137118</v>
      </c>
      <c r="AW55">
        <v>52</v>
      </c>
      <c r="AX55">
        <f>IF(Z55&gt;0, (R55*SUMPRODUCT(K55:$K$98, X55:$X$98)-K55*$AZ$3)/Z55, 0)</f>
        <v>395.51122083906381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1.6567999999999999E-2</v>
      </c>
      <c r="Q56" s="4">
        <f t="shared" si="21"/>
        <v>25</v>
      </c>
      <c r="R56">
        <f t="shared" si="0"/>
        <v>500000</v>
      </c>
      <c r="S56">
        <f t="shared" si="1"/>
        <v>386.52031946332511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181.16340407202682</v>
      </c>
      <c r="AC56">
        <f t="shared" si="2"/>
        <v>172.34139820312612</v>
      </c>
      <c r="AE56">
        <f t="shared" si="3"/>
        <v>0</v>
      </c>
      <c r="AF56">
        <f t="shared" si="24"/>
        <v>0</v>
      </c>
      <c r="AG56">
        <f t="shared" si="24"/>
        <v>-11.146981770739655</v>
      </c>
      <c r="AH56">
        <f t="shared" si="5"/>
        <v>-3794.475504762831</v>
      </c>
      <c r="AI56">
        <f t="shared" si="25"/>
        <v>-3805.6224865335707</v>
      </c>
      <c r="AJ56">
        <f t="shared" si="7"/>
        <v>8.8220058689007033</v>
      </c>
      <c r="AK56">
        <f t="shared" si="22"/>
        <v>12.681438285041878</v>
      </c>
      <c r="AL56">
        <f t="shared" si="8"/>
        <v>-3784.1190423796279</v>
      </c>
      <c r="AN56">
        <f t="shared" si="26"/>
        <v>0</v>
      </c>
      <c r="AO56">
        <f t="shared" si="26"/>
        <v>0</v>
      </c>
      <c r="AP56">
        <f t="shared" si="26"/>
        <v>-4.3080281406140716E-2</v>
      </c>
      <c r="AQ56">
        <f t="shared" si="26"/>
        <v>-14.664693627021494</v>
      </c>
      <c r="AR56">
        <f t="shared" si="26"/>
        <v>-14.707773908427635</v>
      </c>
      <c r="AS56">
        <f t="shared" si="26"/>
        <v>3.409483420852933E-2</v>
      </c>
      <c r="AT56">
        <f t="shared" si="26"/>
        <v>4.9010569963277129E-2</v>
      </c>
      <c r="AU56">
        <f t="shared" si="23"/>
        <v>-14.624668504255828</v>
      </c>
      <c r="AW56">
        <v>53</v>
      </c>
      <c r="AX56">
        <f>IF(Z56&gt;0, (R56*SUMPRODUCT(K56:$K$98, X56:$X$98)-K56*$AZ$3)/Z56, 0)</f>
        <v>386.52031946332511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1.8353999999999999E-2</v>
      </c>
      <c r="Q57" s="4">
        <f t="shared" si="21"/>
        <v>25</v>
      </c>
      <c r="R57">
        <f t="shared" si="0"/>
        <v>500000</v>
      </c>
      <c r="S57">
        <f t="shared" si="1"/>
        <v>377.12184094917245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172.34139820312612</v>
      </c>
      <c r="AC57">
        <f t="shared" si="2"/>
        <v>163.38306334829548</v>
      </c>
      <c r="AE57">
        <f t="shared" si="3"/>
        <v>0</v>
      </c>
      <c r="AF57">
        <f t="shared" si="24"/>
        <v>0</v>
      </c>
      <c r="AG57">
        <f t="shared" si="24"/>
        <v>-10.830920249612104</v>
      </c>
      <c r="AH57">
        <f t="shared" si="5"/>
        <v>-4091.8340684031132</v>
      </c>
      <c r="AI57">
        <f t="shared" si="25"/>
        <v>-4102.6649886527257</v>
      </c>
      <c r="AJ57">
        <f t="shared" si="7"/>
        <v>8.958334854830639</v>
      </c>
      <c r="AK57">
        <f t="shared" si="22"/>
        <v>12.06389787421883</v>
      </c>
      <c r="AL57">
        <f t="shared" si="8"/>
        <v>-4081.6427559236758</v>
      </c>
      <c r="AN57">
        <f t="shared" si="26"/>
        <v>0</v>
      </c>
      <c r="AO57">
        <f t="shared" si="26"/>
        <v>0</v>
      </c>
      <c r="AP57">
        <f t="shared" si="26"/>
        <v>-3.7373913488527678E-2</v>
      </c>
      <c r="AQ57">
        <f t="shared" si="26"/>
        <v>-14.11956223086262</v>
      </c>
      <c r="AR57">
        <f t="shared" si="26"/>
        <v>-14.15693614435115</v>
      </c>
      <c r="AS57">
        <f t="shared" si="26"/>
        <v>3.0912242371805222E-2</v>
      </c>
      <c r="AT57">
        <f t="shared" si="26"/>
        <v>4.1628510329178636E-2</v>
      </c>
      <c r="AU57">
        <f t="shared" si="23"/>
        <v>-14.084395391650164</v>
      </c>
      <c r="AW57">
        <v>54</v>
      </c>
      <c r="AX57">
        <f>IF(Z57&gt;0, (R57*SUMPRODUCT(K57:$K$98, X57:$X$98)-K57*$AZ$3)/Z57, 0)</f>
        <v>377.12184094917245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2.0303000000000002E-2</v>
      </c>
      <c r="Q58" s="4">
        <f t="shared" si="21"/>
        <v>25</v>
      </c>
      <c r="R58">
        <f t="shared" si="0"/>
        <v>500000</v>
      </c>
      <c r="S58">
        <f t="shared" si="1"/>
        <v>367.42529183459209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163.38306334829548</v>
      </c>
      <c r="AC58">
        <f t="shared" si="2"/>
        <v>154.35846430688906</v>
      </c>
      <c r="AE58">
        <f t="shared" si="3"/>
        <v>0</v>
      </c>
      <c r="AF58">
        <f t="shared" si="24"/>
        <v>0</v>
      </c>
      <c r="AG58">
        <f t="shared" si="24"/>
        <v>-10.502710873288109</v>
      </c>
      <c r="AH58">
        <f t="shared" si="5"/>
        <v>-4398.0034765574919</v>
      </c>
      <c r="AI58">
        <f t="shared" si="25"/>
        <v>-4408.5061874307803</v>
      </c>
      <c r="AJ58">
        <f t="shared" si="7"/>
        <v>9.0245990414064181</v>
      </c>
      <c r="AK58">
        <f t="shared" si="22"/>
        <v>11.436814434380684</v>
      </c>
      <c r="AL58">
        <f t="shared" si="8"/>
        <v>-4388.0447739549927</v>
      </c>
      <c r="AN58">
        <f t="shared" si="26"/>
        <v>0</v>
      </c>
      <c r="AO58">
        <f t="shared" si="26"/>
        <v>0</v>
      </c>
      <c r="AP58">
        <f t="shared" si="26"/>
        <v>-3.2358367667932882E-2</v>
      </c>
      <c r="AQ58">
        <f t="shared" si="26"/>
        <v>-13.550045813528172</v>
      </c>
      <c r="AR58">
        <f t="shared" si="26"/>
        <v>-13.582404181196106</v>
      </c>
      <c r="AS58">
        <f t="shared" si="26"/>
        <v>2.7804373305201698E-2</v>
      </c>
      <c r="AT58">
        <f t="shared" si="26"/>
        <v>3.5236297645671662E-2</v>
      </c>
      <c r="AU58">
        <f t="shared" si="23"/>
        <v>-13.519363510245229</v>
      </c>
      <c r="AW58">
        <v>55</v>
      </c>
      <c r="AX58">
        <f>IF(Z58&gt;0, (R58*SUMPRODUCT(K58:$K$98, X58:$X$98)-K58*$AZ$3)/Z58, 0)</f>
        <v>367.42529183459209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2.2446000000000001E-2</v>
      </c>
      <c r="Q59" s="4">
        <f t="shared" si="21"/>
        <v>25</v>
      </c>
      <c r="R59">
        <f t="shared" si="0"/>
        <v>500000</v>
      </c>
      <c r="S59">
        <f t="shared" si="1"/>
        <v>357.60271652609958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154.35846430688906</v>
      </c>
      <c r="AC59">
        <f t="shared" si="2"/>
        <v>145.35749276966101</v>
      </c>
      <c r="AE59">
        <f t="shared" si="3"/>
        <v>0</v>
      </c>
      <c r="AF59">
        <f t="shared" si="24"/>
        <v>0</v>
      </c>
      <c r="AG59">
        <f t="shared" si="24"/>
        <v>-10.161939916293401</v>
      </c>
      <c r="AH59">
        <f t="shared" si="5"/>
        <v>-4714.8769652364981</v>
      </c>
      <c r="AI59">
        <f t="shared" si="25"/>
        <v>-4725.0389051527918</v>
      </c>
      <c r="AJ59">
        <f t="shared" si="7"/>
        <v>9.0009715372280539</v>
      </c>
      <c r="AK59">
        <f t="shared" si="22"/>
        <v>10.805092501482235</v>
      </c>
      <c r="AL59">
        <f t="shared" si="8"/>
        <v>-4705.2328411140816</v>
      </c>
      <c r="AN59">
        <f t="shared" si="26"/>
        <v>0</v>
      </c>
      <c r="AO59">
        <f t="shared" si="26"/>
        <v>0</v>
      </c>
      <c r="AP59">
        <f t="shared" si="26"/>
        <v>-2.7953989348731355E-2</v>
      </c>
      <c r="AQ59">
        <f t="shared" si="26"/>
        <v>-12.969927154900381</v>
      </c>
      <c r="AR59">
        <f t="shared" si="26"/>
        <v>-12.997881144249114</v>
      </c>
      <c r="AS59">
        <f t="shared" si="26"/>
        <v>2.4760337548982849E-2</v>
      </c>
      <c r="AT59">
        <f t="shared" si="26"/>
        <v>2.9723206709203163E-2</v>
      </c>
      <c r="AU59">
        <f t="shared" si="23"/>
        <v>-12.943397599990927</v>
      </c>
      <c r="AW59">
        <v>56</v>
      </c>
      <c r="AX59">
        <f>IF(Z59&gt;0, (R59*SUMPRODUCT(K59:$K$98, X59:$X$98)-K59*$AZ$3)/Z59, 0)</f>
        <v>357.60271652609958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2.4856E-2</v>
      </c>
      <c r="Q60" s="4">
        <f t="shared" si="21"/>
        <v>25</v>
      </c>
      <c r="R60">
        <f t="shared" si="0"/>
        <v>500000</v>
      </c>
      <c r="S60">
        <f t="shared" si="1"/>
        <v>347.8102598749943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145.35749276966101</v>
      </c>
      <c r="AC60">
        <f t="shared" si="2"/>
        <v>136.44923907574287</v>
      </c>
      <c r="AE60">
        <f t="shared" si="3"/>
        <v>0</v>
      </c>
      <c r="AF60">
        <f t="shared" si="24"/>
        <v>0</v>
      </c>
      <c r="AG60">
        <f t="shared" si="24"/>
        <v>-9.8077353385710779</v>
      </c>
      <c r="AH60">
        <f t="shared" si="5"/>
        <v>-5051.7035711877752</v>
      </c>
      <c r="AI60">
        <f t="shared" si="25"/>
        <v>-5061.5113065263458</v>
      </c>
      <c r="AJ60">
        <f t="shared" si="7"/>
        <v>8.9082536939181409</v>
      </c>
      <c r="AK60">
        <f t="shared" si="22"/>
        <v>10.175024493876272</v>
      </c>
      <c r="AL60">
        <f t="shared" si="8"/>
        <v>-5042.4280283385515</v>
      </c>
      <c r="AN60">
        <f t="shared" si="26"/>
        <v>0</v>
      </c>
      <c r="AO60">
        <f t="shared" si="26"/>
        <v>0</v>
      </c>
      <c r="AP60">
        <f t="shared" si="26"/>
        <v>-2.4088950978564262E-2</v>
      </c>
      <c r="AQ60">
        <f t="shared" si="26"/>
        <v>-12.407577843786902</v>
      </c>
      <c r="AR60">
        <f t="shared" si="26"/>
        <v>-12.431666794765464</v>
      </c>
      <c r="AS60">
        <f t="shared" si="26"/>
        <v>2.1879718317182131E-2</v>
      </c>
      <c r="AT60">
        <f t="shared" si="26"/>
        <v>2.4991056322119967E-2</v>
      </c>
      <c r="AU60">
        <f t="shared" si="23"/>
        <v>-12.384796020126164</v>
      </c>
      <c r="AW60">
        <v>57</v>
      </c>
      <c r="AX60">
        <f>IF(Z60&gt;0, (R60*SUMPRODUCT(K60:$K$98, X60:$X$98)-K60*$AZ$3)/Z60, 0)</f>
        <v>347.8102598749943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2.7564999999999999E-2</v>
      </c>
      <c r="Q61" s="4">
        <f t="shared" si="21"/>
        <v>25</v>
      </c>
      <c r="R61">
        <f t="shared" si="0"/>
        <v>500000</v>
      </c>
      <c r="S61">
        <f t="shared" si="1"/>
        <v>338.1290202411368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136.44923907574287</v>
      </c>
      <c r="AC61">
        <f t="shared" si="2"/>
        <v>127.66815539354728</v>
      </c>
      <c r="AE61">
        <f t="shared" si="3"/>
        <v>0</v>
      </c>
      <c r="AF61">
        <f t="shared" si="24"/>
        <v>0</v>
      </c>
      <c r="AG61">
        <f t="shared" si="24"/>
        <v>-9.4393077605776554</v>
      </c>
      <c r="AH61">
        <f t="shared" si="5"/>
        <v>-5407.0044921542349</v>
      </c>
      <c r="AI61">
        <f t="shared" si="25"/>
        <v>-5416.4437999148122</v>
      </c>
      <c r="AJ61">
        <f t="shared" si="7"/>
        <v>8.781083682195586</v>
      </c>
      <c r="AK61">
        <f t="shared" si="22"/>
        <v>9.5514467353020009</v>
      </c>
      <c r="AL61">
        <f t="shared" si="8"/>
        <v>-5398.1112694973144</v>
      </c>
      <c r="AN61">
        <f t="shared" si="26"/>
        <v>0</v>
      </c>
      <c r="AO61">
        <f t="shared" si="26"/>
        <v>0</v>
      </c>
      <c r="AP61">
        <f t="shared" si="26"/>
        <v>-2.0700044227727227E-2</v>
      </c>
      <c r="AQ61">
        <f t="shared" si="26"/>
        <v>-11.857355959359355</v>
      </c>
      <c r="AR61">
        <f t="shared" si="26"/>
        <v>-11.87805600358708</v>
      </c>
      <c r="AS61">
        <f t="shared" si="26"/>
        <v>1.9256583766445477E-2</v>
      </c>
      <c r="AT61">
        <f t="shared" si="26"/>
        <v>2.0945960749926086E-2</v>
      </c>
      <c r="AU61">
        <f t="shared" si="23"/>
        <v>-11.837853459070709</v>
      </c>
      <c r="AW61">
        <v>58</v>
      </c>
      <c r="AX61">
        <f>IF(Z61&gt;0, (R61*SUMPRODUCT(K61:$K$98, X61:$X$98)-K61*$AZ$3)/Z61, 0)</f>
        <v>338.1290202411368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3.0620999999999999E-2</v>
      </c>
      <c r="Q62" s="4">
        <f t="shared" si="21"/>
        <v>25</v>
      </c>
      <c r="R62">
        <f t="shared" si="0"/>
        <v>500000</v>
      </c>
      <c r="S62">
        <f t="shared" si="1"/>
        <v>328.65062329157917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127.66815539354728</v>
      </c>
      <c r="AC62">
        <f t="shared" si="2"/>
        <v>119.04874064989441</v>
      </c>
      <c r="AE62">
        <f t="shared" si="3"/>
        <v>0</v>
      </c>
      <c r="AF62">
        <f t="shared" si="24"/>
        <v>0</v>
      </c>
      <c r="AG62">
        <f t="shared" si="24"/>
        <v>-9.0558736400352302</v>
      </c>
      <c r="AH62">
        <f t="shared" si="5"/>
        <v>-5780.8208587329682</v>
      </c>
      <c r="AI62">
        <f t="shared" si="25"/>
        <v>-5789.8767323730035</v>
      </c>
      <c r="AJ62">
        <f t="shared" si="7"/>
        <v>8.6194147436528681</v>
      </c>
      <c r="AK62">
        <f t="shared" si="22"/>
        <v>8.9367708775483106</v>
      </c>
      <c r="AL62">
        <f t="shared" si="8"/>
        <v>-5772.3205467518028</v>
      </c>
      <c r="AN62">
        <f t="shared" si="26"/>
        <v>0</v>
      </c>
      <c r="AO62">
        <f t="shared" si="26"/>
        <v>0</v>
      </c>
      <c r="AP62">
        <f t="shared" si="26"/>
        <v>-1.7731417617100641E-2</v>
      </c>
      <c r="AQ62">
        <f t="shared" si="26"/>
        <v>-11.318858112450634</v>
      </c>
      <c r="AR62">
        <f t="shared" si="26"/>
        <v>-11.336589530067734</v>
      </c>
      <c r="AS62">
        <f t="shared" si="26"/>
        <v>1.6876830277206573E-2</v>
      </c>
      <c r="AT62">
        <f t="shared" si="26"/>
        <v>1.7498214184174021E-2</v>
      </c>
      <c r="AU62">
        <f t="shared" si="23"/>
        <v>-11.302214485606354</v>
      </c>
      <c r="AW62">
        <v>59</v>
      </c>
      <c r="AX62">
        <f>IF(Z62&gt;0, (R62*SUMPRODUCT(K62:$K$98, X62:$X$98)-K62*$AZ$3)/Z62, 0)</f>
        <v>328.65062329157917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3.3921E-2</v>
      </c>
      <c r="Q63" s="4">
        <f t="shared" si="21"/>
        <v>25</v>
      </c>
      <c r="R63">
        <f t="shared" si="0"/>
        <v>500000</v>
      </c>
      <c r="S63">
        <f t="shared" si="1"/>
        <v>319.41335379763433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119.04874064989441</v>
      </c>
      <c r="AC63">
        <f t="shared" si="2"/>
        <v>110.62090148003891</v>
      </c>
      <c r="AE63">
        <f t="shared" si="3"/>
        <v>0</v>
      </c>
      <c r="AF63">
        <f t="shared" si="24"/>
        <v>0</v>
      </c>
      <c r="AG63">
        <f t="shared" si="24"/>
        <v>-8.6581306138912435</v>
      </c>
      <c r="AH63">
        <f t="shared" si="5"/>
        <v>-6143.6857948727011</v>
      </c>
      <c r="AI63">
        <f t="shared" si="25"/>
        <v>-6152.3439254865925</v>
      </c>
      <c r="AJ63">
        <f t="shared" si="7"/>
        <v>8.4278391698555026</v>
      </c>
      <c r="AK63">
        <f t="shared" si="22"/>
        <v>8.3334118454926092</v>
      </c>
      <c r="AL63">
        <f t="shared" si="8"/>
        <v>-6135.5826744712449</v>
      </c>
      <c r="AN63">
        <f t="shared" si="26"/>
        <v>0</v>
      </c>
      <c r="AO63">
        <f t="shared" si="26"/>
        <v>0</v>
      </c>
      <c r="AP63">
        <f t="shared" si="26"/>
        <v>-1.5136282164232111E-2</v>
      </c>
      <c r="AQ63">
        <f t="shared" si="26"/>
        <v>-10.740489589101266</v>
      </c>
      <c r="AR63">
        <f t="shared" si="26"/>
        <v>-10.755625871265497</v>
      </c>
      <c r="AS63">
        <f t="shared" si="26"/>
        <v>1.4733682985219862E-2</v>
      </c>
      <c r="AT63">
        <f t="shared" si="26"/>
        <v>1.4568603629258534E-2</v>
      </c>
      <c r="AU63">
        <f t="shared" si="23"/>
        <v>-10.72632358465102</v>
      </c>
      <c r="AW63">
        <v>60</v>
      </c>
      <c r="AX63">
        <f>IF(Z63&gt;0, (R63*SUMPRODUCT(K63:$K$98, X63:$X$98)-K63*$AZ$3)/Z63, 0)</f>
        <v>319.41335379763433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3.7368999999999999E-2</v>
      </c>
      <c r="Q64" s="4">
        <f t="shared" si="21"/>
        <v>25</v>
      </c>
      <c r="R64">
        <f t="shared" si="0"/>
        <v>500000</v>
      </c>
      <c r="S64">
        <f t="shared" si="1"/>
        <v>310.56508782127821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110.62090148003891</v>
      </c>
      <c r="AC64">
        <f t="shared" si="2"/>
        <v>102.46167880396895</v>
      </c>
      <c r="AE64">
        <f t="shared" si="3"/>
        <v>0</v>
      </c>
      <c r="AF64">
        <f t="shared" si="24"/>
        <v>0</v>
      </c>
      <c r="AG64">
        <f t="shared" si="24"/>
        <v>-8.2480036248418287</v>
      </c>
      <c r="AH64">
        <f t="shared" si="5"/>
        <v>-6470.9136582100373</v>
      </c>
      <c r="AI64">
        <f t="shared" si="25"/>
        <v>-6479.1616618348789</v>
      </c>
      <c r="AJ64">
        <f t="shared" si="7"/>
        <v>8.1592226760699589</v>
      </c>
      <c r="AK64">
        <f t="shared" si="22"/>
        <v>7.7434631036027248</v>
      </c>
      <c r="AL64">
        <f t="shared" si="8"/>
        <v>-6463.2589760552055</v>
      </c>
      <c r="AN64">
        <f t="shared" si="26"/>
        <v>0</v>
      </c>
      <c r="AO64">
        <f t="shared" si="26"/>
        <v>0</v>
      </c>
      <c r="AP64">
        <f t="shared" si="26"/>
        <v>-1.2874367512852321E-2</v>
      </c>
      <c r="AQ64">
        <f t="shared" si="26"/>
        <v>-10.100495146342674</v>
      </c>
      <c r="AR64">
        <f t="shared" si="26"/>
        <v>-10.113369513855526</v>
      </c>
      <c r="AS64">
        <f t="shared" si="26"/>
        <v>1.2735788698557645E-2</v>
      </c>
      <c r="AT64">
        <f t="shared" si="26"/>
        <v>1.2086826625261737E-2</v>
      </c>
      <c r="AU64">
        <f t="shared" si="23"/>
        <v>-10.088546898531705</v>
      </c>
      <c r="AW64">
        <v>61</v>
      </c>
      <c r="AX64">
        <f>IF(Z64&gt;0, (R64*SUMPRODUCT(K64:$K$98, X64:$X$98)-K64*$AZ$3)/Z64, 0)</f>
        <v>310.56508782127821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5.0548205999999998E-2</v>
      </c>
      <c r="Q65" s="4">
        <f t="shared" si="21"/>
        <v>25</v>
      </c>
      <c r="R65">
        <f t="shared" si="0"/>
        <v>500000</v>
      </c>
      <c r="S65">
        <f t="shared" si="1"/>
        <v>305.42892987073765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102.46167880396895</v>
      </c>
      <c r="AC65">
        <f t="shared" si="2"/>
        <v>94.665886258547062</v>
      </c>
      <c r="AE65">
        <f t="shared" si="3"/>
        <v>0</v>
      </c>
      <c r="AF65">
        <f t="shared" si="24"/>
        <v>0</v>
      </c>
      <c r="AG65">
        <f t="shared" si="24"/>
        <v>-7.74860180227616</v>
      </c>
      <c r="AH65">
        <f t="shared" si="5"/>
        <v>-8338.4357263450293</v>
      </c>
      <c r="AI65">
        <f t="shared" si="25"/>
        <v>-8346.1843281473048</v>
      </c>
      <c r="AJ65">
        <f t="shared" si="7"/>
        <v>7.7957925454218895</v>
      </c>
      <c r="AK65">
        <f t="shared" si="22"/>
        <v>7.1723175162778272</v>
      </c>
      <c r="AL65">
        <f t="shared" si="8"/>
        <v>-8331.2162180856067</v>
      </c>
      <c r="AN65">
        <f t="shared" si="26"/>
        <v>0</v>
      </c>
      <c r="AO65">
        <f t="shared" si="26"/>
        <v>0</v>
      </c>
      <c r="AP65">
        <f t="shared" si="26"/>
        <v>-1.0798971121932529E-2</v>
      </c>
      <c r="AQ65">
        <f t="shared" si="26"/>
        <v>-11.621003234988692</v>
      </c>
      <c r="AR65">
        <f t="shared" si="26"/>
        <v>-11.631802206110624</v>
      </c>
      <c r="AS65">
        <f t="shared" si="26"/>
        <v>1.0864739306368535E-2</v>
      </c>
      <c r="AT65">
        <f t="shared" si="26"/>
        <v>9.9958226931809828E-3</v>
      </c>
      <c r="AU65">
        <f t="shared" si="23"/>
        <v>-11.610941644111076</v>
      </c>
      <c r="AW65">
        <v>62</v>
      </c>
      <c r="AX65">
        <f>IF(Z65&gt;0, (R65*SUMPRODUCT(K65:$K$98, X65:$X$98)-K65*$AZ$3)/Z65, 0)</f>
        <v>305.42892987073765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6.4784177999999998E-2</v>
      </c>
      <c r="Q66" s="4">
        <f t="shared" si="21"/>
        <v>25</v>
      </c>
      <c r="R66">
        <f t="shared" si="0"/>
        <v>500000</v>
      </c>
      <c r="S66">
        <f t="shared" si="1"/>
        <v>296.76775718151498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94.665886258547062</v>
      </c>
      <c r="AC66">
        <f t="shared" si="2"/>
        <v>85.102653202951998</v>
      </c>
      <c r="AE66">
        <f t="shared" si="3"/>
        <v>0</v>
      </c>
      <c r="AF66">
        <f t="shared" si="24"/>
        <v>0</v>
      </c>
      <c r="AG66">
        <f t="shared" si="24"/>
        <v>-7.1691289858436189</v>
      </c>
      <c r="AH66">
        <f t="shared" si="5"/>
        <v>-10039.735968195591</v>
      </c>
      <c r="AI66">
        <f t="shared" si="25"/>
        <v>-10046.905097181436</v>
      </c>
      <c r="AJ66">
        <f t="shared" si="7"/>
        <v>9.5632330555950631</v>
      </c>
      <c r="AK66">
        <f t="shared" si="22"/>
        <v>6.6266120380982949</v>
      </c>
      <c r="AL66">
        <f t="shared" si="8"/>
        <v>-10030.715252087743</v>
      </c>
      <c r="AN66">
        <f t="shared" si="26"/>
        <v>0</v>
      </c>
      <c r="AO66">
        <f t="shared" si="26"/>
        <v>0</v>
      </c>
      <c r="AP66">
        <f t="shared" si="26"/>
        <v>-8.9208740565473801E-3</v>
      </c>
      <c r="AQ66">
        <f t="shared" si="26"/>
        <v>-12.492901203216725</v>
      </c>
      <c r="AR66">
        <f t="shared" si="26"/>
        <v>-12.501822077273273</v>
      </c>
      <c r="AS66">
        <f t="shared" si="26"/>
        <v>1.1899966904045777E-2</v>
      </c>
      <c r="AT66">
        <f t="shared" si="26"/>
        <v>8.2457954836921282E-3</v>
      </c>
      <c r="AU66">
        <f t="shared" si="23"/>
        <v>-12.481676314885537</v>
      </c>
      <c r="AW66">
        <v>63</v>
      </c>
      <c r="AX66">
        <f>IF(Z66&gt;0, (R66*SUMPRODUCT(K66:$K$98, X66:$X$98)-K66*$AZ$3)/Z66, 0)</f>
        <v>296.76775718151498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8.0470763000000001E-2</v>
      </c>
      <c r="Q67" s="4">
        <f t="shared" si="21"/>
        <v>25</v>
      </c>
      <c r="R67">
        <f t="shared" ref="R67:R98" si="27">$C$6</f>
        <v>500000</v>
      </c>
      <c r="S67">
        <f t="shared" ref="S67:S98" si="28">AX67</f>
        <v>285.43315962574798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85.102653202951998</v>
      </c>
      <c r="AC67">
        <f t="shared" ref="AC67:AC98" si="29">S67*Z67</f>
        <v>74.447046802765271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-6.5205324164489307</v>
      </c>
      <c r="AH67">
        <f t="shared" ref="AH67:AH98" si="32">-X67*R67</f>
        <v>-11538.105590725043</v>
      </c>
      <c r="AI67">
        <f t="shared" ref="AI67:AI98" si="33">SUM(AE67:AH67)</f>
        <v>-11544.626123141492</v>
      </c>
      <c r="AJ67">
        <f t="shared" ref="AJ67:AJ98" si="34">AB67-AC67</f>
        <v>10.655606400186727</v>
      </c>
      <c r="AK67">
        <f t="shared" si="22"/>
        <v>5.9571857242066404</v>
      </c>
      <c r="AL67">
        <f t="shared" ref="AL67:AL98" si="35">SUM(AI67:AK67)</f>
        <v>-11528.013331017099</v>
      </c>
      <c r="AN67">
        <f t="shared" ref="AN67:AU98" si="36">AE67*$K67</f>
        <v>0</v>
      </c>
      <c r="AO67">
        <f t="shared" si="36"/>
        <v>0</v>
      </c>
      <c r="AP67">
        <f t="shared" si="36"/>
        <v>-7.2444605125219948E-3</v>
      </c>
      <c r="AQ67">
        <f t="shared" si="36"/>
        <v>-12.819098963522729</v>
      </c>
      <c r="AR67">
        <f t="shared" si="36"/>
        <v>-12.826343424035249</v>
      </c>
      <c r="AS67">
        <f t="shared" si="36"/>
        <v>1.1838622197229892E-2</v>
      </c>
      <c r="AT67">
        <f t="shared" si="36"/>
        <v>6.6185694646508243E-3</v>
      </c>
      <c r="AU67">
        <f t="shared" si="23"/>
        <v>-12.807886232373368</v>
      </c>
      <c r="AW67">
        <v>64</v>
      </c>
      <c r="AX67">
        <f>IF(Z67&gt;0, (R67*SUMPRODUCT(K67:$K$98, X67:$X$98)-K67*$AZ$3)/Z67, 0)</f>
        <v>285.43315962574798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9.7818447000000003E-2</v>
      </c>
      <c r="Q68" s="4">
        <f t="shared" si="21"/>
        <v>25</v>
      </c>
      <c r="R68">
        <f t="shared" si="27"/>
        <v>500000</v>
      </c>
      <c r="S68">
        <f t="shared" si="28"/>
        <v>271.88828257803129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74.447046802765271</v>
      </c>
      <c r="AC68">
        <f t="shared" si="29"/>
        <v>63.268389627662181</v>
      </c>
      <c r="AE68">
        <f t="shared" si="30"/>
        <v>0</v>
      </c>
      <c r="AF68">
        <f t="shared" si="31"/>
        <v>0</v>
      </c>
      <c r="AG68">
        <f t="shared" si="31"/>
        <v>-5.8174987376942493</v>
      </c>
      <c r="AH68">
        <f t="shared" si="32"/>
        <v>-12756.567091803834</v>
      </c>
      <c r="AI68">
        <f t="shared" si="33"/>
        <v>-12762.384590541529</v>
      </c>
      <c r="AJ68">
        <f t="shared" si="34"/>
        <v>11.178657175103091</v>
      </c>
      <c r="AK68">
        <f t="shared" si="22"/>
        <v>5.2112932761935697</v>
      </c>
      <c r="AL68">
        <f t="shared" si="35"/>
        <v>-12745.994640090232</v>
      </c>
      <c r="AN68">
        <f t="shared" si="36"/>
        <v>0</v>
      </c>
      <c r="AO68">
        <f t="shared" si="36"/>
        <v>0</v>
      </c>
      <c r="AP68">
        <f t="shared" si="36"/>
        <v>-5.7708696702759351E-3</v>
      </c>
      <c r="AQ68">
        <f t="shared" si="36"/>
        <v>-12.654319226566527</v>
      </c>
      <c r="AR68">
        <f t="shared" si="36"/>
        <v>-12.660090096236804</v>
      </c>
      <c r="AS68">
        <f t="shared" si="36"/>
        <v>1.1089056750149548E-2</v>
      </c>
      <c r="AT68">
        <f t="shared" si="36"/>
        <v>5.1695231346827958E-3</v>
      </c>
      <c r="AU68">
        <f t="shared" si="23"/>
        <v>-12.643831516351971</v>
      </c>
      <c r="AW68">
        <v>65</v>
      </c>
      <c r="AX68">
        <f>IF(Z68&gt;0, (R68*SUMPRODUCT(K68:$K$98, X68:$X$98)-K68*$AZ$3)/Z68, 0)</f>
        <v>271.88828257803129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0.115047869</v>
      </c>
      <c r="Q69" s="4">
        <f t="shared" ref="Q69:Q98" si="48">$C$8</f>
        <v>25</v>
      </c>
      <c r="R69">
        <f t="shared" si="27"/>
        <v>500000</v>
      </c>
      <c r="S69">
        <f t="shared" si="28"/>
        <v>255.78788689602908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63.268389627662181</v>
      </c>
      <c r="AC69">
        <f t="shared" si="29"/>
        <v>52.078750569327482</v>
      </c>
      <c r="AE69">
        <f t="shared" si="30"/>
        <v>0</v>
      </c>
      <c r="AF69">
        <f t="shared" si="31"/>
        <v>0</v>
      </c>
      <c r="AG69">
        <f t="shared" si="31"/>
        <v>-5.0900329176353942</v>
      </c>
      <c r="AH69">
        <f t="shared" si="32"/>
        <v>-13385.816653638267</v>
      </c>
      <c r="AI69">
        <f t="shared" si="33"/>
        <v>-13390.906686555902</v>
      </c>
      <c r="AJ69">
        <f t="shared" si="34"/>
        <v>11.189639058334699</v>
      </c>
      <c r="AK69">
        <f t="shared" si="22"/>
        <v>4.4287872739363534</v>
      </c>
      <c r="AL69">
        <f t="shared" si="35"/>
        <v>-13375.28826022363</v>
      </c>
      <c r="AN69">
        <f t="shared" si="36"/>
        <v>0</v>
      </c>
      <c r="AO69">
        <f t="shared" si="36"/>
        <v>0</v>
      </c>
      <c r="AP69">
        <f t="shared" si="36"/>
        <v>-4.5082452819028545E-3</v>
      </c>
      <c r="AQ69">
        <f t="shared" si="36"/>
        <v>-11.85582603289248</v>
      </c>
      <c r="AR69">
        <f t="shared" si="36"/>
        <v>-11.860334278174383</v>
      </c>
      <c r="AS69">
        <f t="shared" si="36"/>
        <v>9.9106701876435273E-3</v>
      </c>
      <c r="AT69">
        <f t="shared" si="36"/>
        <v>3.9225796090824354E-3</v>
      </c>
      <c r="AU69">
        <f t="shared" si="23"/>
        <v>-11.846501028377656</v>
      </c>
      <c r="AW69">
        <v>66</v>
      </c>
      <c r="AX69">
        <f>IF(Z69&gt;0, (R69*SUMPRODUCT(K69:$K$98, X69:$X$98)-K69*$AZ$3)/Z69, 0)</f>
        <v>255.78788689602908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0.13365521</v>
      </c>
      <c r="Q70" s="4">
        <f t="shared" si="48"/>
        <v>25</v>
      </c>
      <c r="R70">
        <f t="shared" si="27"/>
        <v>500000</v>
      </c>
      <c r="S70">
        <f t="shared" si="28"/>
        <v>238.1988960518016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52.078750569327482</v>
      </c>
      <c r="AC70">
        <f t="shared" si="29"/>
        <v>41.530674686641959</v>
      </c>
      <c r="AE70">
        <f t="shared" si="30"/>
        <v>0</v>
      </c>
      <c r="AF70">
        <f t="shared" si="31"/>
        <v>0</v>
      </c>
      <c r="AG70">
        <f t="shared" si="31"/>
        <v>-4.3588231699455697</v>
      </c>
      <c r="AH70">
        <f t="shared" si="32"/>
        <v>-13606.188370269425</v>
      </c>
      <c r="AI70">
        <f t="shared" si="33"/>
        <v>-13610.54719343937</v>
      </c>
      <c r="AJ70">
        <f t="shared" si="34"/>
        <v>10.548075882685524</v>
      </c>
      <c r="AK70">
        <f t="shared" si="22"/>
        <v>3.6455125398529242</v>
      </c>
      <c r="AL70">
        <f t="shared" si="35"/>
        <v>-13596.353605016831</v>
      </c>
      <c r="AN70">
        <f t="shared" si="36"/>
        <v>0</v>
      </c>
      <c r="AO70">
        <f t="shared" si="36"/>
        <v>0</v>
      </c>
      <c r="AP70">
        <f t="shared" si="36"/>
        <v>-3.4469753207139208E-3</v>
      </c>
      <c r="AQ70">
        <f t="shared" si="36"/>
        <v>-10.759829819361341</v>
      </c>
      <c r="AR70">
        <f t="shared" si="36"/>
        <v>-10.763276794682055</v>
      </c>
      <c r="AS70">
        <f t="shared" si="36"/>
        <v>8.3414618650585765E-3</v>
      </c>
      <c r="AT70">
        <f t="shared" si="36"/>
        <v>2.8828863356673102E-3</v>
      </c>
      <c r="AU70">
        <f t="shared" si="23"/>
        <v>-10.752052446481329</v>
      </c>
      <c r="AW70">
        <v>67</v>
      </c>
      <c r="AX70">
        <f>IF(Z70&gt;0, (R70*SUMPRODUCT(K70:$K$98, X70:$X$98)-K70*$AZ$3)/Z70, 0)</f>
        <v>238.1988960518016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0.153152232</v>
      </c>
      <c r="Q71" s="4">
        <f t="shared" si="48"/>
        <v>25</v>
      </c>
      <c r="R71">
        <f t="shared" si="27"/>
        <v>500000</v>
      </c>
      <c r="S71">
        <f t="shared" si="28"/>
        <v>218.89635242407215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41.530674686641959</v>
      </c>
      <c r="AC71">
        <f t="shared" si="29"/>
        <v>31.938478929965441</v>
      </c>
      <c r="AE71">
        <f t="shared" si="30"/>
        <v>0</v>
      </c>
      <c r="AF71">
        <f t="shared" si="31"/>
        <v>0</v>
      </c>
      <c r="AG71">
        <f t="shared" si="31"/>
        <v>-3.647671440875635</v>
      </c>
      <c r="AH71">
        <f t="shared" si="32"/>
        <v>-13351.269947409586</v>
      </c>
      <c r="AI71">
        <f t="shared" si="33"/>
        <v>-13354.917618850463</v>
      </c>
      <c r="AJ71">
        <f t="shared" si="34"/>
        <v>9.5921957566765172</v>
      </c>
      <c r="AK71">
        <f t="shared" si="22"/>
        <v>2.9071472280649373</v>
      </c>
      <c r="AL71">
        <f t="shared" si="35"/>
        <v>-13342.418275865721</v>
      </c>
      <c r="AN71">
        <f t="shared" si="36"/>
        <v>0</v>
      </c>
      <c r="AO71">
        <f t="shared" si="36"/>
        <v>0</v>
      </c>
      <c r="AP71">
        <f t="shared" si="36"/>
        <v>-2.5755300031165434E-3</v>
      </c>
      <c r="AQ71">
        <f t="shared" si="36"/>
        <v>-9.4269993574330844</v>
      </c>
      <c r="AR71">
        <f t="shared" si="36"/>
        <v>-9.4295748874362015</v>
      </c>
      <c r="AS71">
        <f t="shared" si="36"/>
        <v>6.7728106457847683E-3</v>
      </c>
      <c r="AT71">
        <f t="shared" si="36"/>
        <v>2.0526642902796515E-3</v>
      </c>
      <c r="AU71">
        <f t="shared" si="23"/>
        <v>-9.4207494125001379</v>
      </c>
      <c r="AW71">
        <v>68</v>
      </c>
      <c r="AX71">
        <f>IF(Z71&gt;0, (R71*SUMPRODUCT(K71:$K$98, X71:$X$98)-K71*$AZ$3)/Z71, 0)</f>
        <v>218.89635242407215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0.17329698399999999</v>
      </c>
      <c r="Q72" s="4">
        <f t="shared" si="48"/>
        <v>25</v>
      </c>
      <c r="R72">
        <f t="shared" si="27"/>
        <v>500000</v>
      </c>
      <c r="S72">
        <f t="shared" si="28"/>
        <v>197.66282189218148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31.938478929965441</v>
      </c>
      <c r="AC72">
        <f t="shared" si="29"/>
        <v>23.554009985643795</v>
      </c>
      <c r="AE72">
        <f t="shared" si="30"/>
        <v>0</v>
      </c>
      <c r="AF72">
        <f t="shared" si="31"/>
        <v>0</v>
      </c>
      <c r="AG72">
        <f t="shared" si="31"/>
        <v>-2.9790642671401968</v>
      </c>
      <c r="AH72">
        <f t="shared" si="32"/>
        <v>-12642.609186533637</v>
      </c>
      <c r="AI72">
        <f t="shared" si="33"/>
        <v>-12645.588250800776</v>
      </c>
      <c r="AJ72">
        <f t="shared" si="34"/>
        <v>8.3844689443216467</v>
      </c>
      <c r="AK72">
        <f t="shared" ref="AK72:AK98" si="49">G72*SUM(AB72:AB72, AE72:AF72)</f>
        <v>2.2356935250975809</v>
      </c>
      <c r="AL72">
        <f t="shared" si="35"/>
        <v>-12634.968088331358</v>
      </c>
      <c r="AN72">
        <f t="shared" si="36"/>
        <v>0</v>
      </c>
      <c r="AO72">
        <f t="shared" si="36"/>
        <v>0</v>
      </c>
      <c r="AP72">
        <f t="shared" si="36"/>
        <v>-1.8780742154855094E-3</v>
      </c>
      <c r="AQ72">
        <f t="shared" si="36"/>
        <v>-7.9702068168144207</v>
      </c>
      <c r="AR72">
        <f t="shared" si="36"/>
        <v>-7.9720848910299065</v>
      </c>
      <c r="AS72">
        <f t="shared" si="36"/>
        <v>5.28577214951652E-3</v>
      </c>
      <c r="AT72">
        <f t="shared" si="36"/>
        <v>1.4094353081024263E-3</v>
      </c>
      <c r="AU72">
        <f t="shared" si="23"/>
        <v>-7.9653896835722877</v>
      </c>
      <c r="AW72">
        <v>69</v>
      </c>
      <c r="AX72">
        <f>IF(Z72&gt;0, (R72*SUMPRODUCT(K72:$K$98, X72:$X$98)-K72*$AZ$3)/Z72, 0)</f>
        <v>197.66282189218148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0.19491187900000001</v>
      </c>
      <c r="Q73" s="4">
        <f t="shared" si="48"/>
        <v>25</v>
      </c>
      <c r="R73">
        <f t="shared" si="27"/>
        <v>500000</v>
      </c>
      <c r="S73">
        <f t="shared" si="28"/>
        <v>174.30659606428119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23.554009985643795</v>
      </c>
      <c r="AC73">
        <f t="shared" si="29"/>
        <v>16.514633894821724</v>
      </c>
      <c r="AE73">
        <f t="shared" si="30"/>
        <v>0</v>
      </c>
      <c r="AF73">
        <f t="shared" si="31"/>
        <v>0</v>
      </c>
      <c r="AG73">
        <f t="shared" si="31"/>
        <v>-2.3686186104987415</v>
      </c>
      <c r="AH73">
        <f t="shared" si="32"/>
        <v>-11613.100279401075</v>
      </c>
      <c r="AI73">
        <f t="shared" si="33"/>
        <v>-11615.468898011573</v>
      </c>
      <c r="AJ73">
        <f t="shared" si="34"/>
        <v>7.0393760908220706</v>
      </c>
      <c r="AK73">
        <f t="shared" si="49"/>
        <v>1.6487806989950657</v>
      </c>
      <c r="AL73">
        <f t="shared" si="35"/>
        <v>-11606.780741221755</v>
      </c>
      <c r="AN73">
        <f t="shared" si="36"/>
        <v>0</v>
      </c>
      <c r="AO73">
        <f t="shared" si="36"/>
        <v>0</v>
      </c>
      <c r="AP73">
        <f t="shared" si="36"/>
        <v>-1.3332450884722526E-3</v>
      </c>
      <c r="AQ73">
        <f t="shared" si="36"/>
        <v>-6.5367673971737768</v>
      </c>
      <c r="AR73">
        <f t="shared" si="36"/>
        <v>-6.5381006422622496</v>
      </c>
      <c r="AS73">
        <f t="shared" si="36"/>
        <v>3.9623152319238769E-3</v>
      </c>
      <c r="AT73">
        <f t="shared" si="36"/>
        <v>9.2806362288952676E-4</v>
      </c>
      <c r="AU73">
        <f t="shared" si="23"/>
        <v>-6.5332102634074358</v>
      </c>
      <c r="AW73">
        <v>70</v>
      </c>
      <c r="AX73">
        <f>IF(Z73&gt;0, (R73*SUMPRODUCT(K73:$K$98, X73:$X$98)-K73*$AZ$3)/Z73, 0)</f>
        <v>174.30659606428119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0.21714087100000001</v>
      </c>
      <c r="Q74" s="4">
        <f t="shared" si="48"/>
        <v>25</v>
      </c>
      <c r="R74">
        <f t="shared" si="27"/>
        <v>500000</v>
      </c>
      <c r="S74">
        <f t="shared" si="28"/>
        <v>147.61437609723282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16.514633894821724</v>
      </c>
      <c r="AC74">
        <f t="shared" si="29"/>
        <v>10.808965360141123</v>
      </c>
      <c r="AE74">
        <f t="shared" si="30"/>
        <v>0</v>
      </c>
      <c r="AF74">
        <f t="shared" si="31"/>
        <v>0</v>
      </c>
      <c r="AG74">
        <f t="shared" si="31"/>
        <v>-1.8306085162432473</v>
      </c>
      <c r="AH74">
        <f t="shared" si="32"/>
        <v>-10286.47816301013</v>
      </c>
      <c r="AI74">
        <f t="shared" si="33"/>
        <v>-10288.308771526374</v>
      </c>
      <c r="AJ74">
        <f t="shared" si="34"/>
        <v>5.7056685346806013</v>
      </c>
      <c r="AK74">
        <f t="shared" si="49"/>
        <v>1.1560243726375208</v>
      </c>
      <c r="AL74">
        <f t="shared" si="35"/>
        <v>-10281.447078619056</v>
      </c>
      <c r="AN74">
        <f t="shared" si="36"/>
        <v>0</v>
      </c>
      <c r="AO74">
        <f t="shared" si="36"/>
        <v>0</v>
      </c>
      <c r="AP74">
        <f t="shared" si="36"/>
        <v>-9.200094980537436E-4</v>
      </c>
      <c r="AQ74">
        <f t="shared" si="36"/>
        <v>-5.1696785672738743</v>
      </c>
      <c r="AR74">
        <f t="shared" si="36"/>
        <v>-5.1705985767719289</v>
      </c>
      <c r="AS74">
        <f t="shared" si="36"/>
        <v>2.8674996309014369E-3</v>
      </c>
      <c r="AT74">
        <f t="shared" si="36"/>
        <v>5.8098353272754944E-4</v>
      </c>
      <c r="AU74">
        <f t="shared" si="23"/>
        <v>-5.1671500936083001</v>
      </c>
      <c r="AW74">
        <v>71</v>
      </c>
      <c r="AX74">
        <f>IF(Z74&gt;0, (R74*SUMPRODUCT(K74:$K$98, X74:$X$98)-K74*$AZ$3)/Z74, 0)</f>
        <v>147.61437609723282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0.240684854</v>
      </c>
      <c r="Q75" s="4">
        <f t="shared" si="48"/>
        <v>25</v>
      </c>
      <c r="R75">
        <f t="shared" si="27"/>
        <v>500000</v>
      </c>
      <c r="S75">
        <f t="shared" si="28"/>
        <v>116.30325226940633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10.808965360141123</v>
      </c>
      <c r="AC75">
        <f t="shared" si="29"/>
        <v>6.3813393486647385</v>
      </c>
      <c r="AE75">
        <f t="shared" si="30"/>
        <v>0</v>
      </c>
      <c r="AF75">
        <f t="shared" si="31"/>
        <v>0</v>
      </c>
      <c r="AG75">
        <f t="shared" si="31"/>
        <v>-1.3717026876176521</v>
      </c>
      <c r="AH75">
        <f t="shared" si="32"/>
        <v>-8811.9948692632515</v>
      </c>
      <c r="AI75">
        <f t="shared" si="33"/>
        <v>-8813.3665719508699</v>
      </c>
      <c r="AJ75">
        <f t="shared" si="34"/>
        <v>4.4276260114763843</v>
      </c>
      <c r="AK75">
        <f t="shared" si="49"/>
        <v>0.75662757520987867</v>
      </c>
      <c r="AL75">
        <f t="shared" si="35"/>
        <v>-8808.1823183641827</v>
      </c>
      <c r="AN75">
        <f t="shared" si="36"/>
        <v>0</v>
      </c>
      <c r="AO75">
        <f t="shared" si="36"/>
        <v>0</v>
      </c>
      <c r="AP75">
        <f t="shared" si="36"/>
        <v>-6.1551522442457817E-4</v>
      </c>
      <c r="AQ75">
        <f t="shared" si="36"/>
        <v>-3.9541491378156879</v>
      </c>
      <c r="AR75">
        <f t="shared" si="36"/>
        <v>-3.954764653040113</v>
      </c>
      <c r="AS75">
        <f t="shared" si="36"/>
        <v>1.9867798195067963E-3</v>
      </c>
      <c r="AT75">
        <f t="shared" si="36"/>
        <v>3.3951657014682926E-4</v>
      </c>
      <c r="AU75">
        <f t="shared" si="23"/>
        <v>-3.9524383566504588</v>
      </c>
      <c r="AW75">
        <v>72</v>
      </c>
      <c r="AX75">
        <f>IF(Z75&gt;0, (R75*SUMPRODUCT(K75:$K$98, X75:$X$98)-K75*$AZ$3)/Z75, 0)</f>
        <v>116.30325226940633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0.26560892699999999</v>
      </c>
      <c r="Q76" s="4">
        <f t="shared" si="48"/>
        <v>25</v>
      </c>
      <c r="R76">
        <f t="shared" si="27"/>
        <v>500000</v>
      </c>
      <c r="S76">
        <f t="shared" si="28"/>
        <v>77.737122731759115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6.3813393486647385</v>
      </c>
      <c r="AC76">
        <f t="shared" si="29"/>
        <v>3.0897371356682277</v>
      </c>
      <c r="AE76">
        <f t="shared" si="30"/>
        <v>0</v>
      </c>
      <c r="AF76">
        <f t="shared" si="31"/>
        <v>0</v>
      </c>
      <c r="AG76">
        <f t="shared" si="31"/>
        <v>-0.9936491817203349</v>
      </c>
      <c r="AH76">
        <f t="shared" si="32"/>
        <v>-7286.7295804228152</v>
      </c>
      <c r="AI76">
        <f t="shared" si="33"/>
        <v>-7287.7232296045358</v>
      </c>
      <c r="AJ76">
        <f t="shared" si="34"/>
        <v>3.2916022129965108</v>
      </c>
      <c r="AK76">
        <f t="shared" si="49"/>
        <v>0.44669375440653175</v>
      </c>
      <c r="AL76">
        <f t="shared" si="35"/>
        <v>-7283.9849336371326</v>
      </c>
      <c r="AN76">
        <f t="shared" si="36"/>
        <v>0</v>
      </c>
      <c r="AO76">
        <f t="shared" si="36"/>
        <v>0</v>
      </c>
      <c r="AP76">
        <f t="shared" si="36"/>
        <v>-3.9810154809710355E-4</v>
      </c>
      <c r="AQ76">
        <f t="shared" si="36"/>
        <v>-2.9193988984210066</v>
      </c>
      <c r="AR76">
        <f t="shared" si="36"/>
        <v>-2.9197969999691038</v>
      </c>
      <c r="AS76">
        <f t="shared" si="36"/>
        <v>1.3187671874745992E-3</v>
      </c>
      <c r="AT76">
        <f t="shared" si="36"/>
        <v>1.7896605605477993E-4</v>
      </c>
      <c r="AU76">
        <f t="shared" si="23"/>
        <v>-2.9182992667255743</v>
      </c>
      <c r="AW76">
        <v>73</v>
      </c>
      <c r="AX76">
        <f>IF(Z76&gt;0, (R76*SUMPRODUCT(K76:$K$98, X76:$X$98)-K76*$AZ$3)/Z76, 0)</f>
        <v>77.737122731759115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0.29099302900000001</v>
      </c>
      <c r="Q77" s="4">
        <f t="shared" si="48"/>
        <v>25</v>
      </c>
      <c r="R77">
        <f t="shared" si="27"/>
        <v>500000</v>
      </c>
      <c r="S77">
        <f t="shared" si="28"/>
        <v>27.423460173088429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3.0897371356682277</v>
      </c>
      <c r="AC77">
        <f t="shared" si="29"/>
        <v>0.76189799155005566</v>
      </c>
      <c r="AE77">
        <f t="shared" si="30"/>
        <v>0</v>
      </c>
      <c r="AF77">
        <f t="shared" si="31"/>
        <v>0</v>
      </c>
      <c r="AG77">
        <f t="shared" si="31"/>
        <v>-0.69456770475095986</v>
      </c>
      <c r="AH77">
        <f t="shared" si="32"/>
        <v>-5782.8997030434339</v>
      </c>
      <c r="AI77">
        <f t="shared" si="33"/>
        <v>-5783.5942707481845</v>
      </c>
      <c r="AJ77">
        <f t="shared" si="34"/>
        <v>2.3278391441181721</v>
      </c>
      <c r="AK77">
        <f t="shared" si="49"/>
        <v>0.21628159949677597</v>
      </c>
      <c r="AL77">
        <f t="shared" si="35"/>
        <v>-5781.0501500045693</v>
      </c>
      <c r="AN77">
        <f t="shared" si="36"/>
        <v>0</v>
      </c>
      <c r="AO77">
        <f t="shared" si="36"/>
        <v>0</v>
      </c>
      <c r="AP77">
        <f t="shared" si="36"/>
        <v>-2.484604975765778E-4</v>
      </c>
      <c r="AQ77">
        <f t="shared" si="36"/>
        <v>-2.0686567023279525</v>
      </c>
      <c r="AR77">
        <f t="shared" si="36"/>
        <v>-2.0689051628255291</v>
      </c>
      <c r="AS77">
        <f t="shared" si="36"/>
        <v>8.3271374132377082E-4</v>
      </c>
      <c r="AT77">
        <f t="shared" si="36"/>
        <v>7.7368172260319611E-5</v>
      </c>
      <c r="AU77">
        <f t="shared" si="23"/>
        <v>-2.0679950809119449</v>
      </c>
      <c r="AW77">
        <v>74</v>
      </c>
      <c r="AX77">
        <f>IF(Z77&gt;0, (R77*SUMPRODUCT(K77:$K$98, X77:$X$98)-K77*$AZ$3)/Z77, 0)</f>
        <v>27.423460173088429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0.31752069599999999</v>
      </c>
      <c r="Q78" s="4">
        <f t="shared" si="48"/>
        <v>25</v>
      </c>
      <c r="R78">
        <f t="shared" si="27"/>
        <v>500000</v>
      </c>
      <c r="S78">
        <f t="shared" si="28"/>
        <v>-41.6725372011744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0.76189799155005566</v>
      </c>
      <c r="AC78">
        <f t="shared" si="29"/>
        <v>-0.77858035872179121</v>
      </c>
      <c r="AE78">
        <f t="shared" si="30"/>
        <v>0</v>
      </c>
      <c r="AF78">
        <f t="shared" si="31"/>
        <v>0</v>
      </c>
      <c r="AG78">
        <f t="shared" si="31"/>
        <v>-0.46708240667180301</v>
      </c>
      <c r="AH78">
        <f t="shared" si="32"/>
        <v>-4410.7924206329453</v>
      </c>
      <c r="AI78">
        <f t="shared" si="33"/>
        <v>-4411.2595030396169</v>
      </c>
      <c r="AJ78">
        <f t="shared" si="34"/>
        <v>1.5404783502718469</v>
      </c>
      <c r="AK78">
        <f t="shared" si="49"/>
        <v>5.3332859408503901E-2</v>
      </c>
      <c r="AL78">
        <f t="shared" si="35"/>
        <v>-4409.6656918299368</v>
      </c>
      <c r="AN78">
        <f t="shared" si="36"/>
        <v>0</v>
      </c>
      <c r="AO78">
        <f t="shared" si="36"/>
        <v>0</v>
      </c>
      <c r="AP78">
        <f t="shared" si="36"/>
        <v>-1.4918262721588457E-4</v>
      </c>
      <c r="AQ78">
        <f t="shared" si="36"/>
        <v>-1.4087741092682373</v>
      </c>
      <c r="AR78">
        <f t="shared" si="36"/>
        <v>-1.4089232918954531</v>
      </c>
      <c r="AS78">
        <f t="shared" si="36"/>
        <v>4.9201726329252296E-4</v>
      </c>
      <c r="AT78">
        <f t="shared" si="36"/>
        <v>1.7034116399692541E-5</v>
      </c>
      <c r="AU78">
        <f t="shared" si="23"/>
        <v>-1.4084142405157609</v>
      </c>
      <c r="AW78">
        <v>75</v>
      </c>
      <c r="AX78">
        <f>IF(Z78&gt;0, (R78*SUMPRODUCT(K78:$K$98, X78:$X$98)-K78*$AZ$3)/Z78, 0)</f>
        <v>-41.6725372011744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0.344227385</v>
      </c>
      <c r="Q79" s="4">
        <f t="shared" si="48"/>
        <v>25</v>
      </c>
      <c r="R79">
        <f t="shared" si="27"/>
        <v>500000</v>
      </c>
      <c r="S79">
        <f t="shared" si="28"/>
        <v>-142.2083502467178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-0.77858035872179121</v>
      </c>
      <c r="AC79">
        <f t="shared" si="29"/>
        <v>-1.7157666536542229</v>
      </c>
      <c r="AE79">
        <f t="shared" si="30"/>
        <v>0</v>
      </c>
      <c r="AF79">
        <f t="shared" si="31"/>
        <v>0</v>
      </c>
      <c r="AG79">
        <f t="shared" si="31"/>
        <v>-0.30162902717694368</v>
      </c>
      <c r="AH79">
        <f t="shared" si="32"/>
        <v>-3215.6511085628263</v>
      </c>
      <c r="AI79">
        <f t="shared" si="33"/>
        <v>-3215.9527375900034</v>
      </c>
      <c r="AJ79">
        <f t="shared" si="34"/>
        <v>0.93718629493243166</v>
      </c>
      <c r="AK79">
        <f t="shared" si="49"/>
        <v>-5.4500625110525391E-2</v>
      </c>
      <c r="AL79">
        <f t="shared" si="35"/>
        <v>-3215.0700519201814</v>
      </c>
      <c r="AN79">
        <f t="shared" si="36"/>
        <v>0</v>
      </c>
      <c r="AO79">
        <f t="shared" si="36"/>
        <v>0</v>
      </c>
      <c r="AP79">
        <f t="shared" si="36"/>
        <v>-8.6016120794439255E-5</v>
      </c>
      <c r="AQ79">
        <f t="shared" si="36"/>
        <v>-0.91701331524917473</v>
      </c>
      <c r="AR79">
        <f t="shared" si="36"/>
        <v>-0.91709933136996924</v>
      </c>
      <c r="AS79">
        <f t="shared" si="36"/>
        <v>2.6725919022545263E-4</v>
      </c>
      <c r="AT79">
        <f t="shared" si="36"/>
        <v>-1.554204645605721E-5</v>
      </c>
      <c r="AU79">
        <f t="shared" si="23"/>
        <v>-0.91684761422619976</v>
      </c>
      <c r="AW79">
        <v>76</v>
      </c>
      <c r="AX79">
        <f>IF(Z79&gt;0, (R79*SUMPRODUCT(K79:$K$98, X79:$X$98)-K79*$AZ$3)/Z79, 0)</f>
        <v>-142.2083502467178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0.370496828</v>
      </c>
      <c r="Q80" s="4">
        <f t="shared" si="48"/>
        <v>25</v>
      </c>
      <c r="R80">
        <f t="shared" si="27"/>
        <v>500000</v>
      </c>
      <c r="S80">
        <f t="shared" si="28"/>
        <v>-295.90572807578928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-1.7157666536542229</v>
      </c>
      <c r="AC80">
        <f t="shared" si="29"/>
        <v>-2.2117194203892847</v>
      </c>
      <c r="AE80">
        <f t="shared" si="30"/>
        <v>0</v>
      </c>
      <c r="AF80">
        <f t="shared" si="31"/>
        <v>0</v>
      </c>
      <c r="AG80">
        <f t="shared" si="31"/>
        <v>-0.1868601391033908</v>
      </c>
      <c r="AH80">
        <f t="shared" si="32"/>
        <v>-2235.0519560356688</v>
      </c>
      <c r="AI80">
        <f t="shared" si="33"/>
        <v>-2235.2388161747722</v>
      </c>
      <c r="AJ80">
        <f t="shared" si="34"/>
        <v>0.49595276673506183</v>
      </c>
      <c r="AK80">
        <f t="shared" si="49"/>
        <v>-0.12010366575579562</v>
      </c>
      <c r="AL80">
        <f t="shared" si="35"/>
        <v>-2234.8629670737928</v>
      </c>
      <c r="AN80">
        <f t="shared" si="36"/>
        <v>0</v>
      </c>
      <c r="AO80">
        <f t="shared" si="36"/>
        <v>0</v>
      </c>
      <c r="AP80">
        <f t="shared" si="36"/>
        <v>-4.7577910424366303E-5</v>
      </c>
      <c r="AQ80">
        <f t="shared" si="36"/>
        <v>-0.56908392698579602</v>
      </c>
      <c r="AR80">
        <f t="shared" si="36"/>
        <v>-0.56913150489622044</v>
      </c>
      <c r="AS80">
        <f t="shared" si="36"/>
        <v>1.262783835207432E-4</v>
      </c>
      <c r="AT80">
        <f t="shared" si="36"/>
        <v>-3.0580526581999009E-5</v>
      </c>
      <c r="AU80">
        <f t="shared" si="23"/>
        <v>-0.56903580703928169</v>
      </c>
      <c r="AW80">
        <v>77</v>
      </c>
      <c r="AX80">
        <f>IF(Z80&gt;0, (R80*SUMPRODUCT(K80:$K$98, X80:$X$98)-K80*$AZ$3)/Z80, 0)</f>
        <v>-295.90572807578928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0.397394472</v>
      </c>
      <c r="Q81" s="4">
        <f t="shared" si="48"/>
        <v>25</v>
      </c>
      <c r="R81">
        <f t="shared" si="27"/>
        <v>500000</v>
      </c>
      <c r="S81">
        <f t="shared" si="28"/>
        <v>-542.93369644377481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-2.2117194203892847</v>
      </c>
      <c r="AC81">
        <f t="shared" si="29"/>
        <v>-2.4048564290589067</v>
      </c>
      <c r="AE81">
        <f t="shared" si="30"/>
        <v>0</v>
      </c>
      <c r="AF81">
        <f t="shared" si="31"/>
        <v>0</v>
      </c>
      <c r="AG81">
        <f t="shared" si="31"/>
        <v>-0.11073435139551838</v>
      </c>
      <c r="AH81">
        <f t="shared" si="32"/>
        <v>-1485.1437263367709</v>
      </c>
      <c r="AI81">
        <f t="shared" si="33"/>
        <v>-1485.2544606881663</v>
      </c>
      <c r="AJ81">
        <f t="shared" si="34"/>
        <v>0.19313700866962202</v>
      </c>
      <c r="AK81">
        <f t="shared" si="49"/>
        <v>-0.15482035942724995</v>
      </c>
      <c r="AL81">
        <f t="shared" si="35"/>
        <v>-1485.2161440389241</v>
      </c>
      <c r="AN81">
        <f t="shared" si="36"/>
        <v>0</v>
      </c>
      <c r="AO81">
        <f t="shared" si="36"/>
        <v>0</v>
      </c>
      <c r="AP81">
        <f t="shared" si="36"/>
        <v>-2.5174047078721699E-5</v>
      </c>
      <c r="AQ81">
        <f t="shared" si="36"/>
        <v>-0.33762854628489897</v>
      </c>
      <c r="AR81">
        <f t="shared" si="36"/>
        <v>-0.33765372033197771</v>
      </c>
      <c r="AS81">
        <f t="shared" si="36"/>
        <v>4.3907243665756651E-5</v>
      </c>
      <c r="AT81">
        <f t="shared" si="36"/>
        <v>-3.5196440561116993E-5</v>
      </c>
      <c r="AU81">
        <f t="shared" si="23"/>
        <v>-0.33764500952887311</v>
      </c>
      <c r="AW81">
        <v>78</v>
      </c>
      <c r="AX81">
        <f>IF(Z81&gt;0, (R81*SUMPRODUCT(K81:$K$98, X81:$X$98)-K81*$AZ$3)/Z81, 0)</f>
        <v>-542.93369644377481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0.424762996</v>
      </c>
      <c r="Q82" s="4">
        <f t="shared" si="48"/>
        <v>25</v>
      </c>
      <c r="R82">
        <f t="shared" si="27"/>
        <v>500000</v>
      </c>
      <c r="S82">
        <f t="shared" si="28"/>
        <v>-961.32519044573837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-2.4048564290589067</v>
      </c>
      <c r="AC82">
        <f t="shared" si="29"/>
        <v>-2.4068180839900801</v>
      </c>
      <c r="AE82">
        <f t="shared" si="30"/>
        <v>0</v>
      </c>
      <c r="AF82">
        <f t="shared" si="31"/>
        <v>0</v>
      </c>
      <c r="AG82">
        <f t="shared" si="31"/>
        <v>-6.259115302268603E-2</v>
      </c>
      <c r="AH82">
        <f t="shared" si="32"/>
        <v>-940.71709717754334</v>
      </c>
      <c r="AI82">
        <f t="shared" si="33"/>
        <v>-940.77968833056605</v>
      </c>
      <c r="AJ82">
        <f t="shared" si="34"/>
        <v>1.9616549311733955E-3</v>
      </c>
      <c r="AK82">
        <f t="shared" si="49"/>
        <v>-0.1683399500341235</v>
      </c>
      <c r="AL82">
        <f t="shared" si="35"/>
        <v>-940.946066625669</v>
      </c>
      <c r="AN82">
        <f t="shared" si="36"/>
        <v>0</v>
      </c>
      <c r="AO82">
        <f t="shared" si="36"/>
        <v>0</v>
      </c>
      <c r="AP82">
        <f t="shared" si="36"/>
        <v>-1.2704734776188933E-5</v>
      </c>
      <c r="AQ82">
        <f t="shared" si="36"/>
        <v>-0.19094649390362278</v>
      </c>
      <c r="AR82">
        <f t="shared" si="36"/>
        <v>-0.19095919863839897</v>
      </c>
      <c r="AS82">
        <f t="shared" si="36"/>
        <v>3.9817617058321502E-7</v>
      </c>
      <c r="AT82">
        <f t="shared" si="36"/>
        <v>-3.4169596087249965E-5</v>
      </c>
      <c r="AU82">
        <f t="shared" si="23"/>
        <v>-0.19099297005831564</v>
      </c>
      <c r="AW82">
        <v>79</v>
      </c>
      <c r="AX82">
        <f>IF(Z82&gt;0, (R82*SUMPRODUCT(K82:$K$98, X82:$X$98)-K82*$AZ$3)/Z82, 0)</f>
        <v>-961.32519044573837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0.45242554800000001</v>
      </c>
      <c r="Q83" s="4">
        <f t="shared" si="48"/>
        <v>25</v>
      </c>
      <c r="R83">
        <f t="shared" si="27"/>
        <v>500000</v>
      </c>
      <c r="S83">
        <f t="shared" si="28"/>
        <v>-1707.4585773619044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-2.4068180839900801</v>
      </c>
      <c r="AC83">
        <f t="shared" si="29"/>
        <v>-2.2980619963278768</v>
      </c>
      <c r="AE83">
        <f t="shared" si="30"/>
        <v>0</v>
      </c>
      <c r="AF83">
        <f t="shared" si="31"/>
        <v>0</v>
      </c>
      <c r="AG83">
        <f t="shared" si="31"/>
        <v>-3.3647404786218589E-2</v>
      </c>
      <c r="AH83">
        <f t="shared" si="32"/>
        <v>-566.35673412481162</v>
      </c>
      <c r="AI83">
        <f t="shared" si="33"/>
        <v>-566.39038152959779</v>
      </c>
      <c r="AJ83">
        <f t="shared" si="34"/>
        <v>-0.10875608766220335</v>
      </c>
      <c r="AK83">
        <f t="shared" si="49"/>
        <v>-0.16847726587930562</v>
      </c>
      <c r="AL83">
        <f t="shared" si="35"/>
        <v>-566.66761488313932</v>
      </c>
      <c r="AN83">
        <f t="shared" si="36"/>
        <v>0</v>
      </c>
      <c r="AO83">
        <f t="shared" si="36"/>
        <v>0</v>
      </c>
      <c r="AP83">
        <f t="shared" si="36"/>
        <v>-6.0979828884956325E-6</v>
      </c>
      <c r="AQ83">
        <f t="shared" si="36"/>
        <v>-0.10264190345199883</v>
      </c>
      <c r="AR83">
        <f t="shared" si="36"/>
        <v>-0.10264800143488732</v>
      </c>
      <c r="AS83">
        <f t="shared" si="36"/>
        <v>-1.9710071721652651E-5</v>
      </c>
      <c r="AT83">
        <f t="shared" si="36"/>
        <v>-3.0533453945706051E-5</v>
      </c>
      <c r="AU83">
        <f t="shared" si="23"/>
        <v>-0.10269824496055469</v>
      </c>
      <c r="AW83">
        <v>80</v>
      </c>
      <c r="AX83">
        <f>IF(Z83&gt;0, (R83*SUMPRODUCT(K83:$K$98, X83:$X$98)-K83*$AZ$3)/Z83, 0)</f>
        <v>-1707.4585773619044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0.48020744799999998</v>
      </c>
      <c r="Q84" s="4">
        <f t="shared" si="48"/>
        <v>25</v>
      </c>
      <c r="R84">
        <f t="shared" si="27"/>
        <v>500000</v>
      </c>
      <c r="S84">
        <f t="shared" si="28"/>
        <v>-3108.913734000434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-2.2980619963278768</v>
      </c>
      <c r="AC84">
        <f t="shared" si="29"/>
        <v>-2.1331123090961017</v>
      </c>
      <c r="AE84">
        <f t="shared" si="30"/>
        <v>0</v>
      </c>
      <c r="AF84">
        <f t="shared" si="31"/>
        <v>0</v>
      </c>
      <c r="AG84">
        <f t="shared" si="31"/>
        <v>-1.7153196354143387E-2</v>
      </c>
      <c r="AH84">
        <f t="shared" si="32"/>
        <v>-323.15468768426024</v>
      </c>
      <c r="AI84">
        <f t="shared" si="33"/>
        <v>-323.17184088061435</v>
      </c>
      <c r="AJ84">
        <f t="shared" si="34"/>
        <v>-0.16494968723177506</v>
      </c>
      <c r="AK84">
        <f t="shared" si="49"/>
        <v>-0.16086433974295139</v>
      </c>
      <c r="AL84">
        <f t="shared" si="35"/>
        <v>-323.49765490758909</v>
      </c>
      <c r="AN84">
        <f t="shared" si="36"/>
        <v>0</v>
      </c>
      <c r="AO84">
        <f t="shared" si="36"/>
        <v>0</v>
      </c>
      <c r="AP84">
        <f t="shared" si="36"/>
        <v>-2.7756305881951066E-6</v>
      </c>
      <c r="AQ84">
        <f t="shared" si="36"/>
        <v>-5.2291014300574208E-2</v>
      </c>
      <c r="AR84">
        <f t="shared" si="36"/>
        <v>-5.2293789931162397E-2</v>
      </c>
      <c r="AS84">
        <f t="shared" si="36"/>
        <v>-2.6691200167083652E-5</v>
      </c>
      <c r="AT84">
        <f t="shared" si="36"/>
        <v>-2.6030132968919973E-5</v>
      </c>
      <c r="AU84">
        <f t="shared" si="23"/>
        <v>-5.2346511264298408E-2</v>
      </c>
      <c r="AW84">
        <v>81</v>
      </c>
      <c r="AX84">
        <f>IF(Z84&gt;0, (R84*SUMPRODUCT(K84:$K$98, X84:$X$98)-K84*$AZ$3)/Z84, 0)</f>
        <v>-3108.913734000434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0.508136904</v>
      </c>
      <c r="Q85" s="4">
        <f t="shared" si="48"/>
        <v>25</v>
      </c>
      <c r="R85">
        <f t="shared" si="27"/>
        <v>500000</v>
      </c>
      <c r="S85">
        <f t="shared" si="28"/>
        <v>-5887.3754559426243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-2.1331123090961017</v>
      </c>
      <c r="AC85">
        <f t="shared" si="29"/>
        <v>-1.9464822602861638</v>
      </c>
      <c r="AE85">
        <f t="shared" si="30"/>
        <v>0</v>
      </c>
      <c r="AF85">
        <f t="shared" si="31"/>
        <v>0</v>
      </c>
      <c r="AG85">
        <f t="shared" si="31"/>
        <v>-8.2654923015034448E-3</v>
      </c>
      <c r="AH85">
        <f t="shared" si="32"/>
        <v>-174.32344178197016</v>
      </c>
      <c r="AI85">
        <f t="shared" si="33"/>
        <v>-174.33170727427165</v>
      </c>
      <c r="AJ85">
        <f t="shared" si="34"/>
        <v>-0.18663004880993794</v>
      </c>
      <c r="AK85">
        <f t="shared" si="49"/>
        <v>-0.14931786163672714</v>
      </c>
      <c r="AL85">
        <f t="shared" si="35"/>
        <v>-174.66765518471831</v>
      </c>
      <c r="AN85">
        <f t="shared" si="36"/>
        <v>0</v>
      </c>
      <c r="AO85">
        <f t="shared" si="36"/>
        <v>0</v>
      </c>
      <c r="AP85">
        <f t="shared" si="36"/>
        <v>-1.1941731683749957E-6</v>
      </c>
      <c r="AQ85">
        <f t="shared" si="36"/>
        <v>-2.5185720245235008E-2</v>
      </c>
      <c r="AR85">
        <f t="shared" si="36"/>
        <v>-2.5186914418403379E-2</v>
      </c>
      <c r="AS85">
        <f t="shared" si="36"/>
        <v>-2.6963741368533508E-5</v>
      </c>
      <c r="AT85">
        <f t="shared" si="36"/>
        <v>-2.1572990140378676E-5</v>
      </c>
      <c r="AU85">
        <f t="shared" si="23"/>
        <v>-2.5235451149912293E-2</v>
      </c>
      <c r="AW85">
        <v>82</v>
      </c>
      <c r="AX85">
        <f>IF(Z85&gt;0, (R85*SUMPRODUCT(K85:$K$98, X85:$X$98)-K85*$AZ$3)/Z85, 0)</f>
        <v>-5887.3754559426243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0.53626491099999996</v>
      </c>
      <c r="Q86" s="4">
        <f t="shared" si="48"/>
        <v>25</v>
      </c>
      <c r="R86">
        <f t="shared" si="27"/>
        <v>500000</v>
      </c>
      <c r="S86">
        <f t="shared" si="28"/>
        <v>-11721.229150230442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-1.9464822602861638</v>
      </c>
      <c r="AC86">
        <f t="shared" si="29"/>
        <v>-1.7583456027541562</v>
      </c>
      <c r="AE86">
        <f t="shared" si="30"/>
        <v>0</v>
      </c>
      <c r="AF86">
        <f t="shared" si="31"/>
        <v>0</v>
      </c>
      <c r="AG86">
        <f t="shared" si="31"/>
        <v>-3.7503438850514811E-3</v>
      </c>
      <c r="AH86">
        <f t="shared" si="32"/>
        <v>-88.649869868738605</v>
      </c>
      <c r="AI86">
        <f t="shared" si="33"/>
        <v>-88.65362021262365</v>
      </c>
      <c r="AJ86">
        <f t="shared" si="34"/>
        <v>-0.18813665753200759</v>
      </c>
      <c r="AK86">
        <f t="shared" si="49"/>
        <v>-0.13625375822003147</v>
      </c>
      <c r="AL86">
        <f t="shared" si="35"/>
        <v>-88.978010628375699</v>
      </c>
      <c r="AN86">
        <f t="shared" si="36"/>
        <v>0</v>
      </c>
      <c r="AO86">
        <f t="shared" si="36"/>
        <v>0</v>
      </c>
      <c r="AP86">
        <f t="shared" si="36"/>
        <v>-4.8378416860182208E-7</v>
      </c>
      <c r="AQ86">
        <f t="shared" si="36"/>
        <v>-1.1435592283164377E-2</v>
      </c>
      <c r="AR86">
        <f t="shared" si="36"/>
        <v>-1.1436076067332978E-2</v>
      </c>
      <c r="AS86">
        <f t="shared" si="36"/>
        <v>-2.4269117509579691E-5</v>
      </c>
      <c r="AT86">
        <f t="shared" si="36"/>
        <v>-1.7576364504090471E-5</v>
      </c>
      <c r="AU86">
        <f t="shared" si="23"/>
        <v>-1.147792154934665E-2</v>
      </c>
      <c r="AW86">
        <v>83</v>
      </c>
      <c r="AX86">
        <f>IF(Z86&gt;0, (R86*SUMPRODUCT(K86:$K$98, X86:$X$98)-K86*$AZ$3)/Z86, 0)</f>
        <v>-11721.229150230442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0.564431978</v>
      </c>
      <c r="Q87" s="4">
        <f t="shared" si="48"/>
        <v>25</v>
      </c>
      <c r="R87">
        <f t="shared" si="27"/>
        <v>500000</v>
      </c>
      <c r="S87">
        <f t="shared" si="28"/>
        <v>-24738.230483373274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-1.7583456027541562</v>
      </c>
      <c r="AC87">
        <f t="shared" si="29"/>
        <v>-1.5793147863076391</v>
      </c>
      <c r="AE87">
        <f t="shared" si="30"/>
        <v>0</v>
      </c>
      <c r="AF87">
        <f t="shared" si="31"/>
        <v>0</v>
      </c>
      <c r="AG87">
        <f t="shared" si="31"/>
        <v>-1.5960264289811542E-3</v>
      </c>
      <c r="AH87">
        <f t="shared" si="32"/>
        <v>-42.336280344396236</v>
      </c>
      <c r="AI87">
        <f t="shared" si="33"/>
        <v>-42.337876370825221</v>
      </c>
      <c r="AJ87">
        <f t="shared" si="34"/>
        <v>-0.17903081644651708</v>
      </c>
      <c r="AK87">
        <f t="shared" si="49"/>
        <v>-0.12308419219279094</v>
      </c>
      <c r="AL87">
        <f t="shared" si="35"/>
        <v>-42.639991379464533</v>
      </c>
      <c r="AN87">
        <f t="shared" si="36"/>
        <v>0</v>
      </c>
      <c r="AO87">
        <f t="shared" si="36"/>
        <v>0</v>
      </c>
      <c r="AP87">
        <f t="shared" si="36"/>
        <v>-1.8382417116677849E-7</v>
      </c>
      <c r="AQ87">
        <f t="shared" si="36"/>
        <v>-4.8761295573037837E-3</v>
      </c>
      <c r="AR87">
        <f t="shared" si="36"/>
        <v>-4.8763133814749508E-3</v>
      </c>
      <c r="AS87">
        <f t="shared" si="36"/>
        <v>-2.0620079247435358E-5</v>
      </c>
      <c r="AT87">
        <f t="shared" si="36"/>
        <v>-1.417636274858919E-5</v>
      </c>
      <c r="AU87">
        <f t="shared" si="23"/>
        <v>-4.9111098234709757E-3</v>
      </c>
      <c r="AW87">
        <v>84</v>
      </c>
      <c r="AX87">
        <f>IF(Z87&gt;0, (R87*SUMPRODUCT(K87:$K$98, X87:$X$98)-K87*$AZ$3)/Z87, 0)</f>
        <v>-24738.230483373274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0.59247427200000002</v>
      </c>
      <c r="Q88" s="4">
        <f t="shared" si="48"/>
        <v>25</v>
      </c>
      <c r="R88">
        <f t="shared" si="27"/>
        <v>500000</v>
      </c>
      <c r="S88">
        <f t="shared" si="28"/>
        <v>-55721.721120869268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-1.5793147863076391</v>
      </c>
      <c r="AC88">
        <f t="shared" si="29"/>
        <v>-1.414131622356299</v>
      </c>
      <c r="AE88">
        <f t="shared" si="30"/>
        <v>0</v>
      </c>
      <c r="AF88">
        <f t="shared" si="31"/>
        <v>0</v>
      </c>
      <c r="AG88">
        <f t="shared" si="31"/>
        <v>-6.3446156808797359E-4</v>
      </c>
      <c r="AH88">
        <f t="shared" si="32"/>
        <v>-18.91209193206738</v>
      </c>
      <c r="AI88">
        <f t="shared" si="33"/>
        <v>-18.912726393635467</v>
      </c>
      <c r="AJ88">
        <f t="shared" si="34"/>
        <v>-0.16518316395134014</v>
      </c>
      <c r="AK88">
        <f t="shared" si="49"/>
        <v>-0.11055203504153475</v>
      </c>
      <c r="AL88">
        <f t="shared" si="35"/>
        <v>-19.188461592628343</v>
      </c>
      <c r="AN88">
        <f t="shared" si="36"/>
        <v>0</v>
      </c>
      <c r="AO88">
        <f t="shared" si="36"/>
        <v>0</v>
      </c>
      <c r="AP88">
        <f t="shared" si="36"/>
        <v>-6.5245390595598415E-8</v>
      </c>
      <c r="AQ88">
        <f t="shared" si="36"/>
        <v>-1.9448409283578656E-3</v>
      </c>
      <c r="AR88">
        <f t="shared" si="36"/>
        <v>-1.9449061737484611E-3</v>
      </c>
      <c r="AS88">
        <f t="shared" si="36"/>
        <v>-1.6986750015924644E-5</v>
      </c>
      <c r="AT88">
        <f t="shared" si="36"/>
        <v>-1.1368711786847067E-5</v>
      </c>
      <c r="AU88">
        <f t="shared" si="23"/>
        <v>-1.9732616355512328E-3</v>
      </c>
      <c r="AW88">
        <v>85</v>
      </c>
      <c r="AX88">
        <f>IF(Z88&gt;0, (R88*SUMPRODUCT(K88:$K$98, X88:$X$98)-K88*$AZ$3)/Z88, 0)</f>
        <v>-55721.721120869268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0.62503115200000003</v>
      </c>
      <c r="Q89" s="4">
        <f t="shared" si="48"/>
        <v>25</v>
      </c>
      <c r="R89">
        <f t="shared" si="27"/>
        <v>500000</v>
      </c>
      <c r="S89">
        <f t="shared" si="28"/>
        <v>-136492.14722265353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-1.414131622356299</v>
      </c>
      <c r="AC89">
        <f t="shared" si="29"/>
        <v>-1.2642378083662249</v>
      </c>
      <c r="AE89">
        <f t="shared" si="30"/>
        <v>0</v>
      </c>
      <c r="AF89">
        <f t="shared" si="31"/>
        <v>0</v>
      </c>
      <c r="AG89">
        <f t="shared" si="31"/>
        <v>-2.3155870760534127E-4</v>
      </c>
      <c r="AH89">
        <f t="shared" si="32"/>
        <v>-7.9311648960350531</v>
      </c>
      <c r="AI89">
        <f t="shared" si="33"/>
        <v>-7.9313964547426581</v>
      </c>
      <c r="AJ89">
        <f t="shared" si="34"/>
        <v>-0.14989381399007407</v>
      </c>
      <c r="AK89">
        <f t="shared" si="49"/>
        <v>-9.8989213564940934E-2</v>
      </c>
      <c r="AL89">
        <f t="shared" si="35"/>
        <v>-8.1802794822976743</v>
      </c>
      <c r="AN89">
        <f t="shared" si="36"/>
        <v>0</v>
      </c>
      <c r="AO89">
        <f t="shared" si="36"/>
        <v>0</v>
      </c>
      <c r="AP89">
        <f t="shared" si="36"/>
        <v>-2.1261192002665701E-8</v>
      </c>
      <c r="AQ89">
        <f t="shared" si="36"/>
        <v>-7.2822145797601522E-4</v>
      </c>
      <c r="AR89">
        <f t="shared" si="36"/>
        <v>-7.2824271916801782E-4</v>
      </c>
      <c r="AS89">
        <f t="shared" si="36"/>
        <v>-1.3762907869940588E-5</v>
      </c>
      <c r="AT89">
        <f t="shared" si="36"/>
        <v>-9.0889636479753047E-6</v>
      </c>
      <c r="AU89">
        <f t="shared" si="23"/>
        <v>-7.5109459068593387E-4</v>
      </c>
      <c r="AW89">
        <v>86</v>
      </c>
      <c r="AX89">
        <f>IF(Z89&gt;0, (R89*SUMPRODUCT(K89:$K$98, X89:$X$98)-K89*$AZ$3)/Z89, 0)</f>
        <v>-136492.14722265353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0.65741117999999998</v>
      </c>
      <c r="Q90" s="4">
        <f t="shared" si="48"/>
        <v>25</v>
      </c>
      <c r="R90">
        <f t="shared" si="27"/>
        <v>500000</v>
      </c>
      <c r="S90">
        <f t="shared" si="28"/>
        <v>-366621.06495193637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-1.2642378083662249</v>
      </c>
      <c r="AC90">
        <f t="shared" si="29"/>
        <v>-1.1293958022184578</v>
      </c>
      <c r="AE90">
        <f t="shared" si="30"/>
        <v>0</v>
      </c>
      <c r="AF90">
        <f t="shared" si="31"/>
        <v>0</v>
      </c>
      <c r="AG90">
        <f t="shared" si="31"/>
        <v>-7.7013837323185481E-5</v>
      </c>
      <c r="AH90">
        <f t="shared" si="32"/>
        <v>-3.0445856641220472</v>
      </c>
      <c r="AI90">
        <f t="shared" si="33"/>
        <v>-3.0446626779593706</v>
      </c>
      <c r="AJ90">
        <f t="shared" si="34"/>
        <v>-0.13484200614776709</v>
      </c>
      <c r="AK90">
        <f t="shared" si="49"/>
        <v>-8.8496646585635746E-2</v>
      </c>
      <c r="AL90">
        <f t="shared" si="35"/>
        <v>-3.2680013306927735</v>
      </c>
      <c r="AN90">
        <f t="shared" si="36"/>
        <v>0</v>
      </c>
      <c r="AO90">
        <f t="shared" si="36"/>
        <v>0</v>
      </c>
      <c r="AP90">
        <f t="shared" si="36"/>
        <v>-6.3136024642500201E-9</v>
      </c>
      <c r="AQ90">
        <f t="shared" si="36"/>
        <v>-2.4959545219069675E-4</v>
      </c>
      <c r="AR90">
        <f t="shared" si="36"/>
        <v>-2.4960176579316105E-4</v>
      </c>
      <c r="AS90">
        <f t="shared" si="36"/>
        <v>-1.1054361811973468E-5</v>
      </c>
      <c r="AT90">
        <f t="shared" si="36"/>
        <v>-7.2549643723923769E-6</v>
      </c>
      <c r="AU90">
        <f t="shared" si="23"/>
        <v>-2.679110919775269E-4</v>
      </c>
      <c r="AW90">
        <v>87</v>
      </c>
      <c r="AX90">
        <f>IF(Z90&gt;0, (R90*SUMPRODUCT(K90:$K$98, X90:$X$98)-K90*$AZ$3)/Z90, 0)</f>
        <v>-366621.06495193637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0.68957421399999996</v>
      </c>
      <c r="Q91" s="4">
        <f t="shared" si="48"/>
        <v>25</v>
      </c>
      <c r="R91">
        <f t="shared" si="27"/>
        <v>500000</v>
      </c>
      <c r="S91">
        <f t="shared" si="28"/>
        <v>-1089816.1530727777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-1.1293958022184578</v>
      </c>
      <c r="AC91">
        <f t="shared" si="29"/>
        <v>-1.0086005515940923</v>
      </c>
      <c r="AE91">
        <f t="shared" si="30"/>
        <v>0</v>
      </c>
      <c r="AF91">
        <f t="shared" si="31"/>
        <v>0</v>
      </c>
      <c r="AG91">
        <f t="shared" si="31"/>
        <v>-2.3136942610694133E-5</v>
      </c>
      <c r="AH91">
        <f t="shared" si="32"/>
        <v>-1.06213512678519</v>
      </c>
      <c r="AI91">
        <f t="shared" si="33"/>
        <v>-1.0621582637278006</v>
      </c>
      <c r="AJ91">
        <f t="shared" si="34"/>
        <v>-0.12079525062436547</v>
      </c>
      <c r="AK91">
        <f t="shared" si="49"/>
        <v>-7.9057706155292048E-2</v>
      </c>
      <c r="AL91">
        <f t="shared" si="35"/>
        <v>-1.2620112205074581</v>
      </c>
      <c r="AN91">
        <f t="shared" si="36"/>
        <v>0</v>
      </c>
      <c r="AO91">
        <f t="shared" si="36"/>
        <v>0</v>
      </c>
      <c r="AP91">
        <f t="shared" si="36"/>
        <v>-1.6935437346552221E-9</v>
      </c>
      <c r="AQ91">
        <f t="shared" si="36"/>
        <v>-7.7744597442744114E-5</v>
      </c>
      <c r="AR91">
        <f t="shared" si="36"/>
        <v>-7.7746290986478779E-5</v>
      </c>
      <c r="AS91">
        <f t="shared" si="36"/>
        <v>-8.8417922503056292E-6</v>
      </c>
      <c r="AT91">
        <f t="shared" si="36"/>
        <v>-5.7867491478162794E-6</v>
      </c>
      <c r="AU91">
        <f t="shared" si="23"/>
        <v>-9.2374832384600679E-5</v>
      </c>
      <c r="AW91">
        <v>88</v>
      </c>
      <c r="AX91">
        <f>IF(Z91&gt;0, (R91*SUMPRODUCT(K91:$K$98, X91:$X$98)-K91*$AZ$3)/Z91, 0)</f>
        <v>-1089816.1530727777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0.72148010799999995</v>
      </c>
      <c r="Q92" s="4">
        <f t="shared" si="48"/>
        <v>25</v>
      </c>
      <c r="R92">
        <f t="shared" si="27"/>
        <v>500000</v>
      </c>
      <c r="S92">
        <f t="shared" si="28"/>
        <v>-3624021.3148646029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-1.0086005515940923</v>
      </c>
      <c r="AC92">
        <f t="shared" si="29"/>
        <v>-0.9006025407660383</v>
      </c>
      <c r="AE92">
        <f t="shared" si="30"/>
        <v>0</v>
      </c>
      <c r="AF92">
        <f t="shared" si="31"/>
        <v>0</v>
      </c>
      <c r="AG92">
        <f t="shared" si="31"/>
        <v>-6.2127293310337894E-6</v>
      </c>
      <c r="AH92">
        <f t="shared" si="32"/>
        <v>-0.33385687707106809</v>
      </c>
      <c r="AI92">
        <f t="shared" si="33"/>
        <v>-0.33386308980039914</v>
      </c>
      <c r="AJ92">
        <f t="shared" si="34"/>
        <v>-0.10799801082805405</v>
      </c>
      <c r="AK92">
        <f t="shared" si="49"/>
        <v>-7.0602038611586468E-2</v>
      </c>
      <c r="AL92">
        <f t="shared" si="35"/>
        <v>-0.51246313924003961</v>
      </c>
      <c r="AN92">
        <f t="shared" si="36"/>
        <v>0</v>
      </c>
      <c r="AO92">
        <f t="shared" si="36"/>
        <v>0</v>
      </c>
      <c r="AP92">
        <f t="shared" si="36"/>
        <v>-4.0602694707758667E-10</v>
      </c>
      <c r="AQ92">
        <f t="shared" si="36"/>
        <v>-2.1818894938960229E-5</v>
      </c>
      <c r="AR92">
        <f t="shared" si="36"/>
        <v>-2.1819300965907309E-5</v>
      </c>
      <c r="AS92">
        <f t="shared" si="36"/>
        <v>-7.0581060739162022E-6</v>
      </c>
      <c r="AT92">
        <f t="shared" si="36"/>
        <v>-4.6141282949061473E-6</v>
      </c>
      <c r="AU92">
        <f t="shared" si="23"/>
        <v>-3.3491535334729652E-5</v>
      </c>
      <c r="AW92">
        <v>89</v>
      </c>
      <c r="AX92">
        <f>IF(Z92&gt;0, (R92*SUMPRODUCT(K92:$K$98, X92:$X$98)-K92*$AZ$3)/Z92, 0)</f>
        <v>-3624021.3148646029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0.75308980400000003</v>
      </c>
      <c r="Q93" s="4">
        <f t="shared" si="48"/>
        <v>25</v>
      </c>
      <c r="R93">
        <f t="shared" si="27"/>
        <v>500000</v>
      </c>
      <c r="S93">
        <f t="shared" si="28"/>
        <v>-13658376.774689719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-0.9006025407660383</v>
      </c>
      <c r="AC93">
        <f t="shared" si="29"/>
        <v>-0.80412814945964106</v>
      </c>
      <c r="AE93">
        <f t="shared" si="30"/>
        <v>0</v>
      </c>
      <c r="AF93">
        <f t="shared" si="31"/>
        <v>0</v>
      </c>
      <c r="AG93">
        <f t="shared" si="31"/>
        <v>-1.4718589235101633E-6</v>
      </c>
      <c r="AH93">
        <f t="shared" si="32"/>
        <v>-9.3574862284265758E-2</v>
      </c>
      <c r="AI93">
        <f t="shared" si="33"/>
        <v>-9.3576334143189263E-2</v>
      </c>
      <c r="AJ93">
        <f t="shared" si="34"/>
        <v>-9.6474391306397234E-2</v>
      </c>
      <c r="AK93">
        <f t="shared" si="49"/>
        <v>-6.3042177853622691E-2</v>
      </c>
      <c r="AL93">
        <f t="shared" si="35"/>
        <v>-0.25309290330320922</v>
      </c>
      <c r="AN93">
        <f t="shared" si="36"/>
        <v>0</v>
      </c>
      <c r="AO93">
        <f t="shared" si="36"/>
        <v>0</v>
      </c>
      <c r="AP93">
        <f t="shared" si="36"/>
        <v>-8.5885646083421999E-11</v>
      </c>
      <c r="AQ93">
        <f t="shared" si="36"/>
        <v>-5.4602634641674665E-6</v>
      </c>
      <c r="AR93">
        <f t="shared" si="36"/>
        <v>-5.4603493498135491E-6</v>
      </c>
      <c r="AS93">
        <f t="shared" si="36"/>
        <v>-5.629456258005003E-6</v>
      </c>
      <c r="AT93">
        <f t="shared" si="36"/>
        <v>-3.6786257765464406E-6</v>
      </c>
      <c r="AU93">
        <f t="shared" si="23"/>
        <v>-1.4768431384364995E-5</v>
      </c>
      <c r="AW93">
        <v>90</v>
      </c>
      <c r="AX93">
        <f>IF(Z93&gt;0, (R93*SUMPRODUCT(K93:$K$98, X93:$X$98)-K93*$AZ$3)/Z93, 0)</f>
        <v>-13658376.774689719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0.78453892300000005</v>
      </c>
      <c r="Q94" s="4">
        <f t="shared" si="48"/>
        <v>25</v>
      </c>
      <c r="R94">
        <f t="shared" si="27"/>
        <v>500000</v>
      </c>
      <c r="S94">
        <f t="shared" si="28"/>
        <v>-59354596.811305828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-0.80412814945964106</v>
      </c>
      <c r="AC94">
        <f t="shared" si="29"/>
        <v>-0.71797627918619789</v>
      </c>
      <c r="AE94">
        <f t="shared" si="30"/>
        <v>0</v>
      </c>
      <c r="AF94">
        <f t="shared" si="31"/>
        <v>0</v>
      </c>
      <c r="AG94">
        <f t="shared" si="31"/>
        <v>-3.0240971961645867E-7</v>
      </c>
      <c r="AH94">
        <f t="shared" si="32"/>
        <v>-2.309461229317206E-2</v>
      </c>
      <c r="AI94">
        <f t="shared" si="33"/>
        <v>-2.3094914702891677E-2</v>
      </c>
      <c r="AJ94">
        <f t="shared" si="34"/>
        <v>-8.6151870273443176E-2</v>
      </c>
      <c r="AK94">
        <f t="shared" si="49"/>
        <v>-5.6288970462174882E-2</v>
      </c>
      <c r="AL94">
        <f t="shared" si="35"/>
        <v>-0.16553575543850974</v>
      </c>
      <c r="AN94">
        <f t="shared" si="36"/>
        <v>0</v>
      </c>
      <c r="AO94">
        <f t="shared" si="36"/>
        <v>0</v>
      </c>
      <c r="AP94">
        <f t="shared" si="36"/>
        <v>-1.5755497627804204E-11</v>
      </c>
      <c r="AQ94">
        <f t="shared" si="36"/>
        <v>-1.2032255764186975E-6</v>
      </c>
      <c r="AR94">
        <f t="shared" si="36"/>
        <v>-1.2032413319163254E-6</v>
      </c>
      <c r="AS94">
        <f t="shared" si="36"/>
        <v>-4.4884985490732709E-6</v>
      </c>
      <c r="AT94">
        <f t="shared" si="36"/>
        <v>-2.9326462843625804E-6</v>
      </c>
      <c r="AU94">
        <f t="shared" si="23"/>
        <v>-8.6243861653521765E-6</v>
      </c>
      <c r="AW94">
        <v>91</v>
      </c>
      <c r="AX94">
        <f>IF(Z94&gt;0, (R94*SUMPRODUCT(K94:$K$98, X94:$X$98)-K94*$AZ$3)/Z94, 0)</f>
        <v>-59354596.811305828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0.81598695700000001</v>
      </c>
      <c r="Q95" s="4">
        <f t="shared" si="48"/>
        <v>25</v>
      </c>
      <c r="R95">
        <f t="shared" si="27"/>
        <v>500000</v>
      </c>
      <c r="S95">
        <f t="shared" si="28"/>
        <v>-304547643.17260897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-0.71797627918619789</v>
      </c>
      <c r="AC95">
        <f t="shared" si="29"/>
        <v>-0.64105129443239284</v>
      </c>
      <c r="AE95">
        <f t="shared" si="30"/>
        <v>0</v>
      </c>
      <c r="AF95">
        <f t="shared" si="31"/>
        <v>0</v>
      </c>
      <c r="AG95">
        <f t="shared" si="31"/>
        <v>-5.2623235543236752E-8</v>
      </c>
      <c r="AH95">
        <f t="shared" si="32"/>
        <v>-4.9352477375411465E-3</v>
      </c>
      <c r="AI95">
        <f t="shared" si="33"/>
        <v>-4.9353003607766899E-3</v>
      </c>
      <c r="AJ95">
        <f t="shared" si="34"/>
        <v>-7.6924984753805048E-2</v>
      </c>
      <c r="AK95">
        <f t="shared" si="49"/>
        <v>-5.025833954303386E-2</v>
      </c>
      <c r="AL95">
        <f t="shared" si="35"/>
        <v>-0.13211862465761559</v>
      </c>
      <c r="AN95">
        <f t="shared" si="36"/>
        <v>0</v>
      </c>
      <c r="AO95">
        <f t="shared" si="36"/>
        <v>0</v>
      </c>
      <c r="AP95">
        <f t="shared" si="36"/>
        <v>-2.4479125769584734E-12</v>
      </c>
      <c r="AQ95">
        <f t="shared" si="36"/>
        <v>-2.2957643866665484E-7</v>
      </c>
      <c r="AR95">
        <f t="shared" si="36"/>
        <v>-2.2957888657923179E-7</v>
      </c>
      <c r="AS95">
        <f t="shared" si="36"/>
        <v>-3.578374376209933E-6</v>
      </c>
      <c r="AT95">
        <f t="shared" si="36"/>
        <v>-2.3379030231495099E-6</v>
      </c>
      <c r="AU95">
        <f t="shared" si="23"/>
        <v>-6.1458562859386747E-6</v>
      </c>
      <c r="AW95">
        <v>92</v>
      </c>
      <c r="AX95">
        <f>IF(Z95&gt;0, (R95*SUMPRODUCT(K95:$K$98, X95:$X$98)-K95*$AZ$3)/Z95, 0)</f>
        <v>-304547643.17260897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0.84743607600000004</v>
      </c>
      <c r="Q96" s="4">
        <f t="shared" si="48"/>
        <v>25</v>
      </c>
      <c r="R96">
        <f t="shared" si="27"/>
        <v>500000</v>
      </c>
      <c r="S96">
        <f t="shared" si="28"/>
        <v>-1907338309.2684765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-0.64105129443239284</v>
      </c>
      <c r="AC96">
        <f t="shared" si="29"/>
        <v>-0.57236742759866921</v>
      </c>
      <c r="AE96">
        <f t="shared" si="30"/>
        <v>0</v>
      </c>
      <c r="AF96">
        <f t="shared" si="31"/>
        <v>0</v>
      </c>
      <c r="AG96">
        <f t="shared" si="31"/>
        <v>-7.5021749526200982E-9</v>
      </c>
      <c r="AH96">
        <f t="shared" si="32"/>
        <v>-8.9189656470368571E-4</v>
      </c>
      <c r="AI96">
        <f t="shared" si="33"/>
        <v>-8.9190406687863837E-4</v>
      </c>
      <c r="AJ96">
        <f t="shared" si="34"/>
        <v>-6.8683866833723628E-2</v>
      </c>
      <c r="AK96">
        <f t="shared" si="49"/>
        <v>-4.4873590610267501E-2</v>
      </c>
      <c r="AL96">
        <f t="shared" si="35"/>
        <v>-0.11444936151086976</v>
      </c>
      <c r="AN96">
        <f t="shared" si="36"/>
        <v>0</v>
      </c>
      <c r="AO96">
        <f t="shared" si="36"/>
        <v>0</v>
      </c>
      <c r="AP96">
        <f t="shared" si="36"/>
        <v>-3.1159287730370682E-13</v>
      </c>
      <c r="AQ96">
        <f t="shared" si="36"/>
        <v>-3.7043739796584582E-8</v>
      </c>
      <c r="AR96">
        <f t="shared" si="36"/>
        <v>-3.7044051389461888E-8</v>
      </c>
      <c r="AS96">
        <f t="shared" si="36"/>
        <v>-2.8526932291268747E-6</v>
      </c>
      <c r="AT96">
        <f t="shared" si="36"/>
        <v>-1.8637650150132269E-6</v>
      </c>
      <c r="AU96">
        <f t="shared" si="23"/>
        <v>-4.7535022955295632E-6</v>
      </c>
      <c r="AW96">
        <v>93</v>
      </c>
      <c r="AX96">
        <f>IF(Z96&gt;0, (R96*SUMPRODUCT(K96:$K$98, X96:$X$98)-K96*$AZ$3)/Z96, 0)</f>
        <v>-1907338309.2684765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0.87888519499999995</v>
      </c>
      <c r="Q97" s="4">
        <f t="shared" si="48"/>
        <v>25</v>
      </c>
      <c r="R97">
        <f t="shared" si="27"/>
        <v>500000</v>
      </c>
      <c r="S97">
        <f t="shared" si="28"/>
        <v>-15326317150.532564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-0.57236742759866921</v>
      </c>
      <c r="AC97">
        <f t="shared" si="29"/>
        <v>-0.51104237856190715</v>
      </c>
      <c r="AE97">
        <f t="shared" si="30"/>
        <v>0</v>
      </c>
      <c r="AF97">
        <f t="shared" si="31"/>
        <v>0</v>
      </c>
      <c r="AG97">
        <f t="shared" si="31"/>
        <v>-8.3360270693626691E-10</v>
      </c>
      <c r="AH97">
        <f t="shared" si="32"/>
        <v>-1.3187100992315259E-4</v>
      </c>
      <c r="AI97">
        <f t="shared" si="33"/>
        <v>-1.3187184352585953E-4</v>
      </c>
      <c r="AJ97">
        <f t="shared" si="34"/>
        <v>-6.1325049036762058E-2</v>
      </c>
      <c r="AK97">
        <f t="shared" si="49"/>
        <v>-4.006571993190685E-2</v>
      </c>
      <c r="AL97">
        <f t="shared" si="35"/>
        <v>-0.10152264081219477</v>
      </c>
      <c r="AN97">
        <f t="shared" si="36"/>
        <v>0</v>
      </c>
      <c r="AO97">
        <f t="shared" si="36"/>
        <v>0</v>
      </c>
      <c r="AP97">
        <f t="shared" si="36"/>
        <v>-3.0913019465169936E-14</v>
      </c>
      <c r="AQ97">
        <f t="shared" si="36"/>
        <v>-4.8902565487442747E-9</v>
      </c>
      <c r="AR97">
        <f t="shared" si="36"/>
        <v>-4.8902874617637401E-9</v>
      </c>
      <c r="AS97">
        <f t="shared" si="36"/>
        <v>-2.2741558044399027E-6</v>
      </c>
      <c r="AT97">
        <f t="shared" si="36"/>
        <v>-1.4857825794413802E-6</v>
      </c>
      <c r="AU97">
        <f t="shared" si="23"/>
        <v>-3.7648286713430465E-6</v>
      </c>
      <c r="AW97">
        <v>94</v>
      </c>
      <c r="AX97">
        <f>IF(Z97&gt;0, (R97*SUMPRODUCT(K97:$K$98, X97:$X$98)-K97*$AZ$3)/Z97, 0)</f>
        <v>-15326317150.532564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25</v>
      </c>
      <c r="R98">
        <f t="shared" si="27"/>
        <v>500000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-0.51104237856190715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-1.6672054138725338E-5</v>
      </c>
      <c r="AI98">
        <f t="shared" si="33"/>
        <v>-1.6672054138725338E-5</v>
      </c>
      <c r="AJ98">
        <f t="shared" si="34"/>
        <v>-0.51104237856190715</v>
      </c>
      <c r="AK98">
        <f t="shared" si="49"/>
        <v>-3.5772966499333501E-2</v>
      </c>
      <c r="AL98">
        <f t="shared" si="35"/>
        <v>-0.54683201711537932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-5.5201820473517739E-10</v>
      </c>
      <c r="AR98">
        <f t="shared" si="36"/>
        <v>-5.5201820473517739E-10</v>
      </c>
      <c r="AS98">
        <f t="shared" si="36"/>
        <v>-1.6920812157277893E-5</v>
      </c>
      <c r="AT98">
        <f t="shared" si="36"/>
        <v>-1.1844568510094524E-6</v>
      </c>
      <c r="AU98">
        <f t="shared" si="36"/>
        <v>-1.8105821026492076E-5</v>
      </c>
      <c r="AW98">
        <v>95</v>
      </c>
    </row>
    <row r="100" spans="5:50" x14ac:dyDescent="0.25">
      <c r="AN100" s="8">
        <f t="shared" ref="AN100:AU100" si="50">SUM(AN3:AN98)</f>
        <v>15836.858125273118</v>
      </c>
      <c r="AO100" s="8">
        <f t="shared" si="50"/>
        <v>-1583.685812527312</v>
      </c>
      <c r="AP100" s="8">
        <f t="shared" si="50"/>
        <v>-417.29298530778834</v>
      </c>
      <c r="AQ100" s="8">
        <f t="shared" si="50"/>
        <v>-13780.805694022718</v>
      </c>
      <c r="AR100" s="8">
        <f t="shared" si="50"/>
        <v>55.073633415290018</v>
      </c>
      <c r="AS100" s="8">
        <f t="shared" si="50"/>
        <v>-71.287121217021436</v>
      </c>
      <c r="AT100" s="8">
        <f t="shared" si="50"/>
        <v>16.213487801729638</v>
      </c>
      <c r="AU100" s="8">
        <f t="shared" si="50"/>
        <v>-2.9028126067144958E-12</v>
      </c>
    </row>
  </sheetData>
  <conditionalFormatting sqref="AN100:AU100">
    <cfRule type="cellIs" dxfId="59" priority="1" operator="lessThan">
      <formula>0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F8FD0-ABB4-4CA5-B3C5-6B9D1CB4E8EC}">
  <sheetPr codeName="Sheet38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18383.703126569773</v>
      </c>
      <c r="K3">
        <v>1</v>
      </c>
      <c r="L3" s="2">
        <v>0</v>
      </c>
      <c r="O3">
        <f>$C$3</f>
        <v>18383.703126569773</v>
      </c>
      <c r="P3">
        <f>O3*C5</f>
        <v>1838.3703126569774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18383.703126569773</v>
      </c>
      <c r="AF3">
        <f t="shared" ref="AF3:AG34" si="4">-$Z3*P3</f>
        <v>-1838.3703126569774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16345.332813912795</v>
      </c>
      <c r="AJ3">
        <f t="shared" ref="AJ3:AJ66" si="7">AB3-AC3</f>
        <v>0</v>
      </c>
      <c r="AL3">
        <f t="shared" ref="AL3:AL66" si="8">SUM(AI3:AK3)</f>
        <v>16345.332813912795</v>
      </c>
      <c r="AN3">
        <f t="shared" ref="AN3:AU34" si="9">AE3*$K3</f>
        <v>18383.703126569773</v>
      </c>
      <c r="AO3">
        <f t="shared" si="9"/>
        <v>-1838.3703126569774</v>
      </c>
      <c r="AP3">
        <f t="shared" si="9"/>
        <v>-200</v>
      </c>
      <c r="AQ3">
        <f t="shared" si="9"/>
        <v>0</v>
      </c>
      <c r="AR3">
        <f t="shared" si="9"/>
        <v>16345.332813912795</v>
      </c>
      <c r="AS3">
        <f t="shared" si="9"/>
        <v>0</v>
      </c>
      <c r="AT3">
        <f t="shared" si="9"/>
        <v>0</v>
      </c>
      <c r="AU3">
        <f t="shared" si="9"/>
        <v>16345.332813912795</v>
      </c>
      <c r="AW3">
        <v>0</v>
      </c>
      <c r="AX3">
        <f>IF(Z3&gt;0, (R3*SUMPRODUCT(K3:$K$98, X3:$X$98)-K3*$AZ$3)/Z3, 0)</f>
        <v>0</v>
      </c>
      <c r="AZ3">
        <f>C6*SUMPRODUCT(X4:X89, K4:K89)/1</f>
        <v>15812.971919951582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2.676E-3</v>
      </c>
      <c r="R4">
        <f t="shared" si="0"/>
        <v>500000</v>
      </c>
      <c r="S4">
        <f t="shared" si="1"/>
        <v>1074.3070485709713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1060.6891324232856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-1338</v>
      </c>
      <c r="AI4">
        <f t="shared" si="6"/>
        <v>-1338</v>
      </c>
      <c r="AJ4">
        <f t="shared" si="7"/>
        <v>-1060.6891324232856</v>
      </c>
      <c r="AK4">
        <f>G4*SUM(AB4, AE4:AF4)</f>
        <v>0</v>
      </c>
      <c r="AL4">
        <f t="shared" si="8"/>
        <v>-2398.6891324232856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-1248.2507696613491</v>
      </c>
      <c r="AR4">
        <f t="shared" si="9"/>
        <v>-1248.2507696613491</v>
      </c>
      <c r="AS4">
        <f t="shared" si="9"/>
        <v>-989.54112549984666</v>
      </c>
      <c r="AT4">
        <f t="shared" si="9"/>
        <v>0</v>
      </c>
      <c r="AU4">
        <f t="shared" si="9"/>
        <v>-2237.7918951611955</v>
      </c>
      <c r="AW4">
        <v>1</v>
      </c>
      <c r="AX4">
        <f>IF(Z4&gt;0, (R4*SUMPRODUCT(K4:$K$98, X4:$X$98)-K4*$AZ$3)/Z4, 0)</f>
        <v>1074.3070485709713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2.6930000000000001E-3</v>
      </c>
      <c r="Q5" s="4">
        <f t="shared" ref="Q5:Q68" si="21">$C$8</f>
        <v>25</v>
      </c>
      <c r="R5">
        <f t="shared" si="0"/>
        <v>500000</v>
      </c>
      <c r="S5">
        <f t="shared" si="1"/>
        <v>1069.8920273043009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1060.6891324232856</v>
      </c>
      <c r="AC5">
        <f t="shared" si="2"/>
        <v>1042.9220783119526</v>
      </c>
      <c r="AE5">
        <f t="shared" si="3"/>
        <v>0</v>
      </c>
      <c r="AF5">
        <f t="shared" si="4"/>
        <v>0</v>
      </c>
      <c r="AG5">
        <f t="shared" si="4"/>
        <v>-24.369797411699999</v>
      </c>
      <c r="AH5">
        <f t="shared" si="5"/>
        <v>-1329.4317659999999</v>
      </c>
      <c r="AI5">
        <f t="shared" si="6"/>
        <v>-1353.8015634116998</v>
      </c>
      <c r="AJ5">
        <f t="shared" si="7"/>
        <v>17.767054111332982</v>
      </c>
      <c r="AK5">
        <f>G5*SUM(AB5, AE5:AF5)</f>
        <v>43.488254429354711</v>
      </c>
      <c r="AL5">
        <f t="shared" si="8"/>
        <v>-1292.546254871012</v>
      </c>
      <c r="AN5">
        <f t="shared" si="9"/>
        <v>0</v>
      </c>
      <c r="AO5">
        <f t="shared" si="9"/>
        <v>0</v>
      </c>
      <c r="AP5">
        <f t="shared" si="9"/>
        <v>-20.838809155795467</v>
      </c>
      <c r="AQ5">
        <f t="shared" si="9"/>
        <v>-1136.8077620549068</v>
      </c>
      <c r="AR5">
        <f t="shared" si="9"/>
        <v>-1157.6465712107022</v>
      </c>
      <c r="AS5">
        <f t="shared" si="9"/>
        <v>15.192750421019259</v>
      </c>
      <c r="AT5">
        <f t="shared" si="9"/>
        <v>37.187155037116149</v>
      </c>
      <c r="AU5">
        <f t="shared" si="9"/>
        <v>-1105.2666657525665</v>
      </c>
      <c r="AW5">
        <v>2</v>
      </c>
      <c r="AX5">
        <f>IF(Z5&gt;0, (R5*SUMPRODUCT(K5:$K$98, X5:$X$98)-K5*$AZ$3)/Z5, 0)</f>
        <v>1069.8920273043009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2.7169999999999998E-3</v>
      </c>
      <c r="Q6" s="4">
        <f t="shared" si="21"/>
        <v>25</v>
      </c>
      <c r="R6">
        <f t="shared" si="0"/>
        <v>500000</v>
      </c>
      <c r="S6">
        <f t="shared" si="1"/>
        <v>1277.67460921731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1042.9220783119526</v>
      </c>
      <c r="AC6">
        <f t="shared" si="2"/>
        <v>1229.6282533879839</v>
      </c>
      <c r="AE6">
        <f t="shared" si="3"/>
        <v>0</v>
      </c>
      <c r="AF6">
        <f t="shared" si="4"/>
        <v>0</v>
      </c>
      <c r="AG6">
        <f t="shared" si="4"/>
        <v>-24.059886698015411</v>
      </c>
      <c r="AH6">
        <f t="shared" si="5"/>
        <v>-1324.2547913517778</v>
      </c>
      <c r="AI6">
        <f t="shared" si="6"/>
        <v>-1348.3146780497932</v>
      </c>
      <c r="AJ6">
        <f t="shared" si="7"/>
        <v>-186.70617507603129</v>
      </c>
      <c r="AK6">
        <f>G6*SUM(AB6, AE6:AF6)</f>
        <v>61.010941581249234</v>
      </c>
      <c r="AL6">
        <f t="shared" si="8"/>
        <v>-1474.0099115445753</v>
      </c>
      <c r="AN6">
        <f t="shared" si="9"/>
        <v>0</v>
      </c>
      <c r="AO6">
        <f t="shared" si="9"/>
        <v>0</v>
      </c>
      <c r="AP6">
        <f t="shared" si="9"/>
        <v>-18.560037906866228</v>
      </c>
      <c r="AQ6">
        <f t="shared" si="9"/>
        <v>-1021.5434276282593</v>
      </c>
      <c r="AR6">
        <f t="shared" si="9"/>
        <v>-1040.1034655351255</v>
      </c>
      <c r="AS6">
        <f t="shared" si="9"/>
        <v>-144.02701601844939</v>
      </c>
      <c r="AT6">
        <f t="shared" si="9"/>
        <v>47.064452243450937</v>
      </c>
      <c r="AU6">
        <f t="shared" si="9"/>
        <v>-1137.0660293101239</v>
      </c>
      <c r="AW6">
        <v>3</v>
      </c>
      <c r="AX6">
        <f>IF(Z6&gt;0, (R6*SUMPRODUCT(K6:$K$98, X6:$X$98)-K6*$AZ$3)/Z6, 0)</f>
        <v>1277.67460921731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2.745E-3</v>
      </c>
      <c r="Q7" s="4">
        <f t="shared" si="21"/>
        <v>25</v>
      </c>
      <c r="R7">
        <f t="shared" si="0"/>
        <v>500000</v>
      </c>
      <c r="S7">
        <f t="shared" si="1"/>
        <v>1376.5902191797911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1229.6282533879839</v>
      </c>
      <c r="AC7">
        <f t="shared" si="2"/>
        <v>1307.9393038448579</v>
      </c>
      <c r="AE7">
        <f t="shared" si="3"/>
        <v>0</v>
      </c>
      <c r="AF7">
        <f t="shared" si="4"/>
        <v>0</v>
      </c>
      <c r="AG7">
        <f t="shared" si="4"/>
        <v>-23.753243442049204</v>
      </c>
      <c r="AH7">
        <f t="shared" si="5"/>
        <v>-1320.8877797210462</v>
      </c>
      <c r="AI7">
        <f t="shared" si="6"/>
        <v>-1344.6410231630953</v>
      </c>
      <c r="AJ7">
        <f t="shared" si="7"/>
        <v>-78.311050456874</v>
      </c>
      <c r="AK7">
        <f>G7*SUM(AB7, AE7:AF7)</f>
        <v>60.374747241350008</v>
      </c>
      <c r="AL7">
        <f t="shared" si="8"/>
        <v>-1362.5773263786193</v>
      </c>
      <c r="AN7">
        <f t="shared" si="9"/>
        <v>0</v>
      </c>
      <c r="AO7">
        <f t="shared" si="9"/>
        <v>0</v>
      </c>
      <c r="AP7">
        <f t="shared" si="9"/>
        <v>-16.671358587701956</v>
      </c>
      <c r="AQ7">
        <f t="shared" si="9"/>
        <v>-927.0731335519572</v>
      </c>
      <c r="AR7">
        <f t="shared" si="9"/>
        <v>-943.74449213965909</v>
      </c>
      <c r="AS7">
        <f t="shared" si="9"/>
        <v>-54.963087745525037</v>
      </c>
      <c r="AT7">
        <f t="shared" si="9"/>
        <v>42.374384086032073</v>
      </c>
      <c r="AU7">
        <f t="shared" si="9"/>
        <v>-956.33319579915201</v>
      </c>
      <c r="AW7">
        <v>4</v>
      </c>
      <c r="AX7">
        <f>IF(Z7&gt;0, (R7*SUMPRODUCT(K7:$K$98, X7:$X$98)-K7*$AZ$3)/Z7, 0)</f>
        <v>1376.5902191797911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2.7729999999999999E-3</v>
      </c>
      <c r="Q8" s="4">
        <f t="shared" si="21"/>
        <v>25</v>
      </c>
      <c r="R8">
        <f t="shared" si="0"/>
        <v>500000</v>
      </c>
      <c r="S8">
        <f t="shared" si="1"/>
        <v>1193.5243675333093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1307.9393038448579</v>
      </c>
      <c r="AC8">
        <f t="shared" si="2"/>
        <v>1119.5183739960139</v>
      </c>
      <c r="AE8">
        <f t="shared" si="3"/>
        <v>0</v>
      </c>
      <c r="AF8">
        <f t="shared" si="4"/>
        <v>0</v>
      </c>
      <c r="AG8">
        <f t="shared" si="4"/>
        <v>-23.44984326356391</v>
      </c>
      <c r="AH8">
        <f t="shared" si="5"/>
        <v>-1317.3548812960489</v>
      </c>
      <c r="AI8">
        <f t="shared" si="6"/>
        <v>-1340.8047245596129</v>
      </c>
      <c r="AJ8">
        <f t="shared" si="7"/>
        <v>188.42092984884403</v>
      </c>
      <c r="AK8">
        <f t="shared" ref="AK8:AK71" si="22">G8*SUM(AB8:AB8, AE8:AF8)</f>
        <v>27.859107171895474</v>
      </c>
      <c r="AL8">
        <f t="shared" si="8"/>
        <v>-1124.5246875388734</v>
      </c>
      <c r="AN8">
        <f t="shared" si="9"/>
        <v>0</v>
      </c>
      <c r="AO8">
        <f t="shared" si="9"/>
        <v>0</v>
      </c>
      <c r="AP8">
        <f t="shared" si="9"/>
        <v>-15.363031199907812</v>
      </c>
      <c r="AQ8">
        <f t="shared" si="9"/>
        <v>-863.05754436101051</v>
      </c>
      <c r="AR8">
        <f t="shared" si="9"/>
        <v>-878.42057556091834</v>
      </c>
      <c r="AS8">
        <f t="shared" si="9"/>
        <v>123.44289859204341</v>
      </c>
      <c r="AT8">
        <f t="shared" si="9"/>
        <v>18.251735326027852</v>
      </c>
      <c r="AU8">
        <f t="shared" si="9"/>
        <v>-736.72594164284715</v>
      </c>
      <c r="AW8">
        <v>5</v>
      </c>
      <c r="AX8">
        <f>IF(Z8&gt;0, (R8*SUMPRODUCT(K8:$K$98, X8:$X$98)-K8*$AZ$3)/Z8, 0)</f>
        <v>1193.5243675333093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2.8019999999999998E-3</v>
      </c>
      <c r="Q9" s="4">
        <f t="shared" si="21"/>
        <v>25</v>
      </c>
      <c r="R9">
        <f t="shared" si="0"/>
        <v>500000</v>
      </c>
      <c r="S9">
        <f t="shared" si="1"/>
        <v>869.25107066276473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1119.5183739960139</v>
      </c>
      <c r="AC9">
        <f t="shared" si="2"/>
        <v>804.91391754674078</v>
      </c>
      <c r="AE9">
        <f t="shared" si="3"/>
        <v>0</v>
      </c>
      <c r="AF9">
        <f t="shared" si="4"/>
        <v>0</v>
      </c>
      <c r="AG9">
        <f t="shared" si="4"/>
        <v>-23.149638370103766</v>
      </c>
      <c r="AH9">
        <f t="shared" si="5"/>
        <v>-1314.1292164901215</v>
      </c>
      <c r="AI9">
        <f t="shared" si="6"/>
        <v>-1337.2788548602252</v>
      </c>
      <c r="AJ9">
        <f t="shared" si="7"/>
        <v>314.60445644927313</v>
      </c>
      <c r="AK9">
        <f t="shared" si="22"/>
        <v>6.6051584065764821</v>
      </c>
      <c r="AL9">
        <f t="shared" si="8"/>
        <v>-1016.0692400043756</v>
      </c>
      <c r="AN9">
        <f t="shared" si="9"/>
        <v>0</v>
      </c>
      <c r="AO9">
        <f t="shared" si="9"/>
        <v>0</v>
      </c>
      <c r="AP9">
        <f t="shared" si="9"/>
        <v>-14.363437517271135</v>
      </c>
      <c r="AQ9">
        <f t="shared" si="9"/>
        <v>-815.36534562253405</v>
      </c>
      <c r="AR9">
        <f t="shared" si="9"/>
        <v>-829.72878313980516</v>
      </c>
      <c r="AS9">
        <f t="shared" si="9"/>
        <v>195.1996562805887</v>
      </c>
      <c r="AT9">
        <f t="shared" si="9"/>
        <v>4.0982402639628885</v>
      </c>
      <c r="AU9">
        <f t="shared" si="9"/>
        <v>-630.43088659525358</v>
      </c>
      <c r="AW9">
        <v>6</v>
      </c>
      <c r="AX9">
        <f>IF(Z9&gt;0, (R9*SUMPRODUCT(K9:$K$98, X9:$X$98)-K9*$AZ$3)/Z9, 0)</f>
        <v>869.25107066276473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2.8370000000000001E-3</v>
      </c>
      <c r="Q10" s="4">
        <f t="shared" si="21"/>
        <v>25</v>
      </c>
      <c r="R10">
        <f t="shared" si="0"/>
        <v>500000</v>
      </c>
      <c r="S10">
        <f t="shared" si="1"/>
        <v>539.4375994073124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804.91391754674078</v>
      </c>
      <c r="AC10">
        <f t="shared" si="2"/>
        <v>493.09918595937785</v>
      </c>
      <c r="AE10">
        <f t="shared" si="3"/>
        <v>0</v>
      </c>
      <c r="AF10">
        <f t="shared" si="4"/>
        <v>0</v>
      </c>
      <c r="AG10">
        <f t="shared" si="4"/>
        <v>-22.852466462346747</v>
      </c>
      <c r="AH10">
        <f t="shared" si="5"/>
        <v>-1313.5104811196879</v>
      </c>
      <c r="AI10">
        <f t="shared" si="6"/>
        <v>-1336.3629475820346</v>
      </c>
      <c r="AJ10">
        <f t="shared" si="7"/>
        <v>311.81473158736293</v>
      </c>
      <c r="AK10">
        <f t="shared" si="22"/>
        <v>3.3001470619416375</v>
      </c>
      <c r="AL10">
        <f t="shared" si="8"/>
        <v>-1021.24806893273</v>
      </c>
      <c r="AN10">
        <f t="shared" si="9"/>
        <v>0</v>
      </c>
      <c r="AO10">
        <f t="shared" si="9"/>
        <v>0</v>
      </c>
      <c r="AP10">
        <f t="shared" si="9"/>
        <v>-13.451336751600349</v>
      </c>
      <c r="AQ10">
        <f t="shared" si="9"/>
        <v>-773.15382291050605</v>
      </c>
      <c r="AR10">
        <f t="shared" si="9"/>
        <v>-786.6051596621063</v>
      </c>
      <c r="AS10">
        <f t="shared" si="9"/>
        <v>183.53926765858486</v>
      </c>
      <c r="AT10">
        <f t="shared" si="9"/>
        <v>1.9425207136010325</v>
      </c>
      <c r="AU10">
        <f t="shared" si="9"/>
        <v>-601.12337128992044</v>
      </c>
      <c r="AW10">
        <v>7</v>
      </c>
      <c r="AX10">
        <f>IF(Z10&gt;0, (R10*SUMPRODUCT(K10:$K$98, X10:$X$98)-K10*$AZ$3)/Z10, 0)</f>
        <v>539.4375994073124</v>
      </c>
    </row>
    <row r="11" spans="1:52" x14ac:dyDescent="0.25">
      <c r="A11" t="s">
        <v>33</v>
      </c>
      <c r="C11" s="12">
        <f>AU91</f>
        <v>2.5329482164059697E-12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2.8709999999999999E-3</v>
      </c>
      <c r="Q11" s="4">
        <f t="shared" si="21"/>
        <v>25</v>
      </c>
      <c r="R11">
        <f t="shared" si="0"/>
        <v>500000</v>
      </c>
      <c r="S11">
        <f t="shared" si="1"/>
        <v>203.23792627518623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493.09918595937785</v>
      </c>
      <c r="AC11">
        <f t="shared" si="2"/>
        <v>183.3883476158353</v>
      </c>
      <c r="AE11">
        <f t="shared" si="3"/>
        <v>0</v>
      </c>
      <c r="AF11">
        <f t="shared" si="4"/>
        <v>0</v>
      </c>
      <c r="AG11">
        <f t="shared" si="4"/>
        <v>-22.55833236650988</v>
      </c>
      <c r="AH11">
        <f t="shared" si="5"/>
        <v>-1312.18862426795</v>
      </c>
      <c r="AI11">
        <f t="shared" si="6"/>
        <v>-1334.7469566344598</v>
      </c>
      <c r="AJ11">
        <f t="shared" si="7"/>
        <v>309.71083834354255</v>
      </c>
      <c r="AK11">
        <f t="shared" si="22"/>
        <v>1.1834380463025067</v>
      </c>
      <c r="AL11">
        <f t="shared" si="8"/>
        <v>-1023.8526802446148</v>
      </c>
      <c r="AN11">
        <f t="shared" si="9"/>
        <v>0</v>
      </c>
      <c r="AO11">
        <f t="shared" si="9"/>
        <v>0</v>
      </c>
      <c r="AP11">
        <f t="shared" si="9"/>
        <v>-12.61707012188379</v>
      </c>
      <c r="AQ11">
        <f t="shared" si="9"/>
        <v>-733.91843051776129</v>
      </c>
      <c r="AR11">
        <f t="shared" si="9"/>
        <v>-746.53550063964508</v>
      </c>
      <c r="AS11">
        <f t="shared" si="9"/>
        <v>173.22394676164902</v>
      </c>
      <c r="AT11">
        <f t="shared" si="9"/>
        <v>0.66190712028302379</v>
      </c>
      <c r="AU11">
        <f t="shared" si="9"/>
        <v>-572.64964675771307</v>
      </c>
      <c r="AW11">
        <v>8</v>
      </c>
      <c r="AX11">
        <f>IF(Z11&gt;0, (R11*SUMPRODUCT(K11:$K$98, X11:$X$98)-K11*$AZ$3)/Z11, 0)</f>
        <v>203.23792627518623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2.9099999999999998E-3</v>
      </c>
      <c r="Q12" s="4">
        <f t="shared" si="21"/>
        <v>25</v>
      </c>
      <c r="R12">
        <f t="shared" si="0"/>
        <v>500000</v>
      </c>
      <c r="S12">
        <f t="shared" si="1"/>
        <v>-124.57950677495394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183.3883476158353</v>
      </c>
      <c r="AC12">
        <f t="shared" si="2"/>
        <v>-110.96099481838246</v>
      </c>
      <c r="AE12">
        <f t="shared" si="3"/>
        <v>0</v>
      </c>
      <c r="AF12">
        <f t="shared" si="4"/>
        <v>0</v>
      </c>
      <c r="AG12">
        <f t="shared" si="4"/>
        <v>-22.267104295658239</v>
      </c>
      <c r="AH12">
        <f t="shared" si="5"/>
        <v>-1312.894943730875</v>
      </c>
      <c r="AI12">
        <f t="shared" si="6"/>
        <v>-1335.1620480265333</v>
      </c>
      <c r="AJ12">
        <f t="shared" si="7"/>
        <v>294.34934243421776</v>
      </c>
      <c r="AK12">
        <f t="shared" si="22"/>
        <v>0.42179319951642119</v>
      </c>
      <c r="AL12">
        <f t="shared" si="8"/>
        <v>-1040.390912392799</v>
      </c>
      <c r="AN12">
        <f t="shared" si="9"/>
        <v>0</v>
      </c>
      <c r="AO12">
        <f t="shared" si="9"/>
        <v>0</v>
      </c>
      <c r="AP12">
        <f t="shared" si="9"/>
        <v>-11.835202648113913</v>
      </c>
      <c r="AQ12">
        <f t="shared" si="9"/>
        <v>-697.81761958912523</v>
      </c>
      <c r="AR12">
        <f t="shared" si="9"/>
        <v>-709.65282223723921</v>
      </c>
      <c r="AS12">
        <f t="shared" si="9"/>
        <v>156.4498046442128</v>
      </c>
      <c r="AT12">
        <f t="shared" si="9"/>
        <v>0.2241875695011927</v>
      </c>
      <c r="AU12">
        <f t="shared" si="9"/>
        <v>-552.97883002352523</v>
      </c>
      <c r="AW12">
        <v>9</v>
      </c>
      <c r="AX12">
        <f>IF(Z12&gt;0, (R12*SUMPRODUCT(K12:$K$98, X12:$X$98)-K12*$AZ$3)/Z12, 0)</f>
        <v>-124.57950677495394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2.9520000000000002E-3</v>
      </c>
      <c r="Q13" s="4">
        <f t="shared" si="21"/>
        <v>25</v>
      </c>
      <c r="R13">
        <f t="shared" si="0"/>
        <v>500000</v>
      </c>
      <c r="S13">
        <f t="shared" si="1"/>
        <v>-447.40368828673792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-110.96099481838246</v>
      </c>
      <c r="AC13">
        <f t="shared" si="2"/>
        <v>-393.33407136567166</v>
      </c>
      <c r="AE13">
        <f t="shared" si="3"/>
        <v>0</v>
      </c>
      <c r="AF13">
        <f t="shared" si="4"/>
        <v>0</v>
      </c>
      <c r="AG13">
        <f t="shared" si="4"/>
        <v>-21.978700760820875</v>
      </c>
      <c r="AH13">
        <f t="shared" si="5"/>
        <v>-1314.6498376156626</v>
      </c>
      <c r="AI13">
        <f t="shared" si="6"/>
        <v>-1336.6285383764834</v>
      </c>
      <c r="AJ13">
        <f t="shared" si="7"/>
        <v>282.3730765472892</v>
      </c>
      <c r="AK13">
        <f t="shared" si="22"/>
        <v>-0.22192198963676493</v>
      </c>
      <c r="AL13">
        <f t="shared" si="8"/>
        <v>-1054.477383818831</v>
      </c>
      <c r="AN13">
        <f t="shared" si="9"/>
        <v>0</v>
      </c>
      <c r="AO13">
        <f t="shared" si="9"/>
        <v>0</v>
      </c>
      <c r="AP13">
        <f t="shared" si="9"/>
        <v>-11.10448013632656</v>
      </c>
      <c r="AQ13">
        <f t="shared" si="9"/>
        <v>-664.21137295118388</v>
      </c>
      <c r="AR13">
        <f t="shared" si="9"/>
        <v>-675.31585308751039</v>
      </c>
      <c r="AS13">
        <f t="shared" si="9"/>
        <v>142.66567681481467</v>
      </c>
      <c r="AT13">
        <f t="shared" si="9"/>
        <v>-0.11212347593031634</v>
      </c>
      <c r="AU13">
        <f t="shared" si="9"/>
        <v>-532.76229974862599</v>
      </c>
      <c r="AW13">
        <v>10</v>
      </c>
      <c r="AX13">
        <f>IF(Z13&gt;0, (R13*SUMPRODUCT(K13:$K$98, X13:$X$98)-K13*$AZ$3)/Z13, 0)</f>
        <v>-447.40368828673792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2.9979999999999998E-3</v>
      </c>
      <c r="Q14" s="4">
        <f t="shared" si="21"/>
        <v>25</v>
      </c>
      <c r="R14">
        <f t="shared" si="0"/>
        <v>500000</v>
      </c>
      <c r="S14">
        <f t="shared" si="1"/>
        <v>-232.27178341458088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-393.33407136567166</v>
      </c>
      <c r="AC14">
        <f t="shared" si="2"/>
        <v>-201.54707266472997</v>
      </c>
      <c r="AE14">
        <f t="shared" si="3"/>
        <v>0</v>
      </c>
      <c r="AF14">
        <f t="shared" si="4"/>
        <v>0</v>
      </c>
      <c r="AG14">
        <f t="shared" si="4"/>
        <v>-21.693021608331726</v>
      </c>
      <c r="AH14">
        <f t="shared" si="5"/>
        <v>-1317.8428976188195</v>
      </c>
      <c r="AI14">
        <f t="shared" si="6"/>
        <v>-1339.5359192271512</v>
      </c>
      <c r="AJ14">
        <f t="shared" si="7"/>
        <v>-191.78699870094169</v>
      </c>
      <c r="AK14">
        <f t="shared" si="22"/>
        <v>-27.533384995597018</v>
      </c>
      <c r="AL14">
        <f t="shared" si="8"/>
        <v>-1558.85630292369</v>
      </c>
      <c r="AN14">
        <f t="shared" si="9"/>
        <v>0</v>
      </c>
      <c r="AO14">
        <f t="shared" si="9"/>
        <v>0</v>
      </c>
      <c r="AP14">
        <f t="shared" si="9"/>
        <v>-9.7858429495665948</v>
      </c>
      <c r="AQ14">
        <f t="shared" si="9"/>
        <v>-594.48627586976818</v>
      </c>
      <c r="AR14">
        <f t="shared" si="9"/>
        <v>-604.27211881933476</v>
      </c>
      <c r="AS14">
        <f t="shared" si="9"/>
        <v>-86.516184003399459</v>
      </c>
      <c r="AT14">
        <f t="shared" si="9"/>
        <v>-12.420463423748302</v>
      </c>
      <c r="AU14">
        <f t="shared" si="9"/>
        <v>-703.20876624648258</v>
      </c>
      <c r="AW14">
        <v>11</v>
      </c>
      <c r="AX14">
        <f>IF(Z14&gt;0, (R14*SUMPRODUCT(K14:$K$98, X14:$X$98)-K14*$AZ$3)/Z14, 0)</f>
        <v>-232.27178341458088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3.0469999999999998E-3</v>
      </c>
      <c r="Q15" s="4">
        <f t="shared" si="21"/>
        <v>25</v>
      </c>
      <c r="R15">
        <f t="shared" si="0"/>
        <v>500000</v>
      </c>
      <c r="S15">
        <f t="shared" si="1"/>
        <v>-37.07274506526246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-201.54707266472997</v>
      </c>
      <c r="AC15">
        <f t="shared" si="2"/>
        <v>-31.749088130814016</v>
      </c>
      <c r="AE15">
        <f t="shared" si="3"/>
        <v>0</v>
      </c>
      <c r="AF15">
        <f t="shared" si="4"/>
        <v>0</v>
      </c>
      <c r="AG15">
        <f t="shared" si="4"/>
        <v>-21.409992755407821</v>
      </c>
      <c r="AH15">
        <f t="shared" si="5"/>
        <v>-1321.9727368117351</v>
      </c>
      <c r="AI15">
        <f t="shared" si="6"/>
        <v>-1343.3827295671429</v>
      </c>
      <c r="AJ15">
        <f t="shared" si="7"/>
        <v>-169.79798453391595</v>
      </c>
      <c r="AK15">
        <f t="shared" si="22"/>
        <v>-14.108295086531099</v>
      </c>
      <c r="AL15">
        <f t="shared" si="8"/>
        <v>-1527.28900918759</v>
      </c>
      <c r="AN15">
        <f t="shared" si="9"/>
        <v>0</v>
      </c>
      <c r="AO15">
        <f t="shared" si="9"/>
        <v>0</v>
      </c>
      <c r="AP15">
        <f t="shared" si="9"/>
        <v>-8.6233634433960713</v>
      </c>
      <c r="AQ15">
        <f t="shared" si="9"/>
        <v>-532.45470477373942</v>
      </c>
      <c r="AR15">
        <f t="shared" si="9"/>
        <v>-541.07806821713552</v>
      </c>
      <c r="AS15">
        <f t="shared" si="9"/>
        <v>-68.390015322273342</v>
      </c>
      <c r="AT15">
        <f t="shared" si="9"/>
        <v>-5.6824379852770885</v>
      </c>
      <c r="AU15">
        <f t="shared" si="9"/>
        <v>-615.15052152468593</v>
      </c>
      <c r="AW15">
        <v>12</v>
      </c>
      <c r="AX15">
        <f>IF(Z15&gt;0, (R15*SUMPRODUCT(K15:$K$98, X15:$X$98)-K15*$AZ$3)/Z15, 0)</f>
        <v>-37.07274506526246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3.104E-3</v>
      </c>
      <c r="Q16" s="4">
        <f t="shared" si="21"/>
        <v>25</v>
      </c>
      <c r="R16">
        <f t="shared" si="0"/>
        <v>500000</v>
      </c>
      <c r="S16">
        <f t="shared" si="1"/>
        <v>139.8438498234988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-31.749088130814016</v>
      </c>
      <c r="AC16">
        <f t="shared" si="2"/>
        <v>118.19286817016474</v>
      </c>
      <c r="AE16">
        <f t="shared" si="3"/>
        <v>0</v>
      </c>
      <c r="AF16">
        <f t="shared" si="4"/>
        <v>0</v>
      </c>
      <c r="AG16">
        <f t="shared" si="4"/>
        <v>-21.129436210340955</v>
      </c>
      <c r="AH16">
        <f t="shared" si="5"/>
        <v>-1329.1323502557177</v>
      </c>
      <c r="AI16">
        <f t="shared" si="6"/>
        <v>-1350.2617864660588</v>
      </c>
      <c r="AJ16">
        <f t="shared" si="7"/>
        <v>-149.94195630097875</v>
      </c>
      <c r="AK16">
        <f t="shared" si="22"/>
        <v>-2.2224361691569814</v>
      </c>
      <c r="AL16">
        <f t="shared" si="8"/>
        <v>-1502.4261789361944</v>
      </c>
      <c r="AN16">
        <f t="shared" si="9"/>
        <v>0</v>
      </c>
      <c r="AO16">
        <f t="shared" si="9"/>
        <v>0</v>
      </c>
      <c r="AP16">
        <f t="shared" si="9"/>
        <v>-7.5985382936016137</v>
      </c>
      <c r="AQ16">
        <f t="shared" si="9"/>
        <v>-477.98071657681078</v>
      </c>
      <c r="AR16">
        <f t="shared" si="9"/>
        <v>-485.57925487041246</v>
      </c>
      <c r="AS16">
        <f t="shared" si="9"/>
        <v>-53.921916582559959</v>
      </c>
      <c r="AT16">
        <f t="shared" si="9"/>
        <v>-0.79922938635531604</v>
      </c>
      <c r="AU16">
        <f t="shared" si="9"/>
        <v>-540.30040083932772</v>
      </c>
      <c r="AW16">
        <v>13</v>
      </c>
      <c r="AX16">
        <f>IF(Z16&gt;0, (R16*SUMPRODUCT(K16:$K$98, X16:$X$98)-K16*$AZ$3)/Z16, 0)</f>
        <v>139.8438498234988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3.1700000000000001E-3</v>
      </c>
      <c r="Q17" s="4">
        <f t="shared" si="21"/>
        <v>25</v>
      </c>
      <c r="R17">
        <f t="shared" si="0"/>
        <v>500000</v>
      </c>
      <c r="S17">
        <f t="shared" si="1"/>
        <v>299.13787329256775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118.19286817016474</v>
      </c>
      <c r="AC17">
        <f t="shared" si="2"/>
        <v>249.49488469578137</v>
      </c>
      <c r="AE17">
        <f t="shared" si="3"/>
        <v>0</v>
      </c>
      <c r="AF17">
        <f t="shared" si="4"/>
        <v>0</v>
      </c>
      <c r="AG17">
        <f t="shared" si="4"/>
        <v>-20.851161535450768</v>
      </c>
      <c r="AH17">
        <f t="shared" si="5"/>
        <v>-1339.6062557356165</v>
      </c>
      <c r="AI17">
        <f t="shared" si="6"/>
        <v>-1360.4574172710672</v>
      </c>
      <c r="AJ17">
        <f t="shared" si="7"/>
        <v>-131.30201652561664</v>
      </c>
      <c r="AK17">
        <f t="shared" si="22"/>
        <v>8.2735007719115323</v>
      </c>
      <c r="AL17">
        <f t="shared" si="8"/>
        <v>-1483.4859330247723</v>
      </c>
      <c r="AN17">
        <f t="shared" si="9"/>
        <v>0</v>
      </c>
      <c r="AO17">
        <f t="shared" si="9"/>
        <v>0</v>
      </c>
      <c r="AP17">
        <f t="shared" si="9"/>
        <v>-6.6950585216740013</v>
      </c>
      <c r="AQ17">
        <f t="shared" si="9"/>
        <v>-430.13154269137704</v>
      </c>
      <c r="AR17">
        <f t="shared" si="9"/>
        <v>-436.82660121305105</v>
      </c>
      <c r="AS17">
        <f t="shared" si="9"/>
        <v>-42.159506709409129</v>
      </c>
      <c r="AT17">
        <f t="shared" si="9"/>
        <v>2.6565221200213229</v>
      </c>
      <c r="AU17">
        <f t="shared" si="9"/>
        <v>-476.32958580243883</v>
      </c>
      <c r="AW17">
        <v>14</v>
      </c>
      <c r="AX17">
        <f>IF(Z17&gt;0, (R17*SUMPRODUCT(K17:$K$98, X17:$X$98)-K17*$AZ$3)/Z17, 0)</f>
        <v>299.13787329256775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3.2390000000000001E-3</v>
      </c>
      <c r="Q18" s="4">
        <f t="shared" si="21"/>
        <v>25</v>
      </c>
      <c r="R18">
        <f t="shared" si="0"/>
        <v>500000</v>
      </c>
      <c r="S18">
        <f t="shared" si="1"/>
        <v>441.51128372321813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249.49488469578137</v>
      </c>
      <c r="AC18">
        <f t="shared" si="2"/>
        <v>363.36578227442715</v>
      </c>
      <c r="AE18">
        <f t="shared" si="3"/>
        <v>0</v>
      </c>
      <c r="AF18">
        <f t="shared" si="4"/>
        <v>0</v>
      </c>
      <c r="AG18">
        <f t="shared" si="4"/>
        <v>-20.575113007882937</v>
      </c>
      <c r="AH18">
        <f t="shared" si="5"/>
        <v>-1350.7382442665009</v>
      </c>
      <c r="AI18">
        <f t="shared" si="6"/>
        <v>-1371.3133572743839</v>
      </c>
      <c r="AJ18">
        <f t="shared" si="7"/>
        <v>-113.87089757864578</v>
      </c>
      <c r="AK18">
        <f t="shared" si="22"/>
        <v>17.464641928704697</v>
      </c>
      <c r="AL18">
        <f t="shared" si="8"/>
        <v>-1467.719612924325</v>
      </c>
      <c r="AN18">
        <f t="shared" si="9"/>
        <v>0</v>
      </c>
      <c r="AO18">
        <f t="shared" si="9"/>
        <v>0</v>
      </c>
      <c r="AP18">
        <f t="shared" si="9"/>
        <v>-5.8985916445585342</v>
      </c>
      <c r="AQ18">
        <f t="shared" si="9"/>
        <v>-387.23740270896587</v>
      </c>
      <c r="AR18">
        <f t="shared" si="9"/>
        <v>-393.13599435352444</v>
      </c>
      <c r="AS18">
        <f t="shared" si="9"/>
        <v>-32.645163346536222</v>
      </c>
      <c r="AT18">
        <f t="shared" si="9"/>
        <v>5.0068639193571078</v>
      </c>
      <c r="AU18">
        <f t="shared" si="9"/>
        <v>-420.77429378070354</v>
      </c>
      <c r="AW18">
        <v>15</v>
      </c>
      <c r="AX18">
        <f>IF(Z18&gt;0, (R18*SUMPRODUCT(K18:$K$98, X18:$X$98)-K18*$AZ$3)/Z18, 0)</f>
        <v>441.51128372321813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3.3149999999999998E-3</v>
      </c>
      <c r="Q19" s="4">
        <f t="shared" si="21"/>
        <v>25</v>
      </c>
      <c r="R19">
        <f t="shared" si="0"/>
        <v>500000</v>
      </c>
      <c r="S19">
        <f t="shared" si="1"/>
        <v>568.74206847926462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363.36578227442715</v>
      </c>
      <c r="AC19">
        <f t="shared" si="2"/>
        <v>461.84484409226928</v>
      </c>
      <c r="AE19">
        <f t="shared" si="3"/>
        <v>0</v>
      </c>
      <c r="AF19">
        <f t="shared" si="4"/>
        <v>0</v>
      </c>
      <c r="AG19">
        <f t="shared" si="4"/>
        <v>-20.301155378182976</v>
      </c>
      <c r="AH19">
        <f t="shared" si="5"/>
        <v>-1364.1299924226387</v>
      </c>
      <c r="AI19">
        <f t="shared" si="6"/>
        <v>-1384.4311478008217</v>
      </c>
      <c r="AJ19">
        <f t="shared" si="7"/>
        <v>-98.479061817842137</v>
      </c>
      <c r="AK19">
        <f t="shared" si="22"/>
        <v>25.435604759209902</v>
      </c>
      <c r="AL19">
        <f t="shared" si="8"/>
        <v>-1457.4746048594541</v>
      </c>
      <c r="AN19">
        <f t="shared" si="9"/>
        <v>0</v>
      </c>
      <c r="AO19">
        <f t="shared" si="9"/>
        <v>0</v>
      </c>
      <c r="AP19">
        <f t="shared" si="9"/>
        <v>-5.1964749078671764</v>
      </c>
      <c r="AQ19">
        <f t="shared" si="9"/>
        <v>-349.17555895913466</v>
      </c>
      <c r="AR19">
        <f t="shared" si="9"/>
        <v>-354.37203386700185</v>
      </c>
      <c r="AS19">
        <f t="shared" si="9"/>
        <v>-25.207628046464418</v>
      </c>
      <c r="AT19">
        <f t="shared" si="9"/>
        <v>6.5107369228702172</v>
      </c>
      <c r="AU19">
        <f t="shared" si="9"/>
        <v>-373.06892499059609</v>
      </c>
      <c r="AW19">
        <v>16</v>
      </c>
      <c r="AX19">
        <f>IF(Z19&gt;0, (R19*SUMPRODUCT(K19:$K$98, X19:$X$98)-K19*$AZ$3)/Z19, 0)</f>
        <v>568.74206847926462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3.3969999999999998E-3</v>
      </c>
      <c r="Q20" s="4">
        <f t="shared" si="21"/>
        <v>25</v>
      </c>
      <c r="R20">
        <f t="shared" si="0"/>
        <v>500000</v>
      </c>
      <c r="S20">
        <f t="shared" si="1"/>
        <v>681.93590311570495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461.84484409226928</v>
      </c>
      <c r="AC20">
        <f t="shared" si="2"/>
        <v>546.34469988921273</v>
      </c>
      <c r="AE20">
        <f t="shared" si="3"/>
        <v>0</v>
      </c>
      <c r="AF20">
        <f t="shared" si="4"/>
        <v>0</v>
      </c>
      <c r="AG20">
        <f t="shared" si="4"/>
        <v>-20.029180799581457</v>
      </c>
      <c r="AH20">
        <f t="shared" si="5"/>
        <v>-1379.2604963937513</v>
      </c>
      <c r="AI20">
        <f t="shared" si="6"/>
        <v>-1399.2896771933326</v>
      </c>
      <c r="AJ20">
        <f t="shared" si="7"/>
        <v>-84.49985579694345</v>
      </c>
      <c r="AK20">
        <f t="shared" si="22"/>
        <v>32.329139086458852</v>
      </c>
      <c r="AL20">
        <f t="shared" si="8"/>
        <v>-1451.4603939038172</v>
      </c>
      <c r="AN20">
        <f t="shared" si="9"/>
        <v>0</v>
      </c>
      <c r="AO20">
        <f t="shared" si="9"/>
        <v>0</v>
      </c>
      <c r="AP20">
        <f t="shared" si="9"/>
        <v>-4.577551547791499</v>
      </c>
      <c r="AQ20">
        <f t="shared" si="9"/>
        <v>-315.22187967901419</v>
      </c>
      <c r="AR20">
        <f t="shared" si="9"/>
        <v>-319.79943122680567</v>
      </c>
      <c r="AS20">
        <f t="shared" si="9"/>
        <v>-19.311945384183655</v>
      </c>
      <c r="AT20">
        <f t="shared" si="9"/>
        <v>7.3886347197524342</v>
      </c>
      <c r="AU20">
        <f t="shared" si="9"/>
        <v>-331.72274189123692</v>
      </c>
      <c r="AW20">
        <v>17</v>
      </c>
      <c r="AX20">
        <f>IF(Z20&gt;0, (R20*SUMPRODUCT(K20:$K$98, X20:$X$98)-K20*$AZ$3)/Z20, 0)</f>
        <v>681.93590311570495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3.4910000000000002E-3</v>
      </c>
      <c r="Q21" s="4">
        <f t="shared" si="21"/>
        <v>25</v>
      </c>
      <c r="R21">
        <f t="shared" si="0"/>
        <v>500000</v>
      </c>
      <c r="S21">
        <f t="shared" si="1"/>
        <v>782.34480597743743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546.34469988921273</v>
      </c>
      <c r="AC21">
        <f t="shared" si="2"/>
        <v>618.33301195669765</v>
      </c>
      <c r="AE21">
        <f t="shared" si="3"/>
        <v>0</v>
      </c>
      <c r="AF21">
        <f t="shared" si="4"/>
        <v>0</v>
      </c>
      <c r="AG21">
        <f t="shared" si="4"/>
        <v>-19.758967121414305</v>
      </c>
      <c r="AH21">
        <f t="shared" si="5"/>
        <v>-1398.4374034267773</v>
      </c>
      <c r="AI21">
        <f t="shared" si="6"/>
        <v>-1418.1963705481917</v>
      </c>
      <c r="AJ21">
        <f t="shared" si="7"/>
        <v>-71.988312067484912</v>
      </c>
      <c r="AK21">
        <f t="shared" si="22"/>
        <v>38.244128992244896</v>
      </c>
      <c r="AL21">
        <f t="shared" si="8"/>
        <v>-1451.9405536234317</v>
      </c>
      <c r="AN21">
        <f t="shared" si="9"/>
        <v>0</v>
      </c>
      <c r="AO21">
        <f t="shared" si="9"/>
        <v>0</v>
      </c>
      <c r="AP21">
        <f t="shared" si="9"/>
        <v>-4.0319605355895032</v>
      </c>
      <c r="AQ21">
        <f t="shared" si="9"/>
        <v>-285.36129380964502</v>
      </c>
      <c r="AR21">
        <f t="shared" si="9"/>
        <v>-289.39325434523454</v>
      </c>
      <c r="AS21">
        <f t="shared" si="9"/>
        <v>-14.689737145482178</v>
      </c>
      <c r="AT21">
        <f t="shared" si="9"/>
        <v>7.8039918720047226</v>
      </c>
      <c r="AU21">
        <f t="shared" si="9"/>
        <v>-296.27899961871202</v>
      </c>
      <c r="AW21">
        <v>18</v>
      </c>
      <c r="AX21">
        <f>IF(Z21&gt;0, (R21*SUMPRODUCT(K21:$K$98, X21:$X$98)-K21*$AZ$3)/Z21, 0)</f>
        <v>782.34480597743743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3.5990000000000002E-3</v>
      </c>
      <c r="Q22" s="4">
        <f t="shared" si="21"/>
        <v>25</v>
      </c>
      <c r="R22">
        <f t="shared" si="0"/>
        <v>500000</v>
      </c>
      <c r="S22">
        <f t="shared" si="1"/>
        <v>870.55653958342725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618.33301195669765</v>
      </c>
      <c r="AC22">
        <f t="shared" si="2"/>
        <v>678.69510363499694</v>
      </c>
      <c r="AE22">
        <f t="shared" si="3"/>
        <v>0</v>
      </c>
      <c r="AF22">
        <f t="shared" si="4"/>
        <v>0</v>
      </c>
      <c r="AG22">
        <f t="shared" si="4"/>
        <v>-19.490264927530195</v>
      </c>
      <c r="AH22">
        <f t="shared" si="5"/>
        <v>-1422.250453399402</v>
      </c>
      <c r="AI22">
        <f t="shared" si="6"/>
        <v>-1441.7407183269322</v>
      </c>
      <c r="AJ22">
        <f t="shared" si="7"/>
        <v>-60.362091678299294</v>
      </c>
      <c r="AK22">
        <f t="shared" si="22"/>
        <v>43.283310836968838</v>
      </c>
      <c r="AL22">
        <f t="shared" si="8"/>
        <v>-1458.8194991682626</v>
      </c>
      <c r="AN22">
        <f t="shared" si="9"/>
        <v>0</v>
      </c>
      <c r="AO22">
        <f t="shared" si="9"/>
        <v>0</v>
      </c>
      <c r="AP22">
        <f t="shared" si="9"/>
        <v>-3.5510088430946629</v>
      </c>
      <c r="AQ22">
        <f t="shared" si="9"/>
        <v>-259.12546370690404</v>
      </c>
      <c r="AR22">
        <f t="shared" si="9"/>
        <v>-262.67647254999872</v>
      </c>
      <c r="AS22">
        <f t="shared" si="9"/>
        <v>-10.997609428826451</v>
      </c>
      <c r="AT22">
        <f t="shared" si="9"/>
        <v>7.8859584573111379</v>
      </c>
      <c r="AU22">
        <f t="shared" si="9"/>
        <v>-265.78812352151402</v>
      </c>
      <c r="AW22">
        <v>19</v>
      </c>
      <c r="AX22">
        <f>IF(Z22&gt;0, (R22*SUMPRODUCT(K22:$K$98, X22:$X$98)-K22*$AZ$3)/Z22, 0)</f>
        <v>870.55653958342725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3.7169999999999998E-3</v>
      </c>
      <c r="Q23" s="4">
        <f t="shared" si="21"/>
        <v>25</v>
      </c>
      <c r="R23">
        <f t="shared" si="0"/>
        <v>500000</v>
      </c>
      <c r="S23">
        <f t="shared" si="1"/>
        <v>947.11332767005774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678.69510363499694</v>
      </c>
      <c r="AC23">
        <f t="shared" si="2"/>
        <v>728.25123411375716</v>
      </c>
      <c r="AE23">
        <f t="shared" si="3"/>
        <v>0</v>
      </c>
      <c r="AF23">
        <f t="shared" si="4"/>
        <v>0</v>
      </c>
      <c r="AG23">
        <f t="shared" si="4"/>
        <v>-19.22291696351926</v>
      </c>
      <c r="AH23">
        <f t="shared" si="5"/>
        <v>-1448.9062947125944</v>
      </c>
      <c r="AI23">
        <f t="shared" si="6"/>
        <v>-1468.1292116761138</v>
      </c>
      <c r="AJ23">
        <f t="shared" si="7"/>
        <v>-49.556130478760224</v>
      </c>
      <c r="AK23">
        <f t="shared" si="22"/>
        <v>47.508657254449787</v>
      </c>
      <c r="AL23">
        <f t="shared" si="8"/>
        <v>-1470.1766849004241</v>
      </c>
      <c r="AN23">
        <f t="shared" si="9"/>
        <v>0</v>
      </c>
      <c r="AO23">
        <f t="shared" si="9"/>
        <v>0</v>
      </c>
      <c r="AP23">
        <f t="shared" si="9"/>
        <v>-3.1270532632088686</v>
      </c>
      <c r="AQ23">
        <f t="shared" si="9"/>
        <v>-235.6982119604082</v>
      </c>
      <c r="AR23">
        <f t="shared" si="9"/>
        <v>-238.82526522361707</v>
      </c>
      <c r="AS23">
        <f t="shared" si="9"/>
        <v>-8.0614539312477618</v>
      </c>
      <c r="AT23">
        <f t="shared" si="9"/>
        <v>7.7283849261865969</v>
      </c>
      <c r="AU23">
        <f t="shared" si="9"/>
        <v>-239.15833422867823</v>
      </c>
      <c r="AW23">
        <v>20</v>
      </c>
      <c r="AX23">
        <f>IF(Z23&gt;0, (R23*SUMPRODUCT(K23:$K$98, X23:$X$98)-K23*$AZ$3)/Z23, 0)</f>
        <v>947.11332767005774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3.852E-3</v>
      </c>
      <c r="Q24" s="4">
        <f t="shared" si="21"/>
        <v>25</v>
      </c>
      <c r="R24">
        <f t="shared" si="0"/>
        <v>500000</v>
      </c>
      <c r="S24">
        <f t="shared" si="1"/>
        <v>1013.0507609700768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728.25123411375716</v>
      </c>
      <c r="AC24">
        <f t="shared" si="2"/>
        <v>768.16158839055015</v>
      </c>
      <c r="AE24">
        <f t="shared" si="3"/>
        <v>0</v>
      </c>
      <c r="AF24">
        <f t="shared" si="4"/>
        <v>0</v>
      </c>
      <c r="AG24">
        <f t="shared" si="4"/>
        <v>-18.956641117740592</v>
      </c>
      <c r="AH24">
        <f t="shared" si="5"/>
        <v>-1480.9335228695238</v>
      </c>
      <c r="AI24">
        <f t="shared" si="6"/>
        <v>-1499.8901639872645</v>
      </c>
      <c r="AJ24">
        <f t="shared" si="7"/>
        <v>-39.910354276792987</v>
      </c>
      <c r="AK24">
        <f t="shared" si="22"/>
        <v>50.977586387963008</v>
      </c>
      <c r="AL24">
        <f t="shared" si="8"/>
        <v>-1488.8229318760946</v>
      </c>
      <c r="AN24">
        <f t="shared" si="9"/>
        <v>0</v>
      </c>
      <c r="AO24">
        <f t="shared" si="9"/>
        <v>0</v>
      </c>
      <c r="AP24">
        <f t="shared" si="9"/>
        <v>-2.7533368941133025</v>
      </c>
      <c r="AQ24">
        <f t="shared" si="9"/>
        <v>-215.0965923192957</v>
      </c>
      <c r="AR24">
        <f t="shared" si="9"/>
        <v>-217.84992921340901</v>
      </c>
      <c r="AS24">
        <f t="shared" si="9"/>
        <v>-5.7967363629936122</v>
      </c>
      <c r="AT24">
        <f t="shared" si="9"/>
        <v>7.4041845547981611</v>
      </c>
      <c r="AU24">
        <f t="shared" si="9"/>
        <v>-216.24248102160448</v>
      </c>
      <c r="AW24">
        <v>21</v>
      </c>
      <c r="AX24">
        <f>IF(Z24&gt;0, (R24*SUMPRODUCT(K24:$K$98, X24:$X$98)-K24*$AZ$3)/Z24, 0)</f>
        <v>1013.0507609700768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4.0049999999999999E-3</v>
      </c>
      <c r="Q25" s="4">
        <f t="shared" si="21"/>
        <v>25</v>
      </c>
      <c r="R25">
        <f t="shared" si="0"/>
        <v>500000</v>
      </c>
      <c r="S25">
        <f t="shared" si="1"/>
        <v>1068.8800976115315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768.16158839055015</v>
      </c>
      <c r="AC25">
        <f t="shared" si="2"/>
        <v>799.1440730687541</v>
      </c>
      <c r="AE25">
        <f t="shared" si="3"/>
        <v>0</v>
      </c>
      <c r="AF25">
        <f t="shared" si="4"/>
        <v>0</v>
      </c>
      <c r="AG25">
        <f t="shared" si="4"/>
        <v>-18.691153358886638</v>
      </c>
      <c r="AH25">
        <f t="shared" si="5"/>
        <v>-1518.4269535310214</v>
      </c>
      <c r="AI25">
        <f t="shared" si="6"/>
        <v>-1537.1181068899079</v>
      </c>
      <c r="AJ25">
        <f t="shared" si="7"/>
        <v>-30.982484678203946</v>
      </c>
      <c r="AK25">
        <f t="shared" si="22"/>
        <v>53.771311187338519</v>
      </c>
      <c r="AL25">
        <f t="shared" si="8"/>
        <v>-1514.3292803807733</v>
      </c>
      <c r="AN25">
        <f t="shared" si="9"/>
        <v>0</v>
      </c>
      <c r="AO25">
        <f t="shared" si="9"/>
        <v>0</v>
      </c>
      <c r="AP25">
        <f t="shared" si="9"/>
        <v>-2.4239075097421838</v>
      </c>
      <c r="AQ25">
        <f t="shared" si="9"/>
        <v>-196.91275465935314</v>
      </c>
      <c r="AR25">
        <f t="shared" si="9"/>
        <v>-199.33666216909532</v>
      </c>
      <c r="AS25">
        <f t="shared" si="9"/>
        <v>-4.0178728321366703</v>
      </c>
      <c r="AT25">
        <f t="shared" si="9"/>
        <v>6.973175089471173</v>
      </c>
      <c r="AU25">
        <f t="shared" si="9"/>
        <v>-196.3813599117608</v>
      </c>
      <c r="AW25">
        <v>22</v>
      </c>
      <c r="AX25">
        <f>IF(Z25&gt;0, (R25*SUMPRODUCT(K25:$K$98, X25:$X$98)-K25*$AZ$3)/Z25, 0)</f>
        <v>1068.8800976115315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4.1640000000000002E-3</v>
      </c>
      <c r="Q26" s="4">
        <f t="shared" si="21"/>
        <v>25</v>
      </c>
      <c r="R26">
        <f t="shared" si="0"/>
        <v>500000</v>
      </c>
      <c r="S26">
        <f t="shared" si="1"/>
        <v>1115.1720505032804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799.1440730687541</v>
      </c>
      <c r="AC26">
        <f t="shared" si="2"/>
        <v>821.94478001431219</v>
      </c>
      <c r="AE26">
        <f t="shared" si="3"/>
        <v>0</v>
      </c>
      <c r="AF26">
        <f t="shared" si="4"/>
        <v>0</v>
      </c>
      <c r="AG26">
        <f t="shared" si="4"/>
        <v>-18.426411862711369</v>
      </c>
      <c r="AH26">
        <f t="shared" si="5"/>
        <v>-1556.5992517280793</v>
      </c>
      <c r="AI26">
        <f t="shared" si="6"/>
        <v>-1575.0256635907906</v>
      </c>
      <c r="AJ26">
        <f t="shared" si="7"/>
        <v>-22.80070694555809</v>
      </c>
      <c r="AK26">
        <f t="shared" si="22"/>
        <v>55.940085114812796</v>
      </c>
      <c r="AL26">
        <f t="shared" si="8"/>
        <v>-1541.8862854215361</v>
      </c>
      <c r="AN26">
        <f t="shared" si="9"/>
        <v>0</v>
      </c>
      <c r="AO26">
        <f t="shared" si="9"/>
        <v>0</v>
      </c>
      <c r="AP26">
        <f t="shared" si="9"/>
        <v>-2.1335493605126747</v>
      </c>
      <c r="AQ26">
        <f t="shared" si="9"/>
        <v>-180.23483697440096</v>
      </c>
      <c r="AR26">
        <f t="shared" si="9"/>
        <v>-182.36838633491362</v>
      </c>
      <c r="AS26">
        <f t="shared" si="9"/>
        <v>-2.6400383365670765</v>
      </c>
      <c r="AT26">
        <f t="shared" si="9"/>
        <v>6.4771662390363742</v>
      </c>
      <c r="AU26">
        <f t="shared" si="9"/>
        <v>-178.53125843244436</v>
      </c>
      <c r="AW26">
        <v>23</v>
      </c>
      <c r="AX26">
        <f>IF(Z26&gt;0, (R26*SUMPRODUCT(K26:$K$98, X26:$X$98)-K26*$AZ$3)/Z26, 0)</f>
        <v>1115.1720505032804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4.3350000000000003E-3</v>
      </c>
      <c r="Q27" s="4">
        <f t="shared" si="21"/>
        <v>25</v>
      </c>
      <c r="R27">
        <f t="shared" si="0"/>
        <v>500000</v>
      </c>
      <c r="S27">
        <f t="shared" si="1"/>
        <v>1153.3287293898732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821.94478001431219</v>
      </c>
      <c r="AC27">
        <f t="shared" si="2"/>
        <v>837.88267661572445</v>
      </c>
      <c r="AE27">
        <f t="shared" si="3"/>
        <v>0</v>
      </c>
      <c r="AF27">
        <f t="shared" si="4"/>
        <v>0</v>
      </c>
      <c r="AG27">
        <f t="shared" si="4"/>
        <v>-18.162269248659399</v>
      </c>
      <c r="AH27">
        <f t="shared" si="5"/>
        <v>-1597.5699084970756</v>
      </c>
      <c r="AI27">
        <f t="shared" si="6"/>
        <v>-1615.732177745735</v>
      </c>
      <c r="AJ27">
        <f t="shared" si="7"/>
        <v>-15.937896601412262</v>
      </c>
      <c r="AK27">
        <f t="shared" si="22"/>
        <v>57.536134601001855</v>
      </c>
      <c r="AL27">
        <f t="shared" si="8"/>
        <v>-1574.1339397461456</v>
      </c>
      <c r="AN27">
        <f t="shared" si="9"/>
        <v>0</v>
      </c>
      <c r="AO27">
        <f t="shared" si="9"/>
        <v>0</v>
      </c>
      <c r="AP27">
        <f t="shared" si="9"/>
        <v>-1.8776472593122546</v>
      </c>
      <c r="AQ27">
        <f t="shared" si="9"/>
        <v>-165.15957996111507</v>
      </c>
      <c r="AR27">
        <f t="shared" si="9"/>
        <v>-167.03722722042733</v>
      </c>
      <c r="AS27">
        <f t="shared" si="9"/>
        <v>-1.6476877125391545</v>
      </c>
      <c r="AT27">
        <f t="shared" si="9"/>
        <v>5.9481865380322043</v>
      </c>
      <c r="AU27">
        <f t="shared" si="9"/>
        <v>-162.73672839493429</v>
      </c>
      <c r="AW27">
        <v>24</v>
      </c>
      <c r="AX27">
        <f>IF(Z27&gt;0, (R27*SUMPRODUCT(K27:$K$98, X27:$X$98)-K27*$AZ$3)/Z27, 0)</f>
        <v>1153.3287293898732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4.522E-3</v>
      </c>
      <c r="Q28" s="4">
        <f t="shared" si="21"/>
        <v>25</v>
      </c>
      <c r="R28">
        <f t="shared" si="0"/>
        <v>500000</v>
      </c>
      <c r="S28">
        <f t="shared" si="1"/>
        <v>1184.2843372689124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837.88267661572445</v>
      </c>
      <c r="AC28">
        <f t="shared" si="2"/>
        <v>847.87732306158546</v>
      </c>
      <c r="AE28">
        <f t="shared" si="3"/>
        <v>0</v>
      </c>
      <c r="AF28">
        <f t="shared" si="4"/>
        <v>0</v>
      </c>
      <c r="AG28">
        <f t="shared" si="4"/>
        <v>-17.898516774630369</v>
      </c>
      <c r="AH28">
        <f t="shared" si="5"/>
        <v>-1642.5956308487559</v>
      </c>
      <c r="AI28">
        <f t="shared" si="6"/>
        <v>-1660.4941476233864</v>
      </c>
      <c r="AJ28">
        <f t="shared" si="7"/>
        <v>-9.994646445861008</v>
      </c>
      <c r="AK28">
        <f t="shared" si="22"/>
        <v>58.651787363100716</v>
      </c>
      <c r="AL28">
        <f t="shared" si="8"/>
        <v>-1611.8370067061467</v>
      </c>
      <c r="AN28">
        <f t="shared" si="9"/>
        <v>0</v>
      </c>
      <c r="AO28">
        <f t="shared" si="9"/>
        <v>0</v>
      </c>
      <c r="AP28">
        <f t="shared" si="9"/>
        <v>-1.6521250587611804</v>
      </c>
      <c r="AQ28">
        <f t="shared" si="9"/>
        <v>-151.62001618946454</v>
      </c>
      <c r="AR28">
        <f t="shared" si="9"/>
        <v>-153.27214124822572</v>
      </c>
      <c r="AS28">
        <f t="shared" si="9"/>
        <v>-0.92255721826460368</v>
      </c>
      <c r="AT28">
        <f t="shared" si="9"/>
        <v>5.4138613195624501</v>
      </c>
      <c r="AU28">
        <f t="shared" si="9"/>
        <v>-148.78083714692787</v>
      </c>
      <c r="AW28">
        <v>25</v>
      </c>
      <c r="AX28">
        <f>IF(Z28&gt;0, (R28*SUMPRODUCT(K28:$K$98, X28:$X$98)-K28*$AZ$3)/Z28, 0)</f>
        <v>1184.2843372689124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4.7470000000000004E-3</v>
      </c>
      <c r="Q29" s="4">
        <f t="shared" si="21"/>
        <v>25</v>
      </c>
      <c r="R29">
        <f t="shared" si="0"/>
        <v>500000</v>
      </c>
      <c r="S29">
        <f t="shared" si="1"/>
        <v>1208.7693905483875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847.87732306158546</v>
      </c>
      <c r="AC29">
        <f t="shared" si="2"/>
        <v>852.6450090212071</v>
      </c>
      <c r="AE29">
        <f t="shared" si="3"/>
        <v>0</v>
      </c>
      <c r="AF29">
        <f t="shared" si="4"/>
        <v>0</v>
      </c>
      <c r="AG29">
        <f t="shared" si="4"/>
        <v>-17.634567347754896</v>
      </c>
      <c r="AH29">
        <f t="shared" si="5"/>
        <v>-1699.2851825834075</v>
      </c>
      <c r="AI29">
        <f t="shared" si="6"/>
        <v>-1716.9197499311624</v>
      </c>
      <c r="AJ29">
        <f t="shared" si="7"/>
        <v>-4.7676859596216445</v>
      </c>
      <c r="AK29">
        <f t="shared" si="22"/>
        <v>59.351412614310988</v>
      </c>
      <c r="AL29">
        <f t="shared" si="8"/>
        <v>-1662.336023276473</v>
      </c>
      <c r="AN29">
        <f t="shared" si="9"/>
        <v>0</v>
      </c>
      <c r="AO29">
        <f t="shared" si="9"/>
        <v>0</v>
      </c>
      <c r="AP29">
        <f t="shared" si="9"/>
        <v>-1.4533581879639548</v>
      </c>
      <c r="AQ29">
        <f t="shared" si="9"/>
        <v>-140.04710096320221</v>
      </c>
      <c r="AR29">
        <f t="shared" si="9"/>
        <v>-141.50045915116618</v>
      </c>
      <c r="AS29">
        <f t="shared" si="9"/>
        <v>-0.39293027667838254</v>
      </c>
      <c r="AT29">
        <f t="shared" si="9"/>
        <v>4.8914645757508683</v>
      </c>
      <c r="AU29">
        <f t="shared" si="9"/>
        <v>-137.00192485209368</v>
      </c>
      <c r="AW29">
        <v>26</v>
      </c>
      <c r="AX29">
        <f>IF(Z29&gt;0, (R29*SUMPRODUCT(K29:$K$98, X29:$X$98)-K29*$AZ$3)/Z29, 0)</f>
        <v>1208.7693905483875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4.9870000000000001E-3</v>
      </c>
      <c r="Q30" s="4">
        <f t="shared" si="21"/>
        <v>25</v>
      </c>
      <c r="R30">
        <f t="shared" si="0"/>
        <v>500000</v>
      </c>
      <c r="S30">
        <f t="shared" si="1"/>
        <v>1226.5632431337694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852.6450090212071</v>
      </c>
      <c r="AC30">
        <f t="shared" si="2"/>
        <v>852.22978497683187</v>
      </c>
      <c r="AE30">
        <f t="shared" si="3"/>
        <v>0</v>
      </c>
      <c r="AF30">
        <f t="shared" si="4"/>
        <v>0</v>
      </c>
      <c r="AG30">
        <f t="shared" si="4"/>
        <v>-17.370278086914091</v>
      </c>
      <c r="AH30">
        <f t="shared" si="5"/>
        <v>-1758.8717472650733</v>
      </c>
      <c r="AI30">
        <f t="shared" si="6"/>
        <v>-1776.2420253519874</v>
      </c>
      <c r="AJ30">
        <f t="shared" si="7"/>
        <v>0.41522404437523619</v>
      </c>
      <c r="AK30">
        <f t="shared" si="22"/>
        <v>59.685150631484504</v>
      </c>
      <c r="AL30">
        <f t="shared" si="8"/>
        <v>-1716.1416506761277</v>
      </c>
      <c r="AN30">
        <f t="shared" si="9"/>
        <v>0</v>
      </c>
      <c r="AO30">
        <f t="shared" si="9"/>
        <v>0</v>
      </c>
      <c r="AP30">
        <f t="shared" si="9"/>
        <v>-1.278193490000838</v>
      </c>
      <c r="AQ30">
        <f t="shared" si="9"/>
        <v>-129.42673720314716</v>
      </c>
      <c r="AR30">
        <f t="shared" si="9"/>
        <v>-130.70493069314801</v>
      </c>
      <c r="AS30">
        <f t="shared" si="9"/>
        <v>3.0554299001814875E-2</v>
      </c>
      <c r="AT30">
        <f t="shared" si="9"/>
        <v>4.3919372277842452</v>
      </c>
      <c r="AU30">
        <f t="shared" si="9"/>
        <v>-126.28243916636195</v>
      </c>
      <c r="AW30">
        <v>27</v>
      </c>
      <c r="AX30">
        <f>IF(Z30&gt;0, (R30*SUMPRODUCT(K30:$K$98, X30:$X$98)-K30*$AZ$3)/Z30, 0)</f>
        <v>1226.5632431337694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5.2249999999999996E-3</v>
      </c>
      <c r="Q31" s="4">
        <f t="shared" si="21"/>
        <v>25</v>
      </c>
      <c r="R31">
        <f t="shared" si="0"/>
        <v>500000</v>
      </c>
      <c r="S31">
        <f t="shared" si="1"/>
        <v>1238.5763796912374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852.22978497683187</v>
      </c>
      <c r="AC31">
        <f t="shared" si="2"/>
        <v>847.4743664512074</v>
      </c>
      <c r="AE31">
        <f t="shared" si="3"/>
        <v>0</v>
      </c>
      <c r="AF31">
        <f t="shared" si="4"/>
        <v>0</v>
      </c>
      <c r="AG31">
        <f t="shared" si="4"/>
        <v>-17.105815603040824</v>
      </c>
      <c r="AH31">
        <f t="shared" si="5"/>
        <v>-1815.1940600825226</v>
      </c>
      <c r="AI31">
        <f t="shared" si="6"/>
        <v>-1832.2998756855634</v>
      </c>
      <c r="AJ31">
        <f t="shared" si="7"/>
        <v>4.7554185256244637</v>
      </c>
      <c r="AK31">
        <f t="shared" si="22"/>
        <v>59.656084948378236</v>
      </c>
      <c r="AL31">
        <f t="shared" si="8"/>
        <v>-1767.8883722115606</v>
      </c>
      <c r="AN31">
        <f t="shared" si="9"/>
        <v>0</v>
      </c>
      <c r="AO31">
        <f t="shared" si="9"/>
        <v>0</v>
      </c>
      <c r="AP31">
        <f t="shared" si="9"/>
        <v>-1.1238687447460494</v>
      </c>
      <c r="AQ31">
        <f t="shared" si="9"/>
        <v>-119.2600175938282</v>
      </c>
      <c r="AR31">
        <f t="shared" si="9"/>
        <v>-120.38388633857424</v>
      </c>
      <c r="AS31">
        <f t="shared" si="9"/>
        <v>0.31243562851137086</v>
      </c>
      <c r="AT31">
        <f t="shared" si="9"/>
        <v>3.9194628811197485</v>
      </c>
      <c r="AU31">
        <f t="shared" si="9"/>
        <v>-116.15198782894312</v>
      </c>
      <c r="AW31">
        <v>28</v>
      </c>
      <c r="AX31">
        <f>IF(Z31&gt;0, (R31*SUMPRODUCT(K31:$K$98, X31:$X$98)-K31*$AZ$3)/Z31, 0)</f>
        <v>1238.5763796912374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5.4879999999999998E-3</v>
      </c>
      <c r="Q32" s="4">
        <f t="shared" si="21"/>
        <v>25</v>
      </c>
      <c r="R32">
        <f t="shared" si="0"/>
        <v>500000</v>
      </c>
      <c r="S32">
        <f t="shared" si="1"/>
        <v>1246.265025652144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847.4743664512074</v>
      </c>
      <c r="AC32">
        <f t="shared" si="2"/>
        <v>839.52802624802587</v>
      </c>
      <c r="AE32">
        <f t="shared" si="3"/>
        <v>0</v>
      </c>
      <c r="AF32">
        <f t="shared" si="4"/>
        <v>0</v>
      </c>
      <c r="AG32">
        <f t="shared" si="4"/>
        <v>-16.840880730980931</v>
      </c>
      <c r="AH32">
        <f t="shared" si="5"/>
        <v>-1877.5343205897609</v>
      </c>
      <c r="AI32">
        <f t="shared" si="6"/>
        <v>-1894.3752013207418</v>
      </c>
      <c r="AJ32">
        <f t="shared" si="7"/>
        <v>7.9463402031815349</v>
      </c>
      <c r="AK32">
        <f t="shared" si="22"/>
        <v>59.323205651584523</v>
      </c>
      <c r="AL32">
        <f t="shared" si="8"/>
        <v>-1827.1056554659758</v>
      </c>
      <c r="AN32">
        <f t="shared" si="9"/>
        <v>0</v>
      </c>
      <c r="AO32">
        <f t="shared" si="9"/>
        <v>0</v>
      </c>
      <c r="AP32">
        <f t="shared" si="9"/>
        <v>-0.98791273716734174</v>
      </c>
      <c r="AQ32">
        <f t="shared" si="9"/>
        <v>-110.13913698511283</v>
      </c>
      <c r="AR32">
        <f t="shared" si="9"/>
        <v>-111.12704972228018</v>
      </c>
      <c r="AS32">
        <f t="shared" si="9"/>
        <v>0.46614490215742443</v>
      </c>
      <c r="AT32">
        <f t="shared" si="9"/>
        <v>3.4799932027892431</v>
      </c>
      <c r="AU32">
        <f t="shared" si="9"/>
        <v>-107.18091161733351</v>
      </c>
      <c r="AW32">
        <v>29</v>
      </c>
      <c r="AX32">
        <f>IF(Z32&gt;0, (R32*SUMPRODUCT(K32:$K$98, X32:$X$98)-K32*$AZ$3)/Z32, 0)</f>
        <v>1246.265025652144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5.7670000000000004E-3</v>
      </c>
      <c r="Q33" s="4">
        <f t="shared" si="21"/>
        <v>25</v>
      </c>
      <c r="R33">
        <f t="shared" si="0"/>
        <v>500000</v>
      </c>
      <c r="S33">
        <f t="shared" si="1"/>
        <v>1250.0129303359774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839.52802624802587</v>
      </c>
      <c r="AC33">
        <f t="shared" si="2"/>
        <v>828.77610121884754</v>
      </c>
      <c r="AE33">
        <f t="shared" si="3"/>
        <v>0</v>
      </c>
      <c r="AF33">
        <f t="shared" si="4"/>
        <v>0</v>
      </c>
      <c r="AG33">
        <f t="shared" si="4"/>
        <v>-16.575350564495555</v>
      </c>
      <c r="AH33">
        <f t="shared" si="5"/>
        <v>-1942.4271835113407</v>
      </c>
      <c r="AI33">
        <f t="shared" si="6"/>
        <v>-1959.0025340758361</v>
      </c>
      <c r="AJ33">
        <f t="shared" si="7"/>
        <v>10.751925029178324</v>
      </c>
      <c r="AK33">
        <f t="shared" si="22"/>
        <v>58.766961837361819</v>
      </c>
      <c r="AL33">
        <f t="shared" si="8"/>
        <v>-1889.4836472092959</v>
      </c>
      <c r="AN33">
        <f t="shared" si="9"/>
        <v>0</v>
      </c>
      <c r="AO33">
        <f t="shared" si="9"/>
        <v>0</v>
      </c>
      <c r="AP33">
        <f t="shared" si="9"/>
        <v>-0.86815742592895007</v>
      </c>
      <c r="AQ33">
        <f t="shared" si="9"/>
        <v>-101.7373706293582</v>
      </c>
      <c r="AR33">
        <f t="shared" si="9"/>
        <v>-102.60552805528715</v>
      </c>
      <c r="AS33">
        <f t="shared" si="9"/>
        <v>0.56314727829085787</v>
      </c>
      <c r="AT33">
        <f t="shared" si="9"/>
        <v>3.0780027318198422</v>
      </c>
      <c r="AU33">
        <f t="shared" si="9"/>
        <v>-98.964378045176446</v>
      </c>
      <c r="AW33">
        <v>30</v>
      </c>
      <c r="AX33">
        <f>IF(Z33&gt;0, (R33*SUMPRODUCT(K33:$K$98, X33:$X$98)-K33*$AZ$3)/Z33, 0)</f>
        <v>1250.0129303359774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6.0780000000000001E-3</v>
      </c>
      <c r="Q34" s="4">
        <f t="shared" si="21"/>
        <v>25</v>
      </c>
      <c r="R34">
        <f t="shared" si="0"/>
        <v>500000</v>
      </c>
      <c r="S34">
        <f t="shared" si="1"/>
        <v>1250.5130783966565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828.77610121884754</v>
      </c>
      <c r="AC34">
        <f t="shared" si="2"/>
        <v>815.77731269300182</v>
      </c>
      <c r="AE34">
        <f t="shared" si="3"/>
        <v>0</v>
      </c>
      <c r="AF34">
        <f t="shared" si="4"/>
        <v>0</v>
      </c>
      <c r="AG34">
        <f t="shared" si="4"/>
        <v>-16.308852078119596</v>
      </c>
      <c r="AH34">
        <f t="shared" si="5"/>
        <v>-2014.8996146200798</v>
      </c>
      <c r="AI34">
        <f t="shared" si="6"/>
        <v>-2031.2084666981993</v>
      </c>
      <c r="AJ34">
        <f t="shared" si="7"/>
        <v>12.998788525845725</v>
      </c>
      <c r="AK34">
        <f t="shared" si="22"/>
        <v>58.01432708531933</v>
      </c>
      <c r="AL34">
        <f t="shared" si="8"/>
        <v>-1960.1953510870342</v>
      </c>
      <c r="AN34">
        <f t="shared" si="9"/>
        <v>0</v>
      </c>
      <c r="AO34">
        <f t="shared" si="9"/>
        <v>0</v>
      </c>
      <c r="AP34">
        <f t="shared" si="9"/>
        <v>-0.76267784895970048</v>
      </c>
      <c r="AQ34">
        <f t="shared" si="9"/>
        <v>-94.226086335645704</v>
      </c>
      <c r="AR34">
        <f t="shared" si="9"/>
        <v>-94.988764184605401</v>
      </c>
      <c r="AS34">
        <f t="shared" si="9"/>
        <v>0.60788386726953014</v>
      </c>
      <c r="AT34">
        <f t="shared" si="9"/>
        <v>2.713020019945966</v>
      </c>
      <c r="AU34">
        <f t="shared" ref="AU34:AU89" si="23">AL34*$K34</f>
        <v>-91.667860297389893</v>
      </c>
      <c r="AW34">
        <v>31</v>
      </c>
      <c r="AX34">
        <f>IF(Z34&gt;0, (R34*SUMPRODUCT(K34:$K$98, X34:$X$98)-K34*$AZ$3)/Z34, 0)</f>
        <v>1250.5130783966565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6.4359999999999999E-3</v>
      </c>
      <c r="Q35" s="4">
        <f t="shared" si="21"/>
        <v>25</v>
      </c>
      <c r="R35">
        <f t="shared" si="0"/>
        <v>500000</v>
      </c>
      <c r="S35">
        <f t="shared" si="1"/>
        <v>1248.0395521895414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815.77731269300182</v>
      </c>
      <c r="AC35">
        <f t="shared" si="2"/>
        <v>800.78210323549217</v>
      </c>
      <c r="AE35">
        <f t="shared" si="3"/>
        <v>0</v>
      </c>
      <c r="AF35">
        <f t="shared" ref="AF35:AG66" si="24">-$Z35*P35</f>
        <v>0</v>
      </c>
      <c r="AG35">
        <f t="shared" si="24"/>
        <v>-16.040799785363621</v>
      </c>
      <c r="AH35">
        <f t="shared" si="5"/>
        <v>-2099.2754394955546</v>
      </c>
      <c r="AI35">
        <f t="shared" ref="AI35:AI66" si="25">SUM(AE35:AH35)</f>
        <v>-2115.3162392809181</v>
      </c>
      <c r="AJ35">
        <f t="shared" si="7"/>
        <v>14.995209457509645</v>
      </c>
      <c r="AK35">
        <f t="shared" si="22"/>
        <v>57.104411888510135</v>
      </c>
      <c r="AL35">
        <f t="shared" si="8"/>
        <v>-2043.2166179348983</v>
      </c>
      <c r="AN35">
        <f t="shared" ref="AN35:AT66" si="26">AE35*$K35</f>
        <v>0</v>
      </c>
      <c r="AO35">
        <f t="shared" si="26"/>
        <v>0</v>
      </c>
      <c r="AP35">
        <f t="shared" si="26"/>
        <v>-0.66977006770910597</v>
      </c>
      <c r="AQ35">
        <f t="shared" si="26"/>
        <v>-87.653475641154145</v>
      </c>
      <c r="AR35">
        <f t="shared" si="26"/>
        <v>-88.323245708863254</v>
      </c>
      <c r="AS35">
        <f t="shared" si="26"/>
        <v>0.62611232532385819</v>
      </c>
      <c r="AT35">
        <f t="shared" si="26"/>
        <v>2.3843465618188384</v>
      </c>
      <c r="AU35">
        <f t="shared" si="23"/>
        <v>-85.31278682172055</v>
      </c>
      <c r="AW35">
        <v>32</v>
      </c>
      <c r="AX35">
        <f>IF(Z35&gt;0, (R35*SUMPRODUCT(K35:$K$98, X35:$X$98)-K35*$AZ$3)/Z35, 0)</f>
        <v>1248.0395521895414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6.8199999999999997E-3</v>
      </c>
      <c r="Q36" s="4">
        <f t="shared" si="21"/>
        <v>25</v>
      </c>
      <c r="R36">
        <f t="shared" si="0"/>
        <v>500000</v>
      </c>
      <c r="S36">
        <f t="shared" si="1"/>
        <v>1242.5825936566869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800.78210323549217</v>
      </c>
      <c r="AC36">
        <f t="shared" si="2"/>
        <v>783.87048194981696</v>
      </c>
      <c r="AE36">
        <f t="shared" si="3"/>
        <v>0</v>
      </c>
      <c r="AF36">
        <f t="shared" si="24"/>
        <v>0</v>
      </c>
      <c r="AG36">
        <f t="shared" si="24"/>
        <v>-15.770993532973804</v>
      </c>
      <c r="AH36">
        <f t="shared" si="5"/>
        <v>-2187.9650907235978</v>
      </c>
      <c r="AI36">
        <f t="shared" si="25"/>
        <v>-2203.7360842565718</v>
      </c>
      <c r="AJ36">
        <f t="shared" si="7"/>
        <v>16.91162128567521</v>
      </c>
      <c r="AK36">
        <f t="shared" si="22"/>
        <v>56.054747226484459</v>
      </c>
      <c r="AL36">
        <f t="shared" si="8"/>
        <v>-2130.7697157444122</v>
      </c>
      <c r="AN36">
        <f t="shared" si="26"/>
        <v>0</v>
      </c>
      <c r="AO36">
        <f t="shared" si="26"/>
        <v>0</v>
      </c>
      <c r="AP36">
        <f t="shared" si="26"/>
        <v>-0.58795047783057042</v>
      </c>
      <c r="AQ36">
        <f t="shared" si="26"/>
        <v>-81.568426103144688</v>
      </c>
      <c r="AR36">
        <f t="shared" si="26"/>
        <v>-82.156376580975262</v>
      </c>
      <c r="AS36">
        <f t="shared" si="26"/>
        <v>0.6304736473966126</v>
      </c>
      <c r="AT36">
        <f t="shared" si="26"/>
        <v>2.0897488384340788</v>
      </c>
      <c r="AU36">
        <f t="shared" si="23"/>
        <v>-79.436154095144587</v>
      </c>
      <c r="AW36">
        <v>33</v>
      </c>
      <c r="AX36">
        <f>IF(Z36&gt;0, (R36*SUMPRODUCT(K36:$K$98, X36:$X$98)-K36*$AZ$3)/Z36, 0)</f>
        <v>1242.5825936566869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7.2269999999999999E-3</v>
      </c>
      <c r="Q37" s="4">
        <f t="shared" si="21"/>
        <v>25</v>
      </c>
      <c r="R37">
        <f t="shared" si="0"/>
        <v>500000</v>
      </c>
      <c r="S37">
        <f t="shared" si="1"/>
        <v>1234.6752732387433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783.87048194981696</v>
      </c>
      <c r="AC37">
        <f t="shared" si="2"/>
        <v>765.46442580692099</v>
      </c>
      <c r="AE37">
        <f t="shared" si="3"/>
        <v>0</v>
      </c>
      <c r="AF37">
        <f t="shared" si="24"/>
        <v>0</v>
      </c>
      <c r="AG37">
        <f t="shared" si="24"/>
        <v>-15.499306627381262</v>
      </c>
      <c r="AH37">
        <f t="shared" si="5"/>
        <v>-2279.5394052560337</v>
      </c>
      <c r="AI37">
        <f t="shared" si="25"/>
        <v>-2295.0387118834151</v>
      </c>
      <c r="AJ37">
        <f t="shared" si="7"/>
        <v>18.406056142895977</v>
      </c>
      <c r="AK37">
        <f t="shared" si="22"/>
        <v>54.870933736487196</v>
      </c>
      <c r="AL37">
        <f t="shared" si="8"/>
        <v>-2221.761722004032</v>
      </c>
      <c r="AN37">
        <f t="shared" si="26"/>
        <v>0</v>
      </c>
      <c r="AO37">
        <f t="shared" si="26"/>
        <v>0</v>
      </c>
      <c r="AP37">
        <f t="shared" si="26"/>
        <v>-0.51591237049016347</v>
      </c>
      <c r="AQ37">
        <f t="shared" si="26"/>
        <v>-75.877108987170217</v>
      </c>
      <c r="AR37">
        <f t="shared" si="26"/>
        <v>-76.393021357660388</v>
      </c>
      <c r="AS37">
        <f t="shared" si="26"/>
        <v>0.61266689435519039</v>
      </c>
      <c r="AT37">
        <f t="shared" si="26"/>
        <v>1.8264425742109964</v>
      </c>
      <c r="AU37">
        <f t="shared" si="23"/>
        <v>-73.953911889094201</v>
      </c>
      <c r="AW37">
        <v>34</v>
      </c>
      <c r="AX37">
        <f>IF(Z37&gt;0, (R37*SUMPRODUCT(K37:$K$98, X37:$X$98)-K37*$AZ$3)/Z37, 0)</f>
        <v>1234.6752732387433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7.6860000000000001E-3</v>
      </c>
      <c r="Q38" s="4">
        <f t="shared" si="21"/>
        <v>25</v>
      </c>
      <c r="R38">
        <f t="shared" si="0"/>
        <v>500000</v>
      </c>
      <c r="S38">
        <f t="shared" si="1"/>
        <v>1224.9149129772059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765.46442580692099</v>
      </c>
      <c r="AC38">
        <f t="shared" si="2"/>
        <v>745.9822899985445</v>
      </c>
      <c r="AE38">
        <f t="shared" si="3"/>
        <v>0</v>
      </c>
      <c r="AF38">
        <f t="shared" si="24"/>
        <v>0</v>
      </c>
      <c r="AG38">
        <f t="shared" si="24"/>
        <v>-15.225185890369398</v>
      </c>
      <c r="AH38">
        <f t="shared" si="5"/>
        <v>-2382.5534147610474</v>
      </c>
      <c r="AI38">
        <f t="shared" si="25"/>
        <v>-2397.7786006514166</v>
      </c>
      <c r="AJ38">
        <f t="shared" si="7"/>
        <v>19.482135808376484</v>
      </c>
      <c r="AK38">
        <f t="shared" si="22"/>
        <v>53.582509806484474</v>
      </c>
      <c r="AL38">
        <f t="shared" si="8"/>
        <v>-2324.7139550365559</v>
      </c>
      <c r="AN38">
        <f t="shared" si="26"/>
        <v>0</v>
      </c>
      <c r="AO38">
        <f t="shared" si="26"/>
        <v>0</v>
      </c>
      <c r="AP38">
        <f t="shared" si="26"/>
        <v>-0.4524892359872093</v>
      </c>
      <c r="AQ38">
        <f t="shared" si="26"/>
        <v>-70.808972849774918</v>
      </c>
      <c r="AR38">
        <f t="shared" si="26"/>
        <v>-71.261462085762133</v>
      </c>
      <c r="AS38">
        <f t="shared" si="26"/>
        <v>0.57900486803957463</v>
      </c>
      <c r="AT38">
        <f t="shared" si="26"/>
        <v>1.5924606175054759</v>
      </c>
      <c r="AU38">
        <f t="shared" si="23"/>
        <v>-69.089996600217091</v>
      </c>
      <c r="AW38">
        <v>35</v>
      </c>
      <c r="AX38">
        <f>IF(Z38&gt;0, (R38*SUMPRODUCT(K38:$K$98, X38:$X$98)-K38*$AZ$3)/Z38, 0)</f>
        <v>1224.9149129772059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8.2030000000000002E-3</v>
      </c>
      <c r="Q39" s="4">
        <f t="shared" si="21"/>
        <v>25</v>
      </c>
      <c r="R39">
        <f t="shared" si="0"/>
        <v>500000</v>
      </c>
      <c r="S39">
        <f t="shared" si="1"/>
        <v>1213.4130676544507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745.9822899985445</v>
      </c>
      <c r="AC39">
        <f t="shared" si="2"/>
        <v>725.5259717726924</v>
      </c>
      <c r="AE39">
        <f t="shared" si="3"/>
        <v>0</v>
      </c>
      <c r="AF39">
        <f t="shared" si="24"/>
        <v>0</v>
      </c>
      <c r="AG39">
        <f t="shared" si="24"/>
        <v>-14.948041831607004</v>
      </c>
      <c r="AH39">
        <f t="shared" si="5"/>
        <v>-2497.8439971740036</v>
      </c>
      <c r="AI39">
        <f t="shared" si="25"/>
        <v>-2512.7920390056106</v>
      </c>
      <c r="AJ39">
        <f t="shared" si="7"/>
        <v>20.456318225852101</v>
      </c>
      <c r="AK39">
        <f t="shared" si="22"/>
        <v>52.218760299898122</v>
      </c>
      <c r="AL39">
        <f t="shared" si="8"/>
        <v>-2440.1169604798606</v>
      </c>
      <c r="AN39">
        <f t="shared" si="26"/>
        <v>0</v>
      </c>
      <c r="AO39">
        <f t="shared" si="26"/>
        <v>0</v>
      </c>
      <c r="AP39">
        <f t="shared" si="26"/>
        <v>-0.39665408430761973</v>
      </c>
      <c r="AQ39">
        <f t="shared" si="26"/>
        <v>-66.281592907197819</v>
      </c>
      <c r="AR39">
        <f t="shared" si="26"/>
        <v>-66.678246991505432</v>
      </c>
      <c r="AS39">
        <f t="shared" si="26"/>
        <v>0.54281907059048717</v>
      </c>
      <c r="AT39">
        <f t="shared" si="26"/>
        <v>1.3856520328059871</v>
      </c>
      <c r="AU39">
        <f t="shared" si="23"/>
        <v>-64.749775888108971</v>
      </c>
      <c r="AW39">
        <v>36</v>
      </c>
      <c r="AX39">
        <f>IF(Z39&gt;0, (R39*SUMPRODUCT(K39:$K$98, X39:$X$98)-K39*$AZ$3)/Z39, 0)</f>
        <v>1213.4130676544507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8.7950000000000007E-3</v>
      </c>
      <c r="Q40" s="4">
        <f t="shared" si="21"/>
        <v>25</v>
      </c>
      <c r="R40">
        <f t="shared" si="0"/>
        <v>500000</v>
      </c>
      <c r="S40">
        <f t="shared" si="1"/>
        <v>1200.3095768622609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725.5259717726924</v>
      </c>
      <c r="AC40">
        <f t="shared" si="2"/>
        <v>704.20210620828288</v>
      </c>
      <c r="AE40">
        <f t="shared" si="3"/>
        <v>0</v>
      </c>
      <c r="AF40">
        <f t="shared" si="24"/>
        <v>0</v>
      </c>
      <c r="AG40">
        <f t="shared" si="24"/>
        <v>-14.66709338538195</v>
      </c>
      <c r="AH40">
        <f t="shared" si="5"/>
        <v>-2629.3605581796719</v>
      </c>
      <c r="AI40">
        <f t="shared" si="25"/>
        <v>-2644.0276515650539</v>
      </c>
      <c r="AJ40">
        <f t="shared" si="7"/>
        <v>21.323865564409516</v>
      </c>
      <c r="AK40">
        <f t="shared" si="22"/>
        <v>50.786818024088475</v>
      </c>
      <c r="AL40">
        <f t="shared" si="8"/>
        <v>-2571.916967976556</v>
      </c>
      <c r="AN40">
        <f t="shared" si="26"/>
        <v>0</v>
      </c>
      <c r="AO40">
        <f t="shared" si="26"/>
        <v>0</v>
      </c>
      <c r="AP40">
        <f t="shared" si="26"/>
        <v>-0.34749908106523031</v>
      </c>
      <c r="AQ40">
        <f t="shared" si="26"/>
        <v>-62.295940562241334</v>
      </c>
      <c r="AR40">
        <f t="shared" si="26"/>
        <v>-62.643439643306571</v>
      </c>
      <c r="AS40">
        <f t="shared" si="26"/>
        <v>0.50521418891189862</v>
      </c>
      <c r="AT40">
        <f t="shared" si="26"/>
        <v>1.2032631230934401</v>
      </c>
      <c r="AU40">
        <f t="shared" si="23"/>
        <v>-60.934962331301229</v>
      </c>
      <c r="AW40">
        <v>37</v>
      </c>
      <c r="AX40">
        <f>IF(Z40&gt;0, (R40*SUMPRODUCT(K40:$K$98, X40:$X$98)-K40*$AZ$3)/Z40, 0)</f>
        <v>1200.3095768622609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9.4780000000000003E-3</v>
      </c>
      <c r="Q41" s="4">
        <f t="shared" si="21"/>
        <v>25</v>
      </c>
      <c r="R41">
        <f t="shared" si="0"/>
        <v>500000</v>
      </c>
      <c r="S41">
        <f t="shared" si="1"/>
        <v>1185.6401785231026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704.20210620828288</v>
      </c>
      <c r="AC41">
        <f t="shared" si="2"/>
        <v>682.04699363067402</v>
      </c>
      <c r="AE41">
        <f t="shared" si="3"/>
        <v>0</v>
      </c>
      <c r="AF41">
        <f t="shared" si="24"/>
        <v>0</v>
      </c>
      <c r="AG41">
        <f t="shared" si="24"/>
        <v>-14.381407740421478</v>
      </c>
      <c r="AH41">
        <f t="shared" si="5"/>
        <v>-2780.2942221330027</v>
      </c>
      <c r="AI41">
        <f t="shared" si="25"/>
        <v>-2794.675629873424</v>
      </c>
      <c r="AJ41">
        <f t="shared" si="7"/>
        <v>22.155112577608861</v>
      </c>
      <c r="AK41">
        <f t="shared" si="22"/>
        <v>49.294147434579806</v>
      </c>
      <c r="AL41">
        <f t="shared" si="8"/>
        <v>-2723.2263698612351</v>
      </c>
      <c r="AN41">
        <f t="shared" si="26"/>
        <v>0</v>
      </c>
      <c r="AO41">
        <f t="shared" si="26"/>
        <v>0</v>
      </c>
      <c r="AP41">
        <f t="shared" si="26"/>
        <v>-0.30422365532521578</v>
      </c>
      <c r="AQ41">
        <f t="shared" si="26"/>
        <v>-58.814219470290233</v>
      </c>
      <c r="AR41">
        <f t="shared" si="26"/>
        <v>-59.118443125615443</v>
      </c>
      <c r="AS41">
        <f t="shared" si="26"/>
        <v>0.46866825933580669</v>
      </c>
      <c r="AT41">
        <f t="shared" si="26"/>
        <v>1.0427661873835776</v>
      </c>
      <c r="AU41">
        <f t="shared" si="23"/>
        <v>-57.607008678896051</v>
      </c>
      <c r="AW41">
        <v>38</v>
      </c>
      <c r="AX41">
        <f>IF(Z41&gt;0, (R41*SUMPRODUCT(K41:$K$98, X41:$X$98)-K41*$AZ$3)/Z41, 0)</f>
        <v>1185.6401785231026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1.0265E-2</v>
      </c>
      <c r="Q42" s="4">
        <f t="shared" si="21"/>
        <v>25</v>
      </c>
      <c r="R42">
        <f t="shared" si="0"/>
        <v>500000</v>
      </c>
      <c r="S42">
        <f t="shared" si="1"/>
        <v>1169.4007665082261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682.04699363067402</v>
      </c>
      <c r="AC42">
        <f t="shared" si="2"/>
        <v>659.07279914666333</v>
      </c>
      <c r="AE42">
        <f t="shared" si="3"/>
        <v>0</v>
      </c>
      <c r="AF42">
        <f t="shared" si="24"/>
        <v>0</v>
      </c>
      <c r="AG42">
        <f t="shared" si="24"/>
        <v>-14.089968512561837</v>
      </c>
      <c r="AH42">
        <f t="shared" si="5"/>
        <v>-2952.5030091085296</v>
      </c>
      <c r="AI42">
        <f t="shared" si="25"/>
        <v>-2966.5929776210914</v>
      </c>
      <c r="AJ42">
        <f t="shared" si="7"/>
        <v>22.974194484010695</v>
      </c>
      <c r="AK42">
        <f t="shared" si="22"/>
        <v>47.743289554147189</v>
      </c>
      <c r="AL42">
        <f t="shared" si="8"/>
        <v>-2895.8754935829334</v>
      </c>
      <c r="AN42">
        <f t="shared" si="26"/>
        <v>0</v>
      </c>
      <c r="AO42">
        <f t="shared" si="26"/>
        <v>0</v>
      </c>
      <c r="AP42">
        <f t="shared" si="26"/>
        <v>-0.26612371691968773</v>
      </c>
      <c r="AQ42">
        <f t="shared" si="26"/>
        <v>-55.765282534166786</v>
      </c>
      <c r="AR42">
        <f t="shared" si="26"/>
        <v>-56.031406251086473</v>
      </c>
      <c r="AS42">
        <f t="shared" si="26"/>
        <v>0.43392417973608877</v>
      </c>
      <c r="AT42">
        <f t="shared" si="26"/>
        <v>0.90174947252684923</v>
      </c>
      <c r="AU42">
        <f t="shared" si="23"/>
        <v>-54.695732598823533</v>
      </c>
      <c r="AW42">
        <v>39</v>
      </c>
      <c r="AX42">
        <f>IF(Z42&gt;0, (R42*SUMPRODUCT(K42:$K$98, X42:$X$98)-K42*$AZ$3)/Z42, 0)</f>
        <v>1169.4007665082261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1.1204E-2</v>
      </c>
      <c r="Q43" s="4">
        <f t="shared" si="21"/>
        <v>25</v>
      </c>
      <c r="R43">
        <f t="shared" si="0"/>
        <v>500000</v>
      </c>
      <c r="S43">
        <f t="shared" si="1"/>
        <v>1151.6534400064681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659.07279914666333</v>
      </c>
      <c r="AC43">
        <f t="shared" si="2"/>
        <v>635.30753892167399</v>
      </c>
      <c r="AE43">
        <f t="shared" si="3"/>
        <v>0</v>
      </c>
      <c r="AF43">
        <f t="shared" si="24"/>
        <v>0</v>
      </c>
      <c r="AG43">
        <f t="shared" si="24"/>
        <v>-13.791204820221479</v>
      </c>
      <c r="AH43">
        <f t="shared" si="5"/>
        <v>-3157.2801442948567</v>
      </c>
      <c r="AI43">
        <f t="shared" si="25"/>
        <v>-3171.0713491150782</v>
      </c>
      <c r="AJ43">
        <f t="shared" si="7"/>
        <v>23.765260224989333</v>
      </c>
      <c r="AK43">
        <f t="shared" si="22"/>
        <v>46.135095940266439</v>
      </c>
      <c r="AL43">
        <f t="shared" si="8"/>
        <v>-3101.1709929498224</v>
      </c>
      <c r="AN43">
        <f t="shared" si="26"/>
        <v>0</v>
      </c>
      <c r="AO43">
        <f t="shared" si="26"/>
        <v>0</v>
      </c>
      <c r="AP43">
        <f t="shared" si="26"/>
        <v>-0.23257216930903812</v>
      </c>
      <c r="AQ43">
        <f t="shared" si="26"/>
        <v>-53.24375222086038</v>
      </c>
      <c r="AR43">
        <f t="shared" si="26"/>
        <v>-53.476324390169417</v>
      </c>
      <c r="AS43">
        <f t="shared" si="26"/>
        <v>0.40077268061564514</v>
      </c>
      <c r="AT43">
        <f t="shared" si="26"/>
        <v>0.77801319637975253</v>
      </c>
      <c r="AU43">
        <f t="shared" si="23"/>
        <v>-52.297538513174018</v>
      </c>
      <c r="AW43">
        <v>40</v>
      </c>
      <c r="AX43">
        <f>IF(Z43&gt;0, (R43*SUMPRODUCT(K43:$K$98, X43:$X$98)-K43*$AZ$3)/Z43, 0)</f>
        <v>1151.6534400064681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1.2285000000000001E-2</v>
      </c>
      <c r="Q44" s="4">
        <f t="shared" si="21"/>
        <v>25</v>
      </c>
      <c r="R44">
        <f t="shared" si="0"/>
        <v>500000</v>
      </c>
      <c r="S44">
        <f t="shared" si="1"/>
        <v>1132.1588940694492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635.30753892167399</v>
      </c>
      <c r="AC44">
        <f t="shared" si="2"/>
        <v>610.6352351911512</v>
      </c>
      <c r="AE44">
        <f t="shared" si="3"/>
        <v>0</v>
      </c>
      <c r="AF44">
        <f t="shared" si="24"/>
        <v>0</v>
      </c>
      <c r="AG44">
        <f t="shared" si="24"/>
        <v>-13.483867820802843</v>
      </c>
      <c r="AH44">
        <f t="shared" si="5"/>
        <v>-3388.4990243284174</v>
      </c>
      <c r="AI44">
        <f t="shared" si="25"/>
        <v>-3401.9828921492203</v>
      </c>
      <c r="AJ44">
        <f t="shared" si="7"/>
        <v>24.672303730522799</v>
      </c>
      <c r="AK44">
        <f t="shared" si="22"/>
        <v>44.471527724517181</v>
      </c>
      <c r="AL44">
        <f t="shared" si="8"/>
        <v>-3332.8390606941803</v>
      </c>
      <c r="AN44">
        <f t="shared" si="26"/>
        <v>0</v>
      </c>
      <c r="AO44">
        <f t="shared" si="26"/>
        <v>0</v>
      </c>
      <c r="AP44">
        <f t="shared" si="26"/>
        <v>-0.20302615938927338</v>
      </c>
      <c r="AQ44">
        <f t="shared" si="26"/>
        <v>-51.020519642170235</v>
      </c>
      <c r="AR44">
        <f t="shared" si="26"/>
        <v>-51.22354580155951</v>
      </c>
      <c r="AS44">
        <f t="shared" si="26"/>
        <v>0.37149007512263182</v>
      </c>
      <c r="AT44">
        <f t="shared" si="26"/>
        <v>0.66960634708630118</v>
      </c>
      <c r="AU44">
        <f t="shared" si="23"/>
        <v>-50.182449379350572</v>
      </c>
      <c r="AW44">
        <v>41</v>
      </c>
      <c r="AX44">
        <f>IF(Z44&gt;0, (R44*SUMPRODUCT(K44:$K$98, X44:$X$98)-K44*$AZ$3)/Z44, 0)</f>
        <v>1132.1588940694492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1.3528E-2</v>
      </c>
      <c r="Q45" s="4">
        <f t="shared" si="21"/>
        <v>25</v>
      </c>
      <c r="R45">
        <f t="shared" si="0"/>
        <v>500000</v>
      </c>
      <c r="S45">
        <f t="shared" si="1"/>
        <v>1111.0007067593594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610.6352351911512</v>
      </c>
      <c r="AC45">
        <f t="shared" si="2"/>
        <v>585.12493741535332</v>
      </c>
      <c r="AE45">
        <f t="shared" si="3"/>
        <v>0</v>
      </c>
      <c r="AF45">
        <f t="shared" si="24"/>
        <v>0</v>
      </c>
      <c r="AG45">
        <f t="shared" si="24"/>
        <v>-13.166619378714991</v>
      </c>
      <c r="AH45">
        <f t="shared" si="5"/>
        <v>-3648.1952775964169</v>
      </c>
      <c r="AI45">
        <f t="shared" si="25"/>
        <v>-3661.3618969751319</v>
      </c>
      <c r="AJ45">
        <f t="shared" si="7"/>
        <v>25.510297775797881</v>
      </c>
      <c r="AK45">
        <f t="shared" si="22"/>
        <v>42.74446646338059</v>
      </c>
      <c r="AL45">
        <f t="shared" si="8"/>
        <v>-3593.1071327359537</v>
      </c>
      <c r="AN45">
        <f t="shared" si="26"/>
        <v>0</v>
      </c>
      <c r="AO45">
        <f t="shared" si="26"/>
        <v>0</v>
      </c>
      <c r="AP45">
        <f t="shared" si="26"/>
        <v>-0.17700835706353793</v>
      </c>
      <c r="AQ45">
        <f t="shared" si="26"/>
        <v>-49.045319361037315</v>
      </c>
      <c r="AR45">
        <f t="shared" si="26"/>
        <v>-49.222327718100857</v>
      </c>
      <c r="AS45">
        <f t="shared" si="26"/>
        <v>0.34295332519411731</v>
      </c>
      <c r="AT45">
        <f t="shared" si="26"/>
        <v>0.5746446802033186</v>
      </c>
      <c r="AU45">
        <f t="shared" si="23"/>
        <v>-48.30472971270342</v>
      </c>
      <c r="AW45">
        <v>42</v>
      </c>
      <c r="AX45">
        <f>IF(Z45&gt;0, (R45*SUMPRODUCT(K45:$K$98, X45:$X$98)-K45*$AZ$3)/Z45, 0)</f>
        <v>1111.0007067593594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1.4963000000000001E-2</v>
      </c>
      <c r="Q46" s="4">
        <f t="shared" si="21"/>
        <v>25</v>
      </c>
      <c r="R46">
        <f t="shared" si="0"/>
        <v>500000</v>
      </c>
      <c r="S46">
        <f t="shared" si="1"/>
        <v>1088.2909480734991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585.12493741535332</v>
      </c>
      <c r="AC46">
        <f t="shared" si="2"/>
        <v>558.85660186357723</v>
      </c>
      <c r="AE46">
        <f t="shared" si="3"/>
        <v>0</v>
      </c>
      <c r="AF46">
        <f t="shared" si="24"/>
        <v>0</v>
      </c>
      <c r="AG46">
        <f t="shared" si="24"/>
        <v>-12.837941059164129</v>
      </c>
      <c r="AH46">
        <f t="shared" si="5"/>
        <v>-3940.2425152742485</v>
      </c>
      <c r="AI46">
        <f t="shared" si="25"/>
        <v>-3953.0804563334127</v>
      </c>
      <c r="AJ46">
        <f t="shared" si="7"/>
        <v>26.26833555177609</v>
      </c>
      <c r="AK46">
        <f t="shared" si="22"/>
        <v>40.958745619074733</v>
      </c>
      <c r="AL46">
        <f t="shared" si="8"/>
        <v>-3885.8533751625619</v>
      </c>
      <c r="AN46">
        <f t="shared" si="26"/>
        <v>0</v>
      </c>
      <c r="AO46">
        <f t="shared" si="26"/>
        <v>0</v>
      </c>
      <c r="AP46">
        <f t="shared" si="26"/>
        <v>-0.15409794414835787</v>
      </c>
      <c r="AQ46">
        <f t="shared" si="26"/>
        <v>-47.296000834673535</v>
      </c>
      <c r="AR46">
        <f t="shared" si="26"/>
        <v>-47.450098778821896</v>
      </c>
      <c r="AS46">
        <f t="shared" si="26"/>
        <v>0.31530729780367694</v>
      </c>
      <c r="AT46">
        <f t="shared" si="26"/>
        <v>0.49164102449975922</v>
      </c>
      <c r="AU46">
        <f t="shared" si="23"/>
        <v>-46.643150456518462</v>
      </c>
      <c r="AW46">
        <v>43</v>
      </c>
      <c r="AX46">
        <f>IF(Z46&gt;0, (R46*SUMPRODUCT(K46:$K$98, X46:$X$98)-K46*$AZ$3)/Z46, 0)</f>
        <v>1088.2909480734991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1.6567999999999999E-2</v>
      </c>
      <c r="Q47" s="4">
        <f t="shared" si="21"/>
        <v>25</v>
      </c>
      <c r="R47">
        <f t="shared" si="0"/>
        <v>500000</v>
      </c>
      <c r="S47">
        <f t="shared" si="1"/>
        <v>1064.0614548451661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558.85660186357723</v>
      </c>
      <c r="AC47">
        <f t="shared" si="2"/>
        <v>531.89719371574392</v>
      </c>
      <c r="AE47">
        <f t="shared" si="3"/>
        <v>0</v>
      </c>
      <c r="AF47">
        <f t="shared" si="24"/>
        <v>0</v>
      </c>
      <c r="AG47">
        <f t="shared" si="24"/>
        <v>-12.496862641104256</v>
      </c>
      <c r="AH47">
        <f t="shared" si="5"/>
        <v>-4253.9801493646255</v>
      </c>
      <c r="AI47">
        <f t="shared" si="25"/>
        <v>-4266.4770120057301</v>
      </c>
      <c r="AJ47">
        <f t="shared" si="7"/>
        <v>26.959408147833301</v>
      </c>
      <c r="AK47">
        <f t="shared" si="22"/>
        <v>39.119962130450411</v>
      </c>
      <c r="AL47">
        <f t="shared" si="8"/>
        <v>-4200.3976417274462</v>
      </c>
      <c r="AN47">
        <f t="shared" si="26"/>
        <v>0</v>
      </c>
      <c r="AO47">
        <f t="shared" si="26"/>
        <v>0</v>
      </c>
      <c r="AP47">
        <f t="shared" si="26"/>
        <v>-0.13393202675734314</v>
      </c>
      <c r="AQ47">
        <f t="shared" si="26"/>
        <v>-45.590977475892736</v>
      </c>
      <c r="AR47">
        <f t="shared" si="26"/>
        <v>-45.724909502650085</v>
      </c>
      <c r="AS47">
        <f t="shared" si="26"/>
        <v>0.28893077223570174</v>
      </c>
      <c r="AT47">
        <f t="shared" si="26"/>
        <v>0.41925849433348383</v>
      </c>
      <c r="AU47">
        <f t="shared" si="23"/>
        <v>-45.016720236080893</v>
      </c>
      <c r="AW47">
        <v>44</v>
      </c>
      <c r="AX47">
        <f>IF(Z47&gt;0, (R47*SUMPRODUCT(K47:$K$98, X47:$X$98)-K47*$AZ$3)/Z47, 0)</f>
        <v>1064.0614548451661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1.8353999999999999E-2</v>
      </c>
      <c r="Q48" s="4">
        <f t="shared" si="21"/>
        <v>25</v>
      </c>
      <c r="R48">
        <f t="shared" si="0"/>
        <v>500000</v>
      </c>
      <c r="S48">
        <f t="shared" si="1"/>
        <v>1038.6303958641736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531.89719371574392</v>
      </c>
      <c r="AC48">
        <f t="shared" si="2"/>
        <v>504.46388828167289</v>
      </c>
      <c r="AE48">
        <f t="shared" si="3"/>
        <v>0</v>
      </c>
      <c r="AF48">
        <f t="shared" si="24"/>
        <v>0</v>
      </c>
      <c r="AG48">
        <f t="shared" si="24"/>
        <v>-12.142526597778385</v>
      </c>
      <c r="AH48">
        <f t="shared" si="5"/>
        <v>-4587.3483382965505</v>
      </c>
      <c r="AI48">
        <f t="shared" si="25"/>
        <v>-4599.4908648943292</v>
      </c>
      <c r="AJ48">
        <f t="shared" si="7"/>
        <v>27.433305434071031</v>
      </c>
      <c r="AK48">
        <f t="shared" si="22"/>
        <v>37.232803560102077</v>
      </c>
      <c r="AL48">
        <f t="shared" si="8"/>
        <v>-4534.8247559001557</v>
      </c>
      <c r="AN48">
        <f t="shared" si="26"/>
        <v>0</v>
      </c>
      <c r="AO48">
        <f t="shared" si="26"/>
        <v>0</v>
      </c>
      <c r="AP48">
        <f t="shared" si="26"/>
        <v>-0.11619153399166554</v>
      </c>
      <c r="AQ48">
        <f t="shared" si="26"/>
        <v>-43.896221769719212</v>
      </c>
      <c r="AR48">
        <f t="shared" si="26"/>
        <v>-44.012413303710879</v>
      </c>
      <c r="AS48">
        <f t="shared" si="26"/>
        <v>0.26250861508755519</v>
      </c>
      <c r="AT48">
        <f t="shared" si="26"/>
        <v>0.35627976810445056</v>
      </c>
      <c r="AU48">
        <f t="shared" si="23"/>
        <v>-43.393624920518867</v>
      </c>
      <c r="AW48">
        <v>45</v>
      </c>
      <c r="AX48">
        <f>IF(Z48&gt;0, (R48*SUMPRODUCT(K48:$K$98, X48:$X$98)-K48*$AZ$3)/Z48, 0)</f>
        <v>1038.6303958641736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2.0303000000000002E-2</v>
      </c>
      <c r="Q49" s="4">
        <f t="shared" si="21"/>
        <v>25</v>
      </c>
      <c r="R49">
        <f t="shared" si="0"/>
        <v>500000</v>
      </c>
      <c r="S49">
        <f t="shared" si="1"/>
        <v>1012.3083227794074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504.46388828167289</v>
      </c>
      <c r="AC49">
        <f t="shared" si="2"/>
        <v>476.77987369215145</v>
      </c>
      <c r="AE49">
        <f t="shared" si="3"/>
        <v>0</v>
      </c>
      <c r="AF49">
        <f t="shared" si="24"/>
        <v>0</v>
      </c>
      <c r="AG49">
        <f t="shared" si="24"/>
        <v>-11.774571614285907</v>
      </c>
      <c r="AH49">
        <f t="shared" si="5"/>
        <v>-4930.5943502938917</v>
      </c>
      <c r="AI49">
        <f t="shared" si="25"/>
        <v>-4942.368921908178</v>
      </c>
      <c r="AJ49">
        <f t="shared" si="7"/>
        <v>27.684014589521439</v>
      </c>
      <c r="AK49">
        <f t="shared" si="22"/>
        <v>35.312472179717105</v>
      </c>
      <c r="AL49">
        <f t="shared" si="8"/>
        <v>-4879.3724351389401</v>
      </c>
      <c r="AN49">
        <f t="shared" si="26"/>
        <v>0</v>
      </c>
      <c r="AO49">
        <f t="shared" si="26"/>
        <v>0</v>
      </c>
      <c r="AP49">
        <f t="shared" si="26"/>
        <v>-0.1005987338724251</v>
      </c>
      <c r="AQ49">
        <f t="shared" si="26"/>
        <v>-42.125655618442607</v>
      </c>
      <c r="AR49">
        <f t="shared" si="26"/>
        <v>-42.226254352315031</v>
      </c>
      <c r="AS49">
        <f t="shared" si="26"/>
        <v>0.23652468280312053</v>
      </c>
      <c r="AT49">
        <f t="shared" si="26"/>
        <v>0.30170014736457296</v>
      </c>
      <c r="AU49">
        <f t="shared" si="23"/>
        <v>-41.688029522147346</v>
      </c>
      <c r="AW49">
        <v>46</v>
      </c>
      <c r="AX49">
        <f>IF(Z49&gt;0, (R49*SUMPRODUCT(K49:$K$98, X49:$X$98)-K49*$AZ$3)/Z49, 0)</f>
        <v>1012.3083227794074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2.2446000000000001E-2</v>
      </c>
      <c r="Q50" s="4">
        <f t="shared" si="21"/>
        <v>25</v>
      </c>
      <c r="R50">
        <f t="shared" si="0"/>
        <v>500000</v>
      </c>
      <c r="S50">
        <f t="shared" si="1"/>
        <v>985.57838060839617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476.77987369215145</v>
      </c>
      <c r="AC50">
        <f t="shared" si="2"/>
        <v>449.12940305602842</v>
      </c>
      <c r="AE50">
        <f t="shared" si="3"/>
        <v>0</v>
      </c>
      <c r="AF50">
        <f t="shared" si="24"/>
        <v>0</v>
      </c>
      <c r="AG50">
        <f t="shared" si="24"/>
        <v>-11.392533863688788</v>
      </c>
      <c r="AH50">
        <f t="shared" si="5"/>
        <v>-5285.8406890852302</v>
      </c>
      <c r="AI50">
        <f t="shared" si="25"/>
        <v>-5297.2332229489193</v>
      </c>
      <c r="AJ50">
        <f t="shared" si="7"/>
        <v>27.650470636123032</v>
      </c>
      <c r="AK50">
        <f t="shared" si="22"/>
        <v>33.374591158450606</v>
      </c>
      <c r="AL50">
        <f t="shared" si="8"/>
        <v>-5236.2081611543454</v>
      </c>
      <c r="AN50">
        <f t="shared" si="26"/>
        <v>0</v>
      </c>
      <c r="AO50">
        <f t="shared" si="26"/>
        <v>0</v>
      </c>
      <c r="AP50">
        <f t="shared" si="26"/>
        <v>-8.6905988708214643E-2</v>
      </c>
      <c r="AQ50">
        <f t="shared" si="26"/>
        <v>-40.322128223222386</v>
      </c>
      <c r="AR50">
        <f t="shared" si="26"/>
        <v>-40.409034211930603</v>
      </c>
      <c r="AS50">
        <f t="shared" si="26"/>
        <v>0.21092686821311446</v>
      </c>
      <c r="AT50">
        <f t="shared" si="26"/>
        <v>0.25459233890031652</v>
      </c>
      <c r="AU50">
        <f t="shared" si="23"/>
        <v>-39.943515004817172</v>
      </c>
      <c r="AW50">
        <v>47</v>
      </c>
      <c r="AX50">
        <f>IF(Z50&gt;0, (R50*SUMPRODUCT(K50:$K$98, X50:$X$98)-K50*$AZ$3)/Z50, 0)</f>
        <v>985.57838060839617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2.4856E-2</v>
      </c>
      <c r="Q51" s="4">
        <f t="shared" si="21"/>
        <v>25</v>
      </c>
      <c r="R51">
        <f t="shared" si="0"/>
        <v>500000</v>
      </c>
      <c r="S51">
        <f t="shared" si="1"/>
        <v>958.87866228551059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449.12940305602842</v>
      </c>
      <c r="AC51">
        <f t="shared" si="2"/>
        <v>421.7315471384486</v>
      </c>
      <c r="AE51">
        <f t="shared" si="3"/>
        <v>0</v>
      </c>
      <c r="AF51">
        <f t="shared" si="24"/>
        <v>0</v>
      </c>
      <c r="AG51">
        <f t="shared" si="24"/>
        <v>-10.995435703336051</v>
      </c>
      <c r="AH51">
        <f t="shared" si="5"/>
        <v>-5663.4564343169704</v>
      </c>
      <c r="AI51">
        <f t="shared" si="25"/>
        <v>-5674.4518700203062</v>
      </c>
      <c r="AJ51">
        <f t="shared" si="7"/>
        <v>27.397855917579818</v>
      </c>
      <c r="AK51">
        <f t="shared" si="22"/>
        <v>31.439058213921992</v>
      </c>
      <c r="AL51">
        <f t="shared" si="8"/>
        <v>-5615.6149558888046</v>
      </c>
      <c r="AN51">
        <f t="shared" si="26"/>
        <v>0</v>
      </c>
      <c r="AO51">
        <f t="shared" si="26"/>
        <v>0</v>
      </c>
      <c r="AP51">
        <f t="shared" si="26"/>
        <v>-7.4889994255179546E-2</v>
      </c>
      <c r="AQ51">
        <f t="shared" si="26"/>
        <v>-38.573843845203264</v>
      </c>
      <c r="AR51">
        <f t="shared" si="26"/>
        <v>-38.648733839458444</v>
      </c>
      <c r="AS51">
        <f t="shared" si="26"/>
        <v>0.18660700018001644</v>
      </c>
      <c r="AT51">
        <f t="shared" si="26"/>
        <v>0.21413165904053436</v>
      </c>
      <c r="AU51">
        <f t="shared" si="23"/>
        <v>-38.247995180237893</v>
      </c>
      <c r="AW51">
        <v>48</v>
      </c>
      <c r="AX51">
        <f>IF(Z51&gt;0, (R51*SUMPRODUCT(K51:$K$98, X51:$X$98)-K51*$AZ$3)/Z51, 0)</f>
        <v>958.87866228551059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2.7564999999999999E-2</v>
      </c>
      <c r="Q52" s="4">
        <f t="shared" si="21"/>
        <v>25</v>
      </c>
      <c r="R52">
        <f t="shared" si="0"/>
        <v>500000</v>
      </c>
      <c r="S52">
        <f t="shared" si="1"/>
        <v>932.43858790960087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421.7315471384486</v>
      </c>
      <c r="AC52">
        <f t="shared" si="2"/>
        <v>394.69723213756907</v>
      </c>
      <c r="AE52">
        <f t="shared" si="3"/>
        <v>0</v>
      </c>
      <c r="AF52">
        <f t="shared" si="24"/>
        <v>0</v>
      </c>
      <c r="AG52">
        <f t="shared" si="24"/>
        <v>-10.582392161140232</v>
      </c>
      <c r="AH52">
        <f t="shared" si="5"/>
        <v>-6061.7837032491652</v>
      </c>
      <c r="AI52">
        <f t="shared" si="25"/>
        <v>-6072.3660954103052</v>
      </c>
      <c r="AJ52">
        <f t="shared" si="7"/>
        <v>27.034315000879531</v>
      </c>
      <c r="AK52">
        <f t="shared" si="22"/>
        <v>29.521208299691406</v>
      </c>
      <c r="AL52">
        <f t="shared" si="8"/>
        <v>-6015.8105721097345</v>
      </c>
      <c r="AN52">
        <f t="shared" si="26"/>
        <v>0</v>
      </c>
      <c r="AO52">
        <f t="shared" si="26"/>
        <v>0</v>
      </c>
      <c r="AP52">
        <f t="shared" si="26"/>
        <v>-6.4354242518735463E-2</v>
      </c>
      <c r="AQ52">
        <f t="shared" si="26"/>
        <v>-36.863262350786144</v>
      </c>
      <c r="AR52">
        <f t="shared" si="26"/>
        <v>-36.927616593304883</v>
      </c>
      <c r="AS52">
        <f t="shared" si="26"/>
        <v>0.16440260740696577</v>
      </c>
      <c r="AT52">
        <f t="shared" si="26"/>
        <v>0.17952604377494036</v>
      </c>
      <c r="AU52">
        <f t="shared" si="23"/>
        <v>-36.583687942122978</v>
      </c>
      <c r="AW52">
        <v>49</v>
      </c>
      <c r="AX52">
        <f>IF(Z52&gt;0, (R52*SUMPRODUCT(K52:$K$98, X52:$X$98)-K52*$AZ$3)/Z52, 0)</f>
        <v>932.43858790960087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3.0620999999999999E-2</v>
      </c>
      <c r="Q53" s="4">
        <f t="shared" si="21"/>
        <v>25</v>
      </c>
      <c r="R53">
        <f t="shared" si="0"/>
        <v>500000</v>
      </c>
      <c r="S53">
        <f t="shared" si="1"/>
        <v>906.51618060662827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394.69723213756907</v>
      </c>
      <c r="AC53">
        <f t="shared" si="2"/>
        <v>368.13712054064308</v>
      </c>
      <c r="AE53">
        <f t="shared" si="3"/>
        <v>0</v>
      </c>
      <c r="AF53">
        <f t="shared" si="24"/>
        <v>0</v>
      </c>
      <c r="AG53">
        <f t="shared" si="24"/>
        <v>-10.152524809162555</v>
      </c>
      <c r="AH53">
        <f t="shared" si="5"/>
        <v>-6480.8686073255003</v>
      </c>
      <c r="AI53">
        <f t="shared" si="25"/>
        <v>-6491.0211321346633</v>
      </c>
      <c r="AJ53">
        <f t="shared" si="7"/>
        <v>26.560111596925992</v>
      </c>
      <c r="AK53">
        <f t="shared" si="22"/>
        <v>27.628806249629839</v>
      </c>
      <c r="AL53">
        <f t="shared" si="8"/>
        <v>-6436.8322142881079</v>
      </c>
      <c r="AN53">
        <f t="shared" si="26"/>
        <v>0</v>
      </c>
      <c r="AO53">
        <f t="shared" si="26"/>
        <v>0</v>
      </c>
      <c r="AP53">
        <f t="shared" si="26"/>
        <v>-5.5125097172662424E-2</v>
      </c>
      <c r="AQ53">
        <f t="shared" si="26"/>
        <v>-35.18912964582497</v>
      </c>
      <c r="AR53">
        <f t="shared" si="26"/>
        <v>-35.24425474299764</v>
      </c>
      <c r="AS53">
        <f t="shared" si="26"/>
        <v>0.14421326322452732</v>
      </c>
      <c r="AT53">
        <f t="shared" si="26"/>
        <v>0.15001594755040426</v>
      </c>
      <c r="AU53">
        <f t="shared" si="23"/>
        <v>-34.95002553222271</v>
      </c>
      <c r="AW53">
        <v>50</v>
      </c>
      <c r="AX53">
        <f>IF(Z53&gt;0, (R53*SUMPRODUCT(K53:$K$98, X53:$X$98)-K53*$AZ$3)/Z53, 0)</f>
        <v>906.51618060662827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3.3921E-2</v>
      </c>
      <c r="Q54" s="4">
        <f t="shared" si="21"/>
        <v>25</v>
      </c>
      <c r="R54">
        <f t="shared" si="0"/>
        <v>500000</v>
      </c>
      <c r="S54">
        <f t="shared" si="1"/>
        <v>881.2217379662535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368.13712054064308</v>
      </c>
      <c r="AC54">
        <f t="shared" si="2"/>
        <v>342.14723263933638</v>
      </c>
      <c r="AE54">
        <f t="shared" si="3"/>
        <v>0</v>
      </c>
      <c r="AF54">
        <f t="shared" si="24"/>
        <v>0</v>
      </c>
      <c r="AG54">
        <f t="shared" si="24"/>
        <v>-9.7066157670193256</v>
      </c>
      <c r="AH54">
        <f t="shared" si="5"/>
        <v>-6887.6758810320607</v>
      </c>
      <c r="AI54">
        <f t="shared" si="25"/>
        <v>-6897.3824967990804</v>
      </c>
      <c r="AJ54">
        <f t="shared" si="7"/>
        <v>25.989887901306702</v>
      </c>
      <c r="AK54">
        <f t="shared" si="22"/>
        <v>25.769598437845019</v>
      </c>
      <c r="AL54">
        <f t="shared" si="8"/>
        <v>-6845.6230104599281</v>
      </c>
      <c r="AN54">
        <f t="shared" si="26"/>
        <v>0</v>
      </c>
      <c r="AO54">
        <f t="shared" si="26"/>
        <v>0</v>
      </c>
      <c r="AP54">
        <f t="shared" si="26"/>
        <v>-4.7057096231912419E-2</v>
      </c>
      <c r="AQ54">
        <f t="shared" si="26"/>
        <v>-33.391043235605039</v>
      </c>
      <c r="AR54">
        <f t="shared" si="26"/>
        <v>-33.438100331836949</v>
      </c>
      <c r="AS54">
        <f t="shared" si="26"/>
        <v>0.12599743158515517</v>
      </c>
      <c r="AT54">
        <f t="shared" si="26"/>
        <v>0.12492948136132798</v>
      </c>
      <c r="AU54">
        <f t="shared" si="23"/>
        <v>-33.187173418890467</v>
      </c>
      <c r="AW54">
        <v>51</v>
      </c>
      <c r="AX54">
        <f>IF(Z54&gt;0, (R54*SUMPRODUCT(K54:$K$98, X54:$X$98)-K54*$AZ$3)/Z54, 0)</f>
        <v>881.2217379662535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3.7368999999999999E-2</v>
      </c>
      <c r="Q55" s="4">
        <f t="shared" si="21"/>
        <v>25</v>
      </c>
      <c r="R55">
        <f t="shared" si="0"/>
        <v>500000</v>
      </c>
      <c r="S55">
        <f t="shared" si="1"/>
        <v>856.9694564257909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342.14723263933638</v>
      </c>
      <c r="AC55">
        <f t="shared" si="2"/>
        <v>316.96979810419407</v>
      </c>
      <c r="AE55">
        <f t="shared" si="3"/>
        <v>0</v>
      </c>
      <c r="AF55">
        <f t="shared" si="24"/>
        <v>0</v>
      </c>
      <c r="AG55">
        <f t="shared" si="24"/>
        <v>-9.2468230847513873</v>
      </c>
      <c r="AH55">
        <f t="shared" si="5"/>
        <v>-7254.5304919549044</v>
      </c>
      <c r="AI55">
        <f t="shared" si="25"/>
        <v>-7263.7773150396561</v>
      </c>
      <c r="AJ55">
        <f t="shared" si="7"/>
        <v>25.177434535142311</v>
      </c>
      <c r="AK55">
        <f t="shared" si="22"/>
        <v>23.950306284753548</v>
      </c>
      <c r="AL55">
        <f t="shared" si="8"/>
        <v>-7214.6495742197603</v>
      </c>
      <c r="AN55">
        <f t="shared" si="26"/>
        <v>0</v>
      </c>
      <c r="AO55">
        <f t="shared" si="26"/>
        <v>0</v>
      </c>
      <c r="AP55">
        <f t="shared" si="26"/>
        <v>-4.0025043429020496E-2</v>
      </c>
      <c r="AQ55">
        <f t="shared" si="26"/>
        <v>-31.401368376613128</v>
      </c>
      <c r="AR55">
        <f t="shared" si="26"/>
        <v>-31.44139342004215</v>
      </c>
      <c r="AS55">
        <f t="shared" si="26"/>
        <v>0.10898098746608446</v>
      </c>
      <c r="AT55">
        <f t="shared" si="26"/>
        <v>0.10366934031282776</v>
      </c>
      <c r="AU55">
        <f t="shared" si="23"/>
        <v>-31.22874309226324</v>
      </c>
      <c r="AW55">
        <v>52</v>
      </c>
      <c r="AX55">
        <f>IF(Z55&gt;0, (R55*SUMPRODUCT(K55:$K$98, X55:$X$98)-K55*$AZ$3)/Z55, 0)</f>
        <v>856.9694564257909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5.0548205999999998E-2</v>
      </c>
      <c r="Q56" s="4">
        <f t="shared" si="21"/>
        <v>25</v>
      </c>
      <c r="R56">
        <f t="shared" si="0"/>
        <v>500000</v>
      </c>
      <c r="S56">
        <f t="shared" si="1"/>
        <v>842.9373749260676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316.96979810419407</v>
      </c>
      <c r="AC56">
        <f t="shared" si="2"/>
        <v>292.90200892442272</v>
      </c>
      <c r="AE56">
        <f t="shared" si="3"/>
        <v>0</v>
      </c>
      <c r="AF56">
        <f t="shared" si="24"/>
        <v>0</v>
      </c>
      <c r="AG56">
        <f t="shared" si="24"/>
        <v>-8.686944535770305</v>
      </c>
      <c r="AH56">
        <f t="shared" si="5"/>
        <v>-9348.2063626713716</v>
      </c>
      <c r="AI56">
        <f t="shared" si="25"/>
        <v>-9356.8933072071413</v>
      </c>
      <c r="AJ56">
        <f t="shared" si="7"/>
        <v>24.067789179771353</v>
      </c>
      <c r="AK56">
        <f t="shared" si="22"/>
        <v>22.187885867293588</v>
      </c>
      <c r="AL56">
        <f t="shared" si="8"/>
        <v>-9310.6376321600765</v>
      </c>
      <c r="AN56">
        <f t="shared" si="26"/>
        <v>0</v>
      </c>
      <c r="AO56">
        <f t="shared" si="26"/>
        <v>0</v>
      </c>
      <c r="AP56">
        <f t="shared" si="26"/>
        <v>-3.3572856119929655E-2</v>
      </c>
      <c r="AQ56">
        <f t="shared" si="26"/>
        <v>-36.128466793019186</v>
      </c>
      <c r="AR56">
        <f t="shared" si="26"/>
        <v>-36.162039649139111</v>
      </c>
      <c r="AS56">
        <f t="shared" si="26"/>
        <v>9.3015952839350408E-2</v>
      </c>
      <c r="AT56">
        <f t="shared" si="26"/>
        <v>8.5750599276965933E-2</v>
      </c>
      <c r="AU56">
        <f t="shared" si="23"/>
        <v>-35.983273097022796</v>
      </c>
      <c r="AW56">
        <v>53</v>
      </c>
      <c r="AX56">
        <f>IF(Z56&gt;0, (R56*SUMPRODUCT(K56:$K$98, X56:$X$98)-K56*$AZ$3)/Z56, 0)</f>
        <v>842.9373749260676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6.4784177999999998E-2</v>
      </c>
      <c r="Q57" s="4">
        <f t="shared" si="21"/>
        <v>25</v>
      </c>
      <c r="R57">
        <f t="shared" si="0"/>
        <v>500000</v>
      </c>
      <c r="S57">
        <f t="shared" si="1"/>
        <v>819.06059523312831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292.90200892442272</v>
      </c>
      <c r="AC57">
        <f t="shared" si="2"/>
        <v>263.32138070001213</v>
      </c>
      <c r="AE57">
        <f t="shared" si="3"/>
        <v>0</v>
      </c>
      <c r="AF57">
        <f t="shared" si="24"/>
        <v>0</v>
      </c>
      <c r="AG57">
        <f t="shared" si="24"/>
        <v>-8.0372985293311316</v>
      </c>
      <c r="AH57">
        <f t="shared" si="5"/>
        <v>-11255.531221629415</v>
      </c>
      <c r="AI57">
        <f t="shared" si="25"/>
        <v>-11263.568520158746</v>
      </c>
      <c r="AJ57">
        <f t="shared" si="7"/>
        <v>29.580628224410589</v>
      </c>
      <c r="AK57">
        <f t="shared" si="22"/>
        <v>20.503140624709591</v>
      </c>
      <c r="AL57">
        <f t="shared" si="8"/>
        <v>-11213.484751309627</v>
      </c>
      <c r="AN57">
        <f t="shared" si="26"/>
        <v>0</v>
      </c>
      <c r="AO57">
        <f t="shared" si="26"/>
        <v>0</v>
      </c>
      <c r="AP57">
        <f t="shared" si="26"/>
        <v>-2.7734051492757542E-2</v>
      </c>
      <c r="AQ57">
        <f t="shared" si="26"/>
        <v>-38.839105122176996</v>
      </c>
      <c r="AR57">
        <f t="shared" si="26"/>
        <v>-38.866839173669753</v>
      </c>
      <c r="AS57">
        <f t="shared" si="26"/>
        <v>0.1020729369912049</v>
      </c>
      <c r="AT57">
        <f t="shared" si="26"/>
        <v>7.0749538016260161E-2</v>
      </c>
      <c r="AU57">
        <f t="shared" si="23"/>
        <v>-38.694016698662288</v>
      </c>
      <c r="AW57">
        <v>54</v>
      </c>
      <c r="AX57">
        <f>IF(Z57&gt;0, (R57*SUMPRODUCT(K57:$K$98, X57:$X$98)-K57*$AZ$3)/Z57, 0)</f>
        <v>819.06059523312831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8.0470763000000001E-2</v>
      </c>
      <c r="Q58" s="4">
        <f t="shared" si="21"/>
        <v>25</v>
      </c>
      <c r="R58">
        <f t="shared" si="0"/>
        <v>500000</v>
      </c>
      <c r="S58">
        <f t="shared" si="1"/>
        <v>787.70034809098127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263.32138070001213</v>
      </c>
      <c r="AC58">
        <f t="shared" si="2"/>
        <v>230.32856001409289</v>
      </c>
      <c r="AE58">
        <f t="shared" si="3"/>
        <v>0</v>
      </c>
      <c r="AF58">
        <f t="shared" si="24"/>
        <v>0</v>
      </c>
      <c r="AG58">
        <f t="shared" si="24"/>
        <v>-7.3101579989237662</v>
      </c>
      <c r="AH58">
        <f t="shared" si="5"/>
        <v>-12935.350902281079</v>
      </c>
      <c r="AI58">
        <f t="shared" si="25"/>
        <v>-12942.661060280003</v>
      </c>
      <c r="AJ58">
        <f t="shared" si="7"/>
        <v>32.992820685919241</v>
      </c>
      <c r="AK58">
        <f t="shared" si="22"/>
        <v>18.43249664900085</v>
      </c>
      <c r="AL58">
        <f t="shared" si="8"/>
        <v>-12891.235742945084</v>
      </c>
      <c r="AN58">
        <f t="shared" si="26"/>
        <v>0</v>
      </c>
      <c r="AO58">
        <f t="shared" si="26"/>
        <v>0</v>
      </c>
      <c r="AP58">
        <f t="shared" si="26"/>
        <v>-2.2522259547434354E-2</v>
      </c>
      <c r="AQ58">
        <f t="shared" si="26"/>
        <v>-39.853219369705144</v>
      </c>
      <c r="AR58">
        <f t="shared" si="26"/>
        <v>-39.875741629252573</v>
      </c>
      <c r="AS58">
        <f t="shared" si="26"/>
        <v>0.10164935844062915</v>
      </c>
      <c r="AT58">
        <f t="shared" si="26"/>
        <v>5.6789671809710555E-2</v>
      </c>
      <c r="AU58">
        <f t="shared" si="23"/>
        <v>-39.717302599002238</v>
      </c>
      <c r="AW58">
        <v>55</v>
      </c>
      <c r="AX58">
        <f>IF(Z58&gt;0, (R58*SUMPRODUCT(K58:$K$98, X58:$X$98)-K58*$AZ$3)/Z58, 0)</f>
        <v>787.70034809098127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9.7818447000000003E-2</v>
      </c>
      <c r="Q59" s="4">
        <f t="shared" si="21"/>
        <v>25</v>
      </c>
      <c r="R59">
        <f t="shared" si="0"/>
        <v>500000</v>
      </c>
      <c r="S59">
        <f t="shared" si="1"/>
        <v>750.13643837272309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230.32856001409289</v>
      </c>
      <c r="AC59">
        <f t="shared" si="2"/>
        <v>195.69523746247484</v>
      </c>
      <c r="AE59">
        <f t="shared" si="3"/>
        <v>0</v>
      </c>
      <c r="AF59">
        <f t="shared" si="24"/>
        <v>0</v>
      </c>
      <c r="AG59">
        <f t="shared" si="24"/>
        <v>-6.5219881161551783</v>
      </c>
      <c r="AH59">
        <f t="shared" si="5"/>
        <v>-14301.36605558701</v>
      </c>
      <c r="AI59">
        <f t="shared" si="25"/>
        <v>-14307.888043703166</v>
      </c>
      <c r="AJ59">
        <f t="shared" si="7"/>
        <v>34.633322551618051</v>
      </c>
      <c r="AK59">
        <f t="shared" si="22"/>
        <v>16.122999200986502</v>
      </c>
      <c r="AL59">
        <f t="shared" si="8"/>
        <v>-14257.131721950562</v>
      </c>
      <c r="AN59">
        <f t="shared" si="26"/>
        <v>0</v>
      </c>
      <c r="AO59">
        <f t="shared" si="26"/>
        <v>0</v>
      </c>
      <c r="AP59">
        <f t="shared" si="26"/>
        <v>-1.7941021875088444E-2</v>
      </c>
      <c r="AQ59">
        <f t="shared" si="26"/>
        <v>-39.340936640374125</v>
      </c>
      <c r="AR59">
        <f t="shared" si="26"/>
        <v>-39.358877662249213</v>
      </c>
      <c r="AS59">
        <f t="shared" si="26"/>
        <v>9.527113304092831E-2</v>
      </c>
      <c r="AT59">
        <f t="shared" si="26"/>
        <v>4.4351979213273662E-2</v>
      </c>
      <c r="AU59">
        <f t="shared" si="23"/>
        <v>-39.219254549995014</v>
      </c>
      <c r="AW59">
        <v>56</v>
      </c>
      <c r="AX59">
        <f>IF(Z59&gt;0, (R59*SUMPRODUCT(K59:$K$98, X59:$X$98)-K59*$AZ$3)/Z59, 0)</f>
        <v>750.13643837272309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0.115047869</v>
      </c>
      <c r="Q60" s="4">
        <f t="shared" si="21"/>
        <v>25</v>
      </c>
      <c r="R60">
        <f t="shared" si="0"/>
        <v>500000</v>
      </c>
      <c r="S60">
        <f t="shared" si="1"/>
        <v>705.41037184033064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195.69523746247484</v>
      </c>
      <c r="AC60">
        <f t="shared" si="2"/>
        <v>161.01492298110716</v>
      </c>
      <c r="AE60">
        <f t="shared" si="3"/>
        <v>0</v>
      </c>
      <c r="AF60">
        <f t="shared" si="24"/>
        <v>0</v>
      </c>
      <c r="AG60">
        <f t="shared" si="24"/>
        <v>-5.7064274005866489</v>
      </c>
      <c r="AH60">
        <f t="shared" si="5"/>
        <v>-15006.816688139554</v>
      </c>
      <c r="AI60">
        <f t="shared" si="25"/>
        <v>-15012.52311554014</v>
      </c>
      <c r="AJ60">
        <f t="shared" si="7"/>
        <v>34.680314481367674</v>
      </c>
      <c r="AK60">
        <f t="shared" si="22"/>
        <v>13.69866662237324</v>
      </c>
      <c r="AL60">
        <f t="shared" si="8"/>
        <v>-14964.144134436399</v>
      </c>
      <c r="AN60">
        <f t="shared" si="26"/>
        <v>0</v>
      </c>
      <c r="AO60">
        <f t="shared" si="26"/>
        <v>0</v>
      </c>
      <c r="AP60">
        <f t="shared" si="26"/>
        <v>-1.4015656537434151E-2</v>
      </c>
      <c r="AQ60">
        <f t="shared" si="26"/>
        <v>-36.858505971630521</v>
      </c>
      <c r="AR60">
        <f t="shared" si="26"/>
        <v>-36.872521628167959</v>
      </c>
      <c r="AS60">
        <f t="shared" si="26"/>
        <v>8.5178929347472815E-2</v>
      </c>
      <c r="AT60">
        <f t="shared" si="26"/>
        <v>3.3645535625364896E-2</v>
      </c>
      <c r="AU60">
        <f t="shared" si="23"/>
        <v>-36.75369716319512</v>
      </c>
      <c r="AW60">
        <v>57</v>
      </c>
      <c r="AX60">
        <f>IF(Z60&gt;0, (R60*SUMPRODUCT(K60:$K$98, X60:$X$98)-K60*$AZ$3)/Z60, 0)</f>
        <v>705.41037184033064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0.13365521</v>
      </c>
      <c r="Q61" s="4">
        <f t="shared" si="21"/>
        <v>25</v>
      </c>
      <c r="R61">
        <f t="shared" si="0"/>
        <v>500000</v>
      </c>
      <c r="S61">
        <f t="shared" si="1"/>
        <v>656.4680203088991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161.01492298110716</v>
      </c>
      <c r="AC61">
        <f t="shared" si="2"/>
        <v>128.31768679430385</v>
      </c>
      <c r="AE61">
        <f t="shared" si="3"/>
        <v>0</v>
      </c>
      <c r="AF61">
        <f t="shared" si="24"/>
        <v>0</v>
      </c>
      <c r="AG61">
        <f t="shared" si="24"/>
        <v>-4.8866693740056197</v>
      </c>
      <c r="AH61">
        <f t="shared" si="5"/>
        <v>-15253.875051503253</v>
      </c>
      <c r="AI61">
        <f t="shared" si="25"/>
        <v>-15258.761720877259</v>
      </c>
      <c r="AJ61">
        <f t="shared" si="7"/>
        <v>32.697236186803309</v>
      </c>
      <c r="AK61">
        <f t="shared" si="22"/>
        <v>11.271044608677503</v>
      </c>
      <c r="AL61">
        <f t="shared" si="8"/>
        <v>-15214.793440081779</v>
      </c>
      <c r="AN61">
        <f t="shared" si="26"/>
        <v>0</v>
      </c>
      <c r="AO61">
        <f t="shared" si="26"/>
        <v>0</v>
      </c>
      <c r="AP61">
        <f t="shared" si="26"/>
        <v>-1.0716280762733192E-2</v>
      </c>
      <c r="AQ61">
        <f t="shared" si="26"/>
        <v>-33.451169960689896</v>
      </c>
      <c r="AR61">
        <f t="shared" si="26"/>
        <v>-33.461886241452632</v>
      </c>
      <c r="AS61">
        <f t="shared" si="26"/>
        <v>7.1703799935203261E-2</v>
      </c>
      <c r="AT61">
        <f t="shared" si="26"/>
        <v>2.4716973724144466E-2</v>
      </c>
      <c r="AU61">
        <f t="shared" si="23"/>
        <v>-33.365465467793285</v>
      </c>
      <c r="AW61">
        <v>58</v>
      </c>
      <c r="AX61">
        <f>IF(Z61&gt;0, (R61*SUMPRODUCT(K61:$K$98, X61:$X$98)-K61*$AZ$3)/Z61, 0)</f>
        <v>656.4680203088991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0.153152232</v>
      </c>
      <c r="Q62" s="4">
        <f t="shared" si="21"/>
        <v>25</v>
      </c>
      <c r="R62">
        <f t="shared" si="0"/>
        <v>500000</v>
      </c>
      <c r="S62">
        <f t="shared" si="1"/>
        <v>602.66772542018543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128.31768679430385</v>
      </c>
      <c r="AC62">
        <f t="shared" si="2"/>
        <v>98.581936284352508</v>
      </c>
      <c r="AE62">
        <f t="shared" si="3"/>
        <v>0</v>
      </c>
      <c r="AF62">
        <f t="shared" si="24"/>
        <v>0</v>
      </c>
      <c r="AG62">
        <f t="shared" si="24"/>
        <v>-4.08939835859056</v>
      </c>
      <c r="AH62">
        <f t="shared" si="5"/>
        <v>-14968.08643350007</v>
      </c>
      <c r="AI62">
        <f t="shared" si="25"/>
        <v>-14972.17583185866</v>
      </c>
      <c r="AJ62">
        <f t="shared" si="7"/>
        <v>29.735750509951345</v>
      </c>
      <c r="AK62">
        <f t="shared" si="22"/>
        <v>8.9822380756012699</v>
      </c>
      <c r="AL62">
        <f t="shared" si="8"/>
        <v>-14933.457843273107</v>
      </c>
      <c r="AN62">
        <f t="shared" si="26"/>
        <v>0</v>
      </c>
      <c r="AO62">
        <f t="shared" si="26"/>
        <v>0</v>
      </c>
      <c r="AP62">
        <f t="shared" si="26"/>
        <v>-8.0070496763880433E-3</v>
      </c>
      <c r="AQ62">
        <f t="shared" si="26"/>
        <v>-29.307541384843766</v>
      </c>
      <c r="AR62">
        <f t="shared" si="26"/>
        <v>-29.315548434520153</v>
      </c>
      <c r="AS62">
        <f t="shared" si="26"/>
        <v>5.8222655417684191E-2</v>
      </c>
      <c r="AT62">
        <f t="shared" si="26"/>
        <v>1.7587239043464493E-2</v>
      </c>
      <c r="AU62">
        <f t="shared" si="23"/>
        <v>-29.239738540059001</v>
      </c>
      <c r="AW62">
        <v>59</v>
      </c>
      <c r="AX62">
        <f>IF(Z62&gt;0, (R62*SUMPRODUCT(K62:$K$98, X62:$X$98)-K62*$AZ$3)/Z62, 0)</f>
        <v>602.66772542018543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0.17329698399999999</v>
      </c>
      <c r="Q63" s="4">
        <f t="shared" si="21"/>
        <v>25</v>
      </c>
      <c r="R63">
        <f t="shared" si="0"/>
        <v>500000</v>
      </c>
      <c r="S63">
        <f t="shared" si="1"/>
        <v>543.3799376837253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98.581936284352508</v>
      </c>
      <c r="AC63">
        <f t="shared" si="2"/>
        <v>72.59173369481114</v>
      </c>
      <c r="AE63">
        <f t="shared" si="3"/>
        <v>0</v>
      </c>
      <c r="AF63">
        <f t="shared" si="24"/>
        <v>0</v>
      </c>
      <c r="AG63">
        <f t="shared" si="24"/>
        <v>-3.3398239730863608</v>
      </c>
      <c r="AH63">
        <f t="shared" si="5"/>
        <v>-14173.608038365892</v>
      </c>
      <c r="AI63">
        <f t="shared" si="25"/>
        <v>-14176.947862338979</v>
      </c>
      <c r="AJ63">
        <f t="shared" si="7"/>
        <v>25.990202589541369</v>
      </c>
      <c r="AK63">
        <f t="shared" si="22"/>
        <v>6.9007355399046766</v>
      </c>
      <c r="AL63">
        <f t="shared" si="8"/>
        <v>-14144.056924209533</v>
      </c>
      <c r="AN63">
        <f t="shared" si="26"/>
        <v>0</v>
      </c>
      <c r="AO63">
        <f t="shared" si="26"/>
        <v>0</v>
      </c>
      <c r="AP63">
        <f t="shared" si="26"/>
        <v>-5.8387335892570898E-3</v>
      </c>
      <c r="AQ63">
        <f t="shared" si="26"/>
        <v>-24.778527851004</v>
      </c>
      <c r="AR63">
        <f t="shared" si="26"/>
        <v>-24.784366584593258</v>
      </c>
      <c r="AS63">
        <f t="shared" si="26"/>
        <v>4.5436487094533427E-2</v>
      </c>
      <c r="AT63">
        <f t="shared" si="26"/>
        <v>1.2063976039488037E-2</v>
      </c>
      <c r="AU63">
        <f t="shared" si="23"/>
        <v>-24.726866121459238</v>
      </c>
      <c r="AW63">
        <v>60</v>
      </c>
      <c r="AX63">
        <f>IF(Z63&gt;0, (R63*SUMPRODUCT(K63:$K$98, X63:$X$98)-K63*$AZ$3)/Z63, 0)</f>
        <v>543.3799376837253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0.19491187900000001</v>
      </c>
      <c r="Q64" s="4">
        <f t="shared" si="21"/>
        <v>25</v>
      </c>
      <c r="R64">
        <f t="shared" si="0"/>
        <v>500000</v>
      </c>
      <c r="S64">
        <f t="shared" si="1"/>
        <v>478.02662426653967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72.59173369481114</v>
      </c>
      <c r="AC64">
        <f t="shared" si="2"/>
        <v>50.775115482469914</v>
      </c>
      <c r="AE64">
        <f t="shared" si="3"/>
        <v>0</v>
      </c>
      <c r="AF64">
        <f t="shared" si="24"/>
        <v>0</v>
      </c>
      <c r="AG64">
        <f t="shared" si="24"/>
        <v>-2.655454367231989</v>
      </c>
      <c r="AH64">
        <f t="shared" si="5"/>
        <v>-13019.427322470161</v>
      </c>
      <c r="AI64">
        <f t="shared" si="25"/>
        <v>-13022.082776837393</v>
      </c>
      <c r="AJ64">
        <f t="shared" si="7"/>
        <v>21.816618212341226</v>
      </c>
      <c r="AK64">
        <f t="shared" si="22"/>
        <v>5.0814213586367805</v>
      </c>
      <c r="AL64">
        <f t="shared" si="8"/>
        <v>-12995.184737266416</v>
      </c>
      <c r="AN64">
        <f t="shared" si="26"/>
        <v>0</v>
      </c>
      <c r="AO64">
        <f t="shared" si="26"/>
        <v>0</v>
      </c>
      <c r="AP64">
        <f t="shared" si="26"/>
        <v>-4.1449176058053613E-3</v>
      </c>
      <c r="AQ64">
        <f t="shared" si="26"/>
        <v>-20.322116693973459</v>
      </c>
      <c r="AR64">
        <f t="shared" si="26"/>
        <v>-20.326261611579262</v>
      </c>
      <c r="AS64">
        <f t="shared" si="26"/>
        <v>3.4053714514299144E-2</v>
      </c>
      <c r="AT64">
        <f t="shared" si="26"/>
        <v>7.931626734705979E-3</v>
      </c>
      <c r="AU64">
        <f t="shared" si="23"/>
        <v>-20.28427627033026</v>
      </c>
      <c r="AW64">
        <v>61</v>
      </c>
      <c r="AX64">
        <f>IF(Z64&gt;0, (R64*SUMPRODUCT(K64:$K$98, X64:$X$98)-K64*$AZ$3)/Z64, 0)</f>
        <v>478.02662426653967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0.21714087100000001</v>
      </c>
      <c r="Q65" s="4">
        <f t="shared" si="21"/>
        <v>25</v>
      </c>
      <c r="R65">
        <f t="shared" si="0"/>
        <v>500000</v>
      </c>
      <c r="S65">
        <f t="shared" si="1"/>
        <v>403.17799023186018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50.775115482469914</v>
      </c>
      <c r="AC65">
        <f t="shared" si="2"/>
        <v>33.097560965873924</v>
      </c>
      <c r="AE65">
        <f t="shared" si="3"/>
        <v>0</v>
      </c>
      <c r="AF65">
        <f t="shared" si="24"/>
        <v>0</v>
      </c>
      <c r="AG65">
        <f t="shared" si="24"/>
        <v>-2.0522921493581614</v>
      </c>
      <c r="AH65">
        <f t="shared" si="5"/>
        <v>-11532.153484030159</v>
      </c>
      <c r="AI65">
        <f t="shared" si="25"/>
        <v>-11534.205776179517</v>
      </c>
      <c r="AJ65">
        <f t="shared" si="7"/>
        <v>17.67755451659599</v>
      </c>
      <c r="AK65">
        <f t="shared" si="22"/>
        <v>3.5542580837728943</v>
      </c>
      <c r="AL65">
        <f t="shared" si="8"/>
        <v>-11512.973963579147</v>
      </c>
      <c r="AN65">
        <f t="shared" si="26"/>
        <v>0</v>
      </c>
      <c r="AO65">
        <f t="shared" si="26"/>
        <v>0</v>
      </c>
      <c r="AP65">
        <f t="shared" si="26"/>
        <v>-2.8602119737495511E-3</v>
      </c>
      <c r="AQ65">
        <f t="shared" si="26"/>
        <v>-16.071982484782335</v>
      </c>
      <c r="AR65">
        <f t="shared" si="26"/>
        <v>-16.074842696756086</v>
      </c>
      <c r="AS65">
        <f t="shared" si="26"/>
        <v>2.4636625497393753E-2</v>
      </c>
      <c r="AT65">
        <f t="shared" si="26"/>
        <v>4.9534524274152123E-3</v>
      </c>
      <c r="AU65">
        <f t="shared" si="23"/>
        <v>-16.045252618831274</v>
      </c>
      <c r="AW65">
        <v>62</v>
      </c>
      <c r="AX65">
        <f>IF(Z65&gt;0, (R65*SUMPRODUCT(K65:$K$98, X65:$X$98)-K65*$AZ$3)/Z65, 0)</f>
        <v>403.17799023186018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0.240684854</v>
      </c>
      <c r="Q66" s="4">
        <f t="shared" si="21"/>
        <v>25</v>
      </c>
      <c r="R66">
        <f t="shared" si="0"/>
        <v>500000</v>
      </c>
      <c r="S66">
        <f t="shared" si="1"/>
        <v>315.16815200586916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33.097560965873924</v>
      </c>
      <c r="AC66">
        <f t="shared" si="2"/>
        <v>19.386794710892904</v>
      </c>
      <c r="AE66">
        <f t="shared" si="3"/>
        <v>0</v>
      </c>
      <c r="AF66">
        <f t="shared" si="24"/>
        <v>0</v>
      </c>
      <c r="AG66">
        <f t="shared" si="24"/>
        <v>-1.5378135915309643</v>
      </c>
      <c r="AH66">
        <f t="shared" si="5"/>
        <v>-9879.1127266723051</v>
      </c>
      <c r="AI66">
        <f t="shared" si="25"/>
        <v>-9880.6505402638359</v>
      </c>
      <c r="AJ66">
        <f t="shared" si="7"/>
        <v>13.710766254981021</v>
      </c>
      <c r="AK66">
        <f t="shared" si="22"/>
        <v>2.3168292676111748</v>
      </c>
      <c r="AL66">
        <f t="shared" si="8"/>
        <v>-9864.6229447412443</v>
      </c>
      <c r="AN66">
        <f t="shared" si="26"/>
        <v>0</v>
      </c>
      <c r="AO66">
        <f t="shared" si="26"/>
        <v>0</v>
      </c>
      <c r="AP66">
        <f t="shared" si="26"/>
        <v>-1.9135715649116899E-3</v>
      </c>
      <c r="AQ66">
        <f t="shared" si="26"/>
        <v>-12.293030380552901</v>
      </c>
      <c r="AR66">
        <f t="shared" si="26"/>
        <v>-12.294943952117812</v>
      </c>
      <c r="AS66">
        <f t="shared" si="26"/>
        <v>1.7060931560998069E-2</v>
      </c>
      <c r="AT66">
        <f t="shared" si="26"/>
        <v>2.8829362880336152E-3</v>
      </c>
      <c r="AU66">
        <f t="shared" si="23"/>
        <v>-12.275000084268783</v>
      </c>
      <c r="AW66">
        <v>63</v>
      </c>
      <c r="AX66">
        <f>IF(Z66&gt;0, (R66*SUMPRODUCT(K66:$K$98, X66:$X$98)-K66*$AZ$3)/Z66, 0)</f>
        <v>315.16815200586916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0.26560892699999999</v>
      </c>
      <c r="Q67" s="4">
        <f t="shared" si="21"/>
        <v>25</v>
      </c>
      <c r="R67">
        <f t="shared" ref="R67:R89" si="27">$C$6</f>
        <v>500000</v>
      </c>
      <c r="S67">
        <f t="shared" ref="S67:S89" si="28">AX67</f>
        <v>206.51192150580249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19.386794710892904</v>
      </c>
      <c r="AC67">
        <f t="shared" ref="AC67:AC89" si="29">S67*Z67</f>
        <v>9.2019931069483256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-1.1139784376430988</v>
      </c>
      <c r="AH67">
        <f t="shared" ref="AH67:AH89" si="32">-X67*R67</f>
        <v>-8169.1403594511148</v>
      </c>
      <c r="AI67">
        <f t="shared" ref="AI67:AI89" si="33">SUM(AE67:AH67)</f>
        <v>-8170.2543378887576</v>
      </c>
      <c r="AJ67">
        <f t="shared" ref="AJ67:AJ89" si="34">AB67-AC67</f>
        <v>10.184801603944578</v>
      </c>
      <c r="AK67">
        <f t="shared" si="22"/>
        <v>1.3570756297625033</v>
      </c>
      <c r="AL67">
        <f t="shared" ref="AL67:AL89" si="35">SUM(AI67:AK67)</f>
        <v>-8158.7124606550506</v>
      </c>
      <c r="AN67">
        <f t="shared" ref="AN67:AT89" si="36">AE67*$K67</f>
        <v>0</v>
      </c>
      <c r="AO67">
        <f t="shared" si="36"/>
        <v>0</v>
      </c>
      <c r="AP67">
        <f t="shared" si="36"/>
        <v>-1.2376554992577391E-3</v>
      </c>
      <c r="AQ67">
        <f t="shared" si="36"/>
        <v>-9.0761016088197284</v>
      </c>
      <c r="AR67">
        <f t="shared" si="36"/>
        <v>-9.0773392643189865</v>
      </c>
      <c r="AS67">
        <f t="shared" si="36"/>
        <v>1.1315547310449453E-2</v>
      </c>
      <c r="AT67">
        <f t="shared" si="36"/>
        <v>1.5077420346104912E-3</v>
      </c>
      <c r="AU67">
        <f t="shared" si="23"/>
        <v>-9.0645159749739257</v>
      </c>
      <c r="AW67">
        <v>64</v>
      </c>
      <c r="AX67">
        <f>IF(Z67&gt;0, (R67*SUMPRODUCT(K67:$K$98, X67:$X$98)-K67*$AZ$3)/Z67, 0)</f>
        <v>206.51192150580249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0.29099302900000001</v>
      </c>
      <c r="Q68" s="4">
        <f t="shared" si="21"/>
        <v>25</v>
      </c>
      <c r="R68">
        <f t="shared" si="27"/>
        <v>500000</v>
      </c>
      <c r="S68">
        <f t="shared" si="28"/>
        <v>64.475843405532856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9.2019931069483256</v>
      </c>
      <c r="AC68">
        <f t="shared" si="29"/>
        <v>2.0082386201003128</v>
      </c>
      <c r="AE68">
        <f t="shared" si="30"/>
        <v>0</v>
      </c>
      <c r="AF68">
        <f t="shared" si="31"/>
        <v>0</v>
      </c>
      <c r="AG68">
        <f t="shared" si="31"/>
        <v>-0.77867869345621477</v>
      </c>
      <c r="AH68">
        <f t="shared" si="32"/>
        <v>-6483.1991962090597</v>
      </c>
      <c r="AI68">
        <f t="shared" si="33"/>
        <v>-6483.9778749025163</v>
      </c>
      <c r="AJ68">
        <f t="shared" si="34"/>
        <v>7.1937544868480128</v>
      </c>
      <c r="AK68">
        <f t="shared" si="22"/>
        <v>0.64413951748638287</v>
      </c>
      <c r="AL68">
        <f t="shared" si="35"/>
        <v>-6476.1399808981823</v>
      </c>
      <c r="AN68">
        <f t="shared" si="36"/>
        <v>0</v>
      </c>
      <c r="AO68">
        <f t="shared" si="36"/>
        <v>0</v>
      </c>
      <c r="AP68">
        <f t="shared" si="36"/>
        <v>-7.7243734078361146E-4</v>
      </c>
      <c r="AQ68">
        <f t="shared" si="36"/>
        <v>-6.431234331919943</v>
      </c>
      <c r="AR68">
        <f t="shared" si="36"/>
        <v>-6.4320067692607266</v>
      </c>
      <c r="AS68">
        <f t="shared" si="36"/>
        <v>7.1360943002140948E-3</v>
      </c>
      <c r="AT68">
        <f t="shared" si="36"/>
        <v>6.3897653828484766E-4</v>
      </c>
      <c r="AU68">
        <f t="shared" si="23"/>
        <v>-6.4242316984222283</v>
      </c>
      <c r="AW68">
        <v>65</v>
      </c>
      <c r="AX68">
        <f>IF(Z68&gt;0, (R68*SUMPRODUCT(K68:$K$98, X68:$X$98)-K68*$AZ$3)/Z68, 0)</f>
        <v>64.475843405532856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0.31752069599999999</v>
      </c>
      <c r="Q69" s="4">
        <f t="shared" ref="Q69:Q89" si="48">$C$8</f>
        <v>25</v>
      </c>
      <c r="R69">
        <f t="shared" si="27"/>
        <v>500000</v>
      </c>
      <c r="S69">
        <f t="shared" si="28"/>
        <v>-130.92491273086586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2.0082386201003128</v>
      </c>
      <c r="AC69">
        <f t="shared" si="29"/>
        <v>-2.7423286386305965</v>
      </c>
      <c r="AE69">
        <f t="shared" si="30"/>
        <v>0</v>
      </c>
      <c r="AF69">
        <f t="shared" si="31"/>
        <v>0</v>
      </c>
      <c r="AG69">
        <f t="shared" si="31"/>
        <v>-0.52364530581506474</v>
      </c>
      <c r="AH69">
        <f t="shared" si="32"/>
        <v>-4944.9320141317594</v>
      </c>
      <c r="AI69">
        <f t="shared" si="33"/>
        <v>-4945.4556594375745</v>
      </c>
      <c r="AJ69">
        <f t="shared" si="34"/>
        <v>4.7505672587309089</v>
      </c>
      <c r="AK69">
        <f t="shared" si="22"/>
        <v>0.14057670340702191</v>
      </c>
      <c r="AL69">
        <f t="shared" si="35"/>
        <v>-4940.5645154754366</v>
      </c>
      <c r="AN69">
        <f t="shared" si="36"/>
        <v>0</v>
      </c>
      <c r="AO69">
        <f t="shared" si="36"/>
        <v>0</v>
      </c>
      <c r="AP69">
        <f t="shared" si="36"/>
        <v>-4.6379296903015525E-4</v>
      </c>
      <c r="AQ69">
        <f t="shared" si="36"/>
        <v>-4.3797293225357405</v>
      </c>
      <c r="AR69">
        <f t="shared" si="36"/>
        <v>-4.3801931155047713</v>
      </c>
      <c r="AS69">
        <f t="shared" si="36"/>
        <v>4.2075803392810016E-3</v>
      </c>
      <c r="AT69">
        <f t="shared" si="36"/>
        <v>1.2450887256237588E-4</v>
      </c>
      <c r="AU69">
        <f t="shared" si="23"/>
        <v>-4.3758610262929274</v>
      </c>
      <c r="AW69">
        <v>66</v>
      </c>
      <c r="AX69">
        <f>IF(Z69&gt;0, (R69*SUMPRODUCT(K69:$K$98, X69:$X$98)-K69*$AZ$3)/Z69, 0)</f>
        <v>-130.92491273086586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0.344227385</v>
      </c>
      <c r="Q70" s="4">
        <f t="shared" si="48"/>
        <v>25</v>
      </c>
      <c r="R70">
        <f t="shared" si="27"/>
        <v>500000</v>
      </c>
      <c r="S70">
        <f t="shared" si="28"/>
        <v>-415.59706986848778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-2.7423286386305965</v>
      </c>
      <c r="AC70">
        <f t="shared" si="29"/>
        <v>-5.6214623601047089</v>
      </c>
      <c r="AE70">
        <f t="shared" si="30"/>
        <v>0</v>
      </c>
      <c r="AF70">
        <f t="shared" si="31"/>
        <v>0</v>
      </c>
      <c r="AG70">
        <f t="shared" si="31"/>
        <v>-0.33815579846866906</v>
      </c>
      <c r="AH70">
        <f t="shared" si="32"/>
        <v>-3605.0610857648999</v>
      </c>
      <c r="AI70">
        <f t="shared" si="33"/>
        <v>-3605.3992415633684</v>
      </c>
      <c r="AJ70">
        <f t="shared" si="34"/>
        <v>2.8791337214741124</v>
      </c>
      <c r="AK70">
        <f t="shared" si="22"/>
        <v>-0.19196300470414177</v>
      </c>
      <c r="AL70">
        <f t="shared" si="35"/>
        <v>-3602.7120708465982</v>
      </c>
      <c r="AN70">
        <f t="shared" si="36"/>
        <v>0</v>
      </c>
      <c r="AO70">
        <f t="shared" si="36"/>
        <v>0</v>
      </c>
      <c r="AP70">
        <f t="shared" si="36"/>
        <v>-2.6741499859751549E-4</v>
      </c>
      <c r="AQ70">
        <f t="shared" si="36"/>
        <v>-2.8508971591185048</v>
      </c>
      <c r="AR70">
        <f t="shared" si="36"/>
        <v>-2.8511645741171026</v>
      </c>
      <c r="AS70">
        <f t="shared" si="36"/>
        <v>2.2768308086883052E-3</v>
      </c>
      <c r="AT70">
        <f t="shared" si="36"/>
        <v>-1.5180513498865562E-4</v>
      </c>
      <c r="AU70">
        <f t="shared" si="23"/>
        <v>-2.8490395484434026</v>
      </c>
      <c r="AW70">
        <v>67</v>
      </c>
      <c r="AX70">
        <f>IF(Z70&gt;0, (R70*SUMPRODUCT(K70:$K$98, X70:$X$98)-K70*$AZ$3)/Z70, 0)</f>
        <v>-415.59706986848778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0.370496828</v>
      </c>
      <c r="Q71" s="4">
        <f t="shared" si="48"/>
        <v>25</v>
      </c>
      <c r="R71">
        <f t="shared" si="27"/>
        <v>500000</v>
      </c>
      <c r="S71">
        <f t="shared" si="28"/>
        <v>-851.1850246490219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-5.6214623601047089</v>
      </c>
      <c r="AC71">
        <f t="shared" si="29"/>
        <v>-7.132542018275327</v>
      </c>
      <c r="AE71">
        <f t="shared" si="30"/>
        <v>0</v>
      </c>
      <c r="AF71">
        <f t="shared" si="31"/>
        <v>0</v>
      </c>
      <c r="AG71">
        <f t="shared" si="31"/>
        <v>-0.2094885897815332</v>
      </c>
      <c r="AH71">
        <f t="shared" si="32"/>
        <v>-2505.713014048983</v>
      </c>
      <c r="AI71">
        <f t="shared" si="33"/>
        <v>-2505.9225026387644</v>
      </c>
      <c r="AJ71">
        <f t="shared" si="34"/>
        <v>1.5110796581706181</v>
      </c>
      <c r="AK71">
        <f t="shared" si="22"/>
        <v>-0.39350236520732967</v>
      </c>
      <c r="AL71">
        <f t="shared" si="35"/>
        <v>-2504.8049253458012</v>
      </c>
      <c r="AN71">
        <f t="shared" si="36"/>
        <v>0</v>
      </c>
      <c r="AO71">
        <f t="shared" si="36"/>
        <v>0</v>
      </c>
      <c r="AP71">
        <f t="shared" si="36"/>
        <v>-1.4791467845672889E-4</v>
      </c>
      <c r="AQ71">
        <f t="shared" si="36"/>
        <v>-1.7692215846429273</v>
      </c>
      <c r="AR71">
        <f t="shared" si="36"/>
        <v>-1.769369499321384</v>
      </c>
      <c r="AS71">
        <f t="shared" si="36"/>
        <v>1.0669357314109604E-3</v>
      </c>
      <c r="AT71">
        <f t="shared" si="36"/>
        <v>-2.7784222464003302E-4</v>
      </c>
      <c r="AU71">
        <f t="shared" si="23"/>
        <v>-1.7685804058146131</v>
      </c>
      <c r="AW71">
        <v>68</v>
      </c>
      <c r="AX71">
        <f>IF(Z71&gt;0, (R71*SUMPRODUCT(K71:$K$98, X71:$X$98)-K71*$AZ$3)/Z71, 0)</f>
        <v>-851.1850246490219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0.397394472</v>
      </c>
      <c r="Q72" s="4">
        <f t="shared" si="48"/>
        <v>25</v>
      </c>
      <c r="R72">
        <f t="shared" si="27"/>
        <v>500000</v>
      </c>
      <c r="S72">
        <f t="shared" si="28"/>
        <v>-1551.7246093774559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-7.132542018275327</v>
      </c>
      <c r="AC72">
        <f t="shared" si="29"/>
        <v>-7.7054979770719285</v>
      </c>
      <c r="AE72">
        <f t="shared" si="30"/>
        <v>0</v>
      </c>
      <c r="AF72">
        <f t="shared" si="31"/>
        <v>0</v>
      </c>
      <c r="AG72">
        <f t="shared" si="31"/>
        <v>-0.12414409635746086</v>
      </c>
      <c r="AH72">
        <f t="shared" si="32"/>
        <v>-1664.9921505251396</v>
      </c>
      <c r="AI72">
        <f t="shared" si="33"/>
        <v>-1665.116294621497</v>
      </c>
      <c r="AJ72">
        <f t="shared" si="34"/>
        <v>0.57295595879660155</v>
      </c>
      <c r="AK72">
        <f t="shared" ref="AK72:AK89" si="49">G72*SUM(AB72:AB72, AE72:AF72)</f>
        <v>-0.49927794127927294</v>
      </c>
      <c r="AL72">
        <f t="shared" si="35"/>
        <v>-1665.0426166039795</v>
      </c>
      <c r="AN72">
        <f t="shared" si="36"/>
        <v>0</v>
      </c>
      <c r="AO72">
        <f t="shared" si="36"/>
        <v>0</v>
      </c>
      <c r="AP72">
        <f t="shared" si="36"/>
        <v>-7.8263442969464311E-5</v>
      </c>
      <c r="AQ72">
        <f t="shared" si="36"/>
        <v>-1.0496513490421706</v>
      </c>
      <c r="AR72">
        <f t="shared" si="36"/>
        <v>-1.0497296124851401</v>
      </c>
      <c r="AS72">
        <f t="shared" si="36"/>
        <v>3.6120530352225379E-4</v>
      </c>
      <c r="AT72">
        <f t="shared" si="36"/>
        <v>-3.1475689807035736E-4</v>
      </c>
      <c r="AU72">
        <f t="shared" si="23"/>
        <v>-1.049683164079688</v>
      </c>
      <c r="AW72">
        <v>69</v>
      </c>
      <c r="AX72">
        <f>IF(Z72&gt;0, (R72*SUMPRODUCT(K72:$K$98, X72:$X$98)-K72*$AZ$3)/Z72, 0)</f>
        <v>-1551.7246093774559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0.424762996</v>
      </c>
      <c r="Q73" s="4">
        <f t="shared" si="48"/>
        <v>25</v>
      </c>
      <c r="R73">
        <f t="shared" si="27"/>
        <v>500000</v>
      </c>
      <c r="S73">
        <f t="shared" si="28"/>
        <v>-2738.692930059935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-7.7054979770719285</v>
      </c>
      <c r="AC73">
        <f t="shared" si="29"/>
        <v>-7.6870550173227343</v>
      </c>
      <c r="AE73">
        <f t="shared" si="30"/>
        <v>0</v>
      </c>
      <c r="AF73">
        <f t="shared" si="31"/>
        <v>0</v>
      </c>
      <c r="AG73">
        <f t="shared" si="31"/>
        <v>-7.0170837089378491E-2</v>
      </c>
      <c r="AH73">
        <f t="shared" si="32"/>
        <v>-1054.6363660901552</v>
      </c>
      <c r="AI73">
        <f t="shared" si="33"/>
        <v>-1054.7065369272445</v>
      </c>
      <c r="AJ73">
        <f t="shared" si="34"/>
        <v>-1.8442959749194188E-2</v>
      </c>
      <c r="AK73">
        <f t="shared" si="49"/>
        <v>-0.53938485839503503</v>
      </c>
      <c r="AL73">
        <f t="shared" si="35"/>
        <v>-1055.2643647453888</v>
      </c>
      <c r="AN73">
        <f t="shared" si="36"/>
        <v>0</v>
      </c>
      <c r="AO73">
        <f t="shared" si="36"/>
        <v>0</v>
      </c>
      <c r="AP73">
        <f t="shared" si="36"/>
        <v>-3.9497673238200775E-5</v>
      </c>
      <c r="AQ73">
        <f t="shared" si="36"/>
        <v>-0.5936324020175856</v>
      </c>
      <c r="AR73">
        <f t="shared" si="36"/>
        <v>-0.59367189969082379</v>
      </c>
      <c r="AS73">
        <f t="shared" si="36"/>
        <v>-1.0381150174838442E-5</v>
      </c>
      <c r="AT73">
        <f t="shared" si="36"/>
        <v>-3.0360827617581705E-4</v>
      </c>
      <c r="AU73">
        <f t="shared" si="23"/>
        <v>-0.59398588911717443</v>
      </c>
      <c r="AW73">
        <v>70</v>
      </c>
      <c r="AX73">
        <f>IF(Z73&gt;0, (R73*SUMPRODUCT(K73:$K$98, X73:$X$98)-K73*$AZ$3)/Z73, 0)</f>
        <v>-2738.692930059935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0.45242554800000001</v>
      </c>
      <c r="Q74" s="4">
        <f t="shared" si="48"/>
        <v>25</v>
      </c>
      <c r="R74">
        <f t="shared" si="27"/>
        <v>500000</v>
      </c>
      <c r="S74">
        <f t="shared" si="28"/>
        <v>-4855.9343431002208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-7.6870550173227343</v>
      </c>
      <c r="AC74">
        <f t="shared" si="29"/>
        <v>-7.3270317864908892</v>
      </c>
      <c r="AE74">
        <f t="shared" si="30"/>
        <v>0</v>
      </c>
      <c r="AF74">
        <f t="shared" si="31"/>
        <v>0</v>
      </c>
      <c r="AG74">
        <f t="shared" si="31"/>
        <v>-3.7722049294703922E-2</v>
      </c>
      <c r="AH74">
        <f t="shared" si="32"/>
        <v>-634.94158847561584</v>
      </c>
      <c r="AI74">
        <f t="shared" si="33"/>
        <v>-634.9793105249106</v>
      </c>
      <c r="AJ74">
        <f t="shared" si="34"/>
        <v>-0.36002323083184518</v>
      </c>
      <c r="AK74">
        <f t="shared" si="49"/>
        <v>-0.53809385121259146</v>
      </c>
      <c r="AL74">
        <f t="shared" si="35"/>
        <v>-635.87742760695505</v>
      </c>
      <c r="AN74">
        <f t="shared" si="36"/>
        <v>0</v>
      </c>
      <c r="AO74">
        <f t="shared" si="36"/>
        <v>0</v>
      </c>
      <c r="AP74">
        <f t="shared" si="36"/>
        <v>-1.8957982184197185E-5</v>
      </c>
      <c r="AQ74">
        <f t="shared" si="36"/>
        <v>-0.31910279391996288</v>
      </c>
      <c r="AR74">
        <f t="shared" si="36"/>
        <v>-0.31912175190214709</v>
      </c>
      <c r="AS74">
        <f t="shared" si="36"/>
        <v>-1.8093698840920312E-4</v>
      </c>
      <c r="AT74">
        <f t="shared" si="36"/>
        <v>-2.7042999612819494E-4</v>
      </c>
      <c r="AU74">
        <f t="shared" si="23"/>
        <v>-0.31957311888668449</v>
      </c>
      <c r="AW74">
        <v>71</v>
      </c>
      <c r="AX74">
        <f>IF(Z74&gt;0, (R74*SUMPRODUCT(K74:$K$98, X74:$X$98)-K74*$AZ$3)/Z74, 0)</f>
        <v>-4855.9343431002208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0.48020744799999998</v>
      </c>
      <c r="Q75" s="4">
        <f t="shared" si="48"/>
        <v>25</v>
      </c>
      <c r="R75">
        <f t="shared" si="27"/>
        <v>500000</v>
      </c>
      <c r="S75">
        <f t="shared" si="28"/>
        <v>-8833.2137516015136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-7.3270317864908892</v>
      </c>
      <c r="AC75">
        <f t="shared" si="29"/>
        <v>-6.7946563367952884</v>
      </c>
      <c r="AE75">
        <f t="shared" si="30"/>
        <v>0</v>
      </c>
      <c r="AF75">
        <f t="shared" si="31"/>
        <v>0</v>
      </c>
      <c r="AG75">
        <f t="shared" si="31"/>
        <v>-1.9230419776616912E-2</v>
      </c>
      <c r="AH75">
        <f t="shared" si="32"/>
        <v>-362.28818050279938</v>
      </c>
      <c r="AI75">
        <f t="shared" si="33"/>
        <v>-362.30741092257597</v>
      </c>
      <c r="AJ75">
        <f t="shared" si="34"/>
        <v>-0.5323754496956008</v>
      </c>
      <c r="AK75">
        <f t="shared" si="49"/>
        <v>-0.51289222505436227</v>
      </c>
      <c r="AL75">
        <f t="shared" si="35"/>
        <v>-363.35267859732596</v>
      </c>
      <c r="AN75">
        <f t="shared" si="36"/>
        <v>0</v>
      </c>
      <c r="AO75">
        <f t="shared" si="36"/>
        <v>0</v>
      </c>
      <c r="AP75">
        <f t="shared" si="36"/>
        <v>-8.6291411771896573E-6</v>
      </c>
      <c r="AQ75">
        <f t="shared" si="36"/>
        <v>-0.16256721864112134</v>
      </c>
      <c r="AR75">
        <f t="shared" si="36"/>
        <v>-0.16257584778229853</v>
      </c>
      <c r="AS75">
        <f t="shared" si="36"/>
        <v>-2.3888937256997069E-4</v>
      </c>
      <c r="AT75">
        <f t="shared" si="36"/>
        <v>-2.3014679191031312E-4</v>
      </c>
      <c r="AU75">
        <f t="shared" si="23"/>
        <v>-0.16304488394677882</v>
      </c>
      <c r="AW75">
        <v>72</v>
      </c>
      <c r="AX75">
        <f>IF(Z75&gt;0, (R75*SUMPRODUCT(K75:$K$98, X75:$X$98)-K75*$AZ$3)/Z75, 0)</f>
        <v>-8833.2137516015136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0.508136904</v>
      </c>
      <c r="Q76" s="4">
        <f t="shared" si="48"/>
        <v>25</v>
      </c>
      <c r="R76">
        <f t="shared" si="27"/>
        <v>500000</v>
      </c>
      <c r="S76">
        <f t="shared" si="28"/>
        <v>-16718.885762431211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-6.7946563367952884</v>
      </c>
      <c r="AC76">
        <f t="shared" si="29"/>
        <v>-6.1969751236367996</v>
      </c>
      <c r="AE76">
        <f t="shared" si="30"/>
        <v>0</v>
      </c>
      <c r="AF76">
        <f t="shared" si="31"/>
        <v>0</v>
      </c>
      <c r="AG76">
        <f t="shared" si="31"/>
        <v>-9.2664296109402529E-3</v>
      </c>
      <c r="AH76">
        <f t="shared" si="32"/>
        <v>-195.43371935820974</v>
      </c>
      <c r="AI76">
        <f t="shared" si="33"/>
        <v>-195.44298578782067</v>
      </c>
      <c r="AJ76">
        <f t="shared" si="34"/>
        <v>-0.59768121315848877</v>
      </c>
      <c r="AK76">
        <f t="shared" si="49"/>
        <v>-0.47562594357567023</v>
      </c>
      <c r="AL76">
        <f t="shared" si="35"/>
        <v>-196.51629294455483</v>
      </c>
      <c r="AN76">
        <f t="shared" si="36"/>
        <v>0</v>
      </c>
      <c r="AO76">
        <f t="shared" si="36"/>
        <v>0</v>
      </c>
      <c r="AP76">
        <f t="shared" si="36"/>
        <v>-3.7125577530907971E-6</v>
      </c>
      <c r="AQ76">
        <f t="shared" si="36"/>
        <v>-7.8299733606358335E-2</v>
      </c>
      <c r="AR76">
        <f t="shared" si="36"/>
        <v>-7.8303446164111432E-2</v>
      </c>
      <c r="AS76">
        <f t="shared" si="36"/>
        <v>-2.3945857411667202E-4</v>
      </c>
      <c r="AT76">
        <f t="shared" si="36"/>
        <v>-1.905576212771564E-4</v>
      </c>
      <c r="AU76">
        <f t="shared" si="23"/>
        <v>-7.8733462359505249E-2</v>
      </c>
      <c r="AW76">
        <v>73</v>
      </c>
      <c r="AX76">
        <f>IF(Z76&gt;0, (R76*SUMPRODUCT(K76:$K$98, X76:$X$98)-K76*$AZ$3)/Z76, 0)</f>
        <v>-16718.885762431211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0.53626491099999996</v>
      </c>
      <c r="Q77" s="4">
        <f t="shared" si="48"/>
        <v>25</v>
      </c>
      <c r="R77">
        <f t="shared" si="27"/>
        <v>500000</v>
      </c>
      <c r="S77">
        <f t="shared" si="28"/>
        <v>-33276.703166734173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-6.1969751236367996</v>
      </c>
      <c r="AC77">
        <f t="shared" si="29"/>
        <v>-5.5964816145649348</v>
      </c>
      <c r="AE77">
        <f t="shared" si="30"/>
        <v>0</v>
      </c>
      <c r="AF77">
        <f t="shared" si="31"/>
        <v>0</v>
      </c>
      <c r="AG77">
        <f t="shared" si="31"/>
        <v>-4.2045042642322112E-3</v>
      </c>
      <c r="AH77">
        <f t="shared" si="32"/>
        <v>-99.385221011972789</v>
      </c>
      <c r="AI77">
        <f t="shared" si="33"/>
        <v>-99.389425516237026</v>
      </c>
      <c r="AJ77">
        <f t="shared" si="34"/>
        <v>-0.60049350907186483</v>
      </c>
      <c r="AK77">
        <f t="shared" si="49"/>
        <v>-0.43378825865457599</v>
      </c>
      <c r="AL77">
        <f t="shared" si="35"/>
        <v>-100.42370728396347</v>
      </c>
      <c r="AN77">
        <f t="shared" si="36"/>
        <v>0</v>
      </c>
      <c r="AO77">
        <f t="shared" si="36"/>
        <v>0</v>
      </c>
      <c r="AP77">
        <f t="shared" si="36"/>
        <v>-1.5040336808181185E-6</v>
      </c>
      <c r="AQ77">
        <f t="shared" si="36"/>
        <v>-3.5552043804349932E-2</v>
      </c>
      <c r="AR77">
        <f t="shared" si="36"/>
        <v>-3.5553547838030747E-2</v>
      </c>
      <c r="AS77">
        <f t="shared" si="36"/>
        <v>-2.1480831175269899E-4</v>
      </c>
      <c r="AT77">
        <f t="shared" si="36"/>
        <v>-1.5517457240088334E-4</v>
      </c>
      <c r="AU77">
        <f t="shared" si="23"/>
        <v>-3.5923530722184335E-2</v>
      </c>
      <c r="AW77">
        <v>74</v>
      </c>
      <c r="AX77">
        <f>IF(Z77&gt;0, (R77*SUMPRODUCT(K77:$K$98, X77:$X$98)-K77*$AZ$3)/Z77, 0)</f>
        <v>-33276.703166734173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0.564431978</v>
      </c>
      <c r="Q78" s="4">
        <f t="shared" si="48"/>
        <v>25</v>
      </c>
      <c r="R78">
        <f t="shared" si="27"/>
        <v>500000</v>
      </c>
      <c r="S78">
        <f t="shared" si="28"/>
        <v>-70222.448210164512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-5.5964816145649348</v>
      </c>
      <c r="AC78">
        <f t="shared" si="29"/>
        <v>-5.0259682631208715</v>
      </c>
      <c r="AE78">
        <f t="shared" si="30"/>
        <v>0</v>
      </c>
      <c r="AF78">
        <f t="shared" si="31"/>
        <v>0</v>
      </c>
      <c r="AG78">
        <f t="shared" si="31"/>
        <v>-1.7893025632198679E-3</v>
      </c>
      <c r="AH78">
        <f t="shared" si="32"/>
        <v>-47.463133167400436</v>
      </c>
      <c r="AI78">
        <f t="shared" si="33"/>
        <v>-47.464922469963653</v>
      </c>
      <c r="AJ78">
        <f t="shared" si="34"/>
        <v>-0.57051335144406323</v>
      </c>
      <c r="AK78">
        <f t="shared" si="49"/>
        <v>-0.39175371301954548</v>
      </c>
      <c r="AL78">
        <f t="shared" si="35"/>
        <v>-48.427189534427264</v>
      </c>
      <c r="AN78">
        <f t="shared" si="36"/>
        <v>0</v>
      </c>
      <c r="AO78">
        <f t="shared" si="36"/>
        <v>0</v>
      </c>
      <c r="AP78">
        <f t="shared" si="36"/>
        <v>-5.714898558635234E-7</v>
      </c>
      <c r="AQ78">
        <f t="shared" si="36"/>
        <v>-1.5159369740049845E-2</v>
      </c>
      <c r="AR78">
        <f t="shared" si="36"/>
        <v>-1.5159941229905709E-2</v>
      </c>
      <c r="AS78">
        <f t="shared" si="36"/>
        <v>-1.8221769737940041E-4</v>
      </c>
      <c r="AT78">
        <f t="shared" si="36"/>
        <v>-1.2512320587338788E-4</v>
      </c>
      <c r="AU78">
        <f t="shared" si="23"/>
        <v>-1.5467282133158497E-2</v>
      </c>
      <c r="AW78">
        <v>75</v>
      </c>
      <c r="AX78">
        <f>IF(Z78&gt;0, (R78*SUMPRODUCT(K78:$K$98, X78:$X$98)-K78*$AZ$3)/Z78, 0)</f>
        <v>-70222.448210164512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0.59247427200000002</v>
      </c>
      <c r="Q79" s="4">
        <f t="shared" si="48"/>
        <v>25</v>
      </c>
      <c r="R79">
        <f t="shared" si="27"/>
        <v>500000</v>
      </c>
      <c r="S79">
        <f t="shared" si="28"/>
        <v>-158162.41439237286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-5.0259682631208715</v>
      </c>
      <c r="AC79">
        <f t="shared" si="29"/>
        <v>-4.4999978156748366</v>
      </c>
      <c r="AE79">
        <f t="shared" si="30"/>
        <v>0</v>
      </c>
      <c r="AF79">
        <f t="shared" si="31"/>
        <v>0</v>
      </c>
      <c r="AG79">
        <f t="shared" si="31"/>
        <v>-7.1129380405624389E-4</v>
      </c>
      <c r="AH79">
        <f t="shared" si="32"/>
        <v>-21.202314670628503</v>
      </c>
      <c r="AI79">
        <f t="shared" si="33"/>
        <v>-21.203025964432559</v>
      </c>
      <c r="AJ79">
        <f t="shared" si="34"/>
        <v>-0.52597044744603494</v>
      </c>
      <c r="AK79">
        <f t="shared" si="49"/>
        <v>-0.35181777841846101</v>
      </c>
      <c r="AL79">
        <f t="shared" si="35"/>
        <v>-22.080814190297055</v>
      </c>
      <c r="AN79">
        <f t="shared" si="36"/>
        <v>0</v>
      </c>
      <c r="AO79">
        <f t="shared" si="36"/>
        <v>0</v>
      </c>
      <c r="AP79">
        <f t="shared" si="36"/>
        <v>-2.0284100088996622E-7</v>
      </c>
      <c r="AQ79">
        <f t="shared" si="36"/>
        <v>-6.0463042197879627E-3</v>
      </c>
      <c r="AR79">
        <f t="shared" si="36"/>
        <v>-6.0465070607888527E-3</v>
      </c>
      <c r="AS79">
        <f t="shared" si="36"/>
        <v>-1.4999198838805148E-4</v>
      </c>
      <c r="AT79">
        <f t="shared" si="36"/>
        <v>-1.0032854201502663E-4</v>
      </c>
      <c r="AU79">
        <f t="shared" si="23"/>
        <v>-6.296827591191931E-3</v>
      </c>
      <c r="AW79">
        <v>76</v>
      </c>
      <c r="AX79">
        <f>IF(Z79&gt;0, (R79*SUMPRODUCT(K79:$K$98, X79:$X$98)-K79*$AZ$3)/Z79, 0)</f>
        <v>-158162.41439237286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0.62503115200000003</v>
      </c>
      <c r="Q80" s="4">
        <f t="shared" si="48"/>
        <v>25</v>
      </c>
      <c r="R80">
        <f t="shared" si="27"/>
        <v>500000</v>
      </c>
      <c r="S80">
        <f t="shared" si="28"/>
        <v>-387412.48591302417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-4.4999978156748366</v>
      </c>
      <c r="AC80">
        <f t="shared" si="29"/>
        <v>-4.0228924974070495</v>
      </c>
      <c r="AE80">
        <f t="shared" si="30"/>
        <v>0</v>
      </c>
      <c r="AF80">
        <f t="shared" si="31"/>
        <v>0</v>
      </c>
      <c r="AG80">
        <f t="shared" si="31"/>
        <v>-2.5960008025594498E-4</v>
      </c>
      <c r="AH80">
        <f t="shared" si="32"/>
        <v>-8.8916157151947299</v>
      </c>
      <c r="AI80">
        <f t="shared" si="33"/>
        <v>-8.8918753152749854</v>
      </c>
      <c r="AJ80">
        <f t="shared" si="34"/>
        <v>-0.47710531826778713</v>
      </c>
      <c r="AK80">
        <f t="shared" si="49"/>
        <v>-0.31499984709723861</v>
      </c>
      <c r="AL80">
        <f t="shared" si="35"/>
        <v>-9.6839804806400114</v>
      </c>
      <c r="AN80">
        <f t="shared" si="36"/>
        <v>0</v>
      </c>
      <c r="AO80">
        <f t="shared" si="36"/>
        <v>0</v>
      </c>
      <c r="AP80">
        <f t="shared" si="36"/>
        <v>-6.6098791448194565E-8</v>
      </c>
      <c r="AQ80">
        <f t="shared" si="36"/>
        <v>-2.2639632939122968E-3</v>
      </c>
      <c r="AR80">
        <f t="shared" si="36"/>
        <v>-2.2640293927037448E-3</v>
      </c>
      <c r="AS80">
        <f t="shared" si="36"/>
        <v>-1.2147948837271116E-4</v>
      </c>
      <c r="AT80">
        <f t="shared" si="36"/>
        <v>-8.0204556096306271E-5</v>
      </c>
      <c r="AU80">
        <f t="shared" si="23"/>
        <v>-2.4657134371727624E-3</v>
      </c>
      <c r="AW80">
        <v>77</v>
      </c>
      <c r="AX80">
        <f>IF(Z80&gt;0, (R80*SUMPRODUCT(K80:$K$98, X80:$X$98)-K80*$AZ$3)/Z80, 0)</f>
        <v>-387412.48591302417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0.65741117999999998</v>
      </c>
      <c r="Q81" s="4">
        <f t="shared" si="48"/>
        <v>25</v>
      </c>
      <c r="R81">
        <f t="shared" si="27"/>
        <v>500000</v>
      </c>
      <c r="S81">
        <f t="shared" si="28"/>
        <v>-1040585.9311879425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-4.0228924974070495</v>
      </c>
      <c r="AC81">
        <f t="shared" si="29"/>
        <v>-3.593771083479913</v>
      </c>
      <c r="AE81">
        <f t="shared" si="30"/>
        <v>0</v>
      </c>
      <c r="AF81">
        <f t="shared" si="31"/>
        <v>0</v>
      </c>
      <c r="AG81">
        <f t="shared" si="31"/>
        <v>-8.6340084364230042E-5</v>
      </c>
      <c r="AH81">
        <f t="shared" si="32"/>
        <v>-3.4132799017831101</v>
      </c>
      <c r="AI81">
        <f t="shared" si="33"/>
        <v>-3.4133662418674744</v>
      </c>
      <c r="AJ81">
        <f t="shared" si="34"/>
        <v>-0.42912141392713643</v>
      </c>
      <c r="AK81">
        <f t="shared" si="49"/>
        <v>-0.28160247481849349</v>
      </c>
      <c r="AL81">
        <f t="shared" si="35"/>
        <v>-4.1240901306131041</v>
      </c>
      <c r="AN81">
        <f t="shared" si="36"/>
        <v>0</v>
      </c>
      <c r="AO81">
        <f t="shared" si="36"/>
        <v>0</v>
      </c>
      <c r="AP81">
        <f t="shared" si="36"/>
        <v>-1.9628320581411715E-8</v>
      </c>
      <c r="AQ81">
        <f t="shared" si="36"/>
        <v>-7.759657943309196E-4</v>
      </c>
      <c r="AR81">
        <f t="shared" si="36"/>
        <v>-7.7598542265150101E-4</v>
      </c>
      <c r="AS81">
        <f t="shared" si="36"/>
        <v>-9.7555298248006529E-5</v>
      </c>
      <c r="AT81">
        <f t="shared" si="36"/>
        <v>-6.4018742776978998E-5</v>
      </c>
      <c r="AU81">
        <f t="shared" si="23"/>
        <v>-9.3755946367648645E-4</v>
      </c>
      <c r="AW81">
        <v>78</v>
      </c>
      <c r="AX81">
        <f>IF(Z81&gt;0, (R81*SUMPRODUCT(K81:$K$98, X81:$X$98)-K81*$AZ$3)/Z81, 0)</f>
        <v>-1040585.9311879425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0.68957421399999996</v>
      </c>
      <c r="Q82" s="4">
        <f t="shared" si="48"/>
        <v>25</v>
      </c>
      <c r="R82">
        <f t="shared" si="27"/>
        <v>500000</v>
      </c>
      <c r="S82">
        <f t="shared" si="28"/>
        <v>-3093226.2235748749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-3.593771083479913</v>
      </c>
      <c r="AC82">
        <f t="shared" si="29"/>
        <v>-3.2093815338983074</v>
      </c>
      <c r="AE82">
        <f t="shared" si="30"/>
        <v>0</v>
      </c>
      <c r="AF82">
        <f t="shared" si="31"/>
        <v>0</v>
      </c>
      <c r="AG82">
        <f t="shared" si="31"/>
        <v>-2.5938787708430118E-5</v>
      </c>
      <c r="AH82">
        <f t="shared" si="32"/>
        <v>-1.1907579162431523</v>
      </c>
      <c r="AI82">
        <f t="shared" si="33"/>
        <v>-1.1907838550308607</v>
      </c>
      <c r="AJ82">
        <f t="shared" si="34"/>
        <v>-0.38438954958160565</v>
      </c>
      <c r="AK82">
        <f t="shared" si="49"/>
        <v>-0.25156397584359391</v>
      </c>
      <c r="AL82">
        <f t="shared" si="35"/>
        <v>-1.8267373804560603</v>
      </c>
      <c r="AN82">
        <f t="shared" si="36"/>
        <v>0</v>
      </c>
      <c r="AO82">
        <f t="shared" si="36"/>
        <v>0</v>
      </c>
      <c r="AP82">
        <f t="shared" si="36"/>
        <v>-5.2650478915451701E-9</v>
      </c>
      <c r="AQ82">
        <f t="shared" si="36"/>
        <v>-2.4169970959048222E-4</v>
      </c>
      <c r="AR82">
        <f t="shared" si="36"/>
        <v>-2.4170497463837375E-4</v>
      </c>
      <c r="AS82">
        <f t="shared" si="36"/>
        <v>-7.8023283520643671E-5</v>
      </c>
      <c r="AT82">
        <f t="shared" si="36"/>
        <v>-5.1062385624659409E-5</v>
      </c>
      <c r="AU82">
        <f t="shared" si="23"/>
        <v>-3.7079064378367683E-4</v>
      </c>
      <c r="AW82">
        <v>79</v>
      </c>
      <c r="AX82">
        <f>IF(Z82&gt;0, (R82*SUMPRODUCT(K82:$K$98, X82:$X$98)-K82*$AZ$3)/Z82, 0)</f>
        <v>-3093226.2235748749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0.72148010799999995</v>
      </c>
      <c r="Q83" s="4">
        <f t="shared" si="48"/>
        <v>25</v>
      </c>
      <c r="R83">
        <f t="shared" si="27"/>
        <v>500000</v>
      </c>
      <c r="S83">
        <f t="shared" si="28"/>
        <v>-10286045.734458471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-3.2093815338983074</v>
      </c>
      <c r="AC83">
        <f t="shared" si="29"/>
        <v>-2.8657254520222404</v>
      </c>
      <c r="AE83">
        <f t="shared" si="30"/>
        <v>0</v>
      </c>
      <c r="AF83">
        <f t="shared" si="31"/>
        <v>0</v>
      </c>
      <c r="AG83">
        <f t="shared" si="31"/>
        <v>-6.965080474078584E-6</v>
      </c>
      <c r="AH83">
        <f t="shared" si="32"/>
        <v>-0.37428638714534468</v>
      </c>
      <c r="AI83">
        <f t="shared" si="33"/>
        <v>-0.37429335222581878</v>
      </c>
      <c r="AJ83">
        <f t="shared" si="34"/>
        <v>-0.343656081876067</v>
      </c>
      <c r="AK83">
        <f t="shared" si="49"/>
        <v>-0.22465670737288154</v>
      </c>
      <c r="AL83">
        <f t="shared" si="35"/>
        <v>-0.94260614147476729</v>
      </c>
      <c r="AN83">
        <f t="shared" si="36"/>
        <v>0</v>
      </c>
      <c r="AO83">
        <f t="shared" si="36"/>
        <v>0</v>
      </c>
      <c r="AP83">
        <f t="shared" si="36"/>
        <v>-1.2622947242969079E-9</v>
      </c>
      <c r="AQ83">
        <f t="shared" si="36"/>
        <v>-6.7832630739592524E-5</v>
      </c>
      <c r="AR83">
        <f t="shared" si="36"/>
        <v>-6.7833893034316824E-5</v>
      </c>
      <c r="AS83">
        <f t="shared" si="36"/>
        <v>-6.2281442510123009E-5</v>
      </c>
      <c r="AT83">
        <f t="shared" si="36"/>
        <v>-4.071496051626281E-5</v>
      </c>
      <c r="AU83">
        <f t="shared" si="23"/>
        <v>-1.7083029606070264E-4</v>
      </c>
      <c r="AW83">
        <v>80</v>
      </c>
      <c r="AX83">
        <f>IF(Z83&gt;0, (R83*SUMPRODUCT(K83:$K$98, X83:$X$98)-K83*$AZ$3)/Z83, 0)</f>
        <v>-10286045.734458471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0.75308980400000003</v>
      </c>
      <c r="Q84" s="4">
        <f t="shared" si="48"/>
        <v>25</v>
      </c>
      <c r="R84">
        <f t="shared" si="27"/>
        <v>500000</v>
      </c>
      <c r="S84">
        <f t="shared" si="28"/>
        <v>-38766497.416373156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-2.8657254520222404</v>
      </c>
      <c r="AC84">
        <f t="shared" si="29"/>
        <v>-2.5587416939515002</v>
      </c>
      <c r="AE84">
        <f t="shared" si="30"/>
        <v>0</v>
      </c>
      <c r="AF84">
        <f t="shared" si="31"/>
        <v>0</v>
      </c>
      <c r="AG84">
        <f t="shared" si="31"/>
        <v>-1.6500985802697303E-6</v>
      </c>
      <c r="AH84">
        <f t="shared" si="32"/>
        <v>-0.10490662178136136</v>
      </c>
      <c r="AI84">
        <f t="shared" si="33"/>
        <v>-0.10490827187994163</v>
      </c>
      <c r="AJ84">
        <f t="shared" si="34"/>
        <v>-0.30698375807074019</v>
      </c>
      <c r="AK84">
        <f t="shared" si="49"/>
        <v>-0.20060078164155684</v>
      </c>
      <c r="AL84">
        <f t="shared" si="35"/>
        <v>-0.61249281159223867</v>
      </c>
      <c r="AN84">
        <f t="shared" si="36"/>
        <v>0</v>
      </c>
      <c r="AO84">
        <f t="shared" si="36"/>
        <v>0</v>
      </c>
      <c r="AP84">
        <f t="shared" si="36"/>
        <v>-2.6700936655620214E-10</v>
      </c>
      <c r="AQ84">
        <f t="shared" si="36"/>
        <v>-1.6975380116267722E-5</v>
      </c>
      <c r="AR84">
        <f t="shared" si="36"/>
        <v>-1.6975647125634277E-5</v>
      </c>
      <c r="AS84">
        <f t="shared" si="36"/>
        <v>-4.9674328410192364E-5</v>
      </c>
      <c r="AT84">
        <f t="shared" si="36"/>
        <v>-3.2460053161209109E-5</v>
      </c>
      <c r="AU84">
        <f t="shared" si="23"/>
        <v>-9.9110028697035746E-5</v>
      </c>
      <c r="AW84">
        <v>81</v>
      </c>
      <c r="AX84">
        <f>IF(Z84&gt;0, (R84*SUMPRODUCT(K84:$K$98, X84:$X$98)-K84*$AZ$3)/Z84, 0)</f>
        <v>-38766497.416373156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0.78453892300000005</v>
      </c>
      <c r="Q85" s="4">
        <f t="shared" si="48"/>
        <v>25</v>
      </c>
      <c r="R85">
        <f t="shared" si="27"/>
        <v>500000</v>
      </c>
      <c r="S85">
        <f t="shared" si="28"/>
        <v>-168465807.79940709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-2.5587416939515002</v>
      </c>
      <c r="AC85">
        <f t="shared" si="29"/>
        <v>-2.2846054633481523</v>
      </c>
      <c r="AE85">
        <f t="shared" si="30"/>
        <v>0</v>
      </c>
      <c r="AF85">
        <f t="shared" si="31"/>
        <v>0</v>
      </c>
      <c r="AG85">
        <f t="shared" si="31"/>
        <v>-3.3903103145838963E-7</v>
      </c>
      <c r="AH85">
        <f t="shared" si="32"/>
        <v>-2.5891331260172866E-2</v>
      </c>
      <c r="AI85">
        <f t="shared" si="33"/>
        <v>-2.5891670291204323E-2</v>
      </c>
      <c r="AJ85">
        <f t="shared" si="34"/>
        <v>-0.27413623060334791</v>
      </c>
      <c r="AK85">
        <f t="shared" si="49"/>
        <v>-0.17911191857660502</v>
      </c>
      <c r="AL85">
        <f t="shared" si="35"/>
        <v>-0.47913981947115725</v>
      </c>
      <c r="AN85">
        <f t="shared" si="36"/>
        <v>0</v>
      </c>
      <c r="AO85">
        <f t="shared" si="36"/>
        <v>0</v>
      </c>
      <c r="AP85">
        <f t="shared" si="36"/>
        <v>-4.89821714479688E-11</v>
      </c>
      <c r="AQ85">
        <f t="shared" si="36"/>
        <v>-3.7407007298020547E-6</v>
      </c>
      <c r="AR85">
        <f t="shared" si="36"/>
        <v>-3.7407497119735022E-6</v>
      </c>
      <c r="AS85">
        <f t="shared" si="36"/>
        <v>-3.960636815382823E-5</v>
      </c>
      <c r="AT85">
        <f t="shared" si="36"/>
        <v>-2.5877544796871108E-5</v>
      </c>
      <c r="AU85">
        <f t="shared" si="23"/>
        <v>-6.9224662662672836E-5</v>
      </c>
      <c r="AW85">
        <v>82</v>
      </c>
      <c r="AX85">
        <f>IF(Z85&gt;0, (R85*SUMPRODUCT(K85:$K$98, X85:$X$98)-K85*$AZ$3)/Z85, 0)</f>
        <v>-168465807.79940709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0.81598695700000001</v>
      </c>
      <c r="Q86" s="4">
        <f t="shared" si="48"/>
        <v>25</v>
      </c>
      <c r="R86">
        <f t="shared" si="27"/>
        <v>500000</v>
      </c>
      <c r="S86">
        <f t="shared" si="28"/>
        <v>-864395776.48218584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-2.2846054633481523</v>
      </c>
      <c r="AC86">
        <f t="shared" si="29"/>
        <v>-2.0398295558493609</v>
      </c>
      <c r="AE86">
        <f t="shared" si="30"/>
        <v>0</v>
      </c>
      <c r="AF86">
        <f t="shared" si="31"/>
        <v>0</v>
      </c>
      <c r="AG86">
        <f t="shared" si="31"/>
        <v>-5.8995821455503125E-8</v>
      </c>
      <c r="AH86">
        <f t="shared" si="32"/>
        <v>-5.5328979937660522E-3</v>
      </c>
      <c r="AI86">
        <f t="shared" si="33"/>
        <v>-5.5329569895875078E-3</v>
      </c>
      <c r="AJ86">
        <f t="shared" si="34"/>
        <v>-0.24477590749879141</v>
      </c>
      <c r="AK86">
        <f t="shared" si="49"/>
        <v>-0.15992238243437068</v>
      </c>
      <c r="AL86">
        <f t="shared" si="35"/>
        <v>-0.41023124692274959</v>
      </c>
      <c r="AN86">
        <f t="shared" si="36"/>
        <v>0</v>
      </c>
      <c r="AO86">
        <f t="shared" si="36"/>
        <v>0</v>
      </c>
      <c r="AP86">
        <f t="shared" si="36"/>
        <v>-7.6103006307221155E-12</v>
      </c>
      <c r="AQ86">
        <f t="shared" si="36"/>
        <v>-7.1372880405500614E-7</v>
      </c>
      <c r="AR86">
        <f t="shared" si="36"/>
        <v>-7.1373641435563684E-7</v>
      </c>
      <c r="AS86">
        <f t="shared" si="36"/>
        <v>-3.1575426822874877E-5</v>
      </c>
      <c r="AT86">
        <f t="shared" si="36"/>
        <v>-2.0629552701877797E-5</v>
      </c>
      <c r="AU86">
        <f t="shared" si="23"/>
        <v>-5.2918715939108315E-5</v>
      </c>
      <c r="AW86">
        <v>83</v>
      </c>
      <c r="AX86">
        <f>IF(Z86&gt;0, (R86*SUMPRODUCT(K86:$K$98, X86:$X$98)-K86*$AZ$3)/Z86, 0)</f>
        <v>-864395776.48218584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0.84743607600000004</v>
      </c>
      <c r="Q87" s="4">
        <f t="shared" si="48"/>
        <v>25</v>
      </c>
      <c r="R87">
        <f t="shared" si="27"/>
        <v>500000</v>
      </c>
      <c r="S87">
        <f t="shared" si="28"/>
        <v>-5413587011.9169226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-2.0398295558493609</v>
      </c>
      <c r="AC87">
        <f t="shared" si="29"/>
        <v>-1.8212770122571631</v>
      </c>
      <c r="AE87">
        <f t="shared" si="30"/>
        <v>0</v>
      </c>
      <c r="AF87">
        <f t="shared" si="31"/>
        <v>0</v>
      </c>
      <c r="AG87">
        <f t="shared" si="31"/>
        <v>-8.4106758062999093E-9</v>
      </c>
      <c r="AH87">
        <f t="shared" si="32"/>
        <v>-9.9990374869296365E-4</v>
      </c>
      <c r="AI87">
        <f t="shared" si="33"/>
        <v>-9.9991215936876985E-4</v>
      </c>
      <c r="AJ87">
        <f t="shared" si="34"/>
        <v>-0.21855254359219778</v>
      </c>
      <c r="AK87">
        <f t="shared" si="49"/>
        <v>-0.14278806890945528</v>
      </c>
      <c r="AL87">
        <f t="shared" si="35"/>
        <v>-0.36234052466102185</v>
      </c>
      <c r="AN87">
        <f t="shared" si="36"/>
        <v>0</v>
      </c>
      <c r="AO87">
        <f t="shared" si="36"/>
        <v>0</v>
      </c>
      <c r="AP87">
        <f t="shared" si="36"/>
        <v>-9.6870921494233817E-13</v>
      </c>
      <c r="AQ87">
        <f t="shared" si="36"/>
        <v>-1.1516505899427634E-7</v>
      </c>
      <c r="AR87">
        <f t="shared" si="36"/>
        <v>-1.1516602770349127E-7</v>
      </c>
      <c r="AS87">
        <f t="shared" si="36"/>
        <v>-2.5172039417839346E-5</v>
      </c>
      <c r="AT87">
        <f t="shared" si="36"/>
        <v>-1.6445779307389781E-5</v>
      </c>
      <c r="AU87">
        <f t="shared" si="23"/>
        <v>-4.173298475293262E-5</v>
      </c>
      <c r="AW87">
        <v>84</v>
      </c>
      <c r="AX87">
        <f>IF(Z87&gt;0, (R87*SUMPRODUCT(K87:$K$98, X87:$X$98)-K87*$AZ$3)/Z87, 0)</f>
        <v>-5413587011.9169226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0.87888519499999995</v>
      </c>
      <c r="Q88" s="4">
        <f t="shared" si="48"/>
        <v>25</v>
      </c>
      <c r="R88">
        <f t="shared" si="27"/>
        <v>500000</v>
      </c>
      <c r="S88">
        <f t="shared" si="28"/>
        <v>-43500595013.611771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-1.8212770122571631</v>
      </c>
      <c r="AC88">
        <f t="shared" si="29"/>
        <v>-1.6261402905284714</v>
      </c>
      <c r="AE88">
        <f t="shared" si="30"/>
        <v>0</v>
      </c>
      <c r="AF88">
        <f t="shared" si="31"/>
        <v>0</v>
      </c>
      <c r="AG88">
        <f t="shared" si="31"/>
        <v>-9.3455060213523278E-10</v>
      </c>
      <c r="AH88">
        <f t="shared" si="32"/>
        <v>-1.4784036892203354E-4</v>
      </c>
      <c r="AI88">
        <f t="shared" si="33"/>
        <v>-1.4784130347263568E-4</v>
      </c>
      <c r="AJ88">
        <f t="shared" si="34"/>
        <v>-0.19513672172869168</v>
      </c>
      <c r="AK88">
        <f t="shared" si="49"/>
        <v>-0.12748939085800143</v>
      </c>
      <c r="AL88">
        <f t="shared" si="35"/>
        <v>-0.32277395389016572</v>
      </c>
      <c r="AN88">
        <f t="shared" si="36"/>
        <v>0</v>
      </c>
      <c r="AO88">
        <f t="shared" si="36"/>
        <v>0</v>
      </c>
      <c r="AP88">
        <f t="shared" si="36"/>
        <v>-9.610529957144737E-14</v>
      </c>
      <c r="AQ88">
        <f t="shared" si="36"/>
        <v>-1.5203289058444529E-8</v>
      </c>
      <c r="AR88">
        <f t="shared" si="36"/>
        <v>-1.5203385163744102E-8</v>
      </c>
      <c r="AS88">
        <f t="shared" si="36"/>
        <v>-2.0067049399228095E-5</v>
      </c>
      <c r="AT88">
        <f t="shared" si="36"/>
        <v>-1.3110479060840202E-5</v>
      </c>
      <c r="AU88">
        <f t="shared" si="23"/>
        <v>-3.3192731845232036E-5</v>
      </c>
      <c r="AW88">
        <v>85</v>
      </c>
      <c r="AX88">
        <f>IF(Z88&gt;0, (R88*SUMPRODUCT(K88:$K$98, X88:$X$98)-K88*$AZ$3)/Z88, 0)</f>
        <v>-43500595013.611771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25</v>
      </c>
      <c r="R89">
        <f t="shared" si="27"/>
        <v>500000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-1.6261402905284714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-1.8691012042704654E-5</v>
      </c>
      <c r="AI89">
        <f t="shared" si="33"/>
        <v>-1.8691012042704654E-5</v>
      </c>
      <c r="AJ89">
        <f t="shared" si="34"/>
        <v>-1.6261402905284714</v>
      </c>
      <c r="AK89">
        <f t="shared" si="49"/>
        <v>-0.11382982033699302</v>
      </c>
      <c r="AL89">
        <f t="shared" si="35"/>
        <v>-1.7399888018775072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-1.7161660637758457E-9</v>
      </c>
      <c r="AR89">
        <f t="shared" si="36"/>
        <v>-1.7161660637758457E-9</v>
      </c>
      <c r="AS89">
        <f t="shared" si="36"/>
        <v>-1.493084898328346E-4</v>
      </c>
      <c r="AT89">
        <f t="shared" si="36"/>
        <v>-1.0451594288298425E-5</v>
      </c>
      <c r="AU89">
        <f t="shared" si="23"/>
        <v>-1.597618002871968E-4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18383.703126569773</v>
      </c>
      <c r="AO91" s="8">
        <f t="shared" si="50"/>
        <v>-1838.3703126569774</v>
      </c>
      <c r="AP91" s="8">
        <f t="shared" si="50"/>
        <v>-416.38365682747894</v>
      </c>
      <c r="AQ91" s="8">
        <f t="shared" si="50"/>
        <v>-15812.971919951573</v>
      </c>
      <c r="AR91" s="8">
        <f t="shared" si="50"/>
        <v>315.97723713374251</v>
      </c>
      <c r="AS91" s="8">
        <f t="shared" si="50"/>
        <v>-565.84477042343588</v>
      </c>
      <c r="AT91" s="8">
        <f t="shared" si="50"/>
        <v>249.86753328970178</v>
      </c>
      <c r="AU91" s="8">
        <f t="shared" si="50"/>
        <v>2.5329482164059697E-12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8" priority="1" operator="lessThan">
      <formula>0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7CF15-AD88-4B25-8346-C89EE445D8A0}">
  <sheetPr codeName="Sheet39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25070.319231486428</v>
      </c>
      <c r="K3">
        <v>1</v>
      </c>
      <c r="L3" s="2">
        <v>0</v>
      </c>
      <c r="O3">
        <f>$C$3</f>
        <v>25070.319231486428</v>
      </c>
      <c r="P3">
        <f>O3*C5</f>
        <v>2507.0319231486428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25070.319231486428</v>
      </c>
      <c r="AF3">
        <f t="shared" ref="AF3:AG34" si="4">-$Z3*P3</f>
        <v>-2507.0319231486428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22363.287308337785</v>
      </c>
      <c r="AJ3">
        <f t="shared" ref="AJ3:AJ66" si="7">AB3-AC3</f>
        <v>0</v>
      </c>
      <c r="AL3">
        <f t="shared" ref="AL3:AL66" si="8">SUM(AI3:AK3)</f>
        <v>22363.287308337785</v>
      </c>
      <c r="AN3">
        <f t="shared" ref="AN3:AU34" si="9">AE3*$K3</f>
        <v>25070.319231486428</v>
      </c>
      <c r="AO3">
        <f t="shared" si="9"/>
        <v>-2507.0319231486428</v>
      </c>
      <c r="AP3">
        <f t="shared" si="9"/>
        <v>-200</v>
      </c>
      <c r="AQ3">
        <f t="shared" si="9"/>
        <v>0</v>
      </c>
      <c r="AR3">
        <f t="shared" si="9"/>
        <v>22363.287308337785</v>
      </c>
      <c r="AS3">
        <f t="shared" si="9"/>
        <v>0</v>
      </c>
      <c r="AT3">
        <f t="shared" si="9"/>
        <v>0</v>
      </c>
      <c r="AU3">
        <f t="shared" si="9"/>
        <v>22363.287308337785</v>
      </c>
      <c r="AW3">
        <v>0</v>
      </c>
      <c r="AX3">
        <f>IF(Z3&gt;0, (R3*SUMPRODUCT(K3:$K$98, X3:$X$98)-K3*$AZ$3)/Z3, 0)</f>
        <v>0</v>
      </c>
      <c r="AZ3">
        <f>C6*ABS(SUMPRODUCT(X4:X79, K4:K79))/1</f>
        <v>21222.61483120338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2.9979999999999998E-3</v>
      </c>
      <c r="R4">
        <f t="shared" si="0"/>
        <v>500000</v>
      </c>
      <c r="S4">
        <f t="shared" si="1"/>
        <v>1442.2995861600298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1423.5525761391218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-1499</v>
      </c>
      <c r="AI4">
        <f t="shared" si="6"/>
        <v>-1499</v>
      </c>
      <c r="AJ4">
        <f t="shared" si="7"/>
        <v>-1423.5525761391218</v>
      </c>
      <c r="AK4">
        <f>G4*SUM(AB4, AE4:AF4)</f>
        <v>0</v>
      </c>
      <c r="AL4">
        <f t="shared" si="8"/>
        <v>-2922.5525761391218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-1398.4513480735143</v>
      </c>
      <c r="AR4">
        <f t="shared" si="9"/>
        <v>-1398.4513480735143</v>
      </c>
      <c r="AS4">
        <f t="shared" si="9"/>
        <v>-1328.0647225852429</v>
      </c>
      <c r="AT4">
        <f t="shared" si="9"/>
        <v>0</v>
      </c>
      <c r="AU4">
        <f t="shared" si="9"/>
        <v>-2726.5160706587571</v>
      </c>
      <c r="AW4">
        <v>1</v>
      </c>
      <c r="AX4">
        <f>IF(Z4&gt;0, (R4*SUMPRODUCT(K4:$K$98, X4:$X$98)-K4*$AZ$3)/Z4, 0)</f>
        <v>1442.2995861600298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3.0469999999999998E-3</v>
      </c>
      <c r="Q5" s="4">
        <f t="shared" ref="Q5:Q68" si="21">$C$8</f>
        <v>25</v>
      </c>
      <c r="R5">
        <f t="shared" si="0"/>
        <v>500000</v>
      </c>
      <c r="S5">
        <f t="shared" si="1"/>
        <v>1721.0687533952191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1423.5525761391218</v>
      </c>
      <c r="AC5">
        <f t="shared" si="2"/>
        <v>1676.5353849958046</v>
      </c>
      <c r="AE5">
        <f t="shared" si="3"/>
        <v>0</v>
      </c>
      <c r="AF5">
        <f t="shared" si="4"/>
        <v>0</v>
      </c>
      <c r="AG5">
        <f t="shared" si="4"/>
        <v>-24.353114622650001</v>
      </c>
      <c r="AH5">
        <f t="shared" si="5"/>
        <v>-1503.697547</v>
      </c>
      <c r="AI5">
        <f t="shared" si="6"/>
        <v>-1528.0506616226501</v>
      </c>
      <c r="AJ5">
        <f t="shared" si="7"/>
        <v>-252.98280885668282</v>
      </c>
      <c r="AK5">
        <f>G5*SUM(AB5, AE5:AF5)</f>
        <v>58.365655621703993</v>
      </c>
      <c r="AL5">
        <f t="shared" si="8"/>
        <v>-1722.6678148576289</v>
      </c>
      <c r="AN5">
        <f t="shared" si="9"/>
        <v>0</v>
      </c>
      <c r="AO5">
        <f t="shared" si="9"/>
        <v>0</v>
      </c>
      <c r="AP5">
        <f t="shared" si="9"/>
        <v>-20.824543569121676</v>
      </c>
      <c r="AQ5">
        <f t="shared" si="9"/>
        <v>-1285.8238285939401</v>
      </c>
      <c r="AR5">
        <f t="shared" si="9"/>
        <v>-1306.6483721630618</v>
      </c>
      <c r="AS5">
        <f t="shared" si="9"/>
        <v>-216.32762818662019</v>
      </c>
      <c r="AT5">
        <f t="shared" si="9"/>
        <v>49.908940078822148</v>
      </c>
      <c r="AU5">
        <f t="shared" si="9"/>
        <v>-1473.0670602708597</v>
      </c>
      <c r="AW5">
        <v>2</v>
      </c>
      <c r="AX5">
        <f>IF(Z5&gt;0, (R5*SUMPRODUCT(K5:$K$98, X5:$X$98)-K5*$AZ$3)/Z5, 0)</f>
        <v>1721.0687533952191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3.104E-3</v>
      </c>
      <c r="Q6" s="4">
        <f t="shared" si="21"/>
        <v>25</v>
      </c>
      <c r="R6">
        <f t="shared" si="0"/>
        <v>500000</v>
      </c>
      <c r="S6">
        <f t="shared" si="1"/>
        <v>2254.100957712164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1676.5353849958046</v>
      </c>
      <c r="AC6">
        <f t="shared" si="2"/>
        <v>2167.0017220739846</v>
      </c>
      <c r="AE6">
        <f t="shared" si="3"/>
        <v>0</v>
      </c>
      <c r="AF6">
        <f t="shared" si="4"/>
        <v>0</v>
      </c>
      <c r="AG6">
        <f t="shared" si="4"/>
        <v>-24.033991408634794</v>
      </c>
      <c r="AH6">
        <f t="shared" si="5"/>
        <v>-1511.8413557741119</v>
      </c>
      <c r="AI6">
        <f t="shared" si="6"/>
        <v>-1535.8753471827467</v>
      </c>
      <c r="AJ6">
        <f t="shared" si="7"/>
        <v>-490.46633707818</v>
      </c>
      <c r="AK6">
        <f>G6*SUM(AB6, AE6:AF6)</f>
        <v>98.077320022254582</v>
      </c>
      <c r="AL6">
        <f t="shared" si="8"/>
        <v>-1928.2643642386722</v>
      </c>
      <c r="AN6">
        <f t="shared" si="9"/>
        <v>0</v>
      </c>
      <c r="AO6">
        <f t="shared" si="9"/>
        <v>0</v>
      </c>
      <c r="AP6">
        <f t="shared" si="9"/>
        <v>-18.54006202092188</v>
      </c>
      <c r="AQ6">
        <f t="shared" si="9"/>
        <v>-1166.2495848182891</v>
      </c>
      <c r="AR6">
        <f t="shared" si="9"/>
        <v>-1184.7896468392109</v>
      </c>
      <c r="AS6">
        <f t="shared" si="9"/>
        <v>-378.35065154166836</v>
      </c>
      <c r="AT6">
        <f t="shared" si="9"/>
        <v>75.65782832913527</v>
      </c>
      <c r="AU6">
        <f t="shared" si="9"/>
        <v>-1487.482470051744</v>
      </c>
      <c r="AW6">
        <v>3</v>
      </c>
      <c r="AX6">
        <f>IF(Z6&gt;0, (R6*SUMPRODUCT(K6:$K$98, X6:$X$98)-K6*$AZ$3)/Z6, 0)</f>
        <v>2254.100957712164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3.1700000000000001E-3</v>
      </c>
      <c r="Q7" s="4">
        <f t="shared" si="21"/>
        <v>25</v>
      </c>
      <c r="R7">
        <f t="shared" si="0"/>
        <v>500000</v>
      </c>
      <c r="S7">
        <f t="shared" si="1"/>
        <v>2610.8067595590687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2167.0017220739846</v>
      </c>
      <c r="AC7">
        <f t="shared" si="2"/>
        <v>2476.8685862657749</v>
      </c>
      <c r="AE7">
        <f t="shared" si="3"/>
        <v>0</v>
      </c>
      <c r="AF7">
        <f t="shared" si="4"/>
        <v>0</v>
      </c>
      <c r="AG7">
        <f t="shared" si="4"/>
        <v>-23.717463741783074</v>
      </c>
      <c r="AH7">
        <f t="shared" si="5"/>
        <v>-1523.7550553074461</v>
      </c>
      <c r="AI7">
        <f t="shared" si="6"/>
        <v>-1547.4725190492293</v>
      </c>
      <c r="AJ7">
        <f t="shared" si="7"/>
        <v>-309.86686419179023</v>
      </c>
      <c r="AK7">
        <f>G7*SUM(AB7, AE7:AF7)</f>
        <v>106.39978455383265</v>
      </c>
      <c r="AL7">
        <f t="shared" si="8"/>
        <v>-1750.9395986871868</v>
      </c>
      <c r="AN7">
        <f t="shared" si="9"/>
        <v>0</v>
      </c>
      <c r="AO7">
        <f t="shared" si="9"/>
        <v>0</v>
      </c>
      <c r="AP7">
        <f t="shared" si="9"/>
        <v>-16.646246387140696</v>
      </c>
      <c r="AQ7">
        <f t="shared" si="9"/>
        <v>-1069.4567665603197</v>
      </c>
      <c r="AR7">
        <f t="shared" si="9"/>
        <v>-1086.1030129474605</v>
      </c>
      <c r="AS7">
        <f t="shared" si="9"/>
        <v>-217.48194599155815</v>
      </c>
      <c r="AT7">
        <f t="shared" si="9"/>
        <v>74.67733685628184</v>
      </c>
      <c r="AU7">
        <f t="shared" si="9"/>
        <v>-1228.9076220827367</v>
      </c>
      <c r="AW7">
        <v>4</v>
      </c>
      <c r="AX7">
        <f>IF(Z7&gt;0, (R7*SUMPRODUCT(K7:$K$98, X7:$X$98)-K7*$AZ$3)/Z7, 0)</f>
        <v>2610.8067595590687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3.2390000000000001E-3</v>
      </c>
      <c r="Q8" s="4">
        <f t="shared" si="21"/>
        <v>25</v>
      </c>
      <c r="R8">
        <f t="shared" si="0"/>
        <v>500000</v>
      </c>
      <c r="S8">
        <f t="shared" si="1"/>
        <v>2562.3959830644808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2476.8685862657749</v>
      </c>
      <c r="AC8">
        <f t="shared" si="2"/>
        <v>2398.7581202469537</v>
      </c>
      <c r="AE8">
        <f t="shared" si="3"/>
        <v>0</v>
      </c>
      <c r="AF8">
        <f t="shared" si="4"/>
        <v>0</v>
      </c>
      <c r="AG8">
        <f t="shared" si="4"/>
        <v>-23.403468239305607</v>
      </c>
      <c r="AH8">
        <f t="shared" si="5"/>
        <v>-1536.4173011927076</v>
      </c>
      <c r="AI8">
        <f t="shared" si="6"/>
        <v>-1559.8207694320131</v>
      </c>
      <c r="AJ8">
        <f t="shared" si="7"/>
        <v>78.110466018821171</v>
      </c>
      <c r="AK8">
        <f t="shared" ref="AK8:AK71" si="22">G8*SUM(AB8:AB8, AE8:AF8)</f>
        <v>52.757300887461007</v>
      </c>
      <c r="AL8">
        <f t="shared" si="8"/>
        <v>-1428.9530025257309</v>
      </c>
      <c r="AN8">
        <f t="shared" si="9"/>
        <v>0</v>
      </c>
      <c r="AO8">
        <f t="shared" si="9"/>
        <v>0</v>
      </c>
      <c r="AP8">
        <f t="shared" si="9"/>
        <v>-15.332648867003959</v>
      </c>
      <c r="AQ8">
        <f t="shared" si="9"/>
        <v>-1006.5750405665774</v>
      </c>
      <c r="AR8">
        <f t="shared" si="9"/>
        <v>-1021.9076894335814</v>
      </c>
      <c r="AS8">
        <f t="shared" si="9"/>
        <v>51.173626748757655</v>
      </c>
      <c r="AT8">
        <f t="shared" si="9"/>
        <v>34.563645072048381</v>
      </c>
      <c r="AU8">
        <f t="shared" si="9"/>
        <v>-936.17041761277528</v>
      </c>
      <c r="AW8">
        <v>5</v>
      </c>
      <c r="AX8">
        <f>IF(Z8&gt;0, (R8*SUMPRODUCT(K8:$K$98, X8:$X$98)-K8*$AZ$3)/Z8, 0)</f>
        <v>2562.3959830644808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3.3149999999999998E-3</v>
      </c>
      <c r="Q9" s="4">
        <f t="shared" si="21"/>
        <v>25</v>
      </c>
      <c r="R9">
        <f t="shared" si="0"/>
        <v>500000</v>
      </c>
      <c r="S9">
        <f t="shared" si="1"/>
        <v>2304.1275882341074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2398.7581202469537</v>
      </c>
      <c r="AC9">
        <f t="shared" si="2"/>
        <v>2128.2628436018422</v>
      </c>
      <c r="AE9">
        <f t="shared" si="3"/>
        <v>0</v>
      </c>
      <c r="AF9">
        <f t="shared" si="4"/>
        <v>0</v>
      </c>
      <c r="AG9">
        <f t="shared" si="4"/>
        <v>-23.091851059699252</v>
      </c>
      <c r="AH9">
        <f t="shared" si="5"/>
        <v>-1551.6499442659617</v>
      </c>
      <c r="AI9">
        <f t="shared" si="6"/>
        <v>-1574.7417953256609</v>
      </c>
      <c r="AJ9">
        <f t="shared" si="7"/>
        <v>270.49527664511152</v>
      </c>
      <c r="AK9">
        <f t="shared" si="22"/>
        <v>14.152672909457026</v>
      </c>
      <c r="AL9">
        <f t="shared" si="8"/>
        <v>-1290.0938457710922</v>
      </c>
      <c r="AN9">
        <f t="shared" si="9"/>
        <v>0</v>
      </c>
      <c r="AO9">
        <f t="shared" si="9"/>
        <v>0</v>
      </c>
      <c r="AP9">
        <f t="shared" si="9"/>
        <v>-14.327582770470499</v>
      </c>
      <c r="AQ9">
        <f t="shared" si="9"/>
        <v>-962.7375886754071</v>
      </c>
      <c r="AR9">
        <f t="shared" si="9"/>
        <v>-977.06517144587758</v>
      </c>
      <c r="AS9">
        <f t="shared" si="9"/>
        <v>167.83165001085132</v>
      </c>
      <c r="AT9">
        <f t="shared" si="9"/>
        <v>8.7811753163231252</v>
      </c>
      <c r="AU9">
        <f t="shared" si="9"/>
        <v>-800.45234611870308</v>
      </c>
      <c r="AW9">
        <v>6</v>
      </c>
      <c r="AX9">
        <f>IF(Z9&gt;0, (R9*SUMPRODUCT(K9:$K$98, X9:$X$98)-K9*$AZ$3)/Z9, 0)</f>
        <v>2304.1275882341074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3.3969999999999998E-3</v>
      </c>
      <c r="Q10" s="4">
        <f t="shared" si="21"/>
        <v>25</v>
      </c>
      <c r="R10">
        <f t="shared" si="0"/>
        <v>500000</v>
      </c>
      <c r="S10">
        <f t="shared" si="1"/>
        <v>2020.5664250839043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2128.2628436018422</v>
      </c>
      <c r="AC10">
        <f t="shared" si="2"/>
        <v>1841.341337050806</v>
      </c>
      <c r="AE10">
        <f t="shared" si="3"/>
        <v>0</v>
      </c>
      <c r="AF10">
        <f t="shared" si="4"/>
        <v>0</v>
      </c>
      <c r="AG10">
        <f t="shared" si="4"/>
        <v>-22.782489531052462</v>
      </c>
      <c r="AH10">
        <f t="shared" si="5"/>
        <v>-1568.8603609959671</v>
      </c>
      <c r="AI10">
        <f t="shared" si="6"/>
        <v>-1591.6428505270196</v>
      </c>
      <c r="AJ10">
        <f t="shared" si="7"/>
        <v>286.92150655103615</v>
      </c>
      <c r="AK10">
        <f t="shared" si="22"/>
        <v>8.7258776587675531</v>
      </c>
      <c r="AL10">
        <f t="shared" si="8"/>
        <v>-1295.9954663172159</v>
      </c>
      <c r="AN10">
        <f t="shared" si="9"/>
        <v>0</v>
      </c>
      <c r="AO10">
        <f t="shared" si="9"/>
        <v>0</v>
      </c>
      <c r="AP10">
        <f t="shared" si="9"/>
        <v>-13.410147181571489</v>
      </c>
      <c r="AQ10">
        <f t="shared" si="9"/>
        <v>-923.45695230601041</v>
      </c>
      <c r="AR10">
        <f t="shared" si="9"/>
        <v>-936.86709948758198</v>
      </c>
      <c r="AS10">
        <f t="shared" si="9"/>
        <v>168.88670692301974</v>
      </c>
      <c r="AT10">
        <f t="shared" si="9"/>
        <v>5.1361947750691526</v>
      </c>
      <c r="AU10">
        <f t="shared" si="9"/>
        <v>-762.84419778949314</v>
      </c>
      <c r="AW10">
        <v>7</v>
      </c>
      <c r="AX10">
        <f>IF(Z10&gt;0, (R10*SUMPRODUCT(K10:$K$98, X10:$X$98)-K10*$AZ$3)/Z10, 0)</f>
        <v>2020.5664250839043</v>
      </c>
    </row>
    <row r="11" spans="1:52" x14ac:dyDescent="0.25">
      <c r="A11" t="s">
        <v>33</v>
      </c>
      <c r="C11" s="12">
        <f>AU81</f>
        <v>5.6975561421590548E-13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3.4910000000000002E-3</v>
      </c>
      <c r="Q11" s="4">
        <f t="shared" si="21"/>
        <v>25</v>
      </c>
      <c r="R11">
        <f t="shared" si="0"/>
        <v>500000</v>
      </c>
      <c r="S11">
        <f t="shared" si="1"/>
        <v>1712.8620471794741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1841.341337050806</v>
      </c>
      <c r="AC11">
        <f t="shared" si="2"/>
        <v>1539.8719533990134</v>
      </c>
      <c r="AE11">
        <f t="shared" si="3"/>
        <v>0</v>
      </c>
      <c r="AF11">
        <f t="shared" si="4"/>
        <v>0</v>
      </c>
      <c r="AG11">
        <f t="shared" si="4"/>
        <v>-22.475130964789034</v>
      </c>
      <c r="AH11">
        <f t="shared" si="5"/>
        <v>-1590.673419058083</v>
      </c>
      <c r="AI11">
        <f t="shared" si="6"/>
        <v>-1613.1485500228721</v>
      </c>
      <c r="AJ11">
        <f t="shared" si="7"/>
        <v>301.46938365179267</v>
      </c>
      <c r="AK11">
        <f t="shared" si="22"/>
        <v>4.419219208921934</v>
      </c>
      <c r="AL11">
        <f t="shared" si="8"/>
        <v>-1307.2599471621575</v>
      </c>
      <c r="AN11">
        <f t="shared" si="9"/>
        <v>0</v>
      </c>
      <c r="AO11">
        <f t="shared" si="9"/>
        <v>0</v>
      </c>
      <c r="AP11">
        <f t="shared" si="9"/>
        <v>-12.570534859316714</v>
      </c>
      <c r="AQ11">
        <f t="shared" si="9"/>
        <v>-889.67738143037002</v>
      </c>
      <c r="AR11">
        <f t="shared" si="9"/>
        <v>-902.24791628968683</v>
      </c>
      <c r="AS11">
        <f t="shared" si="9"/>
        <v>168.61442997367448</v>
      </c>
      <c r="AT11">
        <f t="shared" si="9"/>
        <v>2.4717074709707547</v>
      </c>
      <c r="AU11">
        <f t="shared" si="9"/>
        <v>-731.16177884504157</v>
      </c>
      <c r="AW11">
        <v>8</v>
      </c>
      <c r="AX11">
        <f>IF(Z11&gt;0, (R11*SUMPRODUCT(K11:$K$98, X11:$X$98)-K11*$AZ$3)/Z11, 0)</f>
        <v>1712.8620471794741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3.5990000000000002E-3</v>
      </c>
      <c r="Q12" s="4">
        <f t="shared" si="21"/>
        <v>25</v>
      </c>
      <c r="R12">
        <f t="shared" si="0"/>
        <v>500000</v>
      </c>
      <c r="S12">
        <f t="shared" si="1"/>
        <v>1398.4769758893146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1539.8719533990134</v>
      </c>
      <c r="AC12">
        <f t="shared" si="2"/>
        <v>1240.1409460800169</v>
      </c>
      <c r="AE12">
        <f t="shared" si="3"/>
        <v>0</v>
      </c>
      <c r="AF12">
        <f t="shared" si="4"/>
        <v>0</v>
      </c>
      <c r="AG12">
        <f t="shared" si="4"/>
        <v>-22.169491658798865</v>
      </c>
      <c r="AH12">
        <f t="shared" si="5"/>
        <v>-1617.7599268455147</v>
      </c>
      <c r="AI12">
        <f t="shared" si="6"/>
        <v>-1639.9294185043136</v>
      </c>
      <c r="AJ12">
        <f t="shared" si="7"/>
        <v>299.73100731899649</v>
      </c>
      <c r="AK12">
        <f t="shared" si="22"/>
        <v>3.5417054928177305</v>
      </c>
      <c r="AL12">
        <f t="shared" si="8"/>
        <v>-1336.6567056924994</v>
      </c>
      <c r="AN12">
        <f t="shared" si="9"/>
        <v>0</v>
      </c>
      <c r="AO12">
        <f t="shared" si="9"/>
        <v>0</v>
      </c>
      <c r="AP12">
        <f t="shared" si="9"/>
        <v>-11.783320493932209</v>
      </c>
      <c r="AQ12">
        <f t="shared" si="9"/>
        <v>-859.85659904363479</v>
      </c>
      <c r="AR12">
        <f t="shared" si="9"/>
        <v>-871.63991953756704</v>
      </c>
      <c r="AS12">
        <f t="shared" si="9"/>
        <v>159.31021674135351</v>
      </c>
      <c r="AT12">
        <f t="shared" si="9"/>
        <v>1.8824541202516918</v>
      </c>
      <c r="AU12">
        <f t="shared" si="9"/>
        <v>-710.44724867596187</v>
      </c>
      <c r="AW12">
        <v>9</v>
      </c>
      <c r="AX12">
        <f>IF(Z12&gt;0, (R12*SUMPRODUCT(K12:$K$98, X12:$X$98)-K12*$AZ$3)/Z12, 0)</f>
        <v>1398.4769758893146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3.7169999999999998E-3</v>
      </c>
      <c r="Q13" s="4">
        <f t="shared" si="21"/>
        <v>25</v>
      </c>
      <c r="R13">
        <f t="shared" si="0"/>
        <v>500000</v>
      </c>
      <c r="S13">
        <f t="shared" si="1"/>
        <v>1072.3030931269998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1240.1409460800169</v>
      </c>
      <c r="AC13">
        <f t="shared" si="2"/>
        <v>937.85313077511091</v>
      </c>
      <c r="AE13">
        <f t="shared" si="3"/>
        <v>0</v>
      </c>
      <c r="AF13">
        <f t="shared" si="4"/>
        <v>0</v>
      </c>
      <c r="AG13">
        <f t="shared" si="4"/>
        <v>-21.865392741715119</v>
      </c>
      <c r="AH13">
        <f t="shared" si="5"/>
        <v>-1648.0800099151074</v>
      </c>
      <c r="AI13">
        <f t="shared" si="6"/>
        <v>-1669.9454026568226</v>
      </c>
      <c r="AJ13">
        <f t="shared" si="7"/>
        <v>302.28781530490596</v>
      </c>
      <c r="AK13">
        <f t="shared" si="22"/>
        <v>2.4802818921600336</v>
      </c>
      <c r="AL13">
        <f t="shared" si="8"/>
        <v>-1365.1773054597566</v>
      </c>
      <c r="AN13">
        <f t="shared" si="9"/>
        <v>0</v>
      </c>
      <c r="AO13">
        <f t="shared" si="9"/>
        <v>0</v>
      </c>
      <c r="AP13">
        <f t="shared" si="9"/>
        <v>-11.047232591936252</v>
      </c>
      <c r="AQ13">
        <f t="shared" si="9"/>
        <v>-832.67304707121684</v>
      </c>
      <c r="AR13">
        <f t="shared" si="9"/>
        <v>-843.72027966315318</v>
      </c>
      <c r="AS13">
        <f t="shared" si="9"/>
        <v>152.72736441685419</v>
      </c>
      <c r="AT13">
        <f t="shared" si="9"/>
        <v>1.25313326313984</v>
      </c>
      <c r="AU13">
        <f t="shared" si="9"/>
        <v>-689.73978198315911</v>
      </c>
      <c r="AW13">
        <v>10</v>
      </c>
      <c r="AX13">
        <f>IF(Z13&gt;0, (R13*SUMPRODUCT(K13:$K$98, X13:$X$98)-K13*$AZ$3)/Z13, 0)</f>
        <v>1072.3030931269998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3.852E-3</v>
      </c>
      <c r="Q14" s="4">
        <f t="shared" si="21"/>
        <v>25</v>
      </c>
      <c r="R14">
        <f t="shared" si="0"/>
        <v>500000</v>
      </c>
      <c r="S14">
        <f t="shared" si="1"/>
        <v>1453.9316969806471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937.85313077511091</v>
      </c>
      <c r="AC14">
        <f t="shared" si="2"/>
        <v>1254.0168633853445</v>
      </c>
      <c r="AE14">
        <f t="shared" si="3"/>
        <v>0</v>
      </c>
      <c r="AF14">
        <f t="shared" si="4"/>
        <v>0</v>
      </c>
      <c r="AG14">
        <f t="shared" si="4"/>
        <v>-21.562513321456883</v>
      </c>
      <c r="AH14">
        <f t="shared" si="5"/>
        <v>-1684.5098568217327</v>
      </c>
      <c r="AI14">
        <f t="shared" si="6"/>
        <v>-1706.0723701431896</v>
      </c>
      <c r="AJ14">
        <f t="shared" si="7"/>
        <v>-316.16373261023364</v>
      </c>
      <c r="AK14">
        <f t="shared" si="22"/>
        <v>65.649719154257767</v>
      </c>
      <c r="AL14">
        <f t="shared" si="8"/>
        <v>-1956.5863835991654</v>
      </c>
      <c r="AN14">
        <f t="shared" si="9"/>
        <v>0</v>
      </c>
      <c r="AO14">
        <f t="shared" si="9"/>
        <v>0</v>
      </c>
      <c r="AP14">
        <f t="shared" si="9"/>
        <v>-9.7269699339935283</v>
      </c>
      <c r="AQ14">
        <f t="shared" si="9"/>
        <v>-759.8917847167578</v>
      </c>
      <c r="AR14">
        <f t="shared" si="9"/>
        <v>-769.61875465075138</v>
      </c>
      <c r="AS14">
        <f t="shared" si="9"/>
        <v>-142.62322186062892</v>
      </c>
      <c r="AT14">
        <f t="shared" si="9"/>
        <v>29.614954197066616</v>
      </c>
      <c r="AU14">
        <f t="shared" si="9"/>
        <v>-882.62702231431365</v>
      </c>
      <c r="AW14">
        <v>11</v>
      </c>
      <c r="AX14">
        <f>IF(Z14&gt;0, (R14*SUMPRODUCT(K14:$K$98, X14:$X$98)-K14*$AZ$3)/Z14, 0)</f>
        <v>1453.9316969806471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4.0049999999999999E-3</v>
      </c>
      <c r="Q15" s="4">
        <f t="shared" si="21"/>
        <v>25</v>
      </c>
      <c r="R15">
        <f t="shared" si="0"/>
        <v>500000</v>
      </c>
      <c r="S15">
        <f t="shared" si="1"/>
        <v>1787.1993082218146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1254.0168633853445</v>
      </c>
      <c r="AC15">
        <f t="shared" si="2"/>
        <v>1519.8722033841641</v>
      </c>
      <c r="AE15">
        <f t="shared" si="3"/>
        <v>0</v>
      </c>
      <c r="AF15">
        <f t="shared" si="4"/>
        <v>0</v>
      </c>
      <c r="AG15">
        <f t="shared" si="4"/>
        <v>-21.260530322389879</v>
      </c>
      <c r="AH15">
        <f t="shared" si="5"/>
        <v>-1727.1573170486963</v>
      </c>
      <c r="AI15">
        <f t="shared" si="6"/>
        <v>-1748.4178473710863</v>
      </c>
      <c r="AJ15">
        <f t="shared" si="7"/>
        <v>-265.85533999881955</v>
      </c>
      <c r="AK15">
        <f t="shared" si="22"/>
        <v>87.781180436974125</v>
      </c>
      <c r="AL15">
        <f t="shared" si="8"/>
        <v>-1926.4920069329316</v>
      </c>
      <c r="AN15">
        <f t="shared" si="9"/>
        <v>0</v>
      </c>
      <c r="AO15">
        <f t="shared" si="9"/>
        <v>0</v>
      </c>
      <c r="AP15">
        <f t="shared" si="9"/>
        <v>-8.563164035774955</v>
      </c>
      <c r="AQ15">
        <f t="shared" si="9"/>
        <v>-695.65204617221571</v>
      </c>
      <c r="AR15">
        <f t="shared" si="9"/>
        <v>-704.21521020799071</v>
      </c>
      <c r="AS15">
        <f t="shared" si="9"/>
        <v>-107.07930854382882</v>
      </c>
      <c r="AT15">
        <f t="shared" si="9"/>
        <v>35.355874756527356</v>
      </c>
      <c r="AU15">
        <f t="shared" si="9"/>
        <v>-775.93864399529207</v>
      </c>
      <c r="AW15">
        <v>12</v>
      </c>
      <c r="AX15">
        <f>IF(Z15&gt;0, (R15*SUMPRODUCT(K15:$K$98, X15:$X$98)-K15*$AZ$3)/Z15, 0)</f>
        <v>1787.1993082218146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4.1640000000000002E-3</v>
      </c>
      <c r="Q16" s="4">
        <f t="shared" si="21"/>
        <v>25</v>
      </c>
      <c r="R16">
        <f t="shared" si="0"/>
        <v>500000</v>
      </c>
      <c r="S16">
        <f t="shared" si="1"/>
        <v>2075.5199602255748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1519.8722033841641</v>
      </c>
      <c r="AC16">
        <f t="shared" si="2"/>
        <v>1740.0658042794319</v>
      </c>
      <c r="AE16">
        <f t="shared" si="3"/>
        <v>0</v>
      </c>
      <c r="AF16">
        <f t="shared" si="4"/>
        <v>0</v>
      </c>
      <c r="AG16">
        <f t="shared" si="4"/>
        <v>-20.959396170903549</v>
      </c>
      <c r="AH16">
        <f t="shared" si="5"/>
        <v>-1770.5769652486292</v>
      </c>
      <c r="AI16">
        <f t="shared" si="6"/>
        <v>-1791.5363614195328</v>
      </c>
      <c r="AJ16">
        <f t="shared" si="7"/>
        <v>-220.19360089526776</v>
      </c>
      <c r="AK16">
        <f t="shared" si="22"/>
        <v>106.39105423689149</v>
      </c>
      <c r="AL16">
        <f t="shared" si="8"/>
        <v>-1905.3389080779091</v>
      </c>
      <c r="AN16">
        <f t="shared" si="9"/>
        <v>0</v>
      </c>
      <c r="AO16">
        <f t="shared" si="9"/>
        <v>0</v>
      </c>
      <c r="AP16">
        <f t="shared" si="9"/>
        <v>-7.5373887324752111</v>
      </c>
      <c r="AQ16">
        <f t="shared" si="9"/>
        <v>-636.7324115172662</v>
      </c>
      <c r="AR16">
        <f t="shared" si="9"/>
        <v>-644.26980024974137</v>
      </c>
      <c r="AS16">
        <f t="shared" si="9"/>
        <v>-79.185714741875927</v>
      </c>
      <c r="AT16">
        <f t="shared" si="9"/>
        <v>38.260202102317294</v>
      </c>
      <c r="AU16">
        <f t="shared" si="9"/>
        <v>-685.1953128893</v>
      </c>
      <c r="AW16">
        <v>13</v>
      </c>
      <c r="AX16">
        <f>IF(Z16&gt;0, (R16*SUMPRODUCT(K16:$K$98, X16:$X$98)-K16*$AZ$3)/Z16, 0)</f>
        <v>2075.5199602255748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4.3350000000000003E-3</v>
      </c>
      <c r="Q17" s="4">
        <f t="shared" si="21"/>
        <v>25</v>
      </c>
      <c r="R17">
        <f t="shared" si="0"/>
        <v>500000</v>
      </c>
      <c r="S17">
        <f t="shared" si="1"/>
        <v>2324.7228808023892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1740.0658042794319</v>
      </c>
      <c r="AC17">
        <f t="shared" si="2"/>
        <v>1921.0527205009894</v>
      </c>
      <c r="AE17">
        <f t="shared" si="3"/>
        <v>0</v>
      </c>
      <c r="AF17">
        <f t="shared" si="4"/>
        <v>0</v>
      </c>
      <c r="AG17">
        <f t="shared" si="4"/>
        <v>-20.658943226793646</v>
      </c>
      <c r="AH17">
        <f t="shared" si="5"/>
        <v>-1817.1796480173377</v>
      </c>
      <c r="AI17">
        <f t="shared" si="6"/>
        <v>-1837.8385912441313</v>
      </c>
      <c r="AJ17">
        <f t="shared" si="7"/>
        <v>-180.98691622155752</v>
      </c>
      <c r="AK17">
        <f t="shared" si="22"/>
        <v>121.80460629956025</v>
      </c>
      <c r="AL17">
        <f t="shared" si="8"/>
        <v>-1897.0209011661286</v>
      </c>
      <c r="AN17">
        <f t="shared" si="9"/>
        <v>0</v>
      </c>
      <c r="AO17">
        <f t="shared" si="9"/>
        <v>0</v>
      </c>
      <c r="AP17">
        <f t="shared" si="9"/>
        <v>-6.6333395223171241</v>
      </c>
      <c r="AQ17">
        <f t="shared" si="9"/>
        <v>-583.47464563000074</v>
      </c>
      <c r="AR17">
        <f t="shared" si="9"/>
        <v>-590.10798515231784</v>
      </c>
      <c r="AS17">
        <f t="shared" si="9"/>
        <v>-58.112733609611922</v>
      </c>
      <c r="AT17">
        <f t="shared" si="9"/>
        <v>39.110001905579118</v>
      </c>
      <c r="AU17">
        <f t="shared" si="9"/>
        <v>-609.11071685635068</v>
      </c>
      <c r="AW17">
        <v>14</v>
      </c>
      <c r="AX17">
        <f>IF(Z17&gt;0, (R17*SUMPRODUCT(K17:$K$98, X17:$X$98)-K17*$AZ$3)/Z17, 0)</f>
        <v>2324.7228808023892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4.522E-3</v>
      </c>
      <c r="Q18" s="4">
        <f t="shared" si="21"/>
        <v>25</v>
      </c>
      <c r="R18">
        <f t="shared" si="0"/>
        <v>500000</v>
      </c>
      <c r="S18">
        <f t="shared" si="1"/>
        <v>2539.0384045726169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1921.0527205009894</v>
      </c>
      <c r="AC18">
        <f t="shared" si="2"/>
        <v>2067.6846174949414</v>
      </c>
      <c r="AE18">
        <f t="shared" si="3"/>
        <v>0</v>
      </c>
      <c r="AF18">
        <f t="shared" si="4"/>
        <v>0</v>
      </c>
      <c r="AG18">
        <f t="shared" si="4"/>
        <v>-20.358934053254149</v>
      </c>
      <c r="AH18">
        <f t="shared" si="5"/>
        <v>-1868.3948254312172</v>
      </c>
      <c r="AI18">
        <f t="shared" si="6"/>
        <v>-1888.7537594844714</v>
      </c>
      <c r="AJ18">
        <f t="shared" si="7"/>
        <v>-146.63189699395207</v>
      </c>
      <c r="AK18">
        <f t="shared" si="22"/>
        <v>134.47369043506927</v>
      </c>
      <c r="AL18">
        <f t="shared" si="8"/>
        <v>-1900.9119660433541</v>
      </c>
      <c r="AN18">
        <f t="shared" si="9"/>
        <v>0</v>
      </c>
      <c r="AO18">
        <f t="shared" si="9"/>
        <v>0</v>
      </c>
      <c r="AP18">
        <f t="shared" si="9"/>
        <v>-5.836616219441102</v>
      </c>
      <c r="AQ18">
        <f t="shared" si="9"/>
        <v>-535.64216642710767</v>
      </c>
      <c r="AR18">
        <f t="shared" si="9"/>
        <v>-541.47878264654878</v>
      </c>
      <c r="AS18">
        <f t="shared" si="9"/>
        <v>-42.037274940016914</v>
      </c>
      <c r="AT18">
        <f t="shared" si="9"/>
        <v>38.551690409153522</v>
      </c>
      <c r="AU18">
        <f t="shared" si="9"/>
        <v>-544.9643671774121</v>
      </c>
      <c r="AW18">
        <v>15</v>
      </c>
      <c r="AX18">
        <f>IF(Z18&gt;0, (R18*SUMPRODUCT(K18:$K$98, X18:$X$98)-K18*$AZ$3)/Z18, 0)</f>
        <v>2539.0384045726169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4.7470000000000004E-3</v>
      </c>
      <c r="Q19" s="4">
        <f t="shared" si="21"/>
        <v>25</v>
      </c>
      <c r="R19">
        <f t="shared" si="0"/>
        <v>500000</v>
      </c>
      <c r="S19">
        <f t="shared" si="1"/>
        <v>2721.9151787622895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2067.6846174949414</v>
      </c>
      <c r="AC19">
        <f t="shared" si="2"/>
        <v>2183.9232926963577</v>
      </c>
      <c r="AE19">
        <f t="shared" si="3"/>
        <v>0</v>
      </c>
      <c r="AF19">
        <f t="shared" si="4"/>
        <v>0</v>
      </c>
      <c r="AG19">
        <f t="shared" si="4"/>
        <v>-20.058700852770809</v>
      </c>
      <c r="AH19">
        <f t="shared" si="5"/>
        <v>-1932.8771990159491</v>
      </c>
      <c r="AI19">
        <f t="shared" si="6"/>
        <v>-1952.9358998687198</v>
      </c>
      <c r="AJ19">
        <f t="shared" si="7"/>
        <v>-116.2386752014163</v>
      </c>
      <c r="AK19">
        <f t="shared" si="22"/>
        <v>144.73792322464593</v>
      </c>
      <c r="AL19">
        <f t="shared" si="8"/>
        <v>-1924.4366518454901</v>
      </c>
      <c r="AN19">
        <f t="shared" si="9"/>
        <v>0</v>
      </c>
      <c r="AO19">
        <f t="shared" si="9"/>
        <v>0</v>
      </c>
      <c r="AP19">
        <f t="shared" si="9"/>
        <v>-5.1344139643330386</v>
      </c>
      <c r="AQ19">
        <f t="shared" si="9"/>
        <v>-494.75744988726626</v>
      </c>
      <c r="AR19">
        <f t="shared" si="9"/>
        <v>-499.89186385159928</v>
      </c>
      <c r="AS19">
        <f t="shared" si="9"/>
        <v>-29.753545931529406</v>
      </c>
      <c r="AT19">
        <f t="shared" si="9"/>
        <v>37.048481834780986</v>
      </c>
      <c r="AU19">
        <f t="shared" si="9"/>
        <v>-492.59692794834768</v>
      </c>
      <c r="AW19">
        <v>16</v>
      </c>
      <c r="AX19">
        <f>IF(Z19&gt;0, (R19*SUMPRODUCT(K19:$K$98, X19:$X$98)-K19*$AZ$3)/Z19, 0)</f>
        <v>2721.9151787622895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4.9870000000000001E-3</v>
      </c>
      <c r="Q20" s="4">
        <f t="shared" si="21"/>
        <v>25</v>
      </c>
      <c r="R20">
        <f t="shared" si="0"/>
        <v>500000</v>
      </c>
      <c r="S20">
        <f t="shared" si="1"/>
        <v>2873.7637737928012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2183.9232926963577</v>
      </c>
      <c r="AC20">
        <f t="shared" si="2"/>
        <v>2271.2023085488445</v>
      </c>
      <c r="AE20">
        <f t="shared" si="3"/>
        <v>0</v>
      </c>
      <c r="AF20">
        <f t="shared" si="4"/>
        <v>0</v>
      </c>
      <c r="AG20">
        <f t="shared" si="4"/>
        <v>-19.758081103090333</v>
      </c>
      <c r="AH20">
        <f t="shared" si="5"/>
        <v>-2000.6548230553606</v>
      </c>
      <c r="AI20">
        <f t="shared" si="6"/>
        <v>-2020.4129041584508</v>
      </c>
      <c r="AJ20">
        <f t="shared" si="7"/>
        <v>-87.279015852486737</v>
      </c>
      <c r="AK20">
        <f t="shared" si="22"/>
        <v>152.87463048874505</v>
      </c>
      <c r="AL20">
        <f t="shared" si="8"/>
        <v>-1954.8172895221928</v>
      </c>
      <c r="AN20">
        <f t="shared" si="9"/>
        <v>0</v>
      </c>
      <c r="AO20">
        <f t="shared" si="9"/>
        <v>0</v>
      </c>
      <c r="AP20">
        <f t="shared" si="9"/>
        <v>-4.5155933055799817</v>
      </c>
      <c r="AQ20">
        <f t="shared" si="9"/>
        <v>-457.23790071658686</v>
      </c>
      <c r="AR20">
        <f t="shared" si="9"/>
        <v>-461.75349402216682</v>
      </c>
      <c r="AS20">
        <f t="shared" si="9"/>
        <v>-19.947106080025907</v>
      </c>
      <c r="AT20">
        <f t="shared" si="9"/>
        <v>34.938598258917899</v>
      </c>
      <c r="AU20">
        <f t="shared" si="9"/>
        <v>-446.7620018432749</v>
      </c>
      <c r="AW20">
        <v>17</v>
      </c>
      <c r="AX20">
        <f>IF(Z20&gt;0, (R20*SUMPRODUCT(K20:$K$98, X20:$X$98)-K20*$AZ$3)/Z20, 0)</f>
        <v>2873.7637737928012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5.2249999999999996E-3</v>
      </c>
      <c r="Q21" s="4">
        <f t="shared" si="21"/>
        <v>25</v>
      </c>
      <c r="R21">
        <f t="shared" si="0"/>
        <v>500000</v>
      </c>
      <c r="S21">
        <f t="shared" si="1"/>
        <v>2998.4171791778958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2271.2023085488445</v>
      </c>
      <c r="AC21">
        <f t="shared" si="2"/>
        <v>2333.6398236713267</v>
      </c>
      <c r="AE21">
        <f t="shared" si="3"/>
        <v>0</v>
      </c>
      <c r="AF21">
        <f t="shared" si="4"/>
        <v>0</v>
      </c>
      <c r="AG21">
        <f t="shared" si="4"/>
        <v>-19.457264318295785</v>
      </c>
      <c r="AH21">
        <f t="shared" si="5"/>
        <v>-2064.7194752729397</v>
      </c>
      <c r="AI21">
        <f t="shared" si="6"/>
        <v>-2084.1767395912357</v>
      </c>
      <c r="AJ21">
        <f t="shared" si="7"/>
        <v>-62.437515122482182</v>
      </c>
      <c r="AK21">
        <f t="shared" si="22"/>
        <v>158.98416159841912</v>
      </c>
      <c r="AL21">
        <f t="shared" si="8"/>
        <v>-1987.6300931152987</v>
      </c>
      <c r="AN21">
        <f t="shared" si="9"/>
        <v>0</v>
      </c>
      <c r="AO21">
        <f t="shared" si="9"/>
        <v>0</v>
      </c>
      <c r="AP21">
        <f t="shared" si="9"/>
        <v>-3.9703958906272554</v>
      </c>
      <c r="AQ21">
        <f t="shared" si="9"/>
        <v>-421.32098252956069</v>
      </c>
      <c r="AR21">
        <f t="shared" si="9"/>
        <v>-425.29137842018798</v>
      </c>
      <c r="AS21">
        <f t="shared" si="9"/>
        <v>-12.740827765297762</v>
      </c>
      <c r="AT21">
        <f t="shared" si="9"/>
        <v>32.441871146892595</v>
      </c>
      <c r="AU21">
        <f t="shared" si="9"/>
        <v>-405.59033503859314</v>
      </c>
      <c r="AW21">
        <v>18</v>
      </c>
      <c r="AX21">
        <f>IF(Z21&gt;0, (R21*SUMPRODUCT(K21:$K$98, X21:$X$98)-K21*$AZ$3)/Z21, 0)</f>
        <v>2998.4171791778958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5.4879999999999998E-3</v>
      </c>
      <c r="Q22" s="4">
        <f t="shared" si="21"/>
        <v>25</v>
      </c>
      <c r="R22">
        <f t="shared" si="0"/>
        <v>500000</v>
      </c>
      <c r="S22">
        <f t="shared" si="1"/>
        <v>3101.2814351706929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2333.6398236713267</v>
      </c>
      <c r="AC22">
        <f t="shared" si="2"/>
        <v>2376.3147481409324</v>
      </c>
      <c r="AE22">
        <f t="shared" si="3"/>
        <v>0</v>
      </c>
      <c r="AF22">
        <f t="shared" si="4"/>
        <v>0</v>
      </c>
      <c r="AG22">
        <f t="shared" si="4"/>
        <v>-19.155910208534017</v>
      </c>
      <c r="AH22">
        <f t="shared" si="5"/>
        <v>-2135.629331576145</v>
      </c>
      <c r="AI22">
        <f t="shared" si="6"/>
        <v>-2154.7852417846789</v>
      </c>
      <c r="AJ22">
        <f t="shared" si="7"/>
        <v>-42.674924469605685</v>
      </c>
      <c r="AK22">
        <f t="shared" si="22"/>
        <v>163.35478765699287</v>
      </c>
      <c r="AL22">
        <f t="shared" si="8"/>
        <v>-2034.1053785972917</v>
      </c>
      <c r="AN22">
        <f t="shared" si="9"/>
        <v>0</v>
      </c>
      <c r="AO22">
        <f t="shared" si="9"/>
        <v>0</v>
      </c>
      <c r="AP22">
        <f t="shared" si="9"/>
        <v>-3.4900914277439465</v>
      </c>
      <c r="AQ22">
        <f t="shared" si="9"/>
        <v>-389.09879728147098</v>
      </c>
      <c r="AR22">
        <f t="shared" si="9"/>
        <v>-392.58888870921487</v>
      </c>
      <c r="AS22">
        <f t="shared" si="9"/>
        <v>-7.775114126638484</v>
      </c>
      <c r="AT22">
        <f t="shared" si="9"/>
        <v>29.76225811648521</v>
      </c>
      <c r="AU22">
        <f t="shared" si="9"/>
        <v>-370.60174471936818</v>
      </c>
      <c r="AW22">
        <v>19</v>
      </c>
      <c r="AX22">
        <f>IF(Z22&gt;0, (R22*SUMPRODUCT(K22:$K$98, X22:$X$98)-K22*$AZ$3)/Z22, 0)</f>
        <v>3101.2814351706929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5.7670000000000004E-3</v>
      </c>
      <c r="Q23" s="4">
        <f t="shared" si="21"/>
        <v>25</v>
      </c>
      <c r="R23">
        <f t="shared" si="0"/>
        <v>500000</v>
      </c>
      <c r="S23">
        <f t="shared" si="1"/>
        <v>3184.3553443451351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2376.3147481409324</v>
      </c>
      <c r="AC23">
        <f t="shared" si="2"/>
        <v>2401.4980106801459</v>
      </c>
      <c r="AE23">
        <f t="shared" si="3"/>
        <v>0</v>
      </c>
      <c r="AF23">
        <f t="shared" si="4"/>
        <v>0</v>
      </c>
      <c r="AG23">
        <f t="shared" si="4"/>
        <v>-18.853878972276064</v>
      </c>
      <c r="AH23">
        <f t="shared" si="5"/>
        <v>-2209.4426834523142</v>
      </c>
      <c r="AI23">
        <f t="shared" si="6"/>
        <v>-2228.2965624245903</v>
      </c>
      <c r="AJ23">
        <f t="shared" si="7"/>
        <v>-25.183262539213501</v>
      </c>
      <c r="AK23">
        <f t="shared" si="22"/>
        <v>166.34203236986528</v>
      </c>
      <c r="AL23">
        <f t="shared" si="8"/>
        <v>-2087.1377925939387</v>
      </c>
      <c r="AN23">
        <f t="shared" si="9"/>
        <v>0</v>
      </c>
      <c r="AO23">
        <f t="shared" si="9"/>
        <v>0</v>
      </c>
      <c r="AP23">
        <f t="shared" si="9"/>
        <v>-3.0670206751809892</v>
      </c>
      <c r="AQ23">
        <f t="shared" si="9"/>
        <v>-359.41709399641684</v>
      </c>
      <c r="AR23">
        <f t="shared" si="9"/>
        <v>-362.48411467159787</v>
      </c>
      <c r="AS23">
        <f t="shared" si="9"/>
        <v>-4.0966417038029013</v>
      </c>
      <c r="AT23">
        <f t="shared" si="9"/>
        <v>27.0593893797767</v>
      </c>
      <c r="AU23">
        <f t="shared" si="9"/>
        <v>-339.52136699562408</v>
      </c>
      <c r="AW23">
        <v>20</v>
      </c>
      <c r="AX23">
        <f>IF(Z23&gt;0, (R23*SUMPRODUCT(K23:$K$98, X23:$X$98)-K23*$AZ$3)/Z23, 0)</f>
        <v>3184.3553443451351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6.0780000000000001E-3</v>
      </c>
      <c r="Q24" s="4">
        <f t="shared" si="21"/>
        <v>25</v>
      </c>
      <c r="R24">
        <f t="shared" si="0"/>
        <v>500000</v>
      </c>
      <c r="S24">
        <f t="shared" si="1"/>
        <v>3250.5102128307581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2401.4980106801459</v>
      </c>
      <c r="AC24">
        <f t="shared" si="2"/>
        <v>2411.975612952197</v>
      </c>
      <c r="AE24">
        <f t="shared" si="3"/>
        <v>0</v>
      </c>
      <c r="AF24">
        <f t="shared" si="4"/>
        <v>0</v>
      </c>
      <c r="AG24">
        <f t="shared" si="4"/>
        <v>-18.550746306159809</v>
      </c>
      <c r="AH24">
        <f t="shared" si="5"/>
        <v>-2291.8775278698781</v>
      </c>
      <c r="AI24">
        <f t="shared" si="6"/>
        <v>-2310.428274176038</v>
      </c>
      <c r="AJ24">
        <f t="shared" si="7"/>
        <v>-10.477602272051172</v>
      </c>
      <c r="AK24">
        <f t="shared" si="22"/>
        <v>168.10486074761022</v>
      </c>
      <c r="AL24">
        <f t="shared" si="8"/>
        <v>-2152.8010157004792</v>
      </c>
      <c r="AN24">
        <f t="shared" si="9"/>
        <v>0</v>
      </c>
      <c r="AO24">
        <f t="shared" si="9"/>
        <v>0</v>
      </c>
      <c r="AP24">
        <f t="shared" si="9"/>
        <v>-2.6943831399691325</v>
      </c>
      <c r="AQ24">
        <f t="shared" si="9"/>
        <v>-332.88127970982225</v>
      </c>
      <c r="AR24">
        <f t="shared" si="9"/>
        <v>-335.5756628497914</v>
      </c>
      <c r="AS24">
        <f t="shared" si="9"/>
        <v>-1.5218080417467037</v>
      </c>
      <c r="AT24">
        <f t="shared" si="9"/>
        <v>24.416209195574016</v>
      </c>
      <c r="AU24">
        <f t="shared" si="9"/>
        <v>-312.68126169596411</v>
      </c>
      <c r="AW24">
        <v>21</v>
      </c>
      <c r="AX24">
        <f>IF(Z24&gt;0, (R24*SUMPRODUCT(K24:$K$98, X24:$X$98)-K24*$AZ$3)/Z24, 0)</f>
        <v>3250.5102128307581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6.4359999999999999E-3</v>
      </c>
      <c r="Q25" s="4">
        <f t="shared" si="21"/>
        <v>25</v>
      </c>
      <c r="R25">
        <f t="shared" si="0"/>
        <v>500000</v>
      </c>
      <c r="S25">
        <f t="shared" si="1"/>
        <v>3301.2410375979121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2411.975612952197</v>
      </c>
      <c r="AC25">
        <f t="shared" si="2"/>
        <v>2409.3574549106493</v>
      </c>
      <c r="AE25">
        <f t="shared" si="3"/>
        <v>0</v>
      </c>
      <c r="AF25">
        <f t="shared" si="4"/>
        <v>0</v>
      </c>
      <c r="AG25">
        <f t="shared" si="4"/>
        <v>-18.245846239871767</v>
      </c>
      <c r="AH25">
        <f t="shared" si="5"/>
        <v>-2387.8520645288909</v>
      </c>
      <c r="AI25">
        <f t="shared" si="6"/>
        <v>-2406.0979107687626</v>
      </c>
      <c r="AJ25">
        <f t="shared" si="7"/>
        <v>2.6181580415477583</v>
      </c>
      <c r="AK25">
        <f t="shared" si="22"/>
        <v>168.83829290665381</v>
      </c>
      <c r="AL25">
        <f t="shared" si="8"/>
        <v>-2234.6414598205611</v>
      </c>
      <c r="AN25">
        <f t="shared" si="9"/>
        <v>0</v>
      </c>
      <c r="AO25">
        <f t="shared" si="9"/>
        <v>0</v>
      </c>
      <c r="AP25">
        <f t="shared" si="9"/>
        <v>-2.3661591595362501</v>
      </c>
      <c r="AQ25">
        <f t="shared" si="9"/>
        <v>-309.66160515788107</v>
      </c>
      <c r="AR25">
        <f t="shared" si="9"/>
        <v>-312.02776431741734</v>
      </c>
      <c r="AS25">
        <f t="shared" si="9"/>
        <v>0.33952816162530902</v>
      </c>
      <c r="AT25">
        <f t="shared" si="9"/>
        <v>21.895299784371684</v>
      </c>
      <c r="AU25">
        <f t="shared" si="9"/>
        <v>-289.7929363714203</v>
      </c>
      <c r="AW25">
        <v>22</v>
      </c>
      <c r="AX25">
        <f>IF(Z25&gt;0, (R25*SUMPRODUCT(K25:$K$98, X25:$X$98)-K25*$AZ$3)/Z25, 0)</f>
        <v>3301.2410375979121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6.8199999999999997E-3</v>
      </c>
      <c r="Q26" s="4">
        <f t="shared" si="21"/>
        <v>25</v>
      </c>
      <c r="R26">
        <f t="shared" si="0"/>
        <v>500000</v>
      </c>
      <c r="S26">
        <f t="shared" si="1"/>
        <v>3337.1148942761247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2409.3574549106493</v>
      </c>
      <c r="AC26">
        <f t="shared" si="2"/>
        <v>2394.5736369565843</v>
      </c>
      <c r="AE26">
        <f t="shared" si="3"/>
        <v>0</v>
      </c>
      <c r="AF26">
        <f t="shared" si="4"/>
        <v>0</v>
      </c>
      <c r="AG26">
        <f t="shared" si="4"/>
        <v>-17.93895110611712</v>
      </c>
      <c r="AH26">
        <f t="shared" si="5"/>
        <v>-2488.7334271185091</v>
      </c>
      <c r="AI26">
        <f t="shared" si="6"/>
        <v>-2506.6723782246263</v>
      </c>
      <c r="AJ26">
        <f t="shared" si="7"/>
        <v>14.783817954064943</v>
      </c>
      <c r="AK26">
        <f t="shared" si="22"/>
        <v>168.65502184374546</v>
      </c>
      <c r="AL26">
        <f t="shared" si="8"/>
        <v>-2323.2335384268158</v>
      </c>
      <c r="AN26">
        <f t="shared" si="9"/>
        <v>0</v>
      </c>
      <c r="AO26">
        <f t="shared" si="9"/>
        <v>0</v>
      </c>
      <c r="AP26">
        <f t="shared" si="9"/>
        <v>-2.077107466493616</v>
      </c>
      <c r="AQ26">
        <f t="shared" si="9"/>
        <v>-288.16438335780759</v>
      </c>
      <c r="AR26">
        <f t="shared" si="9"/>
        <v>-290.24149082430125</v>
      </c>
      <c r="AS26">
        <f t="shared" si="9"/>
        <v>1.7117822816964749</v>
      </c>
      <c r="AT26">
        <f t="shared" si="9"/>
        <v>19.528154297373135</v>
      </c>
      <c r="AU26">
        <f t="shared" si="9"/>
        <v>-269.0015542452316</v>
      </c>
      <c r="AW26">
        <v>23</v>
      </c>
      <c r="AX26">
        <f>IF(Z26&gt;0, (R26*SUMPRODUCT(K26:$K$98, X26:$X$98)-K26*$AZ$3)/Z26, 0)</f>
        <v>3337.1148942761247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7.2269999999999999E-3</v>
      </c>
      <c r="Q27" s="4">
        <f t="shared" si="21"/>
        <v>25</v>
      </c>
      <c r="R27">
        <f t="shared" si="0"/>
        <v>500000</v>
      </c>
      <c r="S27">
        <f t="shared" si="1"/>
        <v>3360.3292342115533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2394.5736369565843</v>
      </c>
      <c r="AC27">
        <f t="shared" si="2"/>
        <v>2369.6929921736141</v>
      </c>
      <c r="AE27">
        <f t="shared" si="3"/>
        <v>0</v>
      </c>
      <c r="AF27">
        <f t="shared" si="4"/>
        <v>0</v>
      </c>
      <c r="AG27">
        <f t="shared" si="4"/>
        <v>-17.629916795412043</v>
      </c>
      <c r="AH27">
        <f t="shared" si="5"/>
        <v>-2592.8959928781687</v>
      </c>
      <c r="AI27">
        <f t="shared" si="6"/>
        <v>-2610.5259096735808</v>
      </c>
      <c r="AJ27">
        <f t="shared" si="7"/>
        <v>24.880644782970194</v>
      </c>
      <c r="AK27">
        <f t="shared" si="22"/>
        <v>167.62015458696092</v>
      </c>
      <c r="AL27">
        <f t="shared" si="8"/>
        <v>-2418.0251103036499</v>
      </c>
      <c r="AN27">
        <f t="shared" si="9"/>
        <v>0</v>
      </c>
      <c r="AO27">
        <f t="shared" si="9"/>
        <v>0</v>
      </c>
      <c r="AP27">
        <f t="shared" si="9"/>
        <v>-1.8226117287217236</v>
      </c>
      <c r="AQ27">
        <f t="shared" si="9"/>
        <v>-268.0581367919529</v>
      </c>
      <c r="AR27">
        <f t="shared" si="9"/>
        <v>-269.88074852067462</v>
      </c>
      <c r="AS27">
        <f t="shared" si="9"/>
        <v>2.5722047089525462</v>
      </c>
      <c r="AT27">
        <f t="shared" si="9"/>
        <v>17.328865658619982</v>
      </c>
      <c r="AU27">
        <f t="shared" si="9"/>
        <v>-249.9796781531021</v>
      </c>
      <c r="AW27">
        <v>24</v>
      </c>
      <c r="AX27">
        <f>IF(Z27&gt;0, (R27*SUMPRODUCT(K27:$K$98, X27:$X$98)-K27*$AZ$3)/Z27, 0)</f>
        <v>3360.3292342115533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7.6860000000000001E-3</v>
      </c>
      <c r="Q28" s="4">
        <f t="shared" si="21"/>
        <v>25</v>
      </c>
      <c r="R28">
        <f t="shared" si="0"/>
        <v>500000</v>
      </c>
      <c r="S28">
        <f t="shared" si="1"/>
        <v>3373.2160589655005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2369.6929921736141</v>
      </c>
      <c r="AC28">
        <f t="shared" si="2"/>
        <v>2336.7096219663367</v>
      </c>
      <c r="AE28">
        <f t="shared" si="3"/>
        <v>0</v>
      </c>
      <c r="AF28">
        <f t="shared" si="4"/>
        <v>0</v>
      </c>
      <c r="AG28">
        <f t="shared" si="4"/>
        <v>-17.318114086968386</v>
      </c>
      <c r="AH28">
        <f t="shared" si="5"/>
        <v>-2710.0708097907395</v>
      </c>
      <c r="AI28">
        <f t="shared" si="6"/>
        <v>-2727.3889238777078</v>
      </c>
      <c r="AJ28">
        <f t="shared" si="7"/>
        <v>32.983370207277403</v>
      </c>
      <c r="AK28">
        <f t="shared" si="22"/>
        <v>165.878509452153</v>
      </c>
      <c r="AL28">
        <f t="shared" si="8"/>
        <v>-2528.5270442182773</v>
      </c>
      <c r="AN28">
        <f t="shared" si="9"/>
        <v>0</v>
      </c>
      <c r="AO28">
        <f t="shared" si="9"/>
        <v>0</v>
      </c>
      <c r="AP28">
        <f t="shared" si="9"/>
        <v>-1.5985509086495993</v>
      </c>
      <c r="AQ28">
        <f t="shared" si="9"/>
        <v>-250.15345976705657</v>
      </c>
      <c r="AR28">
        <f t="shared" si="9"/>
        <v>-251.75201067570617</v>
      </c>
      <c r="AS28">
        <f t="shared" si="9"/>
        <v>3.0445345347877462</v>
      </c>
      <c r="AT28">
        <f t="shared" si="9"/>
        <v>15.311438686601162</v>
      </c>
      <c r="AU28">
        <f t="shared" si="9"/>
        <v>-233.39603745431725</v>
      </c>
      <c r="AW28">
        <v>25</v>
      </c>
      <c r="AX28">
        <f>IF(Z28&gt;0, (R28*SUMPRODUCT(K28:$K$98, X28:$X$98)-K28*$AZ$3)/Z28, 0)</f>
        <v>3373.2160589655005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8.2030000000000002E-3</v>
      </c>
      <c r="Q29" s="4">
        <f t="shared" si="21"/>
        <v>25</v>
      </c>
      <c r="R29">
        <f t="shared" si="0"/>
        <v>500000</v>
      </c>
      <c r="S29">
        <f t="shared" si="1"/>
        <v>3376.5535096492627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2336.7096219663367</v>
      </c>
      <c r="AC29">
        <f t="shared" si="2"/>
        <v>2296.4443466498838</v>
      </c>
      <c r="AE29">
        <f t="shared" si="3"/>
        <v>0</v>
      </c>
      <c r="AF29">
        <f t="shared" si="4"/>
        <v>0</v>
      </c>
      <c r="AG29">
        <f t="shared" si="4"/>
        <v>-17.002872456243303</v>
      </c>
      <c r="AH29">
        <f t="shared" si="5"/>
        <v>-2841.2097971080334</v>
      </c>
      <c r="AI29">
        <f t="shared" si="6"/>
        <v>-2858.2126695642769</v>
      </c>
      <c r="AJ29">
        <f t="shared" si="7"/>
        <v>40.265275316452971</v>
      </c>
      <c r="AK29">
        <f t="shared" si="22"/>
        <v>163.56967353764358</v>
      </c>
      <c r="AL29">
        <f t="shared" si="8"/>
        <v>-2654.3777207101803</v>
      </c>
      <c r="AN29">
        <f t="shared" si="9"/>
        <v>0</v>
      </c>
      <c r="AO29">
        <f t="shared" si="9"/>
        <v>0</v>
      </c>
      <c r="AP29">
        <f t="shared" si="9"/>
        <v>-1.4012968629102238</v>
      </c>
      <c r="AQ29">
        <f t="shared" si="9"/>
        <v>-234.1591625652261</v>
      </c>
      <c r="AR29">
        <f t="shared" si="9"/>
        <v>-235.56045942813634</v>
      </c>
      <c r="AS29">
        <f t="shared" si="9"/>
        <v>3.3184748124393404</v>
      </c>
      <c r="AT29">
        <f t="shared" si="9"/>
        <v>13.480643990326802</v>
      </c>
      <c r="AU29">
        <f t="shared" si="9"/>
        <v>-218.7613406253702</v>
      </c>
      <c r="AW29">
        <v>26</v>
      </c>
      <c r="AX29">
        <f>IF(Z29&gt;0, (R29*SUMPRODUCT(K29:$K$98, X29:$X$98)-K29*$AZ$3)/Z29, 0)</f>
        <v>3376.5535096492627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8.7950000000000007E-3</v>
      </c>
      <c r="Q30" s="4">
        <f t="shared" si="21"/>
        <v>25</v>
      </c>
      <c r="R30">
        <f t="shared" si="0"/>
        <v>500000</v>
      </c>
      <c r="S30">
        <f t="shared" si="1"/>
        <v>3371.1629010256283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2296.4443466498838</v>
      </c>
      <c r="AC30">
        <f t="shared" si="2"/>
        <v>2249.6853487726949</v>
      </c>
      <c r="AE30">
        <f t="shared" si="3"/>
        <v>0</v>
      </c>
      <c r="AF30">
        <f t="shared" si="4"/>
        <v>0</v>
      </c>
      <c r="AG30">
        <f t="shared" si="4"/>
        <v>-16.68330346842821</v>
      </c>
      <c r="AH30">
        <f t="shared" si="5"/>
        <v>-2990.8052650531968</v>
      </c>
      <c r="AI30">
        <f t="shared" si="6"/>
        <v>-3007.488568521625</v>
      </c>
      <c r="AJ30">
        <f t="shared" si="7"/>
        <v>46.758997877188904</v>
      </c>
      <c r="AK30">
        <f t="shared" si="22"/>
        <v>160.75110426549188</v>
      </c>
      <c r="AL30">
        <f t="shared" si="8"/>
        <v>-2799.9784663789442</v>
      </c>
      <c r="AN30">
        <f t="shared" si="9"/>
        <v>0</v>
      </c>
      <c r="AO30">
        <f t="shared" si="9"/>
        <v>0</v>
      </c>
      <c r="AP30">
        <f t="shared" si="9"/>
        <v>-1.2276424003319877</v>
      </c>
      <c r="AQ30">
        <f t="shared" si="9"/>
        <v>-220.07867695170387</v>
      </c>
      <c r="AR30">
        <f t="shared" si="9"/>
        <v>-221.30631935203587</v>
      </c>
      <c r="AS30">
        <f t="shared" si="9"/>
        <v>3.4407651038477849</v>
      </c>
      <c r="AT30">
        <f t="shared" si="9"/>
        <v>11.828884601300043</v>
      </c>
      <c r="AU30">
        <f t="shared" si="9"/>
        <v>-206.03666964688804</v>
      </c>
      <c r="AW30">
        <v>27</v>
      </c>
      <c r="AX30">
        <f>IF(Z30&gt;0, (R30*SUMPRODUCT(K30:$K$98, X30:$X$98)-K30*$AZ$3)/Z30, 0)</f>
        <v>3371.1629010256283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9.4780000000000003E-3</v>
      </c>
      <c r="Q31" s="4">
        <f t="shared" si="21"/>
        <v>25</v>
      </c>
      <c r="R31">
        <f t="shared" si="0"/>
        <v>500000</v>
      </c>
      <c r="S31">
        <f t="shared" si="1"/>
        <v>3357.5036195976909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2249.6853487726949</v>
      </c>
      <c r="AC31">
        <f t="shared" si="2"/>
        <v>2196.9282474353113</v>
      </c>
      <c r="AE31">
        <f t="shared" si="3"/>
        <v>0</v>
      </c>
      <c r="AF31">
        <f t="shared" si="4"/>
        <v>0</v>
      </c>
      <c r="AG31">
        <f t="shared" si="4"/>
        <v>-16.358346083470163</v>
      </c>
      <c r="AH31">
        <f t="shared" si="5"/>
        <v>-3162.4870054752514</v>
      </c>
      <c r="AI31">
        <f t="shared" si="6"/>
        <v>-3178.8453515587216</v>
      </c>
      <c r="AJ31">
        <f t="shared" si="7"/>
        <v>52.757101337383574</v>
      </c>
      <c r="AK31">
        <f t="shared" si="22"/>
        <v>157.47797441408866</v>
      </c>
      <c r="AL31">
        <f t="shared" si="8"/>
        <v>-2968.6102758072493</v>
      </c>
      <c r="AN31">
        <f t="shared" si="9"/>
        <v>0</v>
      </c>
      <c r="AO31">
        <f t="shared" si="9"/>
        <v>0</v>
      </c>
      <c r="AP31">
        <f t="shared" si="9"/>
        <v>-1.0747592693377865</v>
      </c>
      <c r="AQ31">
        <f t="shared" si="9"/>
        <v>-207.7784762561889</v>
      </c>
      <c r="AR31">
        <f t="shared" si="9"/>
        <v>-208.85323552552669</v>
      </c>
      <c r="AS31">
        <f t="shared" si="9"/>
        <v>3.4661929388473776</v>
      </c>
      <c r="AT31">
        <f t="shared" si="9"/>
        <v>10.346456289313124</v>
      </c>
      <c r="AU31">
        <f t="shared" si="9"/>
        <v>-195.04058629736616</v>
      </c>
      <c r="AW31">
        <v>28</v>
      </c>
      <c r="AX31">
        <f>IF(Z31&gt;0, (R31*SUMPRODUCT(K31:$K$98, X31:$X$98)-K31*$AZ$3)/Z31, 0)</f>
        <v>3357.5036195976909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1.0265E-2</v>
      </c>
      <c r="Q32" s="4">
        <f t="shared" si="21"/>
        <v>25</v>
      </c>
      <c r="R32">
        <f t="shared" si="0"/>
        <v>500000</v>
      </c>
      <c r="S32">
        <f t="shared" si="1"/>
        <v>3335.8782434358659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2196.9282474353113</v>
      </c>
      <c r="AC32">
        <f t="shared" si="2"/>
        <v>2138.5440351204797</v>
      </c>
      <c r="AE32">
        <f t="shared" si="3"/>
        <v>0</v>
      </c>
      <c r="AF32">
        <f t="shared" si="4"/>
        <v>0</v>
      </c>
      <c r="AG32">
        <f t="shared" si="4"/>
        <v>-16.02684420008864</v>
      </c>
      <c r="AH32">
        <f t="shared" si="5"/>
        <v>-3358.3684509364243</v>
      </c>
      <c r="AI32">
        <f t="shared" si="6"/>
        <v>-3374.3952951365131</v>
      </c>
      <c r="AJ32">
        <f t="shared" si="7"/>
        <v>58.38421231483153</v>
      </c>
      <c r="AK32">
        <f t="shared" si="22"/>
        <v>153.7849773204718</v>
      </c>
      <c r="AL32">
        <f t="shared" si="8"/>
        <v>-3162.22610550121</v>
      </c>
      <c r="AN32">
        <f t="shared" si="9"/>
        <v>0</v>
      </c>
      <c r="AO32">
        <f t="shared" si="9"/>
        <v>0</v>
      </c>
      <c r="AP32">
        <f t="shared" si="9"/>
        <v>-0.94016006495058591</v>
      </c>
      <c r="AQ32">
        <f t="shared" si="9"/>
        <v>-197.00721249557819</v>
      </c>
      <c r="AR32">
        <f t="shared" si="9"/>
        <v>-197.94737256052878</v>
      </c>
      <c r="AS32">
        <f t="shared" si="9"/>
        <v>3.4249103664274232</v>
      </c>
      <c r="AT32">
        <f t="shared" si="9"/>
        <v>9.0212703424944696</v>
      </c>
      <c r="AU32">
        <f t="shared" si="9"/>
        <v>-185.50119185160688</v>
      </c>
      <c r="AW32">
        <v>29</v>
      </c>
      <c r="AX32">
        <f>IF(Z32&gt;0, (R32*SUMPRODUCT(K32:$K$98, X32:$X$98)-K32*$AZ$3)/Z32, 0)</f>
        <v>3335.8782434358659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1.1204E-2</v>
      </c>
      <c r="Q33" s="4">
        <f t="shared" si="21"/>
        <v>25</v>
      </c>
      <c r="R33">
        <f t="shared" si="0"/>
        <v>500000</v>
      </c>
      <c r="S33">
        <f t="shared" si="1"/>
        <v>3306.7557593660817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2138.5440351204797</v>
      </c>
      <c r="AC33">
        <f t="shared" si="2"/>
        <v>2074.924558286828</v>
      </c>
      <c r="AE33">
        <f t="shared" si="3"/>
        <v>0</v>
      </c>
      <c r="AF33">
        <f t="shared" si="4"/>
        <v>0</v>
      </c>
      <c r="AG33">
        <f t="shared" si="4"/>
        <v>-15.687010995669961</v>
      </c>
      <c r="AH33">
        <f t="shared" si="5"/>
        <v>-3591.2952483558629</v>
      </c>
      <c r="AI33">
        <f t="shared" si="6"/>
        <v>-3606.9822593515328</v>
      </c>
      <c r="AJ33">
        <f t="shared" si="7"/>
        <v>63.619476833651788</v>
      </c>
      <c r="AK33">
        <f t="shared" si="22"/>
        <v>149.69808245843359</v>
      </c>
      <c r="AL33">
        <f t="shared" si="8"/>
        <v>-3393.6647000594476</v>
      </c>
      <c r="AN33">
        <f t="shared" si="9"/>
        <v>0</v>
      </c>
      <c r="AO33">
        <f t="shared" si="9"/>
        <v>0</v>
      </c>
      <c r="AP33">
        <f t="shared" si="9"/>
        <v>-0.82162938476194081</v>
      </c>
      <c r="AQ33">
        <f t="shared" si="9"/>
        <v>-188.09916728047079</v>
      </c>
      <c r="AR33">
        <f t="shared" si="9"/>
        <v>-188.92079666523273</v>
      </c>
      <c r="AS33">
        <f t="shared" si="9"/>
        <v>3.3321600669584694</v>
      </c>
      <c r="AT33">
        <f t="shared" si="9"/>
        <v>7.8406487650397763</v>
      </c>
      <c r="AU33">
        <f t="shared" si="9"/>
        <v>-177.7479878332345</v>
      </c>
      <c r="AW33">
        <v>30</v>
      </c>
      <c r="AX33">
        <f>IF(Z33&gt;0, (R33*SUMPRODUCT(K33:$K$98, X33:$X$98)-K33*$AZ$3)/Z33, 0)</f>
        <v>3306.7557593660817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1.2285000000000001E-2</v>
      </c>
      <c r="Q34" s="4">
        <f t="shared" si="21"/>
        <v>25</v>
      </c>
      <c r="R34">
        <f t="shared" si="0"/>
        <v>500000</v>
      </c>
      <c r="S34">
        <f t="shared" si="1"/>
        <v>3269.6516178210663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2074.924558286828</v>
      </c>
      <c r="AC34">
        <f t="shared" si="2"/>
        <v>2005.9215835616483</v>
      </c>
      <c r="AE34">
        <f t="shared" si="3"/>
        <v>0</v>
      </c>
      <c r="AF34">
        <f t="shared" si="4"/>
        <v>0</v>
      </c>
      <c r="AG34">
        <f t="shared" si="4"/>
        <v>-15.337425955631456</v>
      </c>
      <c r="AH34">
        <f t="shared" si="5"/>
        <v>-3854.2986016361097</v>
      </c>
      <c r="AI34">
        <f t="shared" si="6"/>
        <v>-3869.6360275917409</v>
      </c>
      <c r="AJ34">
        <f t="shared" si="7"/>
        <v>69.002974725179683</v>
      </c>
      <c r="AK34">
        <f t="shared" si="22"/>
        <v>145.24471908007797</v>
      </c>
      <c r="AL34">
        <f t="shared" si="8"/>
        <v>-3655.3883337864831</v>
      </c>
      <c r="AN34">
        <f t="shared" si="9"/>
        <v>0</v>
      </c>
      <c r="AO34">
        <f t="shared" si="9"/>
        <v>0</v>
      </c>
      <c r="AP34">
        <f t="shared" si="9"/>
        <v>-0.71724944100225085</v>
      </c>
      <c r="AQ34">
        <f t="shared" si="9"/>
        <v>-180.24494628215075</v>
      </c>
      <c r="AR34">
        <f t="shared" si="9"/>
        <v>-180.962195723153</v>
      </c>
      <c r="AS34">
        <f t="shared" si="9"/>
        <v>3.2269003411850488</v>
      </c>
      <c r="AT34">
        <f t="shared" si="9"/>
        <v>6.7923192503148959</v>
      </c>
      <c r="AU34">
        <f t="shared" ref="AU34:AU79" si="23">AL34*$K34</f>
        <v>-170.94297613165304</v>
      </c>
      <c r="AW34">
        <v>31</v>
      </c>
      <c r="AX34">
        <f>IF(Z34&gt;0, (R34*SUMPRODUCT(K34:$K$98, X34:$X$98)-K34*$AZ$3)/Z34, 0)</f>
        <v>3269.6516178210663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1.3528E-2</v>
      </c>
      <c r="Q35" s="4">
        <f t="shared" si="21"/>
        <v>25</v>
      </c>
      <c r="R35">
        <f t="shared" si="0"/>
        <v>500000</v>
      </c>
      <c r="S35">
        <f t="shared" si="1"/>
        <v>3225.0590602308507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2005.9215835616483</v>
      </c>
      <c r="AC35">
        <f t="shared" si="2"/>
        <v>1932.0125234895788</v>
      </c>
      <c r="AE35">
        <f t="shared" si="3"/>
        <v>0</v>
      </c>
      <c r="AF35">
        <f t="shared" ref="AF35:AG66" si="24">-$Z35*P35</f>
        <v>0</v>
      </c>
      <c r="AG35">
        <f t="shared" si="24"/>
        <v>-14.976566997747359</v>
      </c>
      <c r="AH35">
        <f t="shared" si="5"/>
        <v>-4149.6939665556465</v>
      </c>
      <c r="AI35">
        <f t="shared" ref="AI35:AI66" si="25">SUM(AE35:AH35)</f>
        <v>-4164.6705335533943</v>
      </c>
      <c r="AJ35">
        <f t="shared" si="7"/>
        <v>73.909060072069451</v>
      </c>
      <c r="AK35">
        <f t="shared" si="22"/>
        <v>140.41451084931541</v>
      </c>
      <c r="AL35">
        <f t="shared" si="8"/>
        <v>-3950.3469626320098</v>
      </c>
      <c r="AN35">
        <f t="shared" ref="AN35:AT66" si="26">AE35*$K35</f>
        <v>0</v>
      </c>
      <c r="AO35">
        <f t="shared" si="26"/>
        <v>0</v>
      </c>
      <c r="AP35">
        <f t="shared" si="26"/>
        <v>-0.62533392513781239</v>
      </c>
      <c r="AQ35">
        <f t="shared" si="26"/>
        <v>-173.2669721049723</v>
      </c>
      <c r="AR35">
        <f t="shared" si="26"/>
        <v>-173.89230603011012</v>
      </c>
      <c r="AS35">
        <f t="shared" si="26"/>
        <v>3.0860104752354278</v>
      </c>
      <c r="AT35">
        <f t="shared" si="26"/>
        <v>5.8628894878856634</v>
      </c>
      <c r="AU35">
        <f t="shared" si="23"/>
        <v>-164.94340606698904</v>
      </c>
      <c r="AW35">
        <v>32</v>
      </c>
      <c r="AX35">
        <f>IF(Z35&gt;0, (R35*SUMPRODUCT(K35:$K$98, X35:$X$98)-K35*$AZ$3)/Z35, 0)</f>
        <v>3225.0590602308507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1.4963000000000001E-2</v>
      </c>
      <c r="Q36" s="4">
        <f t="shared" si="21"/>
        <v>25</v>
      </c>
      <c r="R36">
        <f t="shared" si="0"/>
        <v>500000</v>
      </c>
      <c r="S36">
        <f t="shared" si="1"/>
        <v>3173.5354146021405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1932.0125234895788</v>
      </c>
      <c r="AC36">
        <f t="shared" si="2"/>
        <v>1853.6883069293228</v>
      </c>
      <c r="AE36">
        <f t="shared" si="3"/>
        <v>0</v>
      </c>
      <c r="AF36">
        <f t="shared" si="24"/>
        <v>0</v>
      </c>
      <c r="AG36">
        <f t="shared" si="24"/>
        <v>-14.602706955782594</v>
      </c>
      <c r="AH36">
        <f t="shared" si="5"/>
        <v>-4481.8874397458749</v>
      </c>
      <c r="AI36">
        <f t="shared" si="25"/>
        <v>-4496.4901467016571</v>
      </c>
      <c r="AJ36">
        <f t="shared" si="7"/>
        <v>78.324216560255991</v>
      </c>
      <c r="AK36">
        <f t="shared" si="22"/>
        <v>135.24087664427054</v>
      </c>
      <c r="AL36">
        <f t="shared" si="8"/>
        <v>-4282.9250534971306</v>
      </c>
      <c r="AN36">
        <f t="shared" si="26"/>
        <v>0</v>
      </c>
      <c r="AO36">
        <f t="shared" si="26"/>
        <v>0</v>
      </c>
      <c r="AP36">
        <f t="shared" si="26"/>
        <v>-0.54439617353981895</v>
      </c>
      <c r="AQ36">
        <f t="shared" si="26"/>
        <v>-167.08699146137656</v>
      </c>
      <c r="AR36">
        <f t="shared" si="26"/>
        <v>-167.63138763491636</v>
      </c>
      <c r="AS36">
        <f t="shared" si="26"/>
        <v>2.9199657241647587</v>
      </c>
      <c r="AT36">
        <f t="shared" si="26"/>
        <v>5.0418471023385569</v>
      </c>
      <c r="AU36">
        <f t="shared" si="23"/>
        <v>-159.66957480841305</v>
      </c>
      <c r="AW36">
        <v>33</v>
      </c>
      <c r="AX36">
        <f>IF(Z36&gt;0, (R36*SUMPRODUCT(K36:$K$98, X36:$X$98)-K36*$AZ$3)/Z36, 0)</f>
        <v>3173.5354146021405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1.6567999999999999E-2</v>
      </c>
      <c r="Q37" s="4">
        <f t="shared" si="21"/>
        <v>25</v>
      </c>
      <c r="R37">
        <f t="shared" si="0"/>
        <v>500000</v>
      </c>
      <c r="S37">
        <f t="shared" si="1"/>
        <v>3115.3776891224643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1853.6883069293228</v>
      </c>
      <c r="AC37">
        <f t="shared" si="2"/>
        <v>1771.3716329185854</v>
      </c>
      <c r="AE37">
        <f t="shared" si="3"/>
        <v>0</v>
      </c>
      <c r="AF37">
        <f t="shared" si="24"/>
        <v>0</v>
      </c>
      <c r="AG37">
        <f t="shared" si="24"/>
        <v>-14.214742237381362</v>
      </c>
      <c r="AH37">
        <f t="shared" si="5"/>
        <v>-4838.7529768681206</v>
      </c>
      <c r="AI37">
        <f t="shared" si="25"/>
        <v>-4852.9677191055016</v>
      </c>
      <c r="AJ37">
        <f t="shared" si="7"/>
        <v>82.316674010737415</v>
      </c>
      <c r="AK37">
        <f t="shared" si="22"/>
        <v>129.7581814850526</v>
      </c>
      <c r="AL37">
        <f t="shared" si="8"/>
        <v>-4640.8928636097116</v>
      </c>
      <c r="AN37">
        <f t="shared" si="26"/>
        <v>0</v>
      </c>
      <c r="AO37">
        <f t="shared" si="26"/>
        <v>0</v>
      </c>
      <c r="AP37">
        <f t="shared" si="26"/>
        <v>-0.47315415714394021</v>
      </c>
      <c r="AQ37">
        <f t="shared" si="26"/>
        <v>-161.06349648585217</v>
      </c>
      <c r="AR37">
        <f t="shared" si="26"/>
        <v>-161.53665064299611</v>
      </c>
      <c r="AS37">
        <f t="shared" si="26"/>
        <v>2.7400058235328251</v>
      </c>
      <c r="AT37">
        <f t="shared" si="26"/>
        <v>4.3191513407562701</v>
      </c>
      <c r="AU37">
        <f t="shared" si="23"/>
        <v>-154.477493478707</v>
      </c>
      <c r="AW37">
        <v>34</v>
      </c>
      <c r="AX37">
        <f>IF(Z37&gt;0, (R37*SUMPRODUCT(K37:$K$98, X37:$X$98)-K37*$AZ$3)/Z37, 0)</f>
        <v>3115.3776891224643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1.8353999999999999E-2</v>
      </c>
      <c r="Q38" s="4">
        <f t="shared" si="21"/>
        <v>25</v>
      </c>
      <c r="R38">
        <f t="shared" si="0"/>
        <v>500000</v>
      </c>
      <c r="S38">
        <f t="shared" si="1"/>
        <v>3051.7536452080021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1771.3716329185854</v>
      </c>
      <c r="AC38">
        <f t="shared" si="2"/>
        <v>1685.9959198708027</v>
      </c>
      <c r="AE38">
        <f t="shared" si="3"/>
        <v>0</v>
      </c>
      <c r="AF38">
        <f t="shared" si="24"/>
        <v>0</v>
      </c>
      <c r="AG38">
        <f t="shared" si="24"/>
        <v>-13.811697435982651</v>
      </c>
      <c r="AH38">
        <f t="shared" si="5"/>
        <v>-5217.9475804979502</v>
      </c>
      <c r="AI38">
        <f t="shared" si="25"/>
        <v>-5231.7592779339329</v>
      </c>
      <c r="AJ38">
        <f t="shared" si="7"/>
        <v>85.37571304778271</v>
      </c>
      <c r="AK38">
        <f t="shared" si="22"/>
        <v>123.99601430430099</v>
      </c>
      <c r="AL38">
        <f t="shared" si="8"/>
        <v>-5022.3875505818496</v>
      </c>
      <c r="AN38">
        <f t="shared" si="26"/>
        <v>0</v>
      </c>
      <c r="AO38">
        <f t="shared" si="26"/>
        <v>0</v>
      </c>
      <c r="AP38">
        <f t="shared" si="26"/>
        <v>-0.41048066443953657</v>
      </c>
      <c r="AQ38">
        <f t="shared" si="26"/>
        <v>-155.07627500392641</v>
      </c>
      <c r="AR38">
        <f t="shared" si="26"/>
        <v>-155.48675566836593</v>
      </c>
      <c r="AS38">
        <f t="shared" si="26"/>
        <v>2.5373477504330899</v>
      </c>
      <c r="AT38">
        <f t="shared" si="26"/>
        <v>3.6851347617044397</v>
      </c>
      <c r="AU38">
        <f t="shared" si="23"/>
        <v>-149.26427315622843</v>
      </c>
      <c r="AW38">
        <v>35</v>
      </c>
      <c r="AX38">
        <f>IF(Z38&gt;0, (R38*SUMPRODUCT(K38:$K$98, X38:$X$98)-K38*$AZ$3)/Z38, 0)</f>
        <v>3051.7536452080021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2.0303000000000002E-2</v>
      </c>
      <c r="Q39" s="4">
        <f t="shared" si="21"/>
        <v>25</v>
      </c>
      <c r="R39">
        <f t="shared" si="0"/>
        <v>500000</v>
      </c>
      <c r="S39">
        <f t="shared" si="1"/>
        <v>2983.7951531298781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1685.9959198708027</v>
      </c>
      <c r="AC39">
        <f t="shared" si="2"/>
        <v>1598.4980229365826</v>
      </c>
      <c r="AE39">
        <f t="shared" si="3"/>
        <v>0</v>
      </c>
      <c r="AF39">
        <f t="shared" si="24"/>
        <v>0</v>
      </c>
      <c r="AG39">
        <f t="shared" si="24"/>
        <v>-13.393161568580069</v>
      </c>
      <c r="AH39">
        <f t="shared" si="5"/>
        <v>-5608.3778608551156</v>
      </c>
      <c r="AI39">
        <f t="shared" si="25"/>
        <v>-5621.7710224236953</v>
      </c>
      <c r="AJ39">
        <f t="shared" si="7"/>
        <v>87.49789693422008</v>
      </c>
      <c r="AK39">
        <f t="shared" si="22"/>
        <v>118.0197143909562</v>
      </c>
      <c r="AL39">
        <f t="shared" si="8"/>
        <v>-5416.2534110985189</v>
      </c>
      <c r="AN39">
        <f t="shared" si="26"/>
        <v>0</v>
      </c>
      <c r="AO39">
        <f t="shared" si="26"/>
        <v>0</v>
      </c>
      <c r="AP39">
        <f t="shared" si="26"/>
        <v>-0.35539452577234398</v>
      </c>
      <c r="AQ39">
        <f t="shared" si="26"/>
        <v>-148.82123089492697</v>
      </c>
      <c r="AR39">
        <f t="shared" si="26"/>
        <v>-149.17662542069931</v>
      </c>
      <c r="AS39">
        <f t="shared" si="26"/>
        <v>2.3218023188763319</v>
      </c>
      <c r="AT39">
        <f t="shared" si="26"/>
        <v>3.1317146599768955</v>
      </c>
      <c r="AU39">
        <f t="shared" si="23"/>
        <v>-143.72310844184608</v>
      </c>
      <c r="AW39">
        <v>36</v>
      </c>
      <c r="AX39">
        <f>IF(Z39&gt;0, (R39*SUMPRODUCT(K39:$K$98, X39:$X$98)-K39*$AZ$3)/Z39, 0)</f>
        <v>2983.7951531298781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2.2446000000000001E-2</v>
      </c>
      <c r="Q40" s="4">
        <f t="shared" si="21"/>
        <v>25</v>
      </c>
      <c r="R40">
        <f t="shared" si="0"/>
        <v>500000</v>
      </c>
      <c r="S40">
        <f t="shared" si="1"/>
        <v>2913.1499704649336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1598.4980229365826</v>
      </c>
      <c r="AC40">
        <f t="shared" si="2"/>
        <v>1510.0146296038936</v>
      </c>
      <c r="AE40">
        <f t="shared" si="3"/>
        <v>0</v>
      </c>
      <c r="AF40">
        <f t="shared" si="24"/>
        <v>0</v>
      </c>
      <c r="AG40">
        <f t="shared" si="24"/>
        <v>-12.95860704832592</v>
      </c>
      <c r="AH40">
        <f t="shared" si="5"/>
        <v>-6012.4580913669652</v>
      </c>
      <c r="AI40">
        <f t="shared" si="25"/>
        <v>-6025.4166984152907</v>
      </c>
      <c r="AJ40">
        <f t="shared" si="7"/>
        <v>88.483393332689047</v>
      </c>
      <c r="AK40">
        <f t="shared" si="22"/>
        <v>111.89486160556079</v>
      </c>
      <c r="AL40">
        <f t="shared" si="8"/>
        <v>-5825.0384434770413</v>
      </c>
      <c r="AN40">
        <f t="shared" si="26"/>
        <v>0</v>
      </c>
      <c r="AO40">
        <f t="shared" si="26"/>
        <v>0</v>
      </c>
      <c r="AP40">
        <f t="shared" si="26"/>
        <v>-0.30702088838315578</v>
      </c>
      <c r="AQ40">
        <f t="shared" si="26"/>
        <v>-142.44974152653629</v>
      </c>
      <c r="AR40">
        <f t="shared" si="26"/>
        <v>-142.75676241491945</v>
      </c>
      <c r="AS40">
        <f t="shared" si="26"/>
        <v>2.0963865889943714</v>
      </c>
      <c r="AT40">
        <f t="shared" si="26"/>
        <v>2.6510611586210286</v>
      </c>
      <c r="AU40">
        <f t="shared" si="23"/>
        <v>-138.00931466730404</v>
      </c>
      <c r="AW40">
        <v>37</v>
      </c>
      <c r="AX40">
        <f>IF(Z40&gt;0, (R40*SUMPRODUCT(K40:$K$98, X40:$X$98)-K40*$AZ$3)/Z40, 0)</f>
        <v>2913.1499704649336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2.4856E-2</v>
      </c>
      <c r="Q41" s="4">
        <f t="shared" si="21"/>
        <v>25</v>
      </c>
      <c r="R41">
        <f t="shared" si="0"/>
        <v>500000</v>
      </c>
      <c r="S41">
        <f t="shared" si="1"/>
        <v>2841.3025510881444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1510.0146296038936</v>
      </c>
      <c r="AC41">
        <f t="shared" si="2"/>
        <v>1421.4379573293559</v>
      </c>
      <c r="AE41">
        <f t="shared" si="3"/>
        <v>0</v>
      </c>
      <c r="AF41">
        <f t="shared" si="24"/>
        <v>0</v>
      </c>
      <c r="AG41">
        <f t="shared" si="24"/>
        <v>-12.506921841049474</v>
      </c>
      <c r="AH41">
        <f t="shared" si="5"/>
        <v>-6441.9827358637822</v>
      </c>
      <c r="AI41">
        <f t="shared" si="25"/>
        <v>-6454.4896577048321</v>
      </c>
      <c r="AJ41">
        <f t="shared" si="7"/>
        <v>88.576672274537714</v>
      </c>
      <c r="AK41">
        <f t="shared" si="22"/>
        <v>105.70102407227256</v>
      </c>
      <c r="AL41">
        <f t="shared" si="8"/>
        <v>-6260.2119613580217</v>
      </c>
      <c r="AN41">
        <f t="shared" si="26"/>
        <v>0</v>
      </c>
      <c r="AO41">
        <f t="shared" si="26"/>
        <v>0</v>
      </c>
      <c r="AP41">
        <f t="shared" si="26"/>
        <v>-0.26457086455149331</v>
      </c>
      <c r="AQ41">
        <f t="shared" si="26"/>
        <v>-136.27341431520929</v>
      </c>
      <c r="AR41">
        <f t="shared" si="26"/>
        <v>-136.5379851797608</v>
      </c>
      <c r="AS41">
        <f t="shared" si="26"/>
        <v>1.8737469587322761</v>
      </c>
      <c r="AT41">
        <f t="shared" si="26"/>
        <v>2.2359947298137701</v>
      </c>
      <c r="AU41">
        <f t="shared" si="23"/>
        <v>-132.42824349121474</v>
      </c>
      <c r="AW41">
        <v>38</v>
      </c>
      <c r="AX41">
        <f>IF(Z41&gt;0, (R41*SUMPRODUCT(K41:$K$98, X41:$X$98)-K41*$AZ$3)/Z41, 0)</f>
        <v>2841.3025510881444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2.7564999999999999E-2</v>
      </c>
      <c r="Q42" s="4">
        <f t="shared" si="21"/>
        <v>25</v>
      </c>
      <c r="R42">
        <f t="shared" si="0"/>
        <v>500000</v>
      </c>
      <c r="S42">
        <f t="shared" si="1"/>
        <v>2769.075551400962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1421.4379573293559</v>
      </c>
      <c r="AC42">
        <f t="shared" si="2"/>
        <v>1333.2654977034304</v>
      </c>
      <c r="AE42">
        <f t="shared" si="3"/>
        <v>0</v>
      </c>
      <c r="AF42">
        <f t="shared" si="24"/>
        <v>0</v>
      </c>
      <c r="AG42">
        <f t="shared" si="24"/>
        <v>-12.03709932209045</v>
      </c>
      <c r="AH42">
        <f t="shared" si="5"/>
        <v>-6895.0660109705741</v>
      </c>
      <c r="AI42">
        <f t="shared" si="25"/>
        <v>-6907.1031102926645</v>
      </c>
      <c r="AJ42">
        <f t="shared" si="7"/>
        <v>88.172459625925512</v>
      </c>
      <c r="AK42">
        <f t="shared" si="22"/>
        <v>99.500657013054919</v>
      </c>
      <c r="AL42">
        <f t="shared" si="8"/>
        <v>-6719.4299936536845</v>
      </c>
      <c r="AN42">
        <f t="shared" si="26"/>
        <v>0</v>
      </c>
      <c r="AO42">
        <f t="shared" si="26"/>
        <v>0</v>
      </c>
      <c r="AP42">
        <f t="shared" si="26"/>
        <v>-0.2273502321648361</v>
      </c>
      <c r="AQ42">
        <f t="shared" si="26"/>
        <v>-130.23028359574843</v>
      </c>
      <c r="AR42">
        <f t="shared" si="26"/>
        <v>-130.45763382791327</v>
      </c>
      <c r="AS42">
        <f t="shared" si="26"/>
        <v>1.6653538057719925</v>
      </c>
      <c r="AT42">
        <f t="shared" si="26"/>
        <v>1.8793146809843844</v>
      </c>
      <c r="AU42">
        <f t="shared" si="23"/>
        <v>-126.91296534115689</v>
      </c>
      <c r="AW42">
        <v>39</v>
      </c>
      <c r="AX42">
        <f>IF(Z42&gt;0, (R42*SUMPRODUCT(K42:$K$98, X42:$X$98)-K42*$AZ$3)/Z42, 0)</f>
        <v>2769.075551400962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3.0620999999999999E-2</v>
      </c>
      <c r="Q43" s="4">
        <f t="shared" si="21"/>
        <v>25</v>
      </c>
      <c r="R43">
        <f t="shared" si="0"/>
        <v>500000</v>
      </c>
      <c r="S43">
        <f t="shared" si="1"/>
        <v>2697.3661160497882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1333.2654977034304</v>
      </c>
      <c r="AC43">
        <f t="shared" si="2"/>
        <v>1245.9824950802563</v>
      </c>
      <c r="AE43">
        <f t="shared" si="3"/>
        <v>0</v>
      </c>
      <c r="AF43">
        <f t="shared" si="24"/>
        <v>0</v>
      </c>
      <c r="AG43">
        <f t="shared" si="24"/>
        <v>-11.548140310527815</v>
      </c>
      <c r="AH43">
        <f t="shared" si="5"/>
        <v>-7371.7603668346328</v>
      </c>
      <c r="AI43">
        <f t="shared" si="25"/>
        <v>-7383.3085071451605</v>
      </c>
      <c r="AJ43">
        <f t="shared" si="7"/>
        <v>87.28300262317407</v>
      </c>
      <c r="AK43">
        <f t="shared" si="22"/>
        <v>93.328584839240136</v>
      </c>
      <c r="AL43">
        <f t="shared" si="8"/>
        <v>-7202.6969196827467</v>
      </c>
      <c r="AN43">
        <f t="shared" si="26"/>
        <v>0</v>
      </c>
      <c r="AO43">
        <f t="shared" si="26"/>
        <v>0</v>
      </c>
      <c r="AP43">
        <f t="shared" si="26"/>
        <v>-0.19474556998577527</v>
      </c>
      <c r="AQ43">
        <f t="shared" si="26"/>
        <v>-124.31591891284724</v>
      </c>
      <c r="AR43">
        <f t="shared" si="26"/>
        <v>-124.51066448283301</v>
      </c>
      <c r="AS43">
        <f t="shared" si="26"/>
        <v>1.4719234126748368</v>
      </c>
      <c r="AT43">
        <f t="shared" si="26"/>
        <v>1.5738749237324507</v>
      </c>
      <c r="AU43">
        <f t="shared" si="23"/>
        <v>-121.46486614642572</v>
      </c>
      <c r="AW43">
        <v>40</v>
      </c>
      <c r="AX43">
        <f>IF(Z43&gt;0, (R43*SUMPRODUCT(K43:$K$98, X43:$X$98)-K43*$AZ$3)/Z43, 0)</f>
        <v>2697.3661160497882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3.3921E-2</v>
      </c>
      <c r="Q44" s="4">
        <f t="shared" si="21"/>
        <v>25</v>
      </c>
      <c r="R44">
        <f t="shared" si="0"/>
        <v>500000</v>
      </c>
      <c r="S44">
        <f t="shared" si="1"/>
        <v>2626.6172692612463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1245.9824950802563</v>
      </c>
      <c r="AC44">
        <f t="shared" si="2"/>
        <v>1160.0123627500645</v>
      </c>
      <c r="AE44">
        <f t="shared" si="3"/>
        <v>0</v>
      </c>
      <c r="AF44">
        <f t="shared" si="24"/>
        <v>0</v>
      </c>
      <c r="AG44">
        <f t="shared" si="24"/>
        <v>-11.040934439949122</v>
      </c>
      <c r="AH44">
        <f t="shared" si="5"/>
        <v>-7834.4893494682792</v>
      </c>
      <c r="AI44">
        <f t="shared" si="25"/>
        <v>-7845.5302839082287</v>
      </c>
      <c r="AJ44">
        <f t="shared" si="7"/>
        <v>85.970132330191745</v>
      </c>
      <c r="AK44">
        <f t="shared" si="22"/>
        <v>87.218774655617949</v>
      </c>
      <c r="AL44">
        <f t="shared" si="8"/>
        <v>-7672.3413769224189</v>
      </c>
      <c r="AN44">
        <f t="shared" si="26"/>
        <v>0</v>
      </c>
      <c r="AO44">
        <f t="shared" si="26"/>
        <v>0</v>
      </c>
      <c r="AP44">
        <f t="shared" si="26"/>
        <v>-0.1662429908985982</v>
      </c>
      <c r="AQ44">
        <f t="shared" si="26"/>
        <v>-117.96365141941931</v>
      </c>
      <c r="AR44">
        <f t="shared" si="26"/>
        <v>-118.12989441031792</v>
      </c>
      <c r="AS44">
        <f t="shared" si="26"/>
        <v>1.2944494874280956</v>
      </c>
      <c r="AT44">
        <f t="shared" si="26"/>
        <v>1.313250254326082</v>
      </c>
      <c r="AU44">
        <f t="shared" si="23"/>
        <v>-115.52219466856373</v>
      </c>
      <c r="AW44">
        <v>41</v>
      </c>
      <c r="AX44">
        <f>IF(Z44&gt;0, (R44*SUMPRODUCT(K44:$K$98, X44:$X$98)-K44*$AZ$3)/Z44, 0)</f>
        <v>2626.6172692612463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3.7368999999999999E-2</v>
      </c>
      <c r="Q45" s="4">
        <f t="shared" si="21"/>
        <v>25</v>
      </c>
      <c r="R45">
        <f t="shared" si="0"/>
        <v>500000</v>
      </c>
      <c r="S45">
        <f t="shared" si="1"/>
        <v>2558.2157425262412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1160.0123627500645</v>
      </c>
      <c r="AC45">
        <f t="shared" si="2"/>
        <v>1076.2860207794452</v>
      </c>
      <c r="AE45">
        <f t="shared" si="3"/>
        <v>0</v>
      </c>
      <c r="AF45">
        <f t="shared" si="24"/>
        <v>0</v>
      </c>
      <c r="AG45">
        <f t="shared" si="24"/>
        <v>-10.517936416463172</v>
      </c>
      <c r="AH45">
        <f t="shared" si="5"/>
        <v>-8251.7735817291759</v>
      </c>
      <c r="AI45">
        <f t="shared" si="25"/>
        <v>-8262.2915181456392</v>
      </c>
      <c r="AJ45">
        <f t="shared" si="7"/>
        <v>83.726341970619387</v>
      </c>
      <c r="AK45">
        <f t="shared" si="22"/>
        <v>81.200865392504525</v>
      </c>
      <c r="AL45">
        <f t="shared" si="8"/>
        <v>-8097.3643107825146</v>
      </c>
      <c r="AN45">
        <f t="shared" si="26"/>
        <v>0</v>
      </c>
      <c r="AO45">
        <f t="shared" si="26"/>
        <v>0</v>
      </c>
      <c r="AP45">
        <f t="shared" si="26"/>
        <v>-0.14140020237743078</v>
      </c>
      <c r="AQ45">
        <f t="shared" si="26"/>
        <v>-110.93454155160208</v>
      </c>
      <c r="AR45">
        <f t="shared" si="26"/>
        <v>-111.07594175397951</v>
      </c>
      <c r="AS45">
        <f t="shared" si="26"/>
        <v>1.1255935794056255</v>
      </c>
      <c r="AT45">
        <f t="shared" si="26"/>
        <v>1.0916417769697457</v>
      </c>
      <c r="AU45">
        <f t="shared" si="23"/>
        <v>-108.85870639760414</v>
      </c>
      <c r="AW45">
        <v>42</v>
      </c>
      <c r="AX45">
        <f>IF(Z45&gt;0, (R45*SUMPRODUCT(K45:$K$98, X45:$X$98)-K45*$AZ$3)/Z45, 0)</f>
        <v>2558.2157425262412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5.0548205999999998E-2</v>
      </c>
      <c r="Q46" s="4">
        <f t="shared" si="21"/>
        <v>25</v>
      </c>
      <c r="R46">
        <f t="shared" si="0"/>
        <v>500000</v>
      </c>
      <c r="S46">
        <f t="shared" si="1"/>
        <v>2519.762694729769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1076.2860207794452</v>
      </c>
      <c r="AC46">
        <f t="shared" si="2"/>
        <v>995.92050552141484</v>
      </c>
      <c r="AE46">
        <f t="shared" si="3"/>
        <v>0</v>
      </c>
      <c r="AF46">
        <f t="shared" si="24"/>
        <v>0</v>
      </c>
      <c r="AG46">
        <f t="shared" si="24"/>
        <v>-9.8810942356242588</v>
      </c>
      <c r="AH46">
        <f t="shared" si="5"/>
        <v>-10633.256333485644</v>
      </c>
      <c r="AI46">
        <f t="shared" si="25"/>
        <v>-10643.137427721269</v>
      </c>
      <c r="AJ46">
        <f t="shared" si="7"/>
        <v>80.365515258030314</v>
      </c>
      <c r="AK46">
        <f t="shared" si="22"/>
        <v>75.340021454561168</v>
      </c>
      <c r="AL46">
        <f t="shared" si="8"/>
        <v>-10487.431891008677</v>
      </c>
      <c r="AN46">
        <f t="shared" si="26"/>
        <v>0</v>
      </c>
      <c r="AO46">
        <f t="shared" si="26"/>
        <v>0</v>
      </c>
      <c r="AP46">
        <f t="shared" si="26"/>
        <v>-0.11860595874592895</v>
      </c>
      <c r="AQ46">
        <f t="shared" si="26"/>
        <v>-127.6344028252868</v>
      </c>
      <c r="AR46">
        <f t="shared" si="26"/>
        <v>-127.75300878403273</v>
      </c>
      <c r="AS46">
        <f t="shared" si="26"/>
        <v>0.96465318111472032</v>
      </c>
      <c r="AT46">
        <f t="shared" si="26"/>
        <v>0.90433055929584982</v>
      </c>
      <c r="AU46">
        <f t="shared" si="23"/>
        <v>-125.88402504362216</v>
      </c>
      <c r="AW46">
        <v>43</v>
      </c>
      <c r="AX46">
        <f>IF(Z46&gt;0, (R46*SUMPRODUCT(K46:$K$98, X46:$X$98)-K46*$AZ$3)/Z46, 0)</f>
        <v>2519.762694729769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6.4784177999999998E-2</v>
      </c>
      <c r="Q47" s="4">
        <f t="shared" si="21"/>
        <v>25</v>
      </c>
      <c r="R47">
        <f t="shared" si="0"/>
        <v>500000</v>
      </c>
      <c r="S47">
        <f t="shared" si="1"/>
        <v>2449.0420548615798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995.92050552141484</v>
      </c>
      <c r="AC47">
        <f t="shared" si="2"/>
        <v>895.57987617253093</v>
      </c>
      <c r="AE47">
        <f t="shared" si="3"/>
        <v>0</v>
      </c>
      <c r="AF47">
        <f t="shared" si="24"/>
        <v>0</v>
      </c>
      <c r="AG47">
        <f t="shared" si="24"/>
        <v>-9.1421447254725603</v>
      </c>
      <c r="AH47">
        <f t="shared" si="5"/>
        <v>-12802.771355909119</v>
      </c>
      <c r="AI47">
        <f t="shared" si="25"/>
        <v>-12811.913500634591</v>
      </c>
      <c r="AJ47">
        <f t="shared" si="7"/>
        <v>100.34062934888391</v>
      </c>
      <c r="AK47">
        <f t="shared" si="22"/>
        <v>69.714435386499048</v>
      </c>
      <c r="AL47">
        <f t="shared" si="8"/>
        <v>-12641.858435899208</v>
      </c>
      <c r="AN47">
        <f t="shared" si="26"/>
        <v>0</v>
      </c>
      <c r="AO47">
        <f t="shared" si="26"/>
        <v>0</v>
      </c>
      <c r="AP47">
        <f t="shared" si="26"/>
        <v>-9.7978669299297091E-2</v>
      </c>
      <c r="AQ47">
        <f t="shared" si="26"/>
        <v>-137.21052755815924</v>
      </c>
      <c r="AR47">
        <f t="shared" si="26"/>
        <v>-137.30850622745854</v>
      </c>
      <c r="AS47">
        <f t="shared" si="26"/>
        <v>1.0753758155747704</v>
      </c>
      <c r="AT47">
        <f t="shared" si="26"/>
        <v>0.74714717555162447</v>
      </c>
      <c r="AU47">
        <f t="shared" si="23"/>
        <v>-135.48598323633215</v>
      </c>
      <c r="AW47">
        <v>44</v>
      </c>
      <c r="AX47">
        <f>IF(Z47&gt;0, (R47*SUMPRODUCT(K47:$K$98, X47:$X$98)-K47*$AZ$3)/Z47, 0)</f>
        <v>2449.0420548615798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8.0470763000000001E-2</v>
      </c>
      <c r="Q48" s="4">
        <f t="shared" si="21"/>
        <v>25</v>
      </c>
      <c r="R48">
        <f t="shared" si="0"/>
        <v>500000</v>
      </c>
      <c r="S48">
        <f t="shared" si="1"/>
        <v>2353.3802723072604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895.57987617253093</v>
      </c>
      <c r="AC48">
        <f t="shared" si="2"/>
        <v>782.73878921830237</v>
      </c>
      <c r="AE48">
        <f t="shared" si="3"/>
        <v>0</v>
      </c>
      <c r="AF48">
        <f t="shared" si="24"/>
        <v>0</v>
      </c>
      <c r="AG48">
        <f t="shared" si="24"/>
        <v>-8.3150479167026319</v>
      </c>
      <c r="AH48">
        <f t="shared" si="5"/>
        <v>-14713.507230304049</v>
      </c>
      <c r="AI48">
        <f t="shared" si="25"/>
        <v>-14721.822278220752</v>
      </c>
      <c r="AJ48">
        <f t="shared" si="7"/>
        <v>112.84108695422856</v>
      </c>
      <c r="AK48">
        <f t="shared" si="22"/>
        <v>62.690591332077169</v>
      </c>
      <c r="AL48">
        <f t="shared" si="8"/>
        <v>-14546.290599934448</v>
      </c>
      <c r="AN48">
        <f t="shared" si="26"/>
        <v>0</v>
      </c>
      <c r="AO48">
        <f t="shared" si="26"/>
        <v>0</v>
      </c>
      <c r="AP48">
        <f t="shared" si="26"/>
        <v>-7.9566486008986609E-2</v>
      </c>
      <c r="AQ48">
        <f t="shared" si="26"/>
        <v>-140.79318350426985</v>
      </c>
      <c r="AR48">
        <f t="shared" si="26"/>
        <v>-140.87274999027883</v>
      </c>
      <c r="AS48">
        <f t="shared" si="26"/>
        <v>1.0797735450624895</v>
      </c>
      <c r="AT48">
        <f t="shared" si="26"/>
        <v>0.59988470398338434</v>
      </c>
      <c r="AU48">
        <f t="shared" si="23"/>
        <v>-139.19309174123299</v>
      </c>
      <c r="AW48">
        <v>45</v>
      </c>
      <c r="AX48">
        <f>IF(Z48&gt;0, (R48*SUMPRODUCT(K48:$K$98, X48:$X$98)-K48*$AZ$3)/Z48, 0)</f>
        <v>2353.3802723072604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9.7818447000000003E-2</v>
      </c>
      <c r="Q49" s="4">
        <f t="shared" si="21"/>
        <v>25</v>
      </c>
      <c r="R49">
        <f t="shared" si="0"/>
        <v>500000</v>
      </c>
      <c r="S49">
        <f t="shared" si="1"/>
        <v>2236.6419740980264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782.73878921830237</v>
      </c>
      <c r="AC49">
        <f t="shared" si="2"/>
        <v>663.70403482468498</v>
      </c>
      <c r="AE49">
        <f t="shared" si="3"/>
        <v>0</v>
      </c>
      <c r="AF49">
        <f t="shared" si="24"/>
        <v>0</v>
      </c>
      <c r="AG49">
        <f t="shared" si="24"/>
        <v>-7.4185323635931697</v>
      </c>
      <c r="AH49">
        <f t="shared" si="5"/>
        <v>-16267.301478848736</v>
      </c>
      <c r="AI49">
        <f t="shared" si="25"/>
        <v>-16274.72001121233</v>
      </c>
      <c r="AJ49">
        <f t="shared" si="7"/>
        <v>119.03475439361739</v>
      </c>
      <c r="AK49">
        <f t="shared" si="22"/>
        <v>54.791715245281168</v>
      </c>
      <c r="AL49">
        <f t="shared" si="8"/>
        <v>-16100.893541573432</v>
      </c>
      <c r="AN49">
        <f t="shared" si="26"/>
        <v>0</v>
      </c>
      <c r="AO49">
        <f t="shared" si="26"/>
        <v>0</v>
      </c>
      <c r="AP49">
        <f t="shared" si="26"/>
        <v>-6.3381920584152193E-2</v>
      </c>
      <c r="AQ49">
        <f t="shared" si="26"/>
        <v>-138.98339454725533</v>
      </c>
      <c r="AR49">
        <f t="shared" si="26"/>
        <v>-139.04677646783946</v>
      </c>
      <c r="AS49">
        <f t="shared" si="26"/>
        <v>1.0170005305572412</v>
      </c>
      <c r="AT49">
        <f t="shared" si="26"/>
        <v>0.46812549627590183</v>
      </c>
      <c r="AU49">
        <f t="shared" si="23"/>
        <v>-137.56165044100635</v>
      </c>
      <c r="AW49">
        <v>46</v>
      </c>
      <c r="AX49">
        <f>IF(Z49&gt;0, (R49*SUMPRODUCT(K49:$K$98, X49:$X$98)-K49*$AZ$3)/Z49, 0)</f>
        <v>2236.6419740980264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0.115047869</v>
      </c>
      <c r="Q50" s="4">
        <f t="shared" si="21"/>
        <v>25</v>
      </c>
      <c r="R50">
        <f t="shared" si="0"/>
        <v>500000</v>
      </c>
      <c r="S50">
        <f t="shared" si="1"/>
        <v>2095.8230126982958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663.70403482468498</v>
      </c>
      <c r="AC50">
        <f t="shared" si="2"/>
        <v>544.14780912622689</v>
      </c>
      <c r="AE50">
        <f t="shared" si="3"/>
        <v>0</v>
      </c>
      <c r="AF50">
        <f t="shared" si="24"/>
        <v>0</v>
      </c>
      <c r="AG50">
        <f t="shared" si="24"/>
        <v>-6.4908607004183088</v>
      </c>
      <c r="AH50">
        <f t="shared" si="5"/>
        <v>-17069.726790778546</v>
      </c>
      <c r="AI50">
        <f t="shared" si="25"/>
        <v>-17076.217651478964</v>
      </c>
      <c r="AJ50">
        <f t="shared" si="7"/>
        <v>119.55622569845809</v>
      </c>
      <c r="AK50">
        <f t="shared" si="22"/>
        <v>46.45928243772795</v>
      </c>
      <c r="AL50">
        <f t="shared" si="8"/>
        <v>-16910.202143342776</v>
      </c>
      <c r="AN50">
        <f t="shared" si="26"/>
        <v>0</v>
      </c>
      <c r="AO50">
        <f t="shared" si="26"/>
        <v>0</v>
      </c>
      <c r="AP50">
        <f t="shared" si="26"/>
        <v>-4.9514416501764913E-2</v>
      </c>
      <c r="AQ50">
        <f t="shared" si="26"/>
        <v>-130.21348029167757</v>
      </c>
      <c r="AR50">
        <f t="shared" si="26"/>
        <v>-130.26299470817932</v>
      </c>
      <c r="AS50">
        <f t="shared" si="26"/>
        <v>0.91201414232028732</v>
      </c>
      <c r="AT50">
        <f t="shared" si="26"/>
        <v>0.35440665994365617</v>
      </c>
      <c r="AU50">
        <f t="shared" si="23"/>
        <v>-128.99657390591537</v>
      </c>
      <c r="AW50">
        <v>47</v>
      </c>
      <c r="AX50">
        <f>IF(Z50&gt;0, (R50*SUMPRODUCT(K50:$K$98, X50:$X$98)-K50*$AZ$3)/Z50, 0)</f>
        <v>2095.8230126982958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0.13365521</v>
      </c>
      <c r="Q51" s="4">
        <f t="shared" si="21"/>
        <v>25</v>
      </c>
      <c r="R51">
        <f t="shared" si="0"/>
        <v>500000</v>
      </c>
      <c r="S51">
        <f t="shared" si="1"/>
        <v>1939.7617630877344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544.14780912622689</v>
      </c>
      <c r="AC51">
        <f t="shared" si="2"/>
        <v>431.28001530668951</v>
      </c>
      <c r="AE51">
        <f t="shared" si="3"/>
        <v>0</v>
      </c>
      <c r="AF51">
        <f t="shared" si="24"/>
        <v>0</v>
      </c>
      <c r="AG51">
        <f t="shared" si="24"/>
        <v>-5.5584147434189699</v>
      </c>
      <c r="AH51">
        <f t="shared" si="5"/>
        <v>-17350.746999903124</v>
      </c>
      <c r="AI51">
        <f t="shared" si="25"/>
        <v>-17356.305414646544</v>
      </c>
      <c r="AJ51">
        <f t="shared" si="7"/>
        <v>112.86779381953738</v>
      </c>
      <c r="AK51">
        <f t="shared" si="22"/>
        <v>38.090346638835889</v>
      </c>
      <c r="AL51">
        <f t="shared" si="8"/>
        <v>-17205.347274188171</v>
      </c>
      <c r="AN51">
        <f t="shared" si="26"/>
        <v>0</v>
      </c>
      <c r="AO51">
        <f t="shared" si="26"/>
        <v>0</v>
      </c>
      <c r="AP51">
        <f t="shared" si="26"/>
        <v>-3.7858404108193217E-2</v>
      </c>
      <c r="AQ51">
        <f t="shared" si="26"/>
        <v>-118.17606670662239</v>
      </c>
      <c r="AR51">
        <f t="shared" si="26"/>
        <v>-118.2139251107306</v>
      </c>
      <c r="AS51">
        <f t="shared" si="26"/>
        <v>0.76874338214495463</v>
      </c>
      <c r="AT51">
        <f t="shared" si="26"/>
        <v>0.25943363391181795</v>
      </c>
      <c r="AU51">
        <f t="shared" si="23"/>
        <v>-117.18574809467383</v>
      </c>
      <c r="AW51">
        <v>48</v>
      </c>
      <c r="AX51">
        <f>IF(Z51&gt;0, (R51*SUMPRODUCT(K51:$K$98, X51:$X$98)-K51*$AZ$3)/Z51, 0)</f>
        <v>1939.7617630877344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0.153152232</v>
      </c>
      <c r="Q52" s="4">
        <f t="shared" si="21"/>
        <v>25</v>
      </c>
      <c r="R52">
        <f t="shared" si="0"/>
        <v>500000</v>
      </c>
      <c r="S52">
        <f t="shared" si="1"/>
        <v>1766.0316592913457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431.28001530668951</v>
      </c>
      <c r="AC52">
        <f t="shared" si="2"/>
        <v>328.59116866447835</v>
      </c>
      <c r="AE52">
        <f t="shared" si="3"/>
        <v>0</v>
      </c>
      <c r="AF52">
        <f t="shared" si="24"/>
        <v>0</v>
      </c>
      <c r="AG52">
        <f t="shared" si="24"/>
        <v>-4.6515469716484574</v>
      </c>
      <c r="AH52">
        <f t="shared" si="5"/>
        <v>-17025.672486726449</v>
      </c>
      <c r="AI52">
        <f t="shared" si="25"/>
        <v>-17030.324033698096</v>
      </c>
      <c r="AJ52">
        <f t="shared" si="7"/>
        <v>102.68884664221116</v>
      </c>
      <c r="AK52">
        <f t="shared" si="22"/>
        <v>30.189601071468267</v>
      </c>
      <c r="AL52">
        <f t="shared" si="8"/>
        <v>-16897.445585984417</v>
      </c>
      <c r="AN52">
        <f t="shared" si="26"/>
        <v>0</v>
      </c>
      <c r="AO52">
        <f t="shared" si="26"/>
        <v>0</v>
      </c>
      <c r="AP52">
        <f t="shared" si="26"/>
        <v>-2.8287250873199575E-2</v>
      </c>
      <c r="AQ52">
        <f t="shared" si="26"/>
        <v>-103.53748373442428</v>
      </c>
      <c r="AR52">
        <f t="shared" si="26"/>
        <v>-103.56577098529748</v>
      </c>
      <c r="AS52">
        <f t="shared" si="26"/>
        <v>0.62447722973725461</v>
      </c>
      <c r="AT52">
        <f t="shared" si="26"/>
        <v>0.18359071175149203</v>
      </c>
      <c r="AU52">
        <f t="shared" si="23"/>
        <v>-102.75770304380873</v>
      </c>
      <c r="AW52">
        <v>49</v>
      </c>
      <c r="AX52">
        <f>IF(Z52&gt;0, (R52*SUMPRODUCT(K52:$K$98, X52:$X$98)-K52*$AZ$3)/Z52, 0)</f>
        <v>1766.0316592913457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0.17329698399999999</v>
      </c>
      <c r="Q53" s="4">
        <f t="shared" si="21"/>
        <v>25</v>
      </c>
      <c r="R53">
        <f t="shared" si="0"/>
        <v>500000</v>
      </c>
      <c r="S53">
        <f t="shared" si="1"/>
        <v>1572.0308514921214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328.59116866447835</v>
      </c>
      <c r="AC53">
        <f t="shared" si="2"/>
        <v>238.88155998756392</v>
      </c>
      <c r="AE53">
        <f t="shared" si="3"/>
        <v>0</v>
      </c>
      <c r="AF53">
        <f t="shared" si="24"/>
        <v>0</v>
      </c>
      <c r="AG53">
        <f t="shared" si="24"/>
        <v>-3.7989324408109608</v>
      </c>
      <c r="AH53">
        <f t="shared" si="5"/>
        <v>-16121.981222420221</v>
      </c>
      <c r="AI53">
        <f t="shared" si="25"/>
        <v>-16125.780154861033</v>
      </c>
      <c r="AJ53">
        <f t="shared" si="7"/>
        <v>89.709608676914428</v>
      </c>
      <c r="AK53">
        <f t="shared" si="22"/>
        <v>23.001381806513486</v>
      </c>
      <c r="AL53">
        <f t="shared" si="8"/>
        <v>-16013.069164377606</v>
      </c>
      <c r="AN53">
        <f t="shared" si="26"/>
        <v>0</v>
      </c>
      <c r="AO53">
        <f t="shared" si="26"/>
        <v>0</v>
      </c>
      <c r="AP53">
        <f t="shared" si="26"/>
        <v>-2.0627038484366714E-2</v>
      </c>
      <c r="AQ53">
        <f t="shared" si="26"/>
        <v>-87.537415392443791</v>
      </c>
      <c r="AR53">
        <f t="shared" si="26"/>
        <v>-87.558042430928154</v>
      </c>
      <c r="AS53">
        <f t="shared" si="26"/>
        <v>0.48709567212023819</v>
      </c>
      <c r="AT53">
        <f t="shared" si="26"/>
        <v>0.12489045149096802</v>
      </c>
      <c r="AU53">
        <f t="shared" si="23"/>
        <v>-86.946056307316951</v>
      </c>
      <c r="AW53">
        <v>50</v>
      </c>
      <c r="AX53">
        <f>IF(Z53&gt;0, (R53*SUMPRODUCT(K53:$K$98, X53:$X$98)-K53*$AZ$3)/Z53, 0)</f>
        <v>1572.0308514921214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0.19491187900000001</v>
      </c>
      <c r="Q54" s="4">
        <f t="shared" si="21"/>
        <v>25</v>
      </c>
      <c r="R54">
        <f t="shared" si="0"/>
        <v>500000</v>
      </c>
      <c r="S54">
        <f t="shared" si="1"/>
        <v>1354.8354351476198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238.88155998756392</v>
      </c>
      <c r="AC54">
        <f t="shared" si="2"/>
        <v>163.69046161075391</v>
      </c>
      <c r="AE54">
        <f t="shared" si="3"/>
        <v>0</v>
      </c>
      <c r="AF54">
        <f t="shared" si="24"/>
        <v>0</v>
      </c>
      <c r="AG54">
        <f t="shared" si="24"/>
        <v>-3.0204860561703306</v>
      </c>
      <c r="AH54">
        <f t="shared" si="5"/>
        <v>-14809.141204650412</v>
      </c>
      <c r="AI54">
        <f t="shared" si="25"/>
        <v>-14812.161690706582</v>
      </c>
      <c r="AJ54">
        <f t="shared" si="7"/>
        <v>75.191098376810004</v>
      </c>
      <c r="AK54">
        <f t="shared" si="22"/>
        <v>16.721709199129474</v>
      </c>
      <c r="AL54">
        <f t="shared" si="8"/>
        <v>-14720.248883130642</v>
      </c>
      <c r="AN54">
        <f t="shared" si="26"/>
        <v>0</v>
      </c>
      <c r="AO54">
        <f t="shared" si="26"/>
        <v>0</v>
      </c>
      <c r="AP54">
        <f t="shared" si="26"/>
        <v>-1.4643136848508766E-2</v>
      </c>
      <c r="AQ54">
        <f t="shared" si="26"/>
        <v>-71.793836235593361</v>
      </c>
      <c r="AR54">
        <f t="shared" si="26"/>
        <v>-71.808479372441866</v>
      </c>
      <c r="AS54">
        <f t="shared" si="26"/>
        <v>0.36452197522054214</v>
      </c>
      <c r="AT54">
        <f t="shared" si="26"/>
        <v>8.1065852180849413E-2</v>
      </c>
      <c r="AU54">
        <f t="shared" si="23"/>
        <v>-71.362891545040469</v>
      </c>
      <c r="AW54">
        <v>51</v>
      </c>
      <c r="AX54">
        <f>IF(Z54&gt;0, (R54*SUMPRODUCT(K54:$K$98, X54:$X$98)-K54*$AZ$3)/Z54, 0)</f>
        <v>1354.8354351476198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0.21714087100000001</v>
      </c>
      <c r="Q55" s="4">
        <f t="shared" si="21"/>
        <v>25</v>
      </c>
      <c r="R55">
        <f t="shared" si="0"/>
        <v>500000</v>
      </c>
      <c r="S55">
        <f t="shared" si="1"/>
        <v>1102.2069055955492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163.69046161075391</v>
      </c>
      <c r="AC55">
        <f t="shared" si="2"/>
        <v>102.92012271054786</v>
      </c>
      <c r="AE55">
        <f t="shared" si="3"/>
        <v>0</v>
      </c>
      <c r="AF55">
        <f t="shared" si="24"/>
        <v>0</v>
      </c>
      <c r="AG55">
        <f t="shared" si="24"/>
        <v>-2.3344102225284469</v>
      </c>
      <c r="AH55">
        <f t="shared" si="5"/>
        <v>-13117.419461603611</v>
      </c>
      <c r="AI55">
        <f t="shared" si="25"/>
        <v>-13119.75387182614</v>
      </c>
      <c r="AJ55">
        <f t="shared" si="7"/>
        <v>60.770338900206056</v>
      </c>
      <c r="AK55">
        <f t="shared" si="22"/>
        <v>11.458332312752775</v>
      </c>
      <c r="AL55">
        <f t="shared" si="8"/>
        <v>-13047.525200613181</v>
      </c>
      <c r="AN55">
        <f t="shared" si="26"/>
        <v>0</v>
      </c>
      <c r="AO55">
        <f t="shared" si="26"/>
        <v>0</v>
      </c>
      <c r="AP55">
        <f t="shared" si="26"/>
        <v>-1.0104537491577043E-2</v>
      </c>
      <c r="AQ55">
        <f t="shared" si="26"/>
        <v>-56.778990883167651</v>
      </c>
      <c r="AR55">
        <f t="shared" si="26"/>
        <v>-56.78909542065923</v>
      </c>
      <c r="AS55">
        <f t="shared" si="26"/>
        <v>0.26304552724579761</v>
      </c>
      <c r="AT55">
        <f t="shared" si="26"/>
        <v>4.9597601710188802E-2</v>
      </c>
      <c r="AU55">
        <f t="shared" si="23"/>
        <v>-56.476452291703247</v>
      </c>
      <c r="AW55">
        <v>52</v>
      </c>
      <c r="AX55">
        <f>IF(Z55&gt;0, (R55*SUMPRODUCT(K55:$K$98, X55:$X$98)-K55*$AZ$3)/Z55, 0)</f>
        <v>1102.2069055955492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0.240684854</v>
      </c>
      <c r="Q56" s="4">
        <f t="shared" si="21"/>
        <v>25</v>
      </c>
      <c r="R56">
        <f t="shared" si="0"/>
        <v>500000</v>
      </c>
      <c r="S56">
        <f t="shared" si="1"/>
        <v>800.12654559715804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102.92012271054786</v>
      </c>
      <c r="AC56">
        <f t="shared" si="2"/>
        <v>55.983540162547499</v>
      </c>
      <c r="AE56">
        <f t="shared" si="3"/>
        <v>0</v>
      </c>
      <c r="AF56">
        <f t="shared" si="24"/>
        <v>0</v>
      </c>
      <c r="AG56">
        <f t="shared" si="24"/>
        <v>-1.7492089367177954</v>
      </c>
      <c r="AH56">
        <f t="shared" si="5"/>
        <v>-11237.143671707334</v>
      </c>
      <c r="AI56">
        <f t="shared" si="25"/>
        <v>-11238.892880644051</v>
      </c>
      <c r="AJ56">
        <f t="shared" si="7"/>
        <v>46.936582548000359</v>
      </c>
      <c r="AK56">
        <f t="shared" si="22"/>
        <v>7.2044085897383505</v>
      </c>
      <c r="AL56">
        <f t="shared" si="8"/>
        <v>-11184.751889506313</v>
      </c>
      <c r="AN56">
        <f t="shared" si="26"/>
        <v>0</v>
      </c>
      <c r="AO56">
        <f t="shared" si="26"/>
        <v>0</v>
      </c>
      <c r="AP56">
        <f t="shared" si="26"/>
        <v>-6.7602526658602901E-3</v>
      </c>
      <c r="AQ56">
        <f t="shared" si="26"/>
        <v>-43.428734480316905</v>
      </c>
      <c r="AR56">
        <f t="shared" si="26"/>
        <v>-43.435494732982761</v>
      </c>
      <c r="AS56">
        <f t="shared" si="26"/>
        <v>0.18139808837923996</v>
      </c>
      <c r="AT56">
        <f t="shared" si="26"/>
        <v>2.7843227502663364E-2</v>
      </c>
      <c r="AU56">
        <f t="shared" si="23"/>
        <v>-43.226253417100864</v>
      </c>
      <c r="AW56">
        <v>53</v>
      </c>
      <c r="AX56">
        <f>IF(Z56&gt;0, (R56*SUMPRODUCT(K56:$K$98, X56:$X$98)-K56*$AZ$3)/Z56, 0)</f>
        <v>800.12654559715804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0.26560892699999999</v>
      </c>
      <c r="Q57" s="4">
        <f t="shared" si="21"/>
        <v>25</v>
      </c>
      <c r="R57">
        <f t="shared" si="0"/>
        <v>500000</v>
      </c>
      <c r="S57">
        <f t="shared" si="1"/>
        <v>421.08908699539302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55.983540162547499</v>
      </c>
      <c r="AC57">
        <f t="shared" si="2"/>
        <v>21.342670267201314</v>
      </c>
      <c r="AE57">
        <f t="shared" si="3"/>
        <v>0</v>
      </c>
      <c r="AF57">
        <f t="shared" si="24"/>
        <v>0</v>
      </c>
      <c r="AG57">
        <f t="shared" si="24"/>
        <v>-1.2671113385701929</v>
      </c>
      <c r="AH57">
        <f t="shared" si="5"/>
        <v>-9292.11017560849</v>
      </c>
      <c r="AI57">
        <f t="shared" si="25"/>
        <v>-9293.3772869470595</v>
      </c>
      <c r="AJ57">
        <f t="shared" si="7"/>
        <v>34.640869895346185</v>
      </c>
      <c r="AK57">
        <f t="shared" si="22"/>
        <v>3.9188478113783254</v>
      </c>
      <c r="AL57">
        <f t="shared" si="8"/>
        <v>-9254.8175692403365</v>
      </c>
      <c r="AN57">
        <f t="shared" si="26"/>
        <v>0</v>
      </c>
      <c r="AO57">
        <f t="shared" si="26"/>
        <v>0</v>
      </c>
      <c r="AP57">
        <f t="shared" si="26"/>
        <v>-4.3723809664050406E-3</v>
      </c>
      <c r="AQ57">
        <f t="shared" si="26"/>
        <v>-32.063990300500727</v>
      </c>
      <c r="AR57">
        <f t="shared" si="26"/>
        <v>-32.068362681467136</v>
      </c>
      <c r="AS57">
        <f t="shared" si="26"/>
        <v>0.11953415266651769</v>
      </c>
      <c r="AT57">
        <f t="shared" si="26"/>
        <v>1.3522644032246933E-2</v>
      </c>
      <c r="AU57">
        <f t="shared" si="23"/>
        <v>-31.935305884768372</v>
      </c>
      <c r="AW57">
        <v>54</v>
      </c>
      <c r="AX57">
        <f>IF(Z57&gt;0, (R57*SUMPRODUCT(K57:$K$98, X57:$X$98)-K57*$AZ$3)/Z57, 0)</f>
        <v>421.08908699539302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0.29099302900000001</v>
      </c>
      <c r="Q58" s="4">
        <f t="shared" si="21"/>
        <v>25</v>
      </c>
      <c r="R58">
        <f t="shared" si="0"/>
        <v>500000</v>
      </c>
      <c r="S58">
        <f t="shared" si="1"/>
        <v>-81.149050377496536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21.342670267201314</v>
      </c>
      <c r="AC58">
        <f t="shared" si="2"/>
        <v>-2.875012368146983</v>
      </c>
      <c r="AE58">
        <f t="shared" si="3"/>
        <v>0</v>
      </c>
      <c r="AF58">
        <f t="shared" si="24"/>
        <v>0</v>
      </c>
      <c r="AG58">
        <f t="shared" si="24"/>
        <v>-0.88571965869370595</v>
      </c>
      <c r="AH58">
        <f t="shared" si="5"/>
        <v>-7374.411329815699</v>
      </c>
      <c r="AI58">
        <f t="shared" si="25"/>
        <v>-7375.2970494743931</v>
      </c>
      <c r="AJ58">
        <f t="shared" si="7"/>
        <v>24.217682635348297</v>
      </c>
      <c r="AK58">
        <f t="shared" si="22"/>
        <v>1.4939869187040922</v>
      </c>
      <c r="AL58">
        <f t="shared" si="8"/>
        <v>-7349.5853799203414</v>
      </c>
      <c r="AN58">
        <f t="shared" si="26"/>
        <v>0</v>
      </c>
      <c r="AO58">
        <f t="shared" si="26"/>
        <v>0</v>
      </c>
      <c r="AP58">
        <f t="shared" si="26"/>
        <v>-2.7288614065936068E-3</v>
      </c>
      <c r="AQ58">
        <f t="shared" si="26"/>
        <v>-22.720221095645535</v>
      </c>
      <c r="AR58">
        <f t="shared" si="26"/>
        <v>-22.72294995705213</v>
      </c>
      <c r="AS58">
        <f t="shared" si="26"/>
        <v>7.461356293954384E-2</v>
      </c>
      <c r="AT58">
        <f t="shared" si="26"/>
        <v>4.6029047728488324E-3</v>
      </c>
      <c r="AU58">
        <f t="shared" si="23"/>
        <v>-22.643733489339738</v>
      </c>
      <c r="AW58">
        <v>55</v>
      </c>
      <c r="AX58">
        <f>IF(Z58&gt;0, (R58*SUMPRODUCT(K58:$K$98, X58:$X$98)-K58*$AZ$3)/Z58, 0)</f>
        <v>-81.149050377496536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0.31752069599999999</v>
      </c>
      <c r="Q59" s="4">
        <f t="shared" si="21"/>
        <v>25</v>
      </c>
      <c r="R59">
        <f t="shared" si="0"/>
        <v>500000</v>
      </c>
      <c r="S59">
        <f t="shared" si="1"/>
        <v>-780.25198875952503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-2.875012368146983</v>
      </c>
      <c r="AC59">
        <f t="shared" si="2"/>
        <v>-18.589601619906396</v>
      </c>
      <c r="AE59">
        <f t="shared" si="3"/>
        <v>0</v>
      </c>
      <c r="AF59">
        <f t="shared" si="24"/>
        <v>0</v>
      </c>
      <c r="AG59">
        <f t="shared" si="24"/>
        <v>-0.59562813961746086</v>
      </c>
      <c r="AH59">
        <f t="shared" si="5"/>
        <v>-5624.6864497861588</v>
      </c>
      <c r="AI59">
        <f t="shared" si="25"/>
        <v>-5625.2820779257763</v>
      </c>
      <c r="AJ59">
        <f t="shared" si="7"/>
        <v>15.714589251759413</v>
      </c>
      <c r="AK59">
        <f t="shared" si="22"/>
        <v>-0.20125086577028883</v>
      </c>
      <c r="AL59">
        <f t="shared" si="8"/>
        <v>-5609.768739539787</v>
      </c>
      <c r="AN59">
        <f t="shared" si="26"/>
        <v>0</v>
      </c>
      <c r="AO59">
        <f t="shared" si="26"/>
        <v>0</v>
      </c>
      <c r="AP59">
        <f t="shared" si="26"/>
        <v>-1.6384846601951155E-3</v>
      </c>
      <c r="AQ59">
        <f t="shared" si="26"/>
        <v>-15.472678091234659</v>
      </c>
      <c r="AR59">
        <f t="shared" si="26"/>
        <v>-15.474316575894854</v>
      </c>
      <c r="AS59">
        <f t="shared" si="26"/>
        <v>4.3228504024023166E-2</v>
      </c>
      <c r="AT59">
        <f t="shared" si="26"/>
        <v>-5.5361127939217657E-4</v>
      </c>
      <c r="AU59">
        <f t="shared" si="23"/>
        <v>-15.431641683150223</v>
      </c>
      <c r="AW59">
        <v>56</v>
      </c>
      <c r="AX59">
        <f>IF(Z59&gt;0, (R59*SUMPRODUCT(K59:$K$98, X59:$X$98)-K59*$AZ$3)/Z59, 0)</f>
        <v>-780.25198875952503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0.344227385</v>
      </c>
      <c r="Q60" s="4">
        <f t="shared" si="21"/>
        <v>25</v>
      </c>
      <c r="R60">
        <f t="shared" si="0"/>
        <v>500000</v>
      </c>
      <c r="S60">
        <f t="shared" si="1"/>
        <v>-1807.3540587266189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-18.589601619906396</v>
      </c>
      <c r="AC60">
        <f t="shared" si="2"/>
        <v>-27.807251279099852</v>
      </c>
      <c r="AE60">
        <f t="shared" si="3"/>
        <v>0</v>
      </c>
      <c r="AF60">
        <f t="shared" si="24"/>
        <v>0</v>
      </c>
      <c r="AG60">
        <f t="shared" si="24"/>
        <v>-0.38464034128835284</v>
      </c>
      <c r="AH60">
        <f t="shared" si="5"/>
        <v>-4100.6303386586687</v>
      </c>
      <c r="AI60">
        <f t="shared" si="25"/>
        <v>-4101.0149789999568</v>
      </c>
      <c r="AJ60">
        <f t="shared" si="7"/>
        <v>9.2176496591934551</v>
      </c>
      <c r="AK60">
        <f t="shared" si="22"/>
        <v>-1.3012721133934479</v>
      </c>
      <c r="AL60">
        <f t="shared" si="8"/>
        <v>-4093.0986014541568</v>
      </c>
      <c r="AN60">
        <f t="shared" si="26"/>
        <v>0</v>
      </c>
      <c r="AO60">
        <f t="shared" si="26"/>
        <v>0</v>
      </c>
      <c r="AP60">
        <f t="shared" si="26"/>
        <v>-9.4472189611748765E-4</v>
      </c>
      <c r="AQ60">
        <f t="shared" si="26"/>
        <v>-10.071630177528181</v>
      </c>
      <c r="AR60">
        <f t="shared" si="26"/>
        <v>-10.072574899424298</v>
      </c>
      <c r="AS60">
        <f t="shared" si="26"/>
        <v>2.2639631180162025E-2</v>
      </c>
      <c r="AT60">
        <f t="shared" si="26"/>
        <v>-3.1960772866730341E-3</v>
      </c>
      <c r="AU60">
        <f t="shared" si="23"/>
        <v>-10.053131345530808</v>
      </c>
      <c r="AW60">
        <v>57</v>
      </c>
      <c r="AX60">
        <f>IF(Z60&gt;0, (R60*SUMPRODUCT(K60:$K$98, X60:$X$98)-K60*$AZ$3)/Z60, 0)</f>
        <v>-1807.3540587266189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0.370496828</v>
      </c>
      <c r="Q61" s="4">
        <f t="shared" si="21"/>
        <v>25</v>
      </c>
      <c r="R61">
        <f t="shared" si="0"/>
        <v>500000</v>
      </c>
      <c r="S61">
        <f t="shared" si="1"/>
        <v>-3388.160302682918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-27.807251279099852</v>
      </c>
      <c r="AC61">
        <f t="shared" si="2"/>
        <v>-32.294034642305554</v>
      </c>
      <c r="AE61">
        <f t="shared" si="3"/>
        <v>0</v>
      </c>
      <c r="AF61">
        <f t="shared" si="24"/>
        <v>0</v>
      </c>
      <c r="AG61">
        <f t="shared" si="24"/>
        <v>-0.23828591150729714</v>
      </c>
      <c r="AH61">
        <f t="shared" si="5"/>
        <v>-2850.1605273634427</v>
      </c>
      <c r="AI61">
        <f t="shared" si="25"/>
        <v>-2850.39881327495</v>
      </c>
      <c r="AJ61">
        <f t="shared" si="7"/>
        <v>4.4867833632057028</v>
      </c>
      <c r="AK61">
        <f t="shared" si="22"/>
        <v>-1.9465075895369899</v>
      </c>
      <c r="AL61">
        <f t="shared" si="8"/>
        <v>-2847.8585375012813</v>
      </c>
      <c r="AN61">
        <f t="shared" si="26"/>
        <v>0</v>
      </c>
      <c r="AO61">
        <f t="shared" si="26"/>
        <v>0</v>
      </c>
      <c r="AP61">
        <f t="shared" si="26"/>
        <v>-5.2255197437735539E-4</v>
      </c>
      <c r="AQ61">
        <f t="shared" si="26"/>
        <v>-6.2502940331013326</v>
      </c>
      <c r="AR61">
        <f t="shared" si="26"/>
        <v>-6.25081658507571</v>
      </c>
      <c r="AS61">
        <f t="shared" si="26"/>
        <v>9.8393458942486068E-3</v>
      </c>
      <c r="AT61">
        <f t="shared" si="26"/>
        <v>-4.2686173832896211E-3</v>
      </c>
      <c r="AU61">
        <f t="shared" si="23"/>
        <v>-6.2452458565647513</v>
      </c>
      <c r="AW61">
        <v>58</v>
      </c>
      <c r="AX61">
        <f>IF(Z61&gt;0, (R61*SUMPRODUCT(K61:$K$98, X61:$X$98)-K61*$AZ$3)/Z61, 0)</f>
        <v>-3388.160302682918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0.397394472</v>
      </c>
      <c r="Q62" s="4">
        <f t="shared" si="21"/>
        <v>25</v>
      </c>
      <c r="R62">
        <f t="shared" si="0"/>
        <v>500000</v>
      </c>
      <c r="S62">
        <f t="shared" si="1"/>
        <v>-5941.14539080747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-32.294034642305554</v>
      </c>
      <c r="AC62">
        <f t="shared" si="2"/>
        <v>-33.557858305476103</v>
      </c>
      <c r="AE62">
        <f t="shared" si="3"/>
        <v>0</v>
      </c>
      <c r="AF62">
        <f t="shared" si="24"/>
        <v>0</v>
      </c>
      <c r="AG62">
        <f t="shared" si="24"/>
        <v>-0.14120954840374308</v>
      </c>
      <c r="AH62">
        <f t="shared" si="5"/>
        <v>-1893.8700797696215</v>
      </c>
      <c r="AI62">
        <f t="shared" si="25"/>
        <v>-1894.0112893180253</v>
      </c>
      <c r="AJ62">
        <f t="shared" si="7"/>
        <v>1.2638236631705482</v>
      </c>
      <c r="AK62">
        <f t="shared" si="22"/>
        <v>-2.2605824249613891</v>
      </c>
      <c r="AL62">
        <f t="shared" si="8"/>
        <v>-1895.008048079816</v>
      </c>
      <c r="AN62">
        <f t="shared" si="26"/>
        <v>0</v>
      </c>
      <c r="AO62">
        <f t="shared" si="26"/>
        <v>0</v>
      </c>
      <c r="AP62">
        <f t="shared" si="26"/>
        <v>-2.7648856132440636E-4</v>
      </c>
      <c r="AQ62">
        <f t="shared" si="26"/>
        <v>-3.7082011776829766</v>
      </c>
      <c r="AR62">
        <f t="shared" si="26"/>
        <v>-3.7084776662443013</v>
      </c>
      <c r="AS62">
        <f t="shared" si="26"/>
        <v>2.4745691091559606E-3</v>
      </c>
      <c r="AT62">
        <f t="shared" si="26"/>
        <v>-4.4262246391848425E-3</v>
      </c>
      <c r="AU62">
        <f t="shared" si="23"/>
        <v>-3.7104293217743298</v>
      </c>
      <c r="AW62">
        <v>59</v>
      </c>
      <c r="AX62">
        <f>IF(Z62&gt;0, (R62*SUMPRODUCT(K62:$K$98, X62:$X$98)-K62*$AZ$3)/Z62, 0)</f>
        <v>-5941.14539080747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0.424762996</v>
      </c>
      <c r="Q63" s="4">
        <f t="shared" si="21"/>
        <v>25</v>
      </c>
      <c r="R63">
        <f t="shared" si="0"/>
        <v>500000</v>
      </c>
      <c r="S63">
        <f t="shared" si="1"/>
        <v>-10277.85763004161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-33.557858305476103</v>
      </c>
      <c r="AC63">
        <f t="shared" si="2"/>
        <v>-32.813853795720874</v>
      </c>
      <c r="AE63">
        <f t="shared" si="3"/>
        <v>0</v>
      </c>
      <c r="AF63">
        <f t="shared" si="24"/>
        <v>0</v>
      </c>
      <c r="AG63">
        <f t="shared" si="24"/>
        <v>-7.9816862075924727E-2</v>
      </c>
      <c r="AH63">
        <f t="shared" si="5"/>
        <v>-1199.6118168756188</v>
      </c>
      <c r="AI63">
        <f t="shared" si="25"/>
        <v>-1199.6916337376947</v>
      </c>
      <c r="AJ63">
        <f t="shared" si="7"/>
        <v>-0.74400450975522858</v>
      </c>
      <c r="AK63">
        <f t="shared" si="22"/>
        <v>-2.3490500813833273</v>
      </c>
      <c r="AL63">
        <f t="shared" si="8"/>
        <v>-1202.7846883288335</v>
      </c>
      <c r="AN63">
        <f t="shared" si="26"/>
        <v>0</v>
      </c>
      <c r="AO63">
        <f t="shared" si="26"/>
        <v>0</v>
      </c>
      <c r="AP63">
        <f t="shared" si="26"/>
        <v>-1.3953711253864083E-4</v>
      </c>
      <c r="AQ63">
        <f t="shared" si="26"/>
        <v>-2.0971805297836537</v>
      </c>
      <c r="AR63">
        <f t="shared" si="26"/>
        <v>-2.097320066896192</v>
      </c>
      <c r="AS63">
        <f t="shared" si="26"/>
        <v>-1.3006805618118364E-3</v>
      </c>
      <c r="AT63">
        <f t="shared" si="26"/>
        <v>-4.1066468543087134E-3</v>
      </c>
      <c r="AU63">
        <f t="shared" si="23"/>
        <v>-2.1027273943123128</v>
      </c>
      <c r="AW63">
        <v>60</v>
      </c>
      <c r="AX63">
        <f>IF(Z63&gt;0, (R63*SUMPRODUCT(K63:$K$98, X63:$X$98)-K63*$AZ$3)/Z63, 0)</f>
        <v>-10277.85763004161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0.45242554800000001</v>
      </c>
      <c r="Q64" s="4">
        <f t="shared" si="21"/>
        <v>25</v>
      </c>
      <c r="R64">
        <f t="shared" si="0"/>
        <v>500000</v>
      </c>
      <c r="S64">
        <f t="shared" si="1"/>
        <v>-18024.7313574461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-32.813853795720874</v>
      </c>
      <c r="AC64">
        <f t="shared" si="2"/>
        <v>-30.935850676006137</v>
      </c>
      <c r="AE64">
        <f t="shared" si="3"/>
        <v>0</v>
      </c>
      <c r="AF64">
        <f t="shared" si="24"/>
        <v>0</v>
      </c>
      <c r="AG64">
        <f t="shared" si="24"/>
        <v>-4.2907505890824815E-2</v>
      </c>
      <c r="AH64">
        <f t="shared" si="5"/>
        <v>-722.22375128681324</v>
      </c>
      <c r="AI64">
        <f t="shared" si="25"/>
        <v>-722.26665879270411</v>
      </c>
      <c r="AJ64">
        <f t="shared" si="7"/>
        <v>-1.8780031197147373</v>
      </c>
      <c r="AK64">
        <f t="shared" si="22"/>
        <v>-2.2969697657004615</v>
      </c>
      <c r="AL64">
        <f t="shared" si="8"/>
        <v>-726.44163167811939</v>
      </c>
      <c r="AN64">
        <f t="shared" si="26"/>
        <v>0</v>
      </c>
      <c r="AO64">
        <f t="shared" si="26"/>
        <v>0</v>
      </c>
      <c r="AP64">
        <f t="shared" si="26"/>
        <v>-6.6974631077341222E-5</v>
      </c>
      <c r="AQ64">
        <f t="shared" si="26"/>
        <v>-1.1273241894041472</v>
      </c>
      <c r="AR64">
        <f t="shared" si="26"/>
        <v>-1.1273911640352248</v>
      </c>
      <c r="AS64">
        <f t="shared" si="26"/>
        <v>-2.9313884247904151E-3</v>
      </c>
      <c r="AT64">
        <f t="shared" si="26"/>
        <v>-3.5853564419481123E-3</v>
      </c>
      <c r="AU64">
        <f t="shared" si="23"/>
        <v>-1.1339079089019635</v>
      </c>
      <c r="AW64">
        <v>61</v>
      </c>
      <c r="AX64">
        <f>IF(Z64&gt;0, (R64*SUMPRODUCT(K64:$K$98, X64:$X$98)-K64*$AZ$3)/Z64, 0)</f>
        <v>-18024.7313574461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0.48020744799999998</v>
      </c>
      <c r="Q65" s="4">
        <f t="shared" si="21"/>
        <v>25</v>
      </c>
      <c r="R65">
        <f t="shared" si="0"/>
        <v>500000</v>
      </c>
      <c r="S65">
        <f t="shared" si="1"/>
        <v>-32588.917211336189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-30.935850676006137</v>
      </c>
      <c r="AC65">
        <f t="shared" si="2"/>
        <v>-28.513903749786714</v>
      </c>
      <c r="AE65">
        <f t="shared" si="3"/>
        <v>0</v>
      </c>
      <c r="AF65">
        <f t="shared" si="24"/>
        <v>0</v>
      </c>
      <c r="AG65">
        <f t="shared" si="24"/>
        <v>-2.1873926928038617E-2</v>
      </c>
      <c r="AH65">
        <f t="shared" si="5"/>
        <v>-412.09007807755904</v>
      </c>
      <c r="AI65">
        <f t="shared" si="25"/>
        <v>-412.11195200448708</v>
      </c>
      <c r="AJ65">
        <f t="shared" si="7"/>
        <v>-2.4219469262194231</v>
      </c>
      <c r="AK65">
        <f t="shared" si="22"/>
        <v>-2.16550954732043</v>
      </c>
      <c r="AL65">
        <f t="shared" si="8"/>
        <v>-416.69940847802695</v>
      </c>
      <c r="AN65">
        <f t="shared" si="26"/>
        <v>0</v>
      </c>
      <c r="AO65">
        <f t="shared" si="26"/>
        <v>0</v>
      </c>
      <c r="AP65">
        <f t="shared" si="26"/>
        <v>-3.0484971514443117E-5</v>
      </c>
      <c r="AQ65">
        <f t="shared" si="26"/>
        <v>-0.57431636911413431</v>
      </c>
      <c r="AR65">
        <f t="shared" si="26"/>
        <v>-0.57434685408564867</v>
      </c>
      <c r="AS65">
        <f t="shared" si="26"/>
        <v>-3.3753876612182964E-3</v>
      </c>
      <c r="AT65">
        <f t="shared" si="26"/>
        <v>-3.0179993323328417E-3</v>
      </c>
      <c r="AU65">
        <f t="shared" si="23"/>
        <v>-0.58074024107919986</v>
      </c>
      <c r="AW65">
        <v>62</v>
      </c>
      <c r="AX65">
        <f>IF(Z65&gt;0, (R65*SUMPRODUCT(K65:$K$98, X65:$X$98)-K65*$AZ$3)/Z65, 0)</f>
        <v>-32588.917211336189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0.508136904</v>
      </c>
      <c r="Q66" s="4">
        <f t="shared" si="21"/>
        <v>25</v>
      </c>
      <c r="R66">
        <f t="shared" si="0"/>
        <v>500000</v>
      </c>
      <c r="S66">
        <f t="shared" si="1"/>
        <v>-61476.855834547001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-28.513903749786714</v>
      </c>
      <c r="AC66">
        <f t="shared" si="2"/>
        <v>-25.919228051379807</v>
      </c>
      <c r="AE66">
        <f t="shared" si="3"/>
        <v>0</v>
      </c>
      <c r="AF66">
        <f t="shared" si="24"/>
        <v>0</v>
      </c>
      <c r="AG66">
        <f t="shared" si="24"/>
        <v>-1.0540238151222457E-2</v>
      </c>
      <c r="AH66">
        <f t="shared" si="5"/>
        <v>-222.2989901507155</v>
      </c>
      <c r="AI66">
        <f t="shared" si="25"/>
        <v>-222.30953038886673</v>
      </c>
      <c r="AJ66">
        <f t="shared" si="7"/>
        <v>-2.5946756984069062</v>
      </c>
      <c r="AK66">
        <f t="shared" si="22"/>
        <v>-1.9959732624850701</v>
      </c>
      <c r="AL66">
        <f t="shared" si="8"/>
        <v>-226.90017934975873</v>
      </c>
      <c r="AN66">
        <f t="shared" si="26"/>
        <v>0</v>
      </c>
      <c r="AO66">
        <f t="shared" si="26"/>
        <v>0</v>
      </c>
      <c r="AP66">
        <f t="shared" si="26"/>
        <v>-1.3115698888769078E-5</v>
      </c>
      <c r="AQ66">
        <f t="shared" si="26"/>
        <v>-0.27661676864066637</v>
      </c>
      <c r="AR66">
        <f t="shared" si="26"/>
        <v>-0.27662988433955515</v>
      </c>
      <c r="AS66">
        <f t="shared" si="26"/>
        <v>-3.2286732696229143E-3</v>
      </c>
      <c r="AT66">
        <f t="shared" si="26"/>
        <v>-2.4836805321853221E-3</v>
      </c>
      <c r="AU66">
        <f t="shared" si="23"/>
        <v>-0.28234223814136344</v>
      </c>
      <c r="AW66">
        <v>63</v>
      </c>
      <c r="AX66">
        <f>IF(Z66&gt;0, (R66*SUMPRODUCT(K66:$K$98, X66:$X$98)-K66*$AZ$3)/Z66, 0)</f>
        <v>-61476.855834547001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0.53626491099999996</v>
      </c>
      <c r="Q67" s="4">
        <f t="shared" si="21"/>
        <v>25</v>
      </c>
      <c r="R67">
        <f t="shared" ref="R67:R79" si="27">$C$6</f>
        <v>500000</v>
      </c>
      <c r="S67">
        <f t="shared" ref="S67:S79" si="28">AX67</f>
        <v>-122145.87238299912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-25.919228051379807</v>
      </c>
      <c r="AC67">
        <f t="shared" ref="AC67:AC79" si="29">S67*Z67</f>
        <v>-23.366387616876686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-4.7824758956261171E-3</v>
      </c>
      <c r="AH67">
        <f t="shared" ref="AH67:AH79" si="32">-X67*R67</f>
        <v>-113.0471974816823</v>
      </c>
      <c r="AI67">
        <f t="shared" ref="AI67:AI79" si="33">SUM(AE67:AH67)</f>
        <v>-113.05197995757793</v>
      </c>
      <c r="AJ67">
        <f t="shared" ref="AJ67:AJ79" si="34">AB67-AC67</f>
        <v>-2.5528404345031213</v>
      </c>
      <c r="AK67">
        <f t="shared" si="22"/>
        <v>-1.8143459635965866</v>
      </c>
      <c r="AL67">
        <f t="shared" ref="AL67:AL79" si="35">SUM(AI67:AK67)</f>
        <v>-117.41916635567763</v>
      </c>
      <c r="AN67">
        <f t="shared" ref="AN67:AT79" si="36">AE67*$K67</f>
        <v>0</v>
      </c>
      <c r="AO67">
        <f t="shared" si="36"/>
        <v>0</v>
      </c>
      <c r="AP67">
        <f t="shared" si="36"/>
        <v>-5.3134400023150351E-6</v>
      </c>
      <c r="AQ67">
        <f t="shared" si="36"/>
        <v>-0.12559801959443836</v>
      </c>
      <c r="AR67">
        <f t="shared" si="36"/>
        <v>-0.12560333303444068</v>
      </c>
      <c r="AS67">
        <f t="shared" si="36"/>
        <v>-2.8362640565782393E-3</v>
      </c>
      <c r="AT67">
        <f t="shared" si="36"/>
        <v>-2.0157798243854623E-3</v>
      </c>
      <c r="AU67">
        <f t="shared" si="23"/>
        <v>-0.13045537691540438</v>
      </c>
      <c r="AW67">
        <v>64</v>
      </c>
      <c r="AX67">
        <f>IF(Z67&gt;0, (R67*SUMPRODUCT(K67:$K$98, X67:$X$98)-K67*$AZ$3)/Z67, 0)</f>
        <v>-122145.87238299912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0.564431978</v>
      </c>
      <c r="Q68" s="4">
        <f t="shared" si="21"/>
        <v>25</v>
      </c>
      <c r="R68">
        <f t="shared" si="27"/>
        <v>500000</v>
      </c>
      <c r="S68">
        <f t="shared" si="28"/>
        <v>-257529.67480800272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-23.366387616876686</v>
      </c>
      <c r="AC68">
        <f t="shared" si="29"/>
        <v>-20.965684562235598</v>
      </c>
      <c r="AE68">
        <f t="shared" si="30"/>
        <v>0</v>
      </c>
      <c r="AF68">
        <f t="shared" si="31"/>
        <v>0</v>
      </c>
      <c r="AG68">
        <f t="shared" si="31"/>
        <v>-2.0352688071642853E-3</v>
      </c>
      <c r="AH68">
        <f t="shared" si="32"/>
        <v>-53.987646590111417</v>
      </c>
      <c r="AI68">
        <f t="shared" si="33"/>
        <v>-53.98968185891858</v>
      </c>
      <c r="AJ68">
        <f t="shared" si="34"/>
        <v>-2.4007030546410881</v>
      </c>
      <c r="AK68">
        <f t="shared" si="22"/>
        <v>-1.6356471331813682</v>
      </c>
      <c r="AL68">
        <f t="shared" si="35"/>
        <v>-58.026032046741037</v>
      </c>
      <c r="AN68">
        <f t="shared" si="36"/>
        <v>0</v>
      </c>
      <c r="AO68">
        <f t="shared" si="36"/>
        <v>0</v>
      </c>
      <c r="AP68">
        <f t="shared" si="36"/>
        <v>-2.0189554926793611E-6</v>
      </c>
      <c r="AQ68">
        <f t="shared" si="36"/>
        <v>-5.355491875876784E-2</v>
      </c>
      <c r="AR68">
        <f t="shared" si="36"/>
        <v>-5.3556937714260518E-2</v>
      </c>
      <c r="AS68">
        <f t="shared" si="36"/>
        <v>-2.3814606706486544E-3</v>
      </c>
      <c r="AT68">
        <f t="shared" si="36"/>
        <v>-1.6225369110937371E-3</v>
      </c>
      <c r="AU68">
        <f t="shared" si="23"/>
        <v>-5.756093529600291E-2</v>
      </c>
      <c r="AW68">
        <v>65</v>
      </c>
      <c r="AX68">
        <f>IF(Z68&gt;0, (R68*SUMPRODUCT(K68:$K$98, X68:$X$98)-K68*$AZ$3)/Z68, 0)</f>
        <v>-257529.67480800272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0.59247427200000002</v>
      </c>
      <c r="Q69" s="4">
        <f t="shared" ref="Q69:Q79" si="48">$C$8</f>
        <v>25</v>
      </c>
      <c r="R69">
        <f t="shared" si="27"/>
        <v>500000</v>
      </c>
      <c r="S69">
        <f t="shared" si="28"/>
        <v>-579788.32999358606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-20.965684562235598</v>
      </c>
      <c r="AC69">
        <f t="shared" si="29"/>
        <v>-18.763613521855504</v>
      </c>
      <c r="AE69">
        <f t="shared" si="30"/>
        <v>0</v>
      </c>
      <c r="AF69">
        <f t="shared" si="31"/>
        <v>0</v>
      </c>
      <c r="AG69">
        <f t="shared" si="31"/>
        <v>-8.0907171424367404E-4</v>
      </c>
      <c r="AH69">
        <f t="shared" si="32"/>
        <v>-24.116888096979366</v>
      </c>
      <c r="AI69">
        <f t="shared" si="33"/>
        <v>-24.11769716869361</v>
      </c>
      <c r="AJ69">
        <f t="shared" si="34"/>
        <v>-2.202071040380094</v>
      </c>
      <c r="AK69">
        <f t="shared" si="22"/>
        <v>-1.4675979193564921</v>
      </c>
      <c r="AL69">
        <f t="shared" si="35"/>
        <v>-27.787366128430197</v>
      </c>
      <c r="AN69">
        <f t="shared" si="36"/>
        <v>0</v>
      </c>
      <c r="AO69">
        <f t="shared" si="36"/>
        <v>0</v>
      </c>
      <c r="AP69">
        <f t="shared" si="36"/>
        <v>-7.1659531430978715E-7</v>
      </c>
      <c r="AQ69">
        <f t="shared" si="36"/>
        <v>-2.1360342602242961E-2</v>
      </c>
      <c r="AR69">
        <f t="shared" si="36"/>
        <v>-2.1361059197557271E-2</v>
      </c>
      <c r="AS69">
        <f t="shared" si="36"/>
        <v>-1.9503756731735124E-3</v>
      </c>
      <c r="AT69">
        <f t="shared" si="36"/>
        <v>-1.2998523787038671E-3</v>
      </c>
      <c r="AU69">
        <f t="shared" si="23"/>
        <v>-2.4611287249434649E-2</v>
      </c>
      <c r="AW69">
        <v>66</v>
      </c>
      <c r="AX69">
        <f>IF(Z69&gt;0, (R69*SUMPRODUCT(K69:$K$98, X69:$X$98)-K69*$AZ$3)/Z69, 0)</f>
        <v>-579788.32999358606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0.62503115200000003</v>
      </c>
      <c r="Q70" s="4">
        <f t="shared" si="48"/>
        <v>25</v>
      </c>
      <c r="R70">
        <f t="shared" si="27"/>
        <v>500000</v>
      </c>
      <c r="S70">
        <f t="shared" si="28"/>
        <v>-1419896.6200636756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-18.763613521855504</v>
      </c>
      <c r="AC70">
        <f t="shared" si="29"/>
        <v>-16.771022115226621</v>
      </c>
      <c r="AE70">
        <f t="shared" si="30"/>
        <v>0</v>
      </c>
      <c r="AF70">
        <f t="shared" si="31"/>
        <v>0</v>
      </c>
      <c r="AG70">
        <f t="shared" si="31"/>
        <v>-2.9528597149689888E-4</v>
      </c>
      <c r="AH70">
        <f t="shared" si="32"/>
        <v>-10.113900512086769</v>
      </c>
      <c r="AI70">
        <f t="shared" si="33"/>
        <v>-10.114195798058265</v>
      </c>
      <c r="AJ70">
        <f t="shared" si="34"/>
        <v>-1.9925914066288826</v>
      </c>
      <c r="AK70">
        <f t="shared" si="22"/>
        <v>-1.3134529465298854</v>
      </c>
      <c r="AL70">
        <f t="shared" si="35"/>
        <v>-13.420240151217033</v>
      </c>
      <c r="AN70">
        <f t="shared" si="36"/>
        <v>0</v>
      </c>
      <c r="AO70">
        <f t="shared" si="36"/>
        <v>0</v>
      </c>
      <c r="AP70">
        <f t="shared" si="36"/>
        <v>-2.335133628087865E-7</v>
      </c>
      <c r="AQ70">
        <f t="shared" si="36"/>
        <v>-7.9981141932294348E-3</v>
      </c>
      <c r="AR70">
        <f t="shared" si="36"/>
        <v>-7.9983477065922425E-3</v>
      </c>
      <c r="AS70">
        <f t="shared" si="36"/>
        <v>-1.5757494936419188E-3</v>
      </c>
      <c r="AT70">
        <f t="shared" si="36"/>
        <v>-1.038684001412251E-3</v>
      </c>
      <c r="AU70">
        <f t="shared" si="23"/>
        <v>-1.0612781201646413E-2</v>
      </c>
      <c r="AW70">
        <v>67</v>
      </c>
      <c r="AX70">
        <f>IF(Z70&gt;0, (R70*SUMPRODUCT(K70:$K$98, X70:$X$98)-K70*$AZ$3)/Z70, 0)</f>
        <v>-1419896.6200636756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0.65741117999999998</v>
      </c>
      <c r="Q71" s="4">
        <f t="shared" si="48"/>
        <v>25</v>
      </c>
      <c r="R71">
        <f t="shared" si="27"/>
        <v>500000</v>
      </c>
      <c r="S71">
        <f t="shared" si="28"/>
        <v>-3813519.5289942012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-16.771022115226621</v>
      </c>
      <c r="AC71">
        <f t="shared" si="29"/>
        <v>-14.980849024749205</v>
      </c>
      <c r="AE71">
        <f t="shared" si="30"/>
        <v>0</v>
      </c>
      <c r="AF71">
        <f t="shared" si="31"/>
        <v>0</v>
      </c>
      <c r="AG71">
        <f t="shared" si="31"/>
        <v>-9.8208812822707218E-5</v>
      </c>
      <c r="AH71">
        <f t="shared" si="32"/>
        <v>-3.882485979184453</v>
      </c>
      <c r="AI71">
        <f t="shared" si="33"/>
        <v>-3.8825841879972756</v>
      </c>
      <c r="AJ71">
        <f t="shared" si="34"/>
        <v>-1.7901730904774169</v>
      </c>
      <c r="AK71">
        <f t="shared" si="22"/>
        <v>-1.1739715480658637</v>
      </c>
      <c r="AL71">
        <f t="shared" si="35"/>
        <v>-6.8467288265405566</v>
      </c>
      <c r="AN71">
        <f t="shared" si="36"/>
        <v>0</v>
      </c>
      <c r="AO71">
        <f t="shared" si="36"/>
        <v>0</v>
      </c>
      <c r="AP71">
        <f t="shared" si="36"/>
        <v>-6.9342798027505512E-8</v>
      </c>
      <c r="AQ71">
        <f t="shared" si="36"/>
        <v>-2.7413267033909363E-3</v>
      </c>
      <c r="AR71">
        <f t="shared" si="36"/>
        <v>-2.7413960461889638E-3</v>
      </c>
      <c r="AS71">
        <f t="shared" si="36"/>
        <v>-1.26399665650524E-3</v>
      </c>
      <c r="AT71">
        <f t="shared" si="36"/>
        <v>-8.2891208647974687E-4</v>
      </c>
      <c r="AU71">
        <f t="shared" si="23"/>
        <v>-4.8343047891739512E-3</v>
      </c>
      <c r="AW71">
        <v>68</v>
      </c>
      <c r="AX71">
        <f>IF(Z71&gt;0, (R71*SUMPRODUCT(K71:$K$98, X71:$X$98)-K71*$AZ$3)/Z71, 0)</f>
        <v>-3813519.5289942012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0.68957421399999996</v>
      </c>
      <c r="Q72" s="4">
        <f t="shared" si="48"/>
        <v>25</v>
      </c>
      <c r="R72">
        <f t="shared" si="27"/>
        <v>500000</v>
      </c>
      <c r="S72">
        <f t="shared" si="28"/>
        <v>-11335642.513916608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-14.980849024749205</v>
      </c>
      <c r="AC72">
        <f t="shared" si="29"/>
        <v>-13.378080347282374</v>
      </c>
      <c r="AE72">
        <f t="shared" si="30"/>
        <v>0</v>
      </c>
      <c r="AF72">
        <f t="shared" si="31"/>
        <v>0</v>
      </c>
      <c r="AG72">
        <f t="shared" si="31"/>
        <v>-2.9504459784388697E-5</v>
      </c>
      <c r="AH72">
        <f t="shared" si="32"/>
        <v>-1.3544452982018289</v>
      </c>
      <c r="AI72">
        <f t="shared" si="33"/>
        <v>-1.3544748026616134</v>
      </c>
      <c r="AJ72">
        <f t="shared" si="34"/>
        <v>-1.6027686774668304</v>
      </c>
      <c r="AK72">
        <f t="shared" ref="AK72:AK79" si="49">G72*SUM(AB72:AB72, AE72:AF72)</f>
        <v>-1.0486594317324445</v>
      </c>
      <c r="AL72">
        <f t="shared" si="35"/>
        <v>-4.005902911860888</v>
      </c>
      <c r="AN72">
        <f t="shared" si="36"/>
        <v>0</v>
      </c>
      <c r="AO72">
        <f t="shared" si="36"/>
        <v>0</v>
      </c>
      <c r="AP72">
        <f t="shared" si="36"/>
        <v>-1.8600325536475529E-8</v>
      </c>
      <c r="AQ72">
        <f t="shared" si="36"/>
        <v>-8.538750972567475E-4</v>
      </c>
      <c r="AR72">
        <f t="shared" si="36"/>
        <v>-8.5389369758228392E-4</v>
      </c>
      <c r="AS72">
        <f t="shared" si="36"/>
        <v>-1.0104241656484568E-3</v>
      </c>
      <c r="AT72">
        <f t="shared" si="36"/>
        <v>-6.6110028618248219E-4</v>
      </c>
      <c r="AU72">
        <f t="shared" si="23"/>
        <v>-2.5254181494132229E-3</v>
      </c>
      <c r="AW72">
        <v>69</v>
      </c>
      <c r="AX72">
        <f>IF(Z72&gt;0, (R72*SUMPRODUCT(K72:$K$98, X72:$X$98)-K72*$AZ$3)/Z72, 0)</f>
        <v>-11335642.513916608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0.72148010799999995</v>
      </c>
      <c r="Q73" s="4">
        <f t="shared" si="48"/>
        <v>25</v>
      </c>
      <c r="R73">
        <f t="shared" si="27"/>
        <v>500000</v>
      </c>
      <c r="S73">
        <f t="shared" si="28"/>
        <v>-37694513.56167528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-13.378080347282374</v>
      </c>
      <c r="AC73">
        <f t="shared" si="29"/>
        <v>-11.94544314722765</v>
      </c>
      <c r="AE73">
        <f t="shared" si="30"/>
        <v>0</v>
      </c>
      <c r="AF73">
        <f t="shared" si="31"/>
        <v>0</v>
      </c>
      <c r="AG73">
        <f t="shared" si="31"/>
        <v>-7.9225343548223985E-6</v>
      </c>
      <c r="AH73">
        <f t="shared" si="32"/>
        <v>-0.42573761663444826</v>
      </c>
      <c r="AI73">
        <f t="shared" si="33"/>
        <v>-0.42574553916880309</v>
      </c>
      <c r="AJ73">
        <f t="shared" si="34"/>
        <v>-1.4326372000547245</v>
      </c>
      <c r="AK73">
        <f t="shared" si="49"/>
        <v>-0.93646562430976632</v>
      </c>
      <c r="AL73">
        <f t="shared" si="35"/>
        <v>-2.7948483635332937</v>
      </c>
      <c r="AN73">
        <f t="shared" si="36"/>
        <v>0</v>
      </c>
      <c r="AO73">
        <f t="shared" si="36"/>
        <v>0</v>
      </c>
      <c r="AP73">
        <f t="shared" si="36"/>
        <v>-4.4594262537671896E-9</v>
      </c>
      <c r="AQ73">
        <f t="shared" si="36"/>
        <v>-2.3963865851592004E-4</v>
      </c>
      <c r="AR73">
        <f t="shared" si="36"/>
        <v>-2.3964311794217382E-4</v>
      </c>
      <c r="AS73">
        <f t="shared" si="36"/>
        <v>-8.0640103985901539E-4</v>
      </c>
      <c r="AT73">
        <f t="shared" si="36"/>
        <v>-5.2711660230990193E-4</v>
      </c>
      <c r="AU73">
        <f t="shared" si="23"/>
        <v>-1.5731607601110911E-3</v>
      </c>
      <c r="AW73">
        <v>70</v>
      </c>
      <c r="AX73">
        <f>IF(Z73&gt;0, (R73*SUMPRODUCT(K73:$K$98, X73:$X$98)-K73*$AZ$3)/Z73, 0)</f>
        <v>-37694513.56167528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0.75308980400000003</v>
      </c>
      <c r="Q74" s="4">
        <f t="shared" si="48"/>
        <v>25</v>
      </c>
      <c r="R74">
        <f t="shared" si="27"/>
        <v>500000</v>
      </c>
      <c r="S74">
        <f t="shared" si="28"/>
        <v>-142064232.21471843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-11.94544314722765</v>
      </c>
      <c r="AC74">
        <f t="shared" si="29"/>
        <v>-10.66578004021475</v>
      </c>
      <c r="AE74">
        <f t="shared" si="30"/>
        <v>0</v>
      </c>
      <c r="AF74">
        <f t="shared" si="31"/>
        <v>0</v>
      </c>
      <c r="AG74">
        <f t="shared" si="31"/>
        <v>-1.8769291668177075E-6</v>
      </c>
      <c r="AH74">
        <f t="shared" si="32"/>
        <v>-0.11932759688912936</v>
      </c>
      <c r="AI74">
        <f t="shared" si="33"/>
        <v>-0.11932947381829617</v>
      </c>
      <c r="AJ74">
        <f t="shared" si="34"/>
        <v>-1.2796631070128992</v>
      </c>
      <c r="AK74">
        <f t="shared" si="49"/>
        <v>-0.83618102030593555</v>
      </c>
      <c r="AL74">
        <f t="shared" si="35"/>
        <v>-2.2351736011371308</v>
      </c>
      <c r="AN74">
        <f t="shared" si="36"/>
        <v>0</v>
      </c>
      <c r="AO74">
        <f t="shared" si="36"/>
        <v>0</v>
      </c>
      <c r="AP74">
        <f t="shared" si="36"/>
        <v>-9.4328888198886638E-10</v>
      </c>
      <c r="AQ74">
        <f t="shared" si="36"/>
        <v>-5.9970507917892644E-5</v>
      </c>
      <c r="AR74">
        <f t="shared" si="36"/>
        <v>-5.9971451206774626E-5</v>
      </c>
      <c r="AS74">
        <f t="shared" si="36"/>
        <v>-6.4312069036851025E-4</v>
      </c>
      <c r="AT74">
        <f t="shared" si="36"/>
        <v>-4.2023975849979535E-4</v>
      </c>
      <c r="AU74">
        <f t="shared" si="23"/>
        <v>-1.1233319000750802E-3</v>
      </c>
      <c r="AW74">
        <v>71</v>
      </c>
      <c r="AX74">
        <f>IF(Z74&gt;0, (R74*SUMPRODUCT(K74:$K$98, X74:$X$98)-K74*$AZ$3)/Z74, 0)</f>
        <v>-142064232.21471843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0.78453892300000005</v>
      </c>
      <c r="Q75" s="4">
        <f t="shared" si="48"/>
        <v>25</v>
      </c>
      <c r="R75">
        <f t="shared" si="27"/>
        <v>500000</v>
      </c>
      <c r="S75">
        <f t="shared" si="28"/>
        <v>-617361479.88066685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-10.66578004021475</v>
      </c>
      <c r="AC75">
        <f t="shared" si="29"/>
        <v>-9.5230697020874775</v>
      </c>
      <c r="AE75">
        <f t="shared" si="30"/>
        <v>0</v>
      </c>
      <c r="AF75">
        <f t="shared" si="31"/>
        <v>0</v>
      </c>
      <c r="AG75">
        <f t="shared" si="31"/>
        <v>-3.8563588806707878E-7</v>
      </c>
      <c r="AH75">
        <f t="shared" si="32"/>
        <v>-2.9450479741649032E-2</v>
      </c>
      <c r="AI75">
        <f t="shared" si="33"/>
        <v>-2.9450865377537098E-2</v>
      </c>
      <c r="AJ75">
        <f t="shared" si="34"/>
        <v>-1.142710338127273</v>
      </c>
      <c r="AK75">
        <f t="shared" si="49"/>
        <v>-0.7466046028150326</v>
      </c>
      <c r="AL75">
        <f t="shared" si="35"/>
        <v>-1.9187658063198427</v>
      </c>
      <c r="AN75">
        <f t="shared" si="36"/>
        <v>0</v>
      </c>
      <c r="AO75">
        <f t="shared" si="36"/>
        <v>0</v>
      </c>
      <c r="AP75">
        <f t="shared" si="36"/>
        <v>-1.7304388358531996E-10</v>
      </c>
      <c r="AQ75">
        <f t="shared" si="36"/>
        <v>-1.3215122206311058E-5</v>
      </c>
      <c r="AR75">
        <f t="shared" si="36"/>
        <v>-1.3215295250194644E-5</v>
      </c>
      <c r="AS75">
        <f t="shared" si="36"/>
        <v>-5.1276097697691985E-4</v>
      </c>
      <c r="AT75">
        <f t="shared" si="36"/>
        <v>-3.350190269410711E-4</v>
      </c>
      <c r="AU75">
        <f t="shared" si="23"/>
        <v>-8.6099529916818559E-4</v>
      </c>
      <c r="AW75">
        <v>72</v>
      </c>
      <c r="AX75">
        <f>IF(Z75&gt;0, (R75*SUMPRODUCT(K75:$K$98, X75:$X$98)-K75*$AZ$3)/Z75, 0)</f>
        <v>-617361479.88066685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0.81598695700000001</v>
      </c>
      <c r="Q76" s="4">
        <f t="shared" si="48"/>
        <v>25</v>
      </c>
      <c r="R76">
        <f t="shared" si="27"/>
        <v>500000</v>
      </c>
      <c r="S76">
        <f t="shared" si="28"/>
        <v>-3167672616.3624411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-9.5230697020874775</v>
      </c>
      <c r="AC76">
        <f t="shared" si="29"/>
        <v>-8.5027522844996941</v>
      </c>
      <c r="AE76">
        <f t="shared" si="30"/>
        <v>0</v>
      </c>
      <c r="AF76">
        <f t="shared" si="31"/>
        <v>0</v>
      </c>
      <c r="AG76">
        <f t="shared" si="31"/>
        <v>-6.7105674372559753E-8</v>
      </c>
      <c r="AH76">
        <f t="shared" si="32"/>
        <v>-6.2934770962769643E-3</v>
      </c>
      <c r="AI76">
        <f t="shared" si="33"/>
        <v>-6.2935442019513366E-3</v>
      </c>
      <c r="AJ76">
        <f t="shared" si="34"/>
        <v>-1.0203174175877834</v>
      </c>
      <c r="AK76">
        <f t="shared" si="49"/>
        <v>-0.6666148791461235</v>
      </c>
      <c r="AL76">
        <f t="shared" si="35"/>
        <v>-1.6932258409358583</v>
      </c>
      <c r="AN76">
        <f t="shared" si="36"/>
        <v>0</v>
      </c>
      <c r="AO76">
        <f t="shared" si="36"/>
        <v>0</v>
      </c>
      <c r="AP76">
        <f t="shared" si="36"/>
        <v>-2.6885618531445773E-11</v>
      </c>
      <c r="AQ76">
        <f t="shared" si="36"/>
        <v>-2.5214562856115617E-6</v>
      </c>
      <c r="AR76">
        <f t="shared" si="36"/>
        <v>-2.5214831712300931E-6</v>
      </c>
      <c r="AS76">
        <f t="shared" si="36"/>
        <v>-4.0878606953501079E-4</v>
      </c>
      <c r="AT76">
        <f t="shared" si="36"/>
        <v>-2.6707657013632741E-4</v>
      </c>
      <c r="AU76">
        <f t="shared" si="23"/>
        <v>-6.7838412284256834E-4</v>
      </c>
      <c r="AW76">
        <v>73</v>
      </c>
      <c r="AX76">
        <f>IF(Z76&gt;0, (R76*SUMPRODUCT(K76:$K$98, X76:$X$98)-K76*$AZ$3)/Z76, 0)</f>
        <v>-3167672616.3624411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0.84743607600000004</v>
      </c>
      <c r="Q77" s="4">
        <f t="shared" si="48"/>
        <v>25</v>
      </c>
      <c r="R77">
        <f t="shared" si="27"/>
        <v>500000</v>
      </c>
      <c r="S77">
        <f t="shared" si="28"/>
        <v>-19838679116.611435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-8.5027522844996941</v>
      </c>
      <c r="AC77">
        <f t="shared" si="29"/>
        <v>-7.5917453124649157</v>
      </c>
      <c r="AE77">
        <f t="shared" si="30"/>
        <v>0</v>
      </c>
      <c r="AF77">
        <f t="shared" si="31"/>
        <v>0</v>
      </c>
      <c r="AG77">
        <f t="shared" si="31"/>
        <v>-9.5668482612183485E-9</v>
      </c>
      <c r="AH77">
        <f t="shared" si="32"/>
        <v>-1.1373553873523161E-3</v>
      </c>
      <c r="AI77">
        <f t="shared" si="33"/>
        <v>-1.1373649542005774E-3</v>
      </c>
      <c r="AJ77">
        <f t="shared" si="34"/>
        <v>-0.91100697203477843</v>
      </c>
      <c r="AK77">
        <f t="shared" si="49"/>
        <v>-0.59519265991497861</v>
      </c>
      <c r="AL77">
        <f t="shared" si="35"/>
        <v>-1.5073369969039576</v>
      </c>
      <c r="AN77">
        <f t="shared" si="36"/>
        <v>0</v>
      </c>
      <c r="AO77">
        <f t="shared" si="36"/>
        <v>0</v>
      </c>
      <c r="AP77">
        <f t="shared" si="36"/>
        <v>-3.4222493544732351E-12</v>
      </c>
      <c r="AQ77">
        <f t="shared" si="36"/>
        <v>-4.06854340520023E-7</v>
      </c>
      <c r="AR77">
        <f t="shared" si="36"/>
        <v>-4.0685776276937751E-7</v>
      </c>
      <c r="AS77">
        <f t="shared" si="36"/>
        <v>-3.2588507069825686E-4</v>
      </c>
      <c r="AT77">
        <f t="shared" si="36"/>
        <v>-2.1291209399006838E-4</v>
      </c>
      <c r="AU77">
        <f t="shared" si="23"/>
        <v>-5.3920402245109464E-4</v>
      </c>
      <c r="AW77">
        <v>74</v>
      </c>
      <c r="AX77">
        <f>IF(Z77&gt;0, (R77*SUMPRODUCT(K77:$K$98, X77:$X$98)-K77*$AZ$3)/Z77, 0)</f>
        <v>-19838679116.611435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0.87888519499999995</v>
      </c>
      <c r="Q78" s="4">
        <f t="shared" si="48"/>
        <v>25</v>
      </c>
      <c r="R78">
        <f t="shared" si="27"/>
        <v>500000</v>
      </c>
      <c r="S78">
        <f t="shared" si="28"/>
        <v>-159412665905.83377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-7.5917453124649157</v>
      </c>
      <c r="AC78">
        <f t="shared" si="29"/>
        <v>-6.7783443858450916</v>
      </c>
      <c r="AE78">
        <f t="shared" si="30"/>
        <v>0</v>
      </c>
      <c r="AF78">
        <f t="shared" si="31"/>
        <v>0</v>
      </c>
      <c r="AG78">
        <f t="shared" si="31"/>
        <v>-1.0630184790098658E-9</v>
      </c>
      <c r="AH78">
        <f t="shared" si="32"/>
        <v>-1.68163225991926E-4</v>
      </c>
      <c r="AI78">
        <f t="shared" si="33"/>
        <v>-1.6816428901040502E-4</v>
      </c>
      <c r="AJ78">
        <f t="shared" si="34"/>
        <v>-0.81340092661982411</v>
      </c>
      <c r="AK78">
        <f t="shared" si="49"/>
        <v>-0.53142217187254415</v>
      </c>
      <c r="AL78">
        <f t="shared" si="35"/>
        <v>-1.3449912627813787</v>
      </c>
      <c r="AN78">
        <f t="shared" si="36"/>
        <v>0</v>
      </c>
      <c r="AO78">
        <f t="shared" si="36"/>
        <v>0</v>
      </c>
      <c r="AP78">
        <f t="shared" si="36"/>
        <v>-3.3952015150327625E-13</v>
      </c>
      <c r="AQ78">
        <f t="shared" si="36"/>
        <v>-5.3710076629372029E-8</v>
      </c>
      <c r="AR78">
        <f t="shared" si="36"/>
        <v>-5.3710416149523533E-8</v>
      </c>
      <c r="AS78">
        <f t="shared" si="36"/>
        <v>-2.5979417224816174E-4</v>
      </c>
      <c r="AT78">
        <f t="shared" si="36"/>
        <v>-1.6973226700106288E-4</v>
      </c>
      <c r="AU78">
        <f t="shared" si="23"/>
        <v>-4.2958014966537411E-4</v>
      </c>
      <c r="AW78">
        <v>75</v>
      </c>
      <c r="AX78">
        <f>IF(Z78&gt;0, (R78*SUMPRODUCT(K78:$K$98, X78:$X$98)-K78*$AZ$3)/Z78, 0)</f>
        <v>-159412665905.83377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25</v>
      </c>
      <c r="R79">
        <f t="shared" si="27"/>
        <v>500000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-6.7783443858450916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-2.1260369580197314E-5</v>
      </c>
      <c r="AI79">
        <f t="shared" si="33"/>
        <v>-2.1260369580197314E-5</v>
      </c>
      <c r="AJ79">
        <f t="shared" si="34"/>
        <v>-6.7783443858450916</v>
      </c>
      <c r="AK79">
        <f t="shared" si="49"/>
        <v>-0.47448410700915644</v>
      </c>
      <c r="AL79">
        <f t="shared" si="35"/>
        <v>-7.2528497532238285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-6.0628598482727892E-9</v>
      </c>
      <c r="AR79">
        <f t="shared" si="36"/>
        <v>-6.0628598482727892E-9</v>
      </c>
      <c r="AS79">
        <f t="shared" si="36"/>
        <v>-1.9329933028532085E-3</v>
      </c>
      <c r="AT79">
        <f t="shared" si="36"/>
        <v>-1.353095311997246E-4</v>
      </c>
      <c r="AU79">
        <f t="shared" si="23"/>
        <v>-2.0683088969127815E-3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25070.319231486428</v>
      </c>
      <c r="AO81" s="8">
        <f t="shared" si="50"/>
        <v>-2507.0319231486428</v>
      </c>
      <c r="AP81" s="8">
        <f t="shared" si="50"/>
        <v>-413.94702251948689</v>
      </c>
      <c r="AQ81" s="8">
        <f t="shared" si="50"/>
        <v>-21222.614831203355</v>
      </c>
      <c r="AR81" s="8">
        <f t="shared" si="50"/>
        <v>926.72545461493962</v>
      </c>
      <c r="AS81" s="8">
        <f t="shared" si="50"/>
        <v>-1717.5605268802306</v>
      </c>
      <c r="AT81" s="8">
        <f t="shared" si="50"/>
        <v>790.83507226529389</v>
      </c>
      <c r="AU81" s="8">
        <f t="shared" si="50"/>
        <v>5.6975561421590548E-13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7" priority="1" operator="lessThan">
      <formula>0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DEC3E-90BC-4892-B46E-EAFC109F2BCC}">
  <sheetPr codeName="Sheet40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40682.398022627829</v>
      </c>
      <c r="K3">
        <v>1</v>
      </c>
      <c r="L3" s="2">
        <v>0</v>
      </c>
      <c r="O3">
        <f>$C$3</f>
        <v>40682.398022627829</v>
      </c>
      <c r="P3" s="2">
        <f>O3*C5</f>
        <v>4068.2398022627831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40682.398022627829</v>
      </c>
      <c r="AF3">
        <f t="shared" ref="AF3:AG34" si="4">-$Z3*P3</f>
        <v>-4068.2398022627831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36414.158220365047</v>
      </c>
      <c r="AJ3">
        <f t="shared" ref="AJ3:AJ66" si="7">AB3-AC3</f>
        <v>0</v>
      </c>
      <c r="AL3">
        <f t="shared" ref="AL3:AL66" si="8">SUM(AI3:AK3)</f>
        <v>36414.158220365047</v>
      </c>
      <c r="AN3">
        <f t="shared" ref="AN3:AU34" si="9">AE3*$K3</f>
        <v>40682.398022627829</v>
      </c>
      <c r="AO3">
        <f t="shared" si="9"/>
        <v>-4068.2398022627831</v>
      </c>
      <c r="AP3">
        <f t="shared" si="9"/>
        <v>-200</v>
      </c>
      <c r="AQ3">
        <f t="shared" si="9"/>
        <v>0</v>
      </c>
      <c r="AR3">
        <f t="shared" si="9"/>
        <v>36414.158220365047</v>
      </c>
      <c r="AS3">
        <f t="shared" si="9"/>
        <v>0</v>
      </c>
      <c r="AT3">
        <f t="shared" si="9"/>
        <v>0</v>
      </c>
      <c r="AU3">
        <f t="shared" si="9"/>
        <v>36414.158220365047</v>
      </c>
      <c r="AW3">
        <v>0</v>
      </c>
      <c r="AX3">
        <f>IF(Z3&gt;0, (R3*SUMPRODUCT(K3:$K$98, X3:$X$98)-K3*$AZ$3)/Z3, 0)</f>
        <v>0</v>
      </c>
      <c r="AZ3">
        <f>C6*ABS(SUMPRODUCT(X4:X69, K4:K69))/1</f>
        <v>34028.332081397239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3.852E-3</v>
      </c>
      <c r="R4">
        <f t="shared" si="0"/>
        <v>500000</v>
      </c>
      <c r="S4">
        <f t="shared" si="1"/>
        <v>2314.5852628740581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2282.5236278127268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-1926</v>
      </c>
      <c r="AI4">
        <f t="shared" si="6"/>
        <v>-1926</v>
      </c>
      <c r="AJ4">
        <f t="shared" si="7"/>
        <v>-2282.5236278127268</v>
      </c>
      <c r="AK4">
        <f>G4*SUM(AB4, AE4:AF4)</f>
        <v>0</v>
      </c>
      <c r="AL4">
        <f t="shared" si="8"/>
        <v>-4208.5236278127268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-1796.8094038623005</v>
      </c>
      <c r="AR4">
        <f t="shared" si="9"/>
        <v>-1796.8094038623005</v>
      </c>
      <c r="AS4">
        <f t="shared" si="9"/>
        <v>-2129.4184418441337</v>
      </c>
      <c r="AT4">
        <f t="shared" si="9"/>
        <v>0</v>
      </c>
      <c r="AU4">
        <f t="shared" si="9"/>
        <v>-3926.227845706434</v>
      </c>
      <c r="AW4">
        <v>1</v>
      </c>
      <c r="AX4">
        <f>IF(Z4&gt;0, (R4*SUMPRODUCT(K4:$K$98, X4:$X$98)-K4*$AZ$3)/Z4, 0)</f>
        <v>2314.5852628740581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4.0049999999999999E-3</v>
      </c>
      <c r="Q5" s="4">
        <f t="shared" ref="Q5:Q68" si="21">$C$8</f>
        <v>25</v>
      </c>
      <c r="R5">
        <f t="shared" si="0"/>
        <v>500000</v>
      </c>
      <c r="S5">
        <f t="shared" si="1"/>
        <v>3222.7747124149641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2282.5236278127268</v>
      </c>
      <c r="AC5">
        <f t="shared" si="2"/>
        <v>3133.6230867150261</v>
      </c>
      <c r="AE5">
        <f t="shared" si="3"/>
        <v>0</v>
      </c>
      <c r="AF5">
        <f t="shared" si="4"/>
        <v>0</v>
      </c>
      <c r="AG5">
        <f t="shared" si="4"/>
        <v>-24.308424931499999</v>
      </c>
      <c r="AH5">
        <f t="shared" si="5"/>
        <v>-1974.7613699999999</v>
      </c>
      <c r="AI5">
        <f t="shared" si="6"/>
        <v>-1999.0697949314999</v>
      </c>
      <c r="AJ5">
        <f t="shared" si="7"/>
        <v>-851.09945890229938</v>
      </c>
      <c r="AK5">
        <f>G5*SUM(AB5, AE5:AF5)</f>
        <v>93.583468740321806</v>
      </c>
      <c r="AL5">
        <f t="shared" si="8"/>
        <v>-2756.5857850934776</v>
      </c>
      <c r="AN5">
        <f t="shared" si="9"/>
        <v>0</v>
      </c>
      <c r="AO5">
        <f t="shared" si="9"/>
        <v>0</v>
      </c>
      <c r="AP5">
        <f t="shared" si="9"/>
        <v>-20.78632905591201</v>
      </c>
      <c r="AQ5">
        <f t="shared" si="9"/>
        <v>-1688.6342804766271</v>
      </c>
      <c r="AR5">
        <f t="shared" si="9"/>
        <v>-1709.4206095325389</v>
      </c>
      <c r="AS5">
        <f t="shared" si="9"/>
        <v>-727.78197114395186</v>
      </c>
      <c r="AT5">
        <f t="shared" si="9"/>
        <v>80.023974441438583</v>
      </c>
      <c r="AU5">
        <f t="shared" si="9"/>
        <v>-2357.1786062350525</v>
      </c>
      <c r="AW5">
        <v>2</v>
      </c>
      <c r="AX5">
        <f>IF(Z5&gt;0, (R5*SUMPRODUCT(K5:$K$98, X5:$X$98)-K5*$AZ$3)/Z5, 0)</f>
        <v>3222.7747124149641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4.1640000000000002E-3</v>
      </c>
      <c r="Q6" s="4">
        <f t="shared" si="21"/>
        <v>25</v>
      </c>
      <c r="R6">
        <f t="shared" si="0"/>
        <v>500000</v>
      </c>
      <c r="S6">
        <f t="shared" si="1"/>
        <v>4478.666096843046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3133.6230867150261</v>
      </c>
      <c r="AC6">
        <f t="shared" si="2"/>
        <v>4293.091743183777</v>
      </c>
      <c r="AE6">
        <f t="shared" si="3"/>
        <v>0</v>
      </c>
      <c r="AF6">
        <f t="shared" si="4"/>
        <v>0</v>
      </c>
      <c r="AG6">
        <f t="shared" si="4"/>
        <v>-23.964120400770234</v>
      </c>
      <c r="AH6">
        <f t="shared" si="5"/>
        <v>-2024.4056282953202</v>
      </c>
      <c r="AI6">
        <f t="shared" si="6"/>
        <v>-2048.3697486960905</v>
      </c>
      <c r="AJ6">
        <f t="shared" si="7"/>
        <v>-1159.4686564687509</v>
      </c>
      <c r="AK6">
        <f>G6*SUM(AB6, AE6:AF6)</f>
        <v>183.31695057282903</v>
      </c>
      <c r="AL6">
        <f t="shared" si="8"/>
        <v>-3024.5214545920121</v>
      </c>
      <c r="AN6">
        <f t="shared" si="9"/>
        <v>0</v>
      </c>
      <c r="AO6">
        <f t="shared" si="9"/>
        <v>0</v>
      </c>
      <c r="AP6">
        <f t="shared" si="9"/>
        <v>-18.486162824685675</v>
      </c>
      <c r="AQ6">
        <f t="shared" si="9"/>
        <v>-1561.6468053913866</v>
      </c>
      <c r="AR6">
        <f t="shared" si="9"/>
        <v>-1580.1329682160724</v>
      </c>
      <c r="AS6">
        <f t="shared" si="9"/>
        <v>-894.42575046117486</v>
      </c>
      <c r="AT6">
        <f t="shared" si="9"/>
        <v>141.41253424453888</v>
      </c>
      <c r="AU6">
        <f t="shared" si="9"/>
        <v>-2333.1461844327082</v>
      </c>
      <c r="AW6">
        <v>3</v>
      </c>
      <c r="AX6">
        <f>IF(Z6&gt;0, (R6*SUMPRODUCT(K6:$K$98, X6:$X$98)-K6*$AZ$3)/Z6, 0)</f>
        <v>4478.666096843046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4.3350000000000003E-3</v>
      </c>
      <c r="Q7" s="4">
        <f t="shared" si="21"/>
        <v>25</v>
      </c>
      <c r="R7">
        <f t="shared" si="0"/>
        <v>500000</v>
      </c>
      <c r="S7">
        <f t="shared" si="1"/>
        <v>5395.9791396579558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4293.091743183777</v>
      </c>
      <c r="AC7">
        <f t="shared" si="2"/>
        <v>5098.2494582172512</v>
      </c>
      <c r="AE7">
        <f t="shared" si="3"/>
        <v>0</v>
      </c>
      <c r="AF7">
        <f t="shared" si="4"/>
        <v>0</v>
      </c>
      <c r="AG7">
        <f t="shared" si="4"/>
        <v>-23.620594734825193</v>
      </c>
      <c r="AH7">
        <f t="shared" si="5"/>
        <v>-2077.6892387467797</v>
      </c>
      <c r="AI7">
        <f t="shared" si="6"/>
        <v>-2101.309833481605</v>
      </c>
      <c r="AJ7">
        <f t="shared" si="7"/>
        <v>-805.15771503347423</v>
      </c>
      <c r="AK7">
        <f>G7*SUM(AB7, AE7:AF7)</f>
        <v>210.79080459032343</v>
      </c>
      <c r="AL7">
        <f t="shared" si="8"/>
        <v>-2695.676743924756</v>
      </c>
      <c r="AN7">
        <f t="shared" si="9"/>
        <v>0</v>
      </c>
      <c r="AO7">
        <f t="shared" si="9"/>
        <v>0</v>
      </c>
      <c r="AP7">
        <f t="shared" si="9"/>
        <v>-16.578258284590852</v>
      </c>
      <c r="AQ7">
        <f t="shared" si="9"/>
        <v>-1458.2388471478923</v>
      </c>
      <c r="AR7">
        <f t="shared" si="9"/>
        <v>-1474.8171054324832</v>
      </c>
      <c r="AS7">
        <f t="shared" si="9"/>
        <v>-565.10484640660002</v>
      </c>
      <c r="AT7">
        <f t="shared" si="9"/>
        <v>147.94481010094529</v>
      </c>
      <c r="AU7">
        <f t="shared" si="9"/>
        <v>-1891.9771417381382</v>
      </c>
      <c r="AW7">
        <v>4</v>
      </c>
      <c r="AX7">
        <f>IF(Z7&gt;0, (R7*SUMPRODUCT(K7:$K$98, X7:$X$98)-K7*$AZ$3)/Z7, 0)</f>
        <v>5395.9791396579558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4.522E-3</v>
      </c>
      <c r="Q8" s="4">
        <f t="shared" si="21"/>
        <v>25</v>
      </c>
      <c r="R8">
        <f t="shared" si="0"/>
        <v>500000</v>
      </c>
      <c r="S8">
        <f t="shared" si="1"/>
        <v>5616.4941396542754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5098.2494582172512</v>
      </c>
      <c r="AC8">
        <f t="shared" si="2"/>
        <v>5229.534870487787</v>
      </c>
      <c r="AE8">
        <f t="shared" si="3"/>
        <v>0</v>
      </c>
      <c r="AF8">
        <f t="shared" si="4"/>
        <v>0</v>
      </c>
      <c r="AG8">
        <f t="shared" si="4"/>
        <v>-23.27757645808606</v>
      </c>
      <c r="AH8">
        <f t="shared" si="5"/>
        <v>-2136.2465878175904</v>
      </c>
      <c r="AI8">
        <f t="shared" si="6"/>
        <v>-2159.5241642756764</v>
      </c>
      <c r="AJ8">
        <f t="shared" si="7"/>
        <v>-131.28541227053574</v>
      </c>
      <c r="AK8">
        <f t="shared" ref="AK8:AK69" si="22">G8*SUM(AB8:AB8, AE8:AF8)</f>
        <v>108.59271346002745</v>
      </c>
      <c r="AL8">
        <f t="shared" si="8"/>
        <v>-2182.2168630861847</v>
      </c>
      <c r="AN8">
        <f t="shared" si="9"/>
        <v>0</v>
      </c>
      <c r="AO8">
        <f t="shared" si="9"/>
        <v>0</v>
      </c>
      <c r="AP8">
        <f t="shared" si="9"/>
        <v>-15.250171583853286</v>
      </c>
      <c r="AQ8">
        <f t="shared" si="9"/>
        <v>-1399.5497799480975</v>
      </c>
      <c r="AR8">
        <f t="shared" si="9"/>
        <v>-1414.7999515319507</v>
      </c>
      <c r="AS8">
        <f t="shared" si="9"/>
        <v>-86.010889801506735</v>
      </c>
      <c r="AT8">
        <f t="shared" si="9"/>
        <v>71.143897475905788</v>
      </c>
      <c r="AU8">
        <f t="shared" si="9"/>
        <v>-1429.6669438575518</v>
      </c>
      <c r="AW8">
        <v>5</v>
      </c>
      <c r="AX8">
        <f>IF(Z8&gt;0, (R8*SUMPRODUCT(K8:$K$98, X8:$X$98)-K8*$AZ$3)/Z8, 0)</f>
        <v>5616.4941396542754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4.7470000000000004E-3</v>
      </c>
      <c r="Q9" s="4">
        <f t="shared" si="21"/>
        <v>25</v>
      </c>
      <c r="R9">
        <f t="shared" si="0"/>
        <v>500000</v>
      </c>
      <c r="S9">
        <f t="shared" si="1"/>
        <v>5461.4863355490397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5229.534870487787</v>
      </c>
      <c r="AC9">
        <f t="shared" si="2"/>
        <v>5010.2150878484754</v>
      </c>
      <c r="AE9">
        <f t="shared" si="3"/>
        <v>0</v>
      </c>
      <c r="AF9">
        <f t="shared" si="4"/>
        <v>0</v>
      </c>
      <c r="AG9">
        <f t="shared" si="4"/>
        <v>-22.934302038058664</v>
      </c>
      <c r="AH9">
        <f t="shared" si="5"/>
        <v>-2209.9731089306911</v>
      </c>
      <c r="AI9">
        <f t="shared" si="6"/>
        <v>-2232.9074109687499</v>
      </c>
      <c r="AJ9">
        <f t="shared" si="7"/>
        <v>219.3197826393116</v>
      </c>
      <c r="AK9">
        <f t="shared" si="22"/>
        <v>30.854255735877942</v>
      </c>
      <c r="AL9">
        <f t="shared" si="8"/>
        <v>-1982.7333725935603</v>
      </c>
      <c r="AN9">
        <f t="shared" si="9"/>
        <v>0</v>
      </c>
      <c r="AO9">
        <f t="shared" si="9"/>
        <v>0</v>
      </c>
      <c r="AP9">
        <f t="shared" si="9"/>
        <v>-14.229829816749881</v>
      </c>
      <c r="AQ9">
        <f t="shared" si="9"/>
        <v>-1371.2011461038273</v>
      </c>
      <c r="AR9">
        <f t="shared" si="9"/>
        <v>-1385.4309759205773</v>
      </c>
      <c r="AS9">
        <f t="shared" si="9"/>
        <v>136.07927449568703</v>
      </c>
      <c r="AT9">
        <f t="shared" si="9"/>
        <v>19.143848699447346</v>
      </c>
      <c r="AU9">
        <f t="shared" si="9"/>
        <v>-1230.2078527254428</v>
      </c>
      <c r="AW9">
        <v>6</v>
      </c>
      <c r="AX9">
        <f>IF(Z9&gt;0, (R9*SUMPRODUCT(K9:$K$98, X9:$X$98)-K9*$AZ$3)/Z9, 0)</f>
        <v>5461.4863355490397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4.9870000000000001E-3</v>
      </c>
      <c r="Q10" s="4">
        <f t="shared" si="21"/>
        <v>25</v>
      </c>
      <c r="R10">
        <f t="shared" si="0"/>
        <v>500000</v>
      </c>
      <c r="S10">
        <f t="shared" si="1"/>
        <v>5226.3111372606008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5010.2150878484754</v>
      </c>
      <c r="AC10">
        <f t="shared" si="2"/>
        <v>4722.617175907144</v>
      </c>
      <c r="AE10">
        <f t="shared" si="3"/>
        <v>0</v>
      </c>
      <c r="AF10">
        <f t="shared" si="4"/>
        <v>0</v>
      </c>
      <c r="AG10">
        <f t="shared" si="4"/>
        <v>-22.59058565341428</v>
      </c>
      <c r="AH10">
        <f t="shared" si="5"/>
        <v>-2287.4672852759713</v>
      </c>
      <c r="AI10">
        <f t="shared" si="6"/>
        <v>-2310.0578709293854</v>
      </c>
      <c r="AJ10">
        <f t="shared" si="7"/>
        <v>287.5979119413314</v>
      </c>
      <c r="AK10">
        <f t="shared" si="22"/>
        <v>20.541881860178751</v>
      </c>
      <c r="AL10">
        <f t="shared" si="8"/>
        <v>-2001.9180771278752</v>
      </c>
      <c r="AN10">
        <f t="shared" si="9"/>
        <v>0</v>
      </c>
      <c r="AO10">
        <f t="shared" si="9"/>
        <v>0</v>
      </c>
      <c r="AP10">
        <f t="shared" si="9"/>
        <v>-13.297189410194717</v>
      </c>
      <c r="AQ10">
        <f t="shared" si="9"/>
        <v>-1346.440779738766</v>
      </c>
      <c r="AR10">
        <f t="shared" si="9"/>
        <v>-1359.7379691489607</v>
      </c>
      <c r="AS10">
        <f t="shared" si="9"/>
        <v>169.28485023505351</v>
      </c>
      <c r="AT10">
        <f t="shared" si="9"/>
        <v>12.091288739801078</v>
      </c>
      <c r="AU10">
        <f t="shared" si="9"/>
        <v>-1178.361830174106</v>
      </c>
      <c r="AW10">
        <v>7</v>
      </c>
      <c r="AX10">
        <f>IF(Z10&gt;0, (R10*SUMPRODUCT(K10:$K$98, X10:$X$98)-K10*$AZ$3)/Z10, 0)</f>
        <v>5226.3111372606008</v>
      </c>
    </row>
    <row r="11" spans="1:52" x14ac:dyDescent="0.25">
      <c r="A11" t="s">
        <v>33</v>
      </c>
      <c r="C11" s="12">
        <f>AU71</f>
        <v>6.454697887292582E-13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5.2249999999999996E-3</v>
      </c>
      <c r="Q11" s="4">
        <f t="shared" si="21"/>
        <v>25</v>
      </c>
      <c r="R11">
        <f t="shared" si="0"/>
        <v>500000</v>
      </c>
      <c r="S11">
        <f t="shared" si="1"/>
        <v>4914.7536770914039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4722.617175907144</v>
      </c>
      <c r="AC11">
        <f t="shared" si="2"/>
        <v>4373.4710134908164</v>
      </c>
      <c r="AE11">
        <f t="shared" si="3"/>
        <v>0</v>
      </c>
      <c r="AF11">
        <f t="shared" si="4"/>
        <v>0</v>
      </c>
      <c r="AG11">
        <f t="shared" si="4"/>
        <v>-22.24664398684105</v>
      </c>
      <c r="AH11">
        <f t="shared" si="5"/>
        <v>-2360.7162007817919</v>
      </c>
      <c r="AI11">
        <f t="shared" si="6"/>
        <v>-2382.9628447686332</v>
      </c>
      <c r="AJ11">
        <f t="shared" si="7"/>
        <v>349.14616241632757</v>
      </c>
      <c r="AK11">
        <f t="shared" si="22"/>
        <v>11.334281222177145</v>
      </c>
      <c r="AL11">
        <f t="shared" si="8"/>
        <v>-2022.4824011301284</v>
      </c>
      <c r="AN11">
        <f t="shared" si="9"/>
        <v>0</v>
      </c>
      <c r="AO11">
        <f t="shared" si="9"/>
        <v>0</v>
      </c>
      <c r="AP11">
        <f t="shared" si="9"/>
        <v>-12.442740119179499</v>
      </c>
      <c r="AQ11">
        <f t="shared" si="9"/>
        <v>-1320.3689598682515</v>
      </c>
      <c r="AR11">
        <f t="shared" si="9"/>
        <v>-1332.811699987431</v>
      </c>
      <c r="AS11">
        <f t="shared" si="9"/>
        <v>195.28046410617648</v>
      </c>
      <c r="AT11">
        <f t="shared" si="9"/>
        <v>6.3393613782225193</v>
      </c>
      <c r="AU11">
        <f t="shared" si="9"/>
        <v>-1131.1918745030321</v>
      </c>
      <c r="AW11">
        <v>8</v>
      </c>
      <c r="AX11">
        <f>IF(Z11&gt;0, (R11*SUMPRODUCT(K11:$K$98, X11:$X$98)-K11*$AZ$3)/Z11, 0)</f>
        <v>4914.7536770914039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5.4879999999999998E-3</v>
      </c>
      <c r="Q12" s="4">
        <f t="shared" si="21"/>
        <v>25</v>
      </c>
      <c r="R12">
        <f t="shared" si="0"/>
        <v>500000</v>
      </c>
      <c r="S12">
        <f t="shared" si="1"/>
        <v>4564.6582176763695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4373.4710134908164</v>
      </c>
      <c r="AC12">
        <f t="shared" si="2"/>
        <v>3999.0218325068454</v>
      </c>
      <c r="AE12">
        <f t="shared" si="3"/>
        <v>0</v>
      </c>
      <c r="AF12">
        <f t="shared" si="4"/>
        <v>0</v>
      </c>
      <c r="AG12">
        <f t="shared" si="4"/>
        <v>-21.902087964772857</v>
      </c>
      <c r="AH12">
        <f t="shared" si="5"/>
        <v>-2441.7916439956734</v>
      </c>
      <c r="AI12">
        <f t="shared" si="6"/>
        <v>-2463.6937319604463</v>
      </c>
      <c r="AJ12">
        <f t="shared" si="7"/>
        <v>374.44918098397102</v>
      </c>
      <c r="AK12">
        <f t="shared" si="22"/>
        <v>10.058983331028877</v>
      </c>
      <c r="AL12">
        <f t="shared" si="8"/>
        <v>-2079.1855676454466</v>
      </c>
      <c r="AN12">
        <f t="shared" si="9"/>
        <v>0</v>
      </c>
      <c r="AO12">
        <f t="shared" si="9"/>
        <v>0</v>
      </c>
      <c r="AP12">
        <f t="shared" si="9"/>
        <v>-11.641192587868144</v>
      </c>
      <c r="AQ12">
        <f t="shared" si="9"/>
        <v>-1297.8382167453594</v>
      </c>
      <c r="AR12">
        <f t="shared" si="9"/>
        <v>-1309.4794093332275</v>
      </c>
      <c r="AS12">
        <f t="shared" si="9"/>
        <v>199.02372035099745</v>
      </c>
      <c r="AT12">
        <f t="shared" si="9"/>
        <v>5.3464565745057255</v>
      </c>
      <c r="AU12">
        <f t="shared" si="9"/>
        <v>-1105.1092324077244</v>
      </c>
      <c r="AW12">
        <v>9</v>
      </c>
      <c r="AX12">
        <f>IF(Z12&gt;0, (R12*SUMPRODUCT(K12:$K$98, X12:$X$98)-K12*$AZ$3)/Z12, 0)</f>
        <v>4564.6582176763695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5.7670000000000004E-3</v>
      </c>
      <c r="Q13" s="4">
        <f t="shared" si="21"/>
        <v>25</v>
      </c>
      <c r="R13">
        <f t="shared" si="0"/>
        <v>500000</v>
      </c>
      <c r="S13">
        <f t="shared" si="1"/>
        <v>4169.4456350910177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3999.0218325068454</v>
      </c>
      <c r="AC13">
        <f t="shared" si="2"/>
        <v>3595.1891792694405</v>
      </c>
      <c r="AE13">
        <f t="shared" si="3"/>
        <v>0</v>
      </c>
      <c r="AF13">
        <f t="shared" si="4"/>
        <v>0</v>
      </c>
      <c r="AG13">
        <f t="shared" si="4"/>
        <v>-21.556757743832282</v>
      </c>
      <c r="AH13">
        <f t="shared" si="5"/>
        <v>-2526.1868258569016</v>
      </c>
      <c r="AI13">
        <f t="shared" si="6"/>
        <v>-2547.7435836007339</v>
      </c>
      <c r="AJ13">
        <f t="shared" si="7"/>
        <v>403.83265323740488</v>
      </c>
      <c r="AK13">
        <f t="shared" si="22"/>
        <v>7.9980436650136912</v>
      </c>
      <c r="AL13">
        <f t="shared" si="8"/>
        <v>-2135.9128866983156</v>
      </c>
      <c r="AN13">
        <f t="shared" si="9"/>
        <v>0</v>
      </c>
      <c r="AO13">
        <f t="shared" si="9"/>
        <v>0</v>
      </c>
      <c r="AP13">
        <f t="shared" si="9"/>
        <v>-10.891298388151354</v>
      </c>
      <c r="AQ13">
        <f t="shared" si="9"/>
        <v>-1276.3261911451632</v>
      </c>
      <c r="AR13">
        <f t="shared" si="9"/>
        <v>-1287.2174895333146</v>
      </c>
      <c r="AS13">
        <f t="shared" si="9"/>
        <v>204.03169982952758</v>
      </c>
      <c r="AT13">
        <f t="shared" si="9"/>
        <v>4.0409175216551754</v>
      </c>
      <c r="AU13">
        <f t="shared" si="9"/>
        <v>-1079.1448721821318</v>
      </c>
      <c r="AW13">
        <v>10</v>
      </c>
      <c r="AX13">
        <f>IF(Z13&gt;0, (R13*SUMPRODUCT(K13:$K$98, X13:$X$98)-K13*$AZ$3)/Z13, 0)</f>
        <v>4169.4456350910177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6.0780000000000001E-3</v>
      </c>
      <c r="Q14" s="4">
        <f t="shared" si="21"/>
        <v>25</v>
      </c>
      <c r="R14">
        <f t="shared" si="0"/>
        <v>500000</v>
      </c>
      <c r="S14">
        <f t="shared" si="1"/>
        <v>4904.37815084878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3595.1891792694405</v>
      </c>
      <c r="AC14">
        <f t="shared" si="2"/>
        <v>4160.9074184291294</v>
      </c>
      <c r="AE14">
        <f t="shared" si="3"/>
        <v>0</v>
      </c>
      <c r="AF14">
        <f t="shared" si="4"/>
        <v>0</v>
      </c>
      <c r="AG14">
        <f t="shared" si="4"/>
        <v>-21.210168192826949</v>
      </c>
      <c r="AH14">
        <f t="shared" si="5"/>
        <v>-2620.4394713402526</v>
      </c>
      <c r="AI14">
        <f t="shared" si="6"/>
        <v>-2641.6496395330796</v>
      </c>
      <c r="AJ14">
        <f t="shared" si="7"/>
        <v>-565.71823915968889</v>
      </c>
      <c r="AK14">
        <f t="shared" si="22"/>
        <v>251.66324254886086</v>
      </c>
      <c r="AL14">
        <f t="shared" si="8"/>
        <v>-2955.7046361439075</v>
      </c>
      <c r="AN14">
        <f t="shared" si="9"/>
        <v>0</v>
      </c>
      <c r="AO14">
        <f t="shared" si="9"/>
        <v>0</v>
      </c>
      <c r="AP14">
        <f t="shared" si="9"/>
        <v>-9.5680250827380853</v>
      </c>
      <c r="AQ14">
        <f t="shared" si="9"/>
        <v>-1182.0948500568559</v>
      </c>
      <c r="AR14">
        <f t="shared" si="9"/>
        <v>-1191.662875139594</v>
      </c>
      <c r="AS14">
        <f t="shared" si="9"/>
        <v>-255.1986506110253</v>
      </c>
      <c r="AT14">
        <f t="shared" si="9"/>
        <v>113.52669131237876</v>
      </c>
      <c r="AU14">
        <f t="shared" si="9"/>
        <v>-1333.3348344382405</v>
      </c>
      <c r="AW14">
        <v>11</v>
      </c>
      <c r="AX14">
        <f>IF(Z14&gt;0, (R14*SUMPRODUCT(K14:$K$98, X14:$X$98)-K14*$AZ$3)/Z14, 0)</f>
        <v>4904.37815084878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6.4359999999999999E-3</v>
      </c>
      <c r="Q15" s="4">
        <f t="shared" si="21"/>
        <v>25</v>
      </c>
      <c r="R15">
        <f t="shared" si="0"/>
        <v>500000</v>
      </c>
      <c r="S15">
        <f t="shared" si="1"/>
        <v>5540.6877144485361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4160.9074184291294</v>
      </c>
      <c r="AC15">
        <f t="shared" si="2"/>
        <v>4623.4950954301803</v>
      </c>
      <c r="AE15">
        <f t="shared" si="3"/>
        <v>0</v>
      </c>
      <c r="AF15">
        <f t="shared" si="4"/>
        <v>0</v>
      </c>
      <c r="AG15">
        <f t="shared" si="4"/>
        <v>-20.861557868409644</v>
      </c>
      <c r="AH15">
        <f t="shared" si="5"/>
        <v>-2730.1728497806844</v>
      </c>
      <c r="AI15">
        <f t="shared" si="6"/>
        <v>-2751.0344076490942</v>
      </c>
      <c r="AJ15">
        <f t="shared" si="7"/>
        <v>-462.58767700105091</v>
      </c>
      <c r="AK15">
        <f t="shared" si="22"/>
        <v>291.26351929003908</v>
      </c>
      <c r="AL15">
        <f t="shared" si="8"/>
        <v>-2922.3585653601058</v>
      </c>
      <c r="AN15">
        <f t="shared" si="9"/>
        <v>0</v>
      </c>
      <c r="AO15">
        <f t="shared" si="9"/>
        <v>0</v>
      </c>
      <c r="AP15">
        <f t="shared" si="9"/>
        <v>-8.4024687700698237</v>
      </c>
      <c r="AQ15">
        <f t="shared" si="9"/>
        <v>-1099.6394541518271</v>
      </c>
      <c r="AR15">
        <f t="shared" si="9"/>
        <v>-1108.0419229218969</v>
      </c>
      <c r="AS15">
        <f t="shared" si="9"/>
        <v>-186.31774932332934</v>
      </c>
      <c r="AT15">
        <f t="shared" si="9"/>
        <v>117.31303290638441</v>
      </c>
      <c r="AU15">
        <f t="shared" si="9"/>
        <v>-1177.0466393388417</v>
      </c>
      <c r="AW15">
        <v>12</v>
      </c>
      <c r="AX15">
        <f>IF(Z15&gt;0, (R15*SUMPRODUCT(K15:$K$98, X15:$X$98)-K15*$AZ$3)/Z15, 0)</f>
        <v>5540.6877144485361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6.8199999999999997E-3</v>
      </c>
      <c r="Q16" s="4">
        <f t="shared" si="21"/>
        <v>25</v>
      </c>
      <c r="R16">
        <f t="shared" si="0"/>
        <v>500000</v>
      </c>
      <c r="S16">
        <f t="shared" si="1"/>
        <v>6085.0316490178975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4623.4950954301803</v>
      </c>
      <c r="AC16">
        <f t="shared" si="2"/>
        <v>4992.3221832943345</v>
      </c>
      <c r="AE16">
        <f t="shared" si="3"/>
        <v>0</v>
      </c>
      <c r="AF16">
        <f t="shared" si="4"/>
        <v>0</v>
      </c>
      <c r="AG16">
        <f t="shared" si="4"/>
        <v>-20.510666465062993</v>
      </c>
      <c r="AH16">
        <f t="shared" si="5"/>
        <v>-2845.5164932510752</v>
      </c>
      <c r="AI16">
        <f t="shared" si="6"/>
        <v>-2866.0271597161382</v>
      </c>
      <c r="AJ16">
        <f t="shared" si="7"/>
        <v>-368.82708786415424</v>
      </c>
      <c r="AK16">
        <f t="shared" si="22"/>
        <v>323.64465668011263</v>
      </c>
      <c r="AL16">
        <f t="shared" si="8"/>
        <v>-2911.2095909001796</v>
      </c>
      <c r="AN16">
        <f t="shared" si="9"/>
        <v>0</v>
      </c>
      <c r="AO16">
        <f t="shared" si="9"/>
        <v>0</v>
      </c>
      <c r="AP16">
        <f t="shared" si="9"/>
        <v>-7.3760171833546853</v>
      </c>
      <c r="AQ16">
        <f t="shared" si="9"/>
        <v>-1023.3006609263605</v>
      </c>
      <c r="AR16">
        <f t="shared" si="9"/>
        <v>-1030.6766781097151</v>
      </c>
      <c r="AS16">
        <f t="shared" si="9"/>
        <v>-132.63708141354707</v>
      </c>
      <c r="AT16">
        <f t="shared" si="9"/>
        <v>116.38863871340843</v>
      </c>
      <c r="AU16">
        <f t="shared" si="9"/>
        <v>-1046.9251208098538</v>
      </c>
      <c r="AW16">
        <v>13</v>
      </c>
      <c r="AX16">
        <f>IF(Z16&gt;0, (R16*SUMPRODUCT(K16:$K$98, X16:$X$98)-K16*$AZ$3)/Z16, 0)</f>
        <v>6085.0316490178975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7.2269999999999999E-3</v>
      </c>
      <c r="Q17" s="4">
        <f t="shared" si="21"/>
        <v>25</v>
      </c>
      <c r="R17">
        <f t="shared" si="0"/>
        <v>500000</v>
      </c>
      <c r="S17">
        <f t="shared" si="1"/>
        <v>6548.6755554657466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4992.3221832943345</v>
      </c>
      <c r="AC17">
        <f t="shared" si="2"/>
        <v>5280.1523634536716</v>
      </c>
      <c r="AE17">
        <f t="shared" si="3"/>
        <v>0</v>
      </c>
      <c r="AF17">
        <f t="shared" si="4"/>
        <v>0</v>
      </c>
      <c r="AG17">
        <f t="shared" si="4"/>
        <v>-20.157329213869353</v>
      </c>
      <c r="AH17">
        <f t="shared" si="5"/>
        <v>-2964.6117308602052</v>
      </c>
      <c r="AI17">
        <f t="shared" si="6"/>
        <v>-2984.7690600740743</v>
      </c>
      <c r="AJ17">
        <f t="shared" si="7"/>
        <v>-287.83018015933703</v>
      </c>
      <c r="AK17">
        <f t="shared" si="22"/>
        <v>349.46255283060344</v>
      </c>
      <c r="AL17">
        <f t="shared" si="8"/>
        <v>-2923.1366874028081</v>
      </c>
      <c r="AN17">
        <f t="shared" si="9"/>
        <v>0</v>
      </c>
      <c r="AO17">
        <f t="shared" si="9"/>
        <v>0</v>
      </c>
      <c r="AP17">
        <f t="shared" si="9"/>
        <v>-6.4722772636937806</v>
      </c>
      <c r="AQ17">
        <f t="shared" si="9"/>
        <v>-951.90136043043424</v>
      </c>
      <c r="AR17">
        <f t="shared" si="9"/>
        <v>-958.37363769412798</v>
      </c>
      <c r="AS17">
        <f t="shared" si="9"/>
        <v>-92.418827468887713</v>
      </c>
      <c r="AT17">
        <f t="shared" si="9"/>
        <v>112.20824501103279</v>
      </c>
      <c r="AU17">
        <f t="shared" si="9"/>
        <v>-938.58422015198289</v>
      </c>
      <c r="AW17">
        <v>14</v>
      </c>
      <c r="AX17">
        <f>IF(Z17&gt;0, (R17*SUMPRODUCT(K17:$K$98, X17:$X$98)-K17*$AZ$3)/Z17, 0)</f>
        <v>6548.6755554657466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7.6860000000000001E-3</v>
      </c>
      <c r="Q18" s="4">
        <f t="shared" si="21"/>
        <v>25</v>
      </c>
      <c r="R18">
        <f t="shared" si="0"/>
        <v>500000</v>
      </c>
      <c r="S18">
        <f t="shared" si="1"/>
        <v>6942.7701504157694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5280.1523634536716</v>
      </c>
      <c r="AC18">
        <f t="shared" si="2"/>
        <v>5498.9035397069056</v>
      </c>
      <c r="AE18">
        <f t="shared" si="3"/>
        <v>0</v>
      </c>
      <c r="AF18">
        <f t="shared" si="4"/>
        <v>0</v>
      </c>
      <c r="AG18">
        <f t="shared" si="4"/>
        <v>-19.80082668939286</v>
      </c>
      <c r="AH18">
        <f t="shared" si="5"/>
        <v>-3098.5846467559968</v>
      </c>
      <c r="AI18">
        <f t="shared" si="6"/>
        <v>-3118.3854734453898</v>
      </c>
      <c r="AJ18">
        <f t="shared" si="7"/>
        <v>-218.75117625323401</v>
      </c>
      <c r="AK18">
        <f t="shared" si="22"/>
        <v>369.61066544175702</v>
      </c>
      <c r="AL18">
        <f t="shared" si="8"/>
        <v>-2967.5259842568666</v>
      </c>
      <c r="AN18">
        <f t="shared" si="9"/>
        <v>0</v>
      </c>
      <c r="AO18">
        <f t="shared" si="9"/>
        <v>0</v>
      </c>
      <c r="AP18">
        <f t="shared" si="9"/>
        <v>-5.6766147928643678</v>
      </c>
      <c r="AQ18">
        <f t="shared" si="9"/>
        <v>-888.32005444197125</v>
      </c>
      <c r="AR18">
        <f t="shared" si="9"/>
        <v>-893.99666923483562</v>
      </c>
      <c r="AS18">
        <f t="shared" si="9"/>
        <v>-62.712844395572269</v>
      </c>
      <c r="AT18">
        <f t="shared" si="9"/>
        <v>105.96210976237046</v>
      </c>
      <c r="AU18">
        <f t="shared" si="9"/>
        <v>-850.7474038680374</v>
      </c>
      <c r="AW18">
        <v>15</v>
      </c>
      <c r="AX18">
        <f>IF(Z18&gt;0, (R18*SUMPRODUCT(K18:$K$98, X18:$X$98)-K18*$AZ$3)/Z18, 0)</f>
        <v>6942.7701504157694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8.2030000000000002E-3</v>
      </c>
      <c r="Q19" s="4">
        <f t="shared" si="21"/>
        <v>25</v>
      </c>
      <c r="R19">
        <f t="shared" si="0"/>
        <v>500000</v>
      </c>
      <c r="S19">
        <f t="shared" si="1"/>
        <v>7273.27012526831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5498.9035397069056</v>
      </c>
      <c r="AC19">
        <f t="shared" si="2"/>
        <v>5655.8089644467746</v>
      </c>
      <c r="AE19">
        <f t="shared" si="3"/>
        <v>0</v>
      </c>
      <c r="AF19">
        <f t="shared" si="4"/>
        <v>0</v>
      </c>
      <c r="AG19">
        <f t="shared" si="4"/>
        <v>-19.440392241165842</v>
      </c>
      <c r="AH19">
        <f t="shared" si="5"/>
        <v>-3248.5236266617926</v>
      </c>
      <c r="AI19">
        <f t="shared" si="6"/>
        <v>-3267.9640189029583</v>
      </c>
      <c r="AJ19">
        <f t="shared" si="7"/>
        <v>-156.90542473986898</v>
      </c>
      <c r="AK19">
        <f t="shared" si="22"/>
        <v>384.9232477794834</v>
      </c>
      <c r="AL19">
        <f t="shared" si="8"/>
        <v>-3039.9461958633437</v>
      </c>
      <c r="AN19">
        <f t="shared" si="9"/>
        <v>0</v>
      </c>
      <c r="AO19">
        <f t="shared" si="9"/>
        <v>0</v>
      </c>
      <c r="AP19">
        <f t="shared" si="9"/>
        <v>-4.9761458694552294</v>
      </c>
      <c r="AQ19">
        <f t="shared" si="9"/>
        <v>-831.52269903332865</v>
      </c>
      <c r="AR19">
        <f t="shared" si="9"/>
        <v>-836.49884490278384</v>
      </c>
      <c r="AS19">
        <f t="shared" si="9"/>
        <v>-40.162990104750776</v>
      </c>
      <c r="AT19">
        <f t="shared" si="9"/>
        <v>98.528579348268309</v>
      </c>
      <c r="AU19">
        <f t="shared" si="9"/>
        <v>-778.1332556592663</v>
      </c>
      <c r="AW19">
        <v>16</v>
      </c>
      <c r="AX19">
        <f>IF(Z19&gt;0, (R19*SUMPRODUCT(K19:$K$98, X19:$X$98)-K19*$AZ$3)/Z19, 0)</f>
        <v>7273.27012526831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8.7950000000000007E-3</v>
      </c>
      <c r="Q20" s="4">
        <f t="shared" si="21"/>
        <v>25</v>
      </c>
      <c r="R20">
        <f t="shared" si="0"/>
        <v>500000</v>
      </c>
      <c r="S20">
        <f t="shared" si="1"/>
        <v>7545.8981143032534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5655.8089644467746</v>
      </c>
      <c r="AC20">
        <f t="shared" si="2"/>
        <v>5757.5233003972326</v>
      </c>
      <c r="AE20">
        <f t="shared" si="3"/>
        <v>0</v>
      </c>
      <c r="AF20">
        <f t="shared" si="4"/>
        <v>0</v>
      </c>
      <c r="AG20">
        <f t="shared" si="4"/>
        <v>-19.07501006899313</v>
      </c>
      <c r="AH20">
        <f t="shared" si="5"/>
        <v>-3419.5649952210715</v>
      </c>
      <c r="AI20">
        <f t="shared" si="6"/>
        <v>-3438.6400052900644</v>
      </c>
      <c r="AJ20">
        <f t="shared" si="7"/>
        <v>-101.71433595045801</v>
      </c>
      <c r="AK20">
        <f t="shared" si="22"/>
        <v>395.90662751127428</v>
      </c>
      <c r="AL20">
        <f t="shared" si="8"/>
        <v>-3144.4477137292483</v>
      </c>
      <c r="AN20">
        <f t="shared" si="9"/>
        <v>0</v>
      </c>
      <c r="AO20">
        <f t="shared" si="9"/>
        <v>0</v>
      </c>
      <c r="AP20">
        <f t="shared" si="9"/>
        <v>-4.3594814355703742</v>
      </c>
      <c r="AQ20">
        <f t="shared" si="9"/>
        <v>-781.52148074747754</v>
      </c>
      <c r="AR20">
        <f t="shared" si="9"/>
        <v>-785.88096218304793</v>
      </c>
      <c r="AS20">
        <f t="shared" si="9"/>
        <v>-23.24621364306288</v>
      </c>
      <c r="AT20">
        <f t="shared" si="9"/>
        <v>90.482132728215063</v>
      </c>
      <c r="AU20">
        <f t="shared" si="9"/>
        <v>-718.64504309789572</v>
      </c>
      <c r="AW20">
        <v>17</v>
      </c>
      <c r="AX20">
        <f>IF(Z20&gt;0, (R20*SUMPRODUCT(K20:$K$98, X20:$X$98)-K20*$AZ$3)/Z20, 0)</f>
        <v>7545.8981143032534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9.4780000000000003E-3</v>
      </c>
      <c r="Q21" s="4">
        <f t="shared" si="21"/>
        <v>25</v>
      </c>
      <c r="R21">
        <f t="shared" si="0"/>
        <v>500000</v>
      </c>
      <c r="S21">
        <f t="shared" si="1"/>
        <v>7764.9362618314417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5757.5233003972326</v>
      </c>
      <c r="AC21">
        <f t="shared" si="2"/>
        <v>5809.2491723138492</v>
      </c>
      <c r="AE21">
        <f t="shared" si="3"/>
        <v>0</v>
      </c>
      <c r="AF21">
        <f t="shared" si="4"/>
        <v>0</v>
      </c>
      <c r="AG21">
        <f t="shared" si="4"/>
        <v>-18.70346702286928</v>
      </c>
      <c r="AH21">
        <f t="shared" si="5"/>
        <v>-3615.8589086783372</v>
      </c>
      <c r="AI21">
        <f t="shared" si="6"/>
        <v>-3634.5623757012063</v>
      </c>
      <c r="AJ21">
        <f t="shared" si="7"/>
        <v>-51.725871916616597</v>
      </c>
      <c r="AK21">
        <f t="shared" si="22"/>
        <v>403.02663102780633</v>
      </c>
      <c r="AL21">
        <f t="shared" si="8"/>
        <v>-3283.2616165900167</v>
      </c>
      <c r="AN21">
        <f t="shared" si="9"/>
        <v>0</v>
      </c>
      <c r="AO21">
        <f t="shared" si="9"/>
        <v>0</v>
      </c>
      <c r="AP21">
        <f t="shared" si="9"/>
        <v>-3.8165780858645828</v>
      </c>
      <c r="AQ21">
        <f t="shared" si="9"/>
        <v>-737.84223297028552</v>
      </c>
      <c r="AR21">
        <f t="shared" si="9"/>
        <v>-741.65881105615006</v>
      </c>
      <c r="AS21">
        <f t="shared" si="9"/>
        <v>-10.555039286984119</v>
      </c>
      <c r="AT21">
        <f t="shared" si="9"/>
        <v>82.240506860026301</v>
      </c>
      <c r="AU21">
        <f t="shared" si="9"/>
        <v>-669.9733434831079</v>
      </c>
      <c r="AW21">
        <v>18</v>
      </c>
      <c r="AX21">
        <f>IF(Z21&gt;0, (R21*SUMPRODUCT(K21:$K$98, X21:$X$98)-K21*$AZ$3)/Z21, 0)</f>
        <v>7764.9362618314417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1.0265E-2</v>
      </c>
      <c r="Q22" s="4">
        <f t="shared" si="21"/>
        <v>25</v>
      </c>
      <c r="R22">
        <f t="shared" si="0"/>
        <v>500000</v>
      </c>
      <c r="S22">
        <f t="shared" si="1"/>
        <v>7933.9087427895338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5809.2491723138492</v>
      </c>
      <c r="AC22">
        <f t="shared" si="2"/>
        <v>5815.3777899365059</v>
      </c>
      <c r="AE22">
        <f t="shared" si="3"/>
        <v>0</v>
      </c>
      <c r="AF22">
        <f t="shared" si="4"/>
        <v>0</v>
      </c>
      <c r="AG22">
        <f t="shared" si="4"/>
        <v>-18.324441263650833</v>
      </c>
      <c r="AH22">
        <f t="shared" si="5"/>
        <v>-3839.8217797950629</v>
      </c>
      <c r="AI22">
        <f t="shared" si="6"/>
        <v>-3858.1462210587138</v>
      </c>
      <c r="AJ22">
        <f t="shared" si="7"/>
        <v>-6.1286176226567477</v>
      </c>
      <c r="AK22">
        <f t="shared" si="22"/>
        <v>406.64744206196946</v>
      </c>
      <c r="AL22">
        <f t="shared" si="8"/>
        <v>-3457.6273966194012</v>
      </c>
      <c r="AN22">
        <f t="shared" si="9"/>
        <v>0</v>
      </c>
      <c r="AO22">
        <f t="shared" si="9"/>
        <v>0</v>
      </c>
      <c r="AP22">
        <f t="shared" si="9"/>
        <v>-3.3386027954951221</v>
      </c>
      <c r="AQ22">
        <f t="shared" si="9"/>
        <v>-699.59239377499898</v>
      </c>
      <c r="AR22">
        <f t="shared" si="9"/>
        <v>-702.93099657049402</v>
      </c>
      <c r="AS22">
        <f t="shared" si="9"/>
        <v>-1.1165972066013203</v>
      </c>
      <c r="AT22">
        <f t="shared" si="9"/>
        <v>74.088713937602833</v>
      </c>
      <c r="AU22">
        <f t="shared" si="9"/>
        <v>-629.95887983949262</v>
      </c>
      <c r="AW22">
        <v>19</v>
      </c>
      <c r="AX22">
        <f>IF(Z22&gt;0, (R22*SUMPRODUCT(K22:$K$98, X22:$X$98)-K22*$AZ$3)/Z22, 0)</f>
        <v>7933.9087427895338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1.1204E-2</v>
      </c>
      <c r="Q23" s="4">
        <f t="shared" si="21"/>
        <v>25</v>
      </c>
      <c r="R23">
        <f t="shared" si="0"/>
        <v>500000</v>
      </c>
      <c r="S23">
        <f t="shared" si="1"/>
        <v>8056.5351720311392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5815.3777899365059</v>
      </c>
      <c r="AC23">
        <f t="shared" si="2"/>
        <v>5780.0450841909187</v>
      </c>
      <c r="AE23">
        <f t="shared" si="3"/>
        <v>0</v>
      </c>
      <c r="AF23">
        <f t="shared" si="4"/>
        <v>0</v>
      </c>
      <c r="AG23">
        <f t="shared" si="4"/>
        <v>-17.935889811096384</v>
      </c>
      <c r="AH23">
        <f t="shared" si="5"/>
        <v>-4106.1407983588797</v>
      </c>
      <c r="AI23">
        <f t="shared" si="6"/>
        <v>-4124.0766881699765</v>
      </c>
      <c r="AJ23">
        <f t="shared" si="7"/>
        <v>35.332705745587191</v>
      </c>
      <c r="AK23">
        <f t="shared" si="22"/>
        <v>407.07644529555546</v>
      </c>
      <c r="AL23">
        <f t="shared" si="8"/>
        <v>-3681.6675371288338</v>
      </c>
      <c r="AN23">
        <f t="shared" si="9"/>
        <v>0</v>
      </c>
      <c r="AO23">
        <f t="shared" si="9"/>
        <v>0</v>
      </c>
      <c r="AP23">
        <f t="shared" si="9"/>
        <v>-2.9176884480530751</v>
      </c>
      <c r="AQ23">
        <f t="shared" si="9"/>
        <v>-667.95903072727424</v>
      </c>
      <c r="AR23">
        <f t="shared" si="9"/>
        <v>-670.87671917532737</v>
      </c>
      <c r="AS23">
        <f t="shared" si="9"/>
        <v>5.747684027841192</v>
      </c>
      <c r="AT23">
        <f t="shared" si="9"/>
        <v>66.220424769700827</v>
      </c>
      <c r="AU23">
        <f t="shared" si="9"/>
        <v>-598.90861037778541</v>
      </c>
      <c r="AW23">
        <v>20</v>
      </c>
      <c r="AX23">
        <f>IF(Z23&gt;0, (R23*SUMPRODUCT(K23:$K$98, X23:$X$98)-K23*$AZ$3)/Z23, 0)</f>
        <v>8056.5351720311392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1.2285000000000001E-2</v>
      </c>
      <c r="Q24" s="4">
        <f t="shared" si="21"/>
        <v>25</v>
      </c>
      <c r="R24">
        <f t="shared" si="0"/>
        <v>500000</v>
      </c>
      <c r="S24">
        <f t="shared" si="1"/>
        <v>8133.4308456870285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5780.0450841909187</v>
      </c>
      <c r="AC24">
        <f t="shared" si="2"/>
        <v>5705.1750606327632</v>
      </c>
      <c r="AE24">
        <f t="shared" si="3"/>
        <v>0</v>
      </c>
      <c r="AF24">
        <f t="shared" si="4"/>
        <v>0</v>
      </c>
      <c r="AG24">
        <f t="shared" si="4"/>
        <v>-17.536188506656099</v>
      </c>
      <c r="AH24">
        <f t="shared" si="5"/>
        <v>-4406.848126586382</v>
      </c>
      <c r="AI24">
        <f t="shared" si="6"/>
        <v>-4424.3843150930379</v>
      </c>
      <c r="AJ24">
        <f t="shared" si="7"/>
        <v>74.870023558155481</v>
      </c>
      <c r="AK24">
        <f t="shared" si="22"/>
        <v>404.60315589336437</v>
      </c>
      <c r="AL24">
        <f t="shared" si="8"/>
        <v>-3944.9111356415178</v>
      </c>
      <c r="AN24">
        <f t="shared" si="9"/>
        <v>0</v>
      </c>
      <c r="AO24">
        <f t="shared" si="9"/>
        <v>0</v>
      </c>
      <c r="AP24">
        <f t="shared" si="9"/>
        <v>-2.5470247865966176</v>
      </c>
      <c r="AQ24">
        <f t="shared" si="9"/>
        <v>-640.06790329164335</v>
      </c>
      <c r="AR24">
        <f t="shared" si="9"/>
        <v>-642.61492807823993</v>
      </c>
      <c r="AS24">
        <f t="shared" si="9"/>
        <v>10.874415823216857</v>
      </c>
      <c r="AT24">
        <f t="shared" si="9"/>
        <v>58.766149006921374</v>
      </c>
      <c r="AU24">
        <f t="shared" si="9"/>
        <v>-572.97436324810167</v>
      </c>
      <c r="AW24">
        <v>21</v>
      </c>
      <c r="AX24">
        <f>IF(Z24&gt;0, (R24*SUMPRODUCT(K24:$K$98, X24:$X$98)-K24*$AZ$3)/Z24, 0)</f>
        <v>8133.4308456870285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1.3528E-2</v>
      </c>
      <c r="Q25" s="4">
        <f t="shared" si="21"/>
        <v>25</v>
      </c>
      <c r="R25">
        <f t="shared" si="0"/>
        <v>500000</v>
      </c>
      <c r="S25">
        <f t="shared" si="1"/>
        <v>8168.0427497280516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5705.1750606327632</v>
      </c>
      <c r="AC25">
        <f t="shared" si="2"/>
        <v>5594.6509137421162</v>
      </c>
      <c r="AE25">
        <f t="shared" si="3"/>
        <v>0</v>
      </c>
      <c r="AF25">
        <f t="shared" si="4"/>
        <v>0</v>
      </c>
      <c r="AG25">
        <f t="shared" si="4"/>
        <v>-17.123597063471497</v>
      </c>
      <c r="AH25">
        <f t="shared" si="5"/>
        <v>-4744.5911623608745</v>
      </c>
      <c r="AI25">
        <f t="shared" si="6"/>
        <v>-4761.7147594243461</v>
      </c>
      <c r="AJ25">
        <f t="shared" si="7"/>
        <v>110.52414689064699</v>
      </c>
      <c r="AK25">
        <f t="shared" si="22"/>
        <v>399.36225424429347</v>
      </c>
      <c r="AL25">
        <f t="shared" si="8"/>
        <v>-4251.8283582894055</v>
      </c>
      <c r="AN25">
        <f t="shared" si="9"/>
        <v>0</v>
      </c>
      <c r="AO25">
        <f t="shared" si="9"/>
        <v>0</v>
      </c>
      <c r="AP25">
        <f t="shared" si="9"/>
        <v>-2.220623560194261</v>
      </c>
      <c r="AQ25">
        <f t="shared" si="9"/>
        <v>-615.28841630498289</v>
      </c>
      <c r="AR25">
        <f t="shared" si="9"/>
        <v>-617.50903986517721</v>
      </c>
      <c r="AS25">
        <f t="shared" si="9"/>
        <v>14.333000458140017</v>
      </c>
      <c r="AT25">
        <f t="shared" si="9"/>
        <v>51.790124910085886</v>
      </c>
      <c r="AU25">
        <f t="shared" si="9"/>
        <v>-551.38591449695127</v>
      </c>
      <c r="AW25">
        <v>22</v>
      </c>
      <c r="AX25">
        <f>IF(Z25&gt;0, (R25*SUMPRODUCT(K25:$K$98, X25:$X$98)-K25*$AZ$3)/Z25, 0)</f>
        <v>8168.0427497280516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1.4963000000000001E-2</v>
      </c>
      <c r="Q26" s="4">
        <f t="shared" si="21"/>
        <v>25</v>
      </c>
      <c r="R26">
        <f t="shared" si="0"/>
        <v>500000</v>
      </c>
      <c r="S26">
        <f t="shared" si="1"/>
        <v>8163.816892632949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5594.6509137421162</v>
      </c>
      <c r="AC26">
        <f t="shared" si="2"/>
        <v>5452.1694227951684</v>
      </c>
      <c r="AE26">
        <f t="shared" si="3"/>
        <v>0</v>
      </c>
      <c r="AF26">
        <f t="shared" si="4"/>
        <v>0</v>
      </c>
      <c r="AG26">
        <f t="shared" si="4"/>
        <v>-16.696140709976056</v>
      </c>
      <c r="AH26">
        <f t="shared" si="5"/>
        <v>-5124.4076572144804</v>
      </c>
      <c r="AI26">
        <f t="shared" si="6"/>
        <v>-5141.1037979244566</v>
      </c>
      <c r="AJ26">
        <f t="shared" si="7"/>
        <v>142.48149094694782</v>
      </c>
      <c r="AK26">
        <f t="shared" si="22"/>
        <v>391.62556396194816</v>
      </c>
      <c r="AL26">
        <f t="shared" si="8"/>
        <v>-4606.9967430155602</v>
      </c>
      <c r="AN26">
        <f t="shared" si="9"/>
        <v>0</v>
      </c>
      <c r="AO26">
        <f t="shared" si="9"/>
        <v>0</v>
      </c>
      <c r="AP26">
        <f t="shared" si="9"/>
        <v>-1.9332054770188676</v>
      </c>
      <c r="AQ26">
        <f t="shared" si="9"/>
        <v>-593.34268448547732</v>
      </c>
      <c r="AR26">
        <f t="shared" si="9"/>
        <v>-595.27588996249619</v>
      </c>
      <c r="AS26">
        <f t="shared" si="9"/>
        <v>16.497584888457059</v>
      </c>
      <c r="AT26">
        <f t="shared" si="9"/>
        <v>45.345370426800073</v>
      </c>
      <c r="AU26">
        <f t="shared" si="9"/>
        <v>-533.43293464723899</v>
      </c>
      <c r="AW26">
        <v>23</v>
      </c>
      <c r="AX26">
        <f>IF(Z26&gt;0, (R26*SUMPRODUCT(K26:$K$98, X26:$X$98)-K26*$AZ$3)/Z26, 0)</f>
        <v>8163.816892632949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1.6567999999999999E-2</v>
      </c>
      <c r="Q27" s="4">
        <f t="shared" si="21"/>
        <v>25</v>
      </c>
      <c r="R27">
        <f t="shared" si="0"/>
        <v>500000</v>
      </c>
      <c r="S27">
        <f t="shared" si="1"/>
        <v>8123.2995670832761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5452.1694227951684</v>
      </c>
      <c r="AC27">
        <f t="shared" si="2"/>
        <v>5280.9757788079341</v>
      </c>
      <c r="AE27">
        <f t="shared" si="3"/>
        <v>0</v>
      </c>
      <c r="AF27">
        <f t="shared" si="4"/>
        <v>0</v>
      </c>
      <c r="AG27">
        <f t="shared" si="4"/>
        <v>-16.252557643593413</v>
      </c>
      <c r="AH27">
        <f t="shared" si="5"/>
        <v>-5532.4331856576664</v>
      </c>
      <c r="AI27">
        <f t="shared" si="6"/>
        <v>-5548.6857433012601</v>
      </c>
      <c r="AJ27">
        <f t="shared" si="7"/>
        <v>171.19364398723428</v>
      </c>
      <c r="AK27">
        <f t="shared" si="22"/>
        <v>381.65185959566185</v>
      </c>
      <c r="AL27">
        <f t="shared" si="8"/>
        <v>-4995.8402397183636</v>
      </c>
      <c r="AN27">
        <f t="shared" si="9"/>
        <v>0</v>
      </c>
      <c r="AO27">
        <f t="shared" si="9"/>
        <v>0</v>
      </c>
      <c r="AP27">
        <f t="shared" si="9"/>
        <v>-1.6802179231298482</v>
      </c>
      <c r="AQ27">
        <f t="shared" si="9"/>
        <v>-571.95264898658206</v>
      </c>
      <c r="AR27">
        <f t="shared" si="9"/>
        <v>-573.63286690971199</v>
      </c>
      <c r="AS27">
        <f t="shared" si="9"/>
        <v>17.698299262248558</v>
      </c>
      <c r="AT27">
        <f t="shared" si="9"/>
        <v>39.455838825542926</v>
      </c>
      <c r="AU27">
        <f t="shared" si="9"/>
        <v>-516.47872882192041</v>
      </c>
      <c r="AW27">
        <v>24</v>
      </c>
      <c r="AX27">
        <f>IF(Z27&gt;0, (R27*SUMPRODUCT(K27:$K$98, X27:$X$98)-K27*$AZ$3)/Z27, 0)</f>
        <v>8123.2995670832761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1.8353999999999999E-2</v>
      </c>
      <c r="Q28" s="4">
        <f t="shared" si="21"/>
        <v>25</v>
      </c>
      <c r="R28">
        <f t="shared" si="0"/>
        <v>500000</v>
      </c>
      <c r="S28">
        <f t="shared" si="1"/>
        <v>8051.5894566838097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5280.9757788079341</v>
      </c>
      <c r="AC28">
        <f t="shared" si="2"/>
        <v>5085.9419159804993</v>
      </c>
      <c r="AE28">
        <f t="shared" si="3"/>
        <v>0</v>
      </c>
      <c r="AF28">
        <f t="shared" si="4"/>
        <v>0</v>
      </c>
      <c r="AG28">
        <f t="shared" si="4"/>
        <v>-15.791732624166965</v>
      </c>
      <c r="AH28">
        <f t="shared" si="5"/>
        <v>-5965.9888598102689</v>
      </c>
      <c r="AI28">
        <f t="shared" si="6"/>
        <v>-5981.7805924344357</v>
      </c>
      <c r="AJ28">
        <f t="shared" si="7"/>
        <v>195.03386282743486</v>
      </c>
      <c r="AK28">
        <f t="shared" si="22"/>
        <v>369.66830451655545</v>
      </c>
      <c r="AL28">
        <f t="shared" si="8"/>
        <v>-5417.0784250904453</v>
      </c>
      <c r="AN28">
        <f t="shared" si="9"/>
        <v>0</v>
      </c>
      <c r="AO28">
        <f t="shared" si="9"/>
        <v>0</v>
      </c>
      <c r="AP28">
        <f t="shared" si="9"/>
        <v>-1.4576580572655575</v>
      </c>
      <c r="AQ28">
        <f t="shared" si="9"/>
        <v>-550.69142430580757</v>
      </c>
      <c r="AR28">
        <f t="shared" si="9"/>
        <v>-552.14908236307315</v>
      </c>
      <c r="AS28">
        <f t="shared" si="9"/>
        <v>18.002627599897878</v>
      </c>
      <c r="AT28">
        <f t="shared" si="9"/>
        <v>34.122283818915648</v>
      </c>
      <c r="AU28">
        <f t="shared" si="9"/>
        <v>-500.02417094425965</v>
      </c>
      <c r="AW28">
        <v>25</v>
      </c>
      <c r="AX28">
        <f>IF(Z28&gt;0, (R28*SUMPRODUCT(K28:$K$98, X28:$X$98)-K28*$AZ$3)/Z28, 0)</f>
        <v>8051.5894566838097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2.0303000000000002E-2</v>
      </c>
      <c r="Q29" s="4">
        <f t="shared" si="21"/>
        <v>25</v>
      </c>
      <c r="R29">
        <f t="shared" si="0"/>
        <v>500000</v>
      </c>
      <c r="S29">
        <f t="shared" si="1"/>
        <v>7953.5735086985287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5085.9419159804993</v>
      </c>
      <c r="AC29">
        <f t="shared" si="2"/>
        <v>4871.7851221739347</v>
      </c>
      <c r="AE29">
        <f t="shared" si="3"/>
        <v>0</v>
      </c>
      <c r="AF29">
        <f t="shared" si="4"/>
        <v>0</v>
      </c>
      <c r="AG29">
        <f t="shared" si="4"/>
        <v>-15.313195750456835</v>
      </c>
      <c r="AH29">
        <f t="shared" si="5"/>
        <v>-6412.3909493692381</v>
      </c>
      <c r="AI29">
        <f t="shared" si="6"/>
        <v>-6427.7041451196947</v>
      </c>
      <c r="AJ29">
        <f t="shared" si="7"/>
        <v>214.15679380656456</v>
      </c>
      <c r="AK29">
        <f t="shared" si="22"/>
        <v>356.01593411863496</v>
      </c>
      <c r="AL29">
        <f t="shared" si="8"/>
        <v>-5857.5314171944956</v>
      </c>
      <c r="AN29">
        <f t="shared" si="9"/>
        <v>0</v>
      </c>
      <c r="AO29">
        <f t="shared" si="9"/>
        <v>0</v>
      </c>
      <c r="AP29">
        <f t="shared" si="9"/>
        <v>-1.262041647460928</v>
      </c>
      <c r="AQ29">
        <f t="shared" si="9"/>
        <v>-528.47913458326093</v>
      </c>
      <c r="AR29">
        <f t="shared" si="9"/>
        <v>-529.74117623072186</v>
      </c>
      <c r="AS29">
        <f t="shared" si="9"/>
        <v>17.649796768419417</v>
      </c>
      <c r="AT29">
        <f t="shared" si="9"/>
        <v>29.341160613323918</v>
      </c>
      <c r="AU29">
        <f t="shared" si="9"/>
        <v>-482.75021884897859</v>
      </c>
      <c r="AW29">
        <v>26</v>
      </c>
      <c r="AX29">
        <f>IF(Z29&gt;0, (R29*SUMPRODUCT(K29:$K$98, X29:$X$98)-K29*$AZ$3)/Z29, 0)</f>
        <v>7953.5735086985287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2.2446000000000001E-2</v>
      </c>
      <c r="Q30" s="4">
        <f t="shared" si="21"/>
        <v>25</v>
      </c>
      <c r="R30">
        <f t="shared" si="0"/>
        <v>500000</v>
      </c>
      <c r="S30">
        <f t="shared" si="1"/>
        <v>7835.5756969782678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4871.7851221739347</v>
      </c>
      <c r="AC30">
        <f t="shared" si="2"/>
        <v>4643.7833362507081</v>
      </c>
      <c r="AE30">
        <f t="shared" si="3"/>
        <v>0</v>
      </c>
      <c r="AF30">
        <f t="shared" si="4"/>
        <v>0</v>
      </c>
      <c r="AG30">
        <f t="shared" si="4"/>
        <v>-14.816343801137513</v>
      </c>
      <c r="AH30">
        <f t="shared" si="5"/>
        <v>-6874.3998362950824</v>
      </c>
      <c r="AI30">
        <f t="shared" si="6"/>
        <v>-6889.2161800962203</v>
      </c>
      <c r="AJ30">
        <f t="shared" si="7"/>
        <v>228.00178592322663</v>
      </c>
      <c r="AK30">
        <f t="shared" si="22"/>
        <v>341.02495855217546</v>
      </c>
      <c r="AL30">
        <f t="shared" si="8"/>
        <v>-6320.1894356208186</v>
      </c>
      <c r="AN30">
        <f t="shared" si="9"/>
        <v>0</v>
      </c>
      <c r="AO30">
        <f t="shared" si="9"/>
        <v>0</v>
      </c>
      <c r="AP30">
        <f t="shared" si="9"/>
        <v>-1.0902620037209025</v>
      </c>
      <c r="AQ30">
        <f t="shared" si="9"/>
        <v>-505.85333605192835</v>
      </c>
      <c r="AR30">
        <f t="shared" si="9"/>
        <v>-506.94359805564932</v>
      </c>
      <c r="AS30">
        <f t="shared" si="9"/>
        <v>16.777532116493994</v>
      </c>
      <c r="AT30">
        <f t="shared" si="9"/>
        <v>25.094352535298714</v>
      </c>
      <c r="AU30">
        <f t="shared" si="9"/>
        <v>-465.07171340385662</v>
      </c>
      <c r="AW30">
        <v>27</v>
      </c>
      <c r="AX30">
        <f>IF(Z30&gt;0, (R30*SUMPRODUCT(K30:$K$98, X30:$X$98)-K30*$AZ$3)/Z30, 0)</f>
        <v>7835.5756969782678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2.4856E-2</v>
      </c>
      <c r="Q31" s="4">
        <f t="shared" si="21"/>
        <v>25</v>
      </c>
      <c r="R31">
        <f t="shared" si="0"/>
        <v>500000</v>
      </c>
      <c r="S31">
        <f t="shared" si="1"/>
        <v>7703.2211894429884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4643.7833362507081</v>
      </c>
      <c r="AC31">
        <f t="shared" si="2"/>
        <v>4406.213347216667</v>
      </c>
      <c r="AE31">
        <f t="shared" si="3"/>
        <v>0</v>
      </c>
      <c r="AF31">
        <f t="shared" si="4"/>
        <v>0</v>
      </c>
      <c r="AG31">
        <f t="shared" si="4"/>
        <v>-14.299905321605063</v>
      </c>
      <c r="AH31">
        <f t="shared" si="5"/>
        <v>-7365.5008304214807</v>
      </c>
      <c r="AI31">
        <f t="shared" si="6"/>
        <v>-7379.8007357430861</v>
      </c>
      <c r="AJ31">
        <f t="shared" si="7"/>
        <v>237.5699890340411</v>
      </c>
      <c r="AK31">
        <f t="shared" si="22"/>
        <v>325.06483353754959</v>
      </c>
      <c r="AL31">
        <f t="shared" si="8"/>
        <v>-6817.165913171495</v>
      </c>
      <c r="AN31">
        <f t="shared" si="9"/>
        <v>0</v>
      </c>
      <c r="AO31">
        <f t="shared" si="9"/>
        <v>0</v>
      </c>
      <c r="AP31">
        <f t="shared" si="9"/>
        <v>-0.93951770653500588</v>
      </c>
      <c r="AQ31">
        <f t="shared" si="9"/>
        <v>-483.92057793726343</v>
      </c>
      <c r="AR31">
        <f t="shared" si="9"/>
        <v>-484.86009564379845</v>
      </c>
      <c r="AS31">
        <f t="shared" si="9"/>
        <v>15.608579652732695</v>
      </c>
      <c r="AT31">
        <f t="shared" si="9"/>
        <v>21.357076149235834</v>
      </c>
      <c r="AU31">
        <f t="shared" si="9"/>
        <v>-447.89443984182986</v>
      </c>
      <c r="AW31">
        <v>28</v>
      </c>
      <c r="AX31">
        <f>IF(Z31&gt;0, (R31*SUMPRODUCT(K31:$K$98, X31:$X$98)-K31*$AZ$3)/Z31, 0)</f>
        <v>7703.2211894429884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2.7564999999999999E-2</v>
      </c>
      <c r="Q32" s="4">
        <f t="shared" si="21"/>
        <v>25</v>
      </c>
      <c r="R32">
        <f t="shared" si="0"/>
        <v>500000</v>
      </c>
      <c r="S32">
        <f t="shared" si="1"/>
        <v>7559.967499191237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4406.213347216667</v>
      </c>
      <c r="AC32">
        <f t="shared" si="2"/>
        <v>4161.8314719739456</v>
      </c>
      <c r="AE32">
        <f t="shared" si="3"/>
        <v>0</v>
      </c>
      <c r="AF32">
        <f t="shared" si="4"/>
        <v>0</v>
      </c>
      <c r="AG32">
        <f t="shared" si="4"/>
        <v>-13.762729378198971</v>
      </c>
      <c r="AH32">
        <f t="shared" si="5"/>
        <v>-7883.5378038008712</v>
      </c>
      <c r="AI32">
        <f t="shared" si="6"/>
        <v>-7897.30053317907</v>
      </c>
      <c r="AJ32">
        <f t="shared" si="7"/>
        <v>244.38187524272143</v>
      </c>
      <c r="AK32">
        <f t="shared" si="22"/>
        <v>308.43493430516673</v>
      </c>
      <c r="AL32">
        <f t="shared" si="8"/>
        <v>-7344.4837236311814</v>
      </c>
      <c r="AN32">
        <f t="shared" si="9"/>
        <v>0</v>
      </c>
      <c r="AO32">
        <f t="shared" si="9"/>
        <v>0</v>
      </c>
      <c r="AP32">
        <f t="shared" si="9"/>
        <v>-0.80734350347233785</v>
      </c>
      <c r="AQ32">
        <f t="shared" si="9"/>
        <v>-462.46081393995416</v>
      </c>
      <c r="AR32">
        <f t="shared" si="9"/>
        <v>-463.2681574434265</v>
      </c>
      <c r="AS32">
        <f t="shared" si="9"/>
        <v>14.335827866828096</v>
      </c>
      <c r="AT32">
        <f t="shared" si="9"/>
        <v>18.093281762093344</v>
      </c>
      <c r="AU32">
        <f t="shared" si="9"/>
        <v>-430.83904781450508</v>
      </c>
      <c r="AW32">
        <v>29</v>
      </c>
      <c r="AX32">
        <f>IF(Z32&gt;0, (R32*SUMPRODUCT(K32:$K$98, X32:$X$98)-K32*$AZ$3)/Z32, 0)</f>
        <v>7559.967499191237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3.0620999999999999E-2</v>
      </c>
      <c r="Q33" s="4">
        <f t="shared" si="21"/>
        <v>25</v>
      </c>
      <c r="R33">
        <f t="shared" si="0"/>
        <v>500000</v>
      </c>
      <c r="S33">
        <f t="shared" si="1"/>
        <v>7409.3858907179174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4161.8314719739456</v>
      </c>
      <c r="AC33">
        <f t="shared" si="2"/>
        <v>3913.2444997255479</v>
      </c>
      <c r="AE33">
        <f t="shared" si="3"/>
        <v>0</v>
      </c>
      <c r="AF33">
        <f t="shared" si="4"/>
        <v>0</v>
      </c>
      <c r="AG33">
        <f t="shared" si="4"/>
        <v>-13.203673548127151</v>
      </c>
      <c r="AH33">
        <f t="shared" si="5"/>
        <v>-8428.5707257966133</v>
      </c>
      <c r="AI33">
        <f t="shared" si="6"/>
        <v>-8441.7743993447402</v>
      </c>
      <c r="AJ33">
        <f t="shared" si="7"/>
        <v>248.58697224839761</v>
      </c>
      <c r="AK33">
        <f t="shared" si="22"/>
        <v>291.32820303817624</v>
      </c>
      <c r="AL33">
        <f t="shared" si="8"/>
        <v>-7901.8592240581656</v>
      </c>
      <c r="AN33">
        <f t="shared" si="9"/>
        <v>0</v>
      </c>
      <c r="AO33">
        <f t="shared" si="9"/>
        <v>0</v>
      </c>
      <c r="AP33">
        <f t="shared" si="9"/>
        <v>-0.69156107412302503</v>
      </c>
      <c r="AQ33">
        <f t="shared" si="9"/>
        <v>-441.45831106832958</v>
      </c>
      <c r="AR33">
        <f t="shared" si="9"/>
        <v>-442.14987214245258</v>
      </c>
      <c r="AS33">
        <f t="shared" si="9"/>
        <v>13.020094211998837</v>
      </c>
      <c r="AT33">
        <f t="shared" si="9"/>
        <v>15.258726617335157</v>
      </c>
      <c r="AU33">
        <f t="shared" si="9"/>
        <v>-413.87105131311853</v>
      </c>
      <c r="AW33">
        <v>30</v>
      </c>
      <c r="AX33">
        <f>IF(Z33&gt;0, (R33*SUMPRODUCT(K33:$K$98, X33:$X$98)-K33*$AZ$3)/Z33, 0)</f>
        <v>7409.3858907179174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3.3921E-2</v>
      </c>
      <c r="Q34" s="4">
        <f t="shared" si="21"/>
        <v>25</v>
      </c>
      <c r="R34">
        <f t="shared" si="0"/>
        <v>500000</v>
      </c>
      <c r="S34">
        <f t="shared" si="1"/>
        <v>7253.6756599714909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3913.2444997255479</v>
      </c>
      <c r="AC34">
        <f t="shared" si="2"/>
        <v>3662.7449758818216</v>
      </c>
      <c r="AE34">
        <f t="shared" si="3"/>
        <v>0</v>
      </c>
      <c r="AF34">
        <f t="shared" si="4"/>
        <v>0</v>
      </c>
      <c r="AG34">
        <f t="shared" si="4"/>
        <v>-12.623755002219857</v>
      </c>
      <c r="AH34">
        <f t="shared" si="5"/>
        <v>-8957.6362085204219</v>
      </c>
      <c r="AI34">
        <f t="shared" si="6"/>
        <v>-8970.2599635226416</v>
      </c>
      <c r="AJ34">
        <f t="shared" si="7"/>
        <v>250.49952384372637</v>
      </c>
      <c r="AK34">
        <f t="shared" si="22"/>
        <v>273.92711498078836</v>
      </c>
      <c r="AL34">
        <f t="shared" si="8"/>
        <v>-8445.8333246981274</v>
      </c>
      <c r="AN34">
        <f t="shared" si="9"/>
        <v>0</v>
      </c>
      <c r="AO34">
        <f t="shared" si="9"/>
        <v>0</v>
      </c>
      <c r="AP34">
        <f t="shared" si="9"/>
        <v>-0.59034555373791753</v>
      </c>
      <c r="AQ34">
        <f t="shared" si="9"/>
        <v>-418.90077134512734</v>
      </c>
      <c r="AR34">
        <f t="shared" si="9"/>
        <v>-419.49111689886524</v>
      </c>
      <c r="AS34">
        <f t="shared" si="9"/>
        <v>11.714523934328948</v>
      </c>
      <c r="AT34">
        <f t="shared" si="9"/>
        <v>12.810107162942174</v>
      </c>
      <c r="AU34">
        <f t="shared" ref="AU34:AU69" si="23">AL34*$K34</f>
        <v>-394.96648580159416</v>
      </c>
      <c r="AW34">
        <v>31</v>
      </c>
      <c r="AX34">
        <f>IF(Z34&gt;0, (R34*SUMPRODUCT(K34:$K$98, X34:$X$98)-K34*$AZ$3)/Z34, 0)</f>
        <v>7253.6756599714909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3.7368999999999999E-2</v>
      </c>
      <c r="Q35" s="4">
        <f t="shared" si="21"/>
        <v>25</v>
      </c>
      <c r="R35">
        <f t="shared" si="0"/>
        <v>500000</v>
      </c>
      <c r="S35">
        <f t="shared" si="1"/>
        <v>7097.965832358741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3662.7449758818216</v>
      </c>
      <c r="AC35">
        <f t="shared" si="2"/>
        <v>3414.3431217015186</v>
      </c>
      <c r="AE35">
        <f t="shared" si="3"/>
        <v>0</v>
      </c>
      <c r="AF35">
        <f t="shared" ref="AF35:AG69" si="24">-$Z35*P35</f>
        <v>0</v>
      </c>
      <c r="AG35">
        <f t="shared" si="24"/>
        <v>-12.025780351519707</v>
      </c>
      <c r="AH35">
        <f t="shared" si="5"/>
        <v>-9434.7420135590764</v>
      </c>
      <c r="AI35">
        <f t="shared" ref="AI35:AI66" si="25">SUM(AE35:AH35)</f>
        <v>-9446.7677939105961</v>
      </c>
      <c r="AJ35">
        <f t="shared" si="7"/>
        <v>248.40185418030296</v>
      </c>
      <c r="AK35">
        <f t="shared" si="22"/>
        <v>256.39214831172751</v>
      </c>
      <c r="AL35">
        <f t="shared" si="8"/>
        <v>-8941.9737914185644</v>
      </c>
      <c r="AN35">
        <f t="shared" ref="AN35:AT69" si="26">AE35*$K35</f>
        <v>0</v>
      </c>
      <c r="AO35">
        <f t="shared" si="26"/>
        <v>0</v>
      </c>
      <c r="AP35">
        <f t="shared" si="26"/>
        <v>-0.50212631714545197</v>
      </c>
      <c r="AQ35">
        <f t="shared" si="26"/>
        <v>-393.93969638628994</v>
      </c>
      <c r="AR35">
        <f t="shared" si="26"/>
        <v>-394.44182270343538</v>
      </c>
      <c r="AS35">
        <f t="shared" si="26"/>
        <v>10.371809942121136</v>
      </c>
      <c r="AT35">
        <f t="shared" si="26"/>
        <v>10.705437935302811</v>
      </c>
      <c r="AU35">
        <f t="shared" si="23"/>
        <v>-373.36457482601139</v>
      </c>
      <c r="AW35">
        <v>32</v>
      </c>
      <c r="AX35">
        <f>IF(Z35&gt;0, (R35*SUMPRODUCT(K35:$K$98, X35:$X$98)-K35*$AZ$3)/Z35, 0)</f>
        <v>7097.965832358741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5.0548205999999998E-2</v>
      </c>
      <c r="Q36" s="4">
        <f t="shared" si="21"/>
        <v>25</v>
      </c>
      <c r="R36">
        <f t="shared" si="0"/>
        <v>500000</v>
      </c>
      <c r="S36">
        <f t="shared" si="1"/>
        <v>7020.5687680302426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3414.3431217015186</v>
      </c>
      <c r="AC36">
        <f t="shared" si="2"/>
        <v>3172.6346013552502</v>
      </c>
      <c r="AE36">
        <f t="shared" si="3"/>
        <v>0</v>
      </c>
      <c r="AF36">
        <f t="shared" si="24"/>
        <v>0</v>
      </c>
      <c r="AG36">
        <f t="shared" si="24"/>
        <v>-11.297640925485139</v>
      </c>
      <c r="AH36">
        <f t="shared" si="5"/>
        <v>-12157.632450387409</v>
      </c>
      <c r="AI36">
        <f t="shared" si="25"/>
        <v>-12168.930091312894</v>
      </c>
      <c r="AJ36">
        <f t="shared" si="7"/>
        <v>241.70852034626841</v>
      </c>
      <c r="AK36">
        <f t="shared" si="22"/>
        <v>239.00401851910632</v>
      </c>
      <c r="AL36">
        <f t="shared" si="8"/>
        <v>-11688.217552447519</v>
      </c>
      <c r="AN36">
        <f t="shared" si="26"/>
        <v>0</v>
      </c>
      <c r="AO36">
        <f t="shared" si="26"/>
        <v>0</v>
      </c>
      <c r="AP36">
        <f t="shared" si="26"/>
        <v>-0.42118166915795335</v>
      </c>
      <c r="AQ36">
        <f t="shared" si="26"/>
        <v>-453.24258066231488</v>
      </c>
      <c r="AR36">
        <f t="shared" si="26"/>
        <v>-453.66376233147275</v>
      </c>
      <c r="AS36">
        <f t="shared" si="26"/>
        <v>9.0110137789468521</v>
      </c>
      <c r="AT36">
        <f t="shared" si="26"/>
        <v>8.9101886065663667</v>
      </c>
      <c r="AU36">
        <f t="shared" si="23"/>
        <v>-435.74255994595956</v>
      </c>
      <c r="AW36">
        <v>33</v>
      </c>
      <c r="AX36">
        <f>IF(Z36&gt;0, (R36*SUMPRODUCT(K36:$K$98, X36:$X$98)-K36*$AZ$3)/Z36, 0)</f>
        <v>7020.5687680302426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6.4784177999999998E-2</v>
      </c>
      <c r="Q37" s="4">
        <f t="shared" si="21"/>
        <v>25</v>
      </c>
      <c r="R37">
        <f t="shared" si="0"/>
        <v>500000</v>
      </c>
      <c r="S37">
        <f t="shared" si="1"/>
        <v>6829.0905206315192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3172.6346013552502</v>
      </c>
      <c r="AC37">
        <f t="shared" si="2"/>
        <v>2855.3127135858113</v>
      </c>
      <c r="AE37">
        <f t="shared" si="3"/>
        <v>0</v>
      </c>
      <c r="AF37">
        <f t="shared" si="24"/>
        <v>0</v>
      </c>
      <c r="AG37">
        <f t="shared" si="24"/>
        <v>-10.452756135533575</v>
      </c>
      <c r="AH37">
        <f t="shared" si="5"/>
        <v>-14638.167613934278</v>
      </c>
      <c r="AI37">
        <f t="shared" si="25"/>
        <v>-14648.620370069812</v>
      </c>
      <c r="AJ37">
        <f t="shared" si="7"/>
        <v>317.32188776943894</v>
      </c>
      <c r="AK37">
        <f t="shared" si="22"/>
        <v>222.08442209486753</v>
      </c>
      <c r="AL37">
        <f t="shared" si="8"/>
        <v>-14109.214060205504</v>
      </c>
      <c r="AN37">
        <f t="shared" si="26"/>
        <v>0</v>
      </c>
      <c r="AO37">
        <f t="shared" si="26"/>
        <v>0</v>
      </c>
      <c r="AP37">
        <f t="shared" si="26"/>
        <v>-0.34793209307259632</v>
      </c>
      <c r="AQ37">
        <f t="shared" si="26"/>
        <v>-487.24836116189209</v>
      </c>
      <c r="AR37">
        <f t="shared" si="26"/>
        <v>-487.59629325496468</v>
      </c>
      <c r="AS37">
        <f t="shared" si="26"/>
        <v>10.562426517734172</v>
      </c>
      <c r="AT37">
        <f t="shared" si="26"/>
        <v>7.3923371803929356</v>
      </c>
      <c r="AU37">
        <f t="shared" si="23"/>
        <v>-469.64152955683755</v>
      </c>
      <c r="AW37">
        <v>34</v>
      </c>
      <c r="AX37">
        <f>IF(Z37&gt;0, (R37*SUMPRODUCT(K37:$K$98, X37:$X$98)-K37*$AZ$3)/Z37, 0)</f>
        <v>6829.0905206315192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8.0470763000000001E-2</v>
      </c>
      <c r="Q38" s="4">
        <f t="shared" si="21"/>
        <v>25</v>
      </c>
      <c r="R38">
        <f t="shared" si="0"/>
        <v>500000</v>
      </c>
      <c r="S38">
        <f t="shared" si="1"/>
        <v>6546.2271253746203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2855.3127135858113</v>
      </c>
      <c r="AC38">
        <f t="shared" si="2"/>
        <v>2489.4221139354131</v>
      </c>
      <c r="AE38">
        <f t="shared" si="3"/>
        <v>0</v>
      </c>
      <c r="AF38">
        <f t="shared" si="24"/>
        <v>0</v>
      </c>
      <c r="AG38">
        <f t="shared" si="24"/>
        <v>-9.5070873124989195</v>
      </c>
      <c r="AH38">
        <f t="shared" si="5"/>
        <v>-16822.825233586362</v>
      </c>
      <c r="AI38">
        <f t="shared" si="25"/>
        <v>-16832.332320898862</v>
      </c>
      <c r="AJ38">
        <f t="shared" si="7"/>
        <v>365.89059965039814</v>
      </c>
      <c r="AK38">
        <f t="shared" si="22"/>
        <v>199.87188995100681</v>
      </c>
      <c r="AL38">
        <f t="shared" si="8"/>
        <v>-16266.569831297455</v>
      </c>
      <c r="AN38">
        <f t="shared" si="26"/>
        <v>0</v>
      </c>
      <c r="AO38">
        <f t="shared" si="26"/>
        <v>0</v>
      </c>
      <c r="AP38">
        <f t="shared" si="26"/>
        <v>-0.2825485813751174</v>
      </c>
      <c r="AQ38">
        <f t="shared" si="26"/>
        <v>-499.97073217390783</v>
      </c>
      <c r="AR38">
        <f t="shared" si="26"/>
        <v>-500.25328075528301</v>
      </c>
      <c r="AS38">
        <f t="shared" si="26"/>
        <v>10.874189588413204</v>
      </c>
      <c r="AT38">
        <f t="shared" si="26"/>
        <v>5.9401493965638776</v>
      </c>
      <c r="AU38">
        <f t="shared" si="23"/>
        <v>-483.43894177030586</v>
      </c>
      <c r="AW38">
        <v>35</v>
      </c>
      <c r="AX38">
        <f>IF(Z38&gt;0, (R38*SUMPRODUCT(K38:$K$98, X38:$X$98)-K38*$AZ$3)/Z38, 0)</f>
        <v>6546.2271253746203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9.7818447000000003E-2</v>
      </c>
      <c r="Q39" s="4">
        <f t="shared" si="21"/>
        <v>25</v>
      </c>
      <c r="R39">
        <f t="shared" si="0"/>
        <v>500000</v>
      </c>
      <c r="S39">
        <f t="shared" si="1"/>
        <v>6183.0779106031741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2489.4221139354131</v>
      </c>
      <c r="AC39">
        <f t="shared" si="2"/>
        <v>2097.8065259681994</v>
      </c>
      <c r="AE39">
        <f t="shared" si="3"/>
        <v>0</v>
      </c>
      <c r="AF39">
        <f t="shared" si="24"/>
        <v>0</v>
      </c>
      <c r="AG39">
        <f t="shared" si="24"/>
        <v>-8.4820479229718835</v>
      </c>
      <c r="AH39">
        <f t="shared" si="5"/>
        <v>-18599.370328040965</v>
      </c>
      <c r="AI39">
        <f t="shared" si="25"/>
        <v>-18607.852375963936</v>
      </c>
      <c r="AJ39">
        <f t="shared" si="7"/>
        <v>391.61558796721374</v>
      </c>
      <c r="AK39">
        <f t="shared" si="22"/>
        <v>174.25954797547894</v>
      </c>
      <c r="AL39">
        <f t="shared" si="8"/>
        <v>-18041.977240021242</v>
      </c>
      <c r="AN39">
        <f t="shared" si="26"/>
        <v>0</v>
      </c>
      <c r="AO39">
        <f t="shared" si="26"/>
        <v>0</v>
      </c>
      <c r="AP39">
        <f t="shared" si="26"/>
        <v>-0.22507556440107065</v>
      </c>
      <c r="AQ39">
        <f t="shared" si="26"/>
        <v>-493.543989860127</v>
      </c>
      <c r="AR39">
        <f t="shared" si="26"/>
        <v>-493.76906542452804</v>
      </c>
      <c r="AS39">
        <f t="shared" si="26"/>
        <v>10.391723825476191</v>
      </c>
      <c r="AT39">
        <f t="shared" si="26"/>
        <v>4.6240679690847797</v>
      </c>
      <c r="AU39">
        <f t="shared" si="23"/>
        <v>-478.75327362996705</v>
      </c>
      <c r="AW39">
        <v>36</v>
      </c>
      <c r="AX39">
        <f>IF(Z39&gt;0, (R39*SUMPRODUCT(K39:$K$98, X39:$X$98)-K39*$AZ$3)/Z39, 0)</f>
        <v>6183.0779106031741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0.115047869</v>
      </c>
      <c r="Q40" s="4">
        <f t="shared" si="21"/>
        <v>25</v>
      </c>
      <c r="R40">
        <f t="shared" si="0"/>
        <v>500000</v>
      </c>
      <c r="S40">
        <f t="shared" si="1"/>
        <v>5730.0894410084102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2097.8065259681994</v>
      </c>
      <c r="AC40">
        <f t="shared" si="2"/>
        <v>1701.0082005783345</v>
      </c>
      <c r="AE40">
        <f t="shared" si="3"/>
        <v>0</v>
      </c>
      <c r="AF40">
        <f t="shared" si="24"/>
        <v>0</v>
      </c>
      <c r="AG40">
        <f t="shared" si="24"/>
        <v>-7.4213859054483731</v>
      </c>
      <c r="AH40">
        <f t="shared" si="5"/>
        <v>-19516.830765875828</v>
      </c>
      <c r="AI40">
        <f t="shared" si="25"/>
        <v>-19524.252151781275</v>
      </c>
      <c r="AJ40">
        <f t="shared" si="7"/>
        <v>396.79832538986489</v>
      </c>
      <c r="AK40">
        <f t="shared" si="22"/>
        <v>146.84645681777397</v>
      </c>
      <c r="AL40">
        <f t="shared" si="8"/>
        <v>-18980.607369573638</v>
      </c>
      <c r="AN40">
        <f t="shared" si="26"/>
        <v>0</v>
      </c>
      <c r="AO40">
        <f t="shared" si="26"/>
        <v>0</v>
      </c>
      <c r="AP40">
        <f t="shared" si="26"/>
        <v>-0.17583066491852184</v>
      </c>
      <c r="AQ40">
        <f t="shared" si="26"/>
        <v>-462.40114371991848</v>
      </c>
      <c r="AR40">
        <f t="shared" si="26"/>
        <v>-462.576974384837</v>
      </c>
      <c r="AS40">
        <f t="shared" si="26"/>
        <v>9.401116486967096</v>
      </c>
      <c r="AT40">
        <f t="shared" si="26"/>
        <v>3.4791493761620047</v>
      </c>
      <c r="AU40">
        <f t="shared" si="23"/>
        <v>-449.69670852170793</v>
      </c>
      <c r="AW40">
        <v>37</v>
      </c>
      <c r="AX40">
        <f>IF(Z40&gt;0, (R40*SUMPRODUCT(K40:$K$98, X40:$X$98)-K40*$AZ$3)/Z40, 0)</f>
        <v>5730.0894410084102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0.13365521</v>
      </c>
      <c r="Q41" s="4">
        <f t="shared" si="21"/>
        <v>25</v>
      </c>
      <c r="R41">
        <f t="shared" si="0"/>
        <v>500000</v>
      </c>
      <c r="S41">
        <f t="shared" si="1"/>
        <v>5212.162994643696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1701.0082005783345</v>
      </c>
      <c r="AC41">
        <f t="shared" si="2"/>
        <v>1324.9871144211506</v>
      </c>
      <c r="AE41">
        <f t="shared" si="3"/>
        <v>0</v>
      </c>
      <c r="AF41">
        <f t="shared" si="24"/>
        <v>0</v>
      </c>
      <c r="AG41">
        <f t="shared" si="24"/>
        <v>-6.3552651547101462</v>
      </c>
      <c r="AH41">
        <f t="shared" si="5"/>
        <v>-19838.137833674846</v>
      </c>
      <c r="AI41">
        <f t="shared" si="25"/>
        <v>-19844.493098829556</v>
      </c>
      <c r="AJ41">
        <f t="shared" si="7"/>
        <v>376.02108615718384</v>
      </c>
      <c r="AK41">
        <f t="shared" si="22"/>
        <v>119.07057404048342</v>
      </c>
      <c r="AL41">
        <f t="shared" si="8"/>
        <v>-19349.401438631889</v>
      </c>
      <c r="AN41">
        <f t="shared" si="26"/>
        <v>0</v>
      </c>
      <c r="AO41">
        <f t="shared" si="26"/>
        <v>0</v>
      </c>
      <c r="AP41">
        <f t="shared" si="26"/>
        <v>-0.13443899448679636</v>
      </c>
      <c r="AQ41">
        <f t="shared" si="26"/>
        <v>-419.65507935936904</v>
      </c>
      <c r="AR41">
        <f t="shared" si="26"/>
        <v>-419.78951835385584</v>
      </c>
      <c r="AS41">
        <f t="shared" si="26"/>
        <v>7.9543332179206949</v>
      </c>
      <c r="AT41">
        <f t="shared" si="26"/>
        <v>2.5188135911377749</v>
      </c>
      <c r="AU41">
        <f t="shared" si="23"/>
        <v>-409.31637154479733</v>
      </c>
      <c r="AW41">
        <v>38</v>
      </c>
      <c r="AX41">
        <f>IF(Z41&gt;0, (R41*SUMPRODUCT(K41:$K$98, X41:$X$98)-K41*$AZ$3)/Z41, 0)</f>
        <v>5212.162994643696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0.153152232</v>
      </c>
      <c r="Q42" s="4">
        <f t="shared" si="21"/>
        <v>25</v>
      </c>
      <c r="R42">
        <f t="shared" si="0"/>
        <v>500000</v>
      </c>
      <c r="S42">
        <f t="shared" si="1"/>
        <v>4618.2077012655236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1324.9871144211506</v>
      </c>
      <c r="AC42">
        <f t="shared" si="2"/>
        <v>982.45708645708055</v>
      </c>
      <c r="AE42">
        <f t="shared" si="3"/>
        <v>0</v>
      </c>
      <c r="AF42">
        <f t="shared" si="24"/>
        <v>0</v>
      </c>
      <c r="AG42">
        <f t="shared" si="24"/>
        <v>-5.3183894597673609</v>
      </c>
      <c r="AH42">
        <f t="shared" si="5"/>
        <v>-19466.460867913684</v>
      </c>
      <c r="AI42">
        <f t="shared" si="25"/>
        <v>-19471.779257373451</v>
      </c>
      <c r="AJ42">
        <f t="shared" si="7"/>
        <v>342.53002796407009</v>
      </c>
      <c r="AK42">
        <f t="shared" si="22"/>
        <v>92.749098009480548</v>
      </c>
      <c r="AL42">
        <f t="shared" si="8"/>
        <v>-19036.500131399902</v>
      </c>
      <c r="AN42">
        <f t="shared" si="26"/>
        <v>0</v>
      </c>
      <c r="AO42">
        <f t="shared" si="26"/>
        <v>0</v>
      </c>
      <c r="AP42">
        <f t="shared" si="26"/>
        <v>-0.10045086827539272</v>
      </c>
      <c r="AQ42">
        <f t="shared" si="26"/>
        <v>-367.67200131229566</v>
      </c>
      <c r="AR42">
        <f t="shared" si="26"/>
        <v>-367.77245218057107</v>
      </c>
      <c r="AS42">
        <f t="shared" si="26"/>
        <v>6.4695222077418997</v>
      </c>
      <c r="AT42">
        <f t="shared" si="26"/>
        <v>1.7517948802529695</v>
      </c>
      <c r="AU42">
        <f t="shared" si="23"/>
        <v>-359.5511350925762</v>
      </c>
      <c r="AW42">
        <v>39</v>
      </c>
      <c r="AX42">
        <f>IF(Z42&gt;0, (R42*SUMPRODUCT(K42:$K$98, X42:$X$98)-K42*$AZ$3)/Z42, 0)</f>
        <v>4618.2077012655236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0.17329698399999999</v>
      </c>
      <c r="Q43" s="4">
        <f t="shared" si="21"/>
        <v>25</v>
      </c>
      <c r="R43">
        <f t="shared" si="0"/>
        <v>500000</v>
      </c>
      <c r="S43">
        <f t="shared" si="1"/>
        <v>3934.843448710109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982.45708645708055</v>
      </c>
      <c r="AC43">
        <f t="shared" si="2"/>
        <v>683.64673817630148</v>
      </c>
      <c r="AE43">
        <f t="shared" si="3"/>
        <v>0</v>
      </c>
      <c r="AF43">
        <f t="shared" si="24"/>
        <v>0</v>
      </c>
      <c r="AG43">
        <f t="shared" si="24"/>
        <v>-4.343544712054614</v>
      </c>
      <c r="AH43">
        <f t="shared" si="5"/>
        <v>-18433.217062301457</v>
      </c>
      <c r="AI43">
        <f t="shared" si="25"/>
        <v>-18437.560607013511</v>
      </c>
      <c r="AJ43">
        <f t="shared" si="7"/>
        <v>298.81034828077907</v>
      </c>
      <c r="AK43">
        <f t="shared" si="22"/>
        <v>68.771996051995643</v>
      </c>
      <c r="AL43">
        <f t="shared" si="8"/>
        <v>-18069.978262680735</v>
      </c>
      <c r="AN43">
        <f t="shared" si="26"/>
        <v>0</v>
      </c>
      <c r="AO43">
        <f t="shared" si="26"/>
        <v>0</v>
      </c>
      <c r="AP43">
        <f t="shared" si="26"/>
        <v>-7.3248684893153518E-2</v>
      </c>
      <c r="AQ43">
        <f t="shared" si="26"/>
        <v>-310.85415200547919</v>
      </c>
      <c r="AR43">
        <f t="shared" si="26"/>
        <v>-310.92740069037234</v>
      </c>
      <c r="AS43">
        <f t="shared" si="26"/>
        <v>5.0390790230127225</v>
      </c>
      <c r="AT43">
        <f t="shared" si="26"/>
        <v>1.1597574336705683</v>
      </c>
      <c r="AU43">
        <f t="shared" si="23"/>
        <v>-304.72856423368904</v>
      </c>
      <c r="AW43">
        <v>40</v>
      </c>
      <c r="AX43">
        <f>IF(Z43&gt;0, (R43*SUMPRODUCT(K43:$K$98, X43:$X$98)-K43*$AZ$3)/Z43, 0)</f>
        <v>3934.843448710109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0.19491187900000001</v>
      </c>
      <c r="Q44" s="4">
        <f t="shared" si="21"/>
        <v>25</v>
      </c>
      <c r="R44">
        <f t="shared" si="0"/>
        <v>500000</v>
      </c>
      <c r="S44">
        <f t="shared" si="1"/>
        <v>3143.7389886944584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683.64673817630148</v>
      </c>
      <c r="AC44">
        <f t="shared" si="2"/>
        <v>434.27620494896246</v>
      </c>
      <c r="AE44">
        <f t="shared" si="3"/>
        <v>0</v>
      </c>
      <c r="AF44">
        <f t="shared" si="24"/>
        <v>0</v>
      </c>
      <c r="AG44">
        <f t="shared" si="24"/>
        <v>-3.4535008035869899</v>
      </c>
      <c r="AH44">
        <f t="shared" si="5"/>
        <v>-16932.169226941576</v>
      </c>
      <c r="AI44">
        <f t="shared" si="25"/>
        <v>-16935.622727745162</v>
      </c>
      <c r="AJ44">
        <f t="shared" si="7"/>
        <v>249.37053322733902</v>
      </c>
      <c r="AK44">
        <f t="shared" si="22"/>
        <v>47.855271672341111</v>
      </c>
      <c r="AL44">
        <f t="shared" si="8"/>
        <v>-16638.396922845481</v>
      </c>
      <c r="AN44">
        <f t="shared" si="26"/>
        <v>0</v>
      </c>
      <c r="AO44">
        <f t="shared" si="26"/>
        <v>0</v>
      </c>
      <c r="AP44">
        <f t="shared" si="26"/>
        <v>-5.1999249319123676E-2</v>
      </c>
      <c r="AQ44">
        <f t="shared" si="26"/>
        <v>-254.94712155006187</v>
      </c>
      <c r="AR44">
        <f t="shared" si="26"/>
        <v>-254.99912079938096</v>
      </c>
      <c r="AS44">
        <f t="shared" si="26"/>
        <v>3.7547640112499514</v>
      </c>
      <c r="AT44">
        <f t="shared" si="26"/>
        <v>0.7205552696961407</v>
      </c>
      <c r="AU44">
        <f t="shared" si="23"/>
        <v>-250.52380151843488</v>
      </c>
      <c r="AW44">
        <v>41</v>
      </c>
      <c r="AX44">
        <f>IF(Z44&gt;0, (R44*SUMPRODUCT(K44:$K$98, X44:$X$98)-K44*$AZ$3)/Z44, 0)</f>
        <v>3143.7389886944584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0.21714087100000001</v>
      </c>
      <c r="Q45" s="4">
        <f t="shared" si="21"/>
        <v>25</v>
      </c>
      <c r="R45">
        <f t="shared" si="0"/>
        <v>500000</v>
      </c>
      <c r="S45">
        <f t="shared" si="1"/>
        <v>2193.8840557954932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434.27620494896246</v>
      </c>
      <c r="AC45">
        <f t="shared" si="2"/>
        <v>234.22517159366816</v>
      </c>
      <c r="AE45">
        <f t="shared" si="3"/>
        <v>0</v>
      </c>
      <c r="AF45">
        <f t="shared" si="24"/>
        <v>0</v>
      </c>
      <c r="AG45">
        <f t="shared" si="24"/>
        <v>-2.6690696230610405</v>
      </c>
      <c r="AH45">
        <f t="shared" si="5"/>
        <v>-14997.923449801578</v>
      </c>
      <c r="AI45">
        <f t="shared" si="25"/>
        <v>-15000.592519424639</v>
      </c>
      <c r="AJ45">
        <f t="shared" si="7"/>
        <v>200.05103335529429</v>
      </c>
      <c r="AK45">
        <f t="shared" si="22"/>
        <v>30.399334346427374</v>
      </c>
      <c r="AL45">
        <f t="shared" si="8"/>
        <v>-14770.142151722917</v>
      </c>
      <c r="AN45">
        <f t="shared" si="26"/>
        <v>0</v>
      </c>
      <c r="AO45">
        <f t="shared" si="26"/>
        <v>0</v>
      </c>
      <c r="AP45">
        <f t="shared" si="26"/>
        <v>-3.5882227265564066E-2</v>
      </c>
      <c r="AQ45">
        <f t="shared" si="26"/>
        <v>-201.62789800894055</v>
      </c>
      <c r="AR45">
        <f t="shared" si="26"/>
        <v>-201.66378023620612</v>
      </c>
      <c r="AS45">
        <f t="shared" si="26"/>
        <v>2.6894302724606907</v>
      </c>
      <c r="AT45">
        <f t="shared" si="26"/>
        <v>0.4086801686684321</v>
      </c>
      <c r="AU45">
        <f t="shared" si="23"/>
        <v>-198.56566979507699</v>
      </c>
      <c r="AW45">
        <v>42</v>
      </c>
      <c r="AX45">
        <f>IF(Z45&gt;0, (R45*SUMPRODUCT(K45:$K$98, X45:$X$98)-K45*$AZ$3)/Z45, 0)</f>
        <v>2193.8840557954932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0.240684854</v>
      </c>
      <c r="Q46" s="4">
        <f t="shared" si="21"/>
        <v>25</v>
      </c>
      <c r="R46">
        <f t="shared" si="0"/>
        <v>500000</v>
      </c>
      <c r="S46">
        <f t="shared" si="1"/>
        <v>1020.1585875056151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234.22517159366816</v>
      </c>
      <c r="AC46">
        <f t="shared" si="2"/>
        <v>81.611638044341476</v>
      </c>
      <c r="AE46">
        <f t="shared" si="3"/>
        <v>0</v>
      </c>
      <c r="AF46">
        <f t="shared" si="24"/>
        <v>0</v>
      </c>
      <c r="AG46">
        <f t="shared" si="24"/>
        <v>-1.9999742942881487</v>
      </c>
      <c r="AH46">
        <f t="shared" si="5"/>
        <v>-12848.09265084563</v>
      </c>
      <c r="AI46">
        <f t="shared" si="25"/>
        <v>-12850.092625139918</v>
      </c>
      <c r="AJ46">
        <f t="shared" si="7"/>
        <v>152.61353354932669</v>
      </c>
      <c r="AK46">
        <f t="shared" si="22"/>
        <v>16.395762011556773</v>
      </c>
      <c r="AL46">
        <f t="shared" si="8"/>
        <v>-12681.083329579034</v>
      </c>
      <c r="AN46">
        <f t="shared" si="26"/>
        <v>0</v>
      </c>
      <c r="AO46">
        <f t="shared" si="26"/>
        <v>0</v>
      </c>
      <c r="AP46">
        <f t="shared" si="26"/>
        <v>-2.4006336037769034E-2</v>
      </c>
      <c r="AQ46">
        <f t="shared" si="26"/>
        <v>-154.21979697512688</v>
      </c>
      <c r="AR46">
        <f t="shared" si="26"/>
        <v>-154.24380331116464</v>
      </c>
      <c r="AS46">
        <f t="shared" si="26"/>
        <v>1.8318694299020946</v>
      </c>
      <c r="AT46">
        <f t="shared" si="26"/>
        <v>0.19680361571087832</v>
      </c>
      <c r="AU46">
        <f t="shared" si="23"/>
        <v>-152.21513026555166</v>
      </c>
      <c r="AW46">
        <v>43</v>
      </c>
      <c r="AX46">
        <f>IF(Z46&gt;0, (R46*SUMPRODUCT(K46:$K$98, X46:$X$98)-K46*$AZ$3)/Z46, 0)</f>
        <v>1020.1585875056151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0.26560892699999999</v>
      </c>
      <c r="Q47" s="4">
        <f t="shared" si="21"/>
        <v>25</v>
      </c>
      <c r="R47">
        <f t="shared" si="0"/>
        <v>500000</v>
      </c>
      <c r="S47">
        <f t="shared" si="1"/>
        <v>-497.7577952237076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81.611638044341476</v>
      </c>
      <c r="AC47">
        <f t="shared" si="2"/>
        <v>-28.845333520416204</v>
      </c>
      <c r="AE47">
        <f t="shared" si="3"/>
        <v>0</v>
      </c>
      <c r="AF47">
        <f t="shared" si="24"/>
        <v>0</v>
      </c>
      <c r="AG47">
        <f t="shared" si="24"/>
        <v>-1.4487635250118096</v>
      </c>
      <c r="AH47">
        <f t="shared" si="5"/>
        <v>-10624.220526669147</v>
      </c>
      <c r="AI47">
        <f t="shared" si="25"/>
        <v>-10625.669290194159</v>
      </c>
      <c r="AJ47">
        <f t="shared" si="7"/>
        <v>110.45697156475768</v>
      </c>
      <c r="AK47">
        <f t="shared" si="22"/>
        <v>5.7128146631039041</v>
      </c>
      <c r="AL47">
        <f t="shared" si="8"/>
        <v>-10509.499503966297</v>
      </c>
      <c r="AN47">
        <f t="shared" si="26"/>
        <v>0</v>
      </c>
      <c r="AO47">
        <f t="shared" si="26"/>
        <v>0</v>
      </c>
      <c r="AP47">
        <f t="shared" si="26"/>
        <v>-1.5526763858212569E-2</v>
      </c>
      <c r="AQ47">
        <f t="shared" si="26"/>
        <v>-113.86244921773687</v>
      </c>
      <c r="AR47">
        <f t="shared" si="26"/>
        <v>-113.87797598159507</v>
      </c>
      <c r="AS47">
        <f t="shared" si="26"/>
        <v>1.18379520492505</v>
      </c>
      <c r="AT47">
        <f t="shared" si="26"/>
        <v>6.1225674658689007E-2</v>
      </c>
      <c r="AU47">
        <f t="shared" si="23"/>
        <v>-112.63295510201134</v>
      </c>
      <c r="AW47">
        <v>44</v>
      </c>
      <c r="AX47">
        <f>IF(Z47&gt;0, (R47*SUMPRODUCT(K47:$K$98, X47:$X$98)-K47*$AZ$3)/Z47, 0)</f>
        <v>-497.7577952237076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0.29099302900000001</v>
      </c>
      <c r="Q48" s="4">
        <f t="shared" si="21"/>
        <v>25</v>
      </c>
      <c r="R48">
        <f t="shared" si="0"/>
        <v>500000</v>
      </c>
      <c r="S48">
        <f t="shared" si="1"/>
        <v>-2558.3652845153374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-28.845333520416204</v>
      </c>
      <c r="AC48">
        <f t="shared" si="2"/>
        <v>-103.63383147889468</v>
      </c>
      <c r="AE48">
        <f t="shared" si="3"/>
        <v>0</v>
      </c>
      <c r="AF48">
        <f t="shared" si="24"/>
        <v>0</v>
      </c>
      <c r="AG48">
        <f t="shared" si="24"/>
        <v>-1.0126958033137878</v>
      </c>
      <c r="AH48">
        <f t="shared" si="5"/>
        <v>-8431.6017289580741</v>
      </c>
      <c r="AI48">
        <f t="shared" si="25"/>
        <v>-8432.6144247613884</v>
      </c>
      <c r="AJ48">
        <f t="shared" si="7"/>
        <v>74.788497958478473</v>
      </c>
      <c r="AK48">
        <f t="shared" si="22"/>
        <v>-2.0191733464291346</v>
      </c>
      <c r="AL48">
        <f t="shared" si="8"/>
        <v>-8359.8451001493395</v>
      </c>
      <c r="AN48">
        <f t="shared" si="26"/>
        <v>0</v>
      </c>
      <c r="AO48">
        <f t="shared" si="26"/>
        <v>0</v>
      </c>
      <c r="AP48">
        <f t="shared" si="26"/>
        <v>-9.6904608696084301E-3</v>
      </c>
      <c r="AQ48">
        <f t="shared" si="26"/>
        <v>-80.681786529803603</v>
      </c>
      <c r="AR48">
        <f t="shared" si="26"/>
        <v>-80.691476990673209</v>
      </c>
      <c r="AS48">
        <f t="shared" si="26"/>
        <v>0.71564927058245498</v>
      </c>
      <c r="AT48">
        <f t="shared" si="26"/>
        <v>-1.9321419362557591E-2</v>
      </c>
      <c r="AU48">
        <f t="shared" si="23"/>
        <v>-79.995149139453318</v>
      </c>
      <c r="AW48">
        <v>45</v>
      </c>
      <c r="AX48">
        <f>IF(Z48&gt;0, (R48*SUMPRODUCT(K48:$K$98, X48:$X$98)-K48*$AZ$3)/Z48, 0)</f>
        <v>-2558.3652845153374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0.31752069599999999</v>
      </c>
      <c r="Q49" s="4">
        <f t="shared" si="21"/>
        <v>25</v>
      </c>
      <c r="R49">
        <f t="shared" si="0"/>
        <v>500000</v>
      </c>
      <c r="S49">
        <f t="shared" si="1"/>
        <v>-5485.478642032368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-103.63383147889468</v>
      </c>
      <c r="AC49">
        <f t="shared" si="2"/>
        <v>-149.42816152721753</v>
      </c>
      <c r="AE49">
        <f t="shared" si="3"/>
        <v>0</v>
      </c>
      <c r="AF49">
        <f t="shared" si="24"/>
        <v>0</v>
      </c>
      <c r="AG49">
        <f t="shared" si="24"/>
        <v>-0.68101696897617692</v>
      </c>
      <c r="AH49">
        <f t="shared" si="5"/>
        <v>-6431.0375260894598</v>
      </c>
      <c r="AI49">
        <f t="shared" si="25"/>
        <v>-6431.7185430584359</v>
      </c>
      <c r="AJ49">
        <f t="shared" si="7"/>
        <v>45.794330048322848</v>
      </c>
      <c r="AK49">
        <f t="shared" si="22"/>
        <v>-7.2543682035226285</v>
      </c>
      <c r="AL49">
        <f t="shared" si="8"/>
        <v>-6393.1785812136359</v>
      </c>
      <c r="AN49">
        <f t="shared" si="26"/>
        <v>0</v>
      </c>
      <c r="AO49">
        <f t="shared" si="26"/>
        <v>0</v>
      </c>
      <c r="AP49">
        <f t="shared" si="26"/>
        <v>-5.8184235544942071E-3</v>
      </c>
      <c r="AQ49">
        <f t="shared" si="26"/>
        <v>-54.945033569264886</v>
      </c>
      <c r="AR49">
        <f t="shared" si="26"/>
        <v>-54.950851992819381</v>
      </c>
      <c r="AS49">
        <f t="shared" si="26"/>
        <v>0.39125428697616543</v>
      </c>
      <c r="AT49">
        <f t="shared" si="26"/>
        <v>-6.1979346699401298E-2</v>
      </c>
      <c r="AU49">
        <f t="shared" si="23"/>
        <v>-54.621577052542619</v>
      </c>
      <c r="AW49">
        <v>46</v>
      </c>
      <c r="AX49">
        <f>IF(Z49&gt;0, (R49*SUMPRODUCT(K49:$K$98, X49:$X$98)-K49*$AZ$3)/Z49, 0)</f>
        <v>-5485.478642032368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0.344227385</v>
      </c>
      <c r="Q50" s="4">
        <f t="shared" si="21"/>
        <v>25</v>
      </c>
      <c r="R50">
        <f t="shared" si="0"/>
        <v>500000</v>
      </c>
      <c r="S50">
        <f t="shared" si="1"/>
        <v>-9847.1309353734796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-149.42816152721753</v>
      </c>
      <c r="AC50">
        <f t="shared" si="2"/>
        <v>-173.2236803808745</v>
      </c>
      <c r="AE50">
        <f t="shared" si="3"/>
        <v>0</v>
      </c>
      <c r="AF50">
        <f t="shared" si="24"/>
        <v>0</v>
      </c>
      <c r="AG50">
        <f t="shared" si="24"/>
        <v>-0.43978210891511954</v>
      </c>
      <c r="AH50">
        <f t="shared" si="5"/>
        <v>-4688.4938074259098</v>
      </c>
      <c r="AI50">
        <f t="shared" si="25"/>
        <v>-4688.9335895348249</v>
      </c>
      <c r="AJ50">
        <f t="shared" si="7"/>
        <v>23.795518853656972</v>
      </c>
      <c r="AK50">
        <f t="shared" si="22"/>
        <v>-10.459971306905228</v>
      </c>
      <c r="AL50">
        <f t="shared" si="8"/>
        <v>-4675.5980419880734</v>
      </c>
      <c r="AN50">
        <f t="shared" si="26"/>
        <v>0</v>
      </c>
      <c r="AO50">
        <f t="shared" si="26"/>
        <v>0</v>
      </c>
      <c r="AP50">
        <f t="shared" si="26"/>
        <v>-3.3548023160386766E-3</v>
      </c>
      <c r="AQ50">
        <f t="shared" si="26"/>
        <v>-35.765370089034739</v>
      </c>
      <c r="AR50">
        <f t="shared" si="26"/>
        <v>-35.768724891350779</v>
      </c>
      <c r="AS50">
        <f t="shared" si="26"/>
        <v>0.18152003035893829</v>
      </c>
      <c r="AT50">
        <f t="shared" si="26"/>
        <v>-7.9792095346190056E-2</v>
      </c>
      <c r="AU50">
        <f t="shared" si="23"/>
        <v>-35.666996956338032</v>
      </c>
      <c r="AW50">
        <v>47</v>
      </c>
      <c r="AX50">
        <f>IF(Z50&gt;0, (R50*SUMPRODUCT(K50:$K$98, X50:$X$98)-K50*$AZ$3)/Z50, 0)</f>
        <v>-9847.1309353734796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0.370496828</v>
      </c>
      <c r="Q51" s="4">
        <f t="shared" si="21"/>
        <v>25</v>
      </c>
      <c r="R51">
        <f t="shared" si="0"/>
        <v>500000</v>
      </c>
      <c r="S51">
        <f t="shared" si="1"/>
        <v>-16625.011023954215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-173.2236803808745</v>
      </c>
      <c r="AC51">
        <f t="shared" si="2"/>
        <v>-181.17698375954507</v>
      </c>
      <c r="AE51">
        <f t="shared" si="3"/>
        <v>0</v>
      </c>
      <c r="AF51">
        <f t="shared" si="24"/>
        <v>0</v>
      </c>
      <c r="AG51">
        <f t="shared" si="24"/>
        <v>-0.27244641146176607</v>
      </c>
      <c r="AH51">
        <f t="shared" si="5"/>
        <v>-3258.7575272840463</v>
      </c>
      <c r="AI51">
        <f t="shared" si="25"/>
        <v>-3259.029973695508</v>
      </c>
      <c r="AJ51">
        <f t="shared" si="7"/>
        <v>7.9533033786705687</v>
      </c>
      <c r="AK51">
        <f t="shared" si="22"/>
        <v>-12.125657626661216</v>
      </c>
      <c r="AL51">
        <f t="shared" si="8"/>
        <v>-3263.2023279434984</v>
      </c>
      <c r="AN51">
        <f t="shared" si="26"/>
        <v>0</v>
      </c>
      <c r="AO51">
        <f t="shared" si="26"/>
        <v>0</v>
      </c>
      <c r="AP51">
        <f t="shared" si="26"/>
        <v>-1.8556345323383094E-3</v>
      </c>
      <c r="AQ51">
        <f t="shared" si="26"/>
        <v>-22.195421726060413</v>
      </c>
      <c r="AR51">
        <f t="shared" si="26"/>
        <v>-22.19727736059275</v>
      </c>
      <c r="AS51">
        <f t="shared" si="26"/>
        <v>5.4170008393357713E-2</v>
      </c>
      <c r="AT51">
        <f t="shared" si="26"/>
        <v>-8.258794417081762E-2</v>
      </c>
      <c r="AU51">
        <f t="shared" si="23"/>
        <v>-22.225695296370208</v>
      </c>
      <c r="AW51">
        <v>48</v>
      </c>
      <c r="AX51">
        <f>IF(Z51&gt;0, (R51*SUMPRODUCT(K51:$K$98, X51:$X$98)-K51*$AZ$3)/Z51, 0)</f>
        <v>-16625.011023954215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0.397394472</v>
      </c>
      <c r="Q52" s="4">
        <f t="shared" si="21"/>
        <v>25</v>
      </c>
      <c r="R52">
        <f t="shared" si="0"/>
        <v>500000</v>
      </c>
      <c r="S52">
        <f t="shared" si="1"/>
        <v>-27645.805148062158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-181.17698375954507</v>
      </c>
      <c r="AC52">
        <f t="shared" si="2"/>
        <v>-178.54020306563754</v>
      </c>
      <c r="AE52">
        <f t="shared" si="3"/>
        <v>0</v>
      </c>
      <c r="AF52">
        <f t="shared" si="24"/>
        <v>0</v>
      </c>
      <c r="AG52">
        <f t="shared" si="24"/>
        <v>-0.16145324951600512</v>
      </c>
      <c r="AH52">
        <f t="shared" si="5"/>
        <v>-2165.3739566228655</v>
      </c>
      <c r="AI52">
        <f t="shared" si="25"/>
        <v>-2165.5354098723815</v>
      </c>
      <c r="AJ52">
        <f t="shared" si="7"/>
        <v>-2.6367806939075251</v>
      </c>
      <c r="AK52">
        <f t="shared" si="22"/>
        <v>-12.682388863168155</v>
      </c>
      <c r="AL52">
        <f t="shared" si="8"/>
        <v>-2180.8545794294569</v>
      </c>
      <c r="AN52">
        <f t="shared" si="26"/>
        <v>0</v>
      </c>
      <c r="AO52">
        <f t="shared" si="26"/>
        <v>0</v>
      </c>
      <c r="AP52">
        <f t="shared" si="26"/>
        <v>-9.818386444744435E-4</v>
      </c>
      <c r="AQ52">
        <f t="shared" si="26"/>
        <v>-13.168194735777668</v>
      </c>
      <c r="AR52">
        <f t="shared" si="26"/>
        <v>-13.169176574422142</v>
      </c>
      <c r="AS52">
        <f t="shared" si="26"/>
        <v>-1.6034940083543541E-2</v>
      </c>
      <c r="AT52">
        <f t="shared" si="26"/>
        <v>-7.7124861391386287E-2</v>
      </c>
      <c r="AU52">
        <f t="shared" si="23"/>
        <v>-13.262336375897069</v>
      </c>
      <c r="AW52">
        <v>49</v>
      </c>
      <c r="AX52">
        <f>IF(Z52&gt;0, (R52*SUMPRODUCT(K52:$K$98, X52:$X$98)-K52*$AZ$3)/Z52, 0)</f>
        <v>-27645.805148062158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0.424762996</v>
      </c>
      <c r="Q53" s="4">
        <f t="shared" si="21"/>
        <v>25</v>
      </c>
      <c r="R53">
        <f t="shared" si="0"/>
        <v>500000</v>
      </c>
      <c r="S53">
        <f t="shared" si="1"/>
        <v>-46443.675788066495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-178.54020306563754</v>
      </c>
      <c r="AC53">
        <f t="shared" si="2"/>
        <v>-169.53678849787235</v>
      </c>
      <c r="AE53">
        <f t="shared" si="3"/>
        <v>0</v>
      </c>
      <c r="AF53">
        <f t="shared" si="24"/>
        <v>0</v>
      </c>
      <c r="AG53">
        <f t="shared" si="24"/>
        <v>-9.1259351042491194E-2</v>
      </c>
      <c r="AH53">
        <f t="shared" si="5"/>
        <v>-1371.5873195670777</v>
      </c>
      <c r="AI53">
        <f t="shared" si="25"/>
        <v>-1371.6785789181201</v>
      </c>
      <c r="AJ53">
        <f t="shared" si="7"/>
        <v>-9.0034145677651907</v>
      </c>
      <c r="AK53">
        <f t="shared" si="22"/>
        <v>-12.497814214594628</v>
      </c>
      <c r="AL53">
        <f t="shared" si="8"/>
        <v>-1393.1798077004801</v>
      </c>
      <c r="AN53">
        <f t="shared" si="26"/>
        <v>0</v>
      </c>
      <c r="AO53">
        <f t="shared" si="26"/>
        <v>0</v>
      </c>
      <c r="AP53">
        <f t="shared" si="26"/>
        <v>-4.9551029804835325E-4</v>
      </c>
      <c r="AQ53">
        <f t="shared" si="26"/>
        <v>-7.447298646706134</v>
      </c>
      <c r="AR53">
        <f t="shared" si="26"/>
        <v>-7.4477941570041821</v>
      </c>
      <c r="AS53">
        <f t="shared" si="26"/>
        <v>-4.8885780853832723E-2</v>
      </c>
      <c r="AT53">
        <f t="shared" si="26"/>
        <v>-6.7859299629944858E-2</v>
      </c>
      <c r="AU53">
        <f t="shared" si="23"/>
        <v>-7.5645392374879599</v>
      </c>
      <c r="AW53">
        <v>50</v>
      </c>
      <c r="AX53">
        <f>IF(Z53&gt;0, (R53*SUMPRODUCT(K53:$K$98, X53:$X$98)-K53*$AZ$3)/Z53, 0)</f>
        <v>-46443.675788066495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0.45242554800000001</v>
      </c>
      <c r="Q54" s="4">
        <f t="shared" si="21"/>
        <v>25</v>
      </c>
      <c r="R54">
        <f t="shared" si="0"/>
        <v>500000</v>
      </c>
      <c r="S54">
        <f t="shared" si="1"/>
        <v>-80102.01117344173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-169.53678849787235</v>
      </c>
      <c r="AC54">
        <f t="shared" si="2"/>
        <v>-157.18800740927242</v>
      </c>
      <c r="AE54">
        <f t="shared" si="3"/>
        <v>0</v>
      </c>
      <c r="AF54">
        <f t="shared" si="24"/>
        <v>0</v>
      </c>
      <c r="AG54">
        <f t="shared" si="24"/>
        <v>-4.9058695626542831E-2</v>
      </c>
      <c r="AH54">
        <f t="shared" si="5"/>
        <v>-825.76123811046898</v>
      </c>
      <c r="AI54">
        <f t="shared" si="25"/>
        <v>-825.81029680609549</v>
      </c>
      <c r="AJ54">
        <f t="shared" si="7"/>
        <v>-12.348781088599935</v>
      </c>
      <c r="AK54">
        <f t="shared" si="22"/>
        <v>-11.867575194851065</v>
      </c>
      <c r="AL54">
        <f t="shared" si="8"/>
        <v>-850.02665308954647</v>
      </c>
      <c r="AN54">
        <f t="shared" si="26"/>
        <v>0</v>
      </c>
      <c r="AO54">
        <f t="shared" si="26"/>
        <v>0</v>
      </c>
      <c r="AP54">
        <f t="shared" si="26"/>
        <v>-2.3783364011937516E-4</v>
      </c>
      <c r="AQ54">
        <f t="shared" si="26"/>
        <v>-4.0032413952530277</v>
      </c>
      <c r="AR54">
        <f t="shared" si="26"/>
        <v>-4.0034792288931476</v>
      </c>
      <c r="AS54">
        <f t="shared" si="26"/>
        <v>-5.9866156648282459E-2</v>
      </c>
      <c r="AT54">
        <f t="shared" si="26"/>
        <v>-5.7533299080514799E-2</v>
      </c>
      <c r="AU54">
        <f t="shared" si="23"/>
        <v>-4.1208786846219443</v>
      </c>
      <c r="AW54">
        <v>51</v>
      </c>
      <c r="AX54">
        <f>IF(Z54&gt;0, (R54*SUMPRODUCT(K54:$K$98, X54:$X$98)-K54*$AZ$3)/Z54, 0)</f>
        <v>-80102.01117344173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0.48020744799999998</v>
      </c>
      <c r="Q55" s="4">
        <f t="shared" si="21"/>
        <v>25</v>
      </c>
      <c r="R55">
        <f t="shared" si="0"/>
        <v>500000</v>
      </c>
      <c r="S55">
        <f t="shared" si="1"/>
        <v>-143460.18429182871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-157.18800740927242</v>
      </c>
      <c r="AC55">
        <f t="shared" si="2"/>
        <v>-143.51617761228783</v>
      </c>
      <c r="AE55">
        <f t="shared" si="3"/>
        <v>0</v>
      </c>
      <c r="AF55">
        <f t="shared" si="24"/>
        <v>0</v>
      </c>
      <c r="AG55">
        <f t="shared" si="24"/>
        <v>-2.5009757641246508E-2</v>
      </c>
      <c r="AH55">
        <f t="shared" si="5"/>
        <v>-471.16702058061782</v>
      </c>
      <c r="AI55">
        <f t="shared" si="25"/>
        <v>-471.19203033825909</v>
      </c>
      <c r="AJ55">
        <f t="shared" si="7"/>
        <v>-13.671829796984582</v>
      </c>
      <c r="AK55">
        <f t="shared" si="22"/>
        <v>-11.00316051864907</v>
      </c>
      <c r="AL55">
        <f t="shared" si="8"/>
        <v>-495.86702065389272</v>
      </c>
      <c r="AN55">
        <f t="shared" si="26"/>
        <v>0</v>
      </c>
      <c r="AO55">
        <f t="shared" si="26"/>
        <v>0</v>
      </c>
      <c r="AP55">
        <f t="shared" si="26"/>
        <v>-1.0825519495348734E-4</v>
      </c>
      <c r="AQ55">
        <f t="shared" si="26"/>
        <v>-2.0394550958977775</v>
      </c>
      <c r="AR55">
        <f t="shared" si="26"/>
        <v>-2.0395633510927311</v>
      </c>
      <c r="AS55">
        <f t="shared" si="26"/>
        <v>-5.9178766194940884E-2</v>
      </c>
      <c r="AT55">
        <f t="shared" si="26"/>
        <v>-4.7627382245656262E-2</v>
      </c>
      <c r="AU55">
        <f t="shared" si="23"/>
        <v>-2.146369499533328</v>
      </c>
      <c r="AW55">
        <v>52</v>
      </c>
      <c r="AX55">
        <f>IF(Z55&gt;0, (R55*SUMPRODUCT(K55:$K$98, X55:$X$98)-K55*$AZ$3)/Z55, 0)</f>
        <v>-143460.18429182871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0.508136904</v>
      </c>
      <c r="Q56" s="4">
        <f t="shared" si="21"/>
        <v>25</v>
      </c>
      <c r="R56">
        <f t="shared" si="0"/>
        <v>500000</v>
      </c>
      <c r="S56">
        <f t="shared" si="1"/>
        <v>-269212.74596972077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-143.51617761228783</v>
      </c>
      <c r="AC56">
        <f t="shared" si="2"/>
        <v>-129.77431914368776</v>
      </c>
      <c r="AE56">
        <f t="shared" si="3"/>
        <v>0</v>
      </c>
      <c r="AF56">
        <f t="shared" si="24"/>
        <v>0</v>
      </c>
      <c r="AG56">
        <f t="shared" si="24"/>
        <v>-1.20512792472207E-2</v>
      </c>
      <c r="AH56">
        <f t="shared" si="5"/>
        <v>-254.16761635226689</v>
      </c>
      <c r="AI56">
        <f t="shared" si="25"/>
        <v>-254.17966763151412</v>
      </c>
      <c r="AJ56">
        <f t="shared" si="7"/>
        <v>-13.741858468600071</v>
      </c>
      <c r="AK56">
        <f t="shared" si="22"/>
        <v>-10.04613243286015</v>
      </c>
      <c r="AL56">
        <f t="shared" si="8"/>
        <v>-277.96765853297433</v>
      </c>
      <c r="AN56">
        <f t="shared" si="26"/>
        <v>0</v>
      </c>
      <c r="AO56">
        <f t="shared" si="26"/>
        <v>0</v>
      </c>
      <c r="AP56">
        <f t="shared" si="26"/>
        <v>-4.6575163748545526E-5</v>
      </c>
      <c r="AQ56">
        <f t="shared" si="26"/>
        <v>-0.9822939215282408</v>
      </c>
      <c r="AR56">
        <f t="shared" si="26"/>
        <v>-0.98234049669198942</v>
      </c>
      <c r="AS56">
        <f t="shared" si="26"/>
        <v>-5.3108827308270261E-2</v>
      </c>
      <c r="AT56">
        <f t="shared" si="26"/>
        <v>-3.882577554643786E-2</v>
      </c>
      <c r="AU56">
        <f t="shared" si="23"/>
        <v>-1.0742750995466974</v>
      </c>
      <c r="AW56">
        <v>53</v>
      </c>
      <c r="AX56">
        <f>IF(Z56&gt;0, (R56*SUMPRODUCT(K56:$K$98, X56:$X$98)-K56*$AZ$3)/Z56, 0)</f>
        <v>-269212.74596972077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0.53626491099999996</v>
      </c>
      <c r="Q57" s="4">
        <f t="shared" si="21"/>
        <v>25</v>
      </c>
      <c r="R57">
        <f t="shared" si="0"/>
        <v>500000</v>
      </c>
      <c r="S57">
        <f t="shared" si="1"/>
        <v>-533395.53487313539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-129.77431914368776</v>
      </c>
      <c r="AC57">
        <f t="shared" si="2"/>
        <v>-116.66615452548577</v>
      </c>
      <c r="AE57">
        <f t="shared" si="3"/>
        <v>0</v>
      </c>
      <c r="AF57">
        <f t="shared" si="24"/>
        <v>0</v>
      </c>
      <c r="AG57">
        <f t="shared" si="24"/>
        <v>-5.4680882618015373E-3</v>
      </c>
      <c r="AH57">
        <f t="shared" si="5"/>
        <v>-129.25356385893912</v>
      </c>
      <c r="AI57">
        <f t="shared" si="25"/>
        <v>-129.25903194720092</v>
      </c>
      <c r="AJ57">
        <f t="shared" si="7"/>
        <v>-13.108164618201997</v>
      </c>
      <c r="AK57">
        <f t="shared" si="22"/>
        <v>-9.0842023400581446</v>
      </c>
      <c r="AL57">
        <f t="shared" si="8"/>
        <v>-151.45139890546108</v>
      </c>
      <c r="AN57">
        <f t="shared" si="26"/>
        <v>0</v>
      </c>
      <c r="AO57">
        <f t="shared" si="26"/>
        <v>0</v>
      </c>
      <c r="AP57">
        <f t="shared" si="26"/>
        <v>-1.8868558989853459E-5</v>
      </c>
      <c r="AQ57">
        <f t="shared" si="26"/>
        <v>-0.44601117932900342</v>
      </c>
      <c r="AR57">
        <f t="shared" si="26"/>
        <v>-0.44603004788799328</v>
      </c>
      <c r="AS57">
        <f t="shared" si="26"/>
        <v>-4.5231928510562729E-2</v>
      </c>
      <c r="AT57">
        <f t="shared" si="26"/>
        <v>-3.1346569316838338E-2</v>
      </c>
      <c r="AU57">
        <f t="shared" si="23"/>
        <v>-0.52260854571539439</v>
      </c>
      <c r="AW57">
        <v>54</v>
      </c>
      <c r="AX57">
        <f>IF(Z57&gt;0, (R57*SUMPRODUCT(K57:$K$98, X57:$X$98)-K57*$AZ$3)/Z57, 0)</f>
        <v>-533395.53487313539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0.564431978</v>
      </c>
      <c r="Q58" s="4">
        <f t="shared" si="21"/>
        <v>25</v>
      </c>
      <c r="R58">
        <f t="shared" si="0"/>
        <v>500000</v>
      </c>
      <c r="S58">
        <f t="shared" si="1"/>
        <v>-1123006.4983272231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-116.66615452548577</v>
      </c>
      <c r="AC58">
        <f t="shared" si="2"/>
        <v>-104.53139915148422</v>
      </c>
      <c r="AE58">
        <f t="shared" si="3"/>
        <v>0</v>
      </c>
      <c r="AF58">
        <f t="shared" si="24"/>
        <v>0</v>
      </c>
      <c r="AG58">
        <f t="shared" si="24"/>
        <v>-2.3270435056962986E-3</v>
      </c>
      <c r="AH58">
        <f t="shared" si="5"/>
        <v>-61.727277469744472</v>
      </c>
      <c r="AI58">
        <f t="shared" si="25"/>
        <v>-61.729604513250166</v>
      </c>
      <c r="AJ58">
        <f t="shared" si="7"/>
        <v>-12.134755374001543</v>
      </c>
      <c r="AK58">
        <f t="shared" si="22"/>
        <v>-8.1666308167840036</v>
      </c>
      <c r="AL58">
        <f t="shared" si="8"/>
        <v>-82.030990704035716</v>
      </c>
      <c r="AN58">
        <f t="shared" si="26"/>
        <v>0</v>
      </c>
      <c r="AO58">
        <f t="shared" si="26"/>
        <v>0</v>
      </c>
      <c r="AP58">
        <f t="shared" si="26"/>
        <v>-7.1695136850912993E-6</v>
      </c>
      <c r="AQ58">
        <f t="shared" si="26"/>
        <v>-0.19017889415451195</v>
      </c>
      <c r="AR58">
        <f t="shared" si="26"/>
        <v>-0.19018606366819704</v>
      </c>
      <c r="AS58">
        <f t="shared" si="26"/>
        <v>-3.7386621481796056E-2</v>
      </c>
      <c r="AT58">
        <f t="shared" si="26"/>
        <v>-2.5161012786695483E-2</v>
      </c>
      <c r="AU58">
        <f t="shared" si="23"/>
        <v>-0.25273369793668859</v>
      </c>
      <c r="AW58">
        <v>55</v>
      </c>
      <c r="AX58">
        <f>IF(Z58&gt;0, (R58*SUMPRODUCT(K58:$K$98, X58:$X$98)-K58*$AZ$3)/Z58, 0)</f>
        <v>-1123006.4983272231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0.59247427200000002</v>
      </c>
      <c r="Q59" s="4">
        <f t="shared" si="21"/>
        <v>25</v>
      </c>
      <c r="R59">
        <f t="shared" si="0"/>
        <v>500000</v>
      </c>
      <c r="S59">
        <f t="shared" si="1"/>
        <v>-2526560.0273013785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-104.53139915148422</v>
      </c>
      <c r="AC59">
        <f t="shared" si="2"/>
        <v>-93.488750765879303</v>
      </c>
      <c r="AE59">
        <f t="shared" si="3"/>
        <v>0</v>
      </c>
      <c r="AF59">
        <f t="shared" si="24"/>
        <v>0</v>
      </c>
      <c r="AG59">
        <f t="shared" si="24"/>
        <v>-9.2505966368959319E-4</v>
      </c>
      <c r="AH59">
        <f t="shared" si="5"/>
        <v>-27.574268138994849</v>
      </c>
      <c r="AI59">
        <f t="shared" si="25"/>
        <v>-27.575193198658539</v>
      </c>
      <c r="AJ59">
        <f t="shared" si="7"/>
        <v>-11.04264838560492</v>
      </c>
      <c r="AK59">
        <f t="shared" si="22"/>
        <v>-7.3171979406038963</v>
      </c>
      <c r="AL59">
        <f t="shared" si="8"/>
        <v>-45.935039524867356</v>
      </c>
      <c r="AN59">
        <f t="shared" si="26"/>
        <v>0</v>
      </c>
      <c r="AO59">
        <f t="shared" si="26"/>
        <v>0</v>
      </c>
      <c r="AP59">
        <f t="shared" si="26"/>
        <v>-2.544701917028465E-6</v>
      </c>
      <c r="AQ59">
        <f t="shared" si="26"/>
        <v>-7.5852721449437582E-2</v>
      </c>
      <c r="AR59">
        <f t="shared" si="26"/>
        <v>-7.5855266151354614E-2</v>
      </c>
      <c r="AS59">
        <f t="shared" si="26"/>
        <v>-3.0376687708814916E-2</v>
      </c>
      <c r="AT59">
        <f t="shared" si="26"/>
        <v>-2.012852614550871E-2</v>
      </c>
      <c r="AU59">
        <f t="shared" si="23"/>
        <v>-0.12636048000567823</v>
      </c>
      <c r="AW59">
        <v>56</v>
      </c>
      <c r="AX59">
        <f>IF(Z59&gt;0, (R59*SUMPRODUCT(K59:$K$98, X59:$X$98)-K59*$AZ$3)/Z59, 0)</f>
        <v>-2526560.0273013785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0.62503115200000003</v>
      </c>
      <c r="Q60" s="4">
        <f t="shared" si="21"/>
        <v>25</v>
      </c>
      <c r="R60">
        <f t="shared" si="0"/>
        <v>500000</v>
      </c>
      <c r="S60">
        <f t="shared" si="1"/>
        <v>-6185637.5671302248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-93.488750765879303</v>
      </c>
      <c r="AC60">
        <f t="shared" si="2"/>
        <v>-83.535293416114968</v>
      </c>
      <c r="AE60">
        <f t="shared" si="3"/>
        <v>0</v>
      </c>
      <c r="AF60">
        <f t="shared" si="24"/>
        <v>0</v>
      </c>
      <c r="AG60">
        <f t="shared" si="24"/>
        <v>-3.3761795978805818E-4</v>
      </c>
      <c r="AH60">
        <f t="shared" si="5"/>
        <v>-11.563822145292781</v>
      </c>
      <c r="AI60">
        <f t="shared" si="25"/>
        <v>-11.564159763252569</v>
      </c>
      <c r="AJ60">
        <f t="shared" si="7"/>
        <v>-9.953457349764335</v>
      </c>
      <c r="AK60">
        <f t="shared" si="22"/>
        <v>-6.5442125536115521</v>
      </c>
      <c r="AL60">
        <f t="shared" si="8"/>
        <v>-28.061829666628455</v>
      </c>
      <c r="AN60">
        <f t="shared" si="26"/>
        <v>0</v>
      </c>
      <c r="AO60">
        <f t="shared" si="26"/>
        <v>0</v>
      </c>
      <c r="AP60">
        <f t="shared" si="26"/>
        <v>-8.2922939925113411E-7</v>
      </c>
      <c r="AQ60">
        <f t="shared" si="26"/>
        <v>-2.8402106619587676E-2</v>
      </c>
      <c r="AR60">
        <f t="shared" si="26"/>
        <v>-2.840293584898693E-2</v>
      </c>
      <c r="AS60">
        <f t="shared" si="26"/>
        <v>-2.4446861368981016E-2</v>
      </c>
      <c r="AT60">
        <f t="shared" si="26"/>
        <v>-1.6073355362403275E-2</v>
      </c>
      <c r="AU60">
        <f t="shared" si="23"/>
        <v>-6.8923152580371211E-2</v>
      </c>
      <c r="AW60">
        <v>57</v>
      </c>
      <c r="AX60">
        <f>IF(Z60&gt;0, (R60*SUMPRODUCT(K60:$K$98, X60:$X$98)-K60*$AZ$3)/Z60, 0)</f>
        <v>-6185637.5671302248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0.65741117999999998</v>
      </c>
      <c r="Q61" s="4">
        <f t="shared" si="21"/>
        <v>25</v>
      </c>
      <c r="R61">
        <f t="shared" si="0"/>
        <v>500000</v>
      </c>
      <c r="S61">
        <f t="shared" si="1"/>
        <v>-16611076.367263298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-83.535293416114968</v>
      </c>
      <c r="AC61">
        <f t="shared" si="2"/>
        <v>-74.608954387722278</v>
      </c>
      <c r="AE61">
        <f t="shared" si="3"/>
        <v>0</v>
      </c>
      <c r="AF61">
        <f t="shared" si="24"/>
        <v>0</v>
      </c>
      <c r="AG61">
        <f t="shared" si="24"/>
        <v>-1.122879588567177E-4</v>
      </c>
      <c r="AH61">
        <f t="shared" si="5"/>
        <v>-4.4390764266691978</v>
      </c>
      <c r="AI61">
        <f t="shared" si="25"/>
        <v>-4.4391887146280542</v>
      </c>
      <c r="AJ61">
        <f t="shared" si="7"/>
        <v>-8.9263390283926896</v>
      </c>
      <c r="AK61">
        <f t="shared" si="22"/>
        <v>-5.8474705391280484</v>
      </c>
      <c r="AL61">
        <f t="shared" si="8"/>
        <v>-19.212998282148792</v>
      </c>
      <c r="AN61">
        <f t="shared" si="26"/>
        <v>0</v>
      </c>
      <c r="AO61">
        <f t="shared" si="26"/>
        <v>0</v>
      </c>
      <c r="AP61">
        <f t="shared" si="26"/>
        <v>-2.4624323875557462E-7</v>
      </c>
      <c r="AQ61">
        <f t="shared" si="26"/>
        <v>-9.7347263902210577E-3</v>
      </c>
      <c r="AR61">
        <f t="shared" si="26"/>
        <v>-9.7349726334598121E-3</v>
      </c>
      <c r="AS61">
        <f t="shared" si="26"/>
        <v>-1.957512323637901E-2</v>
      </c>
      <c r="AT61">
        <f t="shared" si="26"/>
        <v>-1.282328130944161E-2</v>
      </c>
      <c r="AU61">
        <f t="shared" si="23"/>
        <v>-4.213337717928043E-2</v>
      </c>
      <c r="AW61">
        <v>58</v>
      </c>
      <c r="AX61">
        <f>IF(Z61&gt;0, (R61*SUMPRODUCT(K61:$K$98, X61:$X$98)-K61*$AZ$3)/Z61, 0)</f>
        <v>-16611076.367263298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0.68957421399999996</v>
      </c>
      <c r="Q62" s="4">
        <f t="shared" si="21"/>
        <v>25</v>
      </c>
      <c r="R62">
        <f t="shared" si="0"/>
        <v>500000</v>
      </c>
      <c r="S62">
        <f t="shared" si="1"/>
        <v>-49373771.936871894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-74.608954387722278</v>
      </c>
      <c r="AC62">
        <f t="shared" si="2"/>
        <v>-66.623384529280102</v>
      </c>
      <c r="AE62">
        <f t="shared" si="3"/>
        <v>0</v>
      </c>
      <c r="AF62">
        <f t="shared" si="24"/>
        <v>0</v>
      </c>
      <c r="AG62">
        <f t="shared" si="24"/>
        <v>-3.373419829786508E-5</v>
      </c>
      <c r="AH62">
        <f t="shared" si="5"/>
        <v>-1.5486176194057089</v>
      </c>
      <c r="AI62">
        <f t="shared" si="25"/>
        <v>-1.5486513536040067</v>
      </c>
      <c r="AJ62">
        <f t="shared" si="7"/>
        <v>-7.9855698584421759</v>
      </c>
      <c r="AK62">
        <f t="shared" si="22"/>
        <v>-5.2226268071405597</v>
      </c>
      <c r="AL62">
        <f t="shared" si="8"/>
        <v>-14.756848019186741</v>
      </c>
      <c r="AN62">
        <f t="shared" si="26"/>
        <v>0</v>
      </c>
      <c r="AO62">
        <f t="shared" si="26"/>
        <v>0</v>
      </c>
      <c r="AP62">
        <f t="shared" si="26"/>
        <v>-6.6051623705651036E-8</v>
      </c>
      <c r="AQ62">
        <f t="shared" si="26"/>
        <v>-3.0321962110301725E-3</v>
      </c>
      <c r="AR62">
        <f t="shared" si="26"/>
        <v>-3.0322622626538782E-3</v>
      </c>
      <c r="AS62">
        <f t="shared" si="26"/>
        <v>-1.5635760799994843E-2</v>
      </c>
      <c r="AT62">
        <f t="shared" si="26"/>
        <v>-1.0225913109727747E-2</v>
      </c>
      <c r="AU62">
        <f t="shared" si="23"/>
        <v>-2.8893936172376469E-2</v>
      </c>
      <c r="AW62">
        <v>59</v>
      </c>
      <c r="AX62">
        <f>IF(Z62&gt;0, (R62*SUMPRODUCT(K62:$K$98, X62:$X$98)-K62*$AZ$3)/Z62, 0)</f>
        <v>-49373771.936871894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0.72148010799999995</v>
      </c>
      <c r="Q63" s="4">
        <f t="shared" si="21"/>
        <v>25</v>
      </c>
      <c r="R63">
        <f t="shared" si="0"/>
        <v>500000</v>
      </c>
      <c r="S63">
        <f t="shared" si="1"/>
        <v>-164180172.75095922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-66.623384529280102</v>
      </c>
      <c r="AC63">
        <f t="shared" si="2"/>
        <v>-59.487751917605046</v>
      </c>
      <c r="AE63">
        <f t="shared" si="3"/>
        <v>0</v>
      </c>
      <c r="AF63">
        <f t="shared" si="24"/>
        <v>0</v>
      </c>
      <c r="AG63">
        <f t="shared" si="24"/>
        <v>-9.0583032836493171E-6</v>
      </c>
      <c r="AH63">
        <f t="shared" si="5"/>
        <v>-0.48677106062474229</v>
      </c>
      <c r="AI63">
        <f t="shared" si="25"/>
        <v>-0.48678011892802592</v>
      </c>
      <c r="AJ63">
        <f t="shared" si="7"/>
        <v>-7.1356326116750566</v>
      </c>
      <c r="AK63">
        <f t="shared" si="22"/>
        <v>-4.6636369170496073</v>
      </c>
      <c r="AL63">
        <f t="shared" si="8"/>
        <v>-12.286049647652689</v>
      </c>
      <c r="AN63">
        <f t="shared" si="26"/>
        <v>0</v>
      </c>
      <c r="AO63">
        <f t="shared" si="26"/>
        <v>0</v>
      </c>
      <c r="AP63">
        <f t="shared" si="26"/>
        <v>-1.5835870414166125E-8</v>
      </c>
      <c r="AQ63">
        <f t="shared" si="26"/>
        <v>-8.5098093937015121E-4</v>
      </c>
      <c r="AR63">
        <f t="shared" si="26"/>
        <v>-8.5099677524056534E-4</v>
      </c>
      <c r="AS63">
        <f t="shared" si="26"/>
        <v>-1.247462685043375E-2</v>
      </c>
      <c r="AT63">
        <f t="shared" si="26"/>
        <v>-8.1530445122572383E-3</v>
      </c>
      <c r="AU63">
        <f t="shared" si="23"/>
        <v>-2.1478668137931554E-2</v>
      </c>
      <c r="AW63">
        <v>60</v>
      </c>
      <c r="AX63">
        <f>IF(Z63&gt;0, (R63*SUMPRODUCT(K63:$K$98, X63:$X$98)-K63*$AZ$3)/Z63, 0)</f>
        <v>-164180172.75095922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0.75308980400000003</v>
      </c>
      <c r="Q64" s="4">
        <f t="shared" si="21"/>
        <v>25</v>
      </c>
      <c r="R64">
        <f t="shared" si="0"/>
        <v>500000</v>
      </c>
      <c r="S64">
        <f t="shared" si="1"/>
        <v>-618763816.10664487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-59.487751917605046</v>
      </c>
      <c r="AC64">
        <f t="shared" si="2"/>
        <v>-53.114795034360434</v>
      </c>
      <c r="AE64">
        <f t="shared" si="3"/>
        <v>0</v>
      </c>
      <c r="AF64">
        <f t="shared" si="24"/>
        <v>0</v>
      </c>
      <c r="AG64">
        <f t="shared" si="24"/>
        <v>-2.1460044063568037E-6</v>
      </c>
      <c r="AH64">
        <f t="shared" si="5"/>
        <v>-0.13643431688912042</v>
      </c>
      <c r="AI64">
        <f t="shared" si="25"/>
        <v>-0.13643646289352676</v>
      </c>
      <c r="AJ64">
        <f t="shared" si="7"/>
        <v>-6.372956883244612</v>
      </c>
      <c r="AK64">
        <f t="shared" si="22"/>
        <v>-4.1641426342323538</v>
      </c>
      <c r="AL64">
        <f t="shared" si="8"/>
        <v>-10.673535980370492</v>
      </c>
      <c r="AN64">
        <f t="shared" si="26"/>
        <v>0</v>
      </c>
      <c r="AO64">
        <f t="shared" si="26"/>
        <v>0</v>
      </c>
      <c r="AP64">
        <f t="shared" si="26"/>
        <v>-3.3497135389738378E-9</v>
      </c>
      <c r="AQ64">
        <f t="shared" si="26"/>
        <v>-2.129612954709601E-4</v>
      </c>
      <c r="AR64">
        <f t="shared" si="26"/>
        <v>-2.1296464518449906E-4</v>
      </c>
      <c r="AS64">
        <f t="shared" si="26"/>
        <v>-9.9475937196895261E-3</v>
      </c>
      <c r="AT64">
        <f t="shared" si="26"/>
        <v>-6.4998398506489977E-3</v>
      </c>
      <c r="AU64">
        <f t="shared" si="23"/>
        <v>-1.6660398215523019E-2</v>
      </c>
      <c r="AW64">
        <v>61</v>
      </c>
      <c r="AX64">
        <f>IF(Z64&gt;0, (R64*SUMPRODUCT(K64:$K$98, X64:$X$98)-K64*$AZ$3)/Z64, 0)</f>
        <v>-618763816.10664487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0.78453892300000005</v>
      </c>
      <c r="Q65" s="4">
        <f t="shared" si="21"/>
        <v>25</v>
      </c>
      <c r="R65">
        <f t="shared" si="0"/>
        <v>500000</v>
      </c>
      <c r="S65">
        <f t="shared" si="1"/>
        <v>-2688926994.3197026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-53.114795034360434</v>
      </c>
      <c r="AC65">
        <f t="shared" si="2"/>
        <v>-47.424108116920188</v>
      </c>
      <c r="AE65">
        <f t="shared" si="3"/>
        <v>0</v>
      </c>
      <c r="AF65">
        <f t="shared" si="24"/>
        <v>0</v>
      </c>
      <c r="AG65">
        <f t="shared" si="24"/>
        <v>-4.4092037657681434E-7</v>
      </c>
      <c r="AH65">
        <f t="shared" si="5"/>
        <v>-3.3672479714328421E-2</v>
      </c>
      <c r="AI65">
        <f t="shared" si="25"/>
        <v>-3.3672920634704999E-2</v>
      </c>
      <c r="AJ65">
        <f t="shared" si="7"/>
        <v>-5.6906869174402459</v>
      </c>
      <c r="AK65">
        <f t="shared" si="22"/>
        <v>-3.7180356524052307</v>
      </c>
      <c r="AL65">
        <f t="shared" si="8"/>
        <v>-9.4423954904801803</v>
      </c>
      <c r="AN65">
        <f t="shared" si="26"/>
        <v>0</v>
      </c>
      <c r="AO65">
        <f t="shared" si="26"/>
        <v>0</v>
      </c>
      <c r="AP65">
        <f t="shared" si="26"/>
        <v>-6.1449620657057667E-10</v>
      </c>
      <c r="AQ65">
        <f t="shared" si="26"/>
        <v>-4.6928225932590232E-5</v>
      </c>
      <c r="AR65">
        <f t="shared" si="26"/>
        <v>-4.6928840428796802E-5</v>
      </c>
      <c r="AS65">
        <f t="shared" si="26"/>
        <v>-7.9309229269394644E-3</v>
      </c>
      <c r="AT65">
        <f t="shared" si="26"/>
        <v>-5.1817038305988659E-3</v>
      </c>
      <c r="AU65">
        <f t="shared" si="23"/>
        <v>-1.3159555597967125E-2</v>
      </c>
      <c r="AW65">
        <v>62</v>
      </c>
      <c r="AX65">
        <f>IF(Z65&gt;0, (R65*SUMPRODUCT(K65:$K$98, X65:$X$98)-K65*$AZ$3)/Z65, 0)</f>
        <v>-2688926994.3197026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0.81598695700000001</v>
      </c>
      <c r="Q66" s="4">
        <f t="shared" si="21"/>
        <v>25</v>
      </c>
      <c r="R66">
        <f t="shared" si="0"/>
        <v>500000</v>
      </c>
      <c r="S66">
        <f t="shared" si="1"/>
        <v>-13796839267.745602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-47.424108116920188</v>
      </c>
      <c r="AC66">
        <f t="shared" si="2"/>
        <v>-42.342994439132092</v>
      </c>
      <c r="AE66">
        <f t="shared" si="3"/>
        <v>0</v>
      </c>
      <c r="AF66">
        <f t="shared" si="24"/>
        <v>0</v>
      </c>
      <c r="AG66">
        <f t="shared" si="24"/>
        <v>-7.6725896448837374E-8</v>
      </c>
      <c r="AH66">
        <f t="shared" si="5"/>
        <v>-7.1957055272441764E-3</v>
      </c>
      <c r="AI66">
        <f t="shared" si="25"/>
        <v>-7.1957822531406252E-3</v>
      </c>
      <c r="AJ66">
        <f t="shared" si="7"/>
        <v>-5.0811136777880961</v>
      </c>
      <c r="AK66">
        <f t="shared" si="22"/>
        <v>-3.3196875681844134</v>
      </c>
      <c r="AL66">
        <f t="shared" si="8"/>
        <v>-8.4079970282256511</v>
      </c>
      <c r="AN66">
        <f t="shared" si="26"/>
        <v>0</v>
      </c>
      <c r="AO66">
        <f t="shared" si="26"/>
        <v>0</v>
      </c>
      <c r="AP66">
        <f t="shared" si="26"/>
        <v>-9.5473531086877329E-11</v>
      </c>
      <c r="AQ66">
        <f t="shared" si="26"/>
        <v>-8.9539444587065755E-6</v>
      </c>
      <c r="AR66">
        <f t="shared" si="26"/>
        <v>-8.9540399322376628E-6</v>
      </c>
      <c r="AS66">
        <f t="shared" si="26"/>
        <v>-6.3226614106195993E-3</v>
      </c>
      <c r="AT66">
        <f t="shared" si="26"/>
        <v>-4.1308385943866991E-3</v>
      </c>
      <c r="AU66">
        <f t="shared" si="23"/>
        <v>-1.0462454044938537E-2</v>
      </c>
      <c r="AW66">
        <v>63</v>
      </c>
      <c r="AX66">
        <f>IF(Z66&gt;0, (R66*SUMPRODUCT(K66:$K$98, X66:$X$98)-K66*$AZ$3)/Z66, 0)</f>
        <v>-13796839267.745602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0.84743607600000004</v>
      </c>
      <c r="Q67" s="4">
        <f t="shared" si="21"/>
        <v>25</v>
      </c>
      <c r="R67">
        <f t="shared" ref="R67:R69" si="27">$C$6</f>
        <v>500000</v>
      </c>
      <c r="S67">
        <f t="shared" ref="S67:S69" si="28">AX67</f>
        <v>-86407617653.186264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-42.342994439132092</v>
      </c>
      <c r="AC67">
        <f t="shared" ref="AC67:AC69" si="29">S67*Z67</f>
        <v>-37.806252851992596</v>
      </c>
      <c r="AE67">
        <f t="shared" ref="AE67:AE69" si="30">$Z67*O67</f>
        <v>0</v>
      </c>
      <c r="AF67">
        <f t="shared" si="24"/>
        <v>0</v>
      </c>
      <c r="AG67">
        <f t="shared" si="24"/>
        <v>-1.0938344870163914E-8</v>
      </c>
      <c r="AH67">
        <f t="shared" ref="AH67:AH69" si="31">-X67*R67</f>
        <v>-1.3004058522837016E-3</v>
      </c>
      <c r="AI67">
        <f t="shared" ref="AI67:AI69" si="32">SUM(AE67:AH67)</f>
        <v>-1.3004167906285717E-3</v>
      </c>
      <c r="AJ67">
        <f t="shared" ref="AJ67:AJ69" si="33">AB67-AC67</f>
        <v>-4.5367415871394954</v>
      </c>
      <c r="AK67">
        <f t="shared" si="22"/>
        <v>-2.9640096107392466</v>
      </c>
      <c r="AL67">
        <f t="shared" ref="AL67:AL69" si="34">SUM(AI67:AK67)</f>
        <v>-7.5020516146693703</v>
      </c>
      <c r="AN67">
        <f t="shared" si="26"/>
        <v>0</v>
      </c>
      <c r="AO67">
        <f t="shared" si="26"/>
        <v>0</v>
      </c>
      <c r="AP67">
        <f t="shared" si="26"/>
        <v>-1.2152751098108222E-11</v>
      </c>
      <c r="AQ67">
        <f t="shared" si="26"/>
        <v>-1.4447806168951312E-6</v>
      </c>
      <c r="AR67">
        <f t="shared" si="26"/>
        <v>-1.4447927696462292E-6</v>
      </c>
      <c r="AS67">
        <f t="shared" si="26"/>
        <v>-5.0404235704187067E-3</v>
      </c>
      <c r="AT67">
        <f t="shared" si="26"/>
        <v>-3.2930824068243994E-3</v>
      </c>
      <c r="AU67">
        <f t="shared" si="23"/>
        <v>-8.3349507700127522E-3</v>
      </c>
      <c r="AW67">
        <v>64</v>
      </c>
      <c r="AX67">
        <f>IF(Z67&gt;0, (R67*SUMPRODUCT(K67:$K$98, X67:$X$98)-K67*$AZ$3)/Z67, 0)</f>
        <v>-86407617653.186264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0.87888519499999995</v>
      </c>
      <c r="Q68" s="4">
        <f t="shared" si="21"/>
        <v>25</v>
      </c>
      <c r="R68">
        <f t="shared" si="27"/>
        <v>500000</v>
      </c>
      <c r="S68">
        <f t="shared" si="28"/>
        <v>-694323870840.09607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-37.806252851992596</v>
      </c>
      <c r="AC68">
        <f t="shared" si="29"/>
        <v>-33.755584170805399</v>
      </c>
      <c r="AE68">
        <f t="shared" si="30"/>
        <v>0</v>
      </c>
      <c r="AF68">
        <f t="shared" si="24"/>
        <v>0</v>
      </c>
      <c r="AG68">
        <f t="shared" si="24"/>
        <v>-1.215412057271014E-9</v>
      </c>
      <c r="AH68">
        <f t="shared" si="31"/>
        <v>-1.9227098728382522E-4</v>
      </c>
      <c r="AI68">
        <f t="shared" si="32"/>
        <v>-1.9227220269588249E-4</v>
      </c>
      <c r="AJ68">
        <f t="shared" si="33"/>
        <v>-4.0506686811871973</v>
      </c>
      <c r="AK68">
        <f t="shared" si="22"/>
        <v>-2.6464376996394821</v>
      </c>
      <c r="AL68">
        <f t="shared" si="34"/>
        <v>-6.6972986530293754</v>
      </c>
      <c r="AN68">
        <f t="shared" si="26"/>
        <v>0</v>
      </c>
      <c r="AO68">
        <f t="shared" si="26"/>
        <v>0</v>
      </c>
      <c r="AP68">
        <f t="shared" si="26"/>
        <v>-1.2056701504284207E-12</v>
      </c>
      <c r="AQ68">
        <f t="shared" si="26"/>
        <v>-1.9072987533298761E-7</v>
      </c>
      <c r="AR68">
        <f t="shared" si="26"/>
        <v>-1.9073108100313804E-7</v>
      </c>
      <c r="AS68">
        <f t="shared" si="26"/>
        <v>-4.0182013079155029E-3</v>
      </c>
      <c r="AT68">
        <f t="shared" si="26"/>
        <v>-2.6252256757991871E-3</v>
      </c>
      <c r="AU68">
        <f t="shared" si="23"/>
        <v>-6.6436177147956932E-3</v>
      </c>
      <c r="AW68">
        <v>65</v>
      </c>
      <c r="AX68">
        <f>IF(Z68&gt;0, (R68*SUMPRODUCT(K68:$K$98, X68:$X$98)-K68*$AZ$3)/Z68, 0)</f>
        <v>-694323870840.09607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500000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-33.755584170805399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-2.4308241145420281E-5</v>
      </c>
      <c r="AI69">
        <f t="shared" si="32"/>
        <v>-2.4308241145420281E-5</v>
      </c>
      <c r="AJ69">
        <f t="shared" si="33"/>
        <v>-33.755584170805399</v>
      </c>
      <c r="AK69">
        <f t="shared" si="22"/>
        <v>-2.3628908919563782</v>
      </c>
      <c r="AL69">
        <f t="shared" si="34"/>
        <v>-36.118499371002919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-2.1529824114793225E-8</v>
      </c>
      <c r="AR69">
        <f t="shared" si="26"/>
        <v>-2.1529824114793225E-8</v>
      </c>
      <c r="AS69">
        <f t="shared" si="26"/>
        <v>-2.9897341635779354E-2</v>
      </c>
      <c r="AT69">
        <f t="shared" si="26"/>
        <v>-2.0928139145045548E-3</v>
      </c>
      <c r="AU69">
        <f t="shared" si="23"/>
        <v>-3.1990177080108019E-2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40682.398022627829</v>
      </c>
      <c r="AO71" s="8">
        <f t="shared" si="47"/>
        <v>-4068.2398022627831</v>
      </c>
      <c r="AP71" s="8">
        <f t="shared" si="47"/>
        <v>-408.13974018422834</v>
      </c>
      <c r="AQ71" s="8">
        <f t="shared" si="47"/>
        <v>-34028.332081397231</v>
      </c>
      <c r="AR71" s="8">
        <f t="shared" si="47"/>
        <v>2177.6863987835841</v>
      </c>
      <c r="AS71" s="8">
        <f t="shared" si="47"/>
        <v>-4040.7556096055168</v>
      </c>
      <c r="AT71" s="8">
        <f t="shared" si="47"/>
        <v>1863.0692108219232</v>
      </c>
      <c r="AU71" s="8">
        <f t="shared" si="47"/>
        <v>6.454697887292582E-13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6" priority="1" operator="lessThan">
      <formula>0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7947C-9345-4A1F-BA1F-0F90665AA47F}">
  <sheetPr codeName="Sheet41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31210.057377982037</v>
      </c>
      <c r="K3">
        <v>1</v>
      </c>
      <c r="L3" s="2">
        <v>0</v>
      </c>
      <c r="O3">
        <f>$C$3</f>
        <v>31210.057377982037</v>
      </c>
      <c r="P3">
        <f>O3*C5</f>
        <v>3121.0057377982039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31210.057377982037</v>
      </c>
      <c r="AF3">
        <f t="shared" ref="AF3:AG34" si="4">-$Z3*P3</f>
        <v>-3121.0057377982039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27889.051640183832</v>
      </c>
      <c r="AJ3">
        <f t="shared" ref="AJ3:AJ66" si="7">AB3-AC3</f>
        <v>0</v>
      </c>
      <c r="AL3">
        <f t="shared" ref="AL3:AL66" si="8">SUM(AI3:AK3)</f>
        <v>27889.051640183832</v>
      </c>
      <c r="AN3">
        <f t="shared" ref="AN3:AU34" si="9">AE3*$K3</f>
        <v>31210.057377982037</v>
      </c>
      <c r="AO3">
        <f t="shared" si="9"/>
        <v>-3121.0057377982039</v>
      </c>
      <c r="AP3">
        <f t="shared" si="9"/>
        <v>-200</v>
      </c>
      <c r="AQ3">
        <f t="shared" si="9"/>
        <v>0</v>
      </c>
      <c r="AR3">
        <f t="shared" si="9"/>
        <v>27889.051640183832</v>
      </c>
      <c r="AS3">
        <f t="shared" si="9"/>
        <v>0</v>
      </c>
      <c r="AT3">
        <f t="shared" si="9"/>
        <v>0</v>
      </c>
      <c r="AU3">
        <f t="shared" si="9"/>
        <v>27889.051640183832</v>
      </c>
      <c r="AW3">
        <v>0</v>
      </c>
      <c r="AX3">
        <f>IF(Z3&gt;0, (R3*SUMPRODUCT(K3:$K$98, X3:$X$98)-K3*$AZ$3)/Z3, 0)</f>
        <v>0</v>
      </c>
      <c r="AZ3">
        <f>C6*SUMPRODUCT(X4:X98, K4:K98)/1</f>
        <v>27561.611388045454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2.5950000000000001E-3</v>
      </c>
      <c r="R4">
        <f t="shared" si="0"/>
        <v>1000000</v>
      </c>
      <c r="S4">
        <f t="shared" si="1"/>
        <v>1872.3364944178031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1848.7544162706108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-2595</v>
      </c>
      <c r="AI4">
        <f t="shared" si="6"/>
        <v>-2595</v>
      </c>
      <c r="AJ4">
        <f t="shared" si="7"/>
        <v>-1848.7544162706108</v>
      </c>
      <c r="AK4">
        <f>G4*SUM(AB4, AE4:AF4)</f>
        <v>0</v>
      </c>
      <c r="AL4">
        <f t="shared" si="8"/>
        <v>-4443.7544162706108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-2420.934788692975</v>
      </c>
      <c r="AR4">
        <f t="shared" si="9"/>
        <v>-2420.934788692975</v>
      </c>
      <c r="AS4">
        <f t="shared" si="9"/>
        <v>-1724.7452339496322</v>
      </c>
      <c r="AT4">
        <f t="shared" si="9"/>
        <v>0</v>
      </c>
      <c r="AU4">
        <f t="shared" si="9"/>
        <v>-4145.6800226426076</v>
      </c>
      <c r="AW4">
        <v>1</v>
      </c>
      <c r="AX4">
        <f>IF(Z4&gt;0, (R4*SUMPRODUCT(K4:$K$98, X4:$X$98)-K4*$AZ$3)/Z4, 0)</f>
        <v>1872.3364944178031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2.5990000000000002E-3</v>
      </c>
      <c r="Q5" s="4">
        <f t="shared" ref="Q5:Q68" si="21">$C$8</f>
        <v>25</v>
      </c>
      <c r="R5">
        <f t="shared" si="0"/>
        <v>1000000</v>
      </c>
      <c r="S5">
        <f t="shared" si="1"/>
        <v>1612.9012123398427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1848.7544162706108</v>
      </c>
      <c r="AC5">
        <f t="shared" si="2"/>
        <v>1572.5217214653567</v>
      </c>
      <c r="AE5">
        <f t="shared" si="3"/>
        <v>0</v>
      </c>
      <c r="AF5">
        <f t="shared" si="4"/>
        <v>0</v>
      </c>
      <c r="AG5">
        <f t="shared" si="4"/>
        <v>-24.374117110125002</v>
      </c>
      <c r="AH5">
        <f t="shared" si="5"/>
        <v>-2566.2655950000003</v>
      </c>
      <c r="AI5">
        <f t="shared" si="6"/>
        <v>-2590.6397121101254</v>
      </c>
      <c r="AJ5">
        <f t="shared" si="7"/>
        <v>276.23269480525414</v>
      </c>
      <c r="AK5">
        <f>G5*SUM(AB5, AE5:AF5)</f>
        <v>75.79893106709504</v>
      </c>
      <c r="AL5">
        <f t="shared" si="8"/>
        <v>-2238.6080862377762</v>
      </c>
      <c r="AN5">
        <f t="shared" si="9"/>
        <v>0</v>
      </c>
      <c r="AO5">
        <f t="shared" si="9"/>
        <v>0</v>
      </c>
      <c r="AP5">
        <f t="shared" si="9"/>
        <v>-20.842502964552612</v>
      </c>
      <c r="AQ5">
        <f t="shared" si="9"/>
        <v>-2194.434285761195</v>
      </c>
      <c r="AR5">
        <f t="shared" si="9"/>
        <v>-2215.2767887257478</v>
      </c>
      <c r="AS5">
        <f t="shared" si="9"/>
        <v>236.20879207121115</v>
      </c>
      <c r="AT5">
        <f t="shared" si="9"/>
        <v>64.816273686466474</v>
      </c>
      <c r="AU5">
        <f t="shared" si="9"/>
        <v>-1914.25172296807</v>
      </c>
      <c r="AW5">
        <v>2</v>
      </c>
      <c r="AX5">
        <f>IF(Z5&gt;0, (R5*SUMPRODUCT(K5:$K$98, X5:$X$98)-K5*$AZ$3)/Z5, 0)</f>
        <v>1612.9012123398427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2.6029999999999998E-3</v>
      </c>
      <c r="Q6" s="4">
        <f t="shared" si="21"/>
        <v>25</v>
      </c>
      <c r="R6">
        <f t="shared" si="0"/>
        <v>1000000</v>
      </c>
      <c r="S6">
        <f t="shared" si="1"/>
        <v>1750.2635904575511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1572.5217214653567</v>
      </c>
      <c r="AC6">
        <f t="shared" si="2"/>
        <v>1684.9388603778316</v>
      </c>
      <c r="AE6">
        <f t="shared" si="3"/>
        <v>0</v>
      </c>
      <c r="AF6">
        <f t="shared" si="4"/>
        <v>0</v>
      </c>
      <c r="AG6">
        <f t="shared" si="4"/>
        <v>-24.066930112186096</v>
      </c>
      <c r="AH6">
        <f t="shared" si="5"/>
        <v>-2537.833073506215</v>
      </c>
      <c r="AI6">
        <f t="shared" si="6"/>
        <v>-2561.9000036184011</v>
      </c>
      <c r="AJ6">
        <f t="shared" si="7"/>
        <v>-112.41713891247491</v>
      </c>
      <c r="AK6">
        <f>G6*SUM(AB6, AE6:AF6)</f>
        <v>91.992520705723365</v>
      </c>
      <c r="AL6">
        <f t="shared" si="8"/>
        <v>-2582.3246218251525</v>
      </c>
      <c r="AN6">
        <f t="shared" si="9"/>
        <v>0</v>
      </c>
      <c r="AO6">
        <f t="shared" si="9"/>
        <v>0</v>
      </c>
      <c r="AP6">
        <f t="shared" si="9"/>
        <v>-18.565471267199236</v>
      </c>
      <c r="AQ6">
        <f t="shared" si="9"/>
        <v>-1957.709886034477</v>
      </c>
      <c r="AR6">
        <f t="shared" si="9"/>
        <v>-1976.2753573016762</v>
      </c>
      <c r="AS6">
        <f t="shared" si="9"/>
        <v>-86.719708441897353</v>
      </c>
      <c r="AT6">
        <f t="shared" si="9"/>
        <v>70.96395310902426</v>
      </c>
      <c r="AU6">
        <f t="shared" si="9"/>
        <v>-1992.0311126345491</v>
      </c>
      <c r="AW6">
        <v>3</v>
      </c>
      <c r="AX6">
        <f>IF(Z6&gt;0, (R6*SUMPRODUCT(K6:$K$98, X6:$X$98)-K6*$AZ$3)/Z6, 0)</f>
        <v>1750.2635904575511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2.6080000000000001E-3</v>
      </c>
      <c r="Q7" s="4">
        <f t="shared" si="21"/>
        <v>25</v>
      </c>
      <c r="R7">
        <f t="shared" si="0"/>
        <v>1000000</v>
      </c>
      <c r="S7">
        <f t="shared" si="1"/>
        <v>1729.8041092788089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1684.9388603778316</v>
      </c>
      <c r="AC7">
        <f t="shared" si="2"/>
        <v>1644.2476006862271</v>
      </c>
      <c r="AE7">
        <f t="shared" si="3"/>
        <v>0</v>
      </c>
      <c r="AF7">
        <f t="shared" si="4"/>
        <v>0</v>
      </c>
      <c r="AG7">
        <f t="shared" si="4"/>
        <v>-23.763494257331654</v>
      </c>
      <c r="AH7">
        <f t="shared" si="5"/>
        <v>-2510.6621493032535</v>
      </c>
      <c r="AI7">
        <f t="shared" si="6"/>
        <v>-2534.4256435605853</v>
      </c>
      <c r="AJ7">
        <f t="shared" si="7"/>
        <v>40.6912596916045</v>
      </c>
      <c r="AK7">
        <f>G7*SUM(AB7, AE7:AF7)</f>
        <v>82.730498044551524</v>
      </c>
      <c r="AL7">
        <f t="shared" si="8"/>
        <v>-2411.0038858244293</v>
      </c>
      <c r="AN7">
        <f t="shared" si="9"/>
        <v>0</v>
      </c>
      <c r="AO7">
        <f t="shared" si="9"/>
        <v>0</v>
      </c>
      <c r="AP7">
        <f t="shared" si="9"/>
        <v>-16.678553184844318</v>
      </c>
      <c r="AQ7">
        <f t="shared" si="9"/>
        <v>-1762.1235216033342</v>
      </c>
      <c r="AR7">
        <f t="shared" si="9"/>
        <v>-1778.8020747881785</v>
      </c>
      <c r="AS7">
        <f t="shared" si="9"/>
        <v>28.559408459694424</v>
      </c>
      <c r="AT7">
        <f t="shared" si="9"/>
        <v>58.064903953213857</v>
      </c>
      <c r="AU7">
        <f t="shared" si="9"/>
        <v>-1692.1777623752703</v>
      </c>
      <c r="AW7">
        <v>4</v>
      </c>
      <c r="AX7">
        <f>IF(Z7&gt;0, (R7*SUMPRODUCT(K7:$K$98, X7:$X$98)-K7*$AZ$3)/Z7, 0)</f>
        <v>1729.8041092788089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2.614E-3</v>
      </c>
      <c r="Q8" s="4">
        <f t="shared" si="21"/>
        <v>25</v>
      </c>
      <c r="R8">
        <f t="shared" si="0"/>
        <v>1000000</v>
      </c>
      <c r="S8">
        <f t="shared" si="1"/>
        <v>1246.1527561468813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1644.2476006862271</v>
      </c>
      <c r="AC8">
        <f t="shared" si="2"/>
        <v>1169.5762476219279</v>
      </c>
      <c r="AE8">
        <f t="shared" si="3"/>
        <v>0</v>
      </c>
      <c r="AF8">
        <f t="shared" si="4"/>
        <v>0</v>
      </c>
      <c r="AG8">
        <f t="shared" si="4"/>
        <v>-23.463741540769671</v>
      </c>
      <c r="AH8">
        <f t="shared" si="5"/>
        <v>-2484.7109595465977</v>
      </c>
      <c r="AI8">
        <f t="shared" si="6"/>
        <v>-2508.1747010873673</v>
      </c>
      <c r="AJ8">
        <f t="shared" si="7"/>
        <v>474.67135306429918</v>
      </c>
      <c r="AK8">
        <f>G8*SUM(AB8, AE8:AF8)</f>
        <v>35.022473894616638</v>
      </c>
      <c r="AL8">
        <f t="shared" si="8"/>
        <v>-1998.4808741284514</v>
      </c>
      <c r="AN8">
        <f t="shared" si="9"/>
        <v>0</v>
      </c>
      <c r="AO8">
        <f t="shared" si="9"/>
        <v>0</v>
      </c>
      <c r="AP8">
        <f t="shared" si="9"/>
        <v>-15.372136577028556</v>
      </c>
      <c r="AQ8">
        <f t="shared" si="9"/>
        <v>-1627.8442275808102</v>
      </c>
      <c r="AR8">
        <f t="shared" si="9"/>
        <v>-1643.2163641578388</v>
      </c>
      <c r="AS8">
        <f t="shared" si="9"/>
        <v>310.97823234324625</v>
      </c>
      <c r="AT8">
        <f t="shared" si="9"/>
        <v>22.944774218468666</v>
      </c>
      <c r="AU8">
        <f t="shared" si="9"/>
        <v>-1309.2933575961238</v>
      </c>
      <c r="AW8">
        <v>5</v>
      </c>
      <c r="AX8">
        <f>IF(Z8&gt;0, (R8*SUMPRODUCT(K8:$K$98, X8:$X$98)-K8*$AZ$3)/Z8, 0)</f>
        <v>1246.1527561468813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2.624E-3</v>
      </c>
      <c r="Q9" s="4">
        <f t="shared" si="21"/>
        <v>25</v>
      </c>
      <c r="R9">
        <f t="shared" si="0"/>
        <v>1000000</v>
      </c>
      <c r="S9">
        <f t="shared" si="1"/>
        <v>537.03589873663827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1169.5762476219279</v>
      </c>
      <c r="AC9">
        <f t="shared" si="2"/>
        <v>497.6719249570524</v>
      </c>
      <c r="AE9">
        <f t="shared" si="3"/>
        <v>0</v>
      </c>
      <c r="AF9">
        <f t="shared" si="4"/>
        <v>0</v>
      </c>
      <c r="AG9">
        <f t="shared" si="4"/>
        <v>-23.167535267558996</v>
      </c>
      <c r="AH9">
        <f t="shared" si="5"/>
        <v>-2462.7543121191848</v>
      </c>
      <c r="AI9">
        <f t="shared" si="6"/>
        <v>-2485.9218473867436</v>
      </c>
      <c r="AJ9">
        <f t="shared" si="7"/>
        <v>671.90432266487551</v>
      </c>
      <c r="AK9">
        <f t="shared" ref="AK9:AK72" si="22">G9*SUM(AB9:AB9, AE9:AF9)</f>
        <v>6.9004998609693748</v>
      </c>
      <c r="AL9">
        <f t="shared" si="8"/>
        <v>-1807.1170248608987</v>
      </c>
      <c r="AN9">
        <f t="shared" si="9"/>
        <v>0</v>
      </c>
      <c r="AO9">
        <f t="shared" si="9"/>
        <v>0</v>
      </c>
      <c r="AP9">
        <f t="shared" si="9"/>
        <v>-14.374541836234632</v>
      </c>
      <c r="AQ9">
        <f t="shared" si="9"/>
        <v>-1528.0419122311935</v>
      </c>
      <c r="AR9">
        <f t="shared" si="9"/>
        <v>-1542.416454067428</v>
      </c>
      <c r="AS9">
        <f t="shared" si="9"/>
        <v>416.89013028578313</v>
      </c>
      <c r="AT9">
        <f t="shared" si="9"/>
        <v>4.2814879872582434</v>
      </c>
      <c r="AU9">
        <f t="shared" si="9"/>
        <v>-1121.2448357943865</v>
      </c>
      <c r="AW9">
        <v>6</v>
      </c>
      <c r="AX9">
        <f>IF(Z9&gt;0, (R9*SUMPRODUCT(K9:$K$98, X9:$X$98)-K9*$AZ$3)/Z9, 0)</f>
        <v>537.03589873663827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2.6350000000000002E-3</v>
      </c>
      <c r="Q10" s="4">
        <f t="shared" si="21"/>
        <v>25</v>
      </c>
      <c r="R10">
        <f t="shared" si="0"/>
        <v>1000000</v>
      </c>
      <c r="S10">
        <f t="shared" si="1"/>
        <v>-166.88000815600114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497.6719249570524</v>
      </c>
      <c r="AC10">
        <f t="shared" si="2"/>
        <v>-152.69396226722347</v>
      </c>
      <c r="AE10">
        <f t="shared" si="3"/>
        <v>0</v>
      </c>
      <c r="AF10">
        <f t="shared" si="4"/>
        <v>0</v>
      </c>
      <c r="AG10">
        <f t="shared" si="4"/>
        <v>-22.874813459453392</v>
      </c>
      <c r="AH10">
        <f t="shared" si="5"/>
        <v>-2441.8582172007186</v>
      </c>
      <c r="AI10">
        <f t="shared" si="6"/>
        <v>-2464.7330306601721</v>
      </c>
      <c r="AJ10">
        <f t="shared" si="7"/>
        <v>650.36588722427587</v>
      </c>
      <c r="AK10">
        <f t="shared" si="22"/>
        <v>2.0404548923239152</v>
      </c>
      <c r="AL10">
        <f t="shared" si="8"/>
        <v>-1812.3266885435723</v>
      </c>
      <c r="AN10">
        <f t="shared" si="9"/>
        <v>0</v>
      </c>
      <c r="AO10">
        <f t="shared" si="9"/>
        <v>0</v>
      </c>
      <c r="AP10">
        <f t="shared" si="9"/>
        <v>-13.464490560794811</v>
      </c>
      <c r="AQ10">
        <f t="shared" si="9"/>
        <v>-1437.3178157092595</v>
      </c>
      <c r="AR10">
        <f t="shared" si="9"/>
        <v>-1450.7823062700543</v>
      </c>
      <c r="AS10">
        <f t="shared" si="9"/>
        <v>382.81603323743366</v>
      </c>
      <c r="AT10">
        <f t="shared" si="9"/>
        <v>1.2010452319587768</v>
      </c>
      <c r="AU10">
        <f t="shared" si="9"/>
        <v>-1066.7652278006619</v>
      </c>
      <c r="AW10">
        <v>7</v>
      </c>
      <c r="AX10">
        <f>IF(Z10&gt;0, (R10*SUMPRODUCT(K10:$K$98, X10:$X$98)-K10*$AZ$3)/Z10, 0)</f>
        <v>-166.88000815600114</v>
      </c>
    </row>
    <row r="11" spans="1:52" x14ac:dyDescent="0.25">
      <c r="A11" t="s">
        <v>33</v>
      </c>
      <c r="C11" s="12">
        <f>AU100</f>
        <v>3.6860960247672714E-13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2.647E-3</v>
      </c>
      <c r="Q11" s="4">
        <f t="shared" si="21"/>
        <v>25</v>
      </c>
      <c r="R11">
        <f t="shared" si="0"/>
        <v>1000000</v>
      </c>
      <c r="S11">
        <f t="shared" si="1"/>
        <v>-865.86725600038415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-152.69396226722347</v>
      </c>
      <c r="AC11">
        <f t="shared" si="2"/>
        <v>-782.24233995993927</v>
      </c>
      <c r="AE11">
        <f t="shared" si="3"/>
        <v>0</v>
      </c>
      <c r="AF11">
        <f t="shared" si="4"/>
        <v>0</v>
      </c>
      <c r="AG11">
        <f t="shared" si="4"/>
        <v>-22.585515693631685</v>
      </c>
      <c r="AH11">
        <f t="shared" si="5"/>
        <v>-2421.9852490869253</v>
      </c>
      <c r="AI11">
        <f t="shared" si="6"/>
        <v>-2444.5707647805571</v>
      </c>
      <c r="AJ11">
        <f t="shared" si="7"/>
        <v>629.5483776927158</v>
      </c>
      <c r="AK11">
        <f t="shared" si="22"/>
        <v>-0.36646550944133627</v>
      </c>
      <c r="AL11">
        <f t="shared" si="8"/>
        <v>-1815.3888525972825</v>
      </c>
      <c r="AN11">
        <f t="shared" si="9"/>
        <v>0</v>
      </c>
      <c r="AO11">
        <f t="shared" si="9"/>
        <v>0</v>
      </c>
      <c r="AP11">
        <f t="shared" si="9"/>
        <v>-12.63227399151695</v>
      </c>
      <c r="AQ11">
        <f t="shared" si="9"/>
        <v>-1354.6372677470113</v>
      </c>
      <c r="AR11">
        <f t="shared" si="9"/>
        <v>-1367.2695417385282</v>
      </c>
      <c r="AS11">
        <f t="shared" si="9"/>
        <v>352.11184485691166</v>
      </c>
      <c r="AT11">
        <f t="shared" si="9"/>
        <v>-0.20496732447907304</v>
      </c>
      <c r="AU11">
        <f t="shared" si="9"/>
        <v>-1015.3626642060956</v>
      </c>
      <c r="AW11">
        <v>8</v>
      </c>
      <c r="AX11">
        <f>IF(Z11&gt;0, (R11*SUMPRODUCT(K11:$K$98, X11:$X$98)-K11*$AZ$3)/Z11, 0)</f>
        <v>-865.86725600038415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2.6610000000000002E-3</v>
      </c>
      <c r="Q12" s="4">
        <f t="shared" si="21"/>
        <v>25</v>
      </c>
      <c r="R12">
        <f t="shared" si="0"/>
        <v>1000000</v>
      </c>
      <c r="S12">
        <f t="shared" si="1"/>
        <v>-1536.7138857163379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-782.24233995993927</v>
      </c>
      <c r="AC12">
        <f t="shared" si="2"/>
        <v>-1370.7217693647381</v>
      </c>
      <c r="AE12">
        <f t="shared" si="3"/>
        <v>0</v>
      </c>
      <c r="AF12">
        <f t="shared" si="4"/>
        <v>0</v>
      </c>
      <c r="AG12">
        <f t="shared" si="4"/>
        <v>-22.299560479434614</v>
      </c>
      <c r="AH12">
        <f t="shared" si="5"/>
        <v>-2404.0022904301568</v>
      </c>
      <c r="AI12">
        <f t="shared" si="6"/>
        <v>-2426.3018509095914</v>
      </c>
      <c r="AJ12">
        <f t="shared" si="7"/>
        <v>588.47942940479879</v>
      </c>
      <c r="AK12">
        <f t="shared" si="22"/>
        <v>-1.7991573819078603</v>
      </c>
      <c r="AL12">
        <f t="shared" si="8"/>
        <v>-1839.6215788867005</v>
      </c>
      <c r="AN12">
        <f t="shared" si="9"/>
        <v>0</v>
      </c>
      <c r="AO12">
        <f t="shared" si="9"/>
        <v>0</v>
      </c>
      <c r="AP12">
        <f t="shared" si="9"/>
        <v>-11.852453454823106</v>
      </c>
      <c r="AQ12">
        <f t="shared" si="9"/>
        <v>-1277.7527735978945</v>
      </c>
      <c r="AR12">
        <f t="shared" si="9"/>
        <v>-1289.6052270527175</v>
      </c>
      <c r="AS12">
        <f t="shared" si="9"/>
        <v>312.78307267866296</v>
      </c>
      <c r="AT12">
        <f t="shared" si="9"/>
        <v>-0.95627127479173413</v>
      </c>
      <c r="AU12">
        <f t="shared" si="9"/>
        <v>-977.77842564884634</v>
      </c>
      <c r="AW12">
        <v>9</v>
      </c>
      <c r="AX12">
        <f>IF(Z12&gt;0, (R12*SUMPRODUCT(K12:$K$98, X12:$X$98)-K12*$AZ$3)/Z12, 0)</f>
        <v>-1536.7138857163379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2.676E-3</v>
      </c>
      <c r="Q13" s="4">
        <f t="shared" si="21"/>
        <v>25</v>
      </c>
      <c r="R13">
        <f t="shared" si="0"/>
        <v>1000000</v>
      </c>
      <c r="S13">
        <f t="shared" si="1"/>
        <v>-2185.1009260253154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-1370.7217693647381</v>
      </c>
      <c r="AC13">
        <f t="shared" si="2"/>
        <v>-1924.3651784126339</v>
      </c>
      <c r="AE13">
        <f t="shared" si="3"/>
        <v>0</v>
      </c>
      <c r="AF13">
        <f t="shared" si="4"/>
        <v>0</v>
      </c>
      <c r="AG13">
        <f t="shared" si="4"/>
        <v>-22.0168912507973</v>
      </c>
      <c r="AH13">
        <f t="shared" si="5"/>
        <v>-2386.9449537186811</v>
      </c>
      <c r="AI13">
        <f t="shared" si="6"/>
        <v>-2408.9618449694785</v>
      </c>
      <c r="AJ13">
        <f t="shared" si="7"/>
        <v>553.64340904789583</v>
      </c>
      <c r="AK13">
        <f t="shared" si="22"/>
        <v>-2.741443538729476</v>
      </c>
      <c r="AL13">
        <f t="shared" si="8"/>
        <v>-1858.0598794603122</v>
      </c>
      <c r="AN13">
        <f t="shared" si="9"/>
        <v>0</v>
      </c>
      <c r="AO13">
        <f t="shared" si="9"/>
        <v>0</v>
      </c>
      <c r="AP13">
        <f t="shared" si="9"/>
        <v>-11.123775432347687</v>
      </c>
      <c r="AQ13">
        <f t="shared" si="9"/>
        <v>-1205.9758724375142</v>
      </c>
      <c r="AR13">
        <f t="shared" si="9"/>
        <v>-1217.0996478698621</v>
      </c>
      <c r="AS13">
        <f t="shared" si="9"/>
        <v>279.72182274485198</v>
      </c>
      <c r="AT13">
        <f t="shared" si="9"/>
        <v>-1.3850821143599428</v>
      </c>
      <c r="AU13">
        <f t="shared" si="9"/>
        <v>-938.76290723937007</v>
      </c>
      <c r="AW13">
        <v>10</v>
      </c>
      <c r="AX13">
        <f>IF(Z13&gt;0, (R13*SUMPRODUCT(K13:$K$98, X13:$X$98)-K13*$AZ$3)/Z13, 0)</f>
        <v>-2185.1009260253154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2.6930000000000001E-3</v>
      </c>
      <c r="Q14" s="4">
        <f t="shared" si="21"/>
        <v>25</v>
      </c>
      <c r="R14">
        <f t="shared" si="0"/>
        <v>1000000</v>
      </c>
      <c r="S14">
        <f t="shared" si="1"/>
        <v>-1884.2584035583093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-1924.3651784126339</v>
      </c>
      <c r="AC14">
        <f t="shared" si="2"/>
        <v>-1638.3574700465815</v>
      </c>
      <c r="AE14">
        <f t="shared" si="3"/>
        <v>0</v>
      </c>
      <c r="AF14">
        <f t="shared" si="4"/>
        <v>0</v>
      </c>
      <c r="AG14">
        <f t="shared" si="4"/>
        <v>-21.737430850150933</v>
      </c>
      <c r="AH14">
        <f t="shared" si="5"/>
        <v>-2371.6595255358857</v>
      </c>
      <c r="AI14">
        <f t="shared" si="6"/>
        <v>-2393.3969563860364</v>
      </c>
      <c r="AJ14">
        <f t="shared" si="7"/>
        <v>-286.00770836605238</v>
      </c>
      <c r="AK14">
        <f t="shared" si="22"/>
        <v>-134.7055624888844</v>
      </c>
      <c r="AL14">
        <f t="shared" si="8"/>
        <v>-2814.1102272409735</v>
      </c>
      <c r="AN14">
        <f t="shared" si="9"/>
        <v>0</v>
      </c>
      <c r="AO14">
        <f t="shared" si="9"/>
        <v>0</v>
      </c>
      <c r="AP14">
        <f t="shared" si="9"/>
        <v>-9.8058762060579436</v>
      </c>
      <c r="AQ14">
        <f t="shared" si="9"/>
        <v>-1069.8688299754401</v>
      </c>
      <c r="AR14">
        <f t="shared" si="9"/>
        <v>-1079.6747061814979</v>
      </c>
      <c r="AS14">
        <f t="shared" si="9"/>
        <v>-129.01967125504896</v>
      </c>
      <c r="AT14">
        <f t="shared" si="9"/>
        <v>-60.766429995301465</v>
      </c>
      <c r="AU14">
        <f t="shared" si="9"/>
        <v>-1269.4608074318485</v>
      </c>
      <c r="AW14">
        <v>11</v>
      </c>
      <c r="AX14">
        <f>IF(Z14&gt;0, (R14*SUMPRODUCT(K14:$K$98, X14:$X$98)-K14*$AZ$3)/Z14, 0)</f>
        <v>-1884.2584035583093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2.7169999999999998E-3</v>
      </c>
      <c r="Q15" s="4">
        <f t="shared" si="21"/>
        <v>25</v>
      </c>
      <c r="R15">
        <f t="shared" si="0"/>
        <v>1000000</v>
      </c>
      <c r="S15">
        <f t="shared" si="1"/>
        <v>-1603.0221833519442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-1638.3574700465815</v>
      </c>
      <c r="AC15">
        <f t="shared" si="2"/>
        <v>-1376.0981028759779</v>
      </c>
      <c r="AE15">
        <f t="shared" si="3"/>
        <v>0</v>
      </c>
      <c r="AF15">
        <f t="shared" si="4"/>
        <v>0</v>
      </c>
      <c r="AG15">
        <f t="shared" si="4"/>
        <v>-21.460995942029566</v>
      </c>
      <c r="AH15">
        <f t="shared" si="5"/>
        <v>-2362.4239847944027</v>
      </c>
      <c r="AI15">
        <f t="shared" si="6"/>
        <v>-2383.8849807364322</v>
      </c>
      <c r="AJ15">
        <f t="shared" si="7"/>
        <v>-262.25936717060358</v>
      </c>
      <c r="AK15">
        <f t="shared" si="22"/>
        <v>-114.68502290326072</v>
      </c>
      <c r="AL15">
        <f t="shared" si="8"/>
        <v>-2760.8293708102965</v>
      </c>
      <c r="AN15">
        <f t="shared" si="9"/>
        <v>0</v>
      </c>
      <c r="AO15">
        <f t="shared" si="9"/>
        <v>0</v>
      </c>
      <c r="AP15">
        <f t="shared" si="9"/>
        <v>-8.643906141379917</v>
      </c>
      <c r="AQ15">
        <f t="shared" si="9"/>
        <v>-951.52020185212234</v>
      </c>
      <c r="AR15">
        <f t="shared" si="9"/>
        <v>-960.16410799350228</v>
      </c>
      <c r="AS15">
        <f t="shared" si="9"/>
        <v>-105.63094837927665</v>
      </c>
      <c r="AT15">
        <f t="shared" si="9"/>
        <v>-46.192011613792886</v>
      </c>
      <c r="AU15">
        <f t="shared" si="9"/>
        <v>-1111.9870679865719</v>
      </c>
      <c r="AW15">
        <v>12</v>
      </c>
      <c r="AX15">
        <f>IF(Z15&gt;0, (R15*SUMPRODUCT(K15:$K$98, X15:$X$98)-K15*$AZ$3)/Z15, 0)</f>
        <v>-1603.0221833519442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2.745E-3</v>
      </c>
      <c r="Q16" s="4">
        <f t="shared" si="21"/>
        <v>25</v>
      </c>
      <c r="R16">
        <f t="shared" si="0"/>
        <v>1000000</v>
      </c>
      <c r="S16">
        <f t="shared" si="1"/>
        <v>-1343.0317902739587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-1376.0981028759779</v>
      </c>
      <c r="AC16">
        <f t="shared" si="2"/>
        <v>-1138.2181287048516</v>
      </c>
      <c r="AE16">
        <f t="shared" si="3"/>
        <v>0</v>
      </c>
      <c r="AF16">
        <f t="shared" si="4"/>
        <v>0</v>
      </c>
      <c r="AG16">
        <f t="shared" si="4"/>
        <v>-21.187475548748399</v>
      </c>
      <c r="AH16">
        <f t="shared" si="5"/>
        <v>-2356.4173544348464</v>
      </c>
      <c r="AI16">
        <f t="shared" si="6"/>
        <v>-2377.6048299835948</v>
      </c>
      <c r="AJ16">
        <f t="shared" si="7"/>
        <v>-237.87997417112638</v>
      </c>
      <c r="AK16">
        <f t="shared" si="22"/>
        <v>-96.326867201318464</v>
      </c>
      <c r="AL16">
        <f t="shared" si="8"/>
        <v>-2711.8116713560394</v>
      </c>
      <c r="AN16">
        <f t="shared" si="9"/>
        <v>0</v>
      </c>
      <c r="AO16">
        <f t="shared" si="9"/>
        <v>0</v>
      </c>
      <c r="AP16">
        <f t="shared" si="9"/>
        <v>-7.6194103192928821</v>
      </c>
      <c r="AQ16">
        <f t="shared" si="9"/>
        <v>-847.41151278885241</v>
      </c>
      <c r="AR16">
        <f t="shared" si="9"/>
        <v>-855.03092310814532</v>
      </c>
      <c r="AS16">
        <f t="shared" si="9"/>
        <v>-85.546063559217856</v>
      </c>
      <c r="AT16">
        <f t="shared" si="9"/>
        <v>-34.64093323861028</v>
      </c>
      <c r="AU16">
        <f t="shared" si="9"/>
        <v>-975.21791990597342</v>
      </c>
      <c r="AW16">
        <v>13</v>
      </c>
      <c r="AX16">
        <f>IF(Z16&gt;0, (R16*SUMPRODUCT(K16:$K$98, X16:$X$98)-K16*$AZ$3)/Z16, 0)</f>
        <v>-1343.0317902739587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2.7729999999999999E-3</v>
      </c>
      <c r="Q17" s="4">
        <f t="shared" si="21"/>
        <v>25</v>
      </c>
      <c r="R17">
        <f t="shared" si="0"/>
        <v>1000000</v>
      </c>
      <c r="S17">
        <f t="shared" si="1"/>
        <v>-1103.9727424408309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-1138.2181287048516</v>
      </c>
      <c r="AC17">
        <f t="shared" si="2"/>
        <v>-923.66519861580036</v>
      </c>
      <c r="AE17">
        <f t="shared" si="3"/>
        <v>0</v>
      </c>
      <c r="AF17">
        <f t="shared" si="4"/>
        <v>0</v>
      </c>
      <c r="AG17">
        <f t="shared" si="4"/>
        <v>-20.916847923564237</v>
      </c>
      <c r="AH17">
        <f t="shared" si="5"/>
        <v>-2350.1147878671723</v>
      </c>
      <c r="AI17">
        <f t="shared" si="6"/>
        <v>-2371.0316357907363</v>
      </c>
      <c r="AJ17">
        <f t="shared" si="7"/>
        <v>-214.55293008905119</v>
      </c>
      <c r="AK17">
        <f t="shared" si="22"/>
        <v>-79.675269009339615</v>
      </c>
      <c r="AL17">
        <f t="shared" si="8"/>
        <v>-2665.259834889127</v>
      </c>
      <c r="AN17">
        <f t="shared" si="9"/>
        <v>0</v>
      </c>
      <c r="AO17">
        <f t="shared" si="9"/>
        <v>0</v>
      </c>
      <c r="AP17">
        <f t="shared" si="9"/>
        <v>-6.7161496350754959</v>
      </c>
      <c r="AQ17">
        <f t="shared" si="9"/>
        <v>-754.59374340711292</v>
      </c>
      <c r="AR17">
        <f t="shared" si="9"/>
        <v>-761.30989304218838</v>
      </c>
      <c r="AS17">
        <f t="shared" si="9"/>
        <v>-68.890379104330066</v>
      </c>
      <c r="AT17">
        <f t="shared" si="9"/>
        <v>-25.582775704879491</v>
      </c>
      <c r="AU17">
        <f t="shared" si="9"/>
        <v>-855.7830478513979</v>
      </c>
      <c r="AW17">
        <v>14</v>
      </c>
      <c r="AX17">
        <f>IF(Z17&gt;0, (R17*SUMPRODUCT(K17:$K$98, X17:$X$98)-K17*$AZ$3)/Z17, 0)</f>
        <v>-1103.9727424408309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2.8019999999999998E-3</v>
      </c>
      <c r="Q18" s="4">
        <f t="shared" si="21"/>
        <v>25</v>
      </c>
      <c r="R18">
        <f t="shared" si="0"/>
        <v>1000000</v>
      </c>
      <c r="S18">
        <f t="shared" si="1"/>
        <v>-883.90952753307454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-923.66519861580036</v>
      </c>
      <c r="AC18">
        <f t="shared" si="2"/>
        <v>-730.07640373907361</v>
      </c>
      <c r="AE18">
        <f t="shared" si="3"/>
        <v>0</v>
      </c>
      <c r="AF18">
        <f t="shared" si="4"/>
        <v>0</v>
      </c>
      <c r="AG18">
        <f t="shared" si="4"/>
        <v>-20.649070436446767</v>
      </c>
      <c r="AH18">
        <f t="shared" si="5"/>
        <v>-2344.3603152730793</v>
      </c>
      <c r="AI18">
        <f t="shared" si="6"/>
        <v>-2365.0093857095262</v>
      </c>
      <c r="AJ18">
        <f t="shared" si="7"/>
        <v>-193.58879487672675</v>
      </c>
      <c r="AK18">
        <f t="shared" si="22"/>
        <v>-64.656563903106033</v>
      </c>
      <c r="AL18">
        <f t="shared" si="8"/>
        <v>-2623.2547444893589</v>
      </c>
      <c r="AN18">
        <f t="shared" si="9"/>
        <v>0</v>
      </c>
      <c r="AO18">
        <f t="shared" si="9"/>
        <v>0</v>
      </c>
      <c r="AP18">
        <f t="shared" si="9"/>
        <v>-5.9197941852207663</v>
      </c>
      <c r="AQ18">
        <f t="shared" si="9"/>
        <v>-672.09468848148333</v>
      </c>
      <c r="AR18">
        <f t="shared" si="9"/>
        <v>-678.01448266670411</v>
      </c>
      <c r="AS18">
        <f t="shared" si="9"/>
        <v>-55.499148291555926</v>
      </c>
      <c r="AT18">
        <f t="shared" si="9"/>
        <v>-18.536115328193201</v>
      </c>
      <c r="AU18">
        <f t="shared" si="9"/>
        <v>-752.04974628645323</v>
      </c>
      <c r="AW18">
        <v>15</v>
      </c>
      <c r="AX18">
        <f>IF(Z18&gt;0, (R18*SUMPRODUCT(K18:$K$98, X18:$X$98)-K18*$AZ$3)/Z18, 0)</f>
        <v>-883.90952753307454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2.8370000000000001E-3</v>
      </c>
      <c r="Q19" s="4">
        <f t="shared" si="21"/>
        <v>25</v>
      </c>
      <c r="R19">
        <f t="shared" si="0"/>
        <v>1000000</v>
      </c>
      <c r="S19">
        <f t="shared" si="1"/>
        <v>-681.39176068395466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-730.07640373907361</v>
      </c>
      <c r="AC19">
        <f t="shared" si="2"/>
        <v>-555.57954018141299</v>
      </c>
      <c r="AE19">
        <f t="shared" si="3"/>
        <v>0</v>
      </c>
      <c r="AF19">
        <f t="shared" si="4"/>
        <v>0</v>
      </c>
      <c r="AG19">
        <f t="shared" si="4"/>
        <v>-20.383998319254101</v>
      </c>
      <c r="AH19">
        <f t="shared" si="5"/>
        <v>-2343.2565131279789</v>
      </c>
      <c r="AI19">
        <f t="shared" si="6"/>
        <v>-2363.6405114472332</v>
      </c>
      <c r="AJ19">
        <f t="shared" si="7"/>
        <v>-174.49686355766062</v>
      </c>
      <c r="AK19">
        <f t="shared" si="22"/>
        <v>-51.105348261735159</v>
      </c>
      <c r="AL19">
        <f t="shared" si="8"/>
        <v>-2589.2427232666291</v>
      </c>
      <c r="AN19">
        <f t="shared" si="9"/>
        <v>0</v>
      </c>
      <c r="AO19">
        <f t="shared" si="9"/>
        <v>0</v>
      </c>
      <c r="AP19">
        <f t="shared" si="9"/>
        <v>-5.2176801672009701</v>
      </c>
      <c r="AQ19">
        <f t="shared" si="9"/>
        <v>-599.80200369540398</v>
      </c>
      <c r="AR19">
        <f t="shared" si="9"/>
        <v>-605.01968386260489</v>
      </c>
      <c r="AS19">
        <f t="shared" si="9"/>
        <v>-44.665860444247514</v>
      </c>
      <c r="AT19">
        <f t="shared" si="9"/>
        <v>-13.081406203378824</v>
      </c>
      <c r="AU19">
        <f t="shared" si="9"/>
        <v>-662.76695051023137</v>
      </c>
      <c r="AW19">
        <v>16</v>
      </c>
      <c r="AX19">
        <f>IF(Z19&gt;0, (R19*SUMPRODUCT(K19:$K$98, X19:$X$98)-K19*$AZ$3)/Z19, 0)</f>
        <v>-681.39176068395466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2.8709999999999999E-3</v>
      </c>
      <c r="Q20" s="4">
        <f t="shared" si="21"/>
        <v>25</v>
      </c>
      <c r="R20">
        <f t="shared" si="0"/>
        <v>1000000</v>
      </c>
      <c r="S20">
        <f t="shared" si="1"/>
        <v>-496.35157896759506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-555.57954018141299</v>
      </c>
      <c r="AC20">
        <f t="shared" si="2"/>
        <v>-399.4962295561545</v>
      </c>
      <c r="AE20">
        <f t="shared" si="3"/>
        <v>0</v>
      </c>
      <c r="AF20">
        <f t="shared" si="4"/>
        <v>0</v>
      </c>
      <c r="AG20">
        <f t="shared" si="4"/>
        <v>-20.12163587688698</v>
      </c>
      <c r="AH20">
        <f t="shared" si="5"/>
        <v>-2340.8983669831409</v>
      </c>
      <c r="AI20">
        <f t="shared" si="6"/>
        <v>-2361.0200028600279</v>
      </c>
      <c r="AJ20">
        <f t="shared" si="7"/>
        <v>-156.08331062525849</v>
      </c>
      <c r="AK20">
        <f t="shared" si="22"/>
        <v>-38.890567812698912</v>
      </c>
      <c r="AL20">
        <f t="shared" si="8"/>
        <v>-2555.9938812979854</v>
      </c>
      <c r="AN20">
        <f t="shared" si="9"/>
        <v>0</v>
      </c>
      <c r="AO20">
        <f t="shared" si="9"/>
        <v>0</v>
      </c>
      <c r="AP20">
        <f t="shared" si="9"/>
        <v>-4.5986816122936842</v>
      </c>
      <c r="AQ20">
        <f t="shared" si="9"/>
        <v>-534.99856285835665</v>
      </c>
      <c r="AR20">
        <f t="shared" si="9"/>
        <v>-539.59724447065037</v>
      </c>
      <c r="AS20">
        <f t="shared" si="9"/>
        <v>-35.67192324470922</v>
      </c>
      <c r="AT20">
        <f t="shared" si="9"/>
        <v>-8.8882106895370505</v>
      </c>
      <c r="AU20">
        <f t="shared" si="9"/>
        <v>-584.15737840489658</v>
      </c>
      <c r="AW20">
        <v>17</v>
      </c>
      <c r="AX20">
        <f>IF(Z20&gt;0, (R20*SUMPRODUCT(K20:$K$98, X20:$X$98)-K20*$AZ$3)/Z20, 0)</f>
        <v>-496.35157896759506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2.9099999999999998E-3</v>
      </c>
      <c r="Q21" s="4">
        <f t="shared" si="21"/>
        <v>25</v>
      </c>
      <c r="R21">
        <f t="shared" si="0"/>
        <v>1000000</v>
      </c>
      <c r="S21">
        <f t="shared" si="1"/>
        <v>-326.75328204710831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-399.4962295561545</v>
      </c>
      <c r="AC21">
        <f t="shared" si="2"/>
        <v>-259.59719034248974</v>
      </c>
      <c r="AE21">
        <f t="shared" si="3"/>
        <v>0</v>
      </c>
      <c r="AF21">
        <f t="shared" si="4"/>
        <v>0</v>
      </c>
      <c r="AG21">
        <f t="shared" si="4"/>
        <v>-19.861865557716371</v>
      </c>
      <c r="AH21">
        <f t="shared" si="5"/>
        <v>-2342.1584160696443</v>
      </c>
      <c r="AI21">
        <f t="shared" si="6"/>
        <v>-2362.0202816273609</v>
      </c>
      <c r="AJ21">
        <f t="shared" si="7"/>
        <v>-139.89903921366476</v>
      </c>
      <c r="AK21">
        <f t="shared" si="22"/>
        <v>-27.964736068930819</v>
      </c>
      <c r="AL21">
        <f t="shared" si="8"/>
        <v>-2529.8840569099566</v>
      </c>
      <c r="AN21">
        <f t="shared" si="9"/>
        <v>0</v>
      </c>
      <c r="AO21">
        <f t="shared" si="9"/>
        <v>0</v>
      </c>
      <c r="AP21">
        <f t="shared" si="9"/>
        <v>-4.0529577077490826</v>
      </c>
      <c r="AQ21">
        <f t="shared" si="9"/>
        <v>-477.93441042052206</v>
      </c>
      <c r="AR21">
        <f t="shared" si="9"/>
        <v>-481.98736812827121</v>
      </c>
      <c r="AS21">
        <f t="shared" si="9"/>
        <v>-28.547413516623635</v>
      </c>
      <c r="AT21">
        <f t="shared" si="9"/>
        <v>-5.7064071985780407</v>
      </c>
      <c r="AU21">
        <f t="shared" si="9"/>
        <v>-516.24118884347286</v>
      </c>
      <c r="AW21">
        <v>18</v>
      </c>
      <c r="AX21">
        <f>IF(Z21&gt;0, (R21*SUMPRODUCT(K21:$K$98, X21:$X$98)-K21*$AZ$3)/Z21, 0)</f>
        <v>-326.75328204710831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2.9520000000000002E-3</v>
      </c>
      <c r="Q22" s="4">
        <f t="shared" si="21"/>
        <v>25</v>
      </c>
      <c r="R22">
        <f t="shared" si="0"/>
        <v>1000000</v>
      </c>
      <c r="S22">
        <f t="shared" si="1"/>
        <v>-172.0825151282402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-259.59719034248974</v>
      </c>
      <c r="AC22">
        <f t="shared" si="2"/>
        <v>-134.9444560558486</v>
      </c>
      <c r="AE22">
        <f t="shared" si="3"/>
        <v>0</v>
      </c>
      <c r="AF22">
        <f t="shared" si="4"/>
        <v>0</v>
      </c>
      <c r="AG22">
        <f t="shared" si="4"/>
        <v>-19.604614675012829</v>
      </c>
      <c r="AH22">
        <f t="shared" si="5"/>
        <v>-2345.2890850551489</v>
      </c>
      <c r="AI22">
        <f t="shared" si="6"/>
        <v>-2364.8936997301616</v>
      </c>
      <c r="AJ22">
        <f t="shared" si="7"/>
        <v>-124.65273428664113</v>
      </c>
      <c r="AK22">
        <f t="shared" si="22"/>
        <v>-18.171803323974284</v>
      </c>
      <c r="AL22">
        <f t="shared" si="8"/>
        <v>-2507.7182373407773</v>
      </c>
      <c r="AN22">
        <f t="shared" si="9"/>
        <v>0</v>
      </c>
      <c r="AO22">
        <f t="shared" si="9"/>
        <v>0</v>
      </c>
      <c r="AP22">
        <f t="shared" si="9"/>
        <v>-3.5718426781413539</v>
      </c>
      <c r="AQ22">
        <f t="shared" si="9"/>
        <v>-427.29754118840322</v>
      </c>
      <c r="AR22">
        <f t="shared" si="9"/>
        <v>-430.86938386654458</v>
      </c>
      <c r="AS22">
        <f t="shared" si="9"/>
        <v>-22.710977168019625</v>
      </c>
      <c r="AT22">
        <f t="shared" si="9"/>
        <v>-3.3107930825128444</v>
      </c>
      <c r="AU22">
        <f t="shared" si="9"/>
        <v>-456.89115411707706</v>
      </c>
      <c r="AW22">
        <v>19</v>
      </c>
      <c r="AX22">
        <f>IF(Z22&gt;0, (R22*SUMPRODUCT(K22:$K$98, X22:$X$98)-K22*$AZ$3)/Z22, 0)</f>
        <v>-172.0825151282402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2.9979999999999998E-3</v>
      </c>
      <c r="Q23" s="4">
        <f t="shared" si="21"/>
        <v>25</v>
      </c>
      <c r="R23">
        <f t="shared" si="0"/>
        <v>1000000</v>
      </c>
      <c r="S23">
        <f t="shared" si="1"/>
        <v>-31.289430047558106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-134.9444560558486</v>
      </c>
      <c r="AC23">
        <f t="shared" si="2"/>
        <v>-24.217760898572124</v>
      </c>
      <c r="AE23">
        <f t="shared" si="3"/>
        <v>0</v>
      </c>
      <c r="AF23">
        <f t="shared" si="4"/>
        <v>0</v>
      </c>
      <c r="AG23">
        <f t="shared" si="4"/>
        <v>-19.349793893467012</v>
      </c>
      <c r="AH23">
        <f t="shared" si="5"/>
        <v>-2350.985391827538</v>
      </c>
      <c r="AI23">
        <f t="shared" si="6"/>
        <v>-2370.335185721005</v>
      </c>
      <c r="AJ23">
        <f t="shared" si="7"/>
        <v>-110.72669515727648</v>
      </c>
      <c r="AK23">
        <f t="shared" si="22"/>
        <v>-9.4461119239094025</v>
      </c>
      <c r="AL23">
        <f t="shared" si="8"/>
        <v>-2490.507992802191</v>
      </c>
      <c r="AN23">
        <f t="shared" si="9"/>
        <v>0</v>
      </c>
      <c r="AO23">
        <f t="shared" si="9"/>
        <v>0</v>
      </c>
      <c r="AP23">
        <f t="shared" si="9"/>
        <v>-3.1476927384025646</v>
      </c>
      <c r="AQ23">
        <f t="shared" si="9"/>
        <v>-382.44229818099205</v>
      </c>
      <c r="AR23">
        <f t="shared" si="9"/>
        <v>-385.58999091939461</v>
      </c>
      <c r="AS23">
        <f t="shared" si="9"/>
        <v>-18.012264947770195</v>
      </c>
      <c r="AT23">
        <f t="shared" si="9"/>
        <v>-1.5366291792423838</v>
      </c>
      <c r="AU23">
        <f t="shared" si="9"/>
        <v>-405.13888504640715</v>
      </c>
      <c r="AW23">
        <v>20</v>
      </c>
      <c r="AX23">
        <f>IF(Z23&gt;0, (R23*SUMPRODUCT(K23:$K$98, X23:$X$98)-K23*$AZ$3)/Z23, 0)</f>
        <v>-31.289430047558106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3.0469999999999998E-3</v>
      </c>
      <c r="Q24" s="4">
        <f t="shared" si="21"/>
        <v>25</v>
      </c>
      <c r="R24">
        <f t="shared" si="0"/>
        <v>1000000</v>
      </c>
      <c r="S24">
        <f t="shared" si="1"/>
        <v>96.503929920067691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-24.217760898572124</v>
      </c>
      <c r="AC24">
        <f t="shared" si="2"/>
        <v>73.718723371937813</v>
      </c>
      <c r="AE24">
        <f t="shared" si="3"/>
        <v>0</v>
      </c>
      <c r="AF24">
        <f t="shared" si="4"/>
        <v>0</v>
      </c>
      <c r="AG24">
        <f t="shared" si="4"/>
        <v>-19.09733713253895</v>
      </c>
      <c r="AH24">
        <f t="shared" si="5"/>
        <v>-2358.3528797357594</v>
      </c>
      <c r="AI24">
        <f t="shared" si="6"/>
        <v>-2377.4502168682984</v>
      </c>
      <c r="AJ24">
        <f t="shared" si="7"/>
        <v>-97.936484270509936</v>
      </c>
      <c r="AK24">
        <f t="shared" si="22"/>
        <v>-1.6952432629000489</v>
      </c>
      <c r="AL24">
        <f t="shared" si="8"/>
        <v>-2477.0819444017084</v>
      </c>
      <c r="AN24">
        <f t="shared" si="9"/>
        <v>0</v>
      </c>
      <c r="AO24">
        <f t="shared" si="9"/>
        <v>0</v>
      </c>
      <c r="AP24">
        <f t="shared" si="9"/>
        <v>-2.7737721350398448</v>
      </c>
      <c r="AQ24">
        <f t="shared" si="9"/>
        <v>-342.53642049687903</v>
      </c>
      <c r="AR24">
        <f t="shared" si="9"/>
        <v>-345.31019263191888</v>
      </c>
      <c r="AS24">
        <f t="shared" si="9"/>
        <v>-14.224679031845357</v>
      </c>
      <c r="AT24">
        <f t="shared" si="9"/>
        <v>-0.24622377937363416</v>
      </c>
      <c r="AU24">
        <f t="shared" si="9"/>
        <v>-359.78109544313787</v>
      </c>
      <c r="AW24">
        <v>21</v>
      </c>
      <c r="AX24">
        <f>IF(Z24&gt;0, (R24*SUMPRODUCT(K24:$K$98, X24:$X$98)-K24*$AZ$3)/Z24, 0)</f>
        <v>96.503929920067691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3.104E-3</v>
      </c>
      <c r="Q25" s="4">
        <f t="shared" si="21"/>
        <v>25</v>
      </c>
      <c r="R25">
        <f t="shared" si="0"/>
        <v>1000000</v>
      </c>
      <c r="S25">
        <f t="shared" si="1"/>
        <v>212.3563468038823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73.718723371937813</v>
      </c>
      <c r="AC25">
        <f t="shared" si="2"/>
        <v>160.09193006389887</v>
      </c>
      <c r="AE25">
        <f t="shared" si="3"/>
        <v>0</v>
      </c>
      <c r="AF25">
        <f t="shared" si="4"/>
        <v>0</v>
      </c>
      <c r="AG25">
        <f t="shared" si="4"/>
        <v>-18.847085626754158</v>
      </c>
      <c r="AH25">
        <f t="shared" si="5"/>
        <v>-2371.1253783760358</v>
      </c>
      <c r="AI25">
        <f t="shared" si="6"/>
        <v>-2389.9724640027898</v>
      </c>
      <c r="AJ25">
        <f t="shared" si="7"/>
        <v>-86.373206691961059</v>
      </c>
      <c r="AK25">
        <f t="shared" si="22"/>
        <v>5.1603106360356472</v>
      </c>
      <c r="AL25">
        <f t="shared" si="8"/>
        <v>-2471.1853600587151</v>
      </c>
      <c r="AN25">
        <f t="shared" si="9"/>
        <v>0</v>
      </c>
      <c r="AO25">
        <f t="shared" si="9"/>
        <v>0</v>
      </c>
      <c r="AP25">
        <f t="shared" si="9"/>
        <v>-2.4441291294484664</v>
      </c>
      <c r="AQ25">
        <f t="shared" si="9"/>
        <v>-307.49245382727418</v>
      </c>
      <c r="AR25">
        <f t="shared" si="9"/>
        <v>-309.93658295672265</v>
      </c>
      <c r="AS25">
        <f t="shared" si="9"/>
        <v>-11.201056474217976</v>
      </c>
      <c r="AT25">
        <f t="shared" si="9"/>
        <v>0.66919977933530439</v>
      </c>
      <c r="AU25">
        <f t="shared" si="9"/>
        <v>-320.46843965160531</v>
      </c>
      <c r="AW25">
        <v>22</v>
      </c>
      <c r="AX25">
        <f>IF(Z25&gt;0, (R25*SUMPRODUCT(K25:$K$98, X25:$X$98)-K25*$AZ$3)/Z25, 0)</f>
        <v>212.3563468038823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3.1700000000000001E-3</v>
      </c>
      <c r="Q26" s="4">
        <f t="shared" si="21"/>
        <v>25</v>
      </c>
      <c r="R26">
        <f t="shared" si="0"/>
        <v>1000000</v>
      </c>
      <c r="S26">
        <f t="shared" si="1"/>
        <v>316.62475560377123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160.09193006389887</v>
      </c>
      <c r="AC26">
        <f t="shared" si="2"/>
        <v>235.5545005123731</v>
      </c>
      <c r="AE26">
        <f t="shared" si="3"/>
        <v>0</v>
      </c>
      <c r="AF26">
        <f t="shared" si="4"/>
        <v>0</v>
      </c>
      <c r="AG26">
        <f t="shared" si="4"/>
        <v>-18.598869509049806</v>
      </c>
      <c r="AH26">
        <f t="shared" si="5"/>
        <v>-2389.8104574724275</v>
      </c>
      <c r="AI26">
        <f t="shared" si="6"/>
        <v>-2408.4093269814775</v>
      </c>
      <c r="AJ26">
        <f t="shared" si="7"/>
        <v>-75.462570448474224</v>
      </c>
      <c r="AK26">
        <f t="shared" si="22"/>
        <v>11.206435104472922</v>
      </c>
      <c r="AL26">
        <f t="shared" si="8"/>
        <v>-2472.665462325479</v>
      </c>
      <c r="AN26">
        <f t="shared" si="9"/>
        <v>0</v>
      </c>
      <c r="AO26">
        <f t="shared" si="9"/>
        <v>0</v>
      </c>
      <c r="AP26">
        <f t="shared" si="9"/>
        <v>-2.1535178114407412</v>
      </c>
      <c r="AQ26">
        <f t="shared" si="9"/>
        <v>-276.71033358398711</v>
      </c>
      <c r="AR26">
        <f t="shared" si="9"/>
        <v>-278.8638513954279</v>
      </c>
      <c r="AS26">
        <f t="shared" si="9"/>
        <v>-8.7376272777663786</v>
      </c>
      <c r="AT26">
        <f t="shared" si="9"/>
        <v>1.297565832616574</v>
      </c>
      <c r="AU26">
        <f t="shared" si="9"/>
        <v>-286.30391284057771</v>
      </c>
      <c r="AW26">
        <v>23</v>
      </c>
      <c r="AX26">
        <f>IF(Z26&gt;0, (R26*SUMPRODUCT(K26:$K$98, X26:$X$98)-K26*$AZ$3)/Z26, 0)</f>
        <v>316.62475560377123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3.2390000000000001E-3</v>
      </c>
      <c r="Q27" s="4">
        <f t="shared" si="21"/>
        <v>25</v>
      </c>
      <c r="R27">
        <f t="shared" si="0"/>
        <v>1000000</v>
      </c>
      <c r="S27">
        <f t="shared" si="1"/>
        <v>409.70714689416781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235.5545005123731</v>
      </c>
      <c r="AC27">
        <f t="shared" si="2"/>
        <v>300.76829574601925</v>
      </c>
      <c r="AE27">
        <f t="shared" si="3"/>
        <v>0</v>
      </c>
      <c r="AF27">
        <f t="shared" si="4"/>
        <v>0</v>
      </c>
      <c r="AG27">
        <f t="shared" si="4"/>
        <v>-18.352639075619496</v>
      </c>
      <c r="AH27">
        <f t="shared" si="5"/>
        <v>-2409.6695335924928</v>
      </c>
      <c r="AI27">
        <f t="shared" si="6"/>
        <v>-2428.0221726681125</v>
      </c>
      <c r="AJ27">
        <f t="shared" si="7"/>
        <v>-65.213795233646152</v>
      </c>
      <c r="AK27">
        <f t="shared" si="22"/>
        <v>16.488815035866118</v>
      </c>
      <c r="AL27">
        <f t="shared" si="8"/>
        <v>-2476.7471528658925</v>
      </c>
      <c r="AN27">
        <f t="shared" si="9"/>
        <v>0</v>
      </c>
      <c r="AO27">
        <f t="shared" si="9"/>
        <v>0</v>
      </c>
      <c r="AP27">
        <f t="shared" si="9"/>
        <v>-1.8973280260134617</v>
      </c>
      <c r="AQ27">
        <f t="shared" si="9"/>
        <v>-249.11586397344857</v>
      </c>
      <c r="AR27">
        <f t="shared" si="9"/>
        <v>-251.01319199946207</v>
      </c>
      <c r="AS27">
        <f t="shared" si="9"/>
        <v>-6.7419165641344341</v>
      </c>
      <c r="AT27">
        <f t="shared" si="9"/>
        <v>1.7046426268394823</v>
      </c>
      <c r="AU27">
        <f t="shared" si="9"/>
        <v>-256.05046593675701</v>
      </c>
      <c r="AW27">
        <v>24</v>
      </c>
      <c r="AX27">
        <f>IF(Z27&gt;0, (R27*SUMPRODUCT(K27:$K$98, X27:$X$98)-K27*$AZ$3)/Z27, 0)</f>
        <v>409.70714689416781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3.3149999999999998E-3</v>
      </c>
      <c r="Q28" s="4">
        <f t="shared" si="21"/>
        <v>25</v>
      </c>
      <c r="R28">
        <f t="shared" si="0"/>
        <v>1000000</v>
      </c>
      <c r="S28">
        <f t="shared" si="1"/>
        <v>492.78832246182628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300.76829574601925</v>
      </c>
      <c r="AC28">
        <f t="shared" si="2"/>
        <v>356.94183250260085</v>
      </c>
      <c r="AE28">
        <f t="shared" si="3"/>
        <v>0</v>
      </c>
      <c r="AF28">
        <f t="shared" si="4"/>
        <v>0</v>
      </c>
      <c r="AG28">
        <f t="shared" si="4"/>
        <v>-18.108273686327625</v>
      </c>
      <c r="AH28">
        <f t="shared" si="5"/>
        <v>-2433.5599414271451</v>
      </c>
      <c r="AI28">
        <f t="shared" si="6"/>
        <v>-2451.6682151134728</v>
      </c>
      <c r="AJ28">
        <f t="shared" si="7"/>
        <v>-56.173536756581598</v>
      </c>
      <c r="AK28">
        <f t="shared" si="22"/>
        <v>21.053780702221349</v>
      </c>
      <c r="AL28">
        <f t="shared" si="8"/>
        <v>-2486.7879711678329</v>
      </c>
      <c r="AN28">
        <f t="shared" si="9"/>
        <v>0</v>
      </c>
      <c r="AO28">
        <f t="shared" si="9"/>
        <v>0</v>
      </c>
      <c r="AP28">
        <f t="shared" si="9"/>
        <v>-1.6714866994170468</v>
      </c>
      <c r="AQ28">
        <f t="shared" si="9"/>
        <v>-224.63008593695088</v>
      </c>
      <c r="AR28">
        <f t="shared" si="9"/>
        <v>-226.30157263636792</v>
      </c>
      <c r="AS28">
        <f t="shared" si="9"/>
        <v>-5.1851060556221578</v>
      </c>
      <c r="AT28">
        <f t="shared" si="9"/>
        <v>1.9433721306507969</v>
      </c>
      <c r="AU28">
        <f t="shared" si="9"/>
        <v>-229.54330656133928</v>
      </c>
      <c r="AW28">
        <v>25</v>
      </c>
      <c r="AX28">
        <f>IF(Z28&gt;0, (R28*SUMPRODUCT(K28:$K$98, X28:$X$98)-K28*$AZ$3)/Z28, 0)</f>
        <v>492.78832246182628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3.3969999999999998E-3</v>
      </c>
      <c r="Q29" s="4">
        <f t="shared" si="21"/>
        <v>25</v>
      </c>
      <c r="R29">
        <f t="shared" si="0"/>
        <v>1000000</v>
      </c>
      <c r="S29">
        <f t="shared" si="1"/>
        <v>566.57741739673588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356.94183250260085</v>
      </c>
      <c r="AC29">
        <f t="shared" si="2"/>
        <v>404.8915686460337</v>
      </c>
      <c r="AE29">
        <f t="shared" si="3"/>
        <v>0</v>
      </c>
      <c r="AF29">
        <f t="shared" si="4"/>
        <v>0</v>
      </c>
      <c r="AG29">
        <f t="shared" si="4"/>
        <v>-17.865677143751896</v>
      </c>
      <c r="AH29">
        <f t="shared" si="5"/>
        <v>-2460.5522284981976</v>
      </c>
      <c r="AI29">
        <f t="shared" si="6"/>
        <v>-2478.4179056419493</v>
      </c>
      <c r="AJ29">
        <f t="shared" si="7"/>
        <v>-47.949736143432858</v>
      </c>
      <c r="AK29">
        <f t="shared" si="22"/>
        <v>24.985928275182061</v>
      </c>
      <c r="AL29">
        <f t="shared" si="8"/>
        <v>-2501.3817135101999</v>
      </c>
      <c r="AN29">
        <f t="shared" si="9"/>
        <v>0</v>
      </c>
      <c r="AO29">
        <f t="shared" si="9"/>
        <v>0</v>
      </c>
      <c r="AP29">
        <f t="shared" si="9"/>
        <v>-1.472405171522283</v>
      </c>
      <c r="AQ29">
        <f t="shared" si="9"/>
        <v>-202.78715421141814</v>
      </c>
      <c r="AR29">
        <f t="shared" si="9"/>
        <v>-204.25955938294041</v>
      </c>
      <c r="AS29">
        <f t="shared" si="9"/>
        <v>-3.9517919697441011</v>
      </c>
      <c r="AT29">
        <f t="shared" si="9"/>
        <v>2.0592228165574538</v>
      </c>
      <c r="AU29">
        <f t="shared" si="9"/>
        <v>-206.15212853612704</v>
      </c>
      <c r="AW29">
        <v>26</v>
      </c>
      <c r="AX29">
        <f>IF(Z29&gt;0, (R29*SUMPRODUCT(K29:$K$98, X29:$X$98)-K29*$AZ$3)/Z29, 0)</f>
        <v>566.57741739673588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3.4910000000000002E-3</v>
      </c>
      <c r="Q30" s="4">
        <f t="shared" si="21"/>
        <v>25</v>
      </c>
      <c r="R30">
        <f t="shared" si="0"/>
        <v>1000000</v>
      </c>
      <c r="S30">
        <f t="shared" si="1"/>
        <v>631.89797086155215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404.8915686460337</v>
      </c>
      <c r="AC30">
        <f t="shared" si="2"/>
        <v>445.47925557781559</v>
      </c>
      <c r="AE30">
        <f t="shared" si="3"/>
        <v>0</v>
      </c>
      <c r="AF30">
        <f t="shared" si="4"/>
        <v>0</v>
      </c>
      <c r="AG30">
        <f t="shared" si="4"/>
        <v>-17.624651293405538</v>
      </c>
      <c r="AH30">
        <f t="shared" si="5"/>
        <v>-2494.7631563535147</v>
      </c>
      <c r="AI30">
        <f t="shared" si="6"/>
        <v>-2512.38780764692</v>
      </c>
      <c r="AJ30">
        <f t="shared" si="7"/>
        <v>-40.587686931781889</v>
      </c>
      <c r="AK30">
        <f t="shared" si="22"/>
        <v>28.342409805222363</v>
      </c>
      <c r="AL30">
        <f t="shared" si="8"/>
        <v>-2524.6330847734794</v>
      </c>
      <c r="AN30">
        <f t="shared" si="9"/>
        <v>0</v>
      </c>
      <c r="AO30">
        <f t="shared" si="9"/>
        <v>0</v>
      </c>
      <c r="AP30">
        <f t="shared" si="9"/>
        <v>-1.296911565493996</v>
      </c>
      <c r="AQ30">
        <f t="shared" si="9"/>
        <v>-183.57737334943889</v>
      </c>
      <c r="AR30">
        <f t="shared" si="9"/>
        <v>-184.87428491493287</v>
      </c>
      <c r="AS30">
        <f t="shared" si="9"/>
        <v>-2.9866486276623694</v>
      </c>
      <c r="AT30">
        <f t="shared" si="9"/>
        <v>2.0855787986067327</v>
      </c>
      <c r="AU30">
        <f t="shared" si="9"/>
        <v>-185.77535474398852</v>
      </c>
      <c r="AW30">
        <v>27</v>
      </c>
      <c r="AX30">
        <f>IF(Z30&gt;0, (R30*SUMPRODUCT(K30:$K$98, X30:$X$98)-K30*$AZ$3)/Z30, 0)</f>
        <v>631.89797086155215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3.5990000000000002E-3</v>
      </c>
      <c r="Q31" s="4">
        <f t="shared" si="21"/>
        <v>25</v>
      </c>
      <c r="R31">
        <f t="shared" si="0"/>
        <v>1000000</v>
      </c>
      <c r="S31">
        <f t="shared" si="1"/>
        <v>689.10206148961413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445.47925557781559</v>
      </c>
      <c r="AC31">
        <f t="shared" si="2"/>
        <v>479.20084753480478</v>
      </c>
      <c r="AE31">
        <f t="shared" si="3"/>
        <v>0</v>
      </c>
      <c r="AF31">
        <f t="shared" si="4"/>
        <v>0</v>
      </c>
      <c r="AG31">
        <f t="shared" si="4"/>
        <v>-17.384973660466514</v>
      </c>
      <c r="AH31">
        <f t="shared" si="5"/>
        <v>-2537.2448001986613</v>
      </c>
      <c r="AI31">
        <f t="shared" si="6"/>
        <v>-2554.6297738591279</v>
      </c>
      <c r="AJ31">
        <f t="shared" si="7"/>
        <v>-33.721591956989187</v>
      </c>
      <c r="AK31">
        <f t="shared" si="22"/>
        <v>31.183547890447095</v>
      </c>
      <c r="AL31">
        <f t="shared" si="8"/>
        <v>-2557.1678179256701</v>
      </c>
      <c r="AN31">
        <f t="shared" si="9"/>
        <v>0</v>
      </c>
      <c r="AO31">
        <f t="shared" si="9"/>
        <v>0</v>
      </c>
      <c r="AP31">
        <f t="shared" si="9"/>
        <v>-1.1422097009953955</v>
      </c>
      <c r="AQ31">
        <f t="shared" si="9"/>
        <v>-166.6994544361747</v>
      </c>
      <c r="AR31">
        <f t="shared" si="9"/>
        <v>-167.84166413717011</v>
      </c>
      <c r="AS31">
        <f t="shared" si="9"/>
        <v>-2.2155414335696944</v>
      </c>
      <c r="AT31">
        <f t="shared" si="9"/>
        <v>2.0487894665563378</v>
      </c>
      <c r="AU31">
        <f t="shared" si="9"/>
        <v>-168.00841610418348</v>
      </c>
      <c r="AW31">
        <v>28</v>
      </c>
      <c r="AX31">
        <f>IF(Z31&gt;0, (R31*SUMPRODUCT(K31:$K$98, X31:$X$98)-K31*$AZ$3)/Z31, 0)</f>
        <v>689.10206148961413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3.7169999999999998E-3</v>
      </c>
      <c r="Q32" s="4">
        <f t="shared" si="21"/>
        <v>25</v>
      </c>
      <c r="R32">
        <f t="shared" si="0"/>
        <v>1000000</v>
      </c>
      <c r="S32">
        <f t="shared" si="1"/>
        <v>738.51545349170158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479.20084753480478</v>
      </c>
      <c r="AC32">
        <f t="shared" si="2"/>
        <v>506.51832640794129</v>
      </c>
      <c r="AE32">
        <f t="shared" si="3"/>
        <v>0</v>
      </c>
      <c r="AF32">
        <f t="shared" si="4"/>
        <v>0</v>
      </c>
      <c r="AG32">
        <f t="shared" si="4"/>
        <v>-17.146503976765899</v>
      </c>
      <c r="AH32">
        <f t="shared" si="5"/>
        <v>-2584.7978838381614</v>
      </c>
      <c r="AI32">
        <f t="shared" si="6"/>
        <v>-2601.9443878149273</v>
      </c>
      <c r="AJ32">
        <f t="shared" si="7"/>
        <v>-27.317478873136508</v>
      </c>
      <c r="AK32">
        <f t="shared" si="22"/>
        <v>33.544059327436337</v>
      </c>
      <c r="AL32">
        <f t="shared" si="8"/>
        <v>-2595.7178073606278</v>
      </c>
      <c r="AN32">
        <f t="shared" si="9"/>
        <v>0</v>
      </c>
      <c r="AO32">
        <f t="shared" si="9"/>
        <v>0</v>
      </c>
      <c r="AP32">
        <f t="shared" si="9"/>
        <v>-1.0058410808275375</v>
      </c>
      <c r="AQ32">
        <f t="shared" si="9"/>
        <v>-151.62833780713876</v>
      </c>
      <c r="AR32">
        <f t="shared" si="9"/>
        <v>-152.6341788879663</v>
      </c>
      <c r="AS32">
        <f t="shared" si="9"/>
        <v>-1.6024865775828927</v>
      </c>
      <c r="AT32">
        <f t="shared" si="9"/>
        <v>1.9677476490234074</v>
      </c>
      <c r="AU32">
        <f t="shared" si="9"/>
        <v>-152.2689178165258</v>
      </c>
      <c r="AW32">
        <v>29</v>
      </c>
      <c r="AX32">
        <f>IF(Z32&gt;0, (R32*SUMPRODUCT(K32:$K$98, X32:$X$98)-K32*$AZ$3)/Z32, 0)</f>
        <v>738.51545349170158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3.852E-3</v>
      </c>
      <c r="Q33" s="4">
        <f t="shared" si="21"/>
        <v>25</v>
      </c>
      <c r="R33">
        <f t="shared" si="0"/>
        <v>1000000</v>
      </c>
      <c r="S33">
        <f t="shared" si="1"/>
        <v>780.82631559675883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506.51832640794129</v>
      </c>
      <c r="AC33">
        <f t="shared" si="2"/>
        <v>528.1193933412585</v>
      </c>
      <c r="AE33">
        <f t="shared" si="3"/>
        <v>0</v>
      </c>
      <c r="AF33">
        <f t="shared" si="4"/>
        <v>0</v>
      </c>
      <c r="AG33">
        <f t="shared" si="4"/>
        <v>-16.908990603679737</v>
      </c>
      <c r="AH33">
        <f t="shared" si="5"/>
        <v>-2641.9333327400896</v>
      </c>
      <c r="AI33">
        <f t="shared" si="6"/>
        <v>-2658.8423233437693</v>
      </c>
      <c r="AJ33">
        <f t="shared" si="7"/>
        <v>-21.601066933317213</v>
      </c>
      <c r="AK33">
        <f t="shared" si="22"/>
        <v>35.456282848555894</v>
      </c>
      <c r="AL33">
        <f t="shared" si="8"/>
        <v>-2644.9871074285306</v>
      </c>
      <c r="AN33">
        <f t="shared" si="9"/>
        <v>0</v>
      </c>
      <c r="AO33">
        <f t="shared" si="9"/>
        <v>0</v>
      </c>
      <c r="AP33">
        <f t="shared" si="9"/>
        <v>-0.88563229479992345</v>
      </c>
      <c r="AQ33">
        <f t="shared" si="9"/>
        <v>-138.37499440527407</v>
      </c>
      <c r="AR33">
        <f t="shared" si="9"/>
        <v>-139.26062670007397</v>
      </c>
      <c r="AS33">
        <f t="shared" si="9"/>
        <v>-1.131386427887497</v>
      </c>
      <c r="AT33">
        <f t="shared" si="9"/>
        <v>1.8570729548698302</v>
      </c>
      <c r="AU33">
        <f t="shared" si="9"/>
        <v>-138.53494017309166</v>
      </c>
      <c r="AW33">
        <v>30</v>
      </c>
      <c r="AX33">
        <f>IF(Z33&gt;0, (R33*SUMPRODUCT(K33:$K$98, X33:$X$98)-K33*$AZ$3)/Z33, 0)</f>
        <v>780.82631559675883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4.0049999999999999E-3</v>
      </c>
      <c r="Q34" s="4">
        <f t="shared" si="21"/>
        <v>25</v>
      </c>
      <c r="R34">
        <f t="shared" si="0"/>
        <v>1000000</v>
      </c>
      <c r="S34">
        <f t="shared" si="1"/>
        <v>816.35020749857654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528.1193933412585</v>
      </c>
      <c r="AC34">
        <f t="shared" si="2"/>
        <v>544.41351031139266</v>
      </c>
      <c r="AE34">
        <f t="shared" si="3"/>
        <v>0</v>
      </c>
      <c r="AF34">
        <f t="shared" si="4"/>
        <v>0</v>
      </c>
      <c r="AG34">
        <f t="shared" si="4"/>
        <v>-16.672180190275199</v>
      </c>
      <c r="AH34">
        <f t="shared" si="5"/>
        <v>-2708.8202947094937</v>
      </c>
      <c r="AI34">
        <f t="shared" si="6"/>
        <v>-2725.4924748997691</v>
      </c>
      <c r="AJ34">
        <f t="shared" si="7"/>
        <v>-16.294116970134155</v>
      </c>
      <c r="AK34">
        <f t="shared" si="22"/>
        <v>36.968357533888096</v>
      </c>
      <c r="AL34">
        <f t="shared" si="8"/>
        <v>-2704.8182343360154</v>
      </c>
      <c r="AN34">
        <f t="shared" si="9"/>
        <v>0</v>
      </c>
      <c r="AO34">
        <f t="shared" si="9"/>
        <v>0</v>
      </c>
      <c r="AP34">
        <f t="shared" si="9"/>
        <v>-0.77966876295647347</v>
      </c>
      <c r="AQ34">
        <f t="shared" si="9"/>
        <v>-126.67704788120332</v>
      </c>
      <c r="AR34">
        <f t="shared" si="9"/>
        <v>-127.45671664415981</v>
      </c>
      <c r="AS34">
        <f t="shared" si="9"/>
        <v>-0.76198876671107285</v>
      </c>
      <c r="AT34">
        <f t="shared" si="9"/>
        <v>1.7288125043053169</v>
      </c>
      <c r="AU34">
        <f t="shared" ref="AU34:AU97" si="23">AL34*$K34</f>
        <v>-126.48989290656557</v>
      </c>
      <c r="AW34">
        <v>31</v>
      </c>
      <c r="AX34">
        <f>IF(Z34&gt;0, (R34*SUMPRODUCT(K34:$K$98, X34:$X$98)-K34*$AZ$3)/Z34, 0)</f>
        <v>816.35020749857654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4.1640000000000002E-3</v>
      </c>
      <c r="Q35" s="4">
        <f t="shared" si="21"/>
        <v>25</v>
      </c>
      <c r="R35">
        <f t="shared" si="0"/>
        <v>1000000</v>
      </c>
      <c r="S35">
        <f t="shared" si="1"/>
        <v>845.45005647243045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544.41351031139266</v>
      </c>
      <c r="AC35">
        <f t="shared" si="2"/>
        <v>555.83388330108846</v>
      </c>
      <c r="AE35">
        <f t="shared" si="3"/>
        <v>0</v>
      </c>
      <c r="AF35">
        <f t="shared" ref="AF35:AG66" si="24">-$Z35*P35</f>
        <v>0</v>
      </c>
      <c r="AG35">
        <f t="shared" si="24"/>
        <v>-16.436035430060141</v>
      </c>
      <c r="AH35">
        <f t="shared" si="5"/>
        <v>-2776.9183324922369</v>
      </c>
      <c r="AI35">
        <f t="shared" ref="AI35:AI66" si="25">SUM(AE35:AH35)</f>
        <v>-2793.3543679222971</v>
      </c>
      <c r="AJ35">
        <f t="shared" si="7"/>
        <v>-11.420372989695807</v>
      </c>
      <c r="AK35">
        <f t="shared" si="22"/>
        <v>38.10894572179749</v>
      </c>
      <c r="AL35">
        <f t="shared" si="8"/>
        <v>-2766.6657951901952</v>
      </c>
      <c r="AN35">
        <f t="shared" ref="AN35:AT66" si="26">AE35*$K35</f>
        <v>0</v>
      </c>
      <c r="AO35">
        <f t="shared" si="26"/>
        <v>0</v>
      </c>
      <c r="AP35">
        <f t="shared" si="26"/>
        <v>-0.68627279874817682</v>
      </c>
      <c r="AQ35">
        <f t="shared" si="26"/>
        <v>-115.9478831768127</v>
      </c>
      <c r="AR35">
        <f t="shared" si="26"/>
        <v>-116.63415597556087</v>
      </c>
      <c r="AS35">
        <f t="shared" si="26"/>
        <v>-0.47684804329713876</v>
      </c>
      <c r="AT35">
        <f t="shared" si="26"/>
        <v>1.5912068910491892</v>
      </c>
      <c r="AU35">
        <f t="shared" si="23"/>
        <v>-115.51979712780881</v>
      </c>
      <c r="AW35">
        <v>32</v>
      </c>
      <c r="AX35">
        <f>IF(Z35&gt;0, (R35*SUMPRODUCT(K35:$K$98, X35:$X$98)-K35*$AZ$3)/Z35, 0)</f>
        <v>845.45005647243045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4.3350000000000003E-3</v>
      </c>
      <c r="Q36" s="4">
        <f t="shared" si="21"/>
        <v>25</v>
      </c>
      <c r="R36">
        <f t="shared" si="0"/>
        <v>1000000</v>
      </c>
      <c r="S36">
        <f t="shared" si="1"/>
        <v>869.09336259771703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555.83388330108846</v>
      </c>
      <c r="AC36">
        <f t="shared" si="2"/>
        <v>563.18726875900711</v>
      </c>
      <c r="AE36">
        <f t="shared" si="3"/>
        <v>0</v>
      </c>
      <c r="AF36">
        <f t="shared" si="24"/>
        <v>0</v>
      </c>
      <c r="AG36">
        <f t="shared" si="24"/>
        <v>-16.200424862170227</v>
      </c>
      <c r="AH36">
        <f t="shared" si="5"/>
        <v>-2850.0085435724282</v>
      </c>
      <c r="AI36">
        <f t="shared" si="25"/>
        <v>-2866.2089684345983</v>
      </c>
      <c r="AJ36">
        <f t="shared" si="7"/>
        <v>-7.3533854579186482</v>
      </c>
      <c r="AK36">
        <f t="shared" si="22"/>
        <v>38.908371831076195</v>
      </c>
      <c r="AL36">
        <f t="shared" si="8"/>
        <v>-2834.6539820614407</v>
      </c>
      <c r="AN36">
        <f t="shared" si="26"/>
        <v>0</v>
      </c>
      <c r="AO36">
        <f t="shared" si="26"/>
        <v>0</v>
      </c>
      <c r="AP36">
        <f t="shared" si="26"/>
        <v>-0.60395989123046567</v>
      </c>
      <c r="AQ36">
        <f t="shared" si="26"/>
        <v>-106.24973509190522</v>
      </c>
      <c r="AR36">
        <f t="shared" si="26"/>
        <v>-106.85369498313568</v>
      </c>
      <c r="AS36">
        <f t="shared" si="26"/>
        <v>-0.27413786484765645</v>
      </c>
      <c r="AT36">
        <f t="shared" si="26"/>
        <v>1.4505234411428474</v>
      </c>
      <c r="AU36">
        <f t="shared" si="23"/>
        <v>-105.67730940684049</v>
      </c>
      <c r="AW36">
        <v>33</v>
      </c>
      <c r="AX36">
        <f>IF(Z36&gt;0, (R36*SUMPRODUCT(K36:$K$98, X36:$X$98)-K36*$AZ$3)/Z36, 0)</f>
        <v>869.09336259771703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4.522E-3</v>
      </c>
      <c r="Q37" s="4">
        <f t="shared" si="21"/>
        <v>25</v>
      </c>
      <c r="R37">
        <f t="shared" si="0"/>
        <v>1000000</v>
      </c>
      <c r="S37">
        <f t="shared" si="1"/>
        <v>887.91448171446586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563.18726875900711</v>
      </c>
      <c r="AC37">
        <f t="shared" si="2"/>
        <v>567.02795209096951</v>
      </c>
      <c r="AE37">
        <f t="shared" si="3"/>
        <v>0</v>
      </c>
      <c r="AF37">
        <f t="shared" si="24"/>
        <v>0</v>
      </c>
      <c r="AG37">
        <f t="shared" si="24"/>
        <v>-15.965162292321791</v>
      </c>
      <c r="AH37">
        <f t="shared" si="5"/>
        <v>-2930.3328490693502</v>
      </c>
      <c r="AI37">
        <f t="shared" si="25"/>
        <v>-2946.2980113616718</v>
      </c>
      <c r="AJ37">
        <f t="shared" si="7"/>
        <v>-3.8406833319623956</v>
      </c>
      <c r="AK37">
        <f t="shared" si="22"/>
        <v>39.423108813130504</v>
      </c>
      <c r="AL37">
        <f t="shared" si="8"/>
        <v>-2910.7155858805036</v>
      </c>
      <c r="AN37">
        <f t="shared" si="26"/>
        <v>0</v>
      </c>
      <c r="AO37">
        <f t="shared" si="26"/>
        <v>0</v>
      </c>
      <c r="AP37">
        <f t="shared" si="26"/>
        <v>-0.53141891579465794</v>
      </c>
      <c r="AQ37">
        <f t="shared" si="26"/>
        <v>-97.539522433720208</v>
      </c>
      <c r="AR37">
        <f t="shared" si="26"/>
        <v>-98.070941349514854</v>
      </c>
      <c r="AS37">
        <f t="shared" si="26"/>
        <v>-0.12784159251319763</v>
      </c>
      <c r="AT37">
        <f t="shared" si="26"/>
        <v>1.3122438318590923</v>
      </c>
      <c r="AU37">
        <f t="shared" si="23"/>
        <v>-96.886539110168954</v>
      </c>
      <c r="AW37">
        <v>34</v>
      </c>
      <c r="AX37">
        <f>IF(Z37&gt;0, (R37*SUMPRODUCT(K37:$K$98, X37:$X$98)-K37*$AZ$3)/Z37, 0)</f>
        <v>887.91448171446586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4.7470000000000004E-3</v>
      </c>
      <c r="Q38" s="4">
        <f t="shared" si="21"/>
        <v>25</v>
      </c>
      <c r="R38">
        <f t="shared" si="0"/>
        <v>1000000</v>
      </c>
      <c r="S38">
        <f t="shared" si="1"/>
        <v>902.40528778351324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567.02795209096951</v>
      </c>
      <c r="AC38">
        <f t="shared" si="2"/>
        <v>567.78344610713157</v>
      </c>
      <c r="AE38">
        <f t="shared" si="3"/>
        <v>0</v>
      </c>
      <c r="AF38">
        <f t="shared" si="24"/>
        <v>0</v>
      </c>
      <c r="AG38">
        <f t="shared" si="24"/>
        <v>-15.729724043996921</v>
      </c>
      <c r="AH38">
        <f t="shared" si="5"/>
        <v>-3031.4650160660617</v>
      </c>
      <c r="AI38">
        <f t="shared" si="25"/>
        <v>-3047.1947401100588</v>
      </c>
      <c r="AJ38">
        <f t="shared" si="7"/>
        <v>-0.75549401616206069</v>
      </c>
      <c r="AK38">
        <f t="shared" si="22"/>
        <v>39.691956646367871</v>
      </c>
      <c r="AL38">
        <f t="shared" si="8"/>
        <v>-3008.2582774798529</v>
      </c>
      <c r="AN38">
        <f t="shared" si="26"/>
        <v>0</v>
      </c>
      <c r="AO38">
        <f t="shared" si="26"/>
        <v>0</v>
      </c>
      <c r="AP38">
        <f t="shared" si="26"/>
        <v>-0.46748400093163761</v>
      </c>
      <c r="AQ38">
        <f t="shared" si="26"/>
        <v>-90.094485474187195</v>
      </c>
      <c r="AR38">
        <f t="shared" si="26"/>
        <v>-90.561969475118829</v>
      </c>
      <c r="AS38">
        <f t="shared" si="26"/>
        <v>-2.2453118971921142E-2</v>
      </c>
      <c r="AT38">
        <f t="shared" si="26"/>
        <v>1.1796363779776928</v>
      </c>
      <c r="AU38">
        <f t="shared" si="23"/>
        <v>-89.404786216113052</v>
      </c>
      <c r="AW38">
        <v>35</v>
      </c>
      <c r="AX38">
        <f>IF(Z38&gt;0, (R38*SUMPRODUCT(K38:$K$98, X38:$X$98)-K38*$AZ$3)/Z38, 0)</f>
        <v>902.40528778351324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4.9870000000000001E-3</v>
      </c>
      <c r="Q39" s="4">
        <f t="shared" si="21"/>
        <v>25</v>
      </c>
      <c r="R39">
        <f t="shared" si="0"/>
        <v>1000000</v>
      </c>
      <c r="S39">
        <f t="shared" si="1"/>
        <v>912.37414586998148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567.78344610713157</v>
      </c>
      <c r="AC39">
        <f t="shared" si="2"/>
        <v>565.45236817748128</v>
      </c>
      <c r="AE39">
        <f t="shared" si="3"/>
        <v>0</v>
      </c>
      <c r="AF39">
        <f t="shared" si="24"/>
        <v>0</v>
      </c>
      <c r="AG39">
        <f t="shared" si="24"/>
        <v>-15.49398266974954</v>
      </c>
      <c r="AH39">
        <f t="shared" si="5"/>
        <v>-3137.7653522965056</v>
      </c>
      <c r="AI39">
        <f t="shared" si="25"/>
        <v>-3153.2593349662552</v>
      </c>
      <c r="AJ39">
        <f t="shared" si="7"/>
        <v>2.3310779296502915</v>
      </c>
      <c r="AK39">
        <f t="shared" si="22"/>
        <v>39.744841227499215</v>
      </c>
      <c r="AL39">
        <f t="shared" si="8"/>
        <v>-3111.1834158091056</v>
      </c>
      <c r="AN39">
        <f t="shared" si="26"/>
        <v>0</v>
      </c>
      <c r="AO39">
        <f t="shared" si="26"/>
        <v>0</v>
      </c>
      <c r="AP39">
        <f t="shared" si="26"/>
        <v>-0.41114090911578133</v>
      </c>
      <c r="AQ39">
        <f t="shared" si="26"/>
        <v>-83.262239737359863</v>
      </c>
      <c r="AR39">
        <f t="shared" si="26"/>
        <v>-83.67338064647565</v>
      </c>
      <c r="AS39">
        <f t="shared" si="26"/>
        <v>6.1856368349200351E-2</v>
      </c>
      <c r="AT39">
        <f t="shared" si="26"/>
        <v>1.0546500859872565</v>
      </c>
      <c r="AU39">
        <f t="shared" si="23"/>
        <v>-82.55687419213919</v>
      </c>
      <c r="AW39">
        <v>36</v>
      </c>
      <c r="AX39">
        <f>IF(Z39&gt;0, (R39*SUMPRODUCT(K39:$K$98, X39:$X$98)-K39*$AZ$3)/Z39, 0)</f>
        <v>912.37414586998148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5.2249999999999996E-3</v>
      </c>
      <c r="Q40" s="4">
        <f t="shared" si="21"/>
        <v>25</v>
      </c>
      <c r="R40">
        <f t="shared" si="0"/>
        <v>1000000</v>
      </c>
      <c r="S40">
        <f t="shared" si="1"/>
        <v>918.44790519567425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565.45236817748128</v>
      </c>
      <c r="AC40">
        <f t="shared" si="2"/>
        <v>560.55031374774455</v>
      </c>
      <c r="AE40">
        <f t="shared" si="3"/>
        <v>0</v>
      </c>
      <c r="AF40">
        <f t="shared" si="24"/>
        <v>0</v>
      </c>
      <c r="AG40">
        <f t="shared" si="24"/>
        <v>-15.258086783602604</v>
      </c>
      <c r="AH40">
        <f t="shared" si="5"/>
        <v>-3238.2423779776536</v>
      </c>
      <c r="AI40">
        <f t="shared" si="25"/>
        <v>-3253.5004647612564</v>
      </c>
      <c r="AJ40">
        <f t="shared" si="7"/>
        <v>4.9020544297367223</v>
      </c>
      <c r="AK40">
        <f t="shared" si="22"/>
        <v>39.58166577242369</v>
      </c>
      <c r="AL40">
        <f t="shared" si="8"/>
        <v>-3209.016744559096</v>
      </c>
      <c r="AN40">
        <f t="shared" si="26"/>
        <v>0</v>
      </c>
      <c r="AO40">
        <f t="shared" si="26"/>
        <v>0</v>
      </c>
      <c r="AP40">
        <f t="shared" si="26"/>
        <v>-0.36150115069151206</v>
      </c>
      <c r="AQ40">
        <f t="shared" si="26"/>
        <v>-76.721830361784185</v>
      </c>
      <c r="AR40">
        <f t="shared" si="26"/>
        <v>-77.083331512475695</v>
      </c>
      <c r="AS40">
        <f t="shared" si="26"/>
        <v>0.11614158067357885</v>
      </c>
      <c r="AT40">
        <f t="shared" si="26"/>
        <v>0.93778583946679661</v>
      </c>
      <c r="AU40">
        <f t="shared" si="23"/>
        <v>-76.029404092335326</v>
      </c>
      <c r="AW40">
        <v>37</v>
      </c>
      <c r="AX40">
        <f>IF(Z40&gt;0, (R40*SUMPRODUCT(K40:$K$98, X40:$X$98)-K40*$AZ$3)/Z40, 0)</f>
        <v>918.44790519567425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5.4879999999999998E-3</v>
      </c>
      <c r="Q41" s="4">
        <f t="shared" si="21"/>
        <v>25</v>
      </c>
      <c r="R41">
        <f t="shared" si="0"/>
        <v>1000000</v>
      </c>
      <c r="S41">
        <f t="shared" si="1"/>
        <v>921.65063051460754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560.55031374774455</v>
      </c>
      <c r="AC41">
        <f t="shared" si="2"/>
        <v>553.79293455348022</v>
      </c>
      <c r="AE41">
        <f t="shared" si="3"/>
        <v>0</v>
      </c>
      <c r="AF41">
        <f t="shared" si="24"/>
        <v>0</v>
      </c>
      <c r="AG41">
        <f t="shared" si="24"/>
        <v>-15.021769535498164</v>
      </c>
      <c r="AH41">
        <f t="shared" si="5"/>
        <v>-3349.4552107364434</v>
      </c>
      <c r="AI41">
        <f t="shared" si="25"/>
        <v>-3364.4769802719416</v>
      </c>
      <c r="AJ41">
        <f t="shared" si="7"/>
        <v>6.7573791942643311</v>
      </c>
      <c r="AK41">
        <f t="shared" si="22"/>
        <v>39.238521962342119</v>
      </c>
      <c r="AL41">
        <f t="shared" si="8"/>
        <v>-3318.481079115335</v>
      </c>
      <c r="AN41">
        <f t="shared" si="26"/>
        <v>0</v>
      </c>
      <c r="AO41">
        <f t="shared" si="26"/>
        <v>0</v>
      </c>
      <c r="AP41">
        <f t="shared" si="26"/>
        <v>-0.31776984006214454</v>
      </c>
      <c r="AQ41">
        <f t="shared" si="26"/>
        <v>-70.854225535536358</v>
      </c>
      <c r="AR41">
        <f t="shared" si="26"/>
        <v>-71.171995375598499</v>
      </c>
      <c r="AS41">
        <f t="shared" si="26"/>
        <v>0.14294529687240534</v>
      </c>
      <c r="AT41">
        <f t="shared" si="26"/>
        <v>0.83004993644611258</v>
      </c>
      <c r="AU41">
        <f t="shared" si="23"/>
        <v>-70.199000142279985</v>
      </c>
      <c r="AW41">
        <v>38</v>
      </c>
      <c r="AX41">
        <f>IF(Z41&gt;0, (R41*SUMPRODUCT(K41:$K$98, X41:$X$98)-K41*$AZ$3)/Z41, 0)</f>
        <v>921.65063051460754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5.7670000000000004E-3</v>
      </c>
      <c r="Q42" s="4">
        <f t="shared" si="21"/>
        <v>25</v>
      </c>
      <c r="R42">
        <f t="shared" si="0"/>
        <v>1000000</v>
      </c>
      <c r="S42">
        <f t="shared" si="1"/>
        <v>922.2351578645771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553.79293455348022</v>
      </c>
      <c r="AC42">
        <f t="shared" si="2"/>
        <v>545.40696898894396</v>
      </c>
      <c r="AE42">
        <f t="shared" si="3"/>
        <v>0</v>
      </c>
      <c r="AF42">
        <f t="shared" si="24"/>
        <v>0</v>
      </c>
      <c r="AG42">
        <f t="shared" si="24"/>
        <v>-14.784921295231964</v>
      </c>
      <c r="AH42">
        <f t="shared" si="5"/>
        <v>-3465.2217964487168</v>
      </c>
      <c r="AI42">
        <f t="shared" si="25"/>
        <v>-3480.0067177439487</v>
      </c>
      <c r="AJ42">
        <f t="shared" si="7"/>
        <v>8.3859655645362636</v>
      </c>
      <c r="AK42">
        <f t="shared" si="22"/>
        <v>38.765505418743622</v>
      </c>
      <c r="AL42">
        <f t="shared" si="8"/>
        <v>-3432.8552467606687</v>
      </c>
      <c r="AN42">
        <f t="shared" si="26"/>
        <v>0</v>
      </c>
      <c r="AO42">
        <f t="shared" si="26"/>
        <v>0</v>
      </c>
      <c r="AP42">
        <f t="shared" si="26"/>
        <v>-0.27924960981596841</v>
      </c>
      <c r="AQ42">
        <f t="shared" si="26"/>
        <v>-65.449238129942401</v>
      </c>
      <c r="AR42">
        <f t="shared" si="26"/>
        <v>-65.728487739758378</v>
      </c>
      <c r="AS42">
        <f t="shared" si="26"/>
        <v>0.15838958930285996</v>
      </c>
      <c r="AT42">
        <f t="shared" si="26"/>
        <v>0.73218193362950379</v>
      </c>
      <c r="AU42">
        <f t="shared" si="23"/>
        <v>-64.837916216826017</v>
      </c>
      <c r="AW42">
        <v>39</v>
      </c>
      <c r="AX42">
        <f>IF(Z42&gt;0, (R42*SUMPRODUCT(K42:$K$98, X42:$X$98)-K42*$AZ$3)/Z42, 0)</f>
        <v>922.2351578645771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6.0780000000000001E-3</v>
      </c>
      <c r="Q43" s="4">
        <f t="shared" si="21"/>
        <v>25</v>
      </c>
      <c r="R43">
        <f t="shared" si="0"/>
        <v>1000000</v>
      </c>
      <c r="S43">
        <f t="shared" si="1"/>
        <v>920.679957920373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545.40696898894396</v>
      </c>
      <c r="AC43">
        <f t="shared" si="2"/>
        <v>535.73296297596585</v>
      </c>
      <c r="AE43">
        <f t="shared" si="3"/>
        <v>0</v>
      </c>
      <c r="AF43">
        <f t="shared" si="24"/>
        <v>0</v>
      </c>
      <c r="AG43">
        <f t="shared" si="24"/>
        <v>-14.547209330647226</v>
      </c>
      <c r="AH43">
        <f t="shared" si="5"/>
        <v>-3594.5100652967953</v>
      </c>
      <c r="AI43">
        <f t="shared" si="25"/>
        <v>-3609.0572746274424</v>
      </c>
      <c r="AJ43">
        <f t="shared" si="7"/>
        <v>9.6740060129781114</v>
      </c>
      <c r="AK43">
        <f t="shared" si="22"/>
        <v>38.178487829226079</v>
      </c>
      <c r="AL43">
        <f t="shared" si="8"/>
        <v>-3561.2047807852382</v>
      </c>
      <c r="AN43">
        <f t="shared" si="26"/>
        <v>0</v>
      </c>
      <c r="AO43">
        <f t="shared" si="26"/>
        <v>0</v>
      </c>
      <c r="AP43">
        <f t="shared" si="26"/>
        <v>-0.24532128088334579</v>
      </c>
      <c r="AQ43">
        <f t="shared" si="26"/>
        <v>-60.61711173076629</v>
      </c>
      <c r="AR43">
        <f t="shared" si="26"/>
        <v>-60.862433011649635</v>
      </c>
      <c r="AS43">
        <f t="shared" si="26"/>
        <v>0.16314053729722405</v>
      </c>
      <c r="AT43">
        <f t="shared" si="26"/>
        <v>0.64383451998062802</v>
      </c>
      <c r="AU43">
        <f t="shared" si="23"/>
        <v>-60.055457954371782</v>
      </c>
      <c r="AW43">
        <v>40</v>
      </c>
      <c r="AX43">
        <f>IF(Z43&gt;0, (R43*SUMPRODUCT(K43:$K$98, X43:$X$98)-K43*$AZ$3)/Z43, 0)</f>
        <v>920.679957920373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6.4359999999999999E-3</v>
      </c>
      <c r="Q44" s="4">
        <f t="shared" si="21"/>
        <v>25</v>
      </c>
      <c r="R44">
        <f t="shared" si="0"/>
        <v>1000000</v>
      </c>
      <c r="S44">
        <f t="shared" si="1"/>
        <v>917.16361270688913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535.73296297596585</v>
      </c>
      <c r="AC44">
        <f t="shared" si="2"/>
        <v>524.91516563534628</v>
      </c>
      <c r="AE44">
        <f t="shared" si="3"/>
        <v>0</v>
      </c>
      <c r="AF44">
        <f t="shared" si="24"/>
        <v>0</v>
      </c>
      <c r="AG44">
        <f t="shared" si="24"/>
        <v>-14.308111398088707</v>
      </c>
      <c r="AH44">
        <f t="shared" si="5"/>
        <v>-3745.0335700818218</v>
      </c>
      <c r="AI44">
        <f t="shared" si="25"/>
        <v>-3759.3416814799107</v>
      </c>
      <c r="AJ44">
        <f t="shared" si="7"/>
        <v>10.817797340619563</v>
      </c>
      <c r="AK44">
        <f t="shared" si="22"/>
        <v>37.501307408317615</v>
      </c>
      <c r="AL44">
        <f t="shared" si="8"/>
        <v>-3711.0225767309735</v>
      </c>
      <c r="AN44">
        <f t="shared" si="26"/>
        <v>0</v>
      </c>
      <c r="AO44">
        <f t="shared" si="26"/>
        <v>0</v>
      </c>
      <c r="AP44">
        <f t="shared" si="26"/>
        <v>-0.21543676813459561</v>
      </c>
      <c r="AQ44">
        <f t="shared" si="26"/>
        <v>-56.388848705900479</v>
      </c>
      <c r="AR44">
        <f t="shared" si="26"/>
        <v>-56.604285474035073</v>
      </c>
      <c r="AS44">
        <f t="shared" si="26"/>
        <v>0.16288322284864371</v>
      </c>
      <c r="AT44">
        <f t="shared" si="26"/>
        <v>0.56465596640162707</v>
      </c>
      <c r="AU44">
        <f t="shared" si="23"/>
        <v>-55.876746284784801</v>
      </c>
      <c r="AW44">
        <v>41</v>
      </c>
      <c r="AX44">
        <f>IF(Z44&gt;0, (R44*SUMPRODUCT(K44:$K$98, X44:$X$98)-K44*$AZ$3)/Z44, 0)</f>
        <v>917.16361270688913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6.8199999999999997E-3</v>
      </c>
      <c r="Q45" s="4">
        <f t="shared" si="21"/>
        <v>25</v>
      </c>
      <c r="R45">
        <f t="shared" si="0"/>
        <v>1000000</v>
      </c>
      <c r="S45">
        <f t="shared" si="1"/>
        <v>911.66136765676708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524.91516563534628</v>
      </c>
      <c r="AC45">
        <f t="shared" si="2"/>
        <v>512.98999049207714</v>
      </c>
      <c r="AE45">
        <f t="shared" si="3"/>
        <v>0</v>
      </c>
      <c r="AF45">
        <f t="shared" si="24"/>
        <v>0</v>
      </c>
      <c r="AG45">
        <f t="shared" si="24"/>
        <v>-14.067448964372856</v>
      </c>
      <c r="AH45">
        <f t="shared" si="5"/>
        <v>-3903.2527893985994</v>
      </c>
      <c r="AI45">
        <f t="shared" si="25"/>
        <v>-3917.3202383629723</v>
      </c>
      <c r="AJ45">
        <f t="shared" si="7"/>
        <v>11.925175143269144</v>
      </c>
      <c r="AK45">
        <f t="shared" si="22"/>
        <v>36.744061594474246</v>
      </c>
      <c r="AL45">
        <f t="shared" si="8"/>
        <v>-3868.6510016252287</v>
      </c>
      <c r="AN45">
        <f t="shared" si="26"/>
        <v>0</v>
      </c>
      <c r="AO45">
        <f t="shared" si="26"/>
        <v>0</v>
      </c>
      <c r="AP45">
        <f t="shared" si="26"/>
        <v>-0.18911885865586758</v>
      </c>
      <c r="AQ45">
        <f t="shared" si="26"/>
        <v>-52.474241381355064</v>
      </c>
      <c r="AR45">
        <f t="shared" si="26"/>
        <v>-52.663360240010938</v>
      </c>
      <c r="AS45">
        <f t="shared" si="26"/>
        <v>0.16031872716070134</v>
      </c>
      <c r="AT45">
        <f t="shared" si="26"/>
        <v>0.49397691143055533</v>
      </c>
      <c r="AU45">
        <f t="shared" si="23"/>
        <v>-52.009064601419674</v>
      </c>
      <c r="AW45">
        <v>42</v>
      </c>
      <c r="AX45">
        <f>IF(Z45&gt;0, (R45*SUMPRODUCT(K45:$K$98, X45:$X$98)-K45*$AZ$3)/Z45, 0)</f>
        <v>911.66136765676708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7.2269999999999999E-3</v>
      </c>
      <c r="Q46" s="4">
        <f t="shared" si="21"/>
        <v>25</v>
      </c>
      <c r="R46">
        <f t="shared" si="0"/>
        <v>1000000</v>
      </c>
      <c r="S46">
        <f t="shared" si="1"/>
        <v>904.54161498232861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512.98999049207714</v>
      </c>
      <c r="AC46">
        <f t="shared" si="2"/>
        <v>500.21545764878539</v>
      </c>
      <c r="AE46">
        <f t="shared" si="3"/>
        <v>0</v>
      </c>
      <c r="AF46">
        <f t="shared" si="24"/>
        <v>0</v>
      </c>
      <c r="AG46">
        <f t="shared" si="24"/>
        <v>-13.825109021063605</v>
      </c>
      <c r="AH46">
        <f t="shared" si="5"/>
        <v>-4066.618146620905</v>
      </c>
      <c r="AI46">
        <f t="shared" si="25"/>
        <v>-4080.4432556419688</v>
      </c>
      <c r="AJ46">
        <f t="shared" si="7"/>
        <v>12.774532843291752</v>
      </c>
      <c r="AK46">
        <f t="shared" si="22"/>
        <v>35.9092993344454</v>
      </c>
      <c r="AL46">
        <f t="shared" si="8"/>
        <v>-4031.759423464232</v>
      </c>
      <c r="AN46">
        <f t="shared" si="26"/>
        <v>0</v>
      </c>
      <c r="AO46">
        <f t="shared" si="26"/>
        <v>0</v>
      </c>
      <c r="AP46">
        <f t="shared" si="26"/>
        <v>-0.16594723935518121</v>
      </c>
      <c r="AQ46">
        <f t="shared" si="26"/>
        <v>-48.812928268069818</v>
      </c>
      <c r="AR46">
        <f t="shared" si="26"/>
        <v>-48.978875507425002</v>
      </c>
      <c r="AS46">
        <f t="shared" si="26"/>
        <v>0.15333683489703648</v>
      </c>
      <c r="AT46">
        <f t="shared" si="26"/>
        <v>0.4310308933297376</v>
      </c>
      <c r="AU46">
        <f t="shared" si="23"/>
        <v>-48.394507779198229</v>
      </c>
      <c r="AW46">
        <v>43</v>
      </c>
      <c r="AX46">
        <f>IF(Z46&gt;0, (R46*SUMPRODUCT(K46:$K$98, X46:$X$98)-K46*$AZ$3)/Z46, 0)</f>
        <v>904.54161498232861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7.6860000000000001E-3</v>
      </c>
      <c r="Q47" s="4">
        <f t="shared" si="21"/>
        <v>25</v>
      </c>
      <c r="R47">
        <f t="shared" si="0"/>
        <v>1000000</v>
      </c>
      <c r="S47">
        <f t="shared" si="1"/>
        <v>896.22101433762475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500.21545764878539</v>
      </c>
      <c r="AC47">
        <f t="shared" si="2"/>
        <v>486.84869771827215</v>
      </c>
      <c r="AE47">
        <f t="shared" si="3"/>
        <v>0</v>
      </c>
      <c r="AF47">
        <f t="shared" si="24"/>
        <v>0</v>
      </c>
      <c r="AG47">
        <f t="shared" si="24"/>
        <v>-13.580598142917074</v>
      </c>
      <c r="AH47">
        <f t="shared" si="5"/>
        <v>-4250.3915174357944</v>
      </c>
      <c r="AI47">
        <f t="shared" si="25"/>
        <v>-4263.9721155787111</v>
      </c>
      <c r="AJ47">
        <f t="shared" si="7"/>
        <v>13.36675993051324</v>
      </c>
      <c r="AK47">
        <f t="shared" si="22"/>
        <v>35.015082035414977</v>
      </c>
      <c r="AL47">
        <f t="shared" si="8"/>
        <v>-4215.5902736127828</v>
      </c>
      <c r="AN47">
        <f t="shared" si="26"/>
        <v>0</v>
      </c>
      <c r="AO47">
        <f t="shared" si="26"/>
        <v>0</v>
      </c>
      <c r="AP47">
        <f t="shared" si="26"/>
        <v>-0.14554669328566558</v>
      </c>
      <c r="AQ47">
        <f t="shared" si="26"/>
        <v>-45.552517202997237</v>
      </c>
      <c r="AR47">
        <f t="shared" si="26"/>
        <v>-45.698063896282896</v>
      </c>
      <c r="AS47">
        <f t="shared" si="26"/>
        <v>0.14325493526543964</v>
      </c>
      <c r="AT47">
        <f t="shared" si="26"/>
        <v>0.37526545972048664</v>
      </c>
      <c r="AU47">
        <f t="shared" si="23"/>
        <v>-45.179543501296969</v>
      </c>
      <c r="AW47">
        <v>44</v>
      </c>
      <c r="AX47">
        <f>IF(Z47&gt;0, (R47*SUMPRODUCT(K47:$K$98, X47:$X$98)-K47*$AZ$3)/Z47, 0)</f>
        <v>896.22101433762475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8.2030000000000002E-3</v>
      </c>
      <c r="Q48" s="4">
        <f t="shared" si="21"/>
        <v>25</v>
      </c>
      <c r="R48">
        <f t="shared" si="0"/>
        <v>1000000</v>
      </c>
      <c r="S48">
        <f t="shared" si="1"/>
        <v>886.76721906011312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486.84869771827215</v>
      </c>
      <c r="AC48">
        <f t="shared" si="2"/>
        <v>472.9445451023791</v>
      </c>
      <c r="AE48">
        <f t="shared" si="3"/>
        <v>0</v>
      </c>
      <c r="AF48">
        <f t="shared" si="24"/>
        <v>0</v>
      </c>
      <c r="AG48">
        <f t="shared" si="24"/>
        <v>-13.333390514921556</v>
      </c>
      <c r="AH48">
        <f t="shared" si="5"/>
        <v>-4456.0658626539507</v>
      </c>
      <c r="AI48">
        <f t="shared" si="25"/>
        <v>-4469.3992531688718</v>
      </c>
      <c r="AJ48">
        <f t="shared" si="7"/>
        <v>13.904152615893054</v>
      </c>
      <c r="AK48">
        <f t="shared" si="22"/>
        <v>34.079408840279051</v>
      </c>
      <c r="AL48">
        <f t="shared" si="8"/>
        <v>-4421.4156917126993</v>
      </c>
      <c r="AN48">
        <f t="shared" si="26"/>
        <v>0</v>
      </c>
      <c r="AO48">
        <f t="shared" si="26"/>
        <v>0</v>
      </c>
      <c r="AP48">
        <f t="shared" si="26"/>
        <v>-0.12758688109623806</v>
      </c>
      <c r="AQ48">
        <f t="shared" si="26"/>
        <v>-42.639983036511246</v>
      </c>
      <c r="AR48">
        <f t="shared" si="26"/>
        <v>-42.767569917607481</v>
      </c>
      <c r="AS48">
        <f t="shared" si="26"/>
        <v>0.133048489396797</v>
      </c>
      <c r="AT48">
        <f t="shared" si="26"/>
        <v>0.32610501272491593</v>
      </c>
      <c r="AU48">
        <f t="shared" si="23"/>
        <v>-42.308416415485766</v>
      </c>
      <c r="AW48">
        <v>45</v>
      </c>
      <c r="AX48">
        <f>IF(Z48&gt;0, (R48*SUMPRODUCT(K48:$K$98, X48:$X$98)-K48*$AZ$3)/Z48, 0)</f>
        <v>886.76721906011312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8.7950000000000007E-3</v>
      </c>
      <c r="Q49" s="4">
        <f t="shared" si="21"/>
        <v>25</v>
      </c>
      <c r="R49">
        <f t="shared" si="0"/>
        <v>1000000</v>
      </c>
      <c r="S49">
        <f t="shared" si="1"/>
        <v>876.26960699679489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472.9445451023791</v>
      </c>
      <c r="AC49">
        <f t="shared" si="2"/>
        <v>458.5620304472107</v>
      </c>
      <c r="AE49">
        <f t="shared" si="3"/>
        <v>0</v>
      </c>
      <c r="AF49">
        <f t="shared" si="24"/>
        <v>0</v>
      </c>
      <c r="AG49">
        <f t="shared" si="24"/>
        <v>-13.082789440193604</v>
      </c>
      <c r="AH49">
        <f t="shared" si="5"/>
        <v>-4690.6867831494046</v>
      </c>
      <c r="AI49">
        <f t="shared" si="25"/>
        <v>-4703.7695725895983</v>
      </c>
      <c r="AJ49">
        <f t="shared" si="7"/>
        <v>14.382514655168393</v>
      </c>
      <c r="AK49">
        <f t="shared" si="22"/>
        <v>33.106118157166541</v>
      </c>
      <c r="AL49">
        <f t="shared" si="8"/>
        <v>-4656.2809397772635</v>
      </c>
      <c r="AN49">
        <f t="shared" si="26"/>
        <v>0</v>
      </c>
      <c r="AO49">
        <f t="shared" si="26"/>
        <v>0</v>
      </c>
      <c r="AP49">
        <f t="shared" si="26"/>
        <v>-0.11177579077324487</v>
      </c>
      <c r="AQ49">
        <f t="shared" si="26"/>
        <v>-40.075950687193362</v>
      </c>
      <c r="AR49">
        <f t="shared" si="26"/>
        <v>-40.187726477966606</v>
      </c>
      <c r="AS49">
        <f t="shared" si="26"/>
        <v>0.12288028911863617</v>
      </c>
      <c r="AT49">
        <f t="shared" si="26"/>
        <v>0.28284965934566086</v>
      </c>
      <c r="AU49">
        <f t="shared" si="23"/>
        <v>-39.781996529502308</v>
      </c>
      <c r="AW49">
        <v>46</v>
      </c>
      <c r="AX49">
        <f>IF(Z49&gt;0, (R49*SUMPRODUCT(K49:$K$98, X49:$X$98)-K49*$AZ$3)/Z49, 0)</f>
        <v>876.26960699679489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9.4780000000000003E-3</v>
      </c>
      <c r="Q50" s="4">
        <f t="shared" si="21"/>
        <v>25</v>
      </c>
      <c r="R50">
        <f t="shared" si="0"/>
        <v>1000000</v>
      </c>
      <c r="S50">
        <f t="shared" si="1"/>
        <v>864.74362068879987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458.5620304472107</v>
      </c>
      <c r="AC50">
        <f t="shared" si="2"/>
        <v>443.71596224335934</v>
      </c>
      <c r="AE50">
        <f t="shared" si="3"/>
        <v>0</v>
      </c>
      <c r="AF50">
        <f t="shared" si="24"/>
        <v>0</v>
      </c>
      <c r="AG50">
        <f t="shared" si="24"/>
        <v>-12.827962867477513</v>
      </c>
      <c r="AH50">
        <f t="shared" si="5"/>
        <v>-4959.9471325661998</v>
      </c>
      <c r="AI50">
        <f t="shared" si="25"/>
        <v>-4972.7750954336771</v>
      </c>
      <c r="AJ50">
        <f t="shared" si="7"/>
        <v>14.84606820385136</v>
      </c>
      <c r="AK50">
        <f t="shared" si="22"/>
        <v>32.099342131304752</v>
      </c>
      <c r="AL50">
        <f t="shared" si="8"/>
        <v>-4925.8296850985207</v>
      </c>
      <c r="AN50">
        <f t="shared" si="26"/>
        <v>0</v>
      </c>
      <c r="AO50">
        <f t="shared" si="26"/>
        <v>0</v>
      </c>
      <c r="AP50">
        <f t="shared" si="26"/>
        <v>-9.785591242907464E-2</v>
      </c>
      <c r="AQ50">
        <f t="shared" si="26"/>
        <v>-37.836105176743388</v>
      </c>
      <c r="AR50">
        <f t="shared" si="26"/>
        <v>-37.933961089172463</v>
      </c>
      <c r="AS50">
        <f t="shared" si="26"/>
        <v>0.11325068251915056</v>
      </c>
      <c r="AT50">
        <f t="shared" si="26"/>
        <v>0.24486432063156813</v>
      </c>
      <c r="AU50">
        <f t="shared" si="23"/>
        <v>-37.575846086021741</v>
      </c>
      <c r="AW50">
        <v>47</v>
      </c>
      <c r="AX50">
        <f>IF(Z50&gt;0, (R50*SUMPRODUCT(K50:$K$98, X50:$X$98)-K50*$AZ$3)/Z50, 0)</f>
        <v>864.74362068879987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1.0265E-2</v>
      </c>
      <c r="Q51" s="4">
        <f t="shared" si="21"/>
        <v>25</v>
      </c>
      <c r="R51">
        <f t="shared" si="0"/>
        <v>1000000</v>
      </c>
      <c r="S51">
        <f t="shared" si="1"/>
        <v>852.17694679080796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443.71596224335934</v>
      </c>
      <c r="AC51">
        <f t="shared" si="2"/>
        <v>428.40653785531407</v>
      </c>
      <c r="AE51">
        <f t="shared" si="3"/>
        <v>0</v>
      </c>
      <c r="AF51">
        <f t="shared" si="24"/>
        <v>0</v>
      </c>
      <c r="AG51">
        <f t="shared" si="24"/>
        <v>-12.568004199968083</v>
      </c>
      <c r="AH51">
        <f t="shared" si="5"/>
        <v>-5267.1615533862669</v>
      </c>
      <c r="AI51">
        <f t="shared" si="25"/>
        <v>-5279.7295575862354</v>
      </c>
      <c r="AJ51">
        <f t="shared" si="7"/>
        <v>15.309424388045272</v>
      </c>
      <c r="AK51">
        <f t="shared" si="22"/>
        <v>31.060117357035157</v>
      </c>
      <c r="AL51">
        <f t="shared" si="8"/>
        <v>-5233.3600158411555</v>
      </c>
      <c r="AN51">
        <f t="shared" si="26"/>
        <v>0</v>
      </c>
      <c r="AO51">
        <f t="shared" si="26"/>
        <v>0</v>
      </c>
      <c r="AP51">
        <f t="shared" si="26"/>
        <v>-8.5600769967588794E-2</v>
      </c>
      <c r="AQ51">
        <f t="shared" si="26"/>
        <v>-35.874676467301825</v>
      </c>
      <c r="AR51">
        <f t="shared" si="26"/>
        <v>-35.960277237269416</v>
      </c>
      <c r="AS51">
        <f t="shared" si="26"/>
        <v>0.10427260323326318</v>
      </c>
      <c r="AT51">
        <f t="shared" si="26"/>
        <v>0.21155069004931032</v>
      </c>
      <c r="AU51">
        <f t="shared" si="23"/>
        <v>-35.644453943986846</v>
      </c>
      <c r="AW51">
        <v>48</v>
      </c>
      <c r="AX51">
        <f>IF(Z51&gt;0, (R51*SUMPRODUCT(K51:$K$98, X51:$X$98)-K51*$AZ$3)/Z51, 0)</f>
        <v>852.17694679080796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1.1204E-2</v>
      </c>
      <c r="Q52" s="4">
        <f t="shared" si="21"/>
        <v>25</v>
      </c>
      <c r="R52">
        <f t="shared" si="0"/>
        <v>1000000</v>
      </c>
      <c r="S52">
        <f t="shared" si="1"/>
        <v>838.60618357512158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428.40653785531407</v>
      </c>
      <c r="AC52">
        <f t="shared" si="2"/>
        <v>412.64496923506431</v>
      </c>
      <c r="AE52">
        <f t="shared" si="3"/>
        <v>0</v>
      </c>
      <c r="AF52">
        <f t="shared" si="24"/>
        <v>0</v>
      </c>
      <c r="AG52">
        <f t="shared" si="24"/>
        <v>-12.301512238911961</v>
      </c>
      <c r="AH52">
        <f t="shared" si="5"/>
        <v>-5632.4767622576965</v>
      </c>
      <c r="AI52">
        <f t="shared" si="25"/>
        <v>-5644.778274496608</v>
      </c>
      <c r="AJ52">
        <f t="shared" si="7"/>
        <v>15.761568620249761</v>
      </c>
      <c r="AK52">
        <f t="shared" si="22"/>
        <v>29.988457649871989</v>
      </c>
      <c r="AL52">
        <f t="shared" si="8"/>
        <v>-5599.0282482264865</v>
      </c>
      <c r="AN52">
        <f t="shared" si="26"/>
        <v>0</v>
      </c>
      <c r="AO52">
        <f t="shared" si="26"/>
        <v>0</v>
      </c>
      <c r="AP52">
        <f t="shared" si="26"/>
        <v>-7.4808652893925034E-2</v>
      </c>
      <c r="AQ52">
        <f t="shared" si="26"/>
        <v>-34.252536668459456</v>
      </c>
      <c r="AR52">
        <f t="shared" si="26"/>
        <v>-34.327345321353377</v>
      </c>
      <c r="AS52">
        <f t="shared" si="26"/>
        <v>9.585014371211438E-2</v>
      </c>
      <c r="AT52">
        <f t="shared" si="26"/>
        <v>0.18236750698480528</v>
      </c>
      <c r="AU52">
        <f t="shared" si="23"/>
        <v>-34.049127670656461</v>
      </c>
      <c r="AW52">
        <v>49</v>
      </c>
      <c r="AX52">
        <f>IF(Z52&gt;0, (R52*SUMPRODUCT(K52:$K$98, X52:$X$98)-K52*$AZ$3)/Z52, 0)</f>
        <v>838.60618357512158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1.2285000000000001E-2</v>
      </c>
      <c r="Q53" s="4">
        <f t="shared" si="21"/>
        <v>25</v>
      </c>
      <c r="R53">
        <f t="shared" si="0"/>
        <v>1000000</v>
      </c>
      <c r="S53">
        <f t="shared" si="1"/>
        <v>823.85106726680976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412.64496923506431</v>
      </c>
      <c r="AC53">
        <f t="shared" si="2"/>
        <v>396.35056457290102</v>
      </c>
      <c r="AE53">
        <f t="shared" si="3"/>
        <v>0</v>
      </c>
      <c r="AF53">
        <f t="shared" si="24"/>
        <v>0</v>
      </c>
      <c r="AG53">
        <f t="shared" si="24"/>
        <v>-12.027373038667807</v>
      </c>
      <c r="AH53">
        <f t="shared" si="5"/>
        <v>-6044.9631142013377</v>
      </c>
      <c r="AI53">
        <f t="shared" si="25"/>
        <v>-6056.9904872400057</v>
      </c>
      <c r="AJ53">
        <f t="shared" si="7"/>
        <v>16.294404662163288</v>
      </c>
      <c r="AK53">
        <f t="shared" si="22"/>
        <v>28.885147846454505</v>
      </c>
      <c r="AL53">
        <f t="shared" si="8"/>
        <v>-6011.8109347313875</v>
      </c>
      <c r="AN53">
        <f t="shared" si="26"/>
        <v>0</v>
      </c>
      <c r="AO53">
        <f t="shared" si="26"/>
        <v>0</v>
      </c>
      <c r="AP53">
        <f t="shared" si="26"/>
        <v>-6.5304948271592778E-2</v>
      </c>
      <c r="AQ53">
        <f t="shared" si="26"/>
        <v>-32.82229645720961</v>
      </c>
      <c r="AR53">
        <f t="shared" si="26"/>
        <v>-32.887601405481206</v>
      </c>
      <c r="AS53">
        <f t="shared" si="26"/>
        <v>8.8473621809009556E-2</v>
      </c>
      <c r="AT53">
        <f t="shared" si="26"/>
        <v>0.15683749725442611</v>
      </c>
      <c r="AU53">
        <f t="shared" si="23"/>
        <v>-32.642290286417769</v>
      </c>
      <c r="AW53">
        <v>50</v>
      </c>
      <c r="AX53">
        <f>IF(Z53&gt;0, (R53*SUMPRODUCT(K53:$K$98, X53:$X$98)-K53*$AZ$3)/Z53, 0)</f>
        <v>823.85106726680976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1.3528E-2</v>
      </c>
      <c r="Q54" s="4">
        <f t="shared" si="21"/>
        <v>25</v>
      </c>
      <c r="R54">
        <f t="shared" si="0"/>
        <v>1000000</v>
      </c>
      <c r="S54">
        <f t="shared" si="1"/>
        <v>807.96494625559455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396.35056457290102</v>
      </c>
      <c r="AC54">
        <f t="shared" si="2"/>
        <v>379.5623145498846</v>
      </c>
      <c r="AE54">
        <f t="shared" si="3"/>
        <v>0</v>
      </c>
      <c r="AF54">
        <f t="shared" si="24"/>
        <v>0</v>
      </c>
      <c r="AG54">
        <f t="shared" si="24"/>
        <v>-11.744393005814031</v>
      </c>
      <c r="AH54">
        <f t="shared" si="5"/>
        <v>-6508.2520986839236</v>
      </c>
      <c r="AI54">
        <f t="shared" si="25"/>
        <v>-6519.9964916897379</v>
      </c>
      <c r="AJ54">
        <f t="shared" si="7"/>
        <v>16.788250023016417</v>
      </c>
      <c r="AK54">
        <f t="shared" si="22"/>
        <v>27.744539520103075</v>
      </c>
      <c r="AL54">
        <f t="shared" si="8"/>
        <v>-6475.4637021466187</v>
      </c>
      <c r="AN54">
        <f t="shared" si="26"/>
        <v>0</v>
      </c>
      <c r="AO54">
        <f t="shared" si="26"/>
        <v>0</v>
      </c>
      <c r="AP54">
        <f t="shared" si="26"/>
        <v>-5.693611915058816E-2</v>
      </c>
      <c r="AQ54">
        <f t="shared" si="26"/>
        <v>-31.551619293503823</v>
      </c>
      <c r="AR54">
        <f t="shared" si="26"/>
        <v>-31.608555412654411</v>
      </c>
      <c r="AS54">
        <f t="shared" si="26"/>
        <v>8.1388438139555805E-2</v>
      </c>
      <c r="AT54">
        <f t="shared" si="26"/>
        <v>0.13450387832838878</v>
      </c>
      <c r="AU54">
        <f t="shared" si="23"/>
        <v>-31.392663096186471</v>
      </c>
      <c r="AW54">
        <v>51</v>
      </c>
      <c r="AX54">
        <f>IF(Z54&gt;0, (R54*SUMPRODUCT(K54:$K$98, X54:$X$98)-K54*$AZ$3)/Z54, 0)</f>
        <v>807.96494625559455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1.4963000000000001E-2</v>
      </c>
      <c r="Q55" s="4">
        <f t="shared" si="21"/>
        <v>25</v>
      </c>
      <c r="R55">
        <f t="shared" si="0"/>
        <v>1000000</v>
      </c>
      <c r="S55">
        <f t="shared" si="1"/>
        <v>791.02244167812762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379.5623145498846</v>
      </c>
      <c r="AC55">
        <f t="shared" si="2"/>
        <v>362.32680814405364</v>
      </c>
      <c r="AE55">
        <f t="shared" si="3"/>
        <v>0</v>
      </c>
      <c r="AF55">
        <f t="shared" si="24"/>
        <v>0</v>
      </c>
      <c r="AG55">
        <f t="shared" si="24"/>
        <v>-11.451217723209895</v>
      </c>
      <c r="AH55">
        <f t="shared" si="5"/>
        <v>-7029.2541018398151</v>
      </c>
      <c r="AI55">
        <f t="shared" si="25"/>
        <v>-7040.7053195630251</v>
      </c>
      <c r="AJ55">
        <f t="shared" si="7"/>
        <v>17.235506405830961</v>
      </c>
      <c r="AK55">
        <f t="shared" si="22"/>
        <v>26.569362018491926</v>
      </c>
      <c r="AL55">
        <f t="shared" si="8"/>
        <v>-6996.900451138702</v>
      </c>
      <c r="AN55">
        <f t="shared" si="26"/>
        <v>0</v>
      </c>
      <c r="AO55">
        <f t="shared" si="26"/>
        <v>0</v>
      </c>
      <c r="AP55">
        <f t="shared" si="26"/>
        <v>-4.9566806078778593E-2</v>
      </c>
      <c r="AQ55">
        <f t="shared" si="26"/>
        <v>-30.426255387508952</v>
      </c>
      <c r="AR55">
        <f t="shared" si="26"/>
        <v>-30.475822193587732</v>
      </c>
      <c r="AS55">
        <f t="shared" si="26"/>
        <v>7.4604205800385195E-2</v>
      </c>
      <c r="AT55">
        <f t="shared" si="26"/>
        <v>0.11500597112376774</v>
      </c>
      <c r="AU55">
        <f t="shared" si="23"/>
        <v>-30.28621201666358</v>
      </c>
      <c r="AW55">
        <v>52</v>
      </c>
      <c r="AX55">
        <f>IF(Z55&gt;0, (R55*SUMPRODUCT(K55:$K$98, X55:$X$98)-K55*$AZ$3)/Z55, 0)</f>
        <v>791.02244167812762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1.6567999999999999E-2</v>
      </c>
      <c r="Q56" s="4">
        <f t="shared" si="21"/>
        <v>25</v>
      </c>
      <c r="R56">
        <f t="shared" si="0"/>
        <v>1000000</v>
      </c>
      <c r="S56">
        <f t="shared" si="1"/>
        <v>773.04063892665022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362.32680814405364</v>
      </c>
      <c r="AC56">
        <f t="shared" si="2"/>
        <v>344.68279640625224</v>
      </c>
      <c r="AE56">
        <f t="shared" si="3"/>
        <v>0</v>
      </c>
      <c r="AF56">
        <f t="shared" si="24"/>
        <v>0</v>
      </c>
      <c r="AG56">
        <f t="shared" si="24"/>
        <v>-11.146981770739655</v>
      </c>
      <c r="AH56">
        <f t="shared" si="5"/>
        <v>-7588.9510095256619</v>
      </c>
      <c r="AI56">
        <f t="shared" si="25"/>
        <v>-7600.0979912964012</v>
      </c>
      <c r="AJ56">
        <f t="shared" si="7"/>
        <v>17.644011737801407</v>
      </c>
      <c r="AK56">
        <f t="shared" si="22"/>
        <v>25.362876570083756</v>
      </c>
      <c r="AL56">
        <f t="shared" si="8"/>
        <v>-7557.0911029885156</v>
      </c>
      <c r="AN56">
        <f t="shared" si="26"/>
        <v>0</v>
      </c>
      <c r="AO56">
        <f t="shared" si="26"/>
        <v>0</v>
      </c>
      <c r="AP56">
        <f t="shared" si="26"/>
        <v>-4.3080281406140716E-2</v>
      </c>
      <c r="AQ56">
        <f t="shared" si="26"/>
        <v>-29.329387254042988</v>
      </c>
      <c r="AR56">
        <f t="shared" si="26"/>
        <v>-29.372467535449129</v>
      </c>
      <c r="AS56">
        <f t="shared" si="26"/>
        <v>6.818966841705866E-2</v>
      </c>
      <c r="AT56">
        <f t="shared" si="26"/>
        <v>9.8021139926554257E-2</v>
      </c>
      <c r="AU56">
        <f t="shared" si="23"/>
        <v>-29.206256727105512</v>
      </c>
      <c r="AW56">
        <v>53</v>
      </c>
      <c r="AX56">
        <f>IF(Z56&gt;0, (R56*SUMPRODUCT(K56:$K$98, X56:$X$98)-K56*$AZ$3)/Z56, 0)</f>
        <v>773.04063892665022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1.8353999999999999E-2</v>
      </c>
      <c r="Q57" s="4">
        <f t="shared" si="21"/>
        <v>25</v>
      </c>
      <c r="R57">
        <f t="shared" si="0"/>
        <v>1000000</v>
      </c>
      <c r="S57">
        <f t="shared" si="1"/>
        <v>754.2436818983449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344.68279640625224</v>
      </c>
      <c r="AC57">
        <f t="shared" si="2"/>
        <v>326.76612669659096</v>
      </c>
      <c r="AE57">
        <f t="shared" si="3"/>
        <v>0</v>
      </c>
      <c r="AF57">
        <f t="shared" si="24"/>
        <v>0</v>
      </c>
      <c r="AG57">
        <f t="shared" si="24"/>
        <v>-10.830920249612104</v>
      </c>
      <c r="AH57">
        <f t="shared" si="5"/>
        <v>-8183.6681368062264</v>
      </c>
      <c r="AI57">
        <f t="shared" si="25"/>
        <v>-8194.4990570558384</v>
      </c>
      <c r="AJ57">
        <f t="shared" si="7"/>
        <v>17.916669709661278</v>
      </c>
      <c r="AK57">
        <f t="shared" si="22"/>
        <v>24.127795748437659</v>
      </c>
      <c r="AL57">
        <f t="shared" si="8"/>
        <v>-8152.4545915977387</v>
      </c>
      <c r="AN57">
        <f t="shared" si="26"/>
        <v>0</v>
      </c>
      <c r="AO57">
        <f t="shared" si="26"/>
        <v>0</v>
      </c>
      <c r="AP57">
        <f t="shared" si="26"/>
        <v>-3.7373913488527678E-2</v>
      </c>
      <c r="AQ57">
        <f t="shared" si="26"/>
        <v>-28.23912446172524</v>
      </c>
      <c r="AR57">
        <f t="shared" si="26"/>
        <v>-28.276498375213766</v>
      </c>
      <c r="AS57">
        <f t="shared" si="26"/>
        <v>6.1824484743610443E-2</v>
      </c>
      <c r="AT57">
        <f t="shared" si="26"/>
        <v>8.3257020658357273E-2</v>
      </c>
      <c r="AU57">
        <f t="shared" si="23"/>
        <v>-28.131416869811797</v>
      </c>
      <c r="AW57">
        <v>54</v>
      </c>
      <c r="AX57">
        <f>IF(Z57&gt;0, (R57*SUMPRODUCT(K57:$K$98, X57:$X$98)-K57*$AZ$3)/Z57, 0)</f>
        <v>754.2436818983449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2.0303000000000002E-2</v>
      </c>
      <c r="Q58" s="4">
        <f t="shared" si="21"/>
        <v>25</v>
      </c>
      <c r="R58">
        <f t="shared" si="0"/>
        <v>1000000</v>
      </c>
      <c r="S58">
        <f t="shared" si="1"/>
        <v>734.85058366918418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326.76612669659096</v>
      </c>
      <c r="AC58">
        <f t="shared" si="2"/>
        <v>308.71692861377812</v>
      </c>
      <c r="AE58">
        <f t="shared" si="3"/>
        <v>0</v>
      </c>
      <c r="AF58">
        <f t="shared" si="24"/>
        <v>0</v>
      </c>
      <c r="AG58">
        <f t="shared" si="24"/>
        <v>-10.502710873288109</v>
      </c>
      <c r="AH58">
        <f t="shared" si="5"/>
        <v>-8796.0069531149838</v>
      </c>
      <c r="AI58">
        <f t="shared" si="25"/>
        <v>-8806.5096639882722</v>
      </c>
      <c r="AJ58">
        <f t="shared" si="7"/>
        <v>18.049198082812836</v>
      </c>
      <c r="AK58">
        <f t="shared" si="22"/>
        <v>22.873628868761369</v>
      </c>
      <c r="AL58">
        <f t="shared" si="8"/>
        <v>-8765.5868370366989</v>
      </c>
      <c r="AN58">
        <f t="shared" si="26"/>
        <v>0</v>
      </c>
      <c r="AO58">
        <f t="shared" si="26"/>
        <v>0</v>
      </c>
      <c r="AP58">
        <f t="shared" si="26"/>
        <v>-3.2358367667932882E-2</v>
      </c>
      <c r="AQ58">
        <f t="shared" si="26"/>
        <v>-27.100091627056344</v>
      </c>
      <c r="AR58">
        <f t="shared" si="26"/>
        <v>-27.132449994724276</v>
      </c>
      <c r="AS58">
        <f t="shared" si="26"/>
        <v>5.5608746610403395E-2</v>
      </c>
      <c r="AT58">
        <f t="shared" si="26"/>
        <v>7.0472595291343323E-2</v>
      </c>
      <c r="AU58">
        <f t="shared" si="23"/>
        <v>-27.00636865282253</v>
      </c>
      <c r="AW58">
        <v>55</v>
      </c>
      <c r="AX58">
        <f>IF(Z58&gt;0, (R58*SUMPRODUCT(K58:$K$98, X58:$X$98)-K58*$AZ$3)/Z58, 0)</f>
        <v>734.85058366918418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2.2446000000000001E-2</v>
      </c>
      <c r="Q59" s="4">
        <f t="shared" si="21"/>
        <v>25</v>
      </c>
      <c r="R59">
        <f t="shared" si="0"/>
        <v>1000000</v>
      </c>
      <c r="S59">
        <f t="shared" si="1"/>
        <v>715.20543305219917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308.71692861377812</v>
      </c>
      <c r="AC59">
        <f t="shared" si="2"/>
        <v>290.71498553932202</v>
      </c>
      <c r="AE59">
        <f t="shared" si="3"/>
        <v>0</v>
      </c>
      <c r="AF59">
        <f t="shared" si="24"/>
        <v>0</v>
      </c>
      <c r="AG59">
        <f t="shared" si="24"/>
        <v>-10.161939916293401</v>
      </c>
      <c r="AH59">
        <f t="shared" si="5"/>
        <v>-9429.7539304729962</v>
      </c>
      <c r="AI59">
        <f t="shared" si="25"/>
        <v>-9439.9158703892899</v>
      </c>
      <c r="AJ59">
        <f t="shared" si="7"/>
        <v>18.001943074456108</v>
      </c>
      <c r="AK59">
        <f t="shared" si="22"/>
        <v>21.610185002964471</v>
      </c>
      <c r="AL59">
        <f t="shared" si="8"/>
        <v>-9400.3037423118694</v>
      </c>
      <c r="AN59">
        <f t="shared" si="26"/>
        <v>0</v>
      </c>
      <c r="AO59">
        <f t="shared" si="26"/>
        <v>0</v>
      </c>
      <c r="AP59">
        <f t="shared" si="26"/>
        <v>-2.7953989348731355E-2</v>
      </c>
      <c r="AQ59">
        <f t="shared" si="26"/>
        <v>-25.939854309800761</v>
      </c>
      <c r="AR59">
        <f t="shared" si="26"/>
        <v>-25.967808299149496</v>
      </c>
      <c r="AS59">
        <f t="shared" si="26"/>
        <v>4.9520675097965698E-2</v>
      </c>
      <c r="AT59">
        <f t="shared" si="26"/>
        <v>5.9446413418406327E-2</v>
      </c>
      <c r="AU59">
        <f t="shared" si="23"/>
        <v>-25.858841210633123</v>
      </c>
      <c r="AW59">
        <v>56</v>
      </c>
      <c r="AX59">
        <f>IF(Z59&gt;0, (R59*SUMPRODUCT(K59:$K$98, X59:$X$98)-K59*$AZ$3)/Z59, 0)</f>
        <v>715.20543305219917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2.4856E-2</v>
      </c>
      <c r="Q60" s="4">
        <f t="shared" si="21"/>
        <v>25</v>
      </c>
      <c r="R60">
        <f t="shared" si="0"/>
        <v>1000000</v>
      </c>
      <c r="S60">
        <f t="shared" si="1"/>
        <v>695.6205197499886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290.71498553932202</v>
      </c>
      <c r="AC60">
        <f t="shared" si="2"/>
        <v>272.89847815148573</v>
      </c>
      <c r="AE60">
        <f t="shared" si="3"/>
        <v>0</v>
      </c>
      <c r="AF60">
        <f t="shared" si="24"/>
        <v>0</v>
      </c>
      <c r="AG60">
        <f t="shared" si="24"/>
        <v>-9.8077353385710779</v>
      </c>
      <c r="AH60">
        <f t="shared" si="5"/>
        <v>-10103.40714237555</v>
      </c>
      <c r="AI60">
        <f t="shared" si="25"/>
        <v>-10113.214877714121</v>
      </c>
      <c r="AJ60">
        <f t="shared" si="7"/>
        <v>17.816507387836282</v>
      </c>
      <c r="AK60">
        <f t="shared" si="22"/>
        <v>20.350048987752544</v>
      </c>
      <c r="AL60">
        <f t="shared" si="8"/>
        <v>-10075.048321338532</v>
      </c>
      <c r="AN60">
        <f t="shared" si="26"/>
        <v>0</v>
      </c>
      <c r="AO60">
        <f t="shared" si="26"/>
        <v>0</v>
      </c>
      <c r="AP60">
        <f t="shared" si="26"/>
        <v>-2.4088950978564262E-2</v>
      </c>
      <c r="AQ60">
        <f t="shared" si="26"/>
        <v>-24.815155687573803</v>
      </c>
      <c r="AR60">
        <f t="shared" si="26"/>
        <v>-24.839244638552366</v>
      </c>
      <c r="AS60">
        <f t="shared" si="26"/>
        <v>4.3759436634364261E-2</v>
      </c>
      <c r="AT60">
        <f t="shared" si="26"/>
        <v>4.9982112644239934E-2</v>
      </c>
      <c r="AU60">
        <f t="shared" si="23"/>
        <v>-24.745503089273761</v>
      </c>
      <c r="AW60">
        <v>57</v>
      </c>
      <c r="AX60">
        <f>IF(Z60&gt;0, (R60*SUMPRODUCT(K60:$K$98, X60:$X$98)-K60*$AZ$3)/Z60, 0)</f>
        <v>695.6205197499886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2.7564999999999999E-2</v>
      </c>
      <c r="Q61" s="4">
        <f t="shared" si="21"/>
        <v>25</v>
      </c>
      <c r="R61">
        <f t="shared" si="0"/>
        <v>1000000</v>
      </c>
      <c r="S61">
        <f t="shared" si="1"/>
        <v>676.2580404822736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272.89847815148573</v>
      </c>
      <c r="AC61">
        <f t="shared" si="2"/>
        <v>255.33631078709456</v>
      </c>
      <c r="AE61">
        <f t="shared" si="3"/>
        <v>0</v>
      </c>
      <c r="AF61">
        <f t="shared" si="24"/>
        <v>0</v>
      </c>
      <c r="AG61">
        <f t="shared" si="24"/>
        <v>-9.4393077605776554</v>
      </c>
      <c r="AH61">
        <f t="shared" si="5"/>
        <v>-10814.00898430847</v>
      </c>
      <c r="AI61">
        <f t="shared" si="25"/>
        <v>-10823.448292069048</v>
      </c>
      <c r="AJ61">
        <f t="shared" si="7"/>
        <v>17.562167364391172</v>
      </c>
      <c r="AK61">
        <f t="shared" si="22"/>
        <v>19.102893470604002</v>
      </c>
      <c r="AL61">
        <f t="shared" si="8"/>
        <v>-10786.783231234052</v>
      </c>
      <c r="AN61">
        <f t="shared" si="26"/>
        <v>0</v>
      </c>
      <c r="AO61">
        <f t="shared" si="26"/>
        <v>0</v>
      </c>
      <c r="AP61">
        <f t="shared" si="26"/>
        <v>-2.0700044227727227E-2</v>
      </c>
      <c r="AQ61">
        <f t="shared" si="26"/>
        <v>-23.714711918718709</v>
      </c>
      <c r="AR61">
        <f t="shared" si="26"/>
        <v>-23.735411962946436</v>
      </c>
      <c r="AS61">
        <f t="shared" si="26"/>
        <v>3.8513167532890955E-2</v>
      </c>
      <c r="AT61">
        <f t="shared" si="26"/>
        <v>4.1891921499852172E-2</v>
      </c>
      <c r="AU61">
        <f t="shared" si="23"/>
        <v>-23.655006873913692</v>
      </c>
      <c r="AW61">
        <v>58</v>
      </c>
      <c r="AX61">
        <f>IF(Z61&gt;0, (R61*SUMPRODUCT(K61:$K$98, X61:$X$98)-K61*$AZ$3)/Z61, 0)</f>
        <v>676.2580404822736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3.0620999999999999E-2</v>
      </c>
      <c r="Q62" s="4">
        <f t="shared" si="21"/>
        <v>25</v>
      </c>
      <c r="R62">
        <f t="shared" si="0"/>
        <v>1000000</v>
      </c>
      <c r="S62">
        <f t="shared" si="1"/>
        <v>657.30124658315833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255.33631078709456</v>
      </c>
      <c r="AC62">
        <f t="shared" si="2"/>
        <v>238.09748129978883</v>
      </c>
      <c r="AE62">
        <f t="shared" si="3"/>
        <v>0</v>
      </c>
      <c r="AF62">
        <f t="shared" si="24"/>
        <v>0</v>
      </c>
      <c r="AG62">
        <f t="shared" si="24"/>
        <v>-9.0558736400352302</v>
      </c>
      <c r="AH62">
        <f t="shared" si="5"/>
        <v>-11561.641717465936</v>
      </c>
      <c r="AI62">
        <f t="shared" si="25"/>
        <v>-11570.697591105971</v>
      </c>
      <c r="AJ62">
        <f t="shared" si="7"/>
        <v>17.238829487305736</v>
      </c>
      <c r="AK62">
        <f t="shared" si="22"/>
        <v>17.873541755096621</v>
      </c>
      <c r="AL62">
        <f t="shared" si="8"/>
        <v>-11535.585219863569</v>
      </c>
      <c r="AN62">
        <f t="shared" si="26"/>
        <v>0</v>
      </c>
      <c r="AO62">
        <f t="shared" si="26"/>
        <v>0</v>
      </c>
      <c r="AP62">
        <f t="shared" si="26"/>
        <v>-1.7731417617100641E-2</v>
      </c>
      <c r="AQ62">
        <f t="shared" si="26"/>
        <v>-22.637716224901268</v>
      </c>
      <c r="AR62">
        <f t="shared" si="26"/>
        <v>-22.655447642518368</v>
      </c>
      <c r="AS62">
        <f t="shared" si="26"/>
        <v>3.3753660554413145E-2</v>
      </c>
      <c r="AT62">
        <f t="shared" si="26"/>
        <v>3.4996428368348043E-2</v>
      </c>
      <c r="AU62">
        <f t="shared" si="23"/>
        <v>-22.586697553595606</v>
      </c>
      <c r="AW62">
        <v>59</v>
      </c>
      <c r="AX62">
        <f>IF(Z62&gt;0, (R62*SUMPRODUCT(K62:$K$98, X62:$X$98)-K62*$AZ$3)/Z62, 0)</f>
        <v>657.30124658315833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3.3921E-2</v>
      </c>
      <c r="Q63" s="4">
        <f t="shared" si="21"/>
        <v>25</v>
      </c>
      <c r="R63">
        <f t="shared" si="0"/>
        <v>1000000</v>
      </c>
      <c r="S63">
        <f t="shared" si="1"/>
        <v>638.82670759526866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238.09748129978883</v>
      </c>
      <c r="AC63">
        <f t="shared" si="2"/>
        <v>221.24180296007782</v>
      </c>
      <c r="AE63">
        <f t="shared" si="3"/>
        <v>0</v>
      </c>
      <c r="AF63">
        <f t="shared" si="24"/>
        <v>0</v>
      </c>
      <c r="AG63">
        <f t="shared" si="24"/>
        <v>-8.6581306138912435</v>
      </c>
      <c r="AH63">
        <f t="shared" si="5"/>
        <v>-12287.371589745402</v>
      </c>
      <c r="AI63">
        <f t="shared" si="25"/>
        <v>-12296.029720359293</v>
      </c>
      <c r="AJ63">
        <f t="shared" si="7"/>
        <v>16.855678339711005</v>
      </c>
      <c r="AK63">
        <f t="shared" si="22"/>
        <v>16.666823690985218</v>
      </c>
      <c r="AL63">
        <f t="shared" si="8"/>
        <v>-12262.507218328597</v>
      </c>
      <c r="AN63">
        <f t="shared" si="26"/>
        <v>0</v>
      </c>
      <c r="AO63">
        <f t="shared" si="26"/>
        <v>0</v>
      </c>
      <c r="AP63">
        <f t="shared" si="26"/>
        <v>-1.5136282164232111E-2</v>
      </c>
      <c r="AQ63">
        <f t="shared" si="26"/>
        <v>-21.480979178202531</v>
      </c>
      <c r="AR63">
        <f t="shared" si="26"/>
        <v>-21.496115460366763</v>
      </c>
      <c r="AS63">
        <f t="shared" si="26"/>
        <v>2.9467365970439724E-2</v>
      </c>
      <c r="AT63">
        <f t="shared" si="26"/>
        <v>2.9137207258517067E-2</v>
      </c>
      <c r="AU63">
        <f t="shared" si="23"/>
        <v>-21.437510887137808</v>
      </c>
      <c r="AW63">
        <v>60</v>
      </c>
      <c r="AX63">
        <f>IF(Z63&gt;0, (R63*SUMPRODUCT(K63:$K$98, X63:$X$98)-K63*$AZ$3)/Z63, 0)</f>
        <v>638.82670759526866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3.7368999999999999E-2</v>
      </c>
      <c r="Q64" s="4">
        <f t="shared" si="21"/>
        <v>25</v>
      </c>
      <c r="R64">
        <f t="shared" si="0"/>
        <v>1000000</v>
      </c>
      <c r="S64">
        <f t="shared" si="1"/>
        <v>621.13017564255642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221.24180296007782</v>
      </c>
      <c r="AC64">
        <f t="shared" si="2"/>
        <v>204.9233576079379</v>
      </c>
      <c r="AE64">
        <f t="shared" si="3"/>
        <v>0</v>
      </c>
      <c r="AF64">
        <f t="shared" si="24"/>
        <v>0</v>
      </c>
      <c r="AG64">
        <f t="shared" si="24"/>
        <v>-8.2480036248418287</v>
      </c>
      <c r="AH64">
        <f t="shared" si="5"/>
        <v>-12941.827316420075</v>
      </c>
      <c r="AI64">
        <f t="shared" si="25"/>
        <v>-12950.075320044916</v>
      </c>
      <c r="AJ64">
        <f t="shared" si="7"/>
        <v>16.318445352139918</v>
      </c>
      <c r="AK64">
        <f t="shared" si="22"/>
        <v>15.48692620720545</v>
      </c>
      <c r="AL64">
        <f t="shared" si="8"/>
        <v>-12918.269948485569</v>
      </c>
      <c r="AN64">
        <f t="shared" si="26"/>
        <v>0</v>
      </c>
      <c r="AO64">
        <f t="shared" si="26"/>
        <v>0</v>
      </c>
      <c r="AP64">
        <f t="shared" si="26"/>
        <v>-1.2874367512852321E-2</v>
      </c>
      <c r="AQ64">
        <f t="shared" si="26"/>
        <v>-20.200990292685347</v>
      </c>
      <c r="AR64">
        <f t="shared" si="26"/>
        <v>-20.213864660198201</v>
      </c>
      <c r="AS64">
        <f t="shared" si="26"/>
        <v>2.5471577397115291E-2</v>
      </c>
      <c r="AT64">
        <f t="shared" si="26"/>
        <v>2.4173653250523473E-2</v>
      </c>
      <c r="AU64">
        <f t="shared" si="23"/>
        <v>-20.16421942955056</v>
      </c>
      <c r="AW64">
        <v>61</v>
      </c>
      <c r="AX64">
        <f>IF(Z64&gt;0, (R64*SUMPRODUCT(K64:$K$98, X64:$X$98)-K64*$AZ$3)/Z64, 0)</f>
        <v>621.13017564255642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5.0548205999999998E-2</v>
      </c>
      <c r="Q65" s="4">
        <f t="shared" si="21"/>
        <v>25</v>
      </c>
      <c r="R65">
        <f t="shared" si="0"/>
        <v>1000000</v>
      </c>
      <c r="S65">
        <f t="shared" si="1"/>
        <v>610.85785974147529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204.9233576079379</v>
      </c>
      <c r="AC65">
        <f t="shared" si="2"/>
        <v>189.33177251709412</v>
      </c>
      <c r="AE65">
        <f t="shared" si="3"/>
        <v>0</v>
      </c>
      <c r="AF65">
        <f t="shared" si="24"/>
        <v>0</v>
      </c>
      <c r="AG65">
        <f t="shared" si="24"/>
        <v>-7.74860180227616</v>
      </c>
      <c r="AH65">
        <f t="shared" si="5"/>
        <v>-16676.871452690059</v>
      </c>
      <c r="AI65">
        <f t="shared" si="25"/>
        <v>-16684.620054492334</v>
      </c>
      <c r="AJ65">
        <f t="shared" si="7"/>
        <v>15.591585090843779</v>
      </c>
      <c r="AK65">
        <f t="shared" si="22"/>
        <v>14.344635032555654</v>
      </c>
      <c r="AL65">
        <f t="shared" si="8"/>
        <v>-16654.683834368938</v>
      </c>
      <c r="AN65">
        <f t="shared" si="26"/>
        <v>0</v>
      </c>
      <c r="AO65">
        <f t="shared" si="26"/>
        <v>0</v>
      </c>
      <c r="AP65">
        <f t="shared" si="26"/>
        <v>-1.0798971121932529E-2</v>
      </c>
      <c r="AQ65">
        <f t="shared" si="26"/>
        <v>-23.242006469977383</v>
      </c>
      <c r="AR65">
        <f t="shared" si="26"/>
        <v>-23.252805441099316</v>
      </c>
      <c r="AS65">
        <f t="shared" si="26"/>
        <v>2.1729478612737069E-2</v>
      </c>
      <c r="AT65">
        <f t="shared" si="26"/>
        <v>1.9991645386361966E-2</v>
      </c>
      <c r="AU65">
        <f t="shared" si="23"/>
        <v>-23.211084317100219</v>
      </c>
      <c r="AW65">
        <v>62</v>
      </c>
      <c r="AX65">
        <f>IF(Z65&gt;0, (R65*SUMPRODUCT(K65:$K$98, X65:$X$98)-K65*$AZ$3)/Z65, 0)</f>
        <v>610.85785974147529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6.4784177999999998E-2</v>
      </c>
      <c r="Q66" s="4">
        <f t="shared" si="21"/>
        <v>25</v>
      </c>
      <c r="R66">
        <f t="shared" si="0"/>
        <v>1000000</v>
      </c>
      <c r="S66">
        <f t="shared" si="1"/>
        <v>593.53551436302996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189.33177251709412</v>
      </c>
      <c r="AC66">
        <f t="shared" si="2"/>
        <v>170.205306405904</v>
      </c>
      <c r="AE66">
        <f t="shared" si="3"/>
        <v>0</v>
      </c>
      <c r="AF66">
        <f t="shared" si="24"/>
        <v>0</v>
      </c>
      <c r="AG66">
        <f t="shared" si="24"/>
        <v>-7.1691289858436189</v>
      </c>
      <c r="AH66">
        <f t="shared" si="5"/>
        <v>-20079.471936391183</v>
      </c>
      <c r="AI66">
        <f t="shared" si="25"/>
        <v>-20086.641065377025</v>
      </c>
      <c r="AJ66">
        <f t="shared" si="7"/>
        <v>19.126466111190126</v>
      </c>
      <c r="AK66">
        <f t="shared" si="22"/>
        <v>13.25322407619659</v>
      </c>
      <c r="AL66">
        <f t="shared" si="8"/>
        <v>-20054.261375189639</v>
      </c>
      <c r="AN66">
        <f t="shared" si="26"/>
        <v>0</v>
      </c>
      <c r="AO66">
        <f t="shared" si="26"/>
        <v>0</v>
      </c>
      <c r="AP66">
        <f t="shared" si="26"/>
        <v>-8.9208740565473801E-3</v>
      </c>
      <c r="AQ66">
        <f t="shared" si="26"/>
        <v>-24.98580240643345</v>
      </c>
      <c r="AR66">
        <f t="shared" si="26"/>
        <v>-24.994723280489996</v>
      </c>
      <c r="AS66">
        <f t="shared" si="26"/>
        <v>2.3799933808091554E-2</v>
      </c>
      <c r="AT66">
        <f t="shared" si="26"/>
        <v>1.6491590967384256E-2</v>
      </c>
      <c r="AU66">
        <f t="shared" si="23"/>
        <v>-24.95443175571452</v>
      </c>
      <c r="AW66">
        <v>63</v>
      </c>
      <c r="AX66">
        <f>IF(Z66&gt;0, (R66*SUMPRODUCT(K66:$K$98, X66:$X$98)-K66*$AZ$3)/Z66, 0)</f>
        <v>593.53551436302996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8.0470763000000001E-2</v>
      </c>
      <c r="Q67" s="4">
        <f t="shared" si="21"/>
        <v>25</v>
      </c>
      <c r="R67">
        <f t="shared" ref="R67:R98" si="27">$C$6</f>
        <v>1000000</v>
      </c>
      <c r="S67">
        <f t="shared" ref="S67:S98" si="28">AX67</f>
        <v>570.86631925149595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170.205306405904</v>
      </c>
      <c r="AC67">
        <f t="shared" ref="AC67:AC98" si="29">S67*Z67</f>
        <v>148.89409360553054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-6.5205324164489307</v>
      </c>
      <c r="AH67">
        <f t="shared" ref="AH67:AH98" si="32">-X67*R67</f>
        <v>-23076.211181450086</v>
      </c>
      <c r="AI67">
        <f t="shared" ref="AI67:AI98" si="33">SUM(AE67:AH67)</f>
        <v>-23082.731713866535</v>
      </c>
      <c r="AJ67">
        <f t="shared" ref="AJ67:AJ98" si="34">AB67-AC67</f>
        <v>21.311212800373454</v>
      </c>
      <c r="AK67">
        <f t="shared" si="22"/>
        <v>11.914371448413281</v>
      </c>
      <c r="AL67">
        <f t="shared" ref="AL67:AL98" si="35">SUM(AI67:AK67)</f>
        <v>-23049.506129617748</v>
      </c>
      <c r="AN67">
        <f t="shared" ref="AN67:AU98" si="36">AE67*$K67</f>
        <v>0</v>
      </c>
      <c r="AO67">
        <f t="shared" si="36"/>
        <v>0</v>
      </c>
      <c r="AP67">
        <f t="shared" si="36"/>
        <v>-7.2444605125219948E-3</v>
      </c>
      <c r="AQ67">
        <f t="shared" si="36"/>
        <v>-25.638197927045457</v>
      </c>
      <c r="AR67">
        <f t="shared" si="36"/>
        <v>-25.645442387557978</v>
      </c>
      <c r="AS67">
        <f t="shared" si="36"/>
        <v>2.3677244394459784E-2</v>
      </c>
      <c r="AT67">
        <f t="shared" si="36"/>
        <v>1.3237138929301649E-2</v>
      </c>
      <c r="AU67">
        <f t="shared" si="23"/>
        <v>-25.608528004234216</v>
      </c>
      <c r="AW67">
        <v>64</v>
      </c>
      <c r="AX67">
        <f>IF(Z67&gt;0, (R67*SUMPRODUCT(K67:$K$98, X67:$X$98)-K67*$AZ$3)/Z67, 0)</f>
        <v>570.86631925149595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9.7818447000000003E-2</v>
      </c>
      <c r="Q68" s="4">
        <f t="shared" si="21"/>
        <v>25</v>
      </c>
      <c r="R68">
        <f t="shared" si="27"/>
        <v>1000000</v>
      </c>
      <c r="S68">
        <f t="shared" si="28"/>
        <v>543.77656515606259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148.89409360553054</v>
      </c>
      <c r="AC68">
        <f t="shared" si="29"/>
        <v>126.53677925532436</v>
      </c>
      <c r="AE68">
        <f t="shared" si="30"/>
        <v>0</v>
      </c>
      <c r="AF68">
        <f t="shared" si="31"/>
        <v>0</v>
      </c>
      <c r="AG68">
        <f t="shared" si="31"/>
        <v>-5.8174987376942493</v>
      </c>
      <c r="AH68">
        <f t="shared" si="32"/>
        <v>-25513.134183607668</v>
      </c>
      <c r="AI68">
        <f t="shared" si="33"/>
        <v>-25518.951682345363</v>
      </c>
      <c r="AJ68">
        <f t="shared" si="34"/>
        <v>22.357314350206181</v>
      </c>
      <c r="AK68">
        <f t="shared" si="22"/>
        <v>10.422586552387139</v>
      </c>
      <c r="AL68">
        <f t="shared" si="35"/>
        <v>-25486.171781442768</v>
      </c>
      <c r="AN68">
        <f t="shared" si="36"/>
        <v>0</v>
      </c>
      <c r="AO68">
        <f t="shared" si="36"/>
        <v>0</v>
      </c>
      <c r="AP68">
        <f t="shared" si="36"/>
        <v>-5.7708696702759351E-3</v>
      </c>
      <c r="AQ68">
        <f t="shared" si="36"/>
        <v>-25.308638453133053</v>
      </c>
      <c r="AR68">
        <f t="shared" si="36"/>
        <v>-25.314409322803332</v>
      </c>
      <c r="AS68">
        <f t="shared" si="36"/>
        <v>2.2178113500299097E-2</v>
      </c>
      <c r="AT68">
        <f t="shared" si="36"/>
        <v>1.0339046269365592E-2</v>
      </c>
      <c r="AU68">
        <f t="shared" si="23"/>
        <v>-25.281892163033664</v>
      </c>
      <c r="AW68">
        <v>65</v>
      </c>
      <c r="AX68">
        <f>IF(Z68&gt;0, (R68*SUMPRODUCT(K68:$K$98, X68:$X$98)-K68*$AZ$3)/Z68, 0)</f>
        <v>543.77656515606259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0.115047869</v>
      </c>
      <c r="Q69" s="4">
        <f t="shared" ref="Q69:Q98" si="48">$C$8</f>
        <v>25</v>
      </c>
      <c r="R69">
        <f t="shared" si="27"/>
        <v>1000000</v>
      </c>
      <c r="S69">
        <f t="shared" si="28"/>
        <v>511.57577379205816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126.53677925532436</v>
      </c>
      <c r="AC69">
        <f t="shared" si="29"/>
        <v>104.15750113865496</v>
      </c>
      <c r="AE69">
        <f t="shared" si="30"/>
        <v>0</v>
      </c>
      <c r="AF69">
        <f t="shared" si="31"/>
        <v>0</v>
      </c>
      <c r="AG69">
        <f t="shared" si="31"/>
        <v>-5.0900329176353942</v>
      </c>
      <c r="AH69">
        <f t="shared" si="32"/>
        <v>-26771.633307276534</v>
      </c>
      <c r="AI69">
        <f t="shared" si="33"/>
        <v>-26776.72334019417</v>
      </c>
      <c r="AJ69">
        <f t="shared" si="34"/>
        <v>22.379278116669397</v>
      </c>
      <c r="AK69">
        <f t="shared" si="22"/>
        <v>8.8575745478727068</v>
      </c>
      <c r="AL69">
        <f t="shared" si="35"/>
        <v>-26745.486487529626</v>
      </c>
      <c r="AN69">
        <f t="shared" si="36"/>
        <v>0</v>
      </c>
      <c r="AO69">
        <f t="shared" si="36"/>
        <v>0</v>
      </c>
      <c r="AP69">
        <f t="shared" si="36"/>
        <v>-4.5082452819028545E-3</v>
      </c>
      <c r="AQ69">
        <f t="shared" si="36"/>
        <v>-23.711652065784961</v>
      </c>
      <c r="AR69">
        <f t="shared" si="36"/>
        <v>-23.716160311066865</v>
      </c>
      <c r="AS69">
        <f t="shared" si="36"/>
        <v>1.9821340375287055E-2</v>
      </c>
      <c r="AT69">
        <f t="shared" si="36"/>
        <v>7.8451592181648707E-3</v>
      </c>
      <c r="AU69">
        <f t="shared" si="23"/>
        <v>-23.688493811473414</v>
      </c>
      <c r="AW69">
        <v>66</v>
      </c>
      <c r="AX69">
        <f>IF(Z69&gt;0, (R69*SUMPRODUCT(K69:$K$98, X69:$X$98)-K69*$AZ$3)/Z69, 0)</f>
        <v>511.57577379205816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0.13365521</v>
      </c>
      <c r="Q70" s="4">
        <f t="shared" si="48"/>
        <v>25</v>
      </c>
      <c r="R70">
        <f t="shared" si="27"/>
        <v>1000000</v>
      </c>
      <c r="S70">
        <f t="shared" si="28"/>
        <v>476.39779210360319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104.15750113865496</v>
      </c>
      <c r="AC70">
        <f t="shared" si="29"/>
        <v>83.061349373283917</v>
      </c>
      <c r="AE70">
        <f t="shared" si="30"/>
        <v>0</v>
      </c>
      <c r="AF70">
        <f t="shared" si="31"/>
        <v>0</v>
      </c>
      <c r="AG70">
        <f t="shared" si="31"/>
        <v>-4.3588231699455697</v>
      </c>
      <c r="AH70">
        <f t="shared" si="32"/>
        <v>-27212.37674053885</v>
      </c>
      <c r="AI70">
        <f t="shared" si="33"/>
        <v>-27216.735563708797</v>
      </c>
      <c r="AJ70">
        <f t="shared" si="34"/>
        <v>21.096151765371047</v>
      </c>
      <c r="AK70">
        <f t="shared" si="22"/>
        <v>7.2910250797058485</v>
      </c>
      <c r="AL70">
        <f t="shared" si="35"/>
        <v>-27188.348386863719</v>
      </c>
      <c r="AN70">
        <f t="shared" si="36"/>
        <v>0</v>
      </c>
      <c r="AO70">
        <f t="shared" si="36"/>
        <v>0</v>
      </c>
      <c r="AP70">
        <f t="shared" si="36"/>
        <v>-3.4469753207139208E-3</v>
      </c>
      <c r="AQ70">
        <f t="shared" si="36"/>
        <v>-21.519659638722683</v>
      </c>
      <c r="AR70">
        <f t="shared" si="36"/>
        <v>-21.5231066140434</v>
      </c>
      <c r="AS70">
        <f t="shared" si="36"/>
        <v>1.6682923730117153E-2</v>
      </c>
      <c r="AT70">
        <f t="shared" si="36"/>
        <v>5.7657726713346204E-3</v>
      </c>
      <c r="AU70">
        <f t="shared" si="23"/>
        <v>-21.500657917641945</v>
      </c>
      <c r="AW70">
        <v>67</v>
      </c>
      <c r="AX70">
        <f>IF(Z70&gt;0, (R70*SUMPRODUCT(K70:$K$98, X70:$X$98)-K70*$AZ$3)/Z70, 0)</f>
        <v>476.39779210360319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0.153152232</v>
      </c>
      <c r="Q71" s="4">
        <f t="shared" si="48"/>
        <v>25</v>
      </c>
      <c r="R71">
        <f t="shared" si="27"/>
        <v>1000000</v>
      </c>
      <c r="S71">
        <f t="shared" si="28"/>
        <v>437.7927048481443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83.061349373283917</v>
      </c>
      <c r="AC71">
        <f t="shared" si="29"/>
        <v>63.876957859930883</v>
      </c>
      <c r="AE71">
        <f t="shared" si="30"/>
        <v>0</v>
      </c>
      <c r="AF71">
        <f t="shared" si="31"/>
        <v>0</v>
      </c>
      <c r="AG71">
        <f t="shared" si="31"/>
        <v>-3.647671440875635</v>
      </c>
      <c r="AH71">
        <f t="shared" si="32"/>
        <v>-26702.539894819172</v>
      </c>
      <c r="AI71">
        <f t="shared" si="33"/>
        <v>-26706.187566260047</v>
      </c>
      <c r="AJ71">
        <f t="shared" si="34"/>
        <v>19.184391513353034</v>
      </c>
      <c r="AK71">
        <f t="shared" si="22"/>
        <v>5.8142944561298746</v>
      </c>
      <c r="AL71">
        <f t="shared" si="35"/>
        <v>-26681.188880290563</v>
      </c>
      <c r="AN71">
        <f t="shared" si="36"/>
        <v>0</v>
      </c>
      <c r="AO71">
        <f t="shared" si="36"/>
        <v>0</v>
      </c>
      <c r="AP71">
        <f t="shared" si="36"/>
        <v>-2.5755300031165434E-3</v>
      </c>
      <c r="AQ71">
        <f t="shared" si="36"/>
        <v>-18.853998714866169</v>
      </c>
      <c r="AR71">
        <f t="shared" si="36"/>
        <v>-18.856574244869286</v>
      </c>
      <c r="AS71">
        <f t="shared" si="36"/>
        <v>1.3545621291569537E-2</v>
      </c>
      <c r="AT71">
        <f t="shared" si="36"/>
        <v>4.105328580559303E-3</v>
      </c>
      <c r="AU71">
        <f t="shared" si="23"/>
        <v>-18.838923294997155</v>
      </c>
      <c r="AW71">
        <v>68</v>
      </c>
      <c r="AX71">
        <f>IF(Z71&gt;0, (R71*SUMPRODUCT(K71:$K$98, X71:$X$98)-K71*$AZ$3)/Z71, 0)</f>
        <v>437.7927048481443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0.17329698399999999</v>
      </c>
      <c r="Q72" s="4">
        <f t="shared" si="48"/>
        <v>25</v>
      </c>
      <c r="R72">
        <f t="shared" si="27"/>
        <v>1000000</v>
      </c>
      <c r="S72">
        <f t="shared" si="28"/>
        <v>395.32564378436297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63.876957859930883</v>
      </c>
      <c r="AC72">
        <f t="shared" si="29"/>
        <v>47.10801997128759</v>
      </c>
      <c r="AE72">
        <f t="shared" si="30"/>
        <v>0</v>
      </c>
      <c r="AF72">
        <f t="shared" si="31"/>
        <v>0</v>
      </c>
      <c r="AG72">
        <f t="shared" si="31"/>
        <v>-2.9790642671401968</v>
      </c>
      <c r="AH72">
        <f t="shared" si="32"/>
        <v>-25285.218373067273</v>
      </c>
      <c r="AI72">
        <f t="shared" si="33"/>
        <v>-25288.197437334413</v>
      </c>
      <c r="AJ72">
        <f t="shared" si="34"/>
        <v>16.768937888643293</v>
      </c>
      <c r="AK72">
        <f t="shared" si="22"/>
        <v>4.4713870501951618</v>
      </c>
      <c r="AL72">
        <f t="shared" si="35"/>
        <v>-25266.957112395576</v>
      </c>
      <c r="AN72">
        <f t="shared" si="36"/>
        <v>0</v>
      </c>
      <c r="AO72">
        <f t="shared" si="36"/>
        <v>0</v>
      </c>
      <c r="AP72">
        <f t="shared" si="36"/>
        <v>-1.8780742154855094E-3</v>
      </c>
      <c r="AQ72">
        <f t="shared" si="36"/>
        <v>-15.940413633628841</v>
      </c>
      <c r="AR72">
        <f t="shared" si="36"/>
        <v>-15.942291707844326</v>
      </c>
      <c r="AS72">
        <f t="shared" si="36"/>
        <v>1.057154429903304E-2</v>
      </c>
      <c r="AT72">
        <f t="shared" si="36"/>
        <v>2.8188706162048526E-3</v>
      </c>
      <c r="AU72">
        <f t="shared" si="23"/>
        <v>-15.928901292929091</v>
      </c>
      <c r="AW72">
        <v>69</v>
      </c>
      <c r="AX72">
        <f>IF(Z72&gt;0, (R72*SUMPRODUCT(K72:$K$98, X72:$X$98)-K72*$AZ$3)/Z72, 0)</f>
        <v>395.32564378436297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0.19491187900000001</v>
      </c>
      <c r="Q73" s="4">
        <f t="shared" si="48"/>
        <v>25</v>
      </c>
      <c r="R73">
        <f t="shared" si="27"/>
        <v>1000000</v>
      </c>
      <c r="S73">
        <f t="shared" si="28"/>
        <v>348.61319212856239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47.10801997128759</v>
      </c>
      <c r="AC73">
        <f t="shared" si="29"/>
        <v>33.029267789643448</v>
      </c>
      <c r="AE73">
        <f t="shared" si="30"/>
        <v>0</v>
      </c>
      <c r="AF73">
        <f t="shared" si="31"/>
        <v>0</v>
      </c>
      <c r="AG73">
        <f t="shared" si="31"/>
        <v>-2.3686186104987415</v>
      </c>
      <c r="AH73">
        <f t="shared" si="32"/>
        <v>-23226.200558802149</v>
      </c>
      <c r="AI73">
        <f t="shared" si="33"/>
        <v>-23228.569177412646</v>
      </c>
      <c r="AJ73">
        <f t="shared" si="34"/>
        <v>14.078752181644141</v>
      </c>
      <c r="AK73">
        <f t="shared" ref="AK73:AK98" si="49">G73*SUM(AB73:AB73, AE73:AF73)</f>
        <v>3.2975613979901315</v>
      </c>
      <c r="AL73">
        <f t="shared" si="35"/>
        <v>-23211.19286383301</v>
      </c>
      <c r="AN73">
        <f t="shared" si="36"/>
        <v>0</v>
      </c>
      <c r="AO73">
        <f t="shared" si="36"/>
        <v>0</v>
      </c>
      <c r="AP73">
        <f t="shared" si="36"/>
        <v>-1.3332450884722526E-3</v>
      </c>
      <c r="AQ73">
        <f t="shared" si="36"/>
        <v>-13.073534794347554</v>
      </c>
      <c r="AR73">
        <f t="shared" si="36"/>
        <v>-13.074868039436025</v>
      </c>
      <c r="AS73">
        <f t="shared" si="36"/>
        <v>7.9246304638477538E-3</v>
      </c>
      <c r="AT73">
        <f t="shared" si="36"/>
        <v>1.8561272457790535E-3</v>
      </c>
      <c r="AU73">
        <f t="shared" si="23"/>
        <v>-13.065087281726397</v>
      </c>
      <c r="AW73">
        <v>70</v>
      </c>
      <c r="AX73">
        <f>IF(Z73&gt;0, (R73*SUMPRODUCT(K73:$K$98, X73:$X$98)-K73*$AZ$3)/Z73, 0)</f>
        <v>348.61319212856239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0.21714087100000001</v>
      </c>
      <c r="Q74" s="4">
        <f t="shared" si="48"/>
        <v>25</v>
      </c>
      <c r="R74">
        <f t="shared" si="27"/>
        <v>1000000</v>
      </c>
      <c r="S74">
        <f t="shared" si="28"/>
        <v>295.22875219446564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33.029267789643448</v>
      </c>
      <c r="AC74">
        <f t="shared" si="29"/>
        <v>21.617930720282246</v>
      </c>
      <c r="AE74">
        <f t="shared" si="30"/>
        <v>0</v>
      </c>
      <c r="AF74">
        <f t="shared" si="31"/>
        <v>0</v>
      </c>
      <c r="AG74">
        <f t="shared" si="31"/>
        <v>-1.8306085162432473</v>
      </c>
      <c r="AH74">
        <f t="shared" si="32"/>
        <v>-20572.956326020259</v>
      </c>
      <c r="AI74">
        <f t="shared" si="33"/>
        <v>-20574.786934536503</v>
      </c>
      <c r="AJ74">
        <f t="shared" si="34"/>
        <v>11.411337069361203</v>
      </c>
      <c r="AK74">
        <f t="shared" si="49"/>
        <v>2.3120487452750416</v>
      </c>
      <c r="AL74">
        <f t="shared" si="35"/>
        <v>-20561.063548721868</v>
      </c>
      <c r="AN74">
        <f t="shared" si="36"/>
        <v>0</v>
      </c>
      <c r="AO74">
        <f t="shared" si="36"/>
        <v>0</v>
      </c>
      <c r="AP74">
        <f t="shared" si="36"/>
        <v>-9.200094980537436E-4</v>
      </c>
      <c r="AQ74">
        <f t="shared" si="36"/>
        <v>-10.339357134547749</v>
      </c>
      <c r="AR74">
        <f t="shared" si="36"/>
        <v>-10.340277144045803</v>
      </c>
      <c r="AS74">
        <f t="shared" si="36"/>
        <v>5.7349992618028738E-3</v>
      </c>
      <c r="AT74">
        <f t="shared" si="36"/>
        <v>1.1619670654550989E-3</v>
      </c>
      <c r="AU74">
        <f t="shared" si="23"/>
        <v>-10.333380177718546</v>
      </c>
      <c r="AW74">
        <v>71</v>
      </c>
      <c r="AX74">
        <f>IF(Z74&gt;0, (R74*SUMPRODUCT(K74:$K$98, X74:$X$98)-K74*$AZ$3)/Z74, 0)</f>
        <v>295.22875219446564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0.240684854</v>
      </c>
      <c r="Q75" s="4">
        <f t="shared" si="48"/>
        <v>25</v>
      </c>
      <c r="R75">
        <f t="shared" si="27"/>
        <v>1000000</v>
      </c>
      <c r="S75">
        <f t="shared" si="28"/>
        <v>232.60650453881266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21.617930720282246</v>
      </c>
      <c r="AC75">
        <f t="shared" si="29"/>
        <v>12.762678697329477</v>
      </c>
      <c r="AE75">
        <f t="shared" si="30"/>
        <v>0</v>
      </c>
      <c r="AF75">
        <f t="shared" si="31"/>
        <v>0</v>
      </c>
      <c r="AG75">
        <f t="shared" si="31"/>
        <v>-1.3717026876176521</v>
      </c>
      <c r="AH75">
        <f t="shared" si="32"/>
        <v>-17623.989738526503</v>
      </c>
      <c r="AI75">
        <f t="shared" si="33"/>
        <v>-17625.361441214121</v>
      </c>
      <c r="AJ75">
        <f t="shared" si="34"/>
        <v>8.8552520229527687</v>
      </c>
      <c r="AK75">
        <f t="shared" si="49"/>
        <v>1.5132551504197573</v>
      </c>
      <c r="AL75">
        <f t="shared" si="35"/>
        <v>-17614.992934040747</v>
      </c>
      <c r="AN75">
        <f t="shared" si="36"/>
        <v>0</v>
      </c>
      <c r="AO75">
        <f t="shared" si="36"/>
        <v>0</v>
      </c>
      <c r="AP75">
        <f t="shared" si="36"/>
        <v>-6.1551522442457817E-4</v>
      </c>
      <c r="AQ75">
        <f t="shared" si="36"/>
        <v>-7.9082982756313758</v>
      </c>
      <c r="AR75">
        <f t="shared" si="36"/>
        <v>-7.9089137908558014</v>
      </c>
      <c r="AS75">
        <f t="shared" si="36"/>
        <v>3.9735596390135927E-3</v>
      </c>
      <c r="AT75">
        <f t="shared" si="36"/>
        <v>6.7903314029365853E-4</v>
      </c>
      <c r="AU75">
        <f t="shared" si="23"/>
        <v>-7.904261198076493</v>
      </c>
      <c r="AW75">
        <v>72</v>
      </c>
      <c r="AX75">
        <f>IF(Z75&gt;0, (R75*SUMPRODUCT(K75:$K$98, X75:$X$98)-K75*$AZ$3)/Z75, 0)</f>
        <v>232.60650453881266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0.26560892699999999</v>
      </c>
      <c r="Q76" s="4">
        <f t="shared" si="48"/>
        <v>25</v>
      </c>
      <c r="R76">
        <f t="shared" si="27"/>
        <v>1000000</v>
      </c>
      <c r="S76">
        <f t="shared" si="28"/>
        <v>155.47424546351823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12.762678697329477</v>
      </c>
      <c r="AC76">
        <f t="shared" si="29"/>
        <v>6.1794742713364554</v>
      </c>
      <c r="AE76">
        <f t="shared" si="30"/>
        <v>0</v>
      </c>
      <c r="AF76">
        <f t="shared" si="31"/>
        <v>0</v>
      </c>
      <c r="AG76">
        <f t="shared" si="31"/>
        <v>-0.9936491817203349</v>
      </c>
      <c r="AH76">
        <f t="shared" si="32"/>
        <v>-14573.45916084563</v>
      </c>
      <c r="AI76">
        <f t="shared" si="33"/>
        <v>-14574.452810027351</v>
      </c>
      <c r="AJ76">
        <f t="shared" si="34"/>
        <v>6.5832044259930216</v>
      </c>
      <c r="AK76">
        <f t="shared" si="49"/>
        <v>0.8933875088130635</v>
      </c>
      <c r="AL76">
        <f t="shared" si="35"/>
        <v>-14566.976218092545</v>
      </c>
      <c r="AN76">
        <f t="shared" si="36"/>
        <v>0</v>
      </c>
      <c r="AO76">
        <f t="shared" si="36"/>
        <v>0</v>
      </c>
      <c r="AP76">
        <f t="shared" si="36"/>
        <v>-3.9810154809710355E-4</v>
      </c>
      <c r="AQ76">
        <f t="shared" si="36"/>
        <v>-5.8387977968420133</v>
      </c>
      <c r="AR76">
        <f t="shared" si="36"/>
        <v>-5.8391958983901109</v>
      </c>
      <c r="AS76">
        <f t="shared" si="36"/>
        <v>2.6375343749491984E-3</v>
      </c>
      <c r="AT76">
        <f t="shared" si="36"/>
        <v>3.5793211210955985E-4</v>
      </c>
      <c r="AU76">
        <f t="shared" si="23"/>
        <v>-5.8362004319030518</v>
      </c>
      <c r="AW76">
        <v>73</v>
      </c>
      <c r="AX76">
        <f>IF(Z76&gt;0, (R76*SUMPRODUCT(K76:$K$98, X76:$X$98)-K76*$AZ$3)/Z76, 0)</f>
        <v>155.47424546351823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0.29099302900000001</v>
      </c>
      <c r="Q77" s="4">
        <f t="shared" si="48"/>
        <v>25</v>
      </c>
      <c r="R77">
        <f t="shared" si="27"/>
        <v>1000000</v>
      </c>
      <c r="S77">
        <f t="shared" si="28"/>
        <v>54.846920346176859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6.1794742713364554</v>
      </c>
      <c r="AC77">
        <f t="shared" si="29"/>
        <v>1.5237959831001113</v>
      </c>
      <c r="AE77">
        <f t="shared" si="30"/>
        <v>0</v>
      </c>
      <c r="AF77">
        <f t="shared" si="31"/>
        <v>0</v>
      </c>
      <c r="AG77">
        <f t="shared" si="31"/>
        <v>-0.69456770475095986</v>
      </c>
      <c r="AH77">
        <f t="shared" si="32"/>
        <v>-11565.799406086868</v>
      </c>
      <c r="AI77">
        <f t="shared" si="33"/>
        <v>-11566.493973791619</v>
      </c>
      <c r="AJ77">
        <f t="shared" si="34"/>
        <v>4.6556782882363441</v>
      </c>
      <c r="AK77">
        <f t="shared" si="49"/>
        <v>0.43256319899355195</v>
      </c>
      <c r="AL77">
        <f t="shared" si="35"/>
        <v>-11561.405732304389</v>
      </c>
      <c r="AN77">
        <f t="shared" si="36"/>
        <v>0</v>
      </c>
      <c r="AO77">
        <f t="shared" si="36"/>
        <v>0</v>
      </c>
      <c r="AP77">
        <f t="shared" si="36"/>
        <v>-2.484604975765778E-4</v>
      </c>
      <c r="AQ77">
        <f t="shared" si="36"/>
        <v>-4.137313404655905</v>
      </c>
      <c r="AR77">
        <f t="shared" si="36"/>
        <v>-4.137561865153482</v>
      </c>
      <c r="AS77">
        <f t="shared" si="36"/>
        <v>1.6654274826475416E-3</v>
      </c>
      <c r="AT77">
        <f t="shared" si="36"/>
        <v>1.5473634452063922E-4</v>
      </c>
      <c r="AU77">
        <f t="shared" si="23"/>
        <v>-4.1357417013263138</v>
      </c>
      <c r="AW77">
        <v>74</v>
      </c>
      <c r="AX77">
        <f>IF(Z77&gt;0, (R77*SUMPRODUCT(K77:$K$98, X77:$X$98)-K77*$AZ$3)/Z77, 0)</f>
        <v>54.846920346176859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0.31752069599999999</v>
      </c>
      <c r="Q78" s="4">
        <f t="shared" si="48"/>
        <v>25</v>
      </c>
      <c r="R78">
        <f t="shared" si="27"/>
        <v>1000000</v>
      </c>
      <c r="S78">
        <f t="shared" si="28"/>
        <v>-83.3450744023488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1.5237959831001113</v>
      </c>
      <c r="AC78">
        <f t="shared" si="29"/>
        <v>-1.5571607174435824</v>
      </c>
      <c r="AE78">
        <f t="shared" si="30"/>
        <v>0</v>
      </c>
      <c r="AF78">
        <f t="shared" si="31"/>
        <v>0</v>
      </c>
      <c r="AG78">
        <f t="shared" si="31"/>
        <v>-0.46708240667180301</v>
      </c>
      <c r="AH78">
        <f t="shared" si="32"/>
        <v>-8821.5848412658906</v>
      </c>
      <c r="AI78">
        <f t="shared" si="33"/>
        <v>-8822.0519236725631</v>
      </c>
      <c r="AJ78">
        <f t="shared" si="34"/>
        <v>3.0809567005436937</v>
      </c>
      <c r="AK78">
        <f t="shared" si="49"/>
        <v>0.1066657188170078</v>
      </c>
      <c r="AL78">
        <f t="shared" si="35"/>
        <v>-8818.8643012532029</v>
      </c>
      <c r="AN78">
        <f t="shared" si="36"/>
        <v>0</v>
      </c>
      <c r="AO78">
        <f t="shared" si="36"/>
        <v>0</v>
      </c>
      <c r="AP78">
        <f t="shared" si="36"/>
        <v>-1.4918262721588457E-4</v>
      </c>
      <c r="AQ78">
        <f t="shared" si="36"/>
        <v>-2.8175482185364746</v>
      </c>
      <c r="AR78">
        <f t="shared" si="36"/>
        <v>-2.8176974011636906</v>
      </c>
      <c r="AS78">
        <f t="shared" si="36"/>
        <v>9.8403452658504592E-4</v>
      </c>
      <c r="AT78">
        <f t="shared" si="36"/>
        <v>3.4068232799385082E-5</v>
      </c>
      <c r="AU78">
        <f t="shared" si="23"/>
        <v>-2.8166792984043063</v>
      </c>
      <c r="AW78">
        <v>75</v>
      </c>
      <c r="AX78">
        <f>IF(Z78&gt;0, (R78*SUMPRODUCT(K78:$K$98, X78:$X$98)-K78*$AZ$3)/Z78, 0)</f>
        <v>-83.3450744023488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0.344227385</v>
      </c>
      <c r="Q79" s="4">
        <f t="shared" si="48"/>
        <v>25</v>
      </c>
      <c r="R79">
        <f t="shared" si="27"/>
        <v>1000000</v>
      </c>
      <c r="S79">
        <f t="shared" si="28"/>
        <v>-284.4167004934356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-1.5571607174435824</v>
      </c>
      <c r="AC79">
        <f t="shared" si="29"/>
        <v>-3.4315333073084457</v>
      </c>
      <c r="AE79">
        <f t="shared" si="30"/>
        <v>0</v>
      </c>
      <c r="AF79">
        <f t="shared" si="31"/>
        <v>0</v>
      </c>
      <c r="AG79">
        <f t="shared" si="31"/>
        <v>-0.30162902717694368</v>
      </c>
      <c r="AH79">
        <f t="shared" si="32"/>
        <v>-6431.3022171256525</v>
      </c>
      <c r="AI79">
        <f t="shared" si="33"/>
        <v>-6431.6038461528296</v>
      </c>
      <c r="AJ79">
        <f t="shared" si="34"/>
        <v>1.8743725898648633</v>
      </c>
      <c r="AK79">
        <f t="shared" si="49"/>
        <v>-0.10900125022105078</v>
      </c>
      <c r="AL79">
        <f t="shared" si="35"/>
        <v>-6429.8384748131857</v>
      </c>
      <c r="AN79">
        <f t="shared" si="36"/>
        <v>0</v>
      </c>
      <c r="AO79">
        <f t="shared" si="36"/>
        <v>0</v>
      </c>
      <c r="AP79">
        <f t="shared" si="36"/>
        <v>-8.6016120794439255E-5</v>
      </c>
      <c r="AQ79">
        <f t="shared" si="36"/>
        <v>-1.8340266304983495</v>
      </c>
      <c r="AR79">
        <f t="shared" si="36"/>
        <v>-1.834112646619144</v>
      </c>
      <c r="AS79">
        <f t="shared" si="36"/>
        <v>5.3451838045090526E-4</v>
      </c>
      <c r="AT79">
        <f t="shared" si="36"/>
        <v>-3.108409291211442E-5</v>
      </c>
      <c r="AU79">
        <f t="shared" si="23"/>
        <v>-1.833609212331605</v>
      </c>
      <c r="AW79">
        <v>76</v>
      </c>
      <c r="AX79">
        <f>IF(Z79&gt;0, (R79*SUMPRODUCT(K79:$K$98, X79:$X$98)-K79*$AZ$3)/Z79, 0)</f>
        <v>-284.4167004934356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0.370496828</v>
      </c>
      <c r="Q80" s="4">
        <f t="shared" si="48"/>
        <v>25</v>
      </c>
      <c r="R80">
        <f t="shared" si="27"/>
        <v>1000000</v>
      </c>
      <c r="S80">
        <f t="shared" si="28"/>
        <v>-591.81145615157857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-3.4315333073084457</v>
      </c>
      <c r="AC80">
        <f t="shared" si="29"/>
        <v>-4.4234388407785694</v>
      </c>
      <c r="AE80">
        <f t="shared" si="30"/>
        <v>0</v>
      </c>
      <c r="AF80">
        <f t="shared" si="31"/>
        <v>0</v>
      </c>
      <c r="AG80">
        <f t="shared" si="31"/>
        <v>-0.1868601391033908</v>
      </c>
      <c r="AH80">
        <f t="shared" si="32"/>
        <v>-4470.1039120713376</v>
      </c>
      <c r="AI80">
        <f t="shared" si="33"/>
        <v>-4470.290772210441</v>
      </c>
      <c r="AJ80">
        <f t="shared" si="34"/>
        <v>0.99190553347012367</v>
      </c>
      <c r="AK80">
        <f t="shared" si="49"/>
        <v>-0.24020733151159124</v>
      </c>
      <c r="AL80">
        <f t="shared" si="35"/>
        <v>-4469.5390740084822</v>
      </c>
      <c r="AN80">
        <f t="shared" si="36"/>
        <v>0</v>
      </c>
      <c r="AO80">
        <f t="shared" si="36"/>
        <v>0</v>
      </c>
      <c r="AP80">
        <f t="shared" si="36"/>
        <v>-4.7577910424366303E-5</v>
      </c>
      <c r="AQ80">
        <f t="shared" si="36"/>
        <v>-1.138167853971592</v>
      </c>
      <c r="AR80">
        <f t="shared" si="36"/>
        <v>-1.1382154318820166</v>
      </c>
      <c r="AS80">
        <f t="shared" si="36"/>
        <v>2.525567670414864E-4</v>
      </c>
      <c r="AT80">
        <f t="shared" si="36"/>
        <v>-6.1161053163998017E-5</v>
      </c>
      <c r="AU80">
        <f t="shared" si="23"/>
        <v>-1.1380240361681389</v>
      </c>
      <c r="AW80">
        <v>77</v>
      </c>
      <c r="AX80">
        <f>IF(Z80&gt;0, (R80*SUMPRODUCT(K80:$K$98, X80:$X$98)-K80*$AZ$3)/Z80, 0)</f>
        <v>-591.81145615157857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0.397394472</v>
      </c>
      <c r="Q81" s="4">
        <f t="shared" si="48"/>
        <v>25</v>
      </c>
      <c r="R81">
        <f t="shared" si="27"/>
        <v>1000000</v>
      </c>
      <c r="S81">
        <f t="shared" si="28"/>
        <v>-1085.8673928875496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-4.4234388407785694</v>
      </c>
      <c r="AC81">
        <f t="shared" si="29"/>
        <v>-4.8097128581178135</v>
      </c>
      <c r="AE81">
        <f t="shared" si="30"/>
        <v>0</v>
      </c>
      <c r="AF81">
        <f t="shared" si="31"/>
        <v>0</v>
      </c>
      <c r="AG81">
        <f t="shared" si="31"/>
        <v>-0.11073435139551838</v>
      </c>
      <c r="AH81">
        <f t="shared" si="32"/>
        <v>-2970.2874526735418</v>
      </c>
      <c r="AI81">
        <f t="shared" si="33"/>
        <v>-2970.3981870249372</v>
      </c>
      <c r="AJ81">
        <f t="shared" si="34"/>
        <v>0.38627401733924405</v>
      </c>
      <c r="AK81">
        <f t="shared" si="49"/>
        <v>-0.3096407188544999</v>
      </c>
      <c r="AL81">
        <f t="shared" si="35"/>
        <v>-2970.3215537264527</v>
      </c>
      <c r="AN81">
        <f t="shared" si="36"/>
        <v>0</v>
      </c>
      <c r="AO81">
        <f t="shared" si="36"/>
        <v>0</v>
      </c>
      <c r="AP81">
        <f t="shared" si="36"/>
        <v>-2.5174047078721699E-5</v>
      </c>
      <c r="AQ81">
        <f t="shared" si="36"/>
        <v>-0.67525709256979793</v>
      </c>
      <c r="AR81">
        <f t="shared" si="36"/>
        <v>-0.67528226661687674</v>
      </c>
      <c r="AS81">
        <f t="shared" si="36"/>
        <v>8.7814487331513302E-5</v>
      </c>
      <c r="AT81">
        <f t="shared" si="36"/>
        <v>-7.0392881122233986E-5</v>
      </c>
      <c r="AU81">
        <f t="shared" si="23"/>
        <v>-0.67526484501066741</v>
      </c>
      <c r="AW81">
        <v>78</v>
      </c>
      <c r="AX81">
        <f>IF(Z81&gt;0, (R81*SUMPRODUCT(K81:$K$98, X81:$X$98)-K81*$AZ$3)/Z81, 0)</f>
        <v>-1085.8673928875496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0.424762996</v>
      </c>
      <c r="Q82" s="4">
        <f t="shared" si="48"/>
        <v>25</v>
      </c>
      <c r="R82">
        <f t="shared" si="27"/>
        <v>1000000</v>
      </c>
      <c r="S82">
        <f t="shared" si="28"/>
        <v>-1922.6503808914767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-4.8097128581178135</v>
      </c>
      <c r="AC82">
        <f t="shared" si="29"/>
        <v>-4.8136361679801603</v>
      </c>
      <c r="AE82">
        <f t="shared" si="30"/>
        <v>0</v>
      </c>
      <c r="AF82">
        <f t="shared" si="31"/>
        <v>0</v>
      </c>
      <c r="AG82">
        <f t="shared" si="31"/>
        <v>-6.259115302268603E-2</v>
      </c>
      <c r="AH82">
        <f t="shared" si="32"/>
        <v>-1881.4341943550867</v>
      </c>
      <c r="AI82">
        <f t="shared" si="33"/>
        <v>-1881.4967855081093</v>
      </c>
      <c r="AJ82">
        <f t="shared" si="34"/>
        <v>3.923309862346791E-3</v>
      </c>
      <c r="AK82">
        <f t="shared" si="49"/>
        <v>-0.336679900068247</v>
      </c>
      <c r="AL82">
        <f t="shared" si="35"/>
        <v>-1881.8295420983152</v>
      </c>
      <c r="AN82">
        <f t="shared" si="36"/>
        <v>0</v>
      </c>
      <c r="AO82">
        <f t="shared" si="36"/>
        <v>0</v>
      </c>
      <c r="AP82">
        <f t="shared" si="36"/>
        <v>-1.2704734776188933E-5</v>
      </c>
      <c r="AQ82">
        <f t="shared" si="36"/>
        <v>-0.38189298780724557</v>
      </c>
      <c r="AR82">
        <f t="shared" si="36"/>
        <v>-0.38190569254202172</v>
      </c>
      <c r="AS82">
        <f t="shared" si="36"/>
        <v>7.9635234116643004E-7</v>
      </c>
      <c r="AT82">
        <f t="shared" si="36"/>
        <v>-6.833919217449993E-5</v>
      </c>
      <c r="AU82">
        <f t="shared" si="23"/>
        <v>-0.38197323538185507</v>
      </c>
      <c r="AW82">
        <v>79</v>
      </c>
      <c r="AX82">
        <f>IF(Z82&gt;0, (R82*SUMPRODUCT(K82:$K$98, X82:$X$98)-K82*$AZ$3)/Z82, 0)</f>
        <v>-1922.6503808914767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0.45242554800000001</v>
      </c>
      <c r="Q83" s="4">
        <f t="shared" si="48"/>
        <v>25</v>
      </c>
      <c r="R83">
        <f t="shared" si="27"/>
        <v>1000000</v>
      </c>
      <c r="S83">
        <f t="shared" si="28"/>
        <v>-3414.9171547238088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-4.8136361679801603</v>
      </c>
      <c r="AC83">
        <f t="shared" si="29"/>
        <v>-4.5961239926557536</v>
      </c>
      <c r="AE83">
        <f t="shared" si="30"/>
        <v>0</v>
      </c>
      <c r="AF83">
        <f t="shared" si="31"/>
        <v>0</v>
      </c>
      <c r="AG83">
        <f t="shared" si="31"/>
        <v>-3.3647404786218589E-2</v>
      </c>
      <c r="AH83">
        <f t="shared" si="32"/>
        <v>-1132.7134682496232</v>
      </c>
      <c r="AI83">
        <f t="shared" si="33"/>
        <v>-1132.7471156544095</v>
      </c>
      <c r="AJ83">
        <f t="shared" si="34"/>
        <v>-0.2175121753244067</v>
      </c>
      <c r="AK83">
        <f t="shared" si="49"/>
        <v>-0.33695453175861123</v>
      </c>
      <c r="AL83">
        <f t="shared" si="35"/>
        <v>-1133.3015823614926</v>
      </c>
      <c r="AN83">
        <f t="shared" si="36"/>
        <v>0</v>
      </c>
      <c r="AO83">
        <f t="shared" si="36"/>
        <v>0</v>
      </c>
      <c r="AP83">
        <f t="shared" si="36"/>
        <v>-6.0979828884956325E-6</v>
      </c>
      <c r="AQ83">
        <f t="shared" si="36"/>
        <v>-0.20528380690399767</v>
      </c>
      <c r="AR83">
        <f t="shared" si="36"/>
        <v>-0.20528990488688617</v>
      </c>
      <c r="AS83">
        <f t="shared" si="36"/>
        <v>-3.9420143443305301E-5</v>
      </c>
      <c r="AT83">
        <f t="shared" si="36"/>
        <v>-6.1066907891412102E-5</v>
      </c>
      <c r="AU83">
        <f t="shared" si="23"/>
        <v>-0.2053903919382209</v>
      </c>
      <c r="AW83">
        <v>80</v>
      </c>
      <c r="AX83">
        <f>IF(Z83&gt;0, (R83*SUMPRODUCT(K83:$K$98, X83:$X$98)-K83*$AZ$3)/Z83, 0)</f>
        <v>-3414.9171547238088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0.48020744799999998</v>
      </c>
      <c r="Q84" s="4">
        <f t="shared" si="48"/>
        <v>25</v>
      </c>
      <c r="R84">
        <f t="shared" si="27"/>
        <v>1000000</v>
      </c>
      <c r="S84">
        <f t="shared" si="28"/>
        <v>-6217.8274680008681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-4.5961239926557536</v>
      </c>
      <c r="AC84">
        <f t="shared" si="29"/>
        <v>-4.2662246181922034</v>
      </c>
      <c r="AE84">
        <f t="shared" si="30"/>
        <v>0</v>
      </c>
      <c r="AF84">
        <f t="shared" si="31"/>
        <v>0</v>
      </c>
      <c r="AG84">
        <f t="shared" si="31"/>
        <v>-1.7153196354143387E-2</v>
      </c>
      <c r="AH84">
        <f t="shared" si="32"/>
        <v>-646.30937536852048</v>
      </c>
      <c r="AI84">
        <f t="shared" si="33"/>
        <v>-646.32652856487459</v>
      </c>
      <c r="AJ84">
        <f t="shared" si="34"/>
        <v>-0.32989937446355011</v>
      </c>
      <c r="AK84">
        <f t="shared" si="49"/>
        <v>-0.32172867948590278</v>
      </c>
      <c r="AL84">
        <f t="shared" si="35"/>
        <v>-646.97815661882407</v>
      </c>
      <c r="AN84">
        <f t="shared" si="36"/>
        <v>0</v>
      </c>
      <c r="AO84">
        <f t="shared" si="36"/>
        <v>0</v>
      </c>
      <c r="AP84">
        <f t="shared" si="36"/>
        <v>-2.7756305881951066E-6</v>
      </c>
      <c r="AQ84">
        <f t="shared" si="36"/>
        <v>-0.10458202860114842</v>
      </c>
      <c r="AR84">
        <f t="shared" si="36"/>
        <v>-0.10458480423173661</v>
      </c>
      <c r="AS84">
        <f t="shared" si="36"/>
        <v>-5.3382400334167304E-5</v>
      </c>
      <c r="AT84">
        <f t="shared" si="36"/>
        <v>-5.2060265937839946E-5</v>
      </c>
      <c r="AU84">
        <f t="shared" si="23"/>
        <v>-0.10469024689800863</v>
      </c>
      <c r="AW84">
        <v>81</v>
      </c>
      <c r="AX84">
        <f>IF(Z84&gt;0, (R84*SUMPRODUCT(K84:$K$98, X84:$X$98)-K84*$AZ$3)/Z84, 0)</f>
        <v>-6217.8274680008681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0.508136904</v>
      </c>
      <c r="Q85" s="4">
        <f t="shared" si="48"/>
        <v>25</v>
      </c>
      <c r="R85">
        <f t="shared" si="27"/>
        <v>1000000</v>
      </c>
      <c r="S85">
        <f t="shared" si="28"/>
        <v>-11774.750911885249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-4.2662246181922034</v>
      </c>
      <c r="AC85">
        <f t="shared" si="29"/>
        <v>-3.8929645205723276</v>
      </c>
      <c r="AE85">
        <f t="shared" si="30"/>
        <v>0</v>
      </c>
      <c r="AF85">
        <f t="shared" si="31"/>
        <v>0</v>
      </c>
      <c r="AG85">
        <f t="shared" si="31"/>
        <v>-8.2654923015034448E-3</v>
      </c>
      <c r="AH85">
        <f t="shared" si="32"/>
        <v>-348.64688356394032</v>
      </c>
      <c r="AI85">
        <f t="shared" si="33"/>
        <v>-348.65514905624184</v>
      </c>
      <c r="AJ85">
        <f t="shared" si="34"/>
        <v>-0.37326009761987589</v>
      </c>
      <c r="AK85">
        <f t="shared" si="49"/>
        <v>-0.29863572327345428</v>
      </c>
      <c r="AL85">
        <f t="shared" si="35"/>
        <v>-349.32704487713517</v>
      </c>
      <c r="AN85">
        <f t="shared" si="36"/>
        <v>0</v>
      </c>
      <c r="AO85">
        <f t="shared" si="36"/>
        <v>0</v>
      </c>
      <c r="AP85">
        <f t="shared" si="36"/>
        <v>-1.1941731683749957E-6</v>
      </c>
      <c r="AQ85">
        <f t="shared" si="36"/>
        <v>-5.0371440490470015E-2</v>
      </c>
      <c r="AR85">
        <f t="shared" si="36"/>
        <v>-5.0372634663638394E-2</v>
      </c>
      <c r="AS85">
        <f t="shared" si="36"/>
        <v>-5.3927482737067016E-5</v>
      </c>
      <c r="AT85">
        <f t="shared" si="36"/>
        <v>-4.3145980280757353E-5</v>
      </c>
      <c r="AU85">
        <f t="shared" si="23"/>
        <v>-5.0469708126656215E-2</v>
      </c>
      <c r="AW85">
        <v>82</v>
      </c>
      <c r="AX85">
        <f>IF(Z85&gt;0, (R85*SUMPRODUCT(K85:$K$98, X85:$X$98)-K85*$AZ$3)/Z85, 0)</f>
        <v>-11774.750911885249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0.53626491099999996</v>
      </c>
      <c r="Q86" s="4">
        <f t="shared" si="48"/>
        <v>25</v>
      </c>
      <c r="R86">
        <f t="shared" si="27"/>
        <v>1000000</v>
      </c>
      <c r="S86">
        <f t="shared" si="28"/>
        <v>-23442.458300460883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-3.8929645205723276</v>
      </c>
      <c r="AC86">
        <f t="shared" si="29"/>
        <v>-3.5166912055083124</v>
      </c>
      <c r="AE86">
        <f t="shared" si="30"/>
        <v>0</v>
      </c>
      <c r="AF86">
        <f t="shared" si="31"/>
        <v>0</v>
      </c>
      <c r="AG86">
        <f t="shared" si="31"/>
        <v>-3.7503438850514811E-3</v>
      </c>
      <c r="AH86">
        <f t="shared" si="32"/>
        <v>-177.29973973747721</v>
      </c>
      <c r="AI86">
        <f t="shared" si="33"/>
        <v>-177.30349008136227</v>
      </c>
      <c r="AJ86">
        <f t="shared" si="34"/>
        <v>-0.37627331506401518</v>
      </c>
      <c r="AK86">
        <f t="shared" si="49"/>
        <v>-0.27250751644006294</v>
      </c>
      <c r="AL86">
        <f t="shared" si="35"/>
        <v>-177.95227091286637</v>
      </c>
      <c r="AN86">
        <f t="shared" si="36"/>
        <v>0</v>
      </c>
      <c r="AO86">
        <f t="shared" si="36"/>
        <v>0</v>
      </c>
      <c r="AP86">
        <f t="shared" si="36"/>
        <v>-4.8378416860182208E-7</v>
      </c>
      <c r="AQ86">
        <f t="shared" si="36"/>
        <v>-2.2871184566328754E-2</v>
      </c>
      <c r="AR86">
        <f t="shared" si="36"/>
        <v>-2.2871668350497358E-2</v>
      </c>
      <c r="AS86">
        <f t="shared" si="36"/>
        <v>-4.8538235019159382E-5</v>
      </c>
      <c r="AT86">
        <f t="shared" si="36"/>
        <v>-3.5152729008180941E-5</v>
      </c>
      <c r="AU86">
        <f t="shared" si="23"/>
        <v>-2.29553593145247E-2</v>
      </c>
      <c r="AW86">
        <v>83</v>
      </c>
      <c r="AX86">
        <f>IF(Z86&gt;0, (R86*SUMPRODUCT(K86:$K$98, X86:$X$98)-K86*$AZ$3)/Z86, 0)</f>
        <v>-23442.458300460883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0.564431978</v>
      </c>
      <c r="Q87" s="4">
        <f t="shared" si="48"/>
        <v>25</v>
      </c>
      <c r="R87">
        <f t="shared" si="27"/>
        <v>1000000</v>
      </c>
      <c r="S87">
        <f t="shared" si="28"/>
        <v>-49476.460966746548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-3.5166912055083124</v>
      </c>
      <c r="AC87">
        <f t="shared" si="29"/>
        <v>-3.1586295726152782</v>
      </c>
      <c r="AE87">
        <f t="shared" si="30"/>
        <v>0</v>
      </c>
      <c r="AF87">
        <f t="shared" si="31"/>
        <v>0</v>
      </c>
      <c r="AG87">
        <f t="shared" si="31"/>
        <v>-1.5960264289811542E-3</v>
      </c>
      <c r="AH87">
        <f t="shared" si="32"/>
        <v>-84.672560688792473</v>
      </c>
      <c r="AI87">
        <f t="shared" si="33"/>
        <v>-84.674156715221457</v>
      </c>
      <c r="AJ87">
        <f t="shared" si="34"/>
        <v>-0.35806163289303417</v>
      </c>
      <c r="AK87">
        <f t="shared" si="49"/>
        <v>-0.24616838438558189</v>
      </c>
      <c r="AL87">
        <f t="shared" si="35"/>
        <v>-85.278386732500081</v>
      </c>
      <c r="AN87">
        <f t="shared" si="36"/>
        <v>0</v>
      </c>
      <c r="AO87">
        <f t="shared" si="36"/>
        <v>0</v>
      </c>
      <c r="AP87">
        <f t="shared" si="36"/>
        <v>-1.8382417116677849E-7</v>
      </c>
      <c r="AQ87">
        <f t="shared" si="36"/>
        <v>-9.7522591146075675E-3</v>
      </c>
      <c r="AR87">
        <f t="shared" si="36"/>
        <v>-9.7524429387787336E-3</v>
      </c>
      <c r="AS87">
        <f t="shared" si="36"/>
        <v>-4.1240158494870716E-5</v>
      </c>
      <c r="AT87">
        <f t="shared" si="36"/>
        <v>-2.8352725497178381E-5</v>
      </c>
      <c r="AU87">
        <f t="shared" si="23"/>
        <v>-9.8220358227707836E-3</v>
      </c>
      <c r="AW87">
        <v>84</v>
      </c>
      <c r="AX87">
        <f>IF(Z87&gt;0, (R87*SUMPRODUCT(K87:$K$98, X87:$X$98)-K87*$AZ$3)/Z87, 0)</f>
        <v>-49476.460966746548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0.59247427200000002</v>
      </c>
      <c r="Q88" s="4">
        <f t="shared" si="48"/>
        <v>25</v>
      </c>
      <c r="R88">
        <f t="shared" si="27"/>
        <v>1000000</v>
      </c>
      <c r="S88">
        <f t="shared" si="28"/>
        <v>-111443.44224173854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-3.1586295726152782</v>
      </c>
      <c r="AC88">
        <f t="shared" si="29"/>
        <v>-2.8282632447125979</v>
      </c>
      <c r="AE88">
        <f t="shared" si="30"/>
        <v>0</v>
      </c>
      <c r="AF88">
        <f t="shared" si="31"/>
        <v>0</v>
      </c>
      <c r="AG88">
        <f t="shared" si="31"/>
        <v>-6.3446156808797359E-4</v>
      </c>
      <c r="AH88">
        <f t="shared" si="32"/>
        <v>-37.82418386413476</v>
      </c>
      <c r="AI88">
        <f t="shared" si="33"/>
        <v>-37.82481832570285</v>
      </c>
      <c r="AJ88">
        <f t="shared" si="34"/>
        <v>-0.33036632790268028</v>
      </c>
      <c r="AK88">
        <f t="shared" si="49"/>
        <v>-0.22110407008306951</v>
      </c>
      <c r="AL88">
        <f t="shared" si="35"/>
        <v>-38.376288723688603</v>
      </c>
      <c r="AN88">
        <f t="shared" si="36"/>
        <v>0</v>
      </c>
      <c r="AO88">
        <f t="shared" si="36"/>
        <v>0</v>
      </c>
      <c r="AP88">
        <f t="shared" si="36"/>
        <v>-6.5245390595598415E-8</v>
      </c>
      <c r="AQ88">
        <f t="shared" si="36"/>
        <v>-3.8896818567157312E-3</v>
      </c>
      <c r="AR88">
        <f t="shared" si="36"/>
        <v>-3.8897471021063271E-3</v>
      </c>
      <c r="AS88">
        <f t="shared" si="36"/>
        <v>-3.3973500031849288E-5</v>
      </c>
      <c r="AT88">
        <f t="shared" si="36"/>
        <v>-2.2737423573694134E-5</v>
      </c>
      <c r="AU88">
        <f t="shared" si="23"/>
        <v>-3.9464580257118709E-3</v>
      </c>
      <c r="AW88">
        <v>85</v>
      </c>
      <c r="AX88">
        <f>IF(Z88&gt;0, (R88*SUMPRODUCT(K88:$K$98, X88:$X$98)-K88*$AZ$3)/Z88, 0)</f>
        <v>-111443.44224173854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0.62503115200000003</v>
      </c>
      <c r="Q89" s="4">
        <f t="shared" si="48"/>
        <v>25</v>
      </c>
      <c r="R89">
        <f t="shared" si="27"/>
        <v>1000000</v>
      </c>
      <c r="S89">
        <f t="shared" si="28"/>
        <v>-272984.29444530705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-2.8282632447125979</v>
      </c>
      <c r="AC89">
        <f t="shared" si="29"/>
        <v>-2.5284756167324498</v>
      </c>
      <c r="AE89">
        <f t="shared" si="30"/>
        <v>0</v>
      </c>
      <c r="AF89">
        <f t="shared" si="31"/>
        <v>0</v>
      </c>
      <c r="AG89">
        <f t="shared" si="31"/>
        <v>-2.3155870760534127E-4</v>
      </c>
      <c r="AH89">
        <f t="shared" si="32"/>
        <v>-15.862329792070106</v>
      </c>
      <c r="AI89">
        <f t="shared" si="33"/>
        <v>-15.862561350777712</v>
      </c>
      <c r="AJ89">
        <f t="shared" si="34"/>
        <v>-0.29978762798014813</v>
      </c>
      <c r="AK89">
        <f t="shared" si="49"/>
        <v>-0.19797842712988187</v>
      </c>
      <c r="AL89">
        <f t="shared" si="35"/>
        <v>-16.360327405887745</v>
      </c>
      <c r="AN89">
        <f t="shared" si="36"/>
        <v>0</v>
      </c>
      <c r="AO89">
        <f t="shared" si="36"/>
        <v>0</v>
      </c>
      <c r="AP89">
        <f t="shared" si="36"/>
        <v>-2.1261192002665701E-8</v>
      </c>
      <c r="AQ89">
        <f t="shared" si="36"/>
        <v>-1.4564429159520304E-3</v>
      </c>
      <c r="AR89">
        <f t="shared" si="36"/>
        <v>-1.4564641771440331E-3</v>
      </c>
      <c r="AS89">
        <f t="shared" si="36"/>
        <v>-2.7525815739881176E-5</v>
      </c>
      <c r="AT89">
        <f t="shared" si="36"/>
        <v>-1.8177927295950609E-5</v>
      </c>
      <c r="AU89">
        <f t="shared" si="23"/>
        <v>-1.5021679201798652E-3</v>
      </c>
      <c r="AW89">
        <v>86</v>
      </c>
      <c r="AX89">
        <f>IF(Z89&gt;0, (R89*SUMPRODUCT(K89:$K$98, X89:$X$98)-K89*$AZ$3)/Z89, 0)</f>
        <v>-272984.29444530705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0.65741117999999998</v>
      </c>
      <c r="Q90" s="4">
        <f t="shared" si="48"/>
        <v>25</v>
      </c>
      <c r="R90">
        <f t="shared" si="27"/>
        <v>1000000</v>
      </c>
      <c r="S90">
        <f t="shared" si="28"/>
        <v>-733242.12990387273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-2.5284756167324498</v>
      </c>
      <c r="AC90">
        <f t="shared" si="29"/>
        <v>-2.2587916044369156</v>
      </c>
      <c r="AE90">
        <f t="shared" si="30"/>
        <v>0</v>
      </c>
      <c r="AF90">
        <f t="shared" si="31"/>
        <v>0</v>
      </c>
      <c r="AG90">
        <f t="shared" si="31"/>
        <v>-7.7013837323185481E-5</v>
      </c>
      <c r="AH90">
        <f t="shared" si="32"/>
        <v>-6.0891713282440945</v>
      </c>
      <c r="AI90">
        <f t="shared" si="33"/>
        <v>-6.0892483420814179</v>
      </c>
      <c r="AJ90">
        <f t="shared" si="34"/>
        <v>-0.26968401229553418</v>
      </c>
      <c r="AK90">
        <f t="shared" si="49"/>
        <v>-0.17699329317127149</v>
      </c>
      <c r="AL90">
        <f t="shared" si="35"/>
        <v>-6.5359256475482237</v>
      </c>
      <c r="AN90">
        <f t="shared" si="36"/>
        <v>0</v>
      </c>
      <c r="AO90">
        <f t="shared" si="36"/>
        <v>0</v>
      </c>
      <c r="AP90">
        <f t="shared" si="36"/>
        <v>-6.3136024642500201E-9</v>
      </c>
      <c r="AQ90">
        <f t="shared" si="36"/>
        <v>-4.991909043813935E-4</v>
      </c>
      <c r="AR90">
        <f t="shared" si="36"/>
        <v>-4.991972179838578E-4</v>
      </c>
      <c r="AS90">
        <f t="shared" si="36"/>
        <v>-2.2108723623946936E-5</v>
      </c>
      <c r="AT90">
        <f t="shared" si="36"/>
        <v>-1.4509928744784754E-5</v>
      </c>
      <c r="AU90">
        <f t="shared" si="23"/>
        <v>-5.3581587035258951E-4</v>
      </c>
      <c r="AW90">
        <v>87</v>
      </c>
      <c r="AX90">
        <f>IF(Z90&gt;0, (R90*SUMPRODUCT(K90:$K$98, X90:$X$98)-K90*$AZ$3)/Z90, 0)</f>
        <v>-733242.12990387273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0.68957421399999996</v>
      </c>
      <c r="Q91" s="4">
        <f t="shared" si="48"/>
        <v>25</v>
      </c>
      <c r="R91">
        <f t="shared" si="27"/>
        <v>1000000</v>
      </c>
      <c r="S91">
        <f t="shared" si="28"/>
        <v>-2179632.3061455553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-2.2587916044369156</v>
      </c>
      <c r="AC91">
        <f t="shared" si="29"/>
        <v>-2.0172011031881847</v>
      </c>
      <c r="AE91">
        <f t="shared" si="30"/>
        <v>0</v>
      </c>
      <c r="AF91">
        <f t="shared" si="31"/>
        <v>0</v>
      </c>
      <c r="AG91">
        <f t="shared" si="31"/>
        <v>-2.3136942610694133E-5</v>
      </c>
      <c r="AH91">
        <f t="shared" si="32"/>
        <v>-2.1242702535703799</v>
      </c>
      <c r="AI91">
        <f t="shared" si="33"/>
        <v>-2.1242933905129906</v>
      </c>
      <c r="AJ91">
        <f t="shared" si="34"/>
        <v>-0.24159050124873094</v>
      </c>
      <c r="AK91">
        <f t="shared" si="49"/>
        <v>-0.1581154123105841</v>
      </c>
      <c r="AL91">
        <f t="shared" si="35"/>
        <v>-2.5239993040723054</v>
      </c>
      <c r="AN91">
        <f t="shared" si="36"/>
        <v>0</v>
      </c>
      <c r="AO91">
        <f t="shared" si="36"/>
        <v>0</v>
      </c>
      <c r="AP91">
        <f t="shared" si="36"/>
        <v>-1.6935437346552221E-9</v>
      </c>
      <c r="AQ91">
        <f t="shared" si="36"/>
        <v>-1.5548919488548823E-4</v>
      </c>
      <c r="AR91">
        <f t="shared" si="36"/>
        <v>-1.5549088842922289E-4</v>
      </c>
      <c r="AS91">
        <f t="shared" si="36"/>
        <v>-1.7683584500611258E-5</v>
      </c>
      <c r="AT91">
        <f t="shared" si="36"/>
        <v>-1.1573498295632559E-5</v>
      </c>
      <c r="AU91">
        <f t="shared" si="23"/>
        <v>-1.8474797122546669E-4</v>
      </c>
      <c r="AW91">
        <v>88</v>
      </c>
      <c r="AX91">
        <f>IF(Z91&gt;0, (R91*SUMPRODUCT(K91:$K$98, X91:$X$98)-K91*$AZ$3)/Z91, 0)</f>
        <v>-2179632.3061455553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0.72148010799999995</v>
      </c>
      <c r="Q92" s="4">
        <f t="shared" si="48"/>
        <v>25</v>
      </c>
      <c r="R92">
        <f t="shared" si="27"/>
        <v>1000000</v>
      </c>
      <c r="S92">
        <f t="shared" si="28"/>
        <v>-7248042.6297292057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-2.0172011031881847</v>
      </c>
      <c r="AC92">
        <f t="shared" si="29"/>
        <v>-1.8012050815320766</v>
      </c>
      <c r="AE92">
        <f t="shared" si="30"/>
        <v>0</v>
      </c>
      <c r="AF92">
        <f t="shared" si="31"/>
        <v>0</v>
      </c>
      <c r="AG92">
        <f t="shared" si="31"/>
        <v>-6.2127293310337894E-6</v>
      </c>
      <c r="AH92">
        <f t="shared" si="32"/>
        <v>-0.66771375414213618</v>
      </c>
      <c r="AI92">
        <f t="shared" si="33"/>
        <v>-0.66771996687146717</v>
      </c>
      <c r="AJ92">
        <f t="shared" si="34"/>
        <v>-0.21599602165610809</v>
      </c>
      <c r="AK92">
        <f t="shared" si="49"/>
        <v>-0.14120407722317294</v>
      </c>
      <c r="AL92">
        <f t="shared" si="35"/>
        <v>-1.0249200657507482</v>
      </c>
      <c r="AN92">
        <f t="shared" si="36"/>
        <v>0</v>
      </c>
      <c r="AO92">
        <f t="shared" si="36"/>
        <v>0</v>
      </c>
      <c r="AP92">
        <f t="shared" si="36"/>
        <v>-4.0602694707758667E-10</v>
      </c>
      <c r="AQ92">
        <f t="shared" si="36"/>
        <v>-4.3637789877920458E-5</v>
      </c>
      <c r="AR92">
        <f t="shared" si="36"/>
        <v>-4.3638195904867535E-5</v>
      </c>
      <c r="AS92">
        <f t="shared" si="36"/>
        <v>-1.4116212147832404E-5</v>
      </c>
      <c r="AT92">
        <f t="shared" si="36"/>
        <v>-9.2282565898122946E-6</v>
      </c>
      <c r="AU92">
        <f t="shared" si="23"/>
        <v>-6.6982664642512241E-5</v>
      </c>
      <c r="AW92">
        <v>89</v>
      </c>
      <c r="AX92">
        <f>IF(Z92&gt;0, (R92*SUMPRODUCT(K92:$K$98, X92:$X$98)-K92*$AZ$3)/Z92, 0)</f>
        <v>-7248042.6297292057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0.75308980400000003</v>
      </c>
      <c r="Q93" s="4">
        <f t="shared" si="48"/>
        <v>25</v>
      </c>
      <c r="R93">
        <f t="shared" si="27"/>
        <v>1000000</v>
      </c>
      <c r="S93">
        <f t="shared" si="28"/>
        <v>-27316753.549379438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-1.8012050815320766</v>
      </c>
      <c r="AC93">
        <f t="shared" si="29"/>
        <v>-1.6082562989192821</v>
      </c>
      <c r="AE93">
        <f t="shared" si="30"/>
        <v>0</v>
      </c>
      <c r="AF93">
        <f t="shared" si="31"/>
        <v>0</v>
      </c>
      <c r="AG93">
        <f t="shared" si="31"/>
        <v>-1.4718589235101633E-6</v>
      </c>
      <c r="AH93">
        <f t="shared" si="32"/>
        <v>-0.18714972456853152</v>
      </c>
      <c r="AI93">
        <f t="shared" si="33"/>
        <v>-0.18715119642745504</v>
      </c>
      <c r="AJ93">
        <f t="shared" si="34"/>
        <v>-0.19294878261279447</v>
      </c>
      <c r="AK93">
        <f t="shared" si="49"/>
        <v>-0.12608435570724538</v>
      </c>
      <c r="AL93">
        <f t="shared" si="35"/>
        <v>-0.50618433474749491</v>
      </c>
      <c r="AN93">
        <f t="shared" si="36"/>
        <v>0</v>
      </c>
      <c r="AO93">
        <f t="shared" si="36"/>
        <v>0</v>
      </c>
      <c r="AP93">
        <f t="shared" si="36"/>
        <v>-8.5885646083421999E-11</v>
      </c>
      <c r="AQ93">
        <f t="shared" si="36"/>
        <v>-1.0920526928334933E-5</v>
      </c>
      <c r="AR93">
        <f t="shared" si="36"/>
        <v>-1.0920612813981017E-5</v>
      </c>
      <c r="AS93">
        <f t="shared" si="36"/>
        <v>-1.1258912516010006E-5</v>
      </c>
      <c r="AT93">
        <f t="shared" si="36"/>
        <v>-7.3572515530928812E-6</v>
      </c>
      <c r="AU93">
        <f t="shared" si="23"/>
        <v>-2.9536776883083905E-5</v>
      </c>
      <c r="AW93">
        <v>90</v>
      </c>
      <c r="AX93">
        <f>IF(Z93&gt;0, (R93*SUMPRODUCT(K93:$K$98, X93:$X$98)-K93*$AZ$3)/Z93, 0)</f>
        <v>-27316753.549379438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0.78453892300000005</v>
      </c>
      <c r="Q94" s="4">
        <f t="shared" si="48"/>
        <v>25</v>
      </c>
      <c r="R94">
        <f t="shared" si="27"/>
        <v>1000000</v>
      </c>
      <c r="S94">
        <f t="shared" si="28"/>
        <v>-118709193.62261166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-1.6082562989192821</v>
      </c>
      <c r="AC94">
        <f t="shared" si="29"/>
        <v>-1.4359525583723958</v>
      </c>
      <c r="AE94">
        <f t="shared" si="30"/>
        <v>0</v>
      </c>
      <c r="AF94">
        <f t="shared" si="31"/>
        <v>0</v>
      </c>
      <c r="AG94">
        <f t="shared" si="31"/>
        <v>-3.0240971961645867E-7</v>
      </c>
      <c r="AH94">
        <f t="shared" si="32"/>
        <v>-4.618922458634412E-2</v>
      </c>
      <c r="AI94">
        <f t="shared" si="33"/>
        <v>-4.6189526996063733E-2</v>
      </c>
      <c r="AJ94">
        <f t="shared" si="34"/>
        <v>-0.17230374054688635</v>
      </c>
      <c r="AK94">
        <f t="shared" si="49"/>
        <v>-0.11257794092434976</v>
      </c>
      <c r="AL94">
        <f t="shared" si="35"/>
        <v>-0.33107120846729987</v>
      </c>
      <c r="AN94">
        <f t="shared" si="36"/>
        <v>0</v>
      </c>
      <c r="AO94">
        <f t="shared" si="36"/>
        <v>0</v>
      </c>
      <c r="AP94">
        <f t="shared" si="36"/>
        <v>-1.5755497627804204E-11</v>
      </c>
      <c r="AQ94">
        <f t="shared" si="36"/>
        <v>-2.406451152837395E-6</v>
      </c>
      <c r="AR94">
        <f t="shared" si="36"/>
        <v>-2.4064669083350227E-6</v>
      </c>
      <c r="AS94">
        <f t="shared" si="36"/>
        <v>-8.9769970981465418E-6</v>
      </c>
      <c r="AT94">
        <f t="shared" si="36"/>
        <v>-5.8652925687251607E-6</v>
      </c>
      <c r="AU94">
        <f t="shared" si="23"/>
        <v>-1.7248756575206728E-5</v>
      </c>
      <c r="AW94">
        <v>91</v>
      </c>
      <c r="AX94">
        <f>IF(Z94&gt;0, (R94*SUMPRODUCT(K94:$K$98, X94:$X$98)-K94*$AZ$3)/Z94, 0)</f>
        <v>-118709193.62261166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0.81598695700000001</v>
      </c>
      <c r="Q95" s="4">
        <f t="shared" si="48"/>
        <v>25</v>
      </c>
      <c r="R95">
        <f t="shared" si="27"/>
        <v>1000000</v>
      </c>
      <c r="S95">
        <f t="shared" si="28"/>
        <v>-609095286.34521794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-1.4359525583723958</v>
      </c>
      <c r="AC95">
        <f t="shared" si="29"/>
        <v>-1.2821025888647857</v>
      </c>
      <c r="AE95">
        <f t="shared" si="30"/>
        <v>0</v>
      </c>
      <c r="AF95">
        <f t="shared" si="31"/>
        <v>0</v>
      </c>
      <c r="AG95">
        <f t="shared" si="31"/>
        <v>-5.2623235543236752E-8</v>
      </c>
      <c r="AH95">
        <f t="shared" si="32"/>
        <v>-9.8704954750822929E-3</v>
      </c>
      <c r="AI95">
        <f t="shared" si="33"/>
        <v>-9.8705480983178363E-3</v>
      </c>
      <c r="AJ95">
        <f t="shared" si="34"/>
        <v>-0.1538499695076101</v>
      </c>
      <c r="AK95">
        <f t="shared" si="49"/>
        <v>-0.10051667908606772</v>
      </c>
      <c r="AL95">
        <f t="shared" si="35"/>
        <v>-0.26423719669199563</v>
      </c>
      <c r="AN95">
        <f t="shared" si="36"/>
        <v>0</v>
      </c>
      <c r="AO95">
        <f t="shared" si="36"/>
        <v>0</v>
      </c>
      <c r="AP95">
        <f t="shared" si="36"/>
        <v>-2.4479125769584734E-12</v>
      </c>
      <c r="AQ95">
        <f t="shared" si="36"/>
        <v>-4.5915287733330967E-7</v>
      </c>
      <c r="AR95">
        <f t="shared" si="36"/>
        <v>-4.5915532524588665E-7</v>
      </c>
      <c r="AS95">
        <f t="shared" si="36"/>
        <v>-7.156748752419866E-6</v>
      </c>
      <c r="AT95">
        <f t="shared" si="36"/>
        <v>-4.6758060462990199E-6</v>
      </c>
      <c r="AU95">
        <f t="shared" si="23"/>
        <v>-1.2291710123964771E-5</v>
      </c>
      <c r="AW95">
        <v>92</v>
      </c>
      <c r="AX95">
        <f>IF(Z95&gt;0, (R95*SUMPRODUCT(K95:$K$98, X95:$X$98)-K95*$AZ$3)/Z95, 0)</f>
        <v>-609095286.34521794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0.84743607600000004</v>
      </c>
      <c r="Q96" s="4">
        <f t="shared" si="48"/>
        <v>25</v>
      </c>
      <c r="R96">
        <f t="shared" si="27"/>
        <v>1000000</v>
      </c>
      <c r="S96">
        <f t="shared" si="28"/>
        <v>-3814676618.536953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-1.2821025888647857</v>
      </c>
      <c r="AC96">
        <f t="shared" si="29"/>
        <v>-1.1447348551973384</v>
      </c>
      <c r="AE96">
        <f t="shared" si="30"/>
        <v>0</v>
      </c>
      <c r="AF96">
        <f t="shared" si="31"/>
        <v>0</v>
      </c>
      <c r="AG96">
        <f t="shared" si="31"/>
        <v>-7.5021749526200982E-9</v>
      </c>
      <c r="AH96">
        <f t="shared" si="32"/>
        <v>-1.7837931294073714E-3</v>
      </c>
      <c r="AI96">
        <f t="shared" si="33"/>
        <v>-1.7838006315823241E-3</v>
      </c>
      <c r="AJ96">
        <f t="shared" si="34"/>
        <v>-0.13736773366744726</v>
      </c>
      <c r="AK96">
        <f t="shared" si="49"/>
        <v>-8.9747181220535002E-2</v>
      </c>
      <c r="AL96">
        <f t="shared" si="35"/>
        <v>-0.22889871551956459</v>
      </c>
      <c r="AN96">
        <f t="shared" si="36"/>
        <v>0</v>
      </c>
      <c r="AO96">
        <f t="shared" si="36"/>
        <v>0</v>
      </c>
      <c r="AP96">
        <f t="shared" si="36"/>
        <v>-3.1159287730370682E-13</v>
      </c>
      <c r="AQ96">
        <f t="shared" si="36"/>
        <v>-7.4087479593169163E-8</v>
      </c>
      <c r="AR96">
        <f t="shared" si="36"/>
        <v>-7.4087791186046463E-8</v>
      </c>
      <c r="AS96">
        <f t="shared" si="36"/>
        <v>-5.7053864582537493E-6</v>
      </c>
      <c r="AT96">
        <f t="shared" si="36"/>
        <v>-3.7275300300264539E-6</v>
      </c>
      <c r="AU96">
        <f t="shared" si="23"/>
        <v>-9.5070042794662507E-6</v>
      </c>
      <c r="AW96">
        <v>93</v>
      </c>
      <c r="AX96">
        <f>IF(Z96&gt;0, (R96*SUMPRODUCT(K96:$K$98, X96:$X$98)-K96*$AZ$3)/Z96, 0)</f>
        <v>-3814676618.536953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0.87888519499999995</v>
      </c>
      <c r="Q97" s="4">
        <f t="shared" si="48"/>
        <v>25</v>
      </c>
      <c r="R97">
        <f t="shared" si="27"/>
        <v>1000000</v>
      </c>
      <c r="S97">
        <f t="shared" si="28"/>
        <v>-30652634301.065128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-1.1447348551973384</v>
      </c>
      <c r="AC97">
        <f t="shared" si="29"/>
        <v>-1.0220847571238143</v>
      </c>
      <c r="AE97">
        <f t="shared" si="30"/>
        <v>0</v>
      </c>
      <c r="AF97">
        <f t="shared" si="31"/>
        <v>0</v>
      </c>
      <c r="AG97">
        <f t="shared" si="31"/>
        <v>-8.3360270693626691E-10</v>
      </c>
      <c r="AH97">
        <f t="shared" si="32"/>
        <v>-2.6374201984630518E-4</v>
      </c>
      <c r="AI97">
        <f t="shared" si="33"/>
        <v>-2.6374285344901211E-4</v>
      </c>
      <c r="AJ97">
        <f t="shared" si="34"/>
        <v>-0.12265009807352412</v>
      </c>
      <c r="AK97">
        <f t="shared" si="49"/>
        <v>-8.01314398638137E-2</v>
      </c>
      <c r="AL97">
        <f t="shared" si="35"/>
        <v>-0.20304528079078682</v>
      </c>
      <c r="AN97">
        <f t="shared" si="36"/>
        <v>0</v>
      </c>
      <c r="AO97">
        <f t="shared" si="36"/>
        <v>0</v>
      </c>
      <c r="AP97">
        <f t="shared" si="36"/>
        <v>-3.0913019465169936E-14</v>
      </c>
      <c r="AQ97">
        <f t="shared" si="36"/>
        <v>-9.7805130974885493E-9</v>
      </c>
      <c r="AR97">
        <f t="shared" si="36"/>
        <v>-9.7805440105080147E-9</v>
      </c>
      <c r="AS97">
        <f t="shared" si="36"/>
        <v>-4.5483116088798054E-6</v>
      </c>
      <c r="AT97">
        <f t="shared" si="36"/>
        <v>-2.9715651588827605E-6</v>
      </c>
      <c r="AU97">
        <f t="shared" si="23"/>
        <v>-7.5296573117730733E-6</v>
      </c>
      <c r="AW97">
        <v>94</v>
      </c>
      <c r="AX97">
        <f>IF(Z97&gt;0, (R97*SUMPRODUCT(K97:$K$98, X97:$X$98)-K97*$AZ$3)/Z97, 0)</f>
        <v>-30652634301.065128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25</v>
      </c>
      <c r="R98">
        <f t="shared" si="27"/>
        <v>1000000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-1.0220847571238143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-3.3344108277450677E-5</v>
      </c>
      <c r="AI98">
        <f t="shared" si="33"/>
        <v>-3.3344108277450677E-5</v>
      </c>
      <c r="AJ98">
        <f t="shared" si="34"/>
        <v>-1.0220847571238143</v>
      </c>
      <c r="AK98">
        <f t="shared" si="49"/>
        <v>-7.1545932998667003E-2</v>
      </c>
      <c r="AL98">
        <f t="shared" si="35"/>
        <v>-1.0936640342307586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-1.1040364094703548E-9</v>
      </c>
      <c r="AR98">
        <f t="shared" si="36"/>
        <v>-1.1040364094703548E-9</v>
      </c>
      <c r="AS98">
        <f t="shared" si="36"/>
        <v>-3.3841624314555785E-5</v>
      </c>
      <c r="AT98">
        <f t="shared" si="36"/>
        <v>-2.3689137020189048E-6</v>
      </c>
      <c r="AU98">
        <f t="shared" si="36"/>
        <v>-3.6211642052984153E-5</v>
      </c>
      <c r="AW98">
        <v>95</v>
      </c>
    </row>
    <row r="100" spans="5:50" x14ac:dyDescent="0.25">
      <c r="AN100" s="8">
        <f t="shared" ref="AN100:AU100" si="50">SUM(AN3:AN98)</f>
        <v>31210.057377982037</v>
      </c>
      <c r="AO100" s="8">
        <f t="shared" si="50"/>
        <v>-3121.0057377982039</v>
      </c>
      <c r="AP100" s="8">
        <f t="shared" si="50"/>
        <v>-417.29298530778834</v>
      </c>
      <c r="AQ100" s="8">
        <f t="shared" si="50"/>
        <v>-27561.611388045436</v>
      </c>
      <c r="AR100" s="8">
        <f t="shared" si="50"/>
        <v>110.14726683058623</v>
      </c>
      <c r="AS100" s="8">
        <f t="shared" si="50"/>
        <v>-142.57424243404287</v>
      </c>
      <c r="AT100" s="8">
        <f t="shared" si="50"/>
        <v>32.426975603459276</v>
      </c>
      <c r="AU100" s="8">
        <f t="shared" si="50"/>
        <v>3.6860960247672714E-13</v>
      </c>
    </row>
  </sheetData>
  <conditionalFormatting sqref="AN100:AU100">
    <cfRule type="cellIs" dxfId="55" priority="1" operator="lessThan">
      <formula>0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A82D4-7E7F-4D43-9B15-6B29C3ED3947}">
  <sheetPr codeName="Sheet42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36304.757745553456</v>
      </c>
      <c r="K3">
        <v>1</v>
      </c>
      <c r="L3" s="2">
        <v>0</v>
      </c>
      <c r="O3">
        <f>$C$3</f>
        <v>36304.757745553456</v>
      </c>
      <c r="P3">
        <f>O3*C5</f>
        <v>3630.4757745553457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36304.757745553456</v>
      </c>
      <c r="AF3">
        <f t="shared" ref="AF3:AG34" si="4">-$Z3*P3</f>
        <v>-3630.4757745553457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32474.281970998109</v>
      </c>
      <c r="AJ3">
        <f t="shared" ref="AJ3:AJ66" si="7">AB3-AC3</f>
        <v>0</v>
      </c>
      <c r="AL3">
        <f t="shared" ref="AL3:AL66" si="8">SUM(AI3:AK3)</f>
        <v>32474.281970998109</v>
      </c>
      <c r="AN3">
        <f t="shared" ref="AN3:AU34" si="9">AE3*$K3</f>
        <v>36304.757745553456</v>
      </c>
      <c r="AO3">
        <f t="shared" si="9"/>
        <v>-3630.4757745553457</v>
      </c>
      <c r="AP3">
        <f t="shared" si="9"/>
        <v>-200</v>
      </c>
      <c r="AQ3">
        <f t="shared" si="9"/>
        <v>0</v>
      </c>
      <c r="AR3">
        <f t="shared" si="9"/>
        <v>32474.281970998109</v>
      </c>
      <c r="AS3">
        <f t="shared" si="9"/>
        <v>0</v>
      </c>
      <c r="AT3">
        <f t="shared" si="9"/>
        <v>0</v>
      </c>
      <c r="AU3">
        <f t="shared" si="9"/>
        <v>32474.281970998109</v>
      </c>
      <c r="AW3">
        <v>0</v>
      </c>
      <c r="AX3">
        <f>IF(Z3&gt;0, (R3*SUMPRODUCT(K3:$K$98, X3:$X$98)-K3*$AZ$3)/Z3, 0)</f>
        <v>0</v>
      </c>
      <c r="AZ3">
        <f>C6*SUMPRODUCT(X4:X89, K4:K89)/1</f>
        <v>31625.943839903164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2.676E-3</v>
      </c>
      <c r="R4">
        <f t="shared" si="0"/>
        <v>1000000</v>
      </c>
      <c r="S4">
        <f t="shared" si="1"/>
        <v>2148.6140971419427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2121.3782648465713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-2676</v>
      </c>
      <c r="AI4">
        <f t="shared" si="6"/>
        <v>-2676</v>
      </c>
      <c r="AJ4">
        <f t="shared" si="7"/>
        <v>-2121.3782648465713</v>
      </c>
      <c r="AK4">
        <f>G4*SUM(AB4, AE4:AF4)</f>
        <v>0</v>
      </c>
      <c r="AL4">
        <f t="shared" si="8"/>
        <v>-4797.3782648465713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-2496.5015393226981</v>
      </c>
      <c r="AR4">
        <f t="shared" si="9"/>
        <v>-2496.5015393226981</v>
      </c>
      <c r="AS4">
        <f t="shared" si="9"/>
        <v>-1979.0822509996933</v>
      </c>
      <c r="AT4">
        <f t="shared" si="9"/>
        <v>0</v>
      </c>
      <c r="AU4">
        <f t="shared" si="9"/>
        <v>-4475.583790322391</v>
      </c>
      <c r="AW4">
        <v>1</v>
      </c>
      <c r="AX4">
        <f>IF(Z4&gt;0, (R4*SUMPRODUCT(K4:$K$98, X4:$X$98)-K4*$AZ$3)/Z4, 0)</f>
        <v>2148.6140971419427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2.6930000000000001E-3</v>
      </c>
      <c r="Q5" s="4">
        <f t="shared" ref="Q5:Q68" si="21">$C$8</f>
        <v>25</v>
      </c>
      <c r="R5">
        <f t="shared" si="0"/>
        <v>1000000</v>
      </c>
      <c r="S5">
        <f t="shared" si="1"/>
        <v>2139.7840546086018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2121.3782648465713</v>
      </c>
      <c r="AC5">
        <f t="shared" si="2"/>
        <v>2085.8441566239053</v>
      </c>
      <c r="AE5">
        <f t="shared" si="3"/>
        <v>0</v>
      </c>
      <c r="AF5">
        <f t="shared" si="4"/>
        <v>0</v>
      </c>
      <c r="AG5">
        <f t="shared" si="4"/>
        <v>-24.369797411699999</v>
      </c>
      <c r="AH5">
        <f t="shared" si="5"/>
        <v>-2658.8635319999999</v>
      </c>
      <c r="AI5">
        <f t="shared" si="6"/>
        <v>-2683.2333294116997</v>
      </c>
      <c r="AJ5">
        <f t="shared" si="7"/>
        <v>35.534108222665964</v>
      </c>
      <c r="AK5">
        <f>G5*SUM(AB5, AE5:AF5)</f>
        <v>86.976508858709423</v>
      </c>
      <c r="AL5">
        <f t="shared" si="8"/>
        <v>-2560.7227123303242</v>
      </c>
      <c r="AN5">
        <f t="shared" si="9"/>
        <v>0</v>
      </c>
      <c r="AO5">
        <f t="shared" si="9"/>
        <v>0</v>
      </c>
      <c r="AP5">
        <f t="shared" si="9"/>
        <v>-20.838809155795467</v>
      </c>
      <c r="AQ5">
        <f t="shared" si="9"/>
        <v>-2273.6155241098136</v>
      </c>
      <c r="AR5">
        <f t="shared" si="9"/>
        <v>-2294.454333265609</v>
      </c>
      <c r="AS5">
        <f t="shared" si="9"/>
        <v>30.385500842038518</v>
      </c>
      <c r="AT5">
        <f t="shared" si="9"/>
        <v>74.374310074232298</v>
      </c>
      <c r="AU5">
        <f t="shared" si="9"/>
        <v>-2189.6945223493376</v>
      </c>
      <c r="AW5">
        <v>2</v>
      </c>
      <c r="AX5">
        <f>IF(Z5&gt;0, (R5*SUMPRODUCT(K5:$K$98, X5:$X$98)-K5*$AZ$3)/Z5, 0)</f>
        <v>2139.7840546086018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2.7169999999999998E-3</v>
      </c>
      <c r="Q6" s="4">
        <f t="shared" si="21"/>
        <v>25</v>
      </c>
      <c r="R6">
        <f t="shared" si="0"/>
        <v>1000000</v>
      </c>
      <c r="S6">
        <f t="shared" si="1"/>
        <v>2555.3492184346201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2085.8441566239053</v>
      </c>
      <c r="AC6">
        <f t="shared" si="2"/>
        <v>2459.2565067759679</v>
      </c>
      <c r="AE6">
        <f t="shared" si="3"/>
        <v>0</v>
      </c>
      <c r="AF6">
        <f t="shared" si="4"/>
        <v>0</v>
      </c>
      <c r="AG6">
        <f t="shared" si="4"/>
        <v>-24.059886698015411</v>
      </c>
      <c r="AH6">
        <f t="shared" si="5"/>
        <v>-2648.5095827035557</v>
      </c>
      <c r="AI6">
        <f t="shared" si="6"/>
        <v>-2672.569469401571</v>
      </c>
      <c r="AJ6">
        <f t="shared" si="7"/>
        <v>-373.41235015206257</v>
      </c>
      <c r="AK6">
        <f>G6*SUM(AB6, AE6:AF6)</f>
        <v>122.02188316249847</v>
      </c>
      <c r="AL6">
        <f t="shared" si="8"/>
        <v>-2923.9599363911352</v>
      </c>
      <c r="AN6">
        <f t="shared" si="9"/>
        <v>0</v>
      </c>
      <c r="AO6">
        <f t="shared" si="9"/>
        <v>0</v>
      </c>
      <c r="AP6">
        <f t="shared" si="9"/>
        <v>-18.560037906866228</v>
      </c>
      <c r="AQ6">
        <f t="shared" si="9"/>
        <v>-2043.0868552565187</v>
      </c>
      <c r="AR6">
        <f t="shared" si="9"/>
        <v>-2061.6468931633849</v>
      </c>
      <c r="AS6">
        <f t="shared" si="9"/>
        <v>-288.05403203689878</v>
      </c>
      <c r="AT6">
        <f t="shared" si="9"/>
        <v>94.128904486901874</v>
      </c>
      <c r="AU6">
        <f t="shared" si="9"/>
        <v>-2255.5720207133818</v>
      </c>
      <c r="AW6">
        <v>3</v>
      </c>
      <c r="AX6">
        <f>IF(Z6&gt;0, (R6*SUMPRODUCT(K6:$K$98, X6:$X$98)-K6*$AZ$3)/Z6, 0)</f>
        <v>2555.3492184346201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2.745E-3</v>
      </c>
      <c r="Q7" s="4">
        <f t="shared" si="21"/>
        <v>25</v>
      </c>
      <c r="R7">
        <f t="shared" si="0"/>
        <v>1000000</v>
      </c>
      <c r="S7">
        <f t="shared" si="1"/>
        <v>2753.1804383595822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2459.2565067759679</v>
      </c>
      <c r="AC7">
        <f t="shared" si="2"/>
        <v>2615.8786076897159</v>
      </c>
      <c r="AE7">
        <f t="shared" si="3"/>
        <v>0</v>
      </c>
      <c r="AF7">
        <f t="shared" si="4"/>
        <v>0</v>
      </c>
      <c r="AG7">
        <f t="shared" si="4"/>
        <v>-23.753243442049204</v>
      </c>
      <c r="AH7">
        <f t="shared" si="5"/>
        <v>-2641.7755594420923</v>
      </c>
      <c r="AI7">
        <f t="shared" si="6"/>
        <v>-2665.5288028841414</v>
      </c>
      <c r="AJ7">
        <f t="shared" si="7"/>
        <v>-156.622100913748</v>
      </c>
      <c r="AK7">
        <f>G7*SUM(AB7, AE7:AF7)</f>
        <v>120.74949448270002</v>
      </c>
      <c r="AL7">
        <f t="shared" si="8"/>
        <v>-2701.4014093151895</v>
      </c>
      <c r="AN7">
        <f t="shared" si="9"/>
        <v>0</v>
      </c>
      <c r="AO7">
        <f t="shared" si="9"/>
        <v>0</v>
      </c>
      <c r="AP7">
        <f t="shared" si="9"/>
        <v>-16.671358587701956</v>
      </c>
      <c r="AQ7">
        <f t="shared" si="9"/>
        <v>-1854.1462671039144</v>
      </c>
      <c r="AR7">
        <f t="shared" si="9"/>
        <v>-1870.8176256916163</v>
      </c>
      <c r="AS7">
        <f t="shared" si="9"/>
        <v>-109.92617549105007</v>
      </c>
      <c r="AT7">
        <f t="shared" si="9"/>
        <v>84.748768172064146</v>
      </c>
      <c r="AU7">
        <f t="shared" si="9"/>
        <v>-1895.9950330106021</v>
      </c>
      <c r="AW7">
        <v>4</v>
      </c>
      <c r="AX7">
        <f>IF(Z7&gt;0, (R7*SUMPRODUCT(K7:$K$98, X7:$X$98)-K7*$AZ$3)/Z7, 0)</f>
        <v>2753.1804383595822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2.7729999999999999E-3</v>
      </c>
      <c r="Q8" s="4">
        <f t="shared" si="21"/>
        <v>25</v>
      </c>
      <c r="R8">
        <f t="shared" si="0"/>
        <v>1000000</v>
      </c>
      <c r="S8">
        <f t="shared" si="1"/>
        <v>2387.0487350666185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2615.8786076897159</v>
      </c>
      <c r="AC8">
        <f t="shared" si="2"/>
        <v>2239.0367479920278</v>
      </c>
      <c r="AE8">
        <f t="shared" si="3"/>
        <v>0</v>
      </c>
      <c r="AF8">
        <f t="shared" si="4"/>
        <v>0</v>
      </c>
      <c r="AG8">
        <f t="shared" si="4"/>
        <v>-23.44984326356391</v>
      </c>
      <c r="AH8">
        <f t="shared" si="5"/>
        <v>-2634.7097625920978</v>
      </c>
      <c r="AI8">
        <f t="shared" si="6"/>
        <v>-2658.1596058556615</v>
      </c>
      <c r="AJ8">
        <f t="shared" si="7"/>
        <v>376.84185969768805</v>
      </c>
      <c r="AK8">
        <f t="shared" ref="AK8:AK71" si="22">G8*SUM(AB8:AB8, AE8:AF8)</f>
        <v>55.718214343790947</v>
      </c>
      <c r="AL8">
        <f t="shared" si="8"/>
        <v>-2225.5995318141827</v>
      </c>
      <c r="AN8">
        <f t="shared" si="9"/>
        <v>0</v>
      </c>
      <c r="AO8">
        <f t="shared" si="9"/>
        <v>0</v>
      </c>
      <c r="AP8">
        <f t="shared" si="9"/>
        <v>-15.363031199907812</v>
      </c>
      <c r="AQ8">
        <f t="shared" si="9"/>
        <v>-1726.115088722021</v>
      </c>
      <c r="AR8">
        <f t="shared" si="9"/>
        <v>-1741.4781199219287</v>
      </c>
      <c r="AS8">
        <f t="shared" si="9"/>
        <v>246.88579718408681</v>
      </c>
      <c r="AT8">
        <f t="shared" si="9"/>
        <v>36.503470652055704</v>
      </c>
      <c r="AU8">
        <f t="shared" si="9"/>
        <v>-1458.0888520857864</v>
      </c>
      <c r="AW8">
        <v>5</v>
      </c>
      <c r="AX8">
        <f>IF(Z8&gt;0, (R8*SUMPRODUCT(K8:$K$98, X8:$X$98)-K8*$AZ$3)/Z8, 0)</f>
        <v>2387.0487350666185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2.8019999999999998E-3</v>
      </c>
      <c r="Q9" s="4">
        <f t="shared" si="21"/>
        <v>25</v>
      </c>
      <c r="R9">
        <f t="shared" si="0"/>
        <v>1000000</v>
      </c>
      <c r="S9">
        <f t="shared" si="1"/>
        <v>1738.5021413255295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2239.0367479920278</v>
      </c>
      <c r="AC9">
        <f t="shared" si="2"/>
        <v>1609.8278350934816</v>
      </c>
      <c r="AE9">
        <f t="shared" si="3"/>
        <v>0</v>
      </c>
      <c r="AF9">
        <f t="shared" si="4"/>
        <v>0</v>
      </c>
      <c r="AG9">
        <f t="shared" si="4"/>
        <v>-23.149638370103766</v>
      </c>
      <c r="AH9">
        <f t="shared" si="5"/>
        <v>-2628.258432980243</v>
      </c>
      <c r="AI9">
        <f t="shared" si="6"/>
        <v>-2651.4080713503467</v>
      </c>
      <c r="AJ9">
        <f t="shared" si="7"/>
        <v>629.20891289854626</v>
      </c>
      <c r="AK9">
        <f t="shared" si="22"/>
        <v>13.210316813152964</v>
      </c>
      <c r="AL9">
        <f t="shared" si="8"/>
        <v>-2008.9888416386475</v>
      </c>
      <c r="AN9">
        <f t="shared" si="9"/>
        <v>0</v>
      </c>
      <c r="AO9">
        <f t="shared" si="9"/>
        <v>0</v>
      </c>
      <c r="AP9">
        <f t="shared" si="9"/>
        <v>-14.363437517271135</v>
      </c>
      <c r="AQ9">
        <f t="shared" si="9"/>
        <v>-1630.7306912450681</v>
      </c>
      <c r="AR9">
        <f t="shared" si="9"/>
        <v>-1645.0941287623393</v>
      </c>
      <c r="AS9">
        <f t="shared" si="9"/>
        <v>390.3993125611774</v>
      </c>
      <c r="AT9">
        <f t="shared" si="9"/>
        <v>8.1964805279257771</v>
      </c>
      <c r="AU9">
        <f t="shared" si="9"/>
        <v>-1246.4983356732362</v>
      </c>
      <c r="AW9">
        <v>6</v>
      </c>
      <c r="AX9">
        <f>IF(Z9&gt;0, (R9*SUMPRODUCT(K9:$K$98, X9:$X$98)-K9*$AZ$3)/Z9, 0)</f>
        <v>1738.5021413255295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2.8370000000000001E-3</v>
      </c>
      <c r="Q10" s="4">
        <f t="shared" si="21"/>
        <v>25</v>
      </c>
      <c r="R10">
        <f t="shared" si="0"/>
        <v>1000000</v>
      </c>
      <c r="S10">
        <f t="shared" si="1"/>
        <v>1078.8751988146248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1609.8278350934816</v>
      </c>
      <c r="AC10">
        <f t="shared" si="2"/>
        <v>986.1983719187557</v>
      </c>
      <c r="AE10">
        <f t="shared" si="3"/>
        <v>0</v>
      </c>
      <c r="AF10">
        <f t="shared" si="4"/>
        <v>0</v>
      </c>
      <c r="AG10">
        <f t="shared" si="4"/>
        <v>-22.852466462346747</v>
      </c>
      <c r="AH10">
        <f t="shared" si="5"/>
        <v>-2627.0209622393759</v>
      </c>
      <c r="AI10">
        <f t="shared" si="6"/>
        <v>-2649.8734287017228</v>
      </c>
      <c r="AJ10">
        <f t="shared" si="7"/>
        <v>623.62946317472586</v>
      </c>
      <c r="AK10">
        <f t="shared" si="22"/>
        <v>6.6002941238832751</v>
      </c>
      <c r="AL10">
        <f t="shared" si="8"/>
        <v>-2019.6436714031136</v>
      </c>
      <c r="AN10">
        <f t="shared" si="9"/>
        <v>0</v>
      </c>
      <c r="AO10">
        <f t="shared" si="9"/>
        <v>0</v>
      </c>
      <c r="AP10">
        <f t="shared" si="9"/>
        <v>-13.451336751600349</v>
      </c>
      <c r="AQ10">
        <f t="shared" si="9"/>
        <v>-1546.3076458210121</v>
      </c>
      <c r="AR10">
        <f t="shared" si="9"/>
        <v>-1559.7589825726125</v>
      </c>
      <c r="AS10">
        <f t="shared" si="9"/>
        <v>367.07853531716972</v>
      </c>
      <c r="AT10">
        <f t="shared" si="9"/>
        <v>3.885041427202065</v>
      </c>
      <c r="AU10">
        <f t="shared" si="9"/>
        <v>-1188.7954058282407</v>
      </c>
      <c r="AW10">
        <v>7</v>
      </c>
      <c r="AX10">
        <f>IF(Z10&gt;0, (R10*SUMPRODUCT(K10:$K$98, X10:$X$98)-K10*$AZ$3)/Z10, 0)</f>
        <v>1078.8751988146248</v>
      </c>
    </row>
    <row r="11" spans="1:52" x14ac:dyDescent="0.25">
      <c r="A11" t="s">
        <v>33</v>
      </c>
      <c r="C11" s="12">
        <f>AU91</f>
        <v>-2.5241480997376109E-12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2.8709999999999999E-3</v>
      </c>
      <c r="Q11" s="4">
        <f t="shared" si="21"/>
        <v>25</v>
      </c>
      <c r="R11">
        <f t="shared" si="0"/>
        <v>1000000</v>
      </c>
      <c r="S11">
        <f t="shared" si="1"/>
        <v>406.47585255037245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986.1983719187557</v>
      </c>
      <c r="AC11">
        <f t="shared" si="2"/>
        <v>366.7766952316706</v>
      </c>
      <c r="AE11">
        <f t="shared" si="3"/>
        <v>0</v>
      </c>
      <c r="AF11">
        <f t="shared" si="4"/>
        <v>0</v>
      </c>
      <c r="AG11">
        <f t="shared" si="4"/>
        <v>-22.55833236650988</v>
      </c>
      <c r="AH11">
        <f t="shared" si="5"/>
        <v>-2624.3772485359</v>
      </c>
      <c r="AI11">
        <f t="shared" si="6"/>
        <v>-2646.93558090241</v>
      </c>
      <c r="AJ11">
        <f t="shared" si="7"/>
        <v>619.4216766870851</v>
      </c>
      <c r="AK11">
        <f t="shared" si="22"/>
        <v>2.3668760926050134</v>
      </c>
      <c r="AL11">
        <f t="shared" si="8"/>
        <v>-2025.14702812272</v>
      </c>
      <c r="AN11">
        <f t="shared" si="9"/>
        <v>0</v>
      </c>
      <c r="AO11">
        <f t="shared" si="9"/>
        <v>0</v>
      </c>
      <c r="AP11">
        <f t="shared" si="9"/>
        <v>-12.61707012188379</v>
      </c>
      <c r="AQ11">
        <f t="shared" si="9"/>
        <v>-1467.8368610355226</v>
      </c>
      <c r="AR11">
        <f t="shared" si="9"/>
        <v>-1480.4539311574065</v>
      </c>
      <c r="AS11">
        <f t="shared" si="9"/>
        <v>346.44789352329803</v>
      </c>
      <c r="AT11">
        <f t="shared" si="9"/>
        <v>1.3238142405660476</v>
      </c>
      <c r="AU11">
        <f t="shared" si="9"/>
        <v>-1132.6822233935425</v>
      </c>
      <c r="AW11">
        <v>8</v>
      </c>
      <c r="AX11">
        <f>IF(Z11&gt;0, (R11*SUMPRODUCT(K11:$K$98, X11:$X$98)-K11*$AZ$3)/Z11, 0)</f>
        <v>406.47585255037245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2.9099999999999998E-3</v>
      </c>
      <c r="Q12" s="4">
        <f t="shared" si="21"/>
        <v>25</v>
      </c>
      <c r="R12">
        <f t="shared" si="0"/>
        <v>1000000</v>
      </c>
      <c r="S12">
        <f t="shared" si="1"/>
        <v>-249.15901354990788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366.7766952316706</v>
      </c>
      <c r="AC12">
        <f t="shared" si="2"/>
        <v>-221.92198963676492</v>
      </c>
      <c r="AE12">
        <f t="shared" si="3"/>
        <v>0</v>
      </c>
      <c r="AF12">
        <f t="shared" si="4"/>
        <v>0</v>
      </c>
      <c r="AG12">
        <f t="shared" si="4"/>
        <v>-22.267104295658239</v>
      </c>
      <c r="AH12">
        <f t="shared" si="5"/>
        <v>-2625.7898874617499</v>
      </c>
      <c r="AI12">
        <f t="shared" si="6"/>
        <v>-2648.056991757408</v>
      </c>
      <c r="AJ12">
        <f t="shared" si="7"/>
        <v>588.69868486843552</v>
      </c>
      <c r="AK12">
        <f t="shared" si="22"/>
        <v>0.84358639903284238</v>
      </c>
      <c r="AL12">
        <f t="shared" si="8"/>
        <v>-2058.5147204899395</v>
      </c>
      <c r="AN12">
        <f t="shared" si="9"/>
        <v>0</v>
      </c>
      <c r="AO12">
        <f t="shared" si="9"/>
        <v>0</v>
      </c>
      <c r="AP12">
        <f t="shared" si="9"/>
        <v>-11.835202648113913</v>
      </c>
      <c r="AQ12">
        <f t="shared" si="9"/>
        <v>-1395.6352391782505</v>
      </c>
      <c r="AR12">
        <f t="shared" si="9"/>
        <v>-1407.4704418263643</v>
      </c>
      <c r="AS12">
        <f t="shared" si="9"/>
        <v>312.89960928842561</v>
      </c>
      <c r="AT12">
        <f t="shared" si="9"/>
        <v>0.4483751390023854</v>
      </c>
      <c r="AU12">
        <f t="shared" si="9"/>
        <v>-1094.1224573989364</v>
      </c>
      <c r="AW12">
        <v>9</v>
      </c>
      <c r="AX12">
        <f>IF(Z12&gt;0, (R12*SUMPRODUCT(K12:$K$98, X12:$X$98)-K12*$AZ$3)/Z12, 0)</f>
        <v>-249.15901354990788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2.9520000000000002E-3</v>
      </c>
      <c r="Q13" s="4">
        <f t="shared" si="21"/>
        <v>25</v>
      </c>
      <c r="R13">
        <f t="shared" si="0"/>
        <v>1000000</v>
      </c>
      <c r="S13">
        <f t="shared" si="1"/>
        <v>-894.80737657347584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-221.92198963676492</v>
      </c>
      <c r="AC13">
        <f t="shared" si="2"/>
        <v>-786.66814273134332</v>
      </c>
      <c r="AE13">
        <f t="shared" si="3"/>
        <v>0</v>
      </c>
      <c r="AF13">
        <f t="shared" si="4"/>
        <v>0</v>
      </c>
      <c r="AG13">
        <f t="shared" si="4"/>
        <v>-21.978700760820875</v>
      </c>
      <c r="AH13">
        <f t="shared" si="5"/>
        <v>-2629.2996752313252</v>
      </c>
      <c r="AI13">
        <f t="shared" si="6"/>
        <v>-2651.2783759921463</v>
      </c>
      <c r="AJ13">
        <f t="shared" si="7"/>
        <v>564.7461530945784</v>
      </c>
      <c r="AK13">
        <f t="shared" si="22"/>
        <v>-0.44384397927352987</v>
      </c>
      <c r="AL13">
        <f t="shared" si="8"/>
        <v>-2086.9760668768413</v>
      </c>
      <c r="AN13">
        <f t="shared" si="9"/>
        <v>0</v>
      </c>
      <c r="AO13">
        <f t="shared" si="9"/>
        <v>0</v>
      </c>
      <c r="AP13">
        <f t="shared" si="9"/>
        <v>-11.10448013632656</v>
      </c>
      <c r="AQ13">
        <f t="shared" si="9"/>
        <v>-1328.4227459023678</v>
      </c>
      <c r="AR13">
        <f t="shared" si="9"/>
        <v>-1339.5272260386944</v>
      </c>
      <c r="AS13">
        <f t="shared" si="9"/>
        <v>285.33135362962935</v>
      </c>
      <c r="AT13">
        <f t="shared" si="9"/>
        <v>-0.22424695186063268</v>
      </c>
      <c r="AU13">
        <f t="shared" si="9"/>
        <v>-1054.4201193609256</v>
      </c>
      <c r="AW13">
        <v>10</v>
      </c>
      <c r="AX13">
        <f>IF(Z13&gt;0, (R13*SUMPRODUCT(K13:$K$98, X13:$X$98)-K13*$AZ$3)/Z13, 0)</f>
        <v>-894.80737657347584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2.9979999999999998E-3</v>
      </c>
      <c r="Q14" s="4">
        <f t="shared" si="21"/>
        <v>25</v>
      </c>
      <c r="R14">
        <f t="shared" si="0"/>
        <v>1000000</v>
      </c>
      <c r="S14">
        <f t="shared" si="1"/>
        <v>-464.54356682916176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-786.66814273134332</v>
      </c>
      <c r="AC14">
        <f t="shared" si="2"/>
        <v>-403.09414532945993</v>
      </c>
      <c r="AE14">
        <f t="shared" si="3"/>
        <v>0</v>
      </c>
      <c r="AF14">
        <f t="shared" si="4"/>
        <v>0</v>
      </c>
      <c r="AG14">
        <f t="shared" si="4"/>
        <v>-21.693021608331726</v>
      </c>
      <c r="AH14">
        <f t="shared" si="5"/>
        <v>-2635.685795237639</v>
      </c>
      <c r="AI14">
        <f t="shared" si="6"/>
        <v>-2657.378816845971</v>
      </c>
      <c r="AJ14">
        <f t="shared" si="7"/>
        <v>-383.57399740188339</v>
      </c>
      <c r="AK14">
        <f t="shared" si="22"/>
        <v>-55.066769991194036</v>
      </c>
      <c r="AL14">
        <f t="shared" si="8"/>
        <v>-3096.0195842390485</v>
      </c>
      <c r="AN14">
        <f t="shared" si="9"/>
        <v>0</v>
      </c>
      <c r="AO14">
        <f t="shared" si="9"/>
        <v>0</v>
      </c>
      <c r="AP14">
        <f t="shared" si="9"/>
        <v>-9.7858429495665948</v>
      </c>
      <c r="AQ14">
        <f t="shared" si="9"/>
        <v>-1188.9725517395364</v>
      </c>
      <c r="AR14">
        <f t="shared" si="9"/>
        <v>-1198.7583946891032</v>
      </c>
      <c r="AS14">
        <f t="shared" si="9"/>
        <v>-173.03236800679892</v>
      </c>
      <c r="AT14">
        <f t="shared" si="9"/>
        <v>-24.840926847496604</v>
      </c>
      <c r="AU14">
        <f t="shared" si="9"/>
        <v>-1396.6316895433988</v>
      </c>
      <c r="AW14">
        <v>11</v>
      </c>
      <c r="AX14">
        <f>IF(Z14&gt;0, (R14*SUMPRODUCT(K14:$K$98, X14:$X$98)-K14*$AZ$3)/Z14, 0)</f>
        <v>-464.54356682916176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3.0469999999999998E-3</v>
      </c>
      <c r="Q15" s="4">
        <f t="shared" si="21"/>
        <v>25</v>
      </c>
      <c r="R15">
        <f t="shared" si="0"/>
        <v>1000000</v>
      </c>
      <c r="S15">
        <f t="shared" si="1"/>
        <v>-74.145490130524919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-403.09414532945993</v>
      </c>
      <c r="AC15">
        <f t="shared" si="2"/>
        <v>-63.498176261628032</v>
      </c>
      <c r="AE15">
        <f t="shared" si="3"/>
        <v>0</v>
      </c>
      <c r="AF15">
        <f t="shared" si="4"/>
        <v>0</v>
      </c>
      <c r="AG15">
        <f t="shared" si="4"/>
        <v>-21.409992755407821</v>
      </c>
      <c r="AH15">
        <f t="shared" si="5"/>
        <v>-2643.9454736234702</v>
      </c>
      <c r="AI15">
        <f t="shared" si="6"/>
        <v>-2665.3554663788782</v>
      </c>
      <c r="AJ15">
        <f t="shared" si="7"/>
        <v>-339.5959690678319</v>
      </c>
      <c r="AK15">
        <f t="shared" si="22"/>
        <v>-28.216590173062198</v>
      </c>
      <c r="AL15">
        <f t="shared" si="8"/>
        <v>-3033.1680256197724</v>
      </c>
      <c r="AN15">
        <f t="shared" si="9"/>
        <v>0</v>
      </c>
      <c r="AO15">
        <f t="shared" si="9"/>
        <v>0</v>
      </c>
      <c r="AP15">
        <f t="shared" si="9"/>
        <v>-8.6233634433960713</v>
      </c>
      <c r="AQ15">
        <f t="shared" si="9"/>
        <v>-1064.9094095474788</v>
      </c>
      <c r="AR15">
        <f t="shared" si="9"/>
        <v>-1073.5327729908749</v>
      </c>
      <c r="AS15">
        <f t="shared" si="9"/>
        <v>-136.78003064454668</v>
      </c>
      <c r="AT15">
        <f t="shared" si="9"/>
        <v>-11.364875970554177</v>
      </c>
      <c r="AU15">
        <f t="shared" si="9"/>
        <v>-1221.677679605976</v>
      </c>
      <c r="AW15">
        <v>12</v>
      </c>
      <c r="AX15">
        <f>IF(Z15&gt;0, (R15*SUMPRODUCT(K15:$K$98, X15:$X$98)-K15*$AZ$3)/Z15, 0)</f>
        <v>-74.145490130524919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3.104E-3</v>
      </c>
      <c r="Q16" s="4">
        <f t="shared" si="21"/>
        <v>25</v>
      </c>
      <c r="R16">
        <f t="shared" si="0"/>
        <v>1000000</v>
      </c>
      <c r="S16">
        <f t="shared" si="1"/>
        <v>279.6876996469976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-63.498176261628032</v>
      </c>
      <c r="AC16">
        <f t="shared" si="2"/>
        <v>236.38573634032949</v>
      </c>
      <c r="AE16">
        <f t="shared" si="3"/>
        <v>0</v>
      </c>
      <c r="AF16">
        <f t="shared" si="4"/>
        <v>0</v>
      </c>
      <c r="AG16">
        <f t="shared" si="4"/>
        <v>-21.129436210340955</v>
      </c>
      <c r="AH16">
        <f t="shared" si="5"/>
        <v>-2658.2647005114354</v>
      </c>
      <c r="AI16">
        <f t="shared" si="6"/>
        <v>-2679.3941367217762</v>
      </c>
      <c r="AJ16">
        <f t="shared" si="7"/>
        <v>-299.88391260195749</v>
      </c>
      <c r="AK16">
        <f t="shared" si="22"/>
        <v>-4.4448723383139628</v>
      </c>
      <c r="AL16">
        <f t="shared" si="8"/>
        <v>-2983.7229216620476</v>
      </c>
      <c r="AN16">
        <f t="shared" si="9"/>
        <v>0</v>
      </c>
      <c r="AO16">
        <f t="shared" si="9"/>
        <v>0</v>
      </c>
      <c r="AP16">
        <f t="shared" si="9"/>
        <v>-7.5985382936016137</v>
      </c>
      <c r="AQ16">
        <f t="shared" si="9"/>
        <v>-955.96143315362156</v>
      </c>
      <c r="AR16">
        <f t="shared" si="9"/>
        <v>-963.55997144722312</v>
      </c>
      <c r="AS16">
        <f t="shared" si="9"/>
        <v>-107.84383316511992</v>
      </c>
      <c r="AT16">
        <f t="shared" si="9"/>
        <v>-1.5984587727106321</v>
      </c>
      <c r="AU16">
        <f t="shared" si="9"/>
        <v>-1073.0022633850538</v>
      </c>
      <c r="AW16">
        <v>13</v>
      </c>
      <c r="AX16">
        <f>IF(Z16&gt;0, (R16*SUMPRODUCT(K16:$K$98, X16:$X$98)-K16*$AZ$3)/Z16, 0)</f>
        <v>279.6876996469976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3.1700000000000001E-3</v>
      </c>
      <c r="Q17" s="4">
        <f t="shared" si="21"/>
        <v>25</v>
      </c>
      <c r="R17">
        <f t="shared" si="0"/>
        <v>1000000</v>
      </c>
      <c r="S17">
        <f t="shared" si="1"/>
        <v>598.27574658513549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236.38573634032949</v>
      </c>
      <c r="AC17">
        <f t="shared" si="2"/>
        <v>498.98976939156273</v>
      </c>
      <c r="AE17">
        <f t="shared" si="3"/>
        <v>0</v>
      </c>
      <c r="AF17">
        <f t="shared" si="4"/>
        <v>0</v>
      </c>
      <c r="AG17">
        <f t="shared" si="4"/>
        <v>-20.851161535450768</v>
      </c>
      <c r="AH17">
        <f t="shared" si="5"/>
        <v>-2679.212511471233</v>
      </c>
      <c r="AI17">
        <f t="shared" si="6"/>
        <v>-2700.063673006684</v>
      </c>
      <c r="AJ17">
        <f t="shared" si="7"/>
        <v>-262.60403305123327</v>
      </c>
      <c r="AK17">
        <f t="shared" si="22"/>
        <v>16.547001543823065</v>
      </c>
      <c r="AL17">
        <f t="shared" si="8"/>
        <v>-2946.1207045140941</v>
      </c>
      <c r="AN17">
        <f t="shared" si="9"/>
        <v>0</v>
      </c>
      <c r="AO17">
        <f t="shared" si="9"/>
        <v>0</v>
      </c>
      <c r="AP17">
        <f t="shared" si="9"/>
        <v>-6.6950585216740013</v>
      </c>
      <c r="AQ17">
        <f t="shared" si="9"/>
        <v>-860.26308538275407</v>
      </c>
      <c r="AR17">
        <f t="shared" si="9"/>
        <v>-866.9581439044282</v>
      </c>
      <c r="AS17">
        <f t="shared" si="9"/>
        <v>-84.319013418818258</v>
      </c>
      <c r="AT17">
        <f t="shared" si="9"/>
        <v>5.3130442400426459</v>
      </c>
      <c r="AU17">
        <f t="shared" si="9"/>
        <v>-945.96411308320376</v>
      </c>
      <c r="AW17">
        <v>14</v>
      </c>
      <c r="AX17">
        <f>IF(Z17&gt;0, (R17*SUMPRODUCT(K17:$K$98, X17:$X$98)-K17*$AZ$3)/Z17, 0)</f>
        <v>598.27574658513549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3.2390000000000001E-3</v>
      </c>
      <c r="Q18" s="4">
        <f t="shared" si="21"/>
        <v>25</v>
      </c>
      <c r="R18">
        <f t="shared" si="0"/>
        <v>1000000</v>
      </c>
      <c r="S18">
        <f t="shared" si="1"/>
        <v>883.02256744643626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498.98976939156273</v>
      </c>
      <c r="AC18">
        <f t="shared" si="2"/>
        <v>726.73156454885429</v>
      </c>
      <c r="AE18">
        <f t="shared" si="3"/>
        <v>0</v>
      </c>
      <c r="AF18">
        <f t="shared" si="4"/>
        <v>0</v>
      </c>
      <c r="AG18">
        <f t="shared" si="4"/>
        <v>-20.575113007882937</v>
      </c>
      <c r="AH18">
        <f t="shared" si="5"/>
        <v>-2701.4764885330019</v>
      </c>
      <c r="AI18">
        <f t="shared" si="6"/>
        <v>-2722.0516015408848</v>
      </c>
      <c r="AJ18">
        <f t="shared" si="7"/>
        <v>-227.74179515729156</v>
      </c>
      <c r="AK18">
        <f t="shared" si="22"/>
        <v>34.929283857409395</v>
      </c>
      <c r="AL18">
        <f t="shared" si="8"/>
        <v>-2914.8641128407671</v>
      </c>
      <c r="AN18">
        <f t="shared" si="9"/>
        <v>0</v>
      </c>
      <c r="AO18">
        <f t="shared" si="9"/>
        <v>0</v>
      </c>
      <c r="AP18">
        <f t="shared" si="9"/>
        <v>-5.8985916445585342</v>
      </c>
      <c r="AQ18">
        <f t="shared" si="9"/>
        <v>-774.47480541793175</v>
      </c>
      <c r="AR18">
        <f t="shared" si="9"/>
        <v>-780.37339706249031</v>
      </c>
      <c r="AS18">
        <f t="shared" si="9"/>
        <v>-65.290326693072444</v>
      </c>
      <c r="AT18">
        <f t="shared" si="9"/>
        <v>10.013727838714216</v>
      </c>
      <c r="AU18">
        <f t="shared" si="9"/>
        <v>-835.64999591684864</v>
      </c>
      <c r="AW18">
        <v>15</v>
      </c>
      <c r="AX18">
        <f>IF(Z18&gt;0, (R18*SUMPRODUCT(K18:$K$98, X18:$X$98)-K18*$AZ$3)/Z18, 0)</f>
        <v>883.02256744643626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3.3149999999999998E-3</v>
      </c>
      <c r="Q19" s="4">
        <f t="shared" si="21"/>
        <v>25</v>
      </c>
      <c r="R19">
        <f t="shared" si="0"/>
        <v>1000000</v>
      </c>
      <c r="S19">
        <f t="shared" si="1"/>
        <v>1137.4841369585292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726.73156454885429</v>
      </c>
      <c r="AC19">
        <f t="shared" si="2"/>
        <v>923.68968818453857</v>
      </c>
      <c r="AE19">
        <f t="shared" si="3"/>
        <v>0</v>
      </c>
      <c r="AF19">
        <f t="shared" si="4"/>
        <v>0</v>
      </c>
      <c r="AG19">
        <f t="shared" si="4"/>
        <v>-20.301155378182976</v>
      </c>
      <c r="AH19">
        <f t="shared" si="5"/>
        <v>-2728.2599848452774</v>
      </c>
      <c r="AI19">
        <f t="shared" si="6"/>
        <v>-2748.5611402234604</v>
      </c>
      <c r="AJ19">
        <f t="shared" si="7"/>
        <v>-196.95812363568427</v>
      </c>
      <c r="AK19">
        <f t="shared" si="22"/>
        <v>50.871209518419803</v>
      </c>
      <c r="AL19">
        <f t="shared" si="8"/>
        <v>-2894.6480543407251</v>
      </c>
      <c r="AN19">
        <f t="shared" si="9"/>
        <v>0</v>
      </c>
      <c r="AO19">
        <f t="shared" si="9"/>
        <v>0</v>
      </c>
      <c r="AP19">
        <f t="shared" si="9"/>
        <v>-5.1964749078671764</v>
      </c>
      <c r="AQ19">
        <f t="shared" si="9"/>
        <v>-698.35111791826932</v>
      </c>
      <c r="AR19">
        <f t="shared" si="9"/>
        <v>-703.54759282613645</v>
      </c>
      <c r="AS19">
        <f t="shared" si="9"/>
        <v>-50.415256092928836</v>
      </c>
      <c r="AT19">
        <f t="shared" si="9"/>
        <v>13.021473845740434</v>
      </c>
      <c r="AU19">
        <f t="shared" si="9"/>
        <v>-740.94137507332493</v>
      </c>
      <c r="AW19">
        <v>16</v>
      </c>
      <c r="AX19">
        <f>IF(Z19&gt;0, (R19*SUMPRODUCT(K19:$K$98, X19:$X$98)-K19*$AZ$3)/Z19, 0)</f>
        <v>1137.4841369585292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3.3969999999999998E-3</v>
      </c>
      <c r="Q20" s="4">
        <f t="shared" si="21"/>
        <v>25</v>
      </c>
      <c r="R20">
        <f t="shared" si="0"/>
        <v>1000000</v>
      </c>
      <c r="S20">
        <f t="shared" si="1"/>
        <v>1363.8718062314099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923.68968818453857</v>
      </c>
      <c r="AC20">
        <f t="shared" si="2"/>
        <v>1092.6893997784255</v>
      </c>
      <c r="AE20">
        <f t="shared" si="3"/>
        <v>0</v>
      </c>
      <c r="AF20">
        <f t="shared" si="4"/>
        <v>0</v>
      </c>
      <c r="AG20">
        <f t="shared" si="4"/>
        <v>-20.029180799581457</v>
      </c>
      <c r="AH20">
        <f t="shared" si="5"/>
        <v>-2758.5209927875026</v>
      </c>
      <c r="AI20">
        <f t="shared" si="6"/>
        <v>-2778.5501735870839</v>
      </c>
      <c r="AJ20">
        <f t="shared" si="7"/>
        <v>-168.9997115938869</v>
      </c>
      <c r="AK20">
        <f t="shared" si="22"/>
        <v>64.658278172917704</v>
      </c>
      <c r="AL20">
        <f t="shared" si="8"/>
        <v>-2882.8916070080531</v>
      </c>
      <c r="AN20">
        <f t="shared" si="9"/>
        <v>0</v>
      </c>
      <c r="AO20">
        <f t="shared" si="9"/>
        <v>0</v>
      </c>
      <c r="AP20">
        <f t="shared" si="9"/>
        <v>-4.577551547791499</v>
      </c>
      <c r="AQ20">
        <f t="shared" si="9"/>
        <v>-630.44375935802839</v>
      </c>
      <c r="AR20">
        <f t="shared" si="9"/>
        <v>-635.02131090581986</v>
      </c>
      <c r="AS20">
        <f t="shared" si="9"/>
        <v>-38.62389076836731</v>
      </c>
      <c r="AT20">
        <f t="shared" si="9"/>
        <v>14.777269439504868</v>
      </c>
      <c r="AU20">
        <f t="shared" si="9"/>
        <v>-658.86793223468237</v>
      </c>
      <c r="AW20">
        <v>17</v>
      </c>
      <c r="AX20">
        <f>IF(Z20&gt;0, (R20*SUMPRODUCT(K20:$K$98, X20:$X$98)-K20*$AZ$3)/Z20, 0)</f>
        <v>1363.8718062314099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3.4910000000000002E-3</v>
      </c>
      <c r="Q21" s="4">
        <f t="shared" si="21"/>
        <v>25</v>
      </c>
      <c r="R21">
        <f t="shared" si="0"/>
        <v>1000000</v>
      </c>
      <c r="S21">
        <f t="shared" si="1"/>
        <v>1564.6896119548749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1092.6893997784255</v>
      </c>
      <c r="AC21">
        <f t="shared" si="2"/>
        <v>1236.6660239133953</v>
      </c>
      <c r="AE21">
        <f t="shared" si="3"/>
        <v>0</v>
      </c>
      <c r="AF21">
        <f t="shared" si="4"/>
        <v>0</v>
      </c>
      <c r="AG21">
        <f t="shared" si="4"/>
        <v>-19.758967121414305</v>
      </c>
      <c r="AH21">
        <f t="shared" si="5"/>
        <v>-2796.8748068535547</v>
      </c>
      <c r="AI21">
        <f t="shared" si="6"/>
        <v>-2816.6337739749688</v>
      </c>
      <c r="AJ21">
        <f t="shared" si="7"/>
        <v>-143.97662413496982</v>
      </c>
      <c r="AK21">
        <f t="shared" si="22"/>
        <v>76.488257984489792</v>
      </c>
      <c r="AL21">
        <f t="shared" si="8"/>
        <v>-2884.1221401254488</v>
      </c>
      <c r="AN21">
        <f t="shared" si="9"/>
        <v>0</v>
      </c>
      <c r="AO21">
        <f t="shared" si="9"/>
        <v>0</v>
      </c>
      <c r="AP21">
        <f t="shared" si="9"/>
        <v>-4.0319605355895032</v>
      </c>
      <c r="AQ21">
        <f t="shared" si="9"/>
        <v>-570.72258761929004</v>
      </c>
      <c r="AR21">
        <f t="shared" si="9"/>
        <v>-574.75454815487956</v>
      </c>
      <c r="AS21">
        <f t="shared" si="9"/>
        <v>-29.379474290964357</v>
      </c>
      <c r="AT21">
        <f t="shared" si="9"/>
        <v>15.607983744009445</v>
      </c>
      <c r="AU21">
        <f t="shared" si="9"/>
        <v>-588.52603870183441</v>
      </c>
      <c r="AW21">
        <v>18</v>
      </c>
      <c r="AX21">
        <f>IF(Z21&gt;0, (R21*SUMPRODUCT(K21:$K$98, X21:$X$98)-K21*$AZ$3)/Z21, 0)</f>
        <v>1564.6896119548749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3.5990000000000002E-3</v>
      </c>
      <c r="Q22" s="4">
        <f t="shared" si="21"/>
        <v>25</v>
      </c>
      <c r="R22">
        <f t="shared" si="0"/>
        <v>1000000</v>
      </c>
      <c r="S22">
        <f t="shared" si="1"/>
        <v>1741.1130791668545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1236.6660239133953</v>
      </c>
      <c r="AC22">
        <f t="shared" si="2"/>
        <v>1357.3902072699939</v>
      </c>
      <c r="AE22">
        <f t="shared" si="3"/>
        <v>0</v>
      </c>
      <c r="AF22">
        <f t="shared" si="4"/>
        <v>0</v>
      </c>
      <c r="AG22">
        <f t="shared" si="4"/>
        <v>-19.490264927530195</v>
      </c>
      <c r="AH22">
        <f t="shared" si="5"/>
        <v>-2844.500906798804</v>
      </c>
      <c r="AI22">
        <f t="shared" si="6"/>
        <v>-2863.991171726334</v>
      </c>
      <c r="AJ22">
        <f t="shared" si="7"/>
        <v>-120.72418335659859</v>
      </c>
      <c r="AK22">
        <f t="shared" si="22"/>
        <v>86.566621673937675</v>
      </c>
      <c r="AL22">
        <f t="shared" si="8"/>
        <v>-2898.1487334089948</v>
      </c>
      <c r="AN22">
        <f t="shared" si="9"/>
        <v>0</v>
      </c>
      <c r="AO22">
        <f t="shared" si="9"/>
        <v>0</v>
      </c>
      <c r="AP22">
        <f t="shared" si="9"/>
        <v>-3.5510088430946629</v>
      </c>
      <c r="AQ22">
        <f t="shared" si="9"/>
        <v>-518.25092741380809</v>
      </c>
      <c r="AR22">
        <f t="shared" si="9"/>
        <v>-521.80193625690265</v>
      </c>
      <c r="AS22">
        <f t="shared" si="9"/>
        <v>-21.995218857652901</v>
      </c>
      <c r="AT22">
        <f t="shared" si="9"/>
        <v>15.771916914622276</v>
      </c>
      <c r="AU22">
        <f t="shared" si="9"/>
        <v>-528.02523819993326</v>
      </c>
      <c r="AW22">
        <v>19</v>
      </c>
      <c r="AX22">
        <f>IF(Z22&gt;0, (R22*SUMPRODUCT(K22:$K$98, X22:$X$98)-K22*$AZ$3)/Z22, 0)</f>
        <v>1741.1130791668545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3.7169999999999998E-3</v>
      </c>
      <c r="Q23" s="4">
        <f t="shared" si="21"/>
        <v>25</v>
      </c>
      <c r="R23">
        <f t="shared" si="0"/>
        <v>1000000</v>
      </c>
      <c r="S23">
        <f t="shared" si="1"/>
        <v>1894.2266553401155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1357.3902072699939</v>
      </c>
      <c r="AC23">
        <f t="shared" si="2"/>
        <v>1456.5024682275143</v>
      </c>
      <c r="AE23">
        <f t="shared" si="3"/>
        <v>0</v>
      </c>
      <c r="AF23">
        <f t="shared" si="4"/>
        <v>0</v>
      </c>
      <c r="AG23">
        <f t="shared" si="4"/>
        <v>-19.22291696351926</v>
      </c>
      <c r="AH23">
        <f t="shared" si="5"/>
        <v>-2897.8125894251889</v>
      </c>
      <c r="AI23">
        <f t="shared" si="6"/>
        <v>-2917.0355063887082</v>
      </c>
      <c r="AJ23">
        <f t="shared" si="7"/>
        <v>-99.112260957520448</v>
      </c>
      <c r="AK23">
        <f t="shared" si="22"/>
        <v>95.017314508899574</v>
      </c>
      <c r="AL23">
        <f t="shared" si="8"/>
        <v>-2921.1304528373289</v>
      </c>
      <c r="AN23">
        <f t="shared" si="9"/>
        <v>0</v>
      </c>
      <c r="AO23">
        <f t="shared" si="9"/>
        <v>0</v>
      </c>
      <c r="AP23">
        <f t="shared" si="9"/>
        <v>-3.1270532632088686</v>
      </c>
      <c r="AQ23">
        <f t="shared" si="9"/>
        <v>-471.3964239208164</v>
      </c>
      <c r="AR23">
        <f t="shared" si="9"/>
        <v>-474.52347718402524</v>
      </c>
      <c r="AS23">
        <f t="shared" si="9"/>
        <v>-16.122907862495524</v>
      </c>
      <c r="AT23">
        <f t="shared" si="9"/>
        <v>15.456769852373194</v>
      </c>
      <c r="AU23">
        <f t="shared" si="9"/>
        <v>-475.18961519414756</v>
      </c>
      <c r="AW23">
        <v>20</v>
      </c>
      <c r="AX23">
        <f>IF(Z23&gt;0, (R23*SUMPRODUCT(K23:$K$98, X23:$X$98)-K23*$AZ$3)/Z23, 0)</f>
        <v>1894.2266553401155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3.852E-3</v>
      </c>
      <c r="Q24" s="4">
        <f t="shared" si="21"/>
        <v>25</v>
      </c>
      <c r="R24">
        <f t="shared" si="0"/>
        <v>1000000</v>
      </c>
      <c r="S24">
        <f t="shared" si="1"/>
        <v>2026.1015219401536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1456.5024682275143</v>
      </c>
      <c r="AC24">
        <f t="shared" si="2"/>
        <v>1536.3231767811003</v>
      </c>
      <c r="AE24">
        <f t="shared" si="3"/>
        <v>0</v>
      </c>
      <c r="AF24">
        <f t="shared" si="4"/>
        <v>0</v>
      </c>
      <c r="AG24">
        <f t="shared" si="4"/>
        <v>-18.956641117740592</v>
      </c>
      <c r="AH24">
        <f t="shared" si="5"/>
        <v>-2961.8670457390476</v>
      </c>
      <c r="AI24">
        <f t="shared" si="6"/>
        <v>-2980.8236868567883</v>
      </c>
      <c r="AJ24">
        <f t="shared" si="7"/>
        <v>-79.820708553585973</v>
      </c>
      <c r="AK24">
        <f t="shared" si="22"/>
        <v>101.95517277592602</v>
      </c>
      <c r="AL24">
        <f t="shared" si="8"/>
        <v>-2958.6892226344485</v>
      </c>
      <c r="AN24">
        <f t="shared" si="9"/>
        <v>0</v>
      </c>
      <c r="AO24">
        <f t="shared" si="9"/>
        <v>0</v>
      </c>
      <c r="AP24">
        <f t="shared" si="9"/>
        <v>-2.7533368941133025</v>
      </c>
      <c r="AQ24">
        <f t="shared" si="9"/>
        <v>-430.19318463859139</v>
      </c>
      <c r="AR24">
        <f t="shared" si="9"/>
        <v>-432.94652153270471</v>
      </c>
      <c r="AS24">
        <f t="shared" si="9"/>
        <v>-11.593472725987224</v>
      </c>
      <c r="AT24">
        <f t="shared" si="9"/>
        <v>14.808369109596322</v>
      </c>
      <c r="AU24">
        <f t="shared" si="9"/>
        <v>-429.73162514909563</v>
      </c>
      <c r="AW24">
        <v>21</v>
      </c>
      <c r="AX24">
        <f>IF(Z24&gt;0, (R24*SUMPRODUCT(K24:$K$98, X24:$X$98)-K24*$AZ$3)/Z24, 0)</f>
        <v>2026.1015219401536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4.0049999999999999E-3</v>
      </c>
      <c r="Q25" s="4">
        <f t="shared" si="21"/>
        <v>25</v>
      </c>
      <c r="R25">
        <f t="shared" si="0"/>
        <v>1000000</v>
      </c>
      <c r="S25">
        <f t="shared" si="1"/>
        <v>2137.760195223063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1536.3231767811003</v>
      </c>
      <c r="AC25">
        <f t="shared" si="2"/>
        <v>1598.2881461375082</v>
      </c>
      <c r="AE25">
        <f t="shared" si="3"/>
        <v>0</v>
      </c>
      <c r="AF25">
        <f t="shared" si="4"/>
        <v>0</v>
      </c>
      <c r="AG25">
        <f t="shared" si="4"/>
        <v>-18.691153358886638</v>
      </c>
      <c r="AH25">
        <f t="shared" si="5"/>
        <v>-3036.8539070620427</v>
      </c>
      <c r="AI25">
        <f t="shared" si="6"/>
        <v>-3055.5450604209295</v>
      </c>
      <c r="AJ25">
        <f t="shared" si="7"/>
        <v>-61.964969356407892</v>
      </c>
      <c r="AK25">
        <f t="shared" si="22"/>
        <v>107.54262237467704</v>
      </c>
      <c r="AL25">
        <f t="shared" si="8"/>
        <v>-3009.9674074026602</v>
      </c>
      <c r="AN25">
        <f t="shared" si="9"/>
        <v>0</v>
      </c>
      <c r="AO25">
        <f t="shared" si="9"/>
        <v>0</v>
      </c>
      <c r="AP25">
        <f t="shared" si="9"/>
        <v>-2.4239075097421838</v>
      </c>
      <c r="AQ25">
        <f t="shared" si="9"/>
        <v>-393.82550931870628</v>
      </c>
      <c r="AR25">
        <f t="shared" si="9"/>
        <v>-396.24941682844849</v>
      </c>
      <c r="AS25">
        <f t="shared" si="9"/>
        <v>-8.0357456642733407</v>
      </c>
      <c r="AT25">
        <f t="shared" si="9"/>
        <v>13.946350178942346</v>
      </c>
      <c r="AU25">
        <f t="shared" si="9"/>
        <v>-390.33881231377944</v>
      </c>
      <c r="AW25">
        <v>22</v>
      </c>
      <c r="AX25">
        <f>IF(Z25&gt;0, (R25*SUMPRODUCT(K25:$K$98, X25:$X$98)-K25*$AZ$3)/Z25, 0)</f>
        <v>2137.760195223063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4.1640000000000002E-3</v>
      </c>
      <c r="Q26" s="4">
        <f t="shared" si="21"/>
        <v>25</v>
      </c>
      <c r="R26">
        <f t="shared" si="0"/>
        <v>1000000</v>
      </c>
      <c r="S26">
        <f t="shared" si="1"/>
        <v>2230.3441010065608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1598.2881461375082</v>
      </c>
      <c r="AC26">
        <f t="shared" si="2"/>
        <v>1643.8895600286244</v>
      </c>
      <c r="AE26">
        <f t="shared" si="3"/>
        <v>0</v>
      </c>
      <c r="AF26">
        <f t="shared" si="4"/>
        <v>0</v>
      </c>
      <c r="AG26">
        <f t="shared" si="4"/>
        <v>-18.426411862711369</v>
      </c>
      <c r="AH26">
        <f t="shared" si="5"/>
        <v>-3113.1985034561585</v>
      </c>
      <c r="AI26">
        <f t="shared" si="6"/>
        <v>-3131.6249153188701</v>
      </c>
      <c r="AJ26">
        <f t="shared" si="7"/>
        <v>-45.601413891116181</v>
      </c>
      <c r="AK26">
        <f t="shared" si="22"/>
        <v>111.88017022962559</v>
      </c>
      <c r="AL26">
        <f t="shared" si="8"/>
        <v>-3065.3461589803605</v>
      </c>
      <c r="AN26">
        <f t="shared" si="9"/>
        <v>0</v>
      </c>
      <c r="AO26">
        <f t="shared" si="9"/>
        <v>0</v>
      </c>
      <c r="AP26">
        <f t="shared" si="9"/>
        <v>-2.1335493605126747</v>
      </c>
      <c r="AQ26">
        <f t="shared" si="9"/>
        <v>-360.46967394880193</v>
      </c>
      <c r="AR26">
        <f t="shared" si="9"/>
        <v>-362.60322330931461</v>
      </c>
      <c r="AS26">
        <f t="shared" si="9"/>
        <v>-5.2800766731341531</v>
      </c>
      <c r="AT26">
        <f t="shared" si="9"/>
        <v>12.954332478072748</v>
      </c>
      <c r="AU26">
        <f t="shared" si="9"/>
        <v>-354.92896750437603</v>
      </c>
      <c r="AW26">
        <v>23</v>
      </c>
      <c r="AX26">
        <f>IF(Z26&gt;0, (R26*SUMPRODUCT(K26:$K$98, X26:$X$98)-K26*$AZ$3)/Z26, 0)</f>
        <v>2230.3441010065608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4.3350000000000003E-3</v>
      </c>
      <c r="Q27" s="4">
        <f t="shared" si="21"/>
        <v>25</v>
      </c>
      <c r="R27">
        <f t="shared" si="0"/>
        <v>1000000</v>
      </c>
      <c r="S27">
        <f t="shared" si="1"/>
        <v>2306.6574587797463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1643.8895600286244</v>
      </c>
      <c r="AC27">
        <f t="shared" si="2"/>
        <v>1675.7653532314489</v>
      </c>
      <c r="AE27">
        <f t="shared" si="3"/>
        <v>0</v>
      </c>
      <c r="AF27">
        <f t="shared" si="4"/>
        <v>0</v>
      </c>
      <c r="AG27">
        <f t="shared" si="4"/>
        <v>-18.162269248659399</v>
      </c>
      <c r="AH27">
        <f t="shared" si="5"/>
        <v>-3195.1398169941513</v>
      </c>
      <c r="AI27">
        <f t="shared" si="6"/>
        <v>-3213.3020862428107</v>
      </c>
      <c r="AJ27">
        <f t="shared" si="7"/>
        <v>-31.875793202824525</v>
      </c>
      <c r="AK27">
        <f t="shared" si="22"/>
        <v>115.07226920200371</v>
      </c>
      <c r="AL27">
        <f t="shared" si="8"/>
        <v>-3130.1056102436314</v>
      </c>
      <c r="AN27">
        <f t="shared" si="9"/>
        <v>0</v>
      </c>
      <c r="AO27">
        <f t="shared" si="9"/>
        <v>0</v>
      </c>
      <c r="AP27">
        <f t="shared" si="9"/>
        <v>-1.8776472593122546</v>
      </c>
      <c r="AQ27">
        <f t="shared" si="9"/>
        <v>-330.31915992223014</v>
      </c>
      <c r="AR27">
        <f t="shared" si="9"/>
        <v>-332.1968071815424</v>
      </c>
      <c r="AS27">
        <f t="shared" si="9"/>
        <v>-3.2953754250783089</v>
      </c>
      <c r="AT27">
        <f t="shared" si="9"/>
        <v>11.896373076064409</v>
      </c>
      <c r="AU27">
        <f t="shared" si="9"/>
        <v>-323.59580953055627</v>
      </c>
      <c r="AW27">
        <v>24</v>
      </c>
      <c r="AX27">
        <f>IF(Z27&gt;0, (R27*SUMPRODUCT(K27:$K$98, X27:$X$98)-K27*$AZ$3)/Z27, 0)</f>
        <v>2306.6574587797463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4.522E-3</v>
      </c>
      <c r="Q28" s="4">
        <f t="shared" si="21"/>
        <v>25</v>
      </c>
      <c r="R28">
        <f t="shared" si="0"/>
        <v>1000000</v>
      </c>
      <c r="S28">
        <f t="shared" si="1"/>
        <v>2368.5686745378248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1675.7653532314489</v>
      </c>
      <c r="AC28">
        <f t="shared" si="2"/>
        <v>1695.7546461231709</v>
      </c>
      <c r="AE28">
        <f t="shared" si="3"/>
        <v>0</v>
      </c>
      <c r="AF28">
        <f t="shared" si="4"/>
        <v>0</v>
      </c>
      <c r="AG28">
        <f t="shared" si="4"/>
        <v>-17.898516774630369</v>
      </c>
      <c r="AH28">
        <f t="shared" si="5"/>
        <v>-3285.1912616975119</v>
      </c>
      <c r="AI28">
        <f t="shared" si="6"/>
        <v>-3303.0897784721424</v>
      </c>
      <c r="AJ28">
        <f t="shared" si="7"/>
        <v>-19.989292891722016</v>
      </c>
      <c r="AK28">
        <f t="shared" si="22"/>
        <v>117.30357472620143</v>
      </c>
      <c r="AL28">
        <f t="shared" si="8"/>
        <v>-3205.7754966376629</v>
      </c>
      <c r="AN28">
        <f t="shared" si="9"/>
        <v>0</v>
      </c>
      <c r="AO28">
        <f t="shared" si="9"/>
        <v>0</v>
      </c>
      <c r="AP28">
        <f t="shared" si="9"/>
        <v>-1.6521250587611804</v>
      </c>
      <c r="AQ28">
        <f t="shared" si="9"/>
        <v>-303.24003237892907</v>
      </c>
      <c r="AR28">
        <f t="shared" si="9"/>
        <v>-304.89215743769023</v>
      </c>
      <c r="AS28">
        <f t="shared" si="9"/>
        <v>-1.8451144365292074</v>
      </c>
      <c r="AT28">
        <f t="shared" si="9"/>
        <v>10.8277226391249</v>
      </c>
      <c r="AU28">
        <f t="shared" si="9"/>
        <v>-295.90954923509457</v>
      </c>
      <c r="AW28">
        <v>25</v>
      </c>
      <c r="AX28">
        <f>IF(Z28&gt;0, (R28*SUMPRODUCT(K28:$K$98, X28:$X$98)-K28*$AZ$3)/Z28, 0)</f>
        <v>2368.5686745378248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4.7470000000000004E-3</v>
      </c>
      <c r="Q29" s="4">
        <f t="shared" si="21"/>
        <v>25</v>
      </c>
      <c r="R29">
        <f t="shared" si="0"/>
        <v>1000000</v>
      </c>
      <c r="S29">
        <f t="shared" si="1"/>
        <v>2417.538781096775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1695.7546461231709</v>
      </c>
      <c r="AC29">
        <f t="shared" si="2"/>
        <v>1705.2900180424142</v>
      </c>
      <c r="AE29">
        <f t="shared" si="3"/>
        <v>0</v>
      </c>
      <c r="AF29">
        <f t="shared" si="4"/>
        <v>0</v>
      </c>
      <c r="AG29">
        <f t="shared" si="4"/>
        <v>-17.634567347754896</v>
      </c>
      <c r="AH29">
        <f t="shared" si="5"/>
        <v>-3398.570365166815</v>
      </c>
      <c r="AI29">
        <f t="shared" si="6"/>
        <v>-3416.2049325145699</v>
      </c>
      <c r="AJ29">
        <f t="shared" si="7"/>
        <v>-9.5353719192432891</v>
      </c>
      <c r="AK29">
        <f t="shared" si="22"/>
        <v>118.70282522862198</v>
      </c>
      <c r="AL29">
        <f t="shared" si="8"/>
        <v>-3307.0374792051916</v>
      </c>
      <c r="AN29">
        <f t="shared" si="9"/>
        <v>0</v>
      </c>
      <c r="AO29">
        <f t="shared" si="9"/>
        <v>0</v>
      </c>
      <c r="AP29">
        <f t="shared" si="9"/>
        <v>-1.4533581879639548</v>
      </c>
      <c r="AQ29">
        <f t="shared" si="9"/>
        <v>-280.09420192640442</v>
      </c>
      <c r="AR29">
        <f t="shared" si="9"/>
        <v>-281.54756011436842</v>
      </c>
      <c r="AS29">
        <f t="shared" si="9"/>
        <v>-0.78586055335676508</v>
      </c>
      <c r="AT29">
        <f t="shared" si="9"/>
        <v>9.7829291515017367</v>
      </c>
      <c r="AU29">
        <f t="shared" si="9"/>
        <v>-272.55049151622347</v>
      </c>
      <c r="AW29">
        <v>26</v>
      </c>
      <c r="AX29">
        <f>IF(Z29&gt;0, (R29*SUMPRODUCT(K29:$K$98, X29:$X$98)-K29*$AZ$3)/Z29, 0)</f>
        <v>2417.538781096775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4.9870000000000001E-3</v>
      </c>
      <c r="Q30" s="4">
        <f t="shared" si="21"/>
        <v>25</v>
      </c>
      <c r="R30">
        <f t="shared" si="0"/>
        <v>1000000</v>
      </c>
      <c r="S30">
        <f t="shared" si="1"/>
        <v>2453.1264862675389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1705.2900180424142</v>
      </c>
      <c r="AC30">
        <f t="shared" si="2"/>
        <v>1704.4595699536637</v>
      </c>
      <c r="AE30">
        <f t="shared" si="3"/>
        <v>0</v>
      </c>
      <c r="AF30">
        <f t="shared" si="4"/>
        <v>0</v>
      </c>
      <c r="AG30">
        <f t="shared" si="4"/>
        <v>-17.370278086914091</v>
      </c>
      <c r="AH30">
        <f t="shared" si="5"/>
        <v>-3517.7434945301466</v>
      </c>
      <c r="AI30">
        <f t="shared" si="6"/>
        <v>-3535.1137726170605</v>
      </c>
      <c r="AJ30">
        <f t="shared" si="7"/>
        <v>0.83044808875047238</v>
      </c>
      <c r="AK30">
        <f t="shared" si="22"/>
        <v>119.37030126296901</v>
      </c>
      <c r="AL30">
        <f t="shared" si="8"/>
        <v>-3414.9130232653411</v>
      </c>
      <c r="AN30">
        <f t="shared" si="9"/>
        <v>0</v>
      </c>
      <c r="AO30">
        <f t="shared" si="9"/>
        <v>0</v>
      </c>
      <c r="AP30">
        <f t="shared" si="9"/>
        <v>-1.278193490000838</v>
      </c>
      <c r="AQ30">
        <f t="shared" si="9"/>
        <v>-258.85347440629431</v>
      </c>
      <c r="AR30">
        <f t="shared" si="9"/>
        <v>-260.13166789629514</v>
      </c>
      <c r="AS30">
        <f t="shared" si="9"/>
        <v>6.1108598003629749E-2</v>
      </c>
      <c r="AT30">
        <f t="shared" si="9"/>
        <v>8.7838744555684904</v>
      </c>
      <c r="AU30">
        <f t="shared" si="9"/>
        <v>-251.28668484272305</v>
      </c>
      <c r="AW30">
        <v>27</v>
      </c>
      <c r="AX30">
        <f>IF(Z30&gt;0, (R30*SUMPRODUCT(K30:$K$98, X30:$X$98)-K30*$AZ$3)/Z30, 0)</f>
        <v>2453.1264862675389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5.2249999999999996E-3</v>
      </c>
      <c r="Q31" s="4">
        <f t="shared" si="21"/>
        <v>25</v>
      </c>
      <c r="R31">
        <f t="shared" si="0"/>
        <v>1000000</v>
      </c>
      <c r="S31">
        <f t="shared" si="1"/>
        <v>2477.1527593824749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1704.4595699536637</v>
      </c>
      <c r="AC31">
        <f t="shared" si="2"/>
        <v>1694.9487329024148</v>
      </c>
      <c r="AE31">
        <f t="shared" si="3"/>
        <v>0</v>
      </c>
      <c r="AF31">
        <f t="shared" si="4"/>
        <v>0</v>
      </c>
      <c r="AG31">
        <f t="shared" si="4"/>
        <v>-17.105815603040824</v>
      </c>
      <c r="AH31">
        <f t="shared" si="5"/>
        <v>-3630.3881201650452</v>
      </c>
      <c r="AI31">
        <f t="shared" si="6"/>
        <v>-3647.493935768086</v>
      </c>
      <c r="AJ31">
        <f t="shared" si="7"/>
        <v>9.5108370512489273</v>
      </c>
      <c r="AK31">
        <f t="shared" si="22"/>
        <v>119.31216989675647</v>
      </c>
      <c r="AL31">
        <f t="shared" si="8"/>
        <v>-3518.6709288200805</v>
      </c>
      <c r="AN31">
        <f t="shared" si="9"/>
        <v>0</v>
      </c>
      <c r="AO31">
        <f t="shared" si="9"/>
        <v>0</v>
      </c>
      <c r="AP31">
        <f t="shared" si="9"/>
        <v>-1.1238687447460494</v>
      </c>
      <c r="AQ31">
        <f t="shared" si="9"/>
        <v>-238.52003518765639</v>
      </c>
      <c r="AR31">
        <f t="shared" si="9"/>
        <v>-239.64390393240242</v>
      </c>
      <c r="AS31">
        <f t="shared" si="9"/>
        <v>0.62487125702274171</v>
      </c>
      <c r="AT31">
        <f t="shared" si="9"/>
        <v>7.838925762239497</v>
      </c>
      <c r="AU31">
        <f t="shared" si="9"/>
        <v>-231.18010691314018</v>
      </c>
      <c r="AW31">
        <v>28</v>
      </c>
      <c r="AX31">
        <f>IF(Z31&gt;0, (R31*SUMPRODUCT(K31:$K$98, X31:$X$98)-K31*$AZ$3)/Z31, 0)</f>
        <v>2477.1527593824749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5.4879999999999998E-3</v>
      </c>
      <c r="Q32" s="4">
        <f t="shared" si="21"/>
        <v>25</v>
      </c>
      <c r="R32">
        <f t="shared" si="0"/>
        <v>1000000</v>
      </c>
      <c r="S32">
        <f t="shared" si="1"/>
        <v>2492.530051304288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1694.9487329024148</v>
      </c>
      <c r="AC32">
        <f t="shared" si="2"/>
        <v>1679.0560524960517</v>
      </c>
      <c r="AE32">
        <f t="shared" si="3"/>
        <v>0</v>
      </c>
      <c r="AF32">
        <f t="shared" si="4"/>
        <v>0</v>
      </c>
      <c r="AG32">
        <f t="shared" si="4"/>
        <v>-16.840880730980931</v>
      </c>
      <c r="AH32">
        <f t="shared" si="5"/>
        <v>-3755.0686411795218</v>
      </c>
      <c r="AI32">
        <f t="shared" si="6"/>
        <v>-3771.9095219105029</v>
      </c>
      <c r="AJ32">
        <f t="shared" si="7"/>
        <v>15.89268040636307</v>
      </c>
      <c r="AK32">
        <f t="shared" si="22"/>
        <v>118.64641130316905</v>
      </c>
      <c r="AL32">
        <f t="shared" si="8"/>
        <v>-3637.370430200971</v>
      </c>
      <c r="AN32">
        <f t="shared" si="9"/>
        <v>0</v>
      </c>
      <c r="AO32">
        <f t="shared" si="9"/>
        <v>0</v>
      </c>
      <c r="AP32">
        <f t="shared" si="9"/>
        <v>-0.98791273716734174</v>
      </c>
      <c r="AQ32">
        <f t="shared" si="9"/>
        <v>-220.27827397022565</v>
      </c>
      <c r="AR32">
        <f t="shared" si="9"/>
        <v>-221.26618670739302</v>
      </c>
      <c r="AS32">
        <f t="shared" si="9"/>
        <v>0.93228980431484887</v>
      </c>
      <c r="AT32">
        <f t="shared" si="9"/>
        <v>6.9599864055784861</v>
      </c>
      <c r="AU32">
        <f t="shared" si="9"/>
        <v>-213.37391049749968</v>
      </c>
      <c r="AW32">
        <v>29</v>
      </c>
      <c r="AX32">
        <f>IF(Z32&gt;0, (R32*SUMPRODUCT(K32:$K$98, X32:$X$98)-K32*$AZ$3)/Z32, 0)</f>
        <v>2492.530051304288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5.7670000000000004E-3</v>
      </c>
      <c r="Q33" s="4">
        <f t="shared" si="21"/>
        <v>25</v>
      </c>
      <c r="R33">
        <f t="shared" si="0"/>
        <v>1000000</v>
      </c>
      <c r="S33">
        <f t="shared" si="1"/>
        <v>2500.0258606719549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1679.0560524960517</v>
      </c>
      <c r="AC33">
        <f t="shared" si="2"/>
        <v>1657.5522024376951</v>
      </c>
      <c r="AE33">
        <f t="shared" si="3"/>
        <v>0</v>
      </c>
      <c r="AF33">
        <f t="shared" si="4"/>
        <v>0</v>
      </c>
      <c r="AG33">
        <f t="shared" si="4"/>
        <v>-16.575350564495555</v>
      </c>
      <c r="AH33">
        <f t="shared" si="5"/>
        <v>-3884.8543670226813</v>
      </c>
      <c r="AI33">
        <f t="shared" si="6"/>
        <v>-3901.429717587177</v>
      </c>
      <c r="AJ33">
        <f t="shared" si="7"/>
        <v>21.503850058356647</v>
      </c>
      <c r="AK33">
        <f t="shared" si="22"/>
        <v>117.53392367472364</v>
      </c>
      <c r="AL33">
        <f t="shared" si="8"/>
        <v>-3762.3919438540966</v>
      </c>
      <c r="AN33">
        <f t="shared" si="9"/>
        <v>0</v>
      </c>
      <c r="AO33">
        <f t="shared" si="9"/>
        <v>0</v>
      </c>
      <c r="AP33">
        <f t="shared" si="9"/>
        <v>-0.86815742592895007</v>
      </c>
      <c r="AQ33">
        <f t="shared" si="9"/>
        <v>-203.47474125871639</v>
      </c>
      <c r="AR33">
        <f t="shared" si="9"/>
        <v>-204.34289868464535</v>
      </c>
      <c r="AS33">
        <f t="shared" si="9"/>
        <v>1.1262945565817157</v>
      </c>
      <c r="AT33">
        <f t="shared" si="9"/>
        <v>6.1560054636396844</v>
      </c>
      <c r="AU33">
        <f t="shared" si="9"/>
        <v>-197.06059866442396</v>
      </c>
      <c r="AW33">
        <v>30</v>
      </c>
      <c r="AX33">
        <f>IF(Z33&gt;0, (R33*SUMPRODUCT(K33:$K$98, X33:$X$98)-K33*$AZ$3)/Z33, 0)</f>
        <v>2500.0258606719549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6.0780000000000001E-3</v>
      </c>
      <c r="Q34" s="4">
        <f t="shared" si="21"/>
        <v>25</v>
      </c>
      <c r="R34">
        <f t="shared" si="0"/>
        <v>1000000</v>
      </c>
      <c r="S34">
        <f t="shared" si="1"/>
        <v>2501.026156793313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1657.5522024376951</v>
      </c>
      <c r="AC34">
        <f t="shared" si="2"/>
        <v>1631.5546253860036</v>
      </c>
      <c r="AE34">
        <f t="shared" si="3"/>
        <v>0</v>
      </c>
      <c r="AF34">
        <f t="shared" si="4"/>
        <v>0</v>
      </c>
      <c r="AG34">
        <f t="shared" si="4"/>
        <v>-16.308852078119596</v>
      </c>
      <c r="AH34">
        <f t="shared" si="5"/>
        <v>-4029.7992292401595</v>
      </c>
      <c r="AI34">
        <f t="shared" si="6"/>
        <v>-4046.1080813182793</v>
      </c>
      <c r="AJ34">
        <f t="shared" si="7"/>
        <v>25.997577051691451</v>
      </c>
      <c r="AK34">
        <f t="shared" si="22"/>
        <v>116.02865417063866</v>
      </c>
      <c r="AL34">
        <f t="shared" si="8"/>
        <v>-3904.081850095949</v>
      </c>
      <c r="AN34">
        <f t="shared" si="9"/>
        <v>0</v>
      </c>
      <c r="AO34">
        <f t="shared" si="9"/>
        <v>0</v>
      </c>
      <c r="AP34">
        <f t="shared" si="9"/>
        <v>-0.76267784895970048</v>
      </c>
      <c r="AQ34">
        <f t="shared" si="9"/>
        <v>-188.45217267129141</v>
      </c>
      <c r="AR34">
        <f t="shared" si="9"/>
        <v>-189.2148505202511</v>
      </c>
      <c r="AS34">
        <f t="shared" si="9"/>
        <v>1.2157677345390603</v>
      </c>
      <c r="AT34">
        <f t="shared" si="9"/>
        <v>5.426040039891932</v>
      </c>
      <c r="AU34">
        <f t="shared" ref="AU34:AU89" si="23">AL34*$K34</f>
        <v>-182.57304274582009</v>
      </c>
      <c r="AW34">
        <v>31</v>
      </c>
      <c r="AX34">
        <f>IF(Z34&gt;0, (R34*SUMPRODUCT(K34:$K$98, X34:$X$98)-K34*$AZ$3)/Z34, 0)</f>
        <v>2501.026156793313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6.4359999999999999E-3</v>
      </c>
      <c r="Q35" s="4">
        <f t="shared" si="21"/>
        <v>25</v>
      </c>
      <c r="R35">
        <f t="shared" si="0"/>
        <v>1000000</v>
      </c>
      <c r="S35">
        <f t="shared" si="1"/>
        <v>2496.0791043790828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1631.5546253860036</v>
      </c>
      <c r="AC35">
        <f t="shared" si="2"/>
        <v>1601.5642064709843</v>
      </c>
      <c r="AE35">
        <f t="shared" si="3"/>
        <v>0</v>
      </c>
      <c r="AF35">
        <f t="shared" ref="AF35:AG66" si="24">-$Z35*P35</f>
        <v>0</v>
      </c>
      <c r="AG35">
        <f t="shared" si="24"/>
        <v>-16.040799785363621</v>
      </c>
      <c r="AH35">
        <f t="shared" si="5"/>
        <v>-4198.5508789911091</v>
      </c>
      <c r="AI35">
        <f t="shared" ref="AI35:AI66" si="25">SUM(AE35:AH35)</f>
        <v>-4214.5916787764727</v>
      </c>
      <c r="AJ35">
        <f t="shared" si="7"/>
        <v>29.990418915019291</v>
      </c>
      <c r="AK35">
        <f t="shared" si="22"/>
        <v>114.20882377702027</v>
      </c>
      <c r="AL35">
        <f t="shared" si="8"/>
        <v>-4070.392436084433</v>
      </c>
      <c r="AN35">
        <f t="shared" ref="AN35:AT66" si="26">AE35*$K35</f>
        <v>0</v>
      </c>
      <c r="AO35">
        <f t="shared" si="26"/>
        <v>0</v>
      </c>
      <c r="AP35">
        <f t="shared" si="26"/>
        <v>-0.66977006770910597</v>
      </c>
      <c r="AQ35">
        <f t="shared" si="26"/>
        <v>-175.30695128230829</v>
      </c>
      <c r="AR35">
        <f t="shared" si="26"/>
        <v>-175.97672135001741</v>
      </c>
      <c r="AS35">
        <f t="shared" si="26"/>
        <v>1.2522246506477164</v>
      </c>
      <c r="AT35">
        <f t="shared" si="26"/>
        <v>4.7686931236376768</v>
      </c>
      <c r="AU35">
        <f t="shared" si="23"/>
        <v>-169.95580357573201</v>
      </c>
      <c r="AW35">
        <v>32</v>
      </c>
      <c r="AX35">
        <f>IF(Z35&gt;0, (R35*SUMPRODUCT(K35:$K$98, X35:$X$98)-K35*$AZ$3)/Z35, 0)</f>
        <v>2496.0791043790828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6.8199999999999997E-3</v>
      </c>
      <c r="Q36" s="4">
        <f t="shared" si="21"/>
        <v>25</v>
      </c>
      <c r="R36">
        <f t="shared" si="0"/>
        <v>1000000</v>
      </c>
      <c r="S36">
        <f t="shared" si="1"/>
        <v>2485.1651873133737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1601.5642064709843</v>
      </c>
      <c r="AC36">
        <f t="shared" si="2"/>
        <v>1567.7409638996339</v>
      </c>
      <c r="AE36">
        <f t="shared" si="3"/>
        <v>0</v>
      </c>
      <c r="AF36">
        <f t="shared" si="24"/>
        <v>0</v>
      </c>
      <c r="AG36">
        <f t="shared" si="24"/>
        <v>-15.770993532973804</v>
      </c>
      <c r="AH36">
        <f t="shared" si="5"/>
        <v>-4375.9301814471955</v>
      </c>
      <c r="AI36">
        <f t="shared" si="25"/>
        <v>-4391.7011749801695</v>
      </c>
      <c r="AJ36">
        <f t="shared" si="7"/>
        <v>33.82324257135042</v>
      </c>
      <c r="AK36">
        <f t="shared" si="22"/>
        <v>112.10949445296892</v>
      </c>
      <c r="AL36">
        <f t="shared" si="8"/>
        <v>-4245.7684379558505</v>
      </c>
      <c r="AN36">
        <f t="shared" si="26"/>
        <v>0</v>
      </c>
      <c r="AO36">
        <f t="shared" si="26"/>
        <v>0</v>
      </c>
      <c r="AP36">
        <f t="shared" si="26"/>
        <v>-0.58795047783057042</v>
      </c>
      <c r="AQ36">
        <f t="shared" si="26"/>
        <v>-163.13685220628938</v>
      </c>
      <c r="AR36">
        <f t="shared" si="26"/>
        <v>-163.72480268411996</v>
      </c>
      <c r="AS36">
        <f t="shared" si="26"/>
        <v>1.2609472947932252</v>
      </c>
      <c r="AT36">
        <f t="shared" si="26"/>
        <v>4.1794976768681575</v>
      </c>
      <c r="AU36">
        <f t="shared" si="23"/>
        <v>-158.28435771245859</v>
      </c>
      <c r="AW36">
        <v>33</v>
      </c>
      <c r="AX36">
        <f>IF(Z36&gt;0, (R36*SUMPRODUCT(K36:$K$98, X36:$X$98)-K36*$AZ$3)/Z36, 0)</f>
        <v>2485.1651873133737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7.2269999999999999E-3</v>
      </c>
      <c r="Q37" s="4">
        <f t="shared" si="21"/>
        <v>25</v>
      </c>
      <c r="R37">
        <f t="shared" si="0"/>
        <v>1000000</v>
      </c>
      <c r="S37">
        <f t="shared" si="1"/>
        <v>2469.3505464774867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1567.7409638996339</v>
      </c>
      <c r="AC37">
        <f t="shared" si="2"/>
        <v>1530.928851613842</v>
      </c>
      <c r="AE37">
        <f t="shared" si="3"/>
        <v>0</v>
      </c>
      <c r="AF37">
        <f t="shared" si="24"/>
        <v>0</v>
      </c>
      <c r="AG37">
        <f t="shared" si="24"/>
        <v>-15.499306627381262</v>
      </c>
      <c r="AH37">
        <f t="shared" si="5"/>
        <v>-4559.0788105120673</v>
      </c>
      <c r="AI37">
        <f t="shared" si="25"/>
        <v>-4574.5781171394483</v>
      </c>
      <c r="AJ37">
        <f t="shared" si="7"/>
        <v>36.812112285791954</v>
      </c>
      <c r="AK37">
        <f t="shared" si="22"/>
        <v>109.74186747297439</v>
      </c>
      <c r="AL37">
        <f t="shared" si="8"/>
        <v>-4428.0241373806821</v>
      </c>
      <c r="AN37">
        <f t="shared" si="26"/>
        <v>0</v>
      </c>
      <c r="AO37">
        <f t="shared" si="26"/>
        <v>0</v>
      </c>
      <c r="AP37">
        <f t="shared" si="26"/>
        <v>-0.51591237049016347</v>
      </c>
      <c r="AQ37">
        <f t="shared" si="26"/>
        <v>-151.75421797434043</v>
      </c>
      <c r="AR37">
        <f t="shared" si="26"/>
        <v>-152.27013034483059</v>
      </c>
      <c r="AS37">
        <f t="shared" si="26"/>
        <v>1.2253337887103808</v>
      </c>
      <c r="AT37">
        <f t="shared" si="26"/>
        <v>3.6528851484219929</v>
      </c>
      <c r="AU37">
        <f t="shared" si="23"/>
        <v>-147.39191140769822</v>
      </c>
      <c r="AW37">
        <v>34</v>
      </c>
      <c r="AX37">
        <f>IF(Z37&gt;0, (R37*SUMPRODUCT(K37:$K$98, X37:$X$98)-K37*$AZ$3)/Z37, 0)</f>
        <v>2469.3505464774867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7.6860000000000001E-3</v>
      </c>
      <c r="Q38" s="4">
        <f t="shared" si="21"/>
        <v>25</v>
      </c>
      <c r="R38">
        <f t="shared" si="0"/>
        <v>1000000</v>
      </c>
      <c r="S38">
        <f t="shared" si="1"/>
        <v>2449.8298259544117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1530.928851613842</v>
      </c>
      <c r="AC38">
        <f t="shared" si="2"/>
        <v>1491.964579997089</v>
      </c>
      <c r="AE38">
        <f t="shared" si="3"/>
        <v>0</v>
      </c>
      <c r="AF38">
        <f t="shared" si="24"/>
        <v>0</v>
      </c>
      <c r="AG38">
        <f t="shared" si="24"/>
        <v>-15.225185890369398</v>
      </c>
      <c r="AH38">
        <f t="shared" si="5"/>
        <v>-4765.1068295220948</v>
      </c>
      <c r="AI38">
        <f t="shared" si="25"/>
        <v>-4780.332015412464</v>
      </c>
      <c r="AJ38">
        <f t="shared" si="7"/>
        <v>38.964271616752967</v>
      </c>
      <c r="AK38">
        <f t="shared" si="22"/>
        <v>107.16501961296895</v>
      </c>
      <c r="AL38">
        <f t="shared" si="8"/>
        <v>-4634.2027241827427</v>
      </c>
      <c r="AN38">
        <f t="shared" si="26"/>
        <v>0</v>
      </c>
      <c r="AO38">
        <f t="shared" si="26"/>
        <v>0</v>
      </c>
      <c r="AP38">
        <f t="shared" si="26"/>
        <v>-0.4524892359872093</v>
      </c>
      <c r="AQ38">
        <f t="shared" si="26"/>
        <v>-141.61794569954984</v>
      </c>
      <c r="AR38">
        <f t="shared" si="26"/>
        <v>-142.07043493553707</v>
      </c>
      <c r="AS38">
        <f t="shared" si="26"/>
        <v>1.1580097360791493</v>
      </c>
      <c r="AT38">
        <f t="shared" si="26"/>
        <v>3.1849212350109517</v>
      </c>
      <c r="AU38">
        <f t="shared" si="23"/>
        <v>-137.72750396444698</v>
      </c>
      <c r="AW38">
        <v>35</v>
      </c>
      <c r="AX38">
        <f>IF(Z38&gt;0, (R38*SUMPRODUCT(K38:$K$98, X38:$X$98)-K38*$AZ$3)/Z38, 0)</f>
        <v>2449.8298259544117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8.2030000000000002E-3</v>
      </c>
      <c r="Q39" s="4">
        <f t="shared" si="21"/>
        <v>25</v>
      </c>
      <c r="R39">
        <f t="shared" si="0"/>
        <v>1000000</v>
      </c>
      <c r="S39">
        <f t="shared" si="1"/>
        <v>2426.8261353089015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1491.964579997089</v>
      </c>
      <c r="AC39">
        <f t="shared" si="2"/>
        <v>1451.0519435453848</v>
      </c>
      <c r="AE39">
        <f t="shared" si="3"/>
        <v>0</v>
      </c>
      <c r="AF39">
        <f t="shared" si="24"/>
        <v>0</v>
      </c>
      <c r="AG39">
        <f t="shared" si="24"/>
        <v>-14.948041831607004</v>
      </c>
      <c r="AH39">
        <f t="shared" si="5"/>
        <v>-4995.6879943480071</v>
      </c>
      <c r="AI39">
        <f t="shared" si="25"/>
        <v>-5010.6360361796142</v>
      </c>
      <c r="AJ39">
        <f t="shared" si="7"/>
        <v>40.912636451704202</v>
      </c>
      <c r="AK39">
        <f t="shared" si="22"/>
        <v>104.43752059979624</v>
      </c>
      <c r="AL39">
        <f t="shared" si="8"/>
        <v>-4865.2858791281142</v>
      </c>
      <c r="AN39">
        <f t="shared" si="26"/>
        <v>0</v>
      </c>
      <c r="AO39">
        <f t="shared" si="26"/>
        <v>0</v>
      </c>
      <c r="AP39">
        <f t="shared" si="26"/>
        <v>-0.39665408430761973</v>
      </c>
      <c r="AQ39">
        <f t="shared" si="26"/>
        <v>-132.56318581439564</v>
      </c>
      <c r="AR39">
        <f t="shared" si="26"/>
        <v>-132.95983989870325</v>
      </c>
      <c r="AS39">
        <f t="shared" si="26"/>
        <v>1.0856381411809743</v>
      </c>
      <c r="AT39">
        <f t="shared" si="26"/>
        <v>2.7713040656119743</v>
      </c>
      <c r="AU39">
        <f t="shared" si="23"/>
        <v>-129.10289769191033</v>
      </c>
      <c r="AW39">
        <v>36</v>
      </c>
      <c r="AX39">
        <f>IF(Z39&gt;0, (R39*SUMPRODUCT(K39:$K$98, X39:$X$98)-K39*$AZ$3)/Z39, 0)</f>
        <v>2426.8261353089015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8.7950000000000007E-3</v>
      </c>
      <c r="Q40" s="4">
        <f t="shared" si="21"/>
        <v>25</v>
      </c>
      <c r="R40">
        <f t="shared" si="0"/>
        <v>1000000</v>
      </c>
      <c r="S40">
        <f t="shared" si="1"/>
        <v>2400.6191537245218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1451.0519435453848</v>
      </c>
      <c r="AC40">
        <f t="shared" si="2"/>
        <v>1408.4042124165658</v>
      </c>
      <c r="AE40">
        <f t="shared" si="3"/>
        <v>0</v>
      </c>
      <c r="AF40">
        <f t="shared" si="24"/>
        <v>0</v>
      </c>
      <c r="AG40">
        <f t="shared" si="24"/>
        <v>-14.66709338538195</v>
      </c>
      <c r="AH40">
        <f t="shared" si="5"/>
        <v>-5258.7211163593438</v>
      </c>
      <c r="AI40">
        <f t="shared" si="25"/>
        <v>-5273.3882097447258</v>
      </c>
      <c r="AJ40">
        <f t="shared" si="7"/>
        <v>42.647731128819032</v>
      </c>
      <c r="AK40">
        <f t="shared" si="22"/>
        <v>101.57363604817695</v>
      </c>
      <c r="AL40">
        <f t="shared" si="8"/>
        <v>-5129.1668425677299</v>
      </c>
      <c r="AN40">
        <f t="shared" si="26"/>
        <v>0</v>
      </c>
      <c r="AO40">
        <f t="shared" si="26"/>
        <v>0</v>
      </c>
      <c r="AP40">
        <f t="shared" si="26"/>
        <v>-0.34749908106523031</v>
      </c>
      <c r="AQ40">
        <f t="shared" si="26"/>
        <v>-124.59188112448267</v>
      </c>
      <c r="AR40">
        <f t="shared" si="26"/>
        <v>-124.93938020554791</v>
      </c>
      <c r="AS40">
        <f t="shared" si="26"/>
        <v>1.0104283778237972</v>
      </c>
      <c r="AT40">
        <f t="shared" si="26"/>
        <v>2.4065262461868802</v>
      </c>
      <c r="AU40">
        <f t="shared" si="23"/>
        <v>-121.52242558153722</v>
      </c>
      <c r="AW40">
        <v>37</v>
      </c>
      <c r="AX40">
        <f>IF(Z40&gt;0, (R40*SUMPRODUCT(K40:$K$98, X40:$X$98)-K40*$AZ$3)/Z40, 0)</f>
        <v>2400.6191537245218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9.4780000000000003E-3</v>
      </c>
      <c r="Q41" s="4">
        <f t="shared" si="21"/>
        <v>25</v>
      </c>
      <c r="R41">
        <f t="shared" si="0"/>
        <v>1000000</v>
      </c>
      <c r="S41">
        <f t="shared" si="1"/>
        <v>2371.2803570462052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1408.4042124165658</v>
      </c>
      <c r="AC41">
        <f t="shared" si="2"/>
        <v>1364.093987261348</v>
      </c>
      <c r="AE41">
        <f t="shared" si="3"/>
        <v>0</v>
      </c>
      <c r="AF41">
        <f t="shared" si="24"/>
        <v>0</v>
      </c>
      <c r="AG41">
        <f t="shared" si="24"/>
        <v>-14.381407740421478</v>
      </c>
      <c r="AH41">
        <f t="shared" si="5"/>
        <v>-5560.5884442660054</v>
      </c>
      <c r="AI41">
        <f t="shared" si="25"/>
        <v>-5574.9698520064267</v>
      </c>
      <c r="AJ41">
        <f t="shared" si="7"/>
        <v>44.310225155217722</v>
      </c>
      <c r="AK41">
        <f t="shared" si="22"/>
        <v>98.588294869159611</v>
      </c>
      <c r="AL41">
        <f t="shared" si="8"/>
        <v>-5432.0713319820497</v>
      </c>
      <c r="AN41">
        <f t="shared" si="26"/>
        <v>0</v>
      </c>
      <c r="AO41">
        <f t="shared" si="26"/>
        <v>0</v>
      </c>
      <c r="AP41">
        <f t="shared" si="26"/>
        <v>-0.30422365532521578</v>
      </c>
      <c r="AQ41">
        <f t="shared" si="26"/>
        <v>-117.62843894058047</v>
      </c>
      <c r="AR41">
        <f t="shared" si="26"/>
        <v>-117.93266259590568</v>
      </c>
      <c r="AS41">
        <f t="shared" si="26"/>
        <v>0.93733651867161338</v>
      </c>
      <c r="AT41">
        <f t="shared" si="26"/>
        <v>2.0855323747671553</v>
      </c>
      <c r="AU41">
        <f t="shared" si="23"/>
        <v>-114.90979370246691</v>
      </c>
      <c r="AW41">
        <v>38</v>
      </c>
      <c r="AX41">
        <f>IF(Z41&gt;0, (R41*SUMPRODUCT(K41:$K$98, X41:$X$98)-K41*$AZ$3)/Z41, 0)</f>
        <v>2371.2803570462052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1.0265E-2</v>
      </c>
      <c r="Q42" s="4">
        <f t="shared" si="21"/>
        <v>25</v>
      </c>
      <c r="R42">
        <f t="shared" si="0"/>
        <v>1000000</v>
      </c>
      <c r="S42">
        <f t="shared" si="1"/>
        <v>2338.8015330164521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1364.093987261348</v>
      </c>
      <c r="AC42">
        <f t="shared" si="2"/>
        <v>1318.1455982933267</v>
      </c>
      <c r="AE42">
        <f t="shared" si="3"/>
        <v>0</v>
      </c>
      <c r="AF42">
        <f t="shared" si="24"/>
        <v>0</v>
      </c>
      <c r="AG42">
        <f t="shared" si="24"/>
        <v>-14.089968512561837</v>
      </c>
      <c r="AH42">
        <f t="shared" si="5"/>
        <v>-5905.0060182170591</v>
      </c>
      <c r="AI42">
        <f t="shared" si="25"/>
        <v>-5919.0959867296206</v>
      </c>
      <c r="AJ42">
        <f t="shared" si="7"/>
        <v>45.948388968021391</v>
      </c>
      <c r="AK42">
        <f t="shared" si="22"/>
        <v>95.486579108294379</v>
      </c>
      <c r="AL42">
        <f t="shared" si="8"/>
        <v>-5777.6610186533044</v>
      </c>
      <c r="AN42">
        <f t="shared" si="26"/>
        <v>0</v>
      </c>
      <c r="AO42">
        <f t="shared" si="26"/>
        <v>0</v>
      </c>
      <c r="AP42">
        <f t="shared" si="26"/>
        <v>-0.26612371691968773</v>
      </c>
      <c r="AQ42">
        <f t="shared" si="26"/>
        <v>-111.53056506833357</v>
      </c>
      <c r="AR42">
        <f t="shared" si="26"/>
        <v>-111.79668878525325</v>
      </c>
      <c r="AS42">
        <f t="shared" si="26"/>
        <v>0.86784835947217753</v>
      </c>
      <c r="AT42">
        <f t="shared" si="26"/>
        <v>1.8034989450536985</v>
      </c>
      <c r="AU42">
        <f t="shared" si="23"/>
        <v>-109.12534148072736</v>
      </c>
      <c r="AW42">
        <v>39</v>
      </c>
      <c r="AX42">
        <f>IF(Z42&gt;0, (R42*SUMPRODUCT(K42:$K$98, X42:$X$98)-K42*$AZ$3)/Z42, 0)</f>
        <v>2338.8015330164521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1.1204E-2</v>
      </c>
      <c r="Q43" s="4">
        <f t="shared" si="21"/>
        <v>25</v>
      </c>
      <c r="R43">
        <f t="shared" si="0"/>
        <v>1000000</v>
      </c>
      <c r="S43">
        <f t="shared" si="1"/>
        <v>2303.3068800129363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1318.1455982933267</v>
      </c>
      <c r="AC43">
        <f t="shared" si="2"/>
        <v>1270.615077843348</v>
      </c>
      <c r="AE43">
        <f t="shared" si="3"/>
        <v>0</v>
      </c>
      <c r="AF43">
        <f t="shared" si="24"/>
        <v>0</v>
      </c>
      <c r="AG43">
        <f t="shared" si="24"/>
        <v>-13.791204820221479</v>
      </c>
      <c r="AH43">
        <f t="shared" si="5"/>
        <v>-6314.5602885897133</v>
      </c>
      <c r="AI43">
        <f t="shared" si="25"/>
        <v>-6328.3514934099348</v>
      </c>
      <c r="AJ43">
        <f t="shared" si="7"/>
        <v>47.530520449978667</v>
      </c>
      <c r="AK43">
        <f t="shared" si="22"/>
        <v>92.270191880532877</v>
      </c>
      <c r="AL43">
        <f t="shared" si="8"/>
        <v>-6188.5507810794234</v>
      </c>
      <c r="AN43">
        <f t="shared" si="26"/>
        <v>0</v>
      </c>
      <c r="AO43">
        <f t="shared" si="26"/>
        <v>0</v>
      </c>
      <c r="AP43">
        <f t="shared" si="26"/>
        <v>-0.23257216930903812</v>
      </c>
      <c r="AQ43">
        <f t="shared" si="26"/>
        <v>-106.48750444172076</v>
      </c>
      <c r="AR43">
        <f t="shared" si="26"/>
        <v>-106.7200766110298</v>
      </c>
      <c r="AS43">
        <f t="shared" si="26"/>
        <v>0.80154536123129028</v>
      </c>
      <c r="AT43">
        <f t="shared" si="26"/>
        <v>1.5560263927595051</v>
      </c>
      <c r="AU43">
        <f t="shared" si="23"/>
        <v>-104.362504857039</v>
      </c>
      <c r="AW43">
        <v>40</v>
      </c>
      <c r="AX43">
        <f>IF(Z43&gt;0, (R43*SUMPRODUCT(K43:$K$98, X43:$X$98)-K43*$AZ$3)/Z43, 0)</f>
        <v>2303.3068800129363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1.2285000000000001E-2</v>
      </c>
      <c r="Q44" s="4">
        <f t="shared" si="21"/>
        <v>25</v>
      </c>
      <c r="R44">
        <f t="shared" si="0"/>
        <v>1000000</v>
      </c>
      <c r="S44">
        <f t="shared" si="1"/>
        <v>2264.3177881388983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1270.615077843348</v>
      </c>
      <c r="AC44">
        <f t="shared" si="2"/>
        <v>1221.2704703823024</v>
      </c>
      <c r="AE44">
        <f t="shared" si="3"/>
        <v>0</v>
      </c>
      <c r="AF44">
        <f t="shared" si="24"/>
        <v>0</v>
      </c>
      <c r="AG44">
        <f t="shared" si="24"/>
        <v>-13.483867820802843</v>
      </c>
      <c r="AH44">
        <f t="shared" si="5"/>
        <v>-6776.9980486568347</v>
      </c>
      <c r="AI44">
        <f t="shared" si="25"/>
        <v>-6790.4819164776372</v>
      </c>
      <c r="AJ44">
        <f t="shared" si="7"/>
        <v>49.344607461045598</v>
      </c>
      <c r="AK44">
        <f t="shared" si="22"/>
        <v>88.943055449034361</v>
      </c>
      <c r="AL44">
        <f t="shared" si="8"/>
        <v>-6652.1942535675571</v>
      </c>
      <c r="AN44">
        <f t="shared" si="26"/>
        <v>0</v>
      </c>
      <c r="AO44">
        <f t="shared" si="26"/>
        <v>0</v>
      </c>
      <c r="AP44">
        <f t="shared" si="26"/>
        <v>-0.20302615938927338</v>
      </c>
      <c r="AQ44">
        <f t="shared" si="26"/>
        <v>-102.04103928434047</v>
      </c>
      <c r="AR44">
        <f t="shared" si="26"/>
        <v>-102.24406544372974</v>
      </c>
      <c r="AS44">
        <f t="shared" si="26"/>
        <v>0.74298015024526365</v>
      </c>
      <c r="AT44">
        <f t="shared" si="26"/>
        <v>1.3392126941726024</v>
      </c>
      <c r="AU44">
        <f t="shared" si="23"/>
        <v>-100.16187259931186</v>
      </c>
      <c r="AW44">
        <v>41</v>
      </c>
      <c r="AX44">
        <f>IF(Z44&gt;0, (R44*SUMPRODUCT(K44:$K$98, X44:$X$98)-K44*$AZ$3)/Z44, 0)</f>
        <v>2264.3177881388983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1.3528E-2</v>
      </c>
      <c r="Q45" s="4">
        <f t="shared" si="21"/>
        <v>25</v>
      </c>
      <c r="R45">
        <f t="shared" si="0"/>
        <v>1000000</v>
      </c>
      <c r="S45">
        <f t="shared" si="1"/>
        <v>2222.0014135187189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1221.2704703823024</v>
      </c>
      <c r="AC45">
        <f t="shared" si="2"/>
        <v>1170.2498748307066</v>
      </c>
      <c r="AE45">
        <f t="shared" si="3"/>
        <v>0</v>
      </c>
      <c r="AF45">
        <f t="shared" si="24"/>
        <v>0</v>
      </c>
      <c r="AG45">
        <f t="shared" si="24"/>
        <v>-13.166619378714991</v>
      </c>
      <c r="AH45">
        <f t="shared" si="5"/>
        <v>-7296.3905551928337</v>
      </c>
      <c r="AI45">
        <f t="shared" si="25"/>
        <v>-7309.5571745715488</v>
      </c>
      <c r="AJ45">
        <f t="shared" si="7"/>
        <v>51.020595551595761</v>
      </c>
      <c r="AK45">
        <f t="shared" si="22"/>
        <v>85.48893292676118</v>
      </c>
      <c r="AL45">
        <f t="shared" si="8"/>
        <v>-7173.0476460931923</v>
      </c>
      <c r="AN45">
        <f t="shared" si="26"/>
        <v>0</v>
      </c>
      <c r="AO45">
        <f t="shared" si="26"/>
        <v>0</v>
      </c>
      <c r="AP45">
        <f t="shared" si="26"/>
        <v>-0.17700835706353793</v>
      </c>
      <c r="AQ45">
        <f t="shared" si="26"/>
        <v>-98.09063872207463</v>
      </c>
      <c r="AR45">
        <f t="shared" si="26"/>
        <v>-98.267647079138172</v>
      </c>
      <c r="AS45">
        <f t="shared" si="26"/>
        <v>0.68590665038823462</v>
      </c>
      <c r="AT45">
        <f t="shared" si="26"/>
        <v>1.1492893604066372</v>
      </c>
      <c r="AU45">
        <f t="shared" si="23"/>
        <v>-96.432451068343298</v>
      </c>
      <c r="AW45">
        <v>42</v>
      </c>
      <c r="AX45">
        <f>IF(Z45&gt;0, (R45*SUMPRODUCT(K45:$K$98, X45:$X$98)-K45*$AZ$3)/Z45, 0)</f>
        <v>2222.0014135187189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1.4963000000000001E-2</v>
      </c>
      <c r="Q46" s="4">
        <f t="shared" si="21"/>
        <v>25</v>
      </c>
      <c r="R46">
        <f t="shared" si="0"/>
        <v>1000000</v>
      </c>
      <c r="S46">
        <f t="shared" si="1"/>
        <v>2176.5818961469981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1170.2498748307066</v>
      </c>
      <c r="AC46">
        <f t="shared" si="2"/>
        <v>1117.7132037271545</v>
      </c>
      <c r="AE46">
        <f t="shared" si="3"/>
        <v>0</v>
      </c>
      <c r="AF46">
        <f t="shared" si="24"/>
        <v>0</v>
      </c>
      <c r="AG46">
        <f t="shared" si="24"/>
        <v>-12.837941059164129</v>
      </c>
      <c r="AH46">
        <f t="shared" si="5"/>
        <v>-7880.485030548497</v>
      </c>
      <c r="AI46">
        <f t="shared" si="25"/>
        <v>-7893.3229716076612</v>
      </c>
      <c r="AJ46">
        <f t="shared" si="7"/>
        <v>52.53667110355218</v>
      </c>
      <c r="AK46">
        <f t="shared" si="22"/>
        <v>81.917491238149466</v>
      </c>
      <c r="AL46">
        <f t="shared" si="8"/>
        <v>-7758.8688092659595</v>
      </c>
      <c r="AN46">
        <f t="shared" si="26"/>
        <v>0</v>
      </c>
      <c r="AO46">
        <f t="shared" si="26"/>
        <v>0</v>
      </c>
      <c r="AP46">
        <f t="shared" si="26"/>
        <v>-0.15409794414835787</v>
      </c>
      <c r="AQ46">
        <f t="shared" si="26"/>
        <v>-94.59200166934707</v>
      </c>
      <c r="AR46">
        <f t="shared" si="26"/>
        <v>-94.746099613495431</v>
      </c>
      <c r="AS46">
        <f t="shared" si="26"/>
        <v>0.63061459560735389</v>
      </c>
      <c r="AT46">
        <f t="shared" si="26"/>
        <v>0.98328204899951843</v>
      </c>
      <c r="AU46">
        <f t="shared" si="23"/>
        <v>-93.132202968888564</v>
      </c>
      <c r="AW46">
        <v>43</v>
      </c>
      <c r="AX46">
        <f>IF(Z46&gt;0, (R46*SUMPRODUCT(K46:$K$98, X46:$X$98)-K46*$AZ$3)/Z46, 0)</f>
        <v>2176.5818961469981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1.6567999999999999E-2</v>
      </c>
      <c r="Q47" s="4">
        <f t="shared" si="21"/>
        <v>25</v>
      </c>
      <c r="R47">
        <f t="shared" si="0"/>
        <v>1000000</v>
      </c>
      <c r="S47">
        <f t="shared" si="1"/>
        <v>2128.1229096903321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1117.7132037271545</v>
      </c>
      <c r="AC47">
        <f t="shared" si="2"/>
        <v>1063.7943874314878</v>
      </c>
      <c r="AE47">
        <f t="shared" si="3"/>
        <v>0</v>
      </c>
      <c r="AF47">
        <f t="shared" si="24"/>
        <v>0</v>
      </c>
      <c r="AG47">
        <f t="shared" si="24"/>
        <v>-12.496862641104256</v>
      </c>
      <c r="AH47">
        <f t="shared" si="5"/>
        <v>-8507.960298729251</v>
      </c>
      <c r="AI47">
        <f t="shared" si="25"/>
        <v>-8520.4571613703556</v>
      </c>
      <c r="AJ47">
        <f t="shared" si="7"/>
        <v>53.918816295666602</v>
      </c>
      <c r="AK47">
        <f t="shared" si="22"/>
        <v>78.239924260900821</v>
      </c>
      <c r="AL47">
        <f t="shared" si="8"/>
        <v>-8388.2984208137877</v>
      </c>
      <c r="AN47">
        <f t="shared" si="26"/>
        <v>0</v>
      </c>
      <c r="AO47">
        <f t="shared" si="26"/>
        <v>0</v>
      </c>
      <c r="AP47">
        <f t="shared" si="26"/>
        <v>-0.13393202675734314</v>
      </c>
      <c r="AQ47">
        <f t="shared" si="26"/>
        <v>-91.181954951785471</v>
      </c>
      <c r="AR47">
        <f t="shared" si="26"/>
        <v>-91.315886978542821</v>
      </c>
      <c r="AS47">
        <f t="shared" si="26"/>
        <v>0.57786154447140348</v>
      </c>
      <c r="AT47">
        <f t="shared" si="26"/>
        <v>0.83851698866696767</v>
      </c>
      <c r="AU47">
        <f t="shared" si="23"/>
        <v>-89.89950844540445</v>
      </c>
      <c r="AW47">
        <v>44</v>
      </c>
      <c r="AX47">
        <f>IF(Z47&gt;0, (R47*SUMPRODUCT(K47:$K$98, X47:$X$98)-K47*$AZ$3)/Z47, 0)</f>
        <v>2128.1229096903321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1.8353999999999999E-2</v>
      </c>
      <c r="Q48" s="4">
        <f t="shared" si="21"/>
        <v>25</v>
      </c>
      <c r="R48">
        <f t="shared" si="0"/>
        <v>1000000</v>
      </c>
      <c r="S48">
        <f t="shared" si="1"/>
        <v>2077.2607917283472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1063.7943874314878</v>
      </c>
      <c r="AC48">
        <f t="shared" si="2"/>
        <v>1008.9277765633458</v>
      </c>
      <c r="AE48">
        <f t="shared" si="3"/>
        <v>0</v>
      </c>
      <c r="AF48">
        <f t="shared" si="24"/>
        <v>0</v>
      </c>
      <c r="AG48">
        <f t="shared" si="24"/>
        <v>-12.142526597778385</v>
      </c>
      <c r="AH48">
        <f t="shared" si="5"/>
        <v>-9174.6966765931011</v>
      </c>
      <c r="AI48">
        <f t="shared" si="25"/>
        <v>-9186.8392031908788</v>
      </c>
      <c r="AJ48">
        <f t="shared" si="7"/>
        <v>54.866610868142061</v>
      </c>
      <c r="AK48">
        <f t="shared" si="22"/>
        <v>74.465607120204155</v>
      </c>
      <c r="AL48">
        <f t="shared" si="8"/>
        <v>-9057.5069852025317</v>
      </c>
      <c r="AN48">
        <f t="shared" si="26"/>
        <v>0</v>
      </c>
      <c r="AO48">
        <f t="shared" si="26"/>
        <v>0</v>
      </c>
      <c r="AP48">
        <f t="shared" si="26"/>
        <v>-0.11619153399166554</v>
      </c>
      <c r="AQ48">
        <f t="shared" si="26"/>
        <v>-87.792443539438423</v>
      </c>
      <c r="AR48">
        <f t="shared" si="26"/>
        <v>-87.908635073430077</v>
      </c>
      <c r="AS48">
        <f t="shared" si="26"/>
        <v>0.52501723017511037</v>
      </c>
      <c r="AT48">
        <f t="shared" si="26"/>
        <v>0.71255953620890111</v>
      </c>
      <c r="AU48">
        <f t="shared" si="23"/>
        <v>-86.671058307046067</v>
      </c>
      <c r="AW48">
        <v>45</v>
      </c>
      <c r="AX48">
        <f>IF(Z48&gt;0, (R48*SUMPRODUCT(K48:$K$98, X48:$X$98)-K48*$AZ$3)/Z48, 0)</f>
        <v>2077.2607917283472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2.0303000000000002E-2</v>
      </c>
      <c r="Q49" s="4">
        <f t="shared" si="21"/>
        <v>25</v>
      </c>
      <c r="R49">
        <f t="shared" si="0"/>
        <v>1000000</v>
      </c>
      <c r="S49">
        <f t="shared" si="1"/>
        <v>2024.6166455588148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1008.9277765633458</v>
      </c>
      <c r="AC49">
        <f t="shared" si="2"/>
        <v>953.55974738430291</v>
      </c>
      <c r="AE49">
        <f t="shared" si="3"/>
        <v>0</v>
      </c>
      <c r="AF49">
        <f t="shared" si="24"/>
        <v>0</v>
      </c>
      <c r="AG49">
        <f t="shared" si="24"/>
        <v>-11.774571614285907</v>
      </c>
      <c r="AH49">
        <f t="shared" si="5"/>
        <v>-9861.1887005877834</v>
      </c>
      <c r="AI49">
        <f t="shared" si="25"/>
        <v>-9872.9632722020688</v>
      </c>
      <c r="AJ49">
        <f t="shared" si="7"/>
        <v>55.368029179042878</v>
      </c>
      <c r="AK49">
        <f t="shared" si="22"/>
        <v>70.62494435943421</v>
      </c>
      <c r="AL49">
        <f t="shared" si="8"/>
        <v>-9746.970298663593</v>
      </c>
      <c r="AN49">
        <f t="shared" si="26"/>
        <v>0</v>
      </c>
      <c r="AO49">
        <f t="shared" si="26"/>
        <v>0</v>
      </c>
      <c r="AP49">
        <f t="shared" si="26"/>
        <v>-0.1005987338724251</v>
      </c>
      <c r="AQ49">
        <f t="shared" si="26"/>
        <v>-84.251311236885215</v>
      </c>
      <c r="AR49">
        <f t="shared" si="26"/>
        <v>-84.351909970757632</v>
      </c>
      <c r="AS49">
        <f t="shared" si="26"/>
        <v>0.47304936560624106</v>
      </c>
      <c r="AT49">
        <f t="shared" si="26"/>
        <v>0.60340029472914591</v>
      </c>
      <c r="AU49">
        <f t="shared" si="23"/>
        <v>-83.275460310422247</v>
      </c>
      <c r="AW49">
        <v>46</v>
      </c>
      <c r="AX49">
        <f>IF(Z49&gt;0, (R49*SUMPRODUCT(K49:$K$98, X49:$X$98)-K49*$AZ$3)/Z49, 0)</f>
        <v>2024.6166455588148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2.2446000000000001E-2</v>
      </c>
      <c r="Q50" s="4">
        <f t="shared" si="21"/>
        <v>25</v>
      </c>
      <c r="R50">
        <f t="shared" si="0"/>
        <v>1000000</v>
      </c>
      <c r="S50">
        <f t="shared" si="1"/>
        <v>1971.1567612167923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953.55974738430291</v>
      </c>
      <c r="AC50">
        <f t="shared" si="2"/>
        <v>898.25880611205685</v>
      </c>
      <c r="AE50">
        <f t="shared" si="3"/>
        <v>0</v>
      </c>
      <c r="AF50">
        <f t="shared" si="24"/>
        <v>0</v>
      </c>
      <c r="AG50">
        <f t="shared" si="24"/>
        <v>-11.392533863688788</v>
      </c>
      <c r="AH50">
        <f t="shared" si="5"/>
        <v>-10571.68137817046</v>
      </c>
      <c r="AI50">
        <f t="shared" si="25"/>
        <v>-10583.07391203415</v>
      </c>
      <c r="AJ50">
        <f t="shared" si="7"/>
        <v>55.300941272246064</v>
      </c>
      <c r="AK50">
        <f t="shared" si="22"/>
        <v>66.749182316901212</v>
      </c>
      <c r="AL50">
        <f t="shared" si="8"/>
        <v>-10461.023788445002</v>
      </c>
      <c r="AN50">
        <f t="shared" si="26"/>
        <v>0</v>
      </c>
      <c r="AO50">
        <f t="shared" si="26"/>
        <v>0</v>
      </c>
      <c r="AP50">
        <f t="shared" si="26"/>
        <v>-8.6905988708214643E-2</v>
      </c>
      <c r="AQ50">
        <f t="shared" si="26"/>
        <v>-80.644256446444771</v>
      </c>
      <c r="AR50">
        <f t="shared" si="26"/>
        <v>-80.731162435152996</v>
      </c>
      <c r="AS50">
        <f t="shared" si="26"/>
        <v>0.42185373642622892</v>
      </c>
      <c r="AT50">
        <f t="shared" si="26"/>
        <v>0.50918467780063303</v>
      </c>
      <c r="AU50">
        <f t="shared" si="23"/>
        <v>-79.800124020926134</v>
      </c>
      <c r="AW50">
        <v>47</v>
      </c>
      <c r="AX50">
        <f>IF(Z50&gt;0, (R50*SUMPRODUCT(K50:$K$98, X50:$X$98)-K50*$AZ$3)/Z50, 0)</f>
        <v>1971.1567612167923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2.4856E-2</v>
      </c>
      <c r="Q51" s="4">
        <f t="shared" si="21"/>
        <v>25</v>
      </c>
      <c r="R51">
        <f t="shared" si="0"/>
        <v>1000000</v>
      </c>
      <c r="S51">
        <f t="shared" si="1"/>
        <v>1917.7573245710212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898.25880611205685</v>
      </c>
      <c r="AC51">
        <f t="shared" si="2"/>
        <v>843.46309427689721</v>
      </c>
      <c r="AE51">
        <f t="shared" si="3"/>
        <v>0</v>
      </c>
      <c r="AF51">
        <f t="shared" si="24"/>
        <v>0</v>
      </c>
      <c r="AG51">
        <f t="shared" si="24"/>
        <v>-10.995435703336051</v>
      </c>
      <c r="AH51">
        <f t="shared" si="5"/>
        <v>-11326.912868633941</v>
      </c>
      <c r="AI51">
        <f t="shared" si="25"/>
        <v>-11337.908304337278</v>
      </c>
      <c r="AJ51">
        <f t="shared" si="7"/>
        <v>54.795711835159636</v>
      </c>
      <c r="AK51">
        <f t="shared" si="22"/>
        <v>62.878116427843985</v>
      </c>
      <c r="AL51">
        <f t="shared" si="8"/>
        <v>-11220.234476074274</v>
      </c>
      <c r="AN51">
        <f t="shared" si="26"/>
        <v>0</v>
      </c>
      <c r="AO51">
        <f t="shared" si="26"/>
        <v>0</v>
      </c>
      <c r="AP51">
        <f t="shared" si="26"/>
        <v>-7.4889994255179546E-2</v>
      </c>
      <c r="AQ51">
        <f t="shared" si="26"/>
        <v>-77.147687690406528</v>
      </c>
      <c r="AR51">
        <f t="shared" si="26"/>
        <v>-77.222577684661715</v>
      </c>
      <c r="AS51">
        <f t="shared" si="26"/>
        <v>0.37321400036003288</v>
      </c>
      <c r="AT51">
        <f t="shared" si="26"/>
        <v>0.42826331808106871</v>
      </c>
      <c r="AU51">
        <f t="shared" si="23"/>
        <v>-76.421100366220614</v>
      </c>
      <c r="AW51">
        <v>48</v>
      </c>
      <c r="AX51">
        <f>IF(Z51&gt;0, (R51*SUMPRODUCT(K51:$K$98, X51:$X$98)-K51*$AZ$3)/Z51, 0)</f>
        <v>1917.7573245710212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2.7564999999999999E-2</v>
      </c>
      <c r="Q52" s="4">
        <f t="shared" si="21"/>
        <v>25</v>
      </c>
      <c r="R52">
        <f t="shared" si="0"/>
        <v>1000000</v>
      </c>
      <c r="S52">
        <f t="shared" si="1"/>
        <v>1864.8771758192017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843.46309427689721</v>
      </c>
      <c r="AC52">
        <f t="shared" si="2"/>
        <v>789.39446427513815</v>
      </c>
      <c r="AE52">
        <f t="shared" si="3"/>
        <v>0</v>
      </c>
      <c r="AF52">
        <f t="shared" si="24"/>
        <v>0</v>
      </c>
      <c r="AG52">
        <f t="shared" si="24"/>
        <v>-10.582392161140232</v>
      </c>
      <c r="AH52">
        <f t="shared" si="5"/>
        <v>-12123.56740649833</v>
      </c>
      <c r="AI52">
        <f t="shared" si="25"/>
        <v>-12134.149798659471</v>
      </c>
      <c r="AJ52">
        <f t="shared" si="7"/>
        <v>54.068630001759061</v>
      </c>
      <c r="AK52">
        <f t="shared" si="22"/>
        <v>59.042416599382811</v>
      </c>
      <c r="AL52">
        <f t="shared" si="8"/>
        <v>-12021.03875205833</v>
      </c>
      <c r="AN52">
        <f t="shared" si="26"/>
        <v>0</v>
      </c>
      <c r="AO52">
        <f t="shared" si="26"/>
        <v>0</v>
      </c>
      <c r="AP52">
        <f t="shared" si="26"/>
        <v>-6.4354242518735463E-2</v>
      </c>
      <c r="AQ52">
        <f t="shared" si="26"/>
        <v>-73.726524701572288</v>
      </c>
      <c r="AR52">
        <f t="shared" si="26"/>
        <v>-73.790878944091034</v>
      </c>
      <c r="AS52">
        <f t="shared" si="26"/>
        <v>0.32880521481393155</v>
      </c>
      <c r="AT52">
        <f t="shared" si="26"/>
        <v>0.35905208754988072</v>
      </c>
      <c r="AU52">
        <f t="shared" si="23"/>
        <v>-73.103021641727224</v>
      </c>
      <c r="AW52">
        <v>49</v>
      </c>
      <c r="AX52">
        <f>IF(Z52&gt;0, (R52*SUMPRODUCT(K52:$K$98, X52:$X$98)-K52*$AZ$3)/Z52, 0)</f>
        <v>1864.8771758192017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3.0620999999999999E-2</v>
      </c>
      <c r="Q53" s="4">
        <f t="shared" si="21"/>
        <v>25</v>
      </c>
      <c r="R53">
        <f t="shared" si="0"/>
        <v>1000000</v>
      </c>
      <c r="S53">
        <f t="shared" si="1"/>
        <v>1813.0323612132565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789.39446427513815</v>
      </c>
      <c r="AC53">
        <f t="shared" si="2"/>
        <v>736.27424108128616</v>
      </c>
      <c r="AE53">
        <f t="shared" si="3"/>
        <v>0</v>
      </c>
      <c r="AF53">
        <f t="shared" si="24"/>
        <v>0</v>
      </c>
      <c r="AG53">
        <f t="shared" si="24"/>
        <v>-10.152524809162555</v>
      </c>
      <c r="AH53">
        <f t="shared" si="5"/>
        <v>-12961.737214651001</v>
      </c>
      <c r="AI53">
        <f t="shared" si="25"/>
        <v>-12971.889739460163</v>
      </c>
      <c r="AJ53">
        <f t="shared" si="7"/>
        <v>53.120223193851984</v>
      </c>
      <c r="AK53">
        <f t="shared" si="22"/>
        <v>55.257612499259679</v>
      </c>
      <c r="AL53">
        <f t="shared" si="8"/>
        <v>-12863.511903767052</v>
      </c>
      <c r="AN53">
        <f t="shared" si="26"/>
        <v>0</v>
      </c>
      <c r="AO53">
        <f t="shared" si="26"/>
        <v>0</v>
      </c>
      <c r="AP53">
        <f t="shared" si="26"/>
        <v>-5.5125097172662424E-2</v>
      </c>
      <c r="AQ53">
        <f t="shared" si="26"/>
        <v>-70.37825929164994</v>
      </c>
      <c r="AR53">
        <f t="shared" si="26"/>
        <v>-70.433384388822603</v>
      </c>
      <c r="AS53">
        <f t="shared" si="26"/>
        <v>0.28842652644905464</v>
      </c>
      <c r="AT53">
        <f t="shared" si="26"/>
        <v>0.30003189510080852</v>
      </c>
      <c r="AU53">
        <f t="shared" si="23"/>
        <v>-69.844925967272744</v>
      </c>
      <c r="AW53">
        <v>50</v>
      </c>
      <c r="AX53">
        <f>IF(Z53&gt;0, (R53*SUMPRODUCT(K53:$K$98, X53:$X$98)-K53*$AZ$3)/Z53, 0)</f>
        <v>1813.0323612132565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3.3921E-2</v>
      </c>
      <c r="Q54" s="4">
        <f t="shared" si="21"/>
        <v>25</v>
      </c>
      <c r="R54">
        <f t="shared" si="0"/>
        <v>1000000</v>
      </c>
      <c r="S54">
        <f t="shared" si="1"/>
        <v>1762.443475932507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736.27424108128616</v>
      </c>
      <c r="AC54">
        <f t="shared" si="2"/>
        <v>684.29446527867276</v>
      </c>
      <c r="AE54">
        <f t="shared" si="3"/>
        <v>0</v>
      </c>
      <c r="AF54">
        <f t="shared" si="24"/>
        <v>0</v>
      </c>
      <c r="AG54">
        <f t="shared" si="24"/>
        <v>-9.7066157670193256</v>
      </c>
      <c r="AH54">
        <f t="shared" si="5"/>
        <v>-13775.351762064121</v>
      </c>
      <c r="AI54">
        <f t="shared" si="25"/>
        <v>-13785.058377831141</v>
      </c>
      <c r="AJ54">
        <f t="shared" si="7"/>
        <v>51.979775802613403</v>
      </c>
      <c r="AK54">
        <f t="shared" si="22"/>
        <v>51.539196875690038</v>
      </c>
      <c r="AL54">
        <f t="shared" si="8"/>
        <v>-13681.539405152836</v>
      </c>
      <c r="AN54">
        <f t="shared" si="26"/>
        <v>0</v>
      </c>
      <c r="AO54">
        <f t="shared" si="26"/>
        <v>0</v>
      </c>
      <c r="AP54">
        <f t="shared" si="26"/>
        <v>-4.7057096231912419E-2</v>
      </c>
      <c r="AQ54">
        <f t="shared" si="26"/>
        <v>-66.782086471210079</v>
      </c>
      <c r="AR54">
        <f t="shared" si="26"/>
        <v>-66.829143567441989</v>
      </c>
      <c r="AS54">
        <f t="shared" si="26"/>
        <v>0.25199486317031033</v>
      </c>
      <c r="AT54">
        <f t="shared" si="26"/>
        <v>0.24985896272265595</v>
      </c>
      <c r="AU54">
        <f t="shared" si="23"/>
        <v>-66.327289741549009</v>
      </c>
      <c r="AW54">
        <v>51</v>
      </c>
      <c r="AX54">
        <f>IF(Z54&gt;0, (R54*SUMPRODUCT(K54:$K$98, X54:$X$98)-K54*$AZ$3)/Z54, 0)</f>
        <v>1762.443475932507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3.7368999999999999E-2</v>
      </c>
      <c r="Q55" s="4">
        <f t="shared" si="21"/>
        <v>25</v>
      </c>
      <c r="R55">
        <f t="shared" si="0"/>
        <v>1000000</v>
      </c>
      <c r="S55">
        <f t="shared" si="1"/>
        <v>1713.9389128515818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684.29446527867276</v>
      </c>
      <c r="AC55">
        <f t="shared" si="2"/>
        <v>633.93959620838814</v>
      </c>
      <c r="AE55">
        <f t="shared" si="3"/>
        <v>0</v>
      </c>
      <c r="AF55">
        <f t="shared" si="24"/>
        <v>0</v>
      </c>
      <c r="AG55">
        <f t="shared" si="24"/>
        <v>-9.2468230847513873</v>
      </c>
      <c r="AH55">
        <f t="shared" si="5"/>
        <v>-14509.060983909809</v>
      </c>
      <c r="AI55">
        <f t="shared" si="25"/>
        <v>-14518.30780699456</v>
      </c>
      <c r="AJ55">
        <f t="shared" si="7"/>
        <v>50.354869070284622</v>
      </c>
      <c r="AK55">
        <f t="shared" si="22"/>
        <v>47.900612569507096</v>
      </c>
      <c r="AL55">
        <f t="shared" si="8"/>
        <v>-14420.052325354769</v>
      </c>
      <c r="AN55">
        <f t="shared" si="26"/>
        <v>0</v>
      </c>
      <c r="AO55">
        <f t="shared" si="26"/>
        <v>0</v>
      </c>
      <c r="AP55">
        <f t="shared" si="26"/>
        <v>-4.0025043429020496E-2</v>
      </c>
      <c r="AQ55">
        <f t="shared" si="26"/>
        <v>-62.802736753226256</v>
      </c>
      <c r="AR55">
        <f t="shared" si="26"/>
        <v>-62.842761796655282</v>
      </c>
      <c r="AS55">
        <f t="shared" si="26"/>
        <v>0.21796197493216893</v>
      </c>
      <c r="AT55">
        <f t="shared" si="26"/>
        <v>0.20733868062565552</v>
      </c>
      <c r="AU55">
        <f t="shared" si="23"/>
        <v>-62.417461141097455</v>
      </c>
      <c r="AW55">
        <v>52</v>
      </c>
      <c r="AX55">
        <f>IF(Z55&gt;0, (R55*SUMPRODUCT(K55:$K$98, X55:$X$98)-K55*$AZ$3)/Z55, 0)</f>
        <v>1713.9389128515818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5.0548205999999998E-2</v>
      </c>
      <c r="Q56" s="4">
        <f t="shared" si="21"/>
        <v>25</v>
      </c>
      <c r="R56">
        <f t="shared" si="0"/>
        <v>1000000</v>
      </c>
      <c r="S56">
        <f t="shared" si="1"/>
        <v>1685.8747498521352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633.93959620838814</v>
      </c>
      <c r="AC56">
        <f t="shared" si="2"/>
        <v>585.80401784884543</v>
      </c>
      <c r="AE56">
        <f t="shared" si="3"/>
        <v>0</v>
      </c>
      <c r="AF56">
        <f t="shared" si="24"/>
        <v>0</v>
      </c>
      <c r="AG56">
        <f t="shared" si="24"/>
        <v>-8.686944535770305</v>
      </c>
      <c r="AH56">
        <f t="shared" si="5"/>
        <v>-18696.412725342743</v>
      </c>
      <c r="AI56">
        <f t="shared" si="25"/>
        <v>-18705.099669878513</v>
      </c>
      <c r="AJ56">
        <f t="shared" si="7"/>
        <v>48.135578359542706</v>
      </c>
      <c r="AK56">
        <f t="shared" si="22"/>
        <v>44.375771734587175</v>
      </c>
      <c r="AL56">
        <f t="shared" si="8"/>
        <v>-18612.588319784383</v>
      </c>
      <c r="AN56">
        <f t="shared" si="26"/>
        <v>0</v>
      </c>
      <c r="AO56">
        <f t="shared" si="26"/>
        <v>0</v>
      </c>
      <c r="AP56">
        <f t="shared" si="26"/>
        <v>-3.3572856119929655E-2</v>
      </c>
      <c r="AQ56">
        <f t="shared" si="26"/>
        <v>-72.256933586038372</v>
      </c>
      <c r="AR56">
        <f t="shared" si="26"/>
        <v>-72.290506442158289</v>
      </c>
      <c r="AS56">
        <f t="shared" si="26"/>
        <v>0.18603190567870082</v>
      </c>
      <c r="AT56">
        <f t="shared" si="26"/>
        <v>0.17150119855393187</v>
      </c>
      <c r="AU56">
        <f t="shared" si="23"/>
        <v>-71.93297333792566</v>
      </c>
      <c r="AW56">
        <v>53</v>
      </c>
      <c r="AX56">
        <f>IF(Z56&gt;0, (R56*SUMPRODUCT(K56:$K$98, X56:$X$98)-K56*$AZ$3)/Z56, 0)</f>
        <v>1685.8747498521352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6.4784177999999998E-2</v>
      </c>
      <c r="Q57" s="4">
        <f t="shared" si="21"/>
        <v>25</v>
      </c>
      <c r="R57">
        <f t="shared" si="0"/>
        <v>1000000</v>
      </c>
      <c r="S57">
        <f t="shared" si="1"/>
        <v>1638.1211904662566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585.80401784884543</v>
      </c>
      <c r="AC57">
        <f t="shared" si="2"/>
        <v>526.64276140002426</v>
      </c>
      <c r="AE57">
        <f t="shared" si="3"/>
        <v>0</v>
      </c>
      <c r="AF57">
        <f t="shared" si="24"/>
        <v>0</v>
      </c>
      <c r="AG57">
        <f t="shared" si="24"/>
        <v>-8.0372985293311316</v>
      </c>
      <c r="AH57">
        <f t="shared" si="5"/>
        <v>-22511.06244325883</v>
      </c>
      <c r="AI57">
        <f t="shared" si="25"/>
        <v>-22519.099741788163</v>
      </c>
      <c r="AJ57">
        <f t="shared" si="7"/>
        <v>59.161256448821177</v>
      </c>
      <c r="AK57">
        <f t="shared" si="22"/>
        <v>41.006281249419182</v>
      </c>
      <c r="AL57">
        <f t="shared" si="8"/>
        <v>-22418.932204089924</v>
      </c>
      <c r="AN57">
        <f t="shared" si="26"/>
        <v>0</v>
      </c>
      <c r="AO57">
        <f t="shared" si="26"/>
        <v>0</v>
      </c>
      <c r="AP57">
        <f t="shared" si="26"/>
        <v>-2.7734051492757542E-2</v>
      </c>
      <c r="AQ57">
        <f t="shared" si="26"/>
        <v>-77.678210244353991</v>
      </c>
      <c r="AR57">
        <f t="shared" si="26"/>
        <v>-77.705944295846763</v>
      </c>
      <c r="AS57">
        <f t="shared" si="26"/>
        <v>0.2041458739824098</v>
      </c>
      <c r="AT57">
        <f t="shared" si="26"/>
        <v>0.14149907603252032</v>
      </c>
      <c r="AU57">
        <f t="shared" si="23"/>
        <v>-77.360299345831834</v>
      </c>
      <c r="AW57">
        <v>54</v>
      </c>
      <c r="AX57">
        <f>IF(Z57&gt;0, (R57*SUMPRODUCT(K57:$K$98, X57:$X$98)-K57*$AZ$3)/Z57, 0)</f>
        <v>1638.1211904662566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8.0470763000000001E-2</v>
      </c>
      <c r="Q58" s="4">
        <f t="shared" si="21"/>
        <v>25</v>
      </c>
      <c r="R58">
        <f t="shared" si="0"/>
        <v>1000000</v>
      </c>
      <c r="S58">
        <f t="shared" si="1"/>
        <v>1575.4006961819625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526.64276140002426</v>
      </c>
      <c r="AC58">
        <f t="shared" si="2"/>
        <v>460.65712002818577</v>
      </c>
      <c r="AE58">
        <f t="shared" si="3"/>
        <v>0</v>
      </c>
      <c r="AF58">
        <f t="shared" si="24"/>
        <v>0</v>
      </c>
      <c r="AG58">
        <f t="shared" si="24"/>
        <v>-7.3101579989237662</v>
      </c>
      <c r="AH58">
        <f t="shared" si="5"/>
        <v>-25870.701804562159</v>
      </c>
      <c r="AI58">
        <f t="shared" si="25"/>
        <v>-25878.011962561082</v>
      </c>
      <c r="AJ58">
        <f t="shared" si="7"/>
        <v>65.985641371838483</v>
      </c>
      <c r="AK58">
        <f t="shared" si="22"/>
        <v>36.8649932980017</v>
      </c>
      <c r="AL58">
        <f t="shared" si="8"/>
        <v>-25775.161327891245</v>
      </c>
      <c r="AN58">
        <f t="shared" si="26"/>
        <v>0</v>
      </c>
      <c r="AO58">
        <f t="shared" si="26"/>
        <v>0</v>
      </c>
      <c r="AP58">
        <f t="shared" si="26"/>
        <v>-2.2522259547434354E-2</v>
      </c>
      <c r="AQ58">
        <f t="shared" si="26"/>
        <v>-79.706438739410288</v>
      </c>
      <c r="AR58">
        <f t="shared" si="26"/>
        <v>-79.728960998957717</v>
      </c>
      <c r="AS58">
        <f t="shared" si="26"/>
        <v>0.20329871688125831</v>
      </c>
      <c r="AT58">
        <f t="shared" si="26"/>
        <v>0.11357934361942111</v>
      </c>
      <c r="AU58">
        <f t="shared" si="23"/>
        <v>-79.412082938457047</v>
      </c>
      <c r="AW58">
        <v>55</v>
      </c>
      <c r="AX58">
        <f>IF(Z58&gt;0, (R58*SUMPRODUCT(K58:$K$98, X58:$X$98)-K58*$AZ$3)/Z58, 0)</f>
        <v>1575.4006961819625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9.7818447000000003E-2</v>
      </c>
      <c r="Q59" s="4">
        <f t="shared" si="21"/>
        <v>25</v>
      </c>
      <c r="R59">
        <f t="shared" si="0"/>
        <v>1000000</v>
      </c>
      <c r="S59">
        <f t="shared" si="1"/>
        <v>1500.2728767454462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460.65712002818577</v>
      </c>
      <c r="AC59">
        <f t="shared" si="2"/>
        <v>391.39047492494967</v>
      </c>
      <c r="AE59">
        <f t="shared" si="3"/>
        <v>0</v>
      </c>
      <c r="AF59">
        <f t="shared" si="24"/>
        <v>0</v>
      </c>
      <c r="AG59">
        <f t="shared" si="24"/>
        <v>-6.5219881161551783</v>
      </c>
      <c r="AH59">
        <f t="shared" si="5"/>
        <v>-28602.73211117402</v>
      </c>
      <c r="AI59">
        <f t="shared" si="25"/>
        <v>-28609.254099290174</v>
      </c>
      <c r="AJ59">
        <f t="shared" si="7"/>
        <v>69.266645103236101</v>
      </c>
      <c r="AK59">
        <f t="shared" si="22"/>
        <v>32.245998401973004</v>
      </c>
      <c r="AL59">
        <f t="shared" si="8"/>
        <v>-28507.741455784966</v>
      </c>
      <c r="AN59">
        <f t="shared" si="26"/>
        <v>0</v>
      </c>
      <c r="AO59">
        <f t="shared" si="26"/>
        <v>0</v>
      </c>
      <c r="AP59">
        <f t="shared" si="26"/>
        <v>-1.7941021875088444E-2</v>
      </c>
      <c r="AQ59">
        <f t="shared" si="26"/>
        <v>-78.681873280748249</v>
      </c>
      <c r="AR59">
        <f t="shared" si="26"/>
        <v>-78.699814302623338</v>
      </c>
      <c r="AS59">
        <f t="shared" si="26"/>
        <v>0.19054226608185662</v>
      </c>
      <c r="AT59">
        <f t="shared" si="26"/>
        <v>8.8703958426547325E-2</v>
      </c>
      <c r="AU59">
        <f t="shared" si="23"/>
        <v>-78.42056807811494</v>
      </c>
      <c r="AW59">
        <v>56</v>
      </c>
      <c r="AX59">
        <f>IF(Z59&gt;0, (R59*SUMPRODUCT(K59:$K$98, X59:$X$98)-K59*$AZ$3)/Z59, 0)</f>
        <v>1500.2728767454462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0.115047869</v>
      </c>
      <c r="Q60" s="4">
        <f t="shared" si="21"/>
        <v>25</v>
      </c>
      <c r="R60">
        <f t="shared" si="0"/>
        <v>1000000</v>
      </c>
      <c r="S60">
        <f t="shared" si="1"/>
        <v>1410.8207436806613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391.39047492494967</v>
      </c>
      <c r="AC60">
        <f t="shared" si="2"/>
        <v>322.02984596221432</v>
      </c>
      <c r="AE60">
        <f t="shared" si="3"/>
        <v>0</v>
      </c>
      <c r="AF60">
        <f t="shared" si="24"/>
        <v>0</v>
      </c>
      <c r="AG60">
        <f t="shared" si="24"/>
        <v>-5.7064274005866489</v>
      </c>
      <c r="AH60">
        <f t="shared" si="5"/>
        <v>-30013.633376279107</v>
      </c>
      <c r="AI60">
        <f t="shared" si="25"/>
        <v>-30019.339803679693</v>
      </c>
      <c r="AJ60">
        <f t="shared" si="7"/>
        <v>69.360628962735348</v>
      </c>
      <c r="AK60">
        <f t="shared" si="22"/>
        <v>27.397333244746481</v>
      </c>
      <c r="AL60">
        <f t="shared" si="8"/>
        <v>-29922.581841472213</v>
      </c>
      <c r="AN60">
        <f t="shared" si="26"/>
        <v>0</v>
      </c>
      <c r="AO60">
        <f t="shared" si="26"/>
        <v>0</v>
      </c>
      <c r="AP60">
        <f t="shared" si="26"/>
        <v>-1.4015656537434151E-2</v>
      </c>
      <c r="AQ60">
        <f t="shared" si="26"/>
        <v>-73.717011943261042</v>
      </c>
      <c r="AR60">
        <f t="shared" si="26"/>
        <v>-73.73102759979848</v>
      </c>
      <c r="AS60">
        <f t="shared" si="26"/>
        <v>0.17035785869494563</v>
      </c>
      <c r="AT60">
        <f t="shared" si="26"/>
        <v>6.7291071250729792E-2</v>
      </c>
      <c r="AU60">
        <f t="shared" si="23"/>
        <v>-73.493378669852802</v>
      </c>
      <c r="AW60">
        <v>57</v>
      </c>
      <c r="AX60">
        <f>IF(Z60&gt;0, (R60*SUMPRODUCT(K60:$K$98, X60:$X$98)-K60*$AZ$3)/Z60, 0)</f>
        <v>1410.8207436806613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0.13365521</v>
      </c>
      <c r="Q61" s="4">
        <f t="shared" si="21"/>
        <v>25</v>
      </c>
      <c r="R61">
        <f t="shared" si="0"/>
        <v>1000000</v>
      </c>
      <c r="S61">
        <f t="shared" si="1"/>
        <v>1312.9360406177982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322.02984596221432</v>
      </c>
      <c r="AC61">
        <f t="shared" si="2"/>
        <v>256.63537358860771</v>
      </c>
      <c r="AE61">
        <f t="shared" si="3"/>
        <v>0</v>
      </c>
      <c r="AF61">
        <f t="shared" si="24"/>
        <v>0</v>
      </c>
      <c r="AG61">
        <f t="shared" si="24"/>
        <v>-4.8866693740056197</v>
      </c>
      <c r="AH61">
        <f t="shared" si="5"/>
        <v>-30507.750103006507</v>
      </c>
      <c r="AI61">
        <f t="shared" si="25"/>
        <v>-30512.636772380512</v>
      </c>
      <c r="AJ61">
        <f t="shared" si="7"/>
        <v>65.394472373606618</v>
      </c>
      <c r="AK61">
        <f t="shared" si="22"/>
        <v>22.542089217355006</v>
      </c>
      <c r="AL61">
        <f t="shared" si="8"/>
        <v>-30424.700210789553</v>
      </c>
      <c r="AN61">
        <f t="shared" si="26"/>
        <v>0</v>
      </c>
      <c r="AO61">
        <f t="shared" si="26"/>
        <v>0</v>
      </c>
      <c r="AP61">
        <f t="shared" si="26"/>
        <v>-1.0716280762733192E-2</v>
      </c>
      <c r="AQ61">
        <f t="shared" si="26"/>
        <v>-66.902339921379792</v>
      </c>
      <c r="AR61">
        <f t="shared" si="26"/>
        <v>-66.913056202142528</v>
      </c>
      <c r="AS61">
        <f t="shared" si="26"/>
        <v>0.14340759987040652</v>
      </c>
      <c r="AT61">
        <f t="shared" si="26"/>
        <v>4.9433947448288933E-2</v>
      </c>
      <c r="AU61">
        <f t="shared" si="23"/>
        <v>-66.720214654823835</v>
      </c>
      <c r="AW61">
        <v>58</v>
      </c>
      <c r="AX61">
        <f>IF(Z61&gt;0, (R61*SUMPRODUCT(K61:$K$98, X61:$X$98)-K61*$AZ$3)/Z61, 0)</f>
        <v>1312.9360406177982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0.153152232</v>
      </c>
      <c r="Q62" s="4">
        <f t="shared" si="21"/>
        <v>25</v>
      </c>
      <c r="R62">
        <f t="shared" si="0"/>
        <v>1000000</v>
      </c>
      <c r="S62">
        <f t="shared" si="1"/>
        <v>1205.3354508403709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256.63537358860771</v>
      </c>
      <c r="AC62">
        <f t="shared" si="2"/>
        <v>197.16387256870502</v>
      </c>
      <c r="AE62">
        <f t="shared" si="3"/>
        <v>0</v>
      </c>
      <c r="AF62">
        <f t="shared" si="24"/>
        <v>0</v>
      </c>
      <c r="AG62">
        <f t="shared" si="24"/>
        <v>-4.08939835859056</v>
      </c>
      <c r="AH62">
        <f t="shared" si="5"/>
        <v>-29936.172867000139</v>
      </c>
      <c r="AI62">
        <f t="shared" si="25"/>
        <v>-29940.262265358731</v>
      </c>
      <c r="AJ62">
        <f t="shared" si="7"/>
        <v>59.471501019902689</v>
      </c>
      <c r="AK62">
        <f t="shared" si="22"/>
        <v>17.96447615120254</v>
      </c>
      <c r="AL62">
        <f t="shared" si="8"/>
        <v>-29862.826288187625</v>
      </c>
      <c r="AN62">
        <f t="shared" si="26"/>
        <v>0</v>
      </c>
      <c r="AO62">
        <f t="shared" si="26"/>
        <v>0</v>
      </c>
      <c r="AP62">
        <f t="shared" si="26"/>
        <v>-8.0070496763880433E-3</v>
      </c>
      <c r="AQ62">
        <f t="shared" si="26"/>
        <v>-58.615082769687533</v>
      </c>
      <c r="AR62">
        <f t="shared" si="26"/>
        <v>-58.623089819363919</v>
      </c>
      <c r="AS62">
        <f t="shared" si="26"/>
        <v>0.11644531083536838</v>
      </c>
      <c r="AT62">
        <f t="shared" si="26"/>
        <v>3.5174478086928987E-2</v>
      </c>
      <c r="AU62">
        <f t="shared" si="23"/>
        <v>-58.471470030441623</v>
      </c>
      <c r="AW62">
        <v>59</v>
      </c>
      <c r="AX62">
        <f>IF(Z62&gt;0, (R62*SUMPRODUCT(K62:$K$98, X62:$X$98)-K62*$AZ$3)/Z62, 0)</f>
        <v>1205.3354508403709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0.17329698399999999</v>
      </c>
      <c r="Q63" s="4">
        <f t="shared" si="21"/>
        <v>25</v>
      </c>
      <c r="R63">
        <f t="shared" si="0"/>
        <v>1000000</v>
      </c>
      <c r="S63">
        <f t="shared" si="1"/>
        <v>1086.7598753674506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197.16387256870502</v>
      </c>
      <c r="AC63">
        <f t="shared" si="2"/>
        <v>145.18346738962228</v>
      </c>
      <c r="AE63">
        <f t="shared" si="3"/>
        <v>0</v>
      </c>
      <c r="AF63">
        <f t="shared" si="24"/>
        <v>0</v>
      </c>
      <c r="AG63">
        <f t="shared" si="24"/>
        <v>-3.3398239730863608</v>
      </c>
      <c r="AH63">
        <f t="shared" si="5"/>
        <v>-28347.216076731784</v>
      </c>
      <c r="AI63">
        <f t="shared" si="25"/>
        <v>-28350.555900704869</v>
      </c>
      <c r="AJ63">
        <f t="shared" si="7"/>
        <v>51.980405179082737</v>
      </c>
      <c r="AK63">
        <f t="shared" si="22"/>
        <v>13.801471079809353</v>
      </c>
      <c r="AL63">
        <f t="shared" si="8"/>
        <v>-28284.774024445978</v>
      </c>
      <c r="AN63">
        <f t="shared" si="26"/>
        <v>0</v>
      </c>
      <c r="AO63">
        <f t="shared" si="26"/>
        <v>0</v>
      </c>
      <c r="AP63">
        <f t="shared" si="26"/>
        <v>-5.8387335892570898E-3</v>
      </c>
      <c r="AQ63">
        <f t="shared" si="26"/>
        <v>-49.557055702008</v>
      </c>
      <c r="AR63">
        <f t="shared" si="26"/>
        <v>-49.562894435597258</v>
      </c>
      <c r="AS63">
        <f t="shared" si="26"/>
        <v>9.0872974189066855E-2</v>
      </c>
      <c r="AT63">
        <f t="shared" si="26"/>
        <v>2.4127952078976073E-2</v>
      </c>
      <c r="AU63">
        <f t="shared" si="23"/>
        <v>-49.447893509329212</v>
      </c>
      <c r="AW63">
        <v>60</v>
      </c>
      <c r="AX63">
        <f>IF(Z63&gt;0, (R63*SUMPRODUCT(K63:$K$98, X63:$X$98)-K63*$AZ$3)/Z63, 0)</f>
        <v>1086.7598753674506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0.19491187900000001</v>
      </c>
      <c r="Q64" s="4">
        <f t="shared" si="21"/>
        <v>25</v>
      </c>
      <c r="R64">
        <f t="shared" si="0"/>
        <v>1000000</v>
      </c>
      <c r="S64">
        <f t="shared" si="1"/>
        <v>956.05324853307934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145.18346738962228</v>
      </c>
      <c r="AC64">
        <f t="shared" si="2"/>
        <v>101.55023096493983</v>
      </c>
      <c r="AE64">
        <f t="shared" si="3"/>
        <v>0</v>
      </c>
      <c r="AF64">
        <f t="shared" si="24"/>
        <v>0</v>
      </c>
      <c r="AG64">
        <f t="shared" si="24"/>
        <v>-2.655454367231989</v>
      </c>
      <c r="AH64">
        <f t="shared" si="5"/>
        <v>-26038.854644940322</v>
      </c>
      <c r="AI64">
        <f t="shared" si="25"/>
        <v>-26041.510099307554</v>
      </c>
      <c r="AJ64">
        <f t="shared" si="7"/>
        <v>43.633236424682451</v>
      </c>
      <c r="AK64">
        <f t="shared" si="22"/>
        <v>10.162842717273561</v>
      </c>
      <c r="AL64">
        <f t="shared" si="8"/>
        <v>-25987.7140201656</v>
      </c>
      <c r="AN64">
        <f t="shared" si="26"/>
        <v>0</v>
      </c>
      <c r="AO64">
        <f t="shared" si="26"/>
        <v>0</v>
      </c>
      <c r="AP64">
        <f t="shared" si="26"/>
        <v>-4.1449176058053613E-3</v>
      </c>
      <c r="AQ64">
        <f t="shared" si="26"/>
        <v>-40.644233387946919</v>
      </c>
      <c r="AR64">
        <f t="shared" si="26"/>
        <v>-40.648378305552718</v>
      </c>
      <c r="AS64">
        <f t="shared" si="26"/>
        <v>6.8107429028598288E-2</v>
      </c>
      <c r="AT64">
        <f t="shared" si="26"/>
        <v>1.5863253469411958E-2</v>
      </c>
      <c r="AU64">
        <f t="shared" si="23"/>
        <v>-40.564407623054713</v>
      </c>
      <c r="AW64">
        <v>61</v>
      </c>
      <c r="AX64">
        <f>IF(Z64&gt;0, (R64*SUMPRODUCT(K64:$K$98, X64:$X$98)-K64*$AZ$3)/Z64, 0)</f>
        <v>956.05324853307934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0.21714087100000001</v>
      </c>
      <c r="Q65" s="4">
        <f t="shared" si="21"/>
        <v>25</v>
      </c>
      <c r="R65">
        <f t="shared" si="0"/>
        <v>1000000</v>
      </c>
      <c r="S65">
        <f t="shared" si="1"/>
        <v>806.35598046372036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101.55023096493983</v>
      </c>
      <c r="AC65">
        <f t="shared" si="2"/>
        <v>66.195121931747849</v>
      </c>
      <c r="AE65">
        <f t="shared" si="3"/>
        <v>0</v>
      </c>
      <c r="AF65">
        <f t="shared" si="24"/>
        <v>0</v>
      </c>
      <c r="AG65">
        <f t="shared" si="24"/>
        <v>-2.0522921493581614</v>
      </c>
      <c r="AH65">
        <f t="shared" si="5"/>
        <v>-23064.306968060318</v>
      </c>
      <c r="AI65">
        <f t="shared" si="25"/>
        <v>-23066.359260209676</v>
      </c>
      <c r="AJ65">
        <f t="shared" si="7"/>
        <v>35.35510903319198</v>
      </c>
      <c r="AK65">
        <f t="shared" si="22"/>
        <v>7.1085161675457886</v>
      </c>
      <c r="AL65">
        <f t="shared" si="8"/>
        <v>-23023.895635008936</v>
      </c>
      <c r="AN65">
        <f t="shared" si="26"/>
        <v>0</v>
      </c>
      <c r="AO65">
        <f t="shared" si="26"/>
        <v>0</v>
      </c>
      <c r="AP65">
        <f t="shared" si="26"/>
        <v>-2.8602119737495511E-3</v>
      </c>
      <c r="AQ65">
        <f t="shared" si="26"/>
        <v>-32.143964969564671</v>
      </c>
      <c r="AR65">
        <f t="shared" si="26"/>
        <v>-32.146825181538425</v>
      </c>
      <c r="AS65">
        <f t="shared" si="26"/>
        <v>4.9273250994787507E-2</v>
      </c>
      <c r="AT65">
        <f t="shared" si="26"/>
        <v>9.9069048548304246E-3</v>
      </c>
      <c r="AU65">
        <f t="shared" si="23"/>
        <v>-32.087645025688801</v>
      </c>
      <c r="AW65">
        <v>62</v>
      </c>
      <c r="AX65">
        <f>IF(Z65&gt;0, (R65*SUMPRODUCT(K65:$K$98, X65:$X$98)-K65*$AZ$3)/Z65, 0)</f>
        <v>806.35598046372036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0.240684854</v>
      </c>
      <c r="Q66" s="4">
        <f t="shared" si="21"/>
        <v>25</v>
      </c>
      <c r="R66">
        <f t="shared" si="0"/>
        <v>1000000</v>
      </c>
      <c r="S66">
        <f t="shared" si="1"/>
        <v>630.33630401173832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66.195121931747849</v>
      </c>
      <c r="AC66">
        <f t="shared" si="2"/>
        <v>38.773589421785807</v>
      </c>
      <c r="AE66">
        <f t="shared" si="3"/>
        <v>0</v>
      </c>
      <c r="AF66">
        <f t="shared" si="24"/>
        <v>0</v>
      </c>
      <c r="AG66">
        <f t="shared" si="24"/>
        <v>-1.5378135915309643</v>
      </c>
      <c r="AH66">
        <f t="shared" si="5"/>
        <v>-19758.22545334461</v>
      </c>
      <c r="AI66">
        <f t="shared" si="25"/>
        <v>-19759.763266936141</v>
      </c>
      <c r="AJ66">
        <f t="shared" si="7"/>
        <v>27.421532509962042</v>
      </c>
      <c r="AK66">
        <f t="shared" si="22"/>
        <v>4.6336585352223496</v>
      </c>
      <c r="AL66">
        <f t="shared" si="8"/>
        <v>-19727.708075890958</v>
      </c>
      <c r="AN66">
        <f t="shared" si="26"/>
        <v>0</v>
      </c>
      <c r="AO66">
        <f t="shared" si="26"/>
        <v>0</v>
      </c>
      <c r="AP66">
        <f t="shared" si="26"/>
        <v>-1.9135715649116899E-3</v>
      </c>
      <c r="AQ66">
        <f t="shared" si="26"/>
        <v>-24.586060761105802</v>
      </c>
      <c r="AR66">
        <f t="shared" si="26"/>
        <v>-24.587974332670715</v>
      </c>
      <c r="AS66">
        <f t="shared" si="26"/>
        <v>3.4121863121996138E-2</v>
      </c>
      <c r="AT66">
        <f t="shared" si="26"/>
        <v>5.7658725760672304E-3</v>
      </c>
      <c r="AU66">
        <f t="shared" si="23"/>
        <v>-24.548086596972652</v>
      </c>
      <c r="AW66">
        <v>63</v>
      </c>
      <c r="AX66">
        <f>IF(Z66&gt;0, (R66*SUMPRODUCT(K66:$K$98, X66:$X$98)-K66*$AZ$3)/Z66, 0)</f>
        <v>630.33630401173832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0.26560892699999999</v>
      </c>
      <c r="Q67" s="4">
        <f t="shared" si="21"/>
        <v>25</v>
      </c>
      <c r="R67">
        <f t="shared" ref="R67:R89" si="27">$C$6</f>
        <v>1000000</v>
      </c>
      <c r="S67">
        <f t="shared" ref="S67:S89" si="28">AX67</f>
        <v>413.02384301160498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38.773589421785807</v>
      </c>
      <c r="AC67">
        <f t="shared" ref="AC67:AC89" si="29">S67*Z67</f>
        <v>18.403986213896651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-1.1139784376430988</v>
      </c>
      <c r="AH67">
        <f t="shared" ref="AH67:AH89" si="32">-X67*R67</f>
        <v>-16338.28071890223</v>
      </c>
      <c r="AI67">
        <f t="shared" ref="AI67:AI89" si="33">SUM(AE67:AH67)</f>
        <v>-16339.394697339872</v>
      </c>
      <c r="AJ67">
        <f t="shared" ref="AJ67:AJ89" si="34">AB67-AC67</f>
        <v>20.369603207889156</v>
      </c>
      <c r="AK67">
        <f t="shared" si="22"/>
        <v>2.7141512595250066</v>
      </c>
      <c r="AL67">
        <f t="shared" ref="AL67:AL89" si="35">SUM(AI67:AK67)</f>
        <v>-16316.310942872458</v>
      </c>
      <c r="AN67">
        <f t="shared" ref="AN67:AT89" si="36">AE67*$K67</f>
        <v>0</v>
      </c>
      <c r="AO67">
        <f t="shared" si="36"/>
        <v>0</v>
      </c>
      <c r="AP67">
        <f t="shared" si="36"/>
        <v>-1.2376554992577391E-3</v>
      </c>
      <c r="AQ67">
        <f t="shared" si="36"/>
        <v>-18.152203217639457</v>
      </c>
      <c r="AR67">
        <f t="shared" si="36"/>
        <v>-18.153440873138717</v>
      </c>
      <c r="AS67">
        <f t="shared" si="36"/>
        <v>2.2631094620898906E-2</v>
      </c>
      <c r="AT67">
        <f t="shared" si="36"/>
        <v>3.0154840692209824E-3</v>
      </c>
      <c r="AU67">
        <f t="shared" si="23"/>
        <v>-18.127794294448595</v>
      </c>
      <c r="AW67">
        <v>64</v>
      </c>
      <c r="AX67">
        <f>IF(Z67&gt;0, (R67*SUMPRODUCT(K67:$K$98, X67:$X$98)-K67*$AZ$3)/Z67, 0)</f>
        <v>413.02384301160498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0.29099302900000001</v>
      </c>
      <c r="Q68" s="4">
        <f t="shared" si="21"/>
        <v>25</v>
      </c>
      <c r="R68">
        <f t="shared" si="27"/>
        <v>1000000</v>
      </c>
      <c r="S68">
        <f t="shared" si="28"/>
        <v>128.95168681106571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18.403986213896651</v>
      </c>
      <c r="AC68">
        <f t="shared" si="29"/>
        <v>4.0164772402006257</v>
      </c>
      <c r="AE68">
        <f t="shared" si="30"/>
        <v>0</v>
      </c>
      <c r="AF68">
        <f t="shared" si="31"/>
        <v>0</v>
      </c>
      <c r="AG68">
        <f t="shared" si="31"/>
        <v>-0.77867869345621477</v>
      </c>
      <c r="AH68">
        <f t="shared" si="32"/>
        <v>-12966.398392418119</v>
      </c>
      <c r="AI68">
        <f t="shared" si="33"/>
        <v>-12967.177071111575</v>
      </c>
      <c r="AJ68">
        <f t="shared" si="34"/>
        <v>14.387508973696026</v>
      </c>
      <c r="AK68">
        <f t="shared" si="22"/>
        <v>1.2882790349727657</v>
      </c>
      <c r="AL68">
        <f t="shared" si="35"/>
        <v>-12951.501283102907</v>
      </c>
      <c r="AN68">
        <f t="shared" si="36"/>
        <v>0</v>
      </c>
      <c r="AO68">
        <f t="shared" si="36"/>
        <v>0</v>
      </c>
      <c r="AP68">
        <f t="shared" si="36"/>
        <v>-7.7243734078361146E-4</v>
      </c>
      <c r="AQ68">
        <f t="shared" si="36"/>
        <v>-12.862468663839886</v>
      </c>
      <c r="AR68">
        <f t="shared" si="36"/>
        <v>-12.863241101180668</v>
      </c>
      <c r="AS68">
        <f t="shared" si="36"/>
        <v>1.427218860042819E-2</v>
      </c>
      <c r="AT68">
        <f t="shared" si="36"/>
        <v>1.2779530765696953E-3</v>
      </c>
      <c r="AU68">
        <f t="shared" si="23"/>
        <v>-12.847690959503671</v>
      </c>
      <c r="AW68">
        <v>65</v>
      </c>
      <c r="AX68">
        <f>IF(Z68&gt;0, (R68*SUMPRODUCT(K68:$K$98, X68:$X$98)-K68*$AZ$3)/Z68, 0)</f>
        <v>128.95168681106571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0.31752069599999999</v>
      </c>
      <c r="Q69" s="4">
        <f t="shared" ref="Q69:Q89" si="48">$C$8</f>
        <v>25</v>
      </c>
      <c r="R69">
        <f t="shared" si="27"/>
        <v>1000000</v>
      </c>
      <c r="S69">
        <f t="shared" si="28"/>
        <v>-261.84982546173171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4.0164772402006257</v>
      </c>
      <c r="AC69">
        <f t="shared" si="29"/>
        <v>-5.484657277261193</v>
      </c>
      <c r="AE69">
        <f t="shared" si="30"/>
        <v>0</v>
      </c>
      <c r="AF69">
        <f t="shared" si="31"/>
        <v>0</v>
      </c>
      <c r="AG69">
        <f t="shared" si="31"/>
        <v>-0.52364530581506474</v>
      </c>
      <c r="AH69">
        <f t="shared" si="32"/>
        <v>-9889.8640282635188</v>
      </c>
      <c r="AI69">
        <f t="shared" si="33"/>
        <v>-9890.3876735693339</v>
      </c>
      <c r="AJ69">
        <f t="shared" si="34"/>
        <v>9.5011345174618178</v>
      </c>
      <c r="AK69">
        <f t="shared" si="22"/>
        <v>0.28115340681404383</v>
      </c>
      <c r="AL69">
        <f t="shared" si="35"/>
        <v>-9880.605385645058</v>
      </c>
      <c r="AN69">
        <f t="shared" si="36"/>
        <v>0</v>
      </c>
      <c r="AO69">
        <f t="shared" si="36"/>
        <v>0</v>
      </c>
      <c r="AP69">
        <f t="shared" si="36"/>
        <v>-4.6379296903015525E-4</v>
      </c>
      <c r="AQ69">
        <f t="shared" si="36"/>
        <v>-8.7594586450714811</v>
      </c>
      <c r="AR69">
        <f t="shared" si="36"/>
        <v>-8.7599224380405118</v>
      </c>
      <c r="AS69">
        <f t="shared" si="36"/>
        <v>8.4151606785620031E-3</v>
      </c>
      <c r="AT69">
        <f t="shared" si="36"/>
        <v>2.4901774512475175E-4</v>
      </c>
      <c r="AU69">
        <f t="shared" si="23"/>
        <v>-8.7512582596168258</v>
      </c>
      <c r="AW69">
        <v>66</v>
      </c>
      <c r="AX69">
        <f>IF(Z69&gt;0, (R69*SUMPRODUCT(K69:$K$98, X69:$X$98)-K69*$AZ$3)/Z69, 0)</f>
        <v>-261.84982546173171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0.344227385</v>
      </c>
      <c r="Q70" s="4">
        <f t="shared" si="48"/>
        <v>25</v>
      </c>
      <c r="R70">
        <f t="shared" si="27"/>
        <v>1000000</v>
      </c>
      <c r="S70">
        <f t="shared" si="28"/>
        <v>-831.19413973697556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-5.484657277261193</v>
      </c>
      <c r="AC70">
        <f t="shared" si="29"/>
        <v>-11.242924720209418</v>
      </c>
      <c r="AE70">
        <f t="shared" si="30"/>
        <v>0</v>
      </c>
      <c r="AF70">
        <f t="shared" si="31"/>
        <v>0</v>
      </c>
      <c r="AG70">
        <f t="shared" si="31"/>
        <v>-0.33815579846866906</v>
      </c>
      <c r="AH70">
        <f t="shared" si="32"/>
        <v>-7210.1221715297997</v>
      </c>
      <c r="AI70">
        <f t="shared" si="33"/>
        <v>-7210.4603273282682</v>
      </c>
      <c r="AJ70">
        <f t="shared" si="34"/>
        <v>5.7582674429482248</v>
      </c>
      <c r="AK70">
        <f t="shared" si="22"/>
        <v>-0.38392600940828353</v>
      </c>
      <c r="AL70">
        <f t="shared" si="35"/>
        <v>-7205.0859858947279</v>
      </c>
      <c r="AN70">
        <f t="shared" si="36"/>
        <v>0</v>
      </c>
      <c r="AO70">
        <f t="shared" si="36"/>
        <v>0</v>
      </c>
      <c r="AP70">
        <f t="shared" si="36"/>
        <v>-2.6741499859751549E-4</v>
      </c>
      <c r="AQ70">
        <f t="shared" si="36"/>
        <v>-5.7017943182370097</v>
      </c>
      <c r="AR70">
        <f t="shared" si="36"/>
        <v>-5.7020617332356069</v>
      </c>
      <c r="AS70">
        <f t="shared" si="36"/>
        <v>4.5536616173766104E-3</v>
      </c>
      <c r="AT70">
        <f t="shared" si="36"/>
        <v>-3.0361026997731123E-4</v>
      </c>
      <c r="AU70">
        <f t="shared" si="23"/>
        <v>-5.6978116818882079</v>
      </c>
      <c r="AW70">
        <v>67</v>
      </c>
      <c r="AX70">
        <f>IF(Z70&gt;0, (R70*SUMPRODUCT(K70:$K$98, X70:$X$98)-K70*$AZ$3)/Z70, 0)</f>
        <v>-831.19413973697556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0.370496828</v>
      </c>
      <c r="Q71" s="4">
        <f t="shared" si="48"/>
        <v>25</v>
      </c>
      <c r="R71">
        <f t="shared" si="27"/>
        <v>1000000</v>
      </c>
      <c r="S71">
        <f t="shared" si="28"/>
        <v>-1702.3700492980438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-11.242924720209418</v>
      </c>
      <c r="AC71">
        <f t="shared" si="29"/>
        <v>-14.265084036550654</v>
      </c>
      <c r="AE71">
        <f t="shared" si="30"/>
        <v>0</v>
      </c>
      <c r="AF71">
        <f t="shared" si="31"/>
        <v>0</v>
      </c>
      <c r="AG71">
        <f t="shared" si="31"/>
        <v>-0.2094885897815332</v>
      </c>
      <c r="AH71">
        <f t="shared" si="32"/>
        <v>-5011.4260280979661</v>
      </c>
      <c r="AI71">
        <f t="shared" si="33"/>
        <v>-5011.6355166877474</v>
      </c>
      <c r="AJ71">
        <f t="shared" si="34"/>
        <v>3.0221593163412361</v>
      </c>
      <c r="AK71">
        <f t="shared" si="22"/>
        <v>-0.78700473041465935</v>
      </c>
      <c r="AL71">
        <f t="shared" si="35"/>
        <v>-5009.400362101821</v>
      </c>
      <c r="AN71">
        <f t="shared" si="36"/>
        <v>0</v>
      </c>
      <c r="AO71">
        <f t="shared" si="36"/>
        <v>0</v>
      </c>
      <c r="AP71">
        <f t="shared" si="36"/>
        <v>-1.4791467845672889E-4</v>
      </c>
      <c r="AQ71">
        <f t="shared" si="36"/>
        <v>-3.5384431692858547</v>
      </c>
      <c r="AR71">
        <f t="shared" si="36"/>
        <v>-3.5385910839643113</v>
      </c>
      <c r="AS71">
        <f t="shared" si="36"/>
        <v>2.1338714628219208E-3</v>
      </c>
      <c r="AT71">
        <f t="shared" si="36"/>
        <v>-5.5568444928006603E-4</v>
      </c>
      <c r="AU71">
        <f t="shared" si="23"/>
        <v>-3.5370128969507695</v>
      </c>
      <c r="AW71">
        <v>68</v>
      </c>
      <c r="AX71">
        <f>IF(Z71&gt;0, (R71*SUMPRODUCT(K71:$K$98, X71:$X$98)-K71*$AZ$3)/Z71, 0)</f>
        <v>-1702.3700492980438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0.397394472</v>
      </c>
      <c r="Q72" s="4">
        <f t="shared" si="48"/>
        <v>25</v>
      </c>
      <c r="R72">
        <f t="shared" si="27"/>
        <v>1000000</v>
      </c>
      <c r="S72">
        <f t="shared" si="28"/>
        <v>-3103.4492187549117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-14.265084036550654</v>
      </c>
      <c r="AC72">
        <f t="shared" si="29"/>
        <v>-15.410995954143857</v>
      </c>
      <c r="AE72">
        <f t="shared" si="30"/>
        <v>0</v>
      </c>
      <c r="AF72">
        <f t="shared" si="31"/>
        <v>0</v>
      </c>
      <c r="AG72">
        <f t="shared" si="31"/>
        <v>-0.12414409635746086</v>
      </c>
      <c r="AH72">
        <f t="shared" si="32"/>
        <v>-3329.9843010502791</v>
      </c>
      <c r="AI72">
        <f t="shared" si="33"/>
        <v>-3330.1084451466368</v>
      </c>
      <c r="AJ72">
        <f t="shared" si="34"/>
        <v>1.1459119175932031</v>
      </c>
      <c r="AK72">
        <f t="shared" ref="AK72:AK89" si="49">G72*SUM(AB72:AB72, AE72:AF72)</f>
        <v>-0.99855588255854588</v>
      </c>
      <c r="AL72">
        <f t="shared" si="35"/>
        <v>-3329.9610891116017</v>
      </c>
      <c r="AN72">
        <f t="shared" si="36"/>
        <v>0</v>
      </c>
      <c r="AO72">
        <f t="shared" si="36"/>
        <v>0</v>
      </c>
      <c r="AP72">
        <f t="shared" si="36"/>
        <v>-7.8263442969464311E-5</v>
      </c>
      <c r="AQ72">
        <f t="shared" si="36"/>
        <v>-2.0993026980843412</v>
      </c>
      <c r="AR72">
        <f t="shared" si="36"/>
        <v>-2.0993809615273107</v>
      </c>
      <c r="AS72">
        <f t="shared" si="36"/>
        <v>7.2241060704450759E-4</v>
      </c>
      <c r="AT72">
        <f t="shared" si="36"/>
        <v>-6.2951379614071472E-4</v>
      </c>
      <c r="AU72">
        <f t="shared" si="23"/>
        <v>-2.0992880647164065</v>
      </c>
      <c r="AW72">
        <v>69</v>
      </c>
      <c r="AX72">
        <f>IF(Z72&gt;0, (R72*SUMPRODUCT(K72:$K$98, X72:$X$98)-K72*$AZ$3)/Z72, 0)</f>
        <v>-3103.4492187549117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0.424762996</v>
      </c>
      <c r="Q73" s="4">
        <f t="shared" si="48"/>
        <v>25</v>
      </c>
      <c r="R73">
        <f t="shared" si="27"/>
        <v>1000000</v>
      </c>
      <c r="S73">
        <f t="shared" si="28"/>
        <v>-5477.3858601198699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-15.410995954143857</v>
      </c>
      <c r="AC73">
        <f t="shared" si="29"/>
        <v>-15.374110034645469</v>
      </c>
      <c r="AE73">
        <f t="shared" si="30"/>
        <v>0</v>
      </c>
      <c r="AF73">
        <f t="shared" si="31"/>
        <v>0</v>
      </c>
      <c r="AG73">
        <f t="shared" si="31"/>
        <v>-7.0170837089378491E-2</v>
      </c>
      <c r="AH73">
        <f t="shared" si="32"/>
        <v>-2109.2727321803104</v>
      </c>
      <c r="AI73">
        <f t="shared" si="33"/>
        <v>-2109.3429030173997</v>
      </c>
      <c r="AJ73">
        <f t="shared" si="34"/>
        <v>-3.6885919498388375E-2</v>
      </c>
      <c r="AK73">
        <f t="shared" si="49"/>
        <v>-1.0787697167900701</v>
      </c>
      <c r="AL73">
        <f t="shared" si="35"/>
        <v>-2110.4585586536882</v>
      </c>
      <c r="AN73">
        <f t="shared" si="36"/>
        <v>0</v>
      </c>
      <c r="AO73">
        <f t="shared" si="36"/>
        <v>0</v>
      </c>
      <c r="AP73">
        <f t="shared" si="36"/>
        <v>-3.9497673238200775E-5</v>
      </c>
      <c r="AQ73">
        <f t="shared" si="36"/>
        <v>-1.1872648040351712</v>
      </c>
      <c r="AR73">
        <f t="shared" si="36"/>
        <v>-1.1873043017084095</v>
      </c>
      <c r="AS73">
        <f t="shared" si="36"/>
        <v>-2.0762300349676884E-5</v>
      </c>
      <c r="AT73">
        <f t="shared" si="36"/>
        <v>-6.072165523516341E-4</v>
      </c>
      <c r="AU73">
        <f t="shared" si="23"/>
        <v>-1.1879322805611108</v>
      </c>
      <c r="AW73">
        <v>70</v>
      </c>
      <c r="AX73">
        <f>IF(Z73&gt;0, (R73*SUMPRODUCT(K73:$K$98, X73:$X$98)-K73*$AZ$3)/Z73, 0)</f>
        <v>-5477.3858601198699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0.45242554800000001</v>
      </c>
      <c r="Q74" s="4">
        <f t="shared" si="48"/>
        <v>25</v>
      </c>
      <c r="R74">
        <f t="shared" si="27"/>
        <v>1000000</v>
      </c>
      <c r="S74">
        <f t="shared" si="28"/>
        <v>-9711.8686862004415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-15.374110034645469</v>
      </c>
      <c r="AC74">
        <f t="shared" si="29"/>
        <v>-14.654063572981778</v>
      </c>
      <c r="AE74">
        <f t="shared" si="30"/>
        <v>0</v>
      </c>
      <c r="AF74">
        <f t="shared" si="31"/>
        <v>0</v>
      </c>
      <c r="AG74">
        <f t="shared" si="31"/>
        <v>-3.7722049294703922E-2</v>
      </c>
      <c r="AH74">
        <f t="shared" si="32"/>
        <v>-1269.8831769512317</v>
      </c>
      <c r="AI74">
        <f t="shared" si="33"/>
        <v>-1269.9208990005263</v>
      </c>
      <c r="AJ74">
        <f t="shared" si="34"/>
        <v>-0.72004646166369035</v>
      </c>
      <c r="AK74">
        <f t="shared" si="49"/>
        <v>-1.0761877024251829</v>
      </c>
      <c r="AL74">
        <f t="shared" si="35"/>
        <v>-1271.7171331646152</v>
      </c>
      <c r="AN74">
        <f t="shared" si="36"/>
        <v>0</v>
      </c>
      <c r="AO74">
        <f t="shared" si="36"/>
        <v>0</v>
      </c>
      <c r="AP74">
        <f t="shared" si="36"/>
        <v>-1.8957982184197185E-5</v>
      </c>
      <c r="AQ74">
        <f t="shared" si="36"/>
        <v>-0.63820558783992576</v>
      </c>
      <c r="AR74">
        <f t="shared" si="36"/>
        <v>-0.63822454582210997</v>
      </c>
      <c r="AS74">
        <f t="shared" si="36"/>
        <v>-3.6187397681840624E-4</v>
      </c>
      <c r="AT74">
        <f t="shared" si="36"/>
        <v>-5.4085999225638988E-4</v>
      </c>
      <c r="AU74">
        <f t="shared" si="23"/>
        <v>-0.63912727979118478</v>
      </c>
      <c r="AW74">
        <v>71</v>
      </c>
      <c r="AX74">
        <f>IF(Z74&gt;0, (R74*SUMPRODUCT(K74:$K$98, X74:$X$98)-K74*$AZ$3)/Z74, 0)</f>
        <v>-9711.8686862004415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0.48020744799999998</v>
      </c>
      <c r="Q75" s="4">
        <f t="shared" si="48"/>
        <v>25</v>
      </c>
      <c r="R75">
        <f t="shared" si="27"/>
        <v>1000000</v>
      </c>
      <c r="S75">
        <f t="shared" si="28"/>
        <v>-17666.427503203027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-14.654063572981778</v>
      </c>
      <c r="AC75">
        <f t="shared" si="29"/>
        <v>-13.589312673590577</v>
      </c>
      <c r="AE75">
        <f t="shared" si="30"/>
        <v>0</v>
      </c>
      <c r="AF75">
        <f t="shared" si="31"/>
        <v>0</v>
      </c>
      <c r="AG75">
        <f t="shared" si="31"/>
        <v>-1.9230419776616912E-2</v>
      </c>
      <c r="AH75">
        <f t="shared" si="32"/>
        <v>-724.57636100559876</v>
      </c>
      <c r="AI75">
        <f t="shared" si="33"/>
        <v>-724.59559142537535</v>
      </c>
      <c r="AJ75">
        <f t="shared" si="34"/>
        <v>-1.0647508993912016</v>
      </c>
      <c r="AK75">
        <f t="shared" si="49"/>
        <v>-1.0257844501087245</v>
      </c>
      <c r="AL75">
        <f t="shared" si="35"/>
        <v>-726.68612677487533</v>
      </c>
      <c r="AN75">
        <f t="shared" si="36"/>
        <v>0</v>
      </c>
      <c r="AO75">
        <f t="shared" si="36"/>
        <v>0</v>
      </c>
      <c r="AP75">
        <f t="shared" si="36"/>
        <v>-8.6291411771896573E-6</v>
      </c>
      <c r="AQ75">
        <f t="shared" si="36"/>
        <v>-0.32513443728224267</v>
      </c>
      <c r="AR75">
        <f t="shared" si="36"/>
        <v>-0.32514306642341989</v>
      </c>
      <c r="AS75">
        <f t="shared" si="36"/>
        <v>-4.7777874513994139E-4</v>
      </c>
      <c r="AT75">
        <f t="shared" si="36"/>
        <v>-4.6029358382062625E-4</v>
      </c>
      <c r="AU75">
        <f t="shared" si="23"/>
        <v>-0.32608113875238048</v>
      </c>
      <c r="AW75">
        <v>72</v>
      </c>
      <c r="AX75">
        <f>IF(Z75&gt;0, (R75*SUMPRODUCT(K75:$K$98, X75:$X$98)-K75*$AZ$3)/Z75, 0)</f>
        <v>-17666.427503203027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0.508136904</v>
      </c>
      <c r="Q76" s="4">
        <f t="shared" si="48"/>
        <v>25</v>
      </c>
      <c r="R76">
        <f t="shared" si="27"/>
        <v>1000000</v>
      </c>
      <c r="S76">
        <f t="shared" si="28"/>
        <v>-33437.771524862423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-13.589312673590577</v>
      </c>
      <c r="AC76">
        <f t="shared" si="29"/>
        <v>-12.393950247273599</v>
      </c>
      <c r="AE76">
        <f t="shared" si="30"/>
        <v>0</v>
      </c>
      <c r="AF76">
        <f t="shared" si="31"/>
        <v>0</v>
      </c>
      <c r="AG76">
        <f t="shared" si="31"/>
        <v>-9.2664296109402529E-3</v>
      </c>
      <c r="AH76">
        <f t="shared" si="32"/>
        <v>-390.86743871641949</v>
      </c>
      <c r="AI76">
        <f t="shared" si="33"/>
        <v>-390.87670514603042</v>
      </c>
      <c r="AJ76">
        <f t="shared" si="34"/>
        <v>-1.1953624263169775</v>
      </c>
      <c r="AK76">
        <f t="shared" si="49"/>
        <v>-0.95125188715134046</v>
      </c>
      <c r="AL76">
        <f t="shared" si="35"/>
        <v>-393.02331945949874</v>
      </c>
      <c r="AN76">
        <f t="shared" si="36"/>
        <v>0</v>
      </c>
      <c r="AO76">
        <f t="shared" si="36"/>
        <v>0</v>
      </c>
      <c r="AP76">
        <f t="shared" si="36"/>
        <v>-3.7125577530907971E-6</v>
      </c>
      <c r="AQ76">
        <f t="shared" si="36"/>
        <v>-0.15659946721271667</v>
      </c>
      <c r="AR76">
        <f t="shared" si="36"/>
        <v>-0.15660317977046975</v>
      </c>
      <c r="AS76">
        <f t="shared" si="36"/>
        <v>-4.7891714823334404E-4</v>
      </c>
      <c r="AT76">
        <f t="shared" si="36"/>
        <v>-3.811152425543128E-4</v>
      </c>
      <c r="AU76">
        <f t="shared" si="23"/>
        <v>-0.15746321216125742</v>
      </c>
      <c r="AW76">
        <v>73</v>
      </c>
      <c r="AX76">
        <f>IF(Z76&gt;0, (R76*SUMPRODUCT(K76:$K$98, X76:$X$98)-K76*$AZ$3)/Z76, 0)</f>
        <v>-33437.771524862423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0.53626491099999996</v>
      </c>
      <c r="Q77" s="4">
        <f t="shared" si="48"/>
        <v>25</v>
      </c>
      <c r="R77">
        <f t="shared" si="27"/>
        <v>1000000</v>
      </c>
      <c r="S77">
        <f t="shared" si="28"/>
        <v>-66553.406333468345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-12.393950247273599</v>
      </c>
      <c r="AC77">
        <f t="shared" si="29"/>
        <v>-11.19296322912987</v>
      </c>
      <c r="AE77">
        <f t="shared" si="30"/>
        <v>0</v>
      </c>
      <c r="AF77">
        <f t="shared" si="31"/>
        <v>0</v>
      </c>
      <c r="AG77">
        <f t="shared" si="31"/>
        <v>-4.2045042642322112E-3</v>
      </c>
      <c r="AH77">
        <f t="shared" si="32"/>
        <v>-198.77044202394558</v>
      </c>
      <c r="AI77">
        <f t="shared" si="33"/>
        <v>-198.77464652820981</v>
      </c>
      <c r="AJ77">
        <f t="shared" si="34"/>
        <v>-1.2009870181437297</v>
      </c>
      <c r="AK77">
        <f t="shared" si="49"/>
        <v>-0.86757651730915197</v>
      </c>
      <c r="AL77">
        <f t="shared" si="35"/>
        <v>-200.8432100636627</v>
      </c>
      <c r="AN77">
        <f t="shared" si="36"/>
        <v>0</v>
      </c>
      <c r="AO77">
        <f t="shared" si="36"/>
        <v>0</v>
      </c>
      <c r="AP77">
        <f t="shared" si="36"/>
        <v>-1.5040336808181185E-6</v>
      </c>
      <c r="AQ77">
        <f t="shared" si="36"/>
        <v>-7.1104087608699865E-2</v>
      </c>
      <c r="AR77">
        <f t="shared" si="36"/>
        <v>-7.1105591642380686E-2</v>
      </c>
      <c r="AS77">
        <f t="shared" si="36"/>
        <v>-4.2961662350539799E-4</v>
      </c>
      <c r="AT77">
        <f t="shared" si="36"/>
        <v>-3.1034914480176668E-4</v>
      </c>
      <c r="AU77">
        <f t="shared" si="23"/>
        <v>-7.1845557410687849E-2</v>
      </c>
      <c r="AW77">
        <v>74</v>
      </c>
      <c r="AX77">
        <f>IF(Z77&gt;0, (R77*SUMPRODUCT(K77:$K$98, X77:$X$98)-K77*$AZ$3)/Z77, 0)</f>
        <v>-66553.406333468345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0.564431978</v>
      </c>
      <c r="Q78" s="4">
        <f t="shared" si="48"/>
        <v>25</v>
      </c>
      <c r="R78">
        <f t="shared" si="27"/>
        <v>1000000</v>
      </c>
      <c r="S78">
        <f t="shared" si="28"/>
        <v>-140444.89642032902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-11.19296322912987</v>
      </c>
      <c r="AC78">
        <f t="shared" si="29"/>
        <v>-10.051936526241743</v>
      </c>
      <c r="AE78">
        <f t="shared" si="30"/>
        <v>0</v>
      </c>
      <c r="AF78">
        <f t="shared" si="31"/>
        <v>0</v>
      </c>
      <c r="AG78">
        <f t="shared" si="31"/>
        <v>-1.7893025632198679E-3</v>
      </c>
      <c r="AH78">
        <f t="shared" si="32"/>
        <v>-94.926266334800872</v>
      </c>
      <c r="AI78">
        <f t="shared" si="33"/>
        <v>-94.928055637364096</v>
      </c>
      <c r="AJ78">
        <f t="shared" si="34"/>
        <v>-1.1410267028881265</v>
      </c>
      <c r="AK78">
        <f t="shared" si="49"/>
        <v>-0.78350742603909096</v>
      </c>
      <c r="AL78">
        <f t="shared" si="35"/>
        <v>-96.852589766291317</v>
      </c>
      <c r="AN78">
        <f t="shared" si="36"/>
        <v>0</v>
      </c>
      <c r="AO78">
        <f t="shared" si="36"/>
        <v>0</v>
      </c>
      <c r="AP78">
        <f t="shared" si="36"/>
        <v>-5.714898558635234E-7</v>
      </c>
      <c r="AQ78">
        <f t="shared" si="36"/>
        <v>-3.031873948009969E-2</v>
      </c>
      <c r="AR78">
        <f t="shared" si="36"/>
        <v>-3.0319310969955555E-2</v>
      </c>
      <c r="AS78">
        <f t="shared" si="36"/>
        <v>-3.6443539475880082E-4</v>
      </c>
      <c r="AT78">
        <f t="shared" si="36"/>
        <v>-2.5024641174677576E-4</v>
      </c>
      <c r="AU78">
        <f t="shared" si="23"/>
        <v>-3.0933992776461132E-2</v>
      </c>
      <c r="AW78">
        <v>75</v>
      </c>
      <c r="AX78">
        <f>IF(Z78&gt;0, (R78*SUMPRODUCT(K78:$K$98, X78:$X$98)-K78*$AZ$3)/Z78, 0)</f>
        <v>-140444.89642032902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0.59247427200000002</v>
      </c>
      <c r="Q79" s="4">
        <f t="shared" si="48"/>
        <v>25</v>
      </c>
      <c r="R79">
        <f t="shared" si="27"/>
        <v>1000000</v>
      </c>
      <c r="S79">
        <f t="shared" si="28"/>
        <v>-316324.82878474571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-10.051936526241743</v>
      </c>
      <c r="AC79">
        <f t="shared" si="29"/>
        <v>-8.9999956313496732</v>
      </c>
      <c r="AE79">
        <f t="shared" si="30"/>
        <v>0</v>
      </c>
      <c r="AF79">
        <f t="shared" si="31"/>
        <v>0</v>
      </c>
      <c r="AG79">
        <f t="shared" si="31"/>
        <v>-7.1129380405624389E-4</v>
      </c>
      <c r="AH79">
        <f t="shared" si="32"/>
        <v>-42.404629341257007</v>
      </c>
      <c r="AI79">
        <f t="shared" si="33"/>
        <v>-42.405340635061066</v>
      </c>
      <c r="AJ79">
        <f t="shared" si="34"/>
        <v>-1.0519408948920699</v>
      </c>
      <c r="AK79">
        <f t="shared" si="49"/>
        <v>-0.70363555683692203</v>
      </c>
      <c r="AL79">
        <f t="shared" si="35"/>
        <v>-44.160917086790057</v>
      </c>
      <c r="AN79">
        <f t="shared" si="36"/>
        <v>0</v>
      </c>
      <c r="AO79">
        <f t="shared" si="36"/>
        <v>0</v>
      </c>
      <c r="AP79">
        <f t="shared" si="36"/>
        <v>-2.0284100088996622E-7</v>
      </c>
      <c r="AQ79">
        <f t="shared" si="36"/>
        <v>-1.2092608439575925E-2</v>
      </c>
      <c r="AR79">
        <f t="shared" si="36"/>
        <v>-1.2092811280576817E-2</v>
      </c>
      <c r="AS79">
        <f t="shared" si="36"/>
        <v>-2.9998397677610296E-4</v>
      </c>
      <c r="AT79">
        <f t="shared" si="36"/>
        <v>-2.0065708403005326E-4</v>
      </c>
      <c r="AU79">
        <f t="shared" si="23"/>
        <v>-1.2593452341382974E-2</v>
      </c>
      <c r="AW79">
        <v>76</v>
      </c>
      <c r="AX79">
        <f>IF(Z79&gt;0, (R79*SUMPRODUCT(K79:$K$98, X79:$X$98)-K79*$AZ$3)/Z79, 0)</f>
        <v>-316324.82878474571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0.62503115200000003</v>
      </c>
      <c r="Q80" s="4">
        <f t="shared" si="48"/>
        <v>25</v>
      </c>
      <c r="R80">
        <f t="shared" si="27"/>
        <v>1000000</v>
      </c>
      <c r="S80">
        <f t="shared" si="28"/>
        <v>-774824.97182604834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-8.9999956313496732</v>
      </c>
      <c r="AC80">
        <f t="shared" si="29"/>
        <v>-8.0457849948140989</v>
      </c>
      <c r="AE80">
        <f t="shared" si="30"/>
        <v>0</v>
      </c>
      <c r="AF80">
        <f t="shared" si="31"/>
        <v>0</v>
      </c>
      <c r="AG80">
        <f t="shared" si="31"/>
        <v>-2.5960008025594498E-4</v>
      </c>
      <c r="AH80">
        <f t="shared" si="32"/>
        <v>-17.78323143038946</v>
      </c>
      <c r="AI80">
        <f t="shared" si="33"/>
        <v>-17.783491030469715</v>
      </c>
      <c r="AJ80">
        <f t="shared" si="34"/>
        <v>-0.95421063653557425</v>
      </c>
      <c r="AK80">
        <f t="shared" si="49"/>
        <v>-0.62999969419447721</v>
      </c>
      <c r="AL80">
        <f t="shared" si="35"/>
        <v>-19.367701361199767</v>
      </c>
      <c r="AN80">
        <f t="shared" si="36"/>
        <v>0</v>
      </c>
      <c r="AO80">
        <f t="shared" si="36"/>
        <v>0</v>
      </c>
      <c r="AP80">
        <f t="shared" si="36"/>
        <v>-6.6098791448194565E-8</v>
      </c>
      <c r="AQ80">
        <f t="shared" si="36"/>
        <v>-4.5279265878245935E-3</v>
      </c>
      <c r="AR80">
        <f t="shared" si="36"/>
        <v>-4.5279926866160416E-3</v>
      </c>
      <c r="AS80">
        <f t="shared" si="36"/>
        <v>-2.4295897674542232E-4</v>
      </c>
      <c r="AT80">
        <f t="shared" si="36"/>
        <v>-1.6040911219261254E-4</v>
      </c>
      <c r="AU80">
        <f t="shared" si="23"/>
        <v>-4.9313607755540768E-3</v>
      </c>
      <c r="AW80">
        <v>77</v>
      </c>
      <c r="AX80">
        <f>IF(Z80&gt;0, (R80*SUMPRODUCT(K80:$K$98, X80:$X$98)-K80*$AZ$3)/Z80, 0)</f>
        <v>-774824.97182604834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0.65741117999999998</v>
      </c>
      <c r="Q81" s="4">
        <f t="shared" si="48"/>
        <v>25</v>
      </c>
      <c r="R81">
        <f t="shared" si="27"/>
        <v>1000000</v>
      </c>
      <c r="S81">
        <f t="shared" si="28"/>
        <v>-2081171.862375885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-8.0457849948140989</v>
      </c>
      <c r="AC81">
        <f t="shared" si="29"/>
        <v>-7.1875421669598261</v>
      </c>
      <c r="AE81">
        <f t="shared" si="30"/>
        <v>0</v>
      </c>
      <c r="AF81">
        <f t="shared" si="31"/>
        <v>0</v>
      </c>
      <c r="AG81">
        <f t="shared" si="31"/>
        <v>-8.6340084364230042E-5</v>
      </c>
      <c r="AH81">
        <f t="shared" si="32"/>
        <v>-6.8265598035662203</v>
      </c>
      <c r="AI81">
        <f t="shared" si="33"/>
        <v>-6.8266461436505841</v>
      </c>
      <c r="AJ81">
        <f t="shared" si="34"/>
        <v>-0.85824282785427286</v>
      </c>
      <c r="AK81">
        <f t="shared" si="49"/>
        <v>-0.56320494963698697</v>
      </c>
      <c r="AL81">
        <f t="shared" si="35"/>
        <v>-8.2480939211418445</v>
      </c>
      <c r="AN81">
        <f t="shared" si="36"/>
        <v>0</v>
      </c>
      <c r="AO81">
        <f t="shared" si="36"/>
        <v>0</v>
      </c>
      <c r="AP81">
        <f t="shared" si="36"/>
        <v>-1.9628320581411715E-8</v>
      </c>
      <c r="AQ81">
        <f t="shared" si="36"/>
        <v>-1.5519315886618392E-3</v>
      </c>
      <c r="AR81">
        <f t="shared" si="36"/>
        <v>-1.5519512169824205E-3</v>
      </c>
      <c r="AS81">
        <f t="shared" si="36"/>
        <v>-1.9511059649601306E-4</v>
      </c>
      <c r="AT81">
        <f t="shared" si="36"/>
        <v>-1.28037485553958E-4</v>
      </c>
      <c r="AU81">
        <f t="shared" si="23"/>
        <v>-1.8750992990323916E-3</v>
      </c>
      <c r="AW81">
        <v>78</v>
      </c>
      <c r="AX81">
        <f>IF(Z81&gt;0, (R81*SUMPRODUCT(K81:$K$98, X81:$X$98)-K81*$AZ$3)/Z81, 0)</f>
        <v>-2081171.862375885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0.68957421399999996</v>
      </c>
      <c r="Q82" s="4">
        <f t="shared" si="48"/>
        <v>25</v>
      </c>
      <c r="R82">
        <f t="shared" si="27"/>
        <v>1000000</v>
      </c>
      <c r="S82">
        <f t="shared" si="28"/>
        <v>-6186452.4471497498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-7.1875421669598261</v>
      </c>
      <c r="AC82">
        <f t="shared" si="29"/>
        <v>-6.4187630677966148</v>
      </c>
      <c r="AE82">
        <f t="shared" si="30"/>
        <v>0</v>
      </c>
      <c r="AF82">
        <f t="shared" si="31"/>
        <v>0</v>
      </c>
      <c r="AG82">
        <f t="shared" si="31"/>
        <v>-2.5938787708430118E-5</v>
      </c>
      <c r="AH82">
        <f t="shared" si="32"/>
        <v>-2.3815158324863046</v>
      </c>
      <c r="AI82">
        <f t="shared" si="33"/>
        <v>-2.381541771274013</v>
      </c>
      <c r="AJ82">
        <f t="shared" si="34"/>
        <v>-0.7687790991632113</v>
      </c>
      <c r="AK82">
        <f t="shared" si="49"/>
        <v>-0.50312795168718782</v>
      </c>
      <c r="AL82">
        <f t="shared" si="35"/>
        <v>-3.6534488221244121</v>
      </c>
      <c r="AN82">
        <f t="shared" si="36"/>
        <v>0</v>
      </c>
      <c r="AO82">
        <f t="shared" si="36"/>
        <v>0</v>
      </c>
      <c r="AP82">
        <f t="shared" si="36"/>
        <v>-5.2650478915451701E-9</v>
      </c>
      <c r="AQ82">
        <f t="shared" si="36"/>
        <v>-4.8339941918096443E-4</v>
      </c>
      <c r="AR82">
        <f t="shared" si="36"/>
        <v>-4.8340468422885597E-4</v>
      </c>
      <c r="AS82">
        <f t="shared" si="36"/>
        <v>-1.5604656704128734E-4</v>
      </c>
      <c r="AT82">
        <f t="shared" si="36"/>
        <v>-1.0212477124931882E-4</v>
      </c>
      <c r="AU82">
        <f t="shared" si="23"/>
        <v>-7.4157602251946207E-4</v>
      </c>
      <c r="AW82">
        <v>79</v>
      </c>
      <c r="AX82">
        <f>IF(Z82&gt;0, (R82*SUMPRODUCT(K82:$K$98, X82:$X$98)-K82*$AZ$3)/Z82, 0)</f>
        <v>-6186452.4471497498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0.72148010799999995</v>
      </c>
      <c r="Q83" s="4">
        <f t="shared" si="48"/>
        <v>25</v>
      </c>
      <c r="R83">
        <f t="shared" si="27"/>
        <v>1000000</v>
      </c>
      <c r="S83">
        <f t="shared" si="28"/>
        <v>-20572091.468916941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-6.4187630677966148</v>
      </c>
      <c r="AC83">
        <f t="shared" si="29"/>
        <v>-5.7314509040444808</v>
      </c>
      <c r="AE83">
        <f t="shared" si="30"/>
        <v>0</v>
      </c>
      <c r="AF83">
        <f t="shared" si="31"/>
        <v>0</v>
      </c>
      <c r="AG83">
        <f t="shared" si="31"/>
        <v>-6.965080474078584E-6</v>
      </c>
      <c r="AH83">
        <f t="shared" si="32"/>
        <v>-0.74857277429068936</v>
      </c>
      <c r="AI83">
        <f t="shared" si="33"/>
        <v>-0.7485797393711634</v>
      </c>
      <c r="AJ83">
        <f t="shared" si="34"/>
        <v>-0.687312163752134</v>
      </c>
      <c r="AK83">
        <f t="shared" si="49"/>
        <v>-0.44931341474576308</v>
      </c>
      <c r="AL83">
        <f t="shared" si="35"/>
        <v>-1.8852053178690604</v>
      </c>
      <c r="AN83">
        <f t="shared" si="36"/>
        <v>0</v>
      </c>
      <c r="AO83">
        <f t="shared" si="36"/>
        <v>0</v>
      </c>
      <c r="AP83">
        <f t="shared" si="36"/>
        <v>-1.2622947242969079E-9</v>
      </c>
      <c r="AQ83">
        <f t="shared" si="36"/>
        <v>-1.3566526147918505E-4</v>
      </c>
      <c r="AR83">
        <f t="shared" si="36"/>
        <v>-1.3566652377390933E-4</v>
      </c>
      <c r="AS83">
        <f t="shared" si="36"/>
        <v>-1.2456288502024602E-4</v>
      </c>
      <c r="AT83">
        <f t="shared" si="36"/>
        <v>-8.142992103252562E-5</v>
      </c>
      <c r="AU83">
        <f t="shared" si="23"/>
        <v>-3.4165932982668096E-4</v>
      </c>
      <c r="AW83">
        <v>80</v>
      </c>
      <c r="AX83">
        <f>IF(Z83&gt;0, (R83*SUMPRODUCT(K83:$K$98, X83:$X$98)-K83*$AZ$3)/Z83, 0)</f>
        <v>-20572091.468916941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0.75308980400000003</v>
      </c>
      <c r="Q84" s="4">
        <f t="shared" si="48"/>
        <v>25</v>
      </c>
      <c r="R84">
        <f t="shared" si="27"/>
        <v>1000000</v>
      </c>
      <c r="S84">
        <f t="shared" si="28"/>
        <v>-77532994.832746312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-5.7314509040444808</v>
      </c>
      <c r="AC84">
        <f t="shared" si="29"/>
        <v>-5.1174833879030004</v>
      </c>
      <c r="AE84">
        <f t="shared" si="30"/>
        <v>0</v>
      </c>
      <c r="AF84">
        <f t="shared" si="31"/>
        <v>0</v>
      </c>
      <c r="AG84">
        <f t="shared" si="31"/>
        <v>-1.6500985802697303E-6</v>
      </c>
      <c r="AH84">
        <f t="shared" si="32"/>
        <v>-0.20981324356272271</v>
      </c>
      <c r="AI84">
        <f t="shared" si="33"/>
        <v>-0.20981489366130299</v>
      </c>
      <c r="AJ84">
        <f t="shared" si="34"/>
        <v>-0.61396751614148037</v>
      </c>
      <c r="AK84">
        <f t="shared" si="49"/>
        <v>-0.40120156328311368</v>
      </c>
      <c r="AL84">
        <f t="shared" si="35"/>
        <v>-1.2249839730858971</v>
      </c>
      <c r="AN84">
        <f t="shared" si="36"/>
        <v>0</v>
      </c>
      <c r="AO84">
        <f t="shared" si="36"/>
        <v>0</v>
      </c>
      <c r="AP84">
        <f t="shared" si="36"/>
        <v>-2.6700936655620214E-10</v>
      </c>
      <c r="AQ84">
        <f t="shared" si="36"/>
        <v>-3.3950760232535444E-5</v>
      </c>
      <c r="AR84">
        <f t="shared" si="36"/>
        <v>-3.3951027241901999E-5</v>
      </c>
      <c r="AS84">
        <f t="shared" si="36"/>
        <v>-9.9348656820384728E-5</v>
      </c>
      <c r="AT84">
        <f t="shared" si="36"/>
        <v>-6.4920106322418218E-5</v>
      </c>
      <c r="AU84">
        <f t="shared" si="23"/>
        <v>-1.9821979038470494E-4</v>
      </c>
      <c r="AW84">
        <v>81</v>
      </c>
      <c r="AX84">
        <f>IF(Z84&gt;0, (R84*SUMPRODUCT(K84:$K$98, X84:$X$98)-K84*$AZ$3)/Z84, 0)</f>
        <v>-77532994.832746312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0.78453892300000005</v>
      </c>
      <c r="Q85" s="4">
        <f t="shared" si="48"/>
        <v>25</v>
      </c>
      <c r="R85">
        <f t="shared" si="27"/>
        <v>1000000</v>
      </c>
      <c r="S85">
        <f t="shared" si="28"/>
        <v>-336931615.59881419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-5.1174833879030004</v>
      </c>
      <c r="AC85">
        <f t="shared" si="29"/>
        <v>-4.5692109266963046</v>
      </c>
      <c r="AE85">
        <f t="shared" si="30"/>
        <v>0</v>
      </c>
      <c r="AF85">
        <f t="shared" si="31"/>
        <v>0</v>
      </c>
      <c r="AG85">
        <f t="shared" si="31"/>
        <v>-3.3903103145838963E-7</v>
      </c>
      <c r="AH85">
        <f t="shared" si="32"/>
        <v>-5.1782662520345732E-2</v>
      </c>
      <c r="AI85">
        <f t="shared" si="33"/>
        <v>-5.1783001551377189E-2</v>
      </c>
      <c r="AJ85">
        <f t="shared" si="34"/>
        <v>-0.54827246120669582</v>
      </c>
      <c r="AK85">
        <f t="shared" si="49"/>
        <v>-0.35822383715321005</v>
      </c>
      <c r="AL85">
        <f t="shared" si="35"/>
        <v>-0.95827929991128302</v>
      </c>
      <c r="AN85">
        <f t="shared" si="36"/>
        <v>0</v>
      </c>
      <c r="AO85">
        <f t="shared" si="36"/>
        <v>0</v>
      </c>
      <c r="AP85">
        <f t="shared" si="36"/>
        <v>-4.89821714479688E-11</v>
      </c>
      <c r="AQ85">
        <f t="shared" si="36"/>
        <v>-7.4814014596041094E-6</v>
      </c>
      <c r="AR85">
        <f t="shared" si="36"/>
        <v>-7.4814504417755573E-6</v>
      </c>
      <c r="AS85">
        <f t="shared" si="36"/>
        <v>-7.9212736307656461E-5</v>
      </c>
      <c r="AT85">
        <f t="shared" si="36"/>
        <v>-5.1755089593742217E-5</v>
      </c>
      <c r="AU85">
        <f t="shared" si="23"/>
        <v>-1.3844927634317422E-4</v>
      </c>
      <c r="AW85">
        <v>82</v>
      </c>
      <c r="AX85">
        <f>IF(Z85&gt;0, (R85*SUMPRODUCT(K85:$K$98, X85:$X$98)-K85*$AZ$3)/Z85, 0)</f>
        <v>-336931615.59881419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0.81598695700000001</v>
      </c>
      <c r="Q86" s="4">
        <f t="shared" si="48"/>
        <v>25</v>
      </c>
      <c r="R86">
        <f t="shared" si="27"/>
        <v>1000000</v>
      </c>
      <c r="S86">
        <f t="shared" si="28"/>
        <v>-1728791552.9643717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-4.5692109266963046</v>
      </c>
      <c r="AC86">
        <f t="shared" si="29"/>
        <v>-4.0796591116987218</v>
      </c>
      <c r="AE86">
        <f t="shared" si="30"/>
        <v>0</v>
      </c>
      <c r="AF86">
        <f t="shared" si="31"/>
        <v>0</v>
      </c>
      <c r="AG86">
        <f t="shared" si="31"/>
        <v>-5.8995821455503125E-8</v>
      </c>
      <c r="AH86">
        <f t="shared" si="32"/>
        <v>-1.1065795987532104E-2</v>
      </c>
      <c r="AI86">
        <f t="shared" si="33"/>
        <v>-1.106585498335356E-2</v>
      </c>
      <c r="AJ86">
        <f t="shared" si="34"/>
        <v>-0.48955181499758282</v>
      </c>
      <c r="AK86">
        <f t="shared" si="49"/>
        <v>-0.31984476486874136</v>
      </c>
      <c r="AL86">
        <f t="shared" si="35"/>
        <v>-0.82046243484967774</v>
      </c>
      <c r="AN86">
        <f t="shared" si="36"/>
        <v>0</v>
      </c>
      <c r="AO86">
        <f t="shared" si="36"/>
        <v>0</v>
      </c>
      <c r="AP86">
        <f t="shared" si="36"/>
        <v>-7.6103006307221155E-12</v>
      </c>
      <c r="AQ86">
        <f t="shared" si="36"/>
        <v>-1.4274576081100123E-6</v>
      </c>
      <c r="AR86">
        <f t="shared" si="36"/>
        <v>-1.427465218410643E-6</v>
      </c>
      <c r="AS86">
        <f t="shared" si="36"/>
        <v>-6.3150853645749754E-5</v>
      </c>
      <c r="AT86">
        <f t="shared" si="36"/>
        <v>-4.1259105403755595E-5</v>
      </c>
      <c r="AU86">
        <f t="shared" si="23"/>
        <v>-1.0583742426791599E-4</v>
      </c>
      <c r="AW86">
        <v>83</v>
      </c>
      <c r="AX86">
        <f>IF(Z86&gt;0, (R86*SUMPRODUCT(K86:$K$98, X86:$X$98)-K86*$AZ$3)/Z86, 0)</f>
        <v>-1728791552.9643717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0.84743607600000004</v>
      </c>
      <c r="Q87" s="4">
        <f t="shared" si="48"/>
        <v>25</v>
      </c>
      <c r="R87">
        <f t="shared" si="27"/>
        <v>1000000</v>
      </c>
      <c r="S87">
        <f t="shared" si="28"/>
        <v>-10827174023.833845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-4.0796591116987218</v>
      </c>
      <c r="AC87">
        <f t="shared" si="29"/>
        <v>-3.6425540245143262</v>
      </c>
      <c r="AE87">
        <f t="shared" si="30"/>
        <v>0</v>
      </c>
      <c r="AF87">
        <f t="shared" si="31"/>
        <v>0</v>
      </c>
      <c r="AG87">
        <f t="shared" si="31"/>
        <v>-8.4106758062999093E-9</v>
      </c>
      <c r="AH87">
        <f t="shared" si="32"/>
        <v>-1.9998074973859273E-3</v>
      </c>
      <c r="AI87">
        <f t="shared" si="33"/>
        <v>-1.9998159080617337E-3</v>
      </c>
      <c r="AJ87">
        <f t="shared" si="34"/>
        <v>-0.43710508718439556</v>
      </c>
      <c r="AK87">
        <f t="shared" si="49"/>
        <v>-0.28557613781891056</v>
      </c>
      <c r="AL87">
        <f t="shared" si="35"/>
        <v>-0.72468104091136787</v>
      </c>
      <c r="AN87">
        <f t="shared" si="36"/>
        <v>0</v>
      </c>
      <c r="AO87">
        <f t="shared" si="36"/>
        <v>0</v>
      </c>
      <c r="AP87">
        <f t="shared" si="36"/>
        <v>-9.6870921494233817E-13</v>
      </c>
      <c r="AQ87">
        <f t="shared" si="36"/>
        <v>-2.3033011798855267E-7</v>
      </c>
      <c r="AR87">
        <f t="shared" si="36"/>
        <v>-2.3033108669776763E-7</v>
      </c>
      <c r="AS87">
        <f t="shared" si="36"/>
        <v>-5.0344078835678692E-5</v>
      </c>
      <c r="AT87">
        <f t="shared" si="36"/>
        <v>-3.2891558614779563E-5</v>
      </c>
      <c r="AU87">
        <f t="shared" si="23"/>
        <v>-8.3465968537156022E-5</v>
      </c>
      <c r="AW87">
        <v>84</v>
      </c>
      <c r="AX87">
        <f>IF(Z87&gt;0, (R87*SUMPRODUCT(K87:$K$98, X87:$X$98)-K87*$AZ$3)/Z87, 0)</f>
        <v>-10827174023.833845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0.87888519499999995</v>
      </c>
      <c r="Q88" s="4">
        <f t="shared" si="48"/>
        <v>25</v>
      </c>
      <c r="R88">
        <f t="shared" si="27"/>
        <v>1000000</v>
      </c>
      <c r="S88">
        <f t="shared" si="28"/>
        <v>-87001190027.223541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-3.6425540245143262</v>
      </c>
      <c r="AC88">
        <f t="shared" si="29"/>
        <v>-3.2522805810569428</v>
      </c>
      <c r="AE88">
        <f t="shared" si="30"/>
        <v>0</v>
      </c>
      <c r="AF88">
        <f t="shared" si="31"/>
        <v>0</v>
      </c>
      <c r="AG88">
        <f t="shared" si="31"/>
        <v>-9.3455060213523278E-10</v>
      </c>
      <c r="AH88">
        <f t="shared" si="32"/>
        <v>-2.9568073784406708E-4</v>
      </c>
      <c r="AI88">
        <f t="shared" si="33"/>
        <v>-2.9568167239466924E-4</v>
      </c>
      <c r="AJ88">
        <f t="shared" si="34"/>
        <v>-0.39027344345738335</v>
      </c>
      <c r="AK88">
        <f t="shared" si="49"/>
        <v>-0.25497878171600286</v>
      </c>
      <c r="AL88">
        <f t="shared" si="35"/>
        <v>-0.64554790684578089</v>
      </c>
      <c r="AN88">
        <f t="shared" si="36"/>
        <v>0</v>
      </c>
      <c r="AO88">
        <f t="shared" si="36"/>
        <v>0</v>
      </c>
      <c r="AP88">
        <f t="shared" si="36"/>
        <v>-9.610529957144737E-14</v>
      </c>
      <c r="AQ88">
        <f t="shared" si="36"/>
        <v>-3.0406578116889058E-8</v>
      </c>
      <c r="AR88">
        <f t="shared" si="36"/>
        <v>-3.0406674222188631E-8</v>
      </c>
      <c r="AS88">
        <f t="shared" si="36"/>
        <v>-4.0134098798456191E-5</v>
      </c>
      <c r="AT88">
        <f t="shared" si="36"/>
        <v>-2.6220958121680403E-5</v>
      </c>
      <c r="AU88">
        <f t="shared" si="23"/>
        <v>-6.6385463594358779E-5</v>
      </c>
      <c r="AW88">
        <v>85</v>
      </c>
      <c r="AX88">
        <f>IF(Z88&gt;0, (R88*SUMPRODUCT(K88:$K$98, X88:$X$98)-K88*$AZ$3)/Z88, 0)</f>
        <v>-87001190027.223541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25</v>
      </c>
      <c r="R89">
        <f t="shared" si="27"/>
        <v>1000000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-3.2522805810569428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-3.7382024085409308E-5</v>
      </c>
      <c r="AI89">
        <f t="shared" si="33"/>
        <v>-3.7382024085409308E-5</v>
      </c>
      <c r="AJ89">
        <f t="shared" si="34"/>
        <v>-3.2522805810569428</v>
      </c>
      <c r="AK89">
        <f t="shared" si="49"/>
        <v>-0.22765964067398603</v>
      </c>
      <c r="AL89">
        <f t="shared" si="35"/>
        <v>-3.4799776037550143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-3.4323321275516914E-9</v>
      </c>
      <c r="AR89">
        <f t="shared" si="36"/>
        <v>-3.4323321275516914E-9</v>
      </c>
      <c r="AS89">
        <f t="shared" si="36"/>
        <v>-2.986169796656692E-4</v>
      </c>
      <c r="AT89">
        <f t="shared" si="36"/>
        <v>-2.0903188576596849E-5</v>
      </c>
      <c r="AU89">
        <f t="shared" si="23"/>
        <v>-3.195236005743936E-4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36304.757745553456</v>
      </c>
      <c r="AO91" s="8">
        <f t="shared" si="50"/>
        <v>-3630.4757745553457</v>
      </c>
      <c r="AP91" s="8">
        <f t="shared" si="50"/>
        <v>-416.38365682747894</v>
      </c>
      <c r="AQ91" s="8">
        <f t="shared" si="50"/>
        <v>-31625.943839903146</v>
      </c>
      <c r="AR91" s="8">
        <f t="shared" si="50"/>
        <v>631.9544742674691</v>
      </c>
      <c r="AS91" s="8">
        <f t="shared" si="50"/>
        <v>-1131.6895408468718</v>
      </c>
      <c r="AT91" s="8">
        <f t="shared" si="50"/>
        <v>499.73506657940356</v>
      </c>
      <c r="AU91" s="8">
        <f t="shared" si="50"/>
        <v>-2.5241480997376109E-12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4" priority="1" operator="lessThan">
      <formula>0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757A0-2DED-4EF7-B5FA-9EED48E79608}">
  <sheetPr codeName="Sheet43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49680.697326840091</v>
      </c>
      <c r="K3">
        <v>1</v>
      </c>
      <c r="L3" s="2">
        <v>0</v>
      </c>
      <c r="O3">
        <f>$C$3</f>
        <v>49680.697326840091</v>
      </c>
      <c r="P3">
        <f>O3*C5</f>
        <v>4968.0697326840091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49680.697326840091</v>
      </c>
      <c r="AF3">
        <f t="shared" ref="AF3:AG34" si="4">-$Z3*P3</f>
        <v>-4968.0697326840091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44512.627594156082</v>
      </c>
      <c r="AJ3">
        <f t="shared" ref="AJ3:AJ66" si="7">AB3-AC3</f>
        <v>0</v>
      </c>
      <c r="AL3">
        <f t="shared" ref="AL3:AL66" si="8">SUM(AI3:AK3)</f>
        <v>44512.627594156082</v>
      </c>
      <c r="AN3">
        <f t="shared" ref="AN3:AU34" si="9">AE3*$K3</f>
        <v>49680.697326840091</v>
      </c>
      <c r="AO3">
        <f t="shared" si="9"/>
        <v>-4968.0697326840091</v>
      </c>
      <c r="AP3">
        <f t="shared" si="9"/>
        <v>-200</v>
      </c>
      <c r="AQ3">
        <f t="shared" si="9"/>
        <v>0</v>
      </c>
      <c r="AR3">
        <f t="shared" si="9"/>
        <v>44512.627594156082</v>
      </c>
      <c r="AS3">
        <f t="shared" si="9"/>
        <v>0</v>
      </c>
      <c r="AT3">
        <f t="shared" si="9"/>
        <v>0</v>
      </c>
      <c r="AU3">
        <f t="shared" si="9"/>
        <v>44512.627594156082</v>
      </c>
      <c r="AW3">
        <v>0</v>
      </c>
      <c r="AX3">
        <f>IF(Z3&gt;0, (R3*SUMPRODUCT(K3:$K$98, X3:$X$98)-K3*$AZ$3)/Z3, 0)</f>
        <v>0</v>
      </c>
      <c r="AZ3">
        <f>C6*ABS(SUMPRODUCT(X4:X79, K4:K79))/1</f>
        <v>42445.22966240676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2.9979999999999998E-3</v>
      </c>
      <c r="R4">
        <f t="shared" si="0"/>
        <v>1000000</v>
      </c>
      <c r="S4">
        <f t="shared" si="1"/>
        <v>2884.5991723200596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2847.1051522782436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-2998</v>
      </c>
      <c r="AI4">
        <f t="shared" si="6"/>
        <v>-2998</v>
      </c>
      <c r="AJ4">
        <f t="shared" si="7"/>
        <v>-2847.1051522782436</v>
      </c>
      <c r="AK4">
        <f>G4*SUM(AB4, AE4:AF4)</f>
        <v>0</v>
      </c>
      <c r="AL4">
        <f t="shared" si="8"/>
        <v>-5845.1051522782436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-2796.9026961470286</v>
      </c>
      <c r="AR4">
        <f t="shared" si="9"/>
        <v>-2796.9026961470286</v>
      </c>
      <c r="AS4">
        <f t="shared" si="9"/>
        <v>-2656.1294451704857</v>
      </c>
      <c r="AT4">
        <f t="shared" si="9"/>
        <v>0</v>
      </c>
      <c r="AU4">
        <f t="shared" si="9"/>
        <v>-5453.0321413175143</v>
      </c>
      <c r="AW4">
        <v>1</v>
      </c>
      <c r="AX4">
        <f>IF(Z4&gt;0, (R4*SUMPRODUCT(K4:$K$98, X4:$X$98)-K4*$AZ$3)/Z4, 0)</f>
        <v>2884.5991723200596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3.0469999999999998E-3</v>
      </c>
      <c r="Q5" s="4">
        <f t="shared" ref="Q5:Q68" si="21">$C$8</f>
        <v>25</v>
      </c>
      <c r="R5">
        <f t="shared" si="0"/>
        <v>1000000</v>
      </c>
      <c r="S5">
        <f t="shared" si="1"/>
        <v>3442.1375067904382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2847.1051522782436</v>
      </c>
      <c r="AC5">
        <f t="shared" si="2"/>
        <v>3353.0707699916093</v>
      </c>
      <c r="AE5">
        <f t="shared" si="3"/>
        <v>0</v>
      </c>
      <c r="AF5">
        <f t="shared" si="4"/>
        <v>0</v>
      </c>
      <c r="AG5">
        <f t="shared" si="4"/>
        <v>-24.353114622650001</v>
      </c>
      <c r="AH5">
        <f t="shared" si="5"/>
        <v>-3007.395094</v>
      </c>
      <c r="AI5">
        <f t="shared" si="6"/>
        <v>-3031.7482086226501</v>
      </c>
      <c r="AJ5">
        <f t="shared" si="7"/>
        <v>-505.96561771336565</v>
      </c>
      <c r="AK5">
        <f>G5*SUM(AB5, AE5:AF5)</f>
        <v>116.73131124340799</v>
      </c>
      <c r="AL5">
        <f t="shared" si="8"/>
        <v>-3420.9825150926076</v>
      </c>
      <c r="AN5">
        <f t="shared" si="9"/>
        <v>0</v>
      </c>
      <c r="AO5">
        <f t="shared" si="9"/>
        <v>0</v>
      </c>
      <c r="AP5">
        <f t="shared" si="9"/>
        <v>-20.824543569121676</v>
      </c>
      <c r="AQ5">
        <f t="shared" si="9"/>
        <v>-2571.6476571878802</v>
      </c>
      <c r="AR5">
        <f t="shared" si="9"/>
        <v>-2592.4722007570017</v>
      </c>
      <c r="AS5">
        <f t="shared" si="9"/>
        <v>-432.65525637324038</v>
      </c>
      <c r="AT5">
        <f t="shared" si="9"/>
        <v>99.817880157644296</v>
      </c>
      <c r="AU5">
        <f t="shared" si="9"/>
        <v>-2925.3095769725978</v>
      </c>
      <c r="AW5">
        <v>2</v>
      </c>
      <c r="AX5">
        <f>IF(Z5&gt;0, (R5*SUMPRODUCT(K5:$K$98, X5:$X$98)-K5*$AZ$3)/Z5, 0)</f>
        <v>3442.1375067904382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3.104E-3</v>
      </c>
      <c r="Q6" s="4">
        <f t="shared" si="21"/>
        <v>25</v>
      </c>
      <c r="R6">
        <f t="shared" si="0"/>
        <v>1000000</v>
      </c>
      <c r="S6">
        <f t="shared" si="1"/>
        <v>4508.201915424328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3353.0707699916093</v>
      </c>
      <c r="AC6">
        <f t="shared" si="2"/>
        <v>4334.0034441479693</v>
      </c>
      <c r="AE6">
        <f t="shared" si="3"/>
        <v>0</v>
      </c>
      <c r="AF6">
        <f t="shared" si="4"/>
        <v>0</v>
      </c>
      <c r="AG6">
        <f t="shared" si="4"/>
        <v>-24.033991408634794</v>
      </c>
      <c r="AH6">
        <f t="shared" si="5"/>
        <v>-3023.6827115482238</v>
      </c>
      <c r="AI6">
        <f t="shared" si="6"/>
        <v>-3047.7167029568586</v>
      </c>
      <c r="AJ6">
        <f t="shared" si="7"/>
        <v>-980.93267415636001</v>
      </c>
      <c r="AK6">
        <f>G6*SUM(AB6, AE6:AF6)</f>
        <v>196.15464004450916</v>
      </c>
      <c r="AL6">
        <f t="shared" si="8"/>
        <v>-3832.4947370687096</v>
      </c>
      <c r="AN6">
        <f t="shared" si="9"/>
        <v>0</v>
      </c>
      <c r="AO6">
        <f t="shared" si="9"/>
        <v>0</v>
      </c>
      <c r="AP6">
        <f t="shared" si="9"/>
        <v>-18.54006202092188</v>
      </c>
      <c r="AQ6">
        <f t="shared" si="9"/>
        <v>-2332.4991696365782</v>
      </c>
      <c r="AR6">
        <f t="shared" si="9"/>
        <v>-2351.0392316574998</v>
      </c>
      <c r="AS6">
        <f t="shared" si="9"/>
        <v>-756.70130308333671</v>
      </c>
      <c r="AT6">
        <f t="shared" si="9"/>
        <v>151.31565665827054</v>
      </c>
      <c r="AU6">
        <f t="shared" si="9"/>
        <v>-2956.424878082566</v>
      </c>
      <c r="AW6">
        <v>3</v>
      </c>
      <c r="AX6">
        <f>IF(Z6&gt;0, (R6*SUMPRODUCT(K6:$K$98, X6:$X$98)-K6*$AZ$3)/Z6, 0)</f>
        <v>4508.201915424328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3.1700000000000001E-3</v>
      </c>
      <c r="Q7" s="4">
        <f t="shared" si="21"/>
        <v>25</v>
      </c>
      <c r="R7">
        <f t="shared" si="0"/>
        <v>1000000</v>
      </c>
      <c r="S7">
        <f t="shared" si="1"/>
        <v>5221.6135191181374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4334.0034441479693</v>
      </c>
      <c r="AC7">
        <f t="shared" si="2"/>
        <v>4953.7371725315497</v>
      </c>
      <c r="AE7">
        <f t="shared" si="3"/>
        <v>0</v>
      </c>
      <c r="AF7">
        <f t="shared" si="4"/>
        <v>0</v>
      </c>
      <c r="AG7">
        <f t="shared" si="4"/>
        <v>-23.717463741783074</v>
      </c>
      <c r="AH7">
        <f t="shared" si="5"/>
        <v>-3047.5101106148923</v>
      </c>
      <c r="AI7">
        <f t="shared" si="6"/>
        <v>-3071.2275743566752</v>
      </c>
      <c r="AJ7">
        <f t="shared" si="7"/>
        <v>-619.73372838358046</v>
      </c>
      <c r="AK7">
        <f>G7*SUM(AB7, AE7:AF7)</f>
        <v>212.79956910766529</v>
      </c>
      <c r="AL7">
        <f t="shared" si="8"/>
        <v>-3478.1617336325903</v>
      </c>
      <c r="AN7">
        <f t="shared" si="9"/>
        <v>0</v>
      </c>
      <c r="AO7">
        <f t="shared" si="9"/>
        <v>0</v>
      </c>
      <c r="AP7">
        <f t="shared" si="9"/>
        <v>-16.646246387140696</v>
      </c>
      <c r="AQ7">
        <f t="shared" si="9"/>
        <v>-2138.9135331206394</v>
      </c>
      <c r="AR7">
        <f t="shared" si="9"/>
        <v>-2155.5597795077801</v>
      </c>
      <c r="AS7">
        <f t="shared" si="9"/>
        <v>-434.9638919831163</v>
      </c>
      <c r="AT7">
        <f t="shared" si="9"/>
        <v>149.35467371256368</v>
      </c>
      <c r="AU7">
        <f t="shared" si="9"/>
        <v>-2441.1689977783326</v>
      </c>
      <c r="AW7">
        <v>4</v>
      </c>
      <c r="AX7">
        <f>IF(Z7&gt;0, (R7*SUMPRODUCT(K7:$K$98, X7:$X$98)-K7*$AZ$3)/Z7, 0)</f>
        <v>5221.6135191181374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3.2390000000000001E-3</v>
      </c>
      <c r="Q8" s="4">
        <f t="shared" si="21"/>
        <v>25</v>
      </c>
      <c r="R8">
        <f t="shared" si="0"/>
        <v>1000000</v>
      </c>
      <c r="S8">
        <f t="shared" si="1"/>
        <v>5124.7919661289616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4953.7371725315497</v>
      </c>
      <c r="AC8">
        <f t="shared" si="2"/>
        <v>4797.5162404939074</v>
      </c>
      <c r="AE8">
        <f t="shared" si="3"/>
        <v>0</v>
      </c>
      <c r="AF8">
        <f t="shared" si="4"/>
        <v>0</v>
      </c>
      <c r="AG8">
        <f t="shared" si="4"/>
        <v>-23.403468239305607</v>
      </c>
      <c r="AH8">
        <f t="shared" si="5"/>
        <v>-3072.8346023854151</v>
      </c>
      <c r="AI8">
        <f t="shared" si="6"/>
        <v>-3096.2380706247209</v>
      </c>
      <c r="AJ8">
        <f t="shared" si="7"/>
        <v>156.22093203764234</v>
      </c>
      <c r="AK8">
        <f t="shared" ref="AK8:AK71" si="22">G8*SUM(AB8:AB8, AE8:AF8)</f>
        <v>105.51460177492201</v>
      </c>
      <c r="AL8">
        <f t="shared" si="8"/>
        <v>-2834.5025368121564</v>
      </c>
      <c r="AN8">
        <f t="shared" si="9"/>
        <v>0</v>
      </c>
      <c r="AO8">
        <f t="shared" si="9"/>
        <v>0</v>
      </c>
      <c r="AP8">
        <f t="shared" si="9"/>
        <v>-15.332648867003959</v>
      </c>
      <c r="AQ8">
        <f t="shared" si="9"/>
        <v>-2013.1500811331548</v>
      </c>
      <c r="AR8">
        <f t="shared" si="9"/>
        <v>-2028.4827300001589</v>
      </c>
      <c r="AS8">
        <f t="shared" si="9"/>
        <v>102.34725349751531</v>
      </c>
      <c r="AT8">
        <f t="shared" si="9"/>
        <v>69.127290144096762</v>
      </c>
      <c r="AU8">
        <f t="shared" si="9"/>
        <v>-1857.0081863585469</v>
      </c>
      <c r="AW8">
        <v>5</v>
      </c>
      <c r="AX8">
        <f>IF(Z8&gt;0, (R8*SUMPRODUCT(K8:$K$98, X8:$X$98)-K8*$AZ$3)/Z8, 0)</f>
        <v>5124.7919661289616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3.3149999999999998E-3</v>
      </c>
      <c r="Q9" s="4">
        <f t="shared" si="21"/>
        <v>25</v>
      </c>
      <c r="R9">
        <f t="shared" si="0"/>
        <v>1000000</v>
      </c>
      <c r="S9">
        <f t="shared" si="1"/>
        <v>4608.2551764682148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4797.5162404939074</v>
      </c>
      <c r="AC9">
        <f t="shared" si="2"/>
        <v>4256.5256872036844</v>
      </c>
      <c r="AE9">
        <f t="shared" si="3"/>
        <v>0</v>
      </c>
      <c r="AF9">
        <f t="shared" si="4"/>
        <v>0</v>
      </c>
      <c r="AG9">
        <f t="shared" si="4"/>
        <v>-23.091851059699252</v>
      </c>
      <c r="AH9">
        <f t="shared" si="5"/>
        <v>-3103.2998885319234</v>
      </c>
      <c r="AI9">
        <f t="shared" si="6"/>
        <v>-3126.3917395916228</v>
      </c>
      <c r="AJ9">
        <f t="shared" si="7"/>
        <v>540.99055329022303</v>
      </c>
      <c r="AK9">
        <f t="shared" si="22"/>
        <v>28.305345818914052</v>
      </c>
      <c r="AL9">
        <f t="shared" si="8"/>
        <v>-2557.0958404824855</v>
      </c>
      <c r="AN9">
        <f t="shared" si="9"/>
        <v>0</v>
      </c>
      <c r="AO9">
        <f t="shared" si="9"/>
        <v>0</v>
      </c>
      <c r="AP9">
        <f t="shared" si="9"/>
        <v>-14.327582770470499</v>
      </c>
      <c r="AQ9">
        <f t="shared" si="9"/>
        <v>-1925.4751773508142</v>
      </c>
      <c r="AR9">
        <f t="shared" si="9"/>
        <v>-1939.8027601212848</v>
      </c>
      <c r="AS9">
        <f t="shared" si="9"/>
        <v>335.66330002170264</v>
      </c>
      <c r="AT9">
        <f t="shared" si="9"/>
        <v>17.56235063264625</v>
      </c>
      <c r="AU9">
        <f t="shared" si="9"/>
        <v>-1586.5771094669358</v>
      </c>
      <c r="AW9">
        <v>6</v>
      </c>
      <c r="AX9">
        <f>IF(Z9&gt;0, (R9*SUMPRODUCT(K9:$K$98, X9:$X$98)-K9*$AZ$3)/Z9, 0)</f>
        <v>4608.2551764682148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3.3969999999999998E-3</v>
      </c>
      <c r="Q10" s="4">
        <f t="shared" si="21"/>
        <v>25</v>
      </c>
      <c r="R10">
        <f t="shared" si="0"/>
        <v>1000000</v>
      </c>
      <c r="S10">
        <f t="shared" si="1"/>
        <v>4041.1328501678086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4256.5256872036844</v>
      </c>
      <c r="AC10">
        <f t="shared" si="2"/>
        <v>3682.6826741016121</v>
      </c>
      <c r="AE10">
        <f t="shared" si="3"/>
        <v>0</v>
      </c>
      <c r="AF10">
        <f t="shared" si="4"/>
        <v>0</v>
      </c>
      <c r="AG10">
        <f t="shared" si="4"/>
        <v>-22.782489531052462</v>
      </c>
      <c r="AH10">
        <f t="shared" si="5"/>
        <v>-3137.7207219919342</v>
      </c>
      <c r="AI10">
        <f t="shared" si="6"/>
        <v>-3160.5032115229865</v>
      </c>
      <c r="AJ10">
        <f t="shared" si="7"/>
        <v>573.84301310207229</v>
      </c>
      <c r="AK10">
        <f t="shared" si="22"/>
        <v>17.451755317535106</v>
      </c>
      <c r="AL10">
        <f t="shared" si="8"/>
        <v>-2569.2084431033791</v>
      </c>
      <c r="AN10">
        <f t="shared" si="9"/>
        <v>0</v>
      </c>
      <c r="AO10">
        <f t="shared" si="9"/>
        <v>0</v>
      </c>
      <c r="AP10">
        <f t="shared" si="9"/>
        <v>-13.410147181571489</v>
      </c>
      <c r="AQ10">
        <f t="shared" si="9"/>
        <v>-1846.9139046120208</v>
      </c>
      <c r="AR10">
        <f t="shared" si="9"/>
        <v>-1860.3240517935924</v>
      </c>
      <c r="AS10">
        <f t="shared" si="9"/>
        <v>337.77341384603949</v>
      </c>
      <c r="AT10">
        <f t="shared" si="9"/>
        <v>10.272389550138305</v>
      </c>
      <c r="AU10">
        <f t="shared" si="9"/>
        <v>-1512.2782483974145</v>
      </c>
      <c r="AW10">
        <v>7</v>
      </c>
      <c r="AX10">
        <f>IF(Z10&gt;0, (R10*SUMPRODUCT(K10:$K$98, X10:$X$98)-K10*$AZ$3)/Z10, 0)</f>
        <v>4041.1328501678086</v>
      </c>
    </row>
    <row r="11" spans="1:52" x14ac:dyDescent="0.25">
      <c r="A11" t="s">
        <v>33</v>
      </c>
      <c r="C11" s="12">
        <f>AU81</f>
        <v>3.3419855424710043E-12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3.4910000000000002E-3</v>
      </c>
      <c r="Q11" s="4">
        <f t="shared" si="21"/>
        <v>25</v>
      </c>
      <c r="R11">
        <f t="shared" si="0"/>
        <v>1000000</v>
      </c>
      <c r="S11">
        <f t="shared" si="1"/>
        <v>3425.7240943589482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3682.6826741016121</v>
      </c>
      <c r="AC11">
        <f t="shared" si="2"/>
        <v>3079.7439067980267</v>
      </c>
      <c r="AE11">
        <f t="shared" si="3"/>
        <v>0</v>
      </c>
      <c r="AF11">
        <f t="shared" si="4"/>
        <v>0</v>
      </c>
      <c r="AG11">
        <f t="shared" si="4"/>
        <v>-22.475130964789034</v>
      </c>
      <c r="AH11">
        <f t="shared" si="5"/>
        <v>-3181.3468381161661</v>
      </c>
      <c r="AI11">
        <f t="shared" si="6"/>
        <v>-3203.8219690809551</v>
      </c>
      <c r="AJ11">
        <f t="shared" si="7"/>
        <v>602.93876730358534</v>
      </c>
      <c r="AK11">
        <f t="shared" si="22"/>
        <v>8.838438417843868</v>
      </c>
      <c r="AL11">
        <f t="shared" si="8"/>
        <v>-2592.0447633595259</v>
      </c>
      <c r="AN11">
        <f t="shared" si="9"/>
        <v>0</v>
      </c>
      <c r="AO11">
        <f t="shared" si="9"/>
        <v>0</v>
      </c>
      <c r="AP11">
        <f t="shared" si="9"/>
        <v>-12.570534859316714</v>
      </c>
      <c r="AQ11">
        <f t="shared" si="9"/>
        <v>-1779.35476286074</v>
      </c>
      <c r="AR11">
        <f t="shared" si="9"/>
        <v>-1791.925297720057</v>
      </c>
      <c r="AS11">
        <f t="shared" si="9"/>
        <v>337.22885994734895</v>
      </c>
      <c r="AT11">
        <f t="shared" si="9"/>
        <v>4.9434149419415094</v>
      </c>
      <c r="AU11">
        <f t="shared" si="9"/>
        <v>-1449.7530228307664</v>
      </c>
      <c r="AW11">
        <v>8</v>
      </c>
      <c r="AX11">
        <f>IF(Z11&gt;0, (R11*SUMPRODUCT(K11:$K$98, X11:$X$98)-K11*$AZ$3)/Z11, 0)</f>
        <v>3425.7240943589482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3.5990000000000002E-3</v>
      </c>
      <c r="Q12" s="4">
        <f t="shared" si="21"/>
        <v>25</v>
      </c>
      <c r="R12">
        <f t="shared" si="0"/>
        <v>1000000</v>
      </c>
      <c r="S12">
        <f t="shared" si="1"/>
        <v>2796.9539517786293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3079.7439067980267</v>
      </c>
      <c r="AC12">
        <f t="shared" si="2"/>
        <v>2480.2818921600337</v>
      </c>
      <c r="AE12">
        <f t="shared" si="3"/>
        <v>0</v>
      </c>
      <c r="AF12">
        <f t="shared" si="4"/>
        <v>0</v>
      </c>
      <c r="AG12">
        <f t="shared" si="4"/>
        <v>-22.169491658798865</v>
      </c>
      <c r="AH12">
        <f t="shared" si="5"/>
        <v>-3235.5198536910293</v>
      </c>
      <c r="AI12">
        <f t="shared" si="6"/>
        <v>-3257.6893453498283</v>
      </c>
      <c r="AJ12">
        <f t="shared" si="7"/>
        <v>599.46201463799298</v>
      </c>
      <c r="AK12">
        <f t="shared" si="22"/>
        <v>7.083410985635461</v>
      </c>
      <c r="AL12">
        <f t="shared" si="8"/>
        <v>-2651.1439197261998</v>
      </c>
      <c r="AN12">
        <f t="shared" si="9"/>
        <v>0</v>
      </c>
      <c r="AO12">
        <f t="shared" si="9"/>
        <v>0</v>
      </c>
      <c r="AP12">
        <f t="shared" si="9"/>
        <v>-11.783320493932209</v>
      </c>
      <c r="AQ12">
        <f t="shared" si="9"/>
        <v>-1719.7131980872696</v>
      </c>
      <c r="AR12">
        <f t="shared" si="9"/>
        <v>-1731.4965185812018</v>
      </c>
      <c r="AS12">
        <f t="shared" si="9"/>
        <v>318.62043348270703</v>
      </c>
      <c r="AT12">
        <f t="shared" si="9"/>
        <v>3.7649082405033836</v>
      </c>
      <c r="AU12">
        <f t="shared" si="9"/>
        <v>-1409.1111768579915</v>
      </c>
      <c r="AW12">
        <v>9</v>
      </c>
      <c r="AX12">
        <f>IF(Z12&gt;0, (R12*SUMPRODUCT(K12:$K$98, X12:$X$98)-K12*$AZ$3)/Z12, 0)</f>
        <v>2796.9539517786293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3.7169999999999998E-3</v>
      </c>
      <c r="Q13" s="4">
        <f t="shared" si="21"/>
        <v>25</v>
      </c>
      <c r="R13">
        <f t="shared" si="0"/>
        <v>1000000</v>
      </c>
      <c r="S13">
        <f t="shared" si="1"/>
        <v>2144.6061862539996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2480.2818921600337</v>
      </c>
      <c r="AC13">
        <f t="shared" si="2"/>
        <v>1875.7062615502218</v>
      </c>
      <c r="AE13">
        <f t="shared" si="3"/>
        <v>0</v>
      </c>
      <c r="AF13">
        <f t="shared" si="4"/>
        <v>0</v>
      </c>
      <c r="AG13">
        <f t="shared" si="4"/>
        <v>-21.865392741715119</v>
      </c>
      <c r="AH13">
        <f t="shared" si="5"/>
        <v>-3296.1600198302149</v>
      </c>
      <c r="AI13">
        <f t="shared" si="6"/>
        <v>-3318.0254125719298</v>
      </c>
      <c r="AJ13">
        <f t="shared" si="7"/>
        <v>604.57563060981192</v>
      </c>
      <c r="AK13">
        <f t="shared" si="22"/>
        <v>4.9605637843200672</v>
      </c>
      <c r="AL13">
        <f t="shared" si="8"/>
        <v>-2708.4892181777977</v>
      </c>
      <c r="AN13">
        <f t="shared" si="9"/>
        <v>0</v>
      </c>
      <c r="AO13">
        <f t="shared" si="9"/>
        <v>0</v>
      </c>
      <c r="AP13">
        <f t="shared" si="9"/>
        <v>-11.047232591936252</v>
      </c>
      <c r="AQ13">
        <f t="shared" si="9"/>
        <v>-1665.3460941424337</v>
      </c>
      <c r="AR13">
        <f t="shared" si="9"/>
        <v>-1676.3933267343698</v>
      </c>
      <c r="AS13">
        <f t="shared" si="9"/>
        <v>305.45472883370837</v>
      </c>
      <c r="AT13">
        <f t="shared" si="9"/>
        <v>2.5062665262796799</v>
      </c>
      <c r="AU13">
        <f t="shared" si="9"/>
        <v>-1368.4323313743819</v>
      </c>
      <c r="AW13">
        <v>10</v>
      </c>
      <c r="AX13">
        <f>IF(Z13&gt;0, (R13*SUMPRODUCT(K13:$K$98, X13:$X$98)-K13*$AZ$3)/Z13, 0)</f>
        <v>2144.6061862539996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3.852E-3</v>
      </c>
      <c r="Q14" s="4">
        <f t="shared" si="21"/>
        <v>25</v>
      </c>
      <c r="R14">
        <f t="shared" si="0"/>
        <v>1000000</v>
      </c>
      <c r="S14">
        <f t="shared" si="1"/>
        <v>2907.8633939612942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1875.7062615502218</v>
      </c>
      <c r="AC14">
        <f t="shared" si="2"/>
        <v>2508.0337267706891</v>
      </c>
      <c r="AE14">
        <f t="shared" si="3"/>
        <v>0</v>
      </c>
      <c r="AF14">
        <f t="shared" si="4"/>
        <v>0</v>
      </c>
      <c r="AG14">
        <f t="shared" si="4"/>
        <v>-21.562513321456883</v>
      </c>
      <c r="AH14">
        <f t="shared" si="5"/>
        <v>-3369.0197136434654</v>
      </c>
      <c r="AI14">
        <f t="shared" si="6"/>
        <v>-3390.582226964922</v>
      </c>
      <c r="AJ14">
        <f t="shared" si="7"/>
        <v>-632.32746522046727</v>
      </c>
      <c r="AK14">
        <f t="shared" si="22"/>
        <v>131.29943830851553</v>
      </c>
      <c r="AL14">
        <f t="shared" si="8"/>
        <v>-3891.6102538768737</v>
      </c>
      <c r="AN14">
        <f t="shared" si="9"/>
        <v>0</v>
      </c>
      <c r="AO14">
        <f t="shared" si="9"/>
        <v>0</v>
      </c>
      <c r="AP14">
        <f t="shared" si="9"/>
        <v>-9.7269699339935283</v>
      </c>
      <c r="AQ14">
        <f t="shared" si="9"/>
        <v>-1519.7835694335156</v>
      </c>
      <c r="AR14">
        <f t="shared" si="9"/>
        <v>-1529.5105393675092</v>
      </c>
      <c r="AS14">
        <f t="shared" si="9"/>
        <v>-285.24644372125783</v>
      </c>
      <c r="AT14">
        <f t="shared" si="9"/>
        <v>59.229908394133233</v>
      </c>
      <c r="AU14">
        <f t="shared" si="9"/>
        <v>-1755.5270746946337</v>
      </c>
      <c r="AW14">
        <v>11</v>
      </c>
      <c r="AX14">
        <f>IF(Z14&gt;0, (R14*SUMPRODUCT(K14:$K$98, X14:$X$98)-K14*$AZ$3)/Z14, 0)</f>
        <v>2907.8633939612942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4.0049999999999999E-3</v>
      </c>
      <c r="Q15" s="4">
        <f t="shared" si="21"/>
        <v>25</v>
      </c>
      <c r="R15">
        <f t="shared" si="0"/>
        <v>1000000</v>
      </c>
      <c r="S15">
        <f t="shared" si="1"/>
        <v>3574.3986164436292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2508.0337267706891</v>
      </c>
      <c r="AC15">
        <f t="shared" si="2"/>
        <v>3039.7444067683282</v>
      </c>
      <c r="AE15">
        <f t="shared" si="3"/>
        <v>0</v>
      </c>
      <c r="AF15">
        <f t="shared" si="4"/>
        <v>0</v>
      </c>
      <c r="AG15">
        <f t="shared" si="4"/>
        <v>-21.260530322389879</v>
      </c>
      <c r="AH15">
        <f t="shared" si="5"/>
        <v>-3454.3146340973926</v>
      </c>
      <c r="AI15">
        <f t="shared" si="6"/>
        <v>-3475.5751644197826</v>
      </c>
      <c r="AJ15">
        <f t="shared" si="7"/>
        <v>-531.71067999763909</v>
      </c>
      <c r="AK15">
        <f t="shared" si="22"/>
        <v>175.56236087394825</v>
      </c>
      <c r="AL15">
        <f t="shared" si="8"/>
        <v>-3831.7234835434733</v>
      </c>
      <c r="AN15">
        <f t="shared" si="9"/>
        <v>0</v>
      </c>
      <c r="AO15">
        <f t="shared" si="9"/>
        <v>0</v>
      </c>
      <c r="AP15">
        <f t="shared" si="9"/>
        <v>-8.563164035774955</v>
      </c>
      <c r="AQ15">
        <f t="shared" si="9"/>
        <v>-1391.3040923444314</v>
      </c>
      <c r="AR15">
        <f t="shared" si="9"/>
        <v>-1399.8672563802063</v>
      </c>
      <c r="AS15">
        <f t="shared" si="9"/>
        <v>-214.15861708765763</v>
      </c>
      <c r="AT15">
        <f t="shared" si="9"/>
        <v>70.711749513054713</v>
      </c>
      <c r="AU15">
        <f t="shared" si="9"/>
        <v>-1543.3141239548092</v>
      </c>
      <c r="AW15">
        <v>12</v>
      </c>
      <c r="AX15">
        <f>IF(Z15&gt;0, (R15*SUMPRODUCT(K15:$K$98, X15:$X$98)-K15*$AZ$3)/Z15, 0)</f>
        <v>3574.3986164436292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4.1640000000000002E-3</v>
      </c>
      <c r="Q16" s="4">
        <f t="shared" si="21"/>
        <v>25</v>
      </c>
      <c r="R16">
        <f t="shared" si="0"/>
        <v>1000000</v>
      </c>
      <c r="S16">
        <f t="shared" si="1"/>
        <v>4151.0399204511496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3039.7444067683282</v>
      </c>
      <c r="AC16">
        <f t="shared" si="2"/>
        <v>3480.1316085588637</v>
      </c>
      <c r="AE16">
        <f t="shared" si="3"/>
        <v>0</v>
      </c>
      <c r="AF16">
        <f t="shared" si="4"/>
        <v>0</v>
      </c>
      <c r="AG16">
        <f t="shared" si="4"/>
        <v>-20.959396170903549</v>
      </c>
      <c r="AH16">
        <f t="shared" si="5"/>
        <v>-3541.1539304972584</v>
      </c>
      <c r="AI16">
        <f t="shared" si="6"/>
        <v>-3562.1133266681618</v>
      </c>
      <c r="AJ16">
        <f t="shared" si="7"/>
        <v>-440.38720179053553</v>
      </c>
      <c r="AK16">
        <f t="shared" si="22"/>
        <v>212.78210847378298</v>
      </c>
      <c r="AL16">
        <f t="shared" si="8"/>
        <v>-3789.7184199849144</v>
      </c>
      <c r="AN16">
        <f t="shared" si="9"/>
        <v>0</v>
      </c>
      <c r="AO16">
        <f t="shared" si="9"/>
        <v>0</v>
      </c>
      <c r="AP16">
        <f t="shared" si="9"/>
        <v>-7.5373887324752111</v>
      </c>
      <c r="AQ16">
        <f t="shared" si="9"/>
        <v>-1273.4648230345324</v>
      </c>
      <c r="AR16">
        <f t="shared" si="9"/>
        <v>-1281.0022117670076</v>
      </c>
      <c r="AS16">
        <f t="shared" si="9"/>
        <v>-158.37142948375185</v>
      </c>
      <c r="AT16">
        <f t="shared" si="9"/>
        <v>76.520404204634588</v>
      </c>
      <c r="AU16">
        <f t="shared" si="9"/>
        <v>-1362.8532370461248</v>
      </c>
      <c r="AW16">
        <v>13</v>
      </c>
      <c r="AX16">
        <f>IF(Z16&gt;0, (R16*SUMPRODUCT(K16:$K$98, X16:$X$98)-K16*$AZ$3)/Z16, 0)</f>
        <v>4151.0399204511496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4.3350000000000003E-3</v>
      </c>
      <c r="Q17" s="4">
        <f t="shared" si="21"/>
        <v>25</v>
      </c>
      <c r="R17">
        <f t="shared" si="0"/>
        <v>1000000</v>
      </c>
      <c r="S17">
        <f t="shared" si="1"/>
        <v>4649.4457616047785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3480.1316085588637</v>
      </c>
      <c r="AC17">
        <f t="shared" si="2"/>
        <v>3842.1054410019788</v>
      </c>
      <c r="AE17">
        <f t="shared" si="3"/>
        <v>0</v>
      </c>
      <c r="AF17">
        <f t="shared" si="4"/>
        <v>0</v>
      </c>
      <c r="AG17">
        <f t="shared" si="4"/>
        <v>-20.658943226793646</v>
      </c>
      <c r="AH17">
        <f t="shared" si="5"/>
        <v>-3634.3592960346755</v>
      </c>
      <c r="AI17">
        <f t="shared" si="6"/>
        <v>-3655.0182392614693</v>
      </c>
      <c r="AJ17">
        <f t="shared" si="7"/>
        <v>-361.97383244311504</v>
      </c>
      <c r="AK17">
        <f t="shared" si="22"/>
        <v>243.6092125991205</v>
      </c>
      <c r="AL17">
        <f t="shared" si="8"/>
        <v>-3773.3828591054639</v>
      </c>
      <c r="AN17">
        <f t="shared" si="9"/>
        <v>0</v>
      </c>
      <c r="AO17">
        <f t="shared" si="9"/>
        <v>0</v>
      </c>
      <c r="AP17">
        <f t="shared" si="9"/>
        <v>-6.6333395223171241</v>
      </c>
      <c r="AQ17">
        <f t="shared" si="9"/>
        <v>-1166.9492912600015</v>
      </c>
      <c r="AR17">
        <f t="shared" si="9"/>
        <v>-1173.5826307823186</v>
      </c>
      <c r="AS17">
        <f t="shared" si="9"/>
        <v>-116.22546721922384</v>
      </c>
      <c r="AT17">
        <f t="shared" si="9"/>
        <v>78.220003811158236</v>
      </c>
      <c r="AU17">
        <f t="shared" si="9"/>
        <v>-1211.5880941903843</v>
      </c>
      <c r="AW17">
        <v>14</v>
      </c>
      <c r="AX17">
        <f>IF(Z17&gt;0, (R17*SUMPRODUCT(K17:$K$98, X17:$X$98)-K17*$AZ$3)/Z17, 0)</f>
        <v>4649.4457616047785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4.522E-3</v>
      </c>
      <c r="Q18" s="4">
        <f t="shared" si="21"/>
        <v>25</v>
      </c>
      <c r="R18">
        <f t="shared" si="0"/>
        <v>1000000</v>
      </c>
      <c r="S18">
        <f t="shared" si="1"/>
        <v>5078.0768091452337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3842.1054410019788</v>
      </c>
      <c r="AC18">
        <f t="shared" si="2"/>
        <v>4135.3692349898829</v>
      </c>
      <c r="AE18">
        <f t="shared" si="3"/>
        <v>0</v>
      </c>
      <c r="AF18">
        <f t="shared" si="4"/>
        <v>0</v>
      </c>
      <c r="AG18">
        <f t="shared" si="4"/>
        <v>-20.358934053254149</v>
      </c>
      <c r="AH18">
        <f t="shared" si="5"/>
        <v>-3736.7896508624344</v>
      </c>
      <c r="AI18">
        <f t="shared" si="6"/>
        <v>-3757.1485849156884</v>
      </c>
      <c r="AJ18">
        <f t="shared" si="7"/>
        <v>-293.26379398790414</v>
      </c>
      <c r="AK18">
        <f t="shared" si="22"/>
        <v>268.94738087013855</v>
      </c>
      <c r="AL18">
        <f t="shared" si="8"/>
        <v>-3781.4649980334539</v>
      </c>
      <c r="AN18">
        <f t="shared" si="9"/>
        <v>0</v>
      </c>
      <c r="AO18">
        <f t="shared" si="9"/>
        <v>0</v>
      </c>
      <c r="AP18">
        <f t="shared" si="9"/>
        <v>-5.836616219441102</v>
      </c>
      <c r="AQ18">
        <f t="shared" si="9"/>
        <v>-1071.2843328542153</v>
      </c>
      <c r="AR18">
        <f t="shared" si="9"/>
        <v>-1077.1209490736564</v>
      </c>
      <c r="AS18">
        <f t="shared" si="9"/>
        <v>-84.074549880033828</v>
      </c>
      <c r="AT18">
        <f t="shared" si="9"/>
        <v>77.103380818307045</v>
      </c>
      <c r="AU18">
        <f t="shared" si="9"/>
        <v>-1084.0921181353831</v>
      </c>
      <c r="AW18">
        <v>15</v>
      </c>
      <c r="AX18">
        <f>IF(Z18&gt;0, (R18*SUMPRODUCT(K18:$K$98, X18:$X$98)-K18*$AZ$3)/Z18, 0)</f>
        <v>5078.0768091452337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4.7470000000000004E-3</v>
      </c>
      <c r="Q19" s="4">
        <f t="shared" si="21"/>
        <v>25</v>
      </c>
      <c r="R19">
        <f t="shared" si="0"/>
        <v>1000000</v>
      </c>
      <c r="S19">
        <f t="shared" si="1"/>
        <v>5443.8303575245791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4135.3692349898829</v>
      </c>
      <c r="AC19">
        <f t="shared" si="2"/>
        <v>4367.8465853927155</v>
      </c>
      <c r="AE19">
        <f t="shared" si="3"/>
        <v>0</v>
      </c>
      <c r="AF19">
        <f t="shared" si="4"/>
        <v>0</v>
      </c>
      <c r="AG19">
        <f t="shared" si="4"/>
        <v>-20.058700852770809</v>
      </c>
      <c r="AH19">
        <f t="shared" si="5"/>
        <v>-3865.7543980318983</v>
      </c>
      <c r="AI19">
        <f t="shared" si="6"/>
        <v>-3885.8130988846692</v>
      </c>
      <c r="AJ19">
        <f t="shared" si="7"/>
        <v>-232.4773504028326</v>
      </c>
      <c r="AK19">
        <f t="shared" si="22"/>
        <v>289.47584644929185</v>
      </c>
      <c r="AL19">
        <f t="shared" si="8"/>
        <v>-3828.8146028382102</v>
      </c>
      <c r="AN19">
        <f t="shared" si="9"/>
        <v>0</v>
      </c>
      <c r="AO19">
        <f t="shared" si="9"/>
        <v>0</v>
      </c>
      <c r="AP19">
        <f t="shared" si="9"/>
        <v>-5.1344139643330386</v>
      </c>
      <c r="AQ19">
        <f t="shared" si="9"/>
        <v>-989.51489977453252</v>
      </c>
      <c r="AR19">
        <f t="shared" si="9"/>
        <v>-994.64931373886566</v>
      </c>
      <c r="AS19">
        <f t="shared" si="9"/>
        <v>-59.507091863058811</v>
      </c>
      <c r="AT19">
        <f t="shared" si="9"/>
        <v>74.096963669561973</v>
      </c>
      <c r="AU19">
        <f t="shared" si="9"/>
        <v>-980.05944193236257</v>
      </c>
      <c r="AW19">
        <v>16</v>
      </c>
      <c r="AX19">
        <f>IF(Z19&gt;0, (R19*SUMPRODUCT(K19:$K$98, X19:$X$98)-K19*$AZ$3)/Z19, 0)</f>
        <v>5443.8303575245791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4.9870000000000001E-3</v>
      </c>
      <c r="Q20" s="4">
        <f t="shared" si="21"/>
        <v>25</v>
      </c>
      <c r="R20">
        <f t="shared" si="0"/>
        <v>1000000</v>
      </c>
      <c r="S20">
        <f t="shared" si="1"/>
        <v>5747.5275475856024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4367.8465853927155</v>
      </c>
      <c r="AC20">
        <f t="shared" si="2"/>
        <v>4542.404617097689</v>
      </c>
      <c r="AE20">
        <f t="shared" si="3"/>
        <v>0</v>
      </c>
      <c r="AF20">
        <f t="shared" si="4"/>
        <v>0</v>
      </c>
      <c r="AG20">
        <f t="shared" si="4"/>
        <v>-19.758081103090333</v>
      </c>
      <c r="AH20">
        <f t="shared" si="5"/>
        <v>-4001.3096461107211</v>
      </c>
      <c r="AI20">
        <f t="shared" si="6"/>
        <v>-4021.0677272138114</v>
      </c>
      <c r="AJ20">
        <f t="shared" si="7"/>
        <v>-174.55803170497347</v>
      </c>
      <c r="AK20">
        <f t="shared" si="22"/>
        <v>305.74926097749011</v>
      </c>
      <c r="AL20">
        <f t="shared" si="8"/>
        <v>-3889.8764979412945</v>
      </c>
      <c r="AN20">
        <f t="shared" si="9"/>
        <v>0</v>
      </c>
      <c r="AO20">
        <f t="shared" si="9"/>
        <v>0</v>
      </c>
      <c r="AP20">
        <f t="shared" si="9"/>
        <v>-4.5155933055799817</v>
      </c>
      <c r="AQ20">
        <f t="shared" si="9"/>
        <v>-914.47580143317373</v>
      </c>
      <c r="AR20">
        <f t="shared" si="9"/>
        <v>-918.99139473875368</v>
      </c>
      <c r="AS20">
        <f t="shared" si="9"/>
        <v>-39.894212160051815</v>
      </c>
      <c r="AT20">
        <f t="shared" si="9"/>
        <v>69.877196517835799</v>
      </c>
      <c r="AU20">
        <f t="shared" si="9"/>
        <v>-889.00841038096962</v>
      </c>
      <c r="AW20">
        <v>17</v>
      </c>
      <c r="AX20">
        <f>IF(Z20&gt;0, (R20*SUMPRODUCT(K20:$K$98, X20:$X$98)-K20*$AZ$3)/Z20, 0)</f>
        <v>5747.5275475856024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5.2249999999999996E-3</v>
      </c>
      <c r="Q21" s="4">
        <f t="shared" si="21"/>
        <v>25</v>
      </c>
      <c r="R21">
        <f t="shared" si="0"/>
        <v>1000000</v>
      </c>
      <c r="S21">
        <f t="shared" si="1"/>
        <v>5996.8343583557917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4542.404617097689</v>
      </c>
      <c r="AC21">
        <f t="shared" si="2"/>
        <v>4667.2796473426533</v>
      </c>
      <c r="AE21">
        <f t="shared" si="3"/>
        <v>0</v>
      </c>
      <c r="AF21">
        <f t="shared" si="4"/>
        <v>0</v>
      </c>
      <c r="AG21">
        <f t="shared" si="4"/>
        <v>-19.457264318295785</v>
      </c>
      <c r="AH21">
        <f t="shared" si="5"/>
        <v>-4129.4389505458794</v>
      </c>
      <c r="AI21">
        <f t="shared" si="6"/>
        <v>-4148.8962148641749</v>
      </c>
      <c r="AJ21">
        <f t="shared" si="7"/>
        <v>-124.87503024496436</v>
      </c>
      <c r="AK21">
        <f t="shared" si="22"/>
        <v>317.96832319683824</v>
      </c>
      <c r="AL21">
        <f t="shared" si="8"/>
        <v>-3955.8029219123009</v>
      </c>
      <c r="AN21">
        <f t="shared" si="9"/>
        <v>0</v>
      </c>
      <c r="AO21">
        <f t="shared" si="9"/>
        <v>0</v>
      </c>
      <c r="AP21">
        <f t="shared" si="9"/>
        <v>-3.9703958906272554</v>
      </c>
      <c r="AQ21">
        <f t="shared" si="9"/>
        <v>-842.64196505912139</v>
      </c>
      <c r="AR21">
        <f t="shared" si="9"/>
        <v>-846.61236094974856</v>
      </c>
      <c r="AS21">
        <f t="shared" si="9"/>
        <v>-25.481655530595525</v>
      </c>
      <c r="AT21">
        <f t="shared" si="9"/>
        <v>64.88374229378519</v>
      </c>
      <c r="AU21">
        <f t="shared" si="9"/>
        <v>-807.21027418655888</v>
      </c>
      <c r="AW21">
        <v>18</v>
      </c>
      <c r="AX21">
        <f>IF(Z21&gt;0, (R21*SUMPRODUCT(K21:$K$98, X21:$X$98)-K21*$AZ$3)/Z21, 0)</f>
        <v>5996.8343583557917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5.4879999999999998E-3</v>
      </c>
      <c r="Q22" s="4">
        <f t="shared" si="21"/>
        <v>25</v>
      </c>
      <c r="R22">
        <f t="shared" si="0"/>
        <v>1000000</v>
      </c>
      <c r="S22">
        <f t="shared" si="1"/>
        <v>6202.5628703413859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4667.2796473426533</v>
      </c>
      <c r="AC22">
        <f t="shared" si="2"/>
        <v>4752.6294962818647</v>
      </c>
      <c r="AE22">
        <f t="shared" si="3"/>
        <v>0</v>
      </c>
      <c r="AF22">
        <f t="shared" si="4"/>
        <v>0</v>
      </c>
      <c r="AG22">
        <f t="shared" si="4"/>
        <v>-19.155910208534017</v>
      </c>
      <c r="AH22">
        <f t="shared" si="5"/>
        <v>-4271.25866315229</v>
      </c>
      <c r="AI22">
        <f t="shared" si="6"/>
        <v>-4290.4145733608239</v>
      </c>
      <c r="AJ22">
        <f t="shared" si="7"/>
        <v>-85.34984893921137</v>
      </c>
      <c r="AK22">
        <f t="shared" si="22"/>
        <v>326.70957531398574</v>
      </c>
      <c r="AL22">
        <f t="shared" si="8"/>
        <v>-4049.0548469860496</v>
      </c>
      <c r="AN22">
        <f t="shared" si="9"/>
        <v>0</v>
      </c>
      <c r="AO22">
        <f t="shared" si="9"/>
        <v>0</v>
      </c>
      <c r="AP22">
        <f t="shared" si="9"/>
        <v>-3.4900914277439465</v>
      </c>
      <c r="AQ22">
        <f t="shared" si="9"/>
        <v>-778.19759456294196</v>
      </c>
      <c r="AR22">
        <f t="shared" si="9"/>
        <v>-781.68768599068585</v>
      </c>
      <c r="AS22">
        <f t="shared" si="9"/>
        <v>-15.550228253276968</v>
      </c>
      <c r="AT22">
        <f t="shared" si="9"/>
        <v>59.52451623297042</v>
      </c>
      <c r="AU22">
        <f t="shared" si="9"/>
        <v>-737.71339801099236</v>
      </c>
      <c r="AW22">
        <v>19</v>
      </c>
      <c r="AX22">
        <f>IF(Z22&gt;0, (R22*SUMPRODUCT(K22:$K$98, X22:$X$98)-K22*$AZ$3)/Z22, 0)</f>
        <v>6202.5628703413859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5.7670000000000004E-3</v>
      </c>
      <c r="Q23" s="4">
        <f t="shared" si="21"/>
        <v>25</v>
      </c>
      <c r="R23">
        <f t="shared" si="0"/>
        <v>1000000</v>
      </c>
      <c r="S23">
        <f t="shared" si="1"/>
        <v>6368.7106886902702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4752.6294962818647</v>
      </c>
      <c r="AC23">
        <f t="shared" si="2"/>
        <v>4802.9960213602917</v>
      </c>
      <c r="AE23">
        <f t="shared" si="3"/>
        <v>0</v>
      </c>
      <c r="AF23">
        <f t="shared" si="4"/>
        <v>0</v>
      </c>
      <c r="AG23">
        <f t="shared" si="4"/>
        <v>-18.853878972276064</v>
      </c>
      <c r="AH23">
        <f t="shared" si="5"/>
        <v>-4418.8853669046284</v>
      </c>
      <c r="AI23">
        <f t="shared" si="6"/>
        <v>-4437.7392458769045</v>
      </c>
      <c r="AJ23">
        <f t="shared" si="7"/>
        <v>-50.366525078427003</v>
      </c>
      <c r="AK23">
        <f t="shared" si="22"/>
        <v>332.68406473973056</v>
      </c>
      <c r="AL23">
        <f t="shared" si="8"/>
        <v>-4155.4217062156013</v>
      </c>
      <c r="AN23">
        <f t="shared" si="9"/>
        <v>0</v>
      </c>
      <c r="AO23">
        <f t="shared" si="9"/>
        <v>0</v>
      </c>
      <c r="AP23">
        <f t="shared" si="9"/>
        <v>-3.0670206751809892</v>
      </c>
      <c r="AQ23">
        <f t="shared" si="9"/>
        <v>-718.83418799283368</v>
      </c>
      <c r="AR23">
        <f t="shared" si="9"/>
        <v>-721.90120866801465</v>
      </c>
      <c r="AS23">
        <f t="shared" si="9"/>
        <v>-8.1932834076058025</v>
      </c>
      <c r="AT23">
        <f t="shared" si="9"/>
        <v>54.1187787595534</v>
      </c>
      <c r="AU23">
        <f t="shared" si="9"/>
        <v>-675.97571331606719</v>
      </c>
      <c r="AW23">
        <v>20</v>
      </c>
      <c r="AX23">
        <f>IF(Z23&gt;0, (R23*SUMPRODUCT(K23:$K$98, X23:$X$98)-K23*$AZ$3)/Z23, 0)</f>
        <v>6368.7106886902702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6.0780000000000001E-3</v>
      </c>
      <c r="Q24" s="4">
        <f t="shared" si="21"/>
        <v>25</v>
      </c>
      <c r="R24">
        <f t="shared" si="0"/>
        <v>1000000</v>
      </c>
      <c r="S24">
        <f t="shared" si="1"/>
        <v>6501.0204256615161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4802.9960213602917</v>
      </c>
      <c r="AC24">
        <f t="shared" si="2"/>
        <v>4823.9512259043941</v>
      </c>
      <c r="AE24">
        <f t="shared" si="3"/>
        <v>0</v>
      </c>
      <c r="AF24">
        <f t="shared" si="4"/>
        <v>0</v>
      </c>
      <c r="AG24">
        <f t="shared" si="4"/>
        <v>-18.550746306159809</v>
      </c>
      <c r="AH24">
        <f t="shared" si="5"/>
        <v>-4583.7550557397562</v>
      </c>
      <c r="AI24">
        <f t="shared" si="6"/>
        <v>-4602.3058020459157</v>
      </c>
      <c r="AJ24">
        <f t="shared" si="7"/>
        <v>-20.955204544102344</v>
      </c>
      <c r="AK24">
        <f t="shared" si="22"/>
        <v>336.20972149522044</v>
      </c>
      <c r="AL24">
        <f t="shared" si="8"/>
        <v>-4287.051285094798</v>
      </c>
      <c r="AN24">
        <f t="shared" si="9"/>
        <v>0</v>
      </c>
      <c r="AO24">
        <f t="shared" si="9"/>
        <v>0</v>
      </c>
      <c r="AP24">
        <f t="shared" si="9"/>
        <v>-2.6943831399691325</v>
      </c>
      <c r="AQ24">
        <f t="shared" si="9"/>
        <v>-665.7625594196445</v>
      </c>
      <c r="AR24">
        <f t="shared" si="9"/>
        <v>-668.45694255961359</v>
      </c>
      <c r="AS24">
        <f t="shared" si="9"/>
        <v>-3.0436160834934074</v>
      </c>
      <c r="AT24">
        <f t="shared" si="9"/>
        <v>48.832418391148032</v>
      </c>
      <c r="AU24">
        <f t="shared" si="9"/>
        <v>-622.66814025195902</v>
      </c>
      <c r="AW24">
        <v>21</v>
      </c>
      <c r="AX24">
        <f>IF(Z24&gt;0, (R24*SUMPRODUCT(K24:$K$98, X24:$X$98)-K24*$AZ$3)/Z24, 0)</f>
        <v>6501.0204256615161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6.4359999999999999E-3</v>
      </c>
      <c r="Q25" s="4">
        <f t="shared" si="21"/>
        <v>25</v>
      </c>
      <c r="R25">
        <f t="shared" si="0"/>
        <v>1000000</v>
      </c>
      <c r="S25">
        <f t="shared" si="1"/>
        <v>6602.4820751958241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4823.9512259043941</v>
      </c>
      <c r="AC25">
        <f t="shared" si="2"/>
        <v>4818.7149098212985</v>
      </c>
      <c r="AE25">
        <f t="shared" si="3"/>
        <v>0</v>
      </c>
      <c r="AF25">
        <f t="shared" si="4"/>
        <v>0</v>
      </c>
      <c r="AG25">
        <f t="shared" si="4"/>
        <v>-18.245846239871767</v>
      </c>
      <c r="AH25">
        <f t="shared" si="5"/>
        <v>-4775.7041290577818</v>
      </c>
      <c r="AI25">
        <f t="shared" si="6"/>
        <v>-4793.9499752976535</v>
      </c>
      <c r="AJ25">
        <f t="shared" si="7"/>
        <v>5.2363160830955167</v>
      </c>
      <c r="AK25">
        <f t="shared" si="22"/>
        <v>337.67658581330761</v>
      </c>
      <c r="AL25">
        <f t="shared" si="8"/>
        <v>-4451.0370734012504</v>
      </c>
      <c r="AN25">
        <f t="shared" si="9"/>
        <v>0</v>
      </c>
      <c r="AO25">
        <f t="shared" si="9"/>
        <v>0</v>
      </c>
      <c r="AP25">
        <f t="shared" si="9"/>
        <v>-2.3661591595362501</v>
      </c>
      <c r="AQ25">
        <f t="shared" si="9"/>
        <v>-619.32321031576214</v>
      </c>
      <c r="AR25">
        <f t="shared" si="9"/>
        <v>-621.68936947529835</v>
      </c>
      <c r="AS25">
        <f t="shared" si="9"/>
        <v>0.67905632325061804</v>
      </c>
      <c r="AT25">
        <f t="shared" si="9"/>
        <v>43.790599568743367</v>
      </c>
      <c r="AU25">
        <f t="shared" si="9"/>
        <v>-577.21971358330438</v>
      </c>
      <c r="AW25">
        <v>22</v>
      </c>
      <c r="AX25">
        <f>IF(Z25&gt;0, (R25*SUMPRODUCT(K25:$K$98, X25:$X$98)-K25*$AZ$3)/Z25, 0)</f>
        <v>6602.4820751958241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6.8199999999999997E-3</v>
      </c>
      <c r="Q26" s="4">
        <f t="shared" si="21"/>
        <v>25</v>
      </c>
      <c r="R26">
        <f t="shared" si="0"/>
        <v>1000000</v>
      </c>
      <c r="S26">
        <f t="shared" si="1"/>
        <v>6674.2297885522494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4818.7149098212985</v>
      </c>
      <c r="AC26">
        <f t="shared" si="2"/>
        <v>4789.1472739131686</v>
      </c>
      <c r="AE26">
        <f t="shared" si="3"/>
        <v>0</v>
      </c>
      <c r="AF26">
        <f t="shared" si="4"/>
        <v>0</v>
      </c>
      <c r="AG26">
        <f t="shared" si="4"/>
        <v>-17.93895110611712</v>
      </c>
      <c r="AH26">
        <f t="shared" si="5"/>
        <v>-4977.4668542370182</v>
      </c>
      <c r="AI26">
        <f t="shared" si="6"/>
        <v>-4995.4058053431354</v>
      </c>
      <c r="AJ26">
        <f t="shared" si="7"/>
        <v>29.567635908129887</v>
      </c>
      <c r="AK26">
        <f t="shared" si="22"/>
        <v>337.31004368749092</v>
      </c>
      <c r="AL26">
        <f t="shared" si="8"/>
        <v>-4628.5281257475144</v>
      </c>
      <c r="AN26">
        <f t="shared" si="9"/>
        <v>0</v>
      </c>
      <c r="AO26">
        <f t="shared" si="9"/>
        <v>0</v>
      </c>
      <c r="AP26">
        <f t="shared" si="9"/>
        <v>-2.077107466493616</v>
      </c>
      <c r="AQ26">
        <f t="shared" si="9"/>
        <v>-576.32876671561519</v>
      </c>
      <c r="AR26">
        <f t="shared" si="9"/>
        <v>-578.40587418210885</v>
      </c>
      <c r="AS26">
        <f t="shared" si="9"/>
        <v>3.4235645633929499</v>
      </c>
      <c r="AT26">
        <f t="shared" si="9"/>
        <v>39.05630859474627</v>
      </c>
      <c r="AU26">
        <f t="shared" si="9"/>
        <v>-535.92600102396955</v>
      </c>
      <c r="AW26">
        <v>23</v>
      </c>
      <c r="AX26">
        <f>IF(Z26&gt;0, (R26*SUMPRODUCT(K26:$K$98, X26:$X$98)-K26*$AZ$3)/Z26, 0)</f>
        <v>6674.2297885522494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7.2269999999999999E-3</v>
      </c>
      <c r="Q27" s="4">
        <f t="shared" si="21"/>
        <v>25</v>
      </c>
      <c r="R27">
        <f t="shared" si="0"/>
        <v>1000000</v>
      </c>
      <c r="S27">
        <f t="shared" si="1"/>
        <v>6720.6584684231066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4789.1472739131686</v>
      </c>
      <c r="AC27">
        <f t="shared" si="2"/>
        <v>4739.3859843472283</v>
      </c>
      <c r="AE27">
        <f t="shared" si="3"/>
        <v>0</v>
      </c>
      <c r="AF27">
        <f t="shared" si="4"/>
        <v>0</v>
      </c>
      <c r="AG27">
        <f t="shared" si="4"/>
        <v>-17.629916795412043</v>
      </c>
      <c r="AH27">
        <f t="shared" si="5"/>
        <v>-5185.7919857563375</v>
      </c>
      <c r="AI27">
        <f t="shared" si="6"/>
        <v>-5203.4219025517496</v>
      </c>
      <c r="AJ27">
        <f t="shared" si="7"/>
        <v>49.761289565940388</v>
      </c>
      <c r="AK27">
        <f t="shared" si="22"/>
        <v>335.24030917392184</v>
      </c>
      <c r="AL27">
        <f t="shared" si="8"/>
        <v>-4818.4203038118876</v>
      </c>
      <c r="AN27">
        <f t="shared" si="9"/>
        <v>0</v>
      </c>
      <c r="AO27">
        <f t="shared" si="9"/>
        <v>0</v>
      </c>
      <c r="AP27">
        <f t="shared" si="9"/>
        <v>-1.8226117287217236</v>
      </c>
      <c r="AQ27">
        <f t="shared" si="9"/>
        <v>-536.11627358390581</v>
      </c>
      <c r="AR27">
        <f t="shared" si="9"/>
        <v>-537.93888531262746</v>
      </c>
      <c r="AS27">
        <f t="shared" si="9"/>
        <v>5.1444094179050923</v>
      </c>
      <c r="AT27">
        <f t="shared" si="9"/>
        <v>34.657731317239964</v>
      </c>
      <c r="AU27">
        <f t="shared" si="9"/>
        <v>-498.13674457748249</v>
      </c>
      <c r="AW27">
        <v>24</v>
      </c>
      <c r="AX27">
        <f>IF(Z27&gt;0, (R27*SUMPRODUCT(K27:$K$98, X27:$X$98)-K27*$AZ$3)/Z27, 0)</f>
        <v>6720.6584684231066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7.6860000000000001E-3</v>
      </c>
      <c r="Q28" s="4">
        <f t="shared" si="21"/>
        <v>25</v>
      </c>
      <c r="R28">
        <f t="shared" si="0"/>
        <v>1000000</v>
      </c>
      <c r="S28">
        <f t="shared" si="1"/>
        <v>6746.4321179310009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4739.3859843472283</v>
      </c>
      <c r="AC28">
        <f t="shared" si="2"/>
        <v>4673.4192439326735</v>
      </c>
      <c r="AE28">
        <f t="shared" si="3"/>
        <v>0</v>
      </c>
      <c r="AF28">
        <f t="shared" si="4"/>
        <v>0</v>
      </c>
      <c r="AG28">
        <f t="shared" si="4"/>
        <v>-17.318114086968386</v>
      </c>
      <c r="AH28">
        <f t="shared" si="5"/>
        <v>-5420.1416195814791</v>
      </c>
      <c r="AI28">
        <f t="shared" si="6"/>
        <v>-5437.4597336684474</v>
      </c>
      <c r="AJ28">
        <f t="shared" si="7"/>
        <v>65.966740414554806</v>
      </c>
      <c r="AK28">
        <f t="shared" si="22"/>
        <v>331.75701890430599</v>
      </c>
      <c r="AL28">
        <f t="shared" si="8"/>
        <v>-5039.7359743495863</v>
      </c>
      <c r="AN28">
        <f t="shared" si="9"/>
        <v>0</v>
      </c>
      <c r="AO28">
        <f t="shared" si="9"/>
        <v>0</v>
      </c>
      <c r="AP28">
        <f t="shared" si="9"/>
        <v>-1.5985509086495993</v>
      </c>
      <c r="AQ28">
        <f t="shared" si="9"/>
        <v>-500.30691953411315</v>
      </c>
      <c r="AR28">
        <f t="shared" si="9"/>
        <v>-501.90547044276275</v>
      </c>
      <c r="AS28">
        <f t="shared" si="9"/>
        <v>6.0890690695754923</v>
      </c>
      <c r="AT28">
        <f t="shared" si="9"/>
        <v>30.622877373202325</v>
      </c>
      <c r="AU28">
        <f t="shared" si="9"/>
        <v>-465.1935239999849</v>
      </c>
      <c r="AW28">
        <v>25</v>
      </c>
      <c r="AX28">
        <f>IF(Z28&gt;0, (R28*SUMPRODUCT(K28:$K$98, X28:$X$98)-K28*$AZ$3)/Z28, 0)</f>
        <v>6746.4321179310009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8.2030000000000002E-3</v>
      </c>
      <c r="Q29" s="4">
        <f t="shared" si="21"/>
        <v>25</v>
      </c>
      <c r="R29">
        <f t="shared" si="0"/>
        <v>1000000</v>
      </c>
      <c r="S29">
        <f t="shared" si="1"/>
        <v>6753.1070192985253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4673.4192439326735</v>
      </c>
      <c r="AC29">
        <f t="shared" si="2"/>
        <v>4592.8886932997675</v>
      </c>
      <c r="AE29">
        <f t="shared" si="3"/>
        <v>0</v>
      </c>
      <c r="AF29">
        <f t="shared" si="4"/>
        <v>0</v>
      </c>
      <c r="AG29">
        <f t="shared" si="4"/>
        <v>-17.002872456243303</v>
      </c>
      <c r="AH29">
        <f t="shared" si="5"/>
        <v>-5682.4195942160668</v>
      </c>
      <c r="AI29">
        <f t="shared" si="6"/>
        <v>-5699.4224666723103</v>
      </c>
      <c r="AJ29">
        <f t="shared" si="7"/>
        <v>80.530550632905943</v>
      </c>
      <c r="AK29">
        <f t="shared" si="22"/>
        <v>327.13934707528716</v>
      </c>
      <c r="AL29">
        <f t="shared" si="8"/>
        <v>-5291.752568964117</v>
      </c>
      <c r="AN29">
        <f t="shared" si="9"/>
        <v>0</v>
      </c>
      <c r="AO29">
        <f t="shared" si="9"/>
        <v>0</v>
      </c>
      <c r="AP29">
        <f t="shared" si="9"/>
        <v>-1.4012968629102238</v>
      </c>
      <c r="AQ29">
        <f t="shared" si="9"/>
        <v>-468.31832513045219</v>
      </c>
      <c r="AR29">
        <f t="shared" si="9"/>
        <v>-469.71962199336247</v>
      </c>
      <c r="AS29">
        <f t="shared" si="9"/>
        <v>6.6369496248786808</v>
      </c>
      <c r="AT29">
        <f t="shared" si="9"/>
        <v>26.961287980653605</v>
      </c>
      <c r="AU29">
        <f t="shared" si="9"/>
        <v>-436.12138438783018</v>
      </c>
      <c r="AW29">
        <v>26</v>
      </c>
      <c r="AX29">
        <f>IF(Z29&gt;0, (R29*SUMPRODUCT(K29:$K$98, X29:$X$98)-K29*$AZ$3)/Z29, 0)</f>
        <v>6753.1070192985253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8.7950000000000007E-3</v>
      </c>
      <c r="Q30" s="4">
        <f t="shared" si="21"/>
        <v>25</v>
      </c>
      <c r="R30">
        <f t="shared" si="0"/>
        <v>1000000</v>
      </c>
      <c r="S30">
        <f t="shared" si="1"/>
        <v>6742.3258020512567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4592.8886932997675</v>
      </c>
      <c r="AC30">
        <f t="shared" si="2"/>
        <v>4499.3706975453897</v>
      </c>
      <c r="AE30">
        <f t="shared" si="3"/>
        <v>0</v>
      </c>
      <c r="AF30">
        <f t="shared" si="4"/>
        <v>0</v>
      </c>
      <c r="AG30">
        <f t="shared" si="4"/>
        <v>-16.68330346842821</v>
      </c>
      <c r="AH30">
        <f t="shared" si="5"/>
        <v>-5981.6105301063935</v>
      </c>
      <c r="AI30">
        <f t="shared" si="6"/>
        <v>-5998.2938335748213</v>
      </c>
      <c r="AJ30">
        <f t="shared" si="7"/>
        <v>93.517995754377807</v>
      </c>
      <c r="AK30">
        <f t="shared" si="22"/>
        <v>321.50220853098375</v>
      </c>
      <c r="AL30">
        <f t="shared" si="8"/>
        <v>-5583.2736292894597</v>
      </c>
      <c r="AN30">
        <f t="shared" si="9"/>
        <v>0</v>
      </c>
      <c r="AO30">
        <f t="shared" si="9"/>
        <v>0</v>
      </c>
      <c r="AP30">
        <f t="shared" si="9"/>
        <v>-1.2276424003319877</v>
      </c>
      <c r="AQ30">
        <f t="shared" si="9"/>
        <v>-440.15735390340774</v>
      </c>
      <c r="AR30">
        <f t="shared" si="9"/>
        <v>-441.38499630373968</v>
      </c>
      <c r="AS30">
        <f t="shared" si="9"/>
        <v>6.8815302076955698</v>
      </c>
      <c r="AT30">
        <f t="shared" si="9"/>
        <v>23.657769202600086</v>
      </c>
      <c r="AU30">
        <f t="shared" si="9"/>
        <v>-410.84569689344403</v>
      </c>
      <c r="AW30">
        <v>27</v>
      </c>
      <c r="AX30">
        <f>IF(Z30&gt;0, (R30*SUMPRODUCT(K30:$K$98, X30:$X$98)-K30*$AZ$3)/Z30, 0)</f>
        <v>6742.3258020512567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9.4780000000000003E-3</v>
      </c>
      <c r="Q31" s="4">
        <f t="shared" si="21"/>
        <v>25</v>
      </c>
      <c r="R31">
        <f t="shared" si="0"/>
        <v>1000000</v>
      </c>
      <c r="S31">
        <f t="shared" si="1"/>
        <v>6715.0072391953818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4499.3706975453897</v>
      </c>
      <c r="AC31">
        <f t="shared" si="2"/>
        <v>4393.8564948706226</v>
      </c>
      <c r="AE31">
        <f t="shared" si="3"/>
        <v>0</v>
      </c>
      <c r="AF31">
        <f t="shared" si="4"/>
        <v>0</v>
      </c>
      <c r="AG31">
        <f t="shared" si="4"/>
        <v>-16.358346083470163</v>
      </c>
      <c r="AH31">
        <f t="shared" si="5"/>
        <v>-6324.9740109505028</v>
      </c>
      <c r="AI31">
        <f t="shared" si="6"/>
        <v>-6341.3323570339726</v>
      </c>
      <c r="AJ31">
        <f t="shared" si="7"/>
        <v>105.51420267476715</v>
      </c>
      <c r="AK31">
        <f t="shared" si="22"/>
        <v>314.95594882817733</v>
      </c>
      <c r="AL31">
        <f t="shared" si="8"/>
        <v>-5920.8622055310279</v>
      </c>
      <c r="AN31">
        <f t="shared" si="9"/>
        <v>0</v>
      </c>
      <c r="AO31">
        <f t="shared" si="9"/>
        <v>0</v>
      </c>
      <c r="AP31">
        <f t="shared" si="9"/>
        <v>-1.0747592693377865</v>
      </c>
      <c r="AQ31">
        <f t="shared" si="9"/>
        <v>-415.55695251237779</v>
      </c>
      <c r="AR31">
        <f t="shared" si="9"/>
        <v>-416.63171178171552</v>
      </c>
      <c r="AS31">
        <f t="shared" si="9"/>
        <v>6.9323858776947551</v>
      </c>
      <c r="AT31">
        <f t="shared" si="9"/>
        <v>20.692912578626249</v>
      </c>
      <c r="AU31">
        <f t="shared" si="9"/>
        <v>-389.00641332539453</v>
      </c>
      <c r="AW31">
        <v>28</v>
      </c>
      <c r="AX31">
        <f>IF(Z31&gt;0, (R31*SUMPRODUCT(K31:$K$98, X31:$X$98)-K31*$AZ$3)/Z31, 0)</f>
        <v>6715.0072391953818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1.0265E-2</v>
      </c>
      <c r="Q32" s="4">
        <f t="shared" si="21"/>
        <v>25</v>
      </c>
      <c r="R32">
        <f t="shared" si="0"/>
        <v>1000000</v>
      </c>
      <c r="S32">
        <f t="shared" si="1"/>
        <v>6671.7564868717318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4393.8564948706226</v>
      </c>
      <c r="AC32">
        <f t="shared" si="2"/>
        <v>4277.0880702409595</v>
      </c>
      <c r="AE32">
        <f t="shared" si="3"/>
        <v>0</v>
      </c>
      <c r="AF32">
        <f t="shared" si="4"/>
        <v>0</v>
      </c>
      <c r="AG32">
        <f t="shared" si="4"/>
        <v>-16.02684420008864</v>
      </c>
      <c r="AH32">
        <f t="shared" si="5"/>
        <v>-6716.7369018728486</v>
      </c>
      <c r="AI32">
        <f t="shared" si="6"/>
        <v>-6732.7637460729375</v>
      </c>
      <c r="AJ32">
        <f t="shared" si="7"/>
        <v>116.76842462966306</v>
      </c>
      <c r="AK32">
        <f t="shared" si="22"/>
        <v>307.56995464094359</v>
      </c>
      <c r="AL32">
        <f t="shared" si="8"/>
        <v>-6308.4253668023312</v>
      </c>
      <c r="AN32">
        <f t="shared" si="9"/>
        <v>0</v>
      </c>
      <c r="AO32">
        <f t="shared" si="9"/>
        <v>0</v>
      </c>
      <c r="AP32">
        <f t="shared" si="9"/>
        <v>-0.94016006495058591</v>
      </c>
      <c r="AQ32">
        <f t="shared" si="9"/>
        <v>-394.01442499115637</v>
      </c>
      <c r="AR32">
        <f t="shared" si="9"/>
        <v>-394.95458505610696</v>
      </c>
      <c r="AS32">
        <f t="shared" si="9"/>
        <v>6.8498207328548464</v>
      </c>
      <c r="AT32">
        <f t="shared" si="9"/>
        <v>18.042540684988939</v>
      </c>
      <c r="AU32">
        <f t="shared" si="9"/>
        <v>-370.06222363826316</v>
      </c>
      <c r="AW32">
        <v>29</v>
      </c>
      <c r="AX32">
        <f>IF(Z32&gt;0, (R32*SUMPRODUCT(K32:$K$98, X32:$X$98)-K32*$AZ$3)/Z32, 0)</f>
        <v>6671.7564868717318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1.1204E-2</v>
      </c>
      <c r="Q33" s="4">
        <f t="shared" si="21"/>
        <v>25</v>
      </c>
      <c r="R33">
        <f t="shared" si="0"/>
        <v>1000000</v>
      </c>
      <c r="S33">
        <f t="shared" si="1"/>
        <v>6613.5115187321635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4277.0880702409595</v>
      </c>
      <c r="AC33">
        <f t="shared" si="2"/>
        <v>4149.8491165736559</v>
      </c>
      <c r="AE33">
        <f t="shared" si="3"/>
        <v>0</v>
      </c>
      <c r="AF33">
        <f t="shared" si="4"/>
        <v>0</v>
      </c>
      <c r="AG33">
        <f t="shared" si="4"/>
        <v>-15.687010995669961</v>
      </c>
      <c r="AH33">
        <f t="shared" si="5"/>
        <v>-7182.5904967117258</v>
      </c>
      <c r="AI33">
        <f t="shared" si="6"/>
        <v>-7198.2775077073957</v>
      </c>
      <c r="AJ33">
        <f t="shared" si="7"/>
        <v>127.23895366730358</v>
      </c>
      <c r="AK33">
        <f t="shared" si="22"/>
        <v>299.39616491686718</v>
      </c>
      <c r="AL33">
        <f t="shared" si="8"/>
        <v>-6771.6423891232253</v>
      </c>
      <c r="AN33">
        <f t="shared" si="9"/>
        <v>0</v>
      </c>
      <c r="AO33">
        <f t="shared" si="9"/>
        <v>0</v>
      </c>
      <c r="AP33">
        <f t="shared" si="9"/>
        <v>-0.82162938476194081</v>
      </c>
      <c r="AQ33">
        <f t="shared" si="9"/>
        <v>-376.19833456094159</v>
      </c>
      <c r="AR33">
        <f t="shared" si="9"/>
        <v>-377.01996394570352</v>
      </c>
      <c r="AS33">
        <f t="shared" si="9"/>
        <v>6.6643201339169389</v>
      </c>
      <c r="AT33">
        <f t="shared" si="9"/>
        <v>15.681297530079553</v>
      </c>
      <c r="AU33">
        <f t="shared" si="9"/>
        <v>-354.67434628170707</v>
      </c>
      <c r="AW33">
        <v>30</v>
      </c>
      <c r="AX33">
        <f>IF(Z33&gt;0, (R33*SUMPRODUCT(K33:$K$98, X33:$X$98)-K33*$AZ$3)/Z33, 0)</f>
        <v>6613.5115187321635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1.2285000000000001E-2</v>
      </c>
      <c r="Q34" s="4">
        <f t="shared" si="21"/>
        <v>25</v>
      </c>
      <c r="R34">
        <f t="shared" si="0"/>
        <v>1000000</v>
      </c>
      <c r="S34">
        <f t="shared" si="1"/>
        <v>6539.3032356421327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4149.8491165736559</v>
      </c>
      <c r="AC34">
        <f t="shared" si="2"/>
        <v>4011.8431671232966</v>
      </c>
      <c r="AE34">
        <f t="shared" si="3"/>
        <v>0</v>
      </c>
      <c r="AF34">
        <f t="shared" si="4"/>
        <v>0</v>
      </c>
      <c r="AG34">
        <f t="shared" si="4"/>
        <v>-15.337425955631456</v>
      </c>
      <c r="AH34">
        <f t="shared" si="5"/>
        <v>-7708.5972032722193</v>
      </c>
      <c r="AI34">
        <f t="shared" si="6"/>
        <v>-7723.9346292278506</v>
      </c>
      <c r="AJ34">
        <f t="shared" si="7"/>
        <v>138.00594945035937</v>
      </c>
      <c r="AK34">
        <f t="shared" si="22"/>
        <v>290.48943816015594</v>
      </c>
      <c r="AL34">
        <f t="shared" si="8"/>
        <v>-7295.439241617335</v>
      </c>
      <c r="AN34">
        <f t="shared" si="9"/>
        <v>0</v>
      </c>
      <c r="AO34">
        <f t="shared" si="9"/>
        <v>0</v>
      </c>
      <c r="AP34">
        <f t="shared" si="9"/>
        <v>-0.71724944100225085</v>
      </c>
      <c r="AQ34">
        <f t="shared" si="9"/>
        <v>-360.4898925643015</v>
      </c>
      <c r="AR34">
        <f t="shared" si="9"/>
        <v>-361.20714200530375</v>
      </c>
      <c r="AS34">
        <f t="shared" si="9"/>
        <v>6.4538006823700975</v>
      </c>
      <c r="AT34">
        <f t="shared" si="9"/>
        <v>13.584638500629792</v>
      </c>
      <c r="AU34">
        <f t="shared" ref="AU34:AU79" si="23">AL34*$K34</f>
        <v>-341.16870282230389</v>
      </c>
      <c r="AW34">
        <v>31</v>
      </c>
      <c r="AX34">
        <f>IF(Z34&gt;0, (R34*SUMPRODUCT(K34:$K$98, X34:$X$98)-K34*$AZ$3)/Z34, 0)</f>
        <v>6539.3032356421327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1.3528E-2</v>
      </c>
      <c r="Q35" s="4">
        <f t="shared" si="21"/>
        <v>25</v>
      </c>
      <c r="R35">
        <f t="shared" si="0"/>
        <v>1000000</v>
      </c>
      <c r="S35">
        <f t="shared" si="1"/>
        <v>6450.1181204617014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4011.8431671232966</v>
      </c>
      <c r="AC35">
        <f t="shared" si="2"/>
        <v>3864.0250469791577</v>
      </c>
      <c r="AE35">
        <f t="shared" si="3"/>
        <v>0</v>
      </c>
      <c r="AF35">
        <f t="shared" ref="AF35:AG66" si="24">-$Z35*P35</f>
        <v>0</v>
      </c>
      <c r="AG35">
        <f t="shared" si="24"/>
        <v>-14.976566997747359</v>
      </c>
      <c r="AH35">
        <f t="shared" si="5"/>
        <v>-8299.387933111293</v>
      </c>
      <c r="AI35">
        <f t="shared" ref="AI35:AI66" si="25">SUM(AE35:AH35)</f>
        <v>-8314.3645001090408</v>
      </c>
      <c r="AJ35">
        <f t="shared" si="7"/>
        <v>147.8181201441389</v>
      </c>
      <c r="AK35">
        <f t="shared" si="22"/>
        <v>280.82902169863081</v>
      </c>
      <c r="AL35">
        <f t="shared" si="8"/>
        <v>-7885.7173582662717</v>
      </c>
      <c r="AN35">
        <f t="shared" ref="AN35:AT66" si="26">AE35*$K35</f>
        <v>0</v>
      </c>
      <c r="AO35">
        <f t="shared" si="26"/>
        <v>0</v>
      </c>
      <c r="AP35">
        <f t="shared" si="26"/>
        <v>-0.62533392513781239</v>
      </c>
      <c r="AQ35">
        <f t="shared" si="26"/>
        <v>-346.53394420994459</v>
      </c>
      <c r="AR35">
        <f t="shared" si="26"/>
        <v>-347.15927813508245</v>
      </c>
      <c r="AS35">
        <f t="shared" si="26"/>
        <v>6.1720209504708556</v>
      </c>
      <c r="AT35">
        <f t="shared" si="26"/>
        <v>11.725778975771327</v>
      </c>
      <c r="AU35">
        <f t="shared" si="23"/>
        <v>-329.26147820884029</v>
      </c>
      <c r="AW35">
        <v>32</v>
      </c>
      <c r="AX35">
        <f>IF(Z35&gt;0, (R35*SUMPRODUCT(K35:$K$98, X35:$X$98)-K35*$AZ$3)/Z35, 0)</f>
        <v>6450.1181204617014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1.4963000000000001E-2</v>
      </c>
      <c r="Q36" s="4">
        <f t="shared" si="21"/>
        <v>25</v>
      </c>
      <c r="R36">
        <f t="shared" si="0"/>
        <v>1000000</v>
      </c>
      <c r="S36">
        <f t="shared" si="1"/>
        <v>6347.0708292042809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3864.0250469791577</v>
      </c>
      <c r="AC36">
        <f t="shared" si="2"/>
        <v>3707.3766138586457</v>
      </c>
      <c r="AE36">
        <f t="shared" si="3"/>
        <v>0</v>
      </c>
      <c r="AF36">
        <f t="shared" si="24"/>
        <v>0</v>
      </c>
      <c r="AG36">
        <f t="shared" si="24"/>
        <v>-14.602706955782594</v>
      </c>
      <c r="AH36">
        <f t="shared" si="5"/>
        <v>-8963.7748794917497</v>
      </c>
      <c r="AI36">
        <f t="shared" si="25"/>
        <v>-8978.3775864475319</v>
      </c>
      <c r="AJ36">
        <f t="shared" si="7"/>
        <v>156.64843312051198</v>
      </c>
      <c r="AK36">
        <f t="shared" si="22"/>
        <v>270.48175328854109</v>
      </c>
      <c r="AL36">
        <f t="shared" si="8"/>
        <v>-8551.2474000384791</v>
      </c>
      <c r="AN36">
        <f t="shared" si="26"/>
        <v>0</v>
      </c>
      <c r="AO36">
        <f t="shared" si="26"/>
        <v>0</v>
      </c>
      <c r="AP36">
        <f t="shared" si="26"/>
        <v>-0.54439617353981895</v>
      </c>
      <c r="AQ36">
        <f t="shared" si="26"/>
        <v>-334.17398292275311</v>
      </c>
      <c r="AR36">
        <f t="shared" si="26"/>
        <v>-334.71837909629289</v>
      </c>
      <c r="AS36">
        <f t="shared" si="26"/>
        <v>5.8399314483295175</v>
      </c>
      <c r="AT36">
        <f t="shared" si="26"/>
        <v>10.083694204677114</v>
      </c>
      <c r="AU36">
        <f t="shared" si="23"/>
        <v>-318.79475344328625</v>
      </c>
      <c r="AW36">
        <v>33</v>
      </c>
      <c r="AX36">
        <f>IF(Z36&gt;0, (R36*SUMPRODUCT(K36:$K$98, X36:$X$98)-K36*$AZ$3)/Z36, 0)</f>
        <v>6347.0708292042809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1.6567999999999999E-2</v>
      </c>
      <c r="Q37" s="4">
        <f t="shared" si="21"/>
        <v>25</v>
      </c>
      <c r="R37">
        <f t="shared" si="0"/>
        <v>1000000</v>
      </c>
      <c r="S37">
        <f t="shared" si="1"/>
        <v>6230.7553782449286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3707.3766138586457</v>
      </c>
      <c r="AC37">
        <f t="shared" si="2"/>
        <v>3542.7432658371708</v>
      </c>
      <c r="AE37">
        <f t="shared" si="3"/>
        <v>0</v>
      </c>
      <c r="AF37">
        <f t="shared" si="24"/>
        <v>0</v>
      </c>
      <c r="AG37">
        <f t="shared" si="24"/>
        <v>-14.214742237381362</v>
      </c>
      <c r="AH37">
        <f t="shared" si="5"/>
        <v>-9677.5059537362413</v>
      </c>
      <c r="AI37">
        <f t="shared" si="25"/>
        <v>-9691.7206959736232</v>
      </c>
      <c r="AJ37">
        <f t="shared" si="7"/>
        <v>164.63334802147483</v>
      </c>
      <c r="AK37">
        <f t="shared" si="22"/>
        <v>259.51636297010521</v>
      </c>
      <c r="AL37">
        <f t="shared" si="8"/>
        <v>-9267.5709849820432</v>
      </c>
      <c r="AN37">
        <f t="shared" si="26"/>
        <v>0</v>
      </c>
      <c r="AO37">
        <f t="shared" si="26"/>
        <v>0</v>
      </c>
      <c r="AP37">
        <f t="shared" si="26"/>
        <v>-0.47315415714394021</v>
      </c>
      <c r="AQ37">
        <f t="shared" si="26"/>
        <v>-322.12699297170434</v>
      </c>
      <c r="AR37">
        <f t="shared" si="26"/>
        <v>-322.60014712884828</v>
      </c>
      <c r="AS37">
        <f t="shared" si="26"/>
        <v>5.4800116470656501</v>
      </c>
      <c r="AT37">
        <f t="shared" si="26"/>
        <v>8.6383026815125401</v>
      </c>
      <c r="AU37">
        <f t="shared" si="23"/>
        <v>-308.48183280027013</v>
      </c>
      <c r="AW37">
        <v>34</v>
      </c>
      <c r="AX37">
        <f>IF(Z37&gt;0, (R37*SUMPRODUCT(K37:$K$98, X37:$X$98)-K37*$AZ$3)/Z37, 0)</f>
        <v>6230.7553782449286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1.8353999999999999E-2</v>
      </c>
      <c r="Q38" s="4">
        <f t="shared" si="21"/>
        <v>25</v>
      </c>
      <c r="R38">
        <f t="shared" si="0"/>
        <v>1000000</v>
      </c>
      <c r="S38">
        <f t="shared" si="1"/>
        <v>6103.5072904160043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3542.7432658371708</v>
      </c>
      <c r="AC38">
        <f t="shared" si="2"/>
        <v>3371.9918397416054</v>
      </c>
      <c r="AE38">
        <f t="shared" si="3"/>
        <v>0</v>
      </c>
      <c r="AF38">
        <f t="shared" si="24"/>
        <v>0</v>
      </c>
      <c r="AG38">
        <f t="shared" si="24"/>
        <v>-13.811697435982651</v>
      </c>
      <c r="AH38">
        <f t="shared" si="5"/>
        <v>-10435.8951609959</v>
      </c>
      <c r="AI38">
        <f t="shared" si="25"/>
        <v>-10449.706858431882</v>
      </c>
      <c r="AJ38">
        <f t="shared" si="7"/>
        <v>170.75142609556542</v>
      </c>
      <c r="AK38">
        <f t="shared" si="22"/>
        <v>247.99202860860197</v>
      </c>
      <c r="AL38">
        <f t="shared" si="8"/>
        <v>-10030.963403727716</v>
      </c>
      <c r="AN38">
        <f t="shared" si="26"/>
        <v>0</v>
      </c>
      <c r="AO38">
        <f t="shared" si="26"/>
        <v>0</v>
      </c>
      <c r="AP38">
        <f t="shared" si="26"/>
        <v>-0.41048066443953657</v>
      </c>
      <c r="AQ38">
        <f t="shared" si="26"/>
        <v>-310.15255000785282</v>
      </c>
      <c r="AR38">
        <f t="shared" si="26"/>
        <v>-310.56303067229231</v>
      </c>
      <c r="AS38">
        <f t="shared" si="26"/>
        <v>5.0746955008661798</v>
      </c>
      <c r="AT38">
        <f t="shared" si="26"/>
        <v>7.3702695234088793</v>
      </c>
      <c r="AU38">
        <f t="shared" si="23"/>
        <v>-298.11806564801731</v>
      </c>
      <c r="AW38">
        <v>35</v>
      </c>
      <c r="AX38">
        <f>IF(Z38&gt;0, (R38*SUMPRODUCT(K38:$K$98, X38:$X$98)-K38*$AZ$3)/Z38, 0)</f>
        <v>6103.5072904160043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2.0303000000000002E-2</v>
      </c>
      <c r="Q39" s="4">
        <f t="shared" si="21"/>
        <v>25</v>
      </c>
      <c r="R39">
        <f t="shared" si="0"/>
        <v>1000000</v>
      </c>
      <c r="S39">
        <f t="shared" si="1"/>
        <v>5967.5903062597563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3371.9918397416054</v>
      </c>
      <c r="AC39">
        <f t="shared" si="2"/>
        <v>3196.9960458731653</v>
      </c>
      <c r="AE39">
        <f t="shared" si="3"/>
        <v>0</v>
      </c>
      <c r="AF39">
        <f t="shared" si="24"/>
        <v>0</v>
      </c>
      <c r="AG39">
        <f t="shared" si="24"/>
        <v>-13.393161568580069</v>
      </c>
      <c r="AH39">
        <f t="shared" si="5"/>
        <v>-11216.755721710231</v>
      </c>
      <c r="AI39">
        <f t="shared" si="25"/>
        <v>-11230.148883278811</v>
      </c>
      <c r="AJ39">
        <f t="shared" si="7"/>
        <v>174.99579386844016</v>
      </c>
      <c r="AK39">
        <f t="shared" si="22"/>
        <v>236.03942878191239</v>
      </c>
      <c r="AL39">
        <f t="shared" si="8"/>
        <v>-10819.113660628458</v>
      </c>
      <c r="AN39">
        <f t="shared" si="26"/>
        <v>0</v>
      </c>
      <c r="AO39">
        <f t="shared" si="26"/>
        <v>0</v>
      </c>
      <c r="AP39">
        <f t="shared" si="26"/>
        <v>-0.35539452577234398</v>
      </c>
      <c r="AQ39">
        <f t="shared" si="26"/>
        <v>-297.64246178985394</v>
      </c>
      <c r="AR39">
        <f t="shared" si="26"/>
        <v>-297.99785631562628</v>
      </c>
      <c r="AS39">
        <f t="shared" si="26"/>
        <v>4.6436046377526639</v>
      </c>
      <c r="AT39">
        <f t="shared" si="26"/>
        <v>6.2634293199537909</v>
      </c>
      <c r="AU39">
        <f t="shared" si="23"/>
        <v>-287.09082235791982</v>
      </c>
      <c r="AW39">
        <v>36</v>
      </c>
      <c r="AX39">
        <f>IF(Z39&gt;0, (R39*SUMPRODUCT(K39:$K$98, X39:$X$98)-K39*$AZ$3)/Z39, 0)</f>
        <v>5967.5903062597563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2.2446000000000001E-2</v>
      </c>
      <c r="Q40" s="4">
        <f t="shared" si="21"/>
        <v>25</v>
      </c>
      <c r="R40">
        <f t="shared" si="0"/>
        <v>1000000</v>
      </c>
      <c r="S40">
        <f t="shared" si="1"/>
        <v>5826.2999409298673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3196.9960458731653</v>
      </c>
      <c r="AC40">
        <f t="shared" si="2"/>
        <v>3020.0292592077872</v>
      </c>
      <c r="AE40">
        <f t="shared" si="3"/>
        <v>0</v>
      </c>
      <c r="AF40">
        <f t="shared" si="24"/>
        <v>0</v>
      </c>
      <c r="AG40">
        <f t="shared" si="24"/>
        <v>-12.95860704832592</v>
      </c>
      <c r="AH40">
        <f t="shared" si="5"/>
        <v>-12024.91618273393</v>
      </c>
      <c r="AI40">
        <f t="shared" si="25"/>
        <v>-12037.874789782256</v>
      </c>
      <c r="AJ40">
        <f t="shared" si="7"/>
        <v>176.96678666537809</v>
      </c>
      <c r="AK40">
        <f t="shared" si="22"/>
        <v>223.78972321112158</v>
      </c>
      <c r="AL40">
        <f t="shared" si="8"/>
        <v>-11637.118279905757</v>
      </c>
      <c r="AN40">
        <f t="shared" si="26"/>
        <v>0</v>
      </c>
      <c r="AO40">
        <f t="shared" si="26"/>
        <v>0</v>
      </c>
      <c r="AP40">
        <f t="shared" si="26"/>
        <v>-0.30702088838315578</v>
      </c>
      <c r="AQ40">
        <f t="shared" si="26"/>
        <v>-284.89948305307257</v>
      </c>
      <c r="AR40">
        <f t="shared" si="26"/>
        <v>-285.20650394145571</v>
      </c>
      <c r="AS40">
        <f t="shared" si="26"/>
        <v>4.1927731779887427</v>
      </c>
      <c r="AT40">
        <f t="shared" si="26"/>
        <v>5.3021223172420573</v>
      </c>
      <c r="AU40">
        <f t="shared" si="23"/>
        <v>-275.71160844622494</v>
      </c>
      <c r="AW40">
        <v>37</v>
      </c>
      <c r="AX40">
        <f>IF(Z40&gt;0, (R40*SUMPRODUCT(K40:$K$98, X40:$X$98)-K40*$AZ$3)/Z40, 0)</f>
        <v>5826.2999409298673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2.4856E-2</v>
      </c>
      <c r="Q41" s="4">
        <f t="shared" si="21"/>
        <v>25</v>
      </c>
      <c r="R41">
        <f t="shared" si="0"/>
        <v>1000000</v>
      </c>
      <c r="S41">
        <f t="shared" si="1"/>
        <v>5682.6051021762887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3020.0292592077872</v>
      </c>
      <c r="AC41">
        <f t="shared" si="2"/>
        <v>2842.8759146587117</v>
      </c>
      <c r="AE41">
        <f t="shared" si="3"/>
        <v>0</v>
      </c>
      <c r="AF41">
        <f t="shared" si="24"/>
        <v>0</v>
      </c>
      <c r="AG41">
        <f t="shared" si="24"/>
        <v>-12.506921841049474</v>
      </c>
      <c r="AH41">
        <f t="shared" si="5"/>
        <v>-12883.965471727564</v>
      </c>
      <c r="AI41">
        <f t="shared" si="25"/>
        <v>-12896.472393568614</v>
      </c>
      <c r="AJ41">
        <f t="shared" si="7"/>
        <v>177.15334454907543</v>
      </c>
      <c r="AK41">
        <f t="shared" si="22"/>
        <v>211.40204814454512</v>
      </c>
      <c r="AL41">
        <f t="shared" si="8"/>
        <v>-12507.917000874993</v>
      </c>
      <c r="AN41">
        <f t="shared" si="26"/>
        <v>0</v>
      </c>
      <c r="AO41">
        <f t="shared" si="26"/>
        <v>0</v>
      </c>
      <c r="AP41">
        <f t="shared" si="26"/>
        <v>-0.26457086455149331</v>
      </c>
      <c r="AQ41">
        <f t="shared" si="26"/>
        <v>-272.54682863041859</v>
      </c>
      <c r="AR41">
        <f t="shared" si="26"/>
        <v>-272.81139949497009</v>
      </c>
      <c r="AS41">
        <f t="shared" si="26"/>
        <v>3.7474939174645523</v>
      </c>
      <c r="AT41">
        <f t="shared" si="26"/>
        <v>4.4719894596275402</v>
      </c>
      <c r="AU41">
        <f t="shared" si="23"/>
        <v>-264.59191611787799</v>
      </c>
      <c r="AW41">
        <v>38</v>
      </c>
      <c r="AX41">
        <f>IF(Z41&gt;0, (R41*SUMPRODUCT(K41:$K$98, X41:$X$98)-K41*$AZ$3)/Z41, 0)</f>
        <v>5682.6051021762887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2.7564999999999999E-2</v>
      </c>
      <c r="Q42" s="4">
        <f t="shared" si="21"/>
        <v>25</v>
      </c>
      <c r="R42">
        <f t="shared" si="0"/>
        <v>1000000</v>
      </c>
      <c r="S42">
        <f t="shared" si="1"/>
        <v>5538.151102801924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2842.8759146587117</v>
      </c>
      <c r="AC42">
        <f t="shared" si="2"/>
        <v>2666.5309954068607</v>
      </c>
      <c r="AE42">
        <f t="shared" si="3"/>
        <v>0</v>
      </c>
      <c r="AF42">
        <f t="shared" si="24"/>
        <v>0</v>
      </c>
      <c r="AG42">
        <f t="shared" si="24"/>
        <v>-12.03709932209045</v>
      </c>
      <c r="AH42">
        <f t="shared" si="5"/>
        <v>-13790.132021941148</v>
      </c>
      <c r="AI42">
        <f t="shared" si="25"/>
        <v>-13802.16912126324</v>
      </c>
      <c r="AJ42">
        <f t="shared" si="7"/>
        <v>176.34491925185102</v>
      </c>
      <c r="AK42">
        <f t="shared" si="22"/>
        <v>199.00131402610984</v>
      </c>
      <c r="AL42">
        <f t="shared" si="8"/>
        <v>-13426.82288798528</v>
      </c>
      <c r="AN42">
        <f t="shared" si="26"/>
        <v>0</v>
      </c>
      <c r="AO42">
        <f t="shared" si="26"/>
        <v>0</v>
      </c>
      <c r="AP42">
        <f t="shared" si="26"/>
        <v>-0.2273502321648361</v>
      </c>
      <c r="AQ42">
        <f t="shared" si="26"/>
        <v>-260.46056719149686</v>
      </c>
      <c r="AR42">
        <f t="shared" si="26"/>
        <v>-260.6879174236617</v>
      </c>
      <c r="AS42">
        <f t="shared" si="26"/>
        <v>3.3307076115439851</v>
      </c>
      <c r="AT42">
        <f t="shared" si="26"/>
        <v>3.7586293619687687</v>
      </c>
      <c r="AU42">
        <f t="shared" si="23"/>
        <v>-253.59858045014894</v>
      </c>
      <c r="AW42">
        <v>39</v>
      </c>
      <c r="AX42">
        <f>IF(Z42&gt;0, (R42*SUMPRODUCT(K42:$K$98, X42:$X$98)-K42*$AZ$3)/Z42, 0)</f>
        <v>5538.151102801924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3.0620999999999999E-2</v>
      </c>
      <c r="Q43" s="4">
        <f t="shared" si="21"/>
        <v>25</v>
      </c>
      <c r="R43">
        <f t="shared" si="0"/>
        <v>1000000</v>
      </c>
      <c r="S43">
        <f t="shared" si="1"/>
        <v>5394.7322320995763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2666.5309954068607</v>
      </c>
      <c r="AC43">
        <f t="shared" si="2"/>
        <v>2491.9649901605126</v>
      </c>
      <c r="AE43">
        <f t="shared" si="3"/>
        <v>0</v>
      </c>
      <c r="AF43">
        <f t="shared" si="24"/>
        <v>0</v>
      </c>
      <c r="AG43">
        <f t="shared" si="24"/>
        <v>-11.548140310527815</v>
      </c>
      <c r="AH43">
        <f t="shared" si="5"/>
        <v>-14743.520733669266</v>
      </c>
      <c r="AI43">
        <f t="shared" si="25"/>
        <v>-14755.068873979793</v>
      </c>
      <c r="AJ43">
        <f t="shared" si="7"/>
        <v>174.56600524634814</v>
      </c>
      <c r="AK43">
        <f t="shared" si="22"/>
        <v>186.65716967848027</v>
      </c>
      <c r="AL43">
        <f t="shared" si="8"/>
        <v>-14393.845699054966</v>
      </c>
      <c r="AN43">
        <f t="shared" si="26"/>
        <v>0</v>
      </c>
      <c r="AO43">
        <f t="shared" si="26"/>
        <v>0</v>
      </c>
      <c r="AP43">
        <f t="shared" si="26"/>
        <v>-0.19474556998577527</v>
      </c>
      <c r="AQ43">
        <f t="shared" si="26"/>
        <v>-248.63183782569448</v>
      </c>
      <c r="AR43">
        <f t="shared" si="26"/>
        <v>-248.82658339568025</v>
      </c>
      <c r="AS43">
        <f t="shared" si="26"/>
        <v>2.9438468253496737</v>
      </c>
      <c r="AT43">
        <f t="shared" si="26"/>
        <v>3.1477498474649015</v>
      </c>
      <c r="AU43">
        <f t="shared" si="23"/>
        <v>-242.73498672286567</v>
      </c>
      <c r="AW43">
        <v>40</v>
      </c>
      <c r="AX43">
        <f>IF(Z43&gt;0, (R43*SUMPRODUCT(K43:$K$98, X43:$X$98)-K43*$AZ$3)/Z43, 0)</f>
        <v>5394.7322320995763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3.3921E-2</v>
      </c>
      <c r="Q44" s="4">
        <f t="shared" si="21"/>
        <v>25</v>
      </c>
      <c r="R44">
        <f t="shared" si="0"/>
        <v>1000000</v>
      </c>
      <c r="S44">
        <f t="shared" si="1"/>
        <v>5253.2345385224926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2491.9649901605126</v>
      </c>
      <c r="AC44">
        <f t="shared" si="2"/>
        <v>2320.0247255001291</v>
      </c>
      <c r="AE44">
        <f t="shared" si="3"/>
        <v>0</v>
      </c>
      <c r="AF44">
        <f t="shared" si="24"/>
        <v>0</v>
      </c>
      <c r="AG44">
        <f t="shared" si="24"/>
        <v>-11.040934439949122</v>
      </c>
      <c r="AH44">
        <f t="shared" si="5"/>
        <v>-15668.978698936558</v>
      </c>
      <c r="AI44">
        <f t="shared" si="25"/>
        <v>-15680.019633376507</v>
      </c>
      <c r="AJ44">
        <f t="shared" si="7"/>
        <v>171.94026466038349</v>
      </c>
      <c r="AK44">
        <f t="shared" si="22"/>
        <v>174.4375493112359</v>
      </c>
      <c r="AL44">
        <f t="shared" si="8"/>
        <v>-15333.641819404887</v>
      </c>
      <c r="AN44">
        <f t="shared" si="26"/>
        <v>0</v>
      </c>
      <c r="AO44">
        <f t="shared" si="26"/>
        <v>0</v>
      </c>
      <c r="AP44">
        <f t="shared" si="26"/>
        <v>-0.1662429908985982</v>
      </c>
      <c r="AQ44">
        <f t="shared" si="26"/>
        <v>-235.92730283883861</v>
      </c>
      <c r="AR44">
        <f t="shared" si="26"/>
        <v>-236.0935458297372</v>
      </c>
      <c r="AS44">
        <f t="shared" si="26"/>
        <v>2.5888989748561912</v>
      </c>
      <c r="AT44">
        <f t="shared" si="26"/>
        <v>2.626500508652164</v>
      </c>
      <c r="AU44">
        <f t="shared" si="23"/>
        <v>-230.87814634622885</v>
      </c>
      <c r="AW44">
        <v>41</v>
      </c>
      <c r="AX44">
        <f>IF(Z44&gt;0, (R44*SUMPRODUCT(K44:$K$98, X44:$X$98)-K44*$AZ$3)/Z44, 0)</f>
        <v>5253.2345385224926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3.7368999999999999E-2</v>
      </c>
      <c r="Q45" s="4">
        <f t="shared" si="21"/>
        <v>25</v>
      </c>
      <c r="R45">
        <f t="shared" si="0"/>
        <v>1000000</v>
      </c>
      <c r="S45">
        <f t="shared" si="1"/>
        <v>5116.4314850524825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2320.0247255001291</v>
      </c>
      <c r="AC45">
        <f t="shared" si="2"/>
        <v>2152.5720415588903</v>
      </c>
      <c r="AE45">
        <f t="shared" si="3"/>
        <v>0</v>
      </c>
      <c r="AF45">
        <f t="shared" si="24"/>
        <v>0</v>
      </c>
      <c r="AG45">
        <f t="shared" si="24"/>
        <v>-10.517936416463172</v>
      </c>
      <c r="AH45">
        <f t="shared" si="5"/>
        <v>-16503.547163458352</v>
      </c>
      <c r="AI45">
        <f t="shared" si="25"/>
        <v>-16514.065099874813</v>
      </c>
      <c r="AJ45">
        <f t="shared" si="7"/>
        <v>167.45268394123877</v>
      </c>
      <c r="AK45">
        <f t="shared" si="22"/>
        <v>162.40173078500905</v>
      </c>
      <c r="AL45">
        <f t="shared" si="8"/>
        <v>-16184.210685148564</v>
      </c>
      <c r="AN45">
        <f t="shared" si="26"/>
        <v>0</v>
      </c>
      <c r="AO45">
        <f t="shared" si="26"/>
        <v>0</v>
      </c>
      <c r="AP45">
        <f t="shared" si="26"/>
        <v>-0.14140020237743078</v>
      </c>
      <c r="AQ45">
        <f t="shared" si="26"/>
        <v>-221.86908310320416</v>
      </c>
      <c r="AR45">
        <f t="shared" si="26"/>
        <v>-222.01048330558157</v>
      </c>
      <c r="AS45">
        <f t="shared" si="26"/>
        <v>2.2511871588112511</v>
      </c>
      <c r="AT45">
        <f t="shared" si="26"/>
        <v>2.1832835539394915</v>
      </c>
      <c r="AU45">
        <f t="shared" si="23"/>
        <v>-217.57601259283081</v>
      </c>
      <c r="AW45">
        <v>42</v>
      </c>
      <c r="AX45">
        <f>IF(Z45&gt;0, (R45*SUMPRODUCT(K45:$K$98, X45:$X$98)-K45*$AZ$3)/Z45, 0)</f>
        <v>5116.4314850524825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5.0548205999999998E-2</v>
      </c>
      <c r="Q46" s="4">
        <f t="shared" si="21"/>
        <v>25</v>
      </c>
      <c r="R46">
        <f t="shared" si="0"/>
        <v>1000000</v>
      </c>
      <c r="S46">
        <f t="shared" si="1"/>
        <v>5039.525389459538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2152.5720415588903</v>
      </c>
      <c r="AC46">
        <f t="shared" si="2"/>
        <v>1991.8410110428297</v>
      </c>
      <c r="AE46">
        <f t="shared" si="3"/>
        <v>0</v>
      </c>
      <c r="AF46">
        <f t="shared" si="24"/>
        <v>0</v>
      </c>
      <c r="AG46">
        <f t="shared" si="24"/>
        <v>-9.8810942356242588</v>
      </c>
      <c r="AH46">
        <f t="shared" si="5"/>
        <v>-21266.512666971288</v>
      </c>
      <c r="AI46">
        <f t="shared" si="25"/>
        <v>-21276.393761206913</v>
      </c>
      <c r="AJ46">
        <f t="shared" si="7"/>
        <v>160.73103051606063</v>
      </c>
      <c r="AK46">
        <f t="shared" si="22"/>
        <v>150.68004290912234</v>
      </c>
      <c r="AL46">
        <f t="shared" si="8"/>
        <v>-20964.982687781729</v>
      </c>
      <c r="AN46">
        <f t="shared" si="26"/>
        <v>0</v>
      </c>
      <c r="AO46">
        <f t="shared" si="26"/>
        <v>0</v>
      </c>
      <c r="AP46">
        <f t="shared" si="26"/>
        <v>-0.11860595874592895</v>
      </c>
      <c r="AQ46">
        <f t="shared" si="26"/>
        <v>-255.2688056505736</v>
      </c>
      <c r="AR46">
        <f t="shared" si="26"/>
        <v>-255.38741160931954</v>
      </c>
      <c r="AS46">
        <f t="shared" si="26"/>
        <v>1.9293063622294406</v>
      </c>
      <c r="AT46">
        <f t="shared" si="26"/>
        <v>1.8086611185916996</v>
      </c>
      <c r="AU46">
        <f t="shared" si="23"/>
        <v>-251.64944412849837</v>
      </c>
      <c r="AW46">
        <v>43</v>
      </c>
      <c r="AX46">
        <f>IF(Z46&gt;0, (R46*SUMPRODUCT(K46:$K$98, X46:$X$98)-K46*$AZ$3)/Z46, 0)</f>
        <v>5039.525389459538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6.4784177999999998E-2</v>
      </c>
      <c r="Q47" s="4">
        <f t="shared" si="21"/>
        <v>25</v>
      </c>
      <c r="R47">
        <f t="shared" si="0"/>
        <v>1000000</v>
      </c>
      <c r="S47">
        <f t="shared" si="1"/>
        <v>4898.0841097231596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1991.8410110428297</v>
      </c>
      <c r="AC47">
        <f t="shared" si="2"/>
        <v>1791.1597523450619</v>
      </c>
      <c r="AE47">
        <f t="shared" si="3"/>
        <v>0</v>
      </c>
      <c r="AF47">
        <f t="shared" si="24"/>
        <v>0</v>
      </c>
      <c r="AG47">
        <f t="shared" si="24"/>
        <v>-9.1421447254725603</v>
      </c>
      <c r="AH47">
        <f t="shared" si="5"/>
        <v>-25605.542711818238</v>
      </c>
      <c r="AI47">
        <f t="shared" si="25"/>
        <v>-25614.68485654371</v>
      </c>
      <c r="AJ47">
        <f t="shared" si="7"/>
        <v>200.68125869776782</v>
      </c>
      <c r="AK47">
        <f t="shared" si="22"/>
        <v>139.4288707729981</v>
      </c>
      <c r="AL47">
        <f t="shared" si="8"/>
        <v>-25274.574727072944</v>
      </c>
      <c r="AN47">
        <f t="shared" si="26"/>
        <v>0</v>
      </c>
      <c r="AO47">
        <f t="shared" si="26"/>
        <v>0</v>
      </c>
      <c r="AP47">
        <f t="shared" si="26"/>
        <v>-9.7978669299297091E-2</v>
      </c>
      <c r="AQ47">
        <f t="shared" si="26"/>
        <v>-274.42105511631848</v>
      </c>
      <c r="AR47">
        <f t="shared" si="26"/>
        <v>-274.51903378561781</v>
      </c>
      <c r="AS47">
        <f t="shared" si="26"/>
        <v>2.1507516311495407</v>
      </c>
      <c r="AT47">
        <f t="shared" si="26"/>
        <v>1.4942943511032489</v>
      </c>
      <c r="AU47">
        <f t="shared" si="23"/>
        <v>-270.87398780336503</v>
      </c>
      <c r="AW47">
        <v>44</v>
      </c>
      <c r="AX47">
        <f>IF(Z47&gt;0, (R47*SUMPRODUCT(K47:$K$98, X47:$X$98)-K47*$AZ$3)/Z47, 0)</f>
        <v>4898.0841097231596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8.0470763000000001E-2</v>
      </c>
      <c r="Q48" s="4">
        <f t="shared" si="21"/>
        <v>25</v>
      </c>
      <c r="R48">
        <f t="shared" si="0"/>
        <v>1000000</v>
      </c>
      <c r="S48">
        <f t="shared" si="1"/>
        <v>4706.7605446145208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1791.1597523450619</v>
      </c>
      <c r="AC48">
        <f t="shared" si="2"/>
        <v>1565.4775784366047</v>
      </c>
      <c r="AE48">
        <f t="shared" si="3"/>
        <v>0</v>
      </c>
      <c r="AF48">
        <f t="shared" si="24"/>
        <v>0</v>
      </c>
      <c r="AG48">
        <f t="shared" si="24"/>
        <v>-8.3150479167026319</v>
      </c>
      <c r="AH48">
        <f t="shared" si="5"/>
        <v>-29427.014460608098</v>
      </c>
      <c r="AI48">
        <f t="shared" si="25"/>
        <v>-29435.329508524799</v>
      </c>
      <c r="AJ48">
        <f t="shared" si="7"/>
        <v>225.68217390845712</v>
      </c>
      <c r="AK48">
        <f t="shared" si="22"/>
        <v>125.38118266415434</v>
      </c>
      <c r="AL48">
        <f t="shared" si="8"/>
        <v>-29084.266151952186</v>
      </c>
      <c r="AN48">
        <f t="shared" si="26"/>
        <v>0</v>
      </c>
      <c r="AO48">
        <f t="shared" si="26"/>
        <v>0</v>
      </c>
      <c r="AP48">
        <f t="shared" si="26"/>
        <v>-7.9566486008986609E-2</v>
      </c>
      <c r="AQ48">
        <f t="shared" si="26"/>
        <v>-281.5863670085397</v>
      </c>
      <c r="AR48">
        <f t="shared" si="26"/>
        <v>-281.66593349454865</v>
      </c>
      <c r="AS48">
        <f t="shared" si="26"/>
        <v>2.1595470901249789</v>
      </c>
      <c r="AT48">
        <f t="shared" si="26"/>
        <v>1.1997694079667687</v>
      </c>
      <c r="AU48">
        <f t="shared" si="23"/>
        <v>-278.30661699645691</v>
      </c>
      <c r="AW48">
        <v>45</v>
      </c>
      <c r="AX48">
        <f>IF(Z48&gt;0, (R48*SUMPRODUCT(K48:$K$98, X48:$X$98)-K48*$AZ$3)/Z48, 0)</f>
        <v>4706.7605446145208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9.7818447000000003E-2</v>
      </c>
      <c r="Q49" s="4">
        <f t="shared" si="21"/>
        <v>25</v>
      </c>
      <c r="R49">
        <f t="shared" si="0"/>
        <v>1000000</v>
      </c>
      <c r="S49">
        <f t="shared" si="1"/>
        <v>4473.2839481960527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1565.4775784366047</v>
      </c>
      <c r="AC49">
        <f t="shared" si="2"/>
        <v>1327.40806964937</v>
      </c>
      <c r="AE49">
        <f t="shared" si="3"/>
        <v>0</v>
      </c>
      <c r="AF49">
        <f t="shared" si="24"/>
        <v>0</v>
      </c>
      <c r="AG49">
        <f t="shared" si="24"/>
        <v>-7.4185323635931697</v>
      </c>
      <c r="AH49">
        <f t="shared" si="5"/>
        <v>-32534.602957697472</v>
      </c>
      <c r="AI49">
        <f t="shared" si="25"/>
        <v>-32542.021490061066</v>
      </c>
      <c r="AJ49">
        <f t="shared" si="7"/>
        <v>238.06950878723478</v>
      </c>
      <c r="AK49">
        <f t="shared" si="22"/>
        <v>109.58343049056234</v>
      </c>
      <c r="AL49">
        <f t="shared" si="8"/>
        <v>-32194.368550783271</v>
      </c>
      <c r="AN49">
        <f t="shared" si="26"/>
        <v>0</v>
      </c>
      <c r="AO49">
        <f t="shared" si="26"/>
        <v>0</v>
      </c>
      <c r="AP49">
        <f t="shared" si="26"/>
        <v>-6.3381920584152193E-2</v>
      </c>
      <c r="AQ49">
        <f t="shared" si="26"/>
        <v>-277.96678909451066</v>
      </c>
      <c r="AR49">
        <f t="shared" si="26"/>
        <v>-278.03017101509482</v>
      </c>
      <c r="AS49">
        <f t="shared" si="26"/>
        <v>2.0340010611144823</v>
      </c>
      <c r="AT49">
        <f t="shared" si="26"/>
        <v>0.93625099255180366</v>
      </c>
      <c r="AU49">
        <f t="shared" si="23"/>
        <v>-275.05991896142854</v>
      </c>
      <c r="AW49">
        <v>46</v>
      </c>
      <c r="AX49">
        <f>IF(Z49&gt;0, (R49*SUMPRODUCT(K49:$K$98, X49:$X$98)-K49*$AZ$3)/Z49, 0)</f>
        <v>4473.2839481960527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0.115047869</v>
      </c>
      <c r="Q50" s="4">
        <f t="shared" si="21"/>
        <v>25</v>
      </c>
      <c r="R50">
        <f t="shared" si="0"/>
        <v>1000000</v>
      </c>
      <c r="S50">
        <f t="shared" si="1"/>
        <v>4191.6460253965915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1327.40806964937</v>
      </c>
      <c r="AC50">
        <f t="shared" si="2"/>
        <v>1088.2956182524538</v>
      </c>
      <c r="AE50">
        <f t="shared" si="3"/>
        <v>0</v>
      </c>
      <c r="AF50">
        <f t="shared" si="24"/>
        <v>0</v>
      </c>
      <c r="AG50">
        <f t="shared" si="24"/>
        <v>-6.4908607004183088</v>
      </c>
      <c r="AH50">
        <f t="shared" si="5"/>
        <v>-34139.453581557093</v>
      </c>
      <c r="AI50">
        <f t="shared" si="25"/>
        <v>-34145.944442257511</v>
      </c>
      <c r="AJ50">
        <f t="shared" si="7"/>
        <v>239.11245139691619</v>
      </c>
      <c r="AK50">
        <f t="shared" si="22"/>
        <v>92.9185648754559</v>
      </c>
      <c r="AL50">
        <f t="shared" si="8"/>
        <v>-33813.913425985134</v>
      </c>
      <c r="AN50">
        <f t="shared" si="26"/>
        <v>0</v>
      </c>
      <c r="AO50">
        <f t="shared" si="26"/>
        <v>0</v>
      </c>
      <c r="AP50">
        <f t="shared" si="26"/>
        <v>-4.9514416501764913E-2</v>
      </c>
      <c r="AQ50">
        <f t="shared" si="26"/>
        <v>-260.42696058335514</v>
      </c>
      <c r="AR50">
        <f t="shared" si="26"/>
        <v>-260.47647499985686</v>
      </c>
      <c r="AS50">
        <f t="shared" si="26"/>
        <v>1.8240282846405746</v>
      </c>
      <c r="AT50">
        <f t="shared" si="26"/>
        <v>0.70881331988731233</v>
      </c>
      <c r="AU50">
        <f t="shared" si="23"/>
        <v>-257.94363339532896</v>
      </c>
      <c r="AW50">
        <v>47</v>
      </c>
      <c r="AX50">
        <f>IF(Z50&gt;0, (R50*SUMPRODUCT(K50:$K$98, X50:$X$98)-K50*$AZ$3)/Z50, 0)</f>
        <v>4191.6460253965915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0.13365521</v>
      </c>
      <c r="Q51" s="4">
        <f t="shared" si="21"/>
        <v>25</v>
      </c>
      <c r="R51">
        <f t="shared" si="0"/>
        <v>1000000</v>
      </c>
      <c r="S51">
        <f t="shared" si="1"/>
        <v>3879.5235261754688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1088.2956182524538</v>
      </c>
      <c r="AC51">
        <f t="shared" si="2"/>
        <v>862.56003061337901</v>
      </c>
      <c r="AE51">
        <f t="shared" si="3"/>
        <v>0</v>
      </c>
      <c r="AF51">
        <f t="shared" si="24"/>
        <v>0</v>
      </c>
      <c r="AG51">
        <f t="shared" si="24"/>
        <v>-5.5584147434189699</v>
      </c>
      <c r="AH51">
        <f t="shared" si="5"/>
        <v>-34701.493999806247</v>
      </c>
      <c r="AI51">
        <f t="shared" si="25"/>
        <v>-34707.052414549667</v>
      </c>
      <c r="AJ51">
        <f t="shared" si="7"/>
        <v>225.73558763907477</v>
      </c>
      <c r="AK51">
        <f t="shared" si="22"/>
        <v>76.180693277671779</v>
      </c>
      <c r="AL51">
        <f t="shared" si="8"/>
        <v>-34405.136133632921</v>
      </c>
      <c r="AN51">
        <f t="shared" si="26"/>
        <v>0</v>
      </c>
      <c r="AO51">
        <f t="shared" si="26"/>
        <v>0</v>
      </c>
      <c r="AP51">
        <f t="shared" si="26"/>
        <v>-3.7858404108193217E-2</v>
      </c>
      <c r="AQ51">
        <f t="shared" si="26"/>
        <v>-236.35213341324479</v>
      </c>
      <c r="AR51">
        <f t="shared" si="26"/>
        <v>-236.38999181735298</v>
      </c>
      <c r="AS51">
        <f t="shared" si="26"/>
        <v>1.5374867642899093</v>
      </c>
      <c r="AT51">
        <f t="shared" si="26"/>
        <v>0.5188672678236359</v>
      </c>
      <c r="AU51">
        <f t="shared" si="23"/>
        <v>-234.33363778523946</v>
      </c>
      <c r="AW51">
        <v>48</v>
      </c>
      <c r="AX51">
        <f>IF(Z51&gt;0, (R51*SUMPRODUCT(K51:$K$98, X51:$X$98)-K51*$AZ$3)/Z51, 0)</f>
        <v>3879.5235261754688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0.153152232</v>
      </c>
      <c r="Q52" s="4">
        <f t="shared" si="21"/>
        <v>25</v>
      </c>
      <c r="R52">
        <f t="shared" si="0"/>
        <v>1000000</v>
      </c>
      <c r="S52">
        <f t="shared" si="1"/>
        <v>3532.0633185826914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862.56003061337901</v>
      </c>
      <c r="AC52">
        <f t="shared" si="2"/>
        <v>657.18233732895669</v>
      </c>
      <c r="AE52">
        <f t="shared" si="3"/>
        <v>0</v>
      </c>
      <c r="AF52">
        <f t="shared" si="24"/>
        <v>0</v>
      </c>
      <c r="AG52">
        <f t="shared" si="24"/>
        <v>-4.6515469716484574</v>
      </c>
      <c r="AH52">
        <f t="shared" si="5"/>
        <v>-34051.344973452899</v>
      </c>
      <c r="AI52">
        <f t="shared" si="25"/>
        <v>-34055.996520424545</v>
      </c>
      <c r="AJ52">
        <f t="shared" si="7"/>
        <v>205.37769328442232</v>
      </c>
      <c r="AK52">
        <f t="shared" si="22"/>
        <v>60.379202142936535</v>
      </c>
      <c r="AL52">
        <f t="shared" si="8"/>
        <v>-33790.239624997186</v>
      </c>
      <c r="AN52">
        <f t="shared" si="26"/>
        <v>0</v>
      </c>
      <c r="AO52">
        <f t="shared" si="26"/>
        <v>0</v>
      </c>
      <c r="AP52">
        <f t="shared" si="26"/>
        <v>-2.8287250873199575E-2</v>
      </c>
      <c r="AQ52">
        <f t="shared" si="26"/>
        <v>-207.07496746884857</v>
      </c>
      <c r="AR52">
        <f t="shared" si="26"/>
        <v>-207.10325471972178</v>
      </c>
      <c r="AS52">
        <f t="shared" si="26"/>
        <v>1.2489544594745092</v>
      </c>
      <c r="AT52">
        <f t="shared" si="26"/>
        <v>0.36718142350298405</v>
      </c>
      <c r="AU52">
        <f t="shared" si="23"/>
        <v>-205.48711883674426</v>
      </c>
      <c r="AW52">
        <v>49</v>
      </c>
      <c r="AX52">
        <f>IF(Z52&gt;0, (R52*SUMPRODUCT(K52:$K$98, X52:$X$98)-K52*$AZ$3)/Z52, 0)</f>
        <v>3532.0633185826914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0.17329698399999999</v>
      </c>
      <c r="Q53" s="4">
        <f t="shared" si="21"/>
        <v>25</v>
      </c>
      <c r="R53">
        <f t="shared" si="0"/>
        <v>1000000</v>
      </c>
      <c r="S53">
        <f t="shared" si="1"/>
        <v>3144.0617029842429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657.18233732895669</v>
      </c>
      <c r="AC53">
        <f t="shared" si="2"/>
        <v>477.76311997512784</v>
      </c>
      <c r="AE53">
        <f t="shared" si="3"/>
        <v>0</v>
      </c>
      <c r="AF53">
        <f t="shared" si="24"/>
        <v>0</v>
      </c>
      <c r="AG53">
        <f t="shared" si="24"/>
        <v>-3.7989324408109608</v>
      </c>
      <c r="AH53">
        <f t="shared" si="5"/>
        <v>-32243.962444840443</v>
      </c>
      <c r="AI53">
        <f t="shared" si="25"/>
        <v>-32247.761377281255</v>
      </c>
      <c r="AJ53">
        <f t="shared" si="7"/>
        <v>179.41921735382886</v>
      </c>
      <c r="AK53">
        <f t="shared" si="22"/>
        <v>46.002763613026971</v>
      </c>
      <c r="AL53">
        <f t="shared" si="8"/>
        <v>-32022.339396314401</v>
      </c>
      <c r="AN53">
        <f t="shared" si="26"/>
        <v>0</v>
      </c>
      <c r="AO53">
        <f t="shared" si="26"/>
        <v>0</v>
      </c>
      <c r="AP53">
        <f t="shared" si="26"/>
        <v>-2.0627038484366714E-2</v>
      </c>
      <c r="AQ53">
        <f t="shared" si="26"/>
        <v>-175.07483078488758</v>
      </c>
      <c r="AR53">
        <f t="shared" si="26"/>
        <v>-175.09545782337193</v>
      </c>
      <c r="AS53">
        <f t="shared" si="26"/>
        <v>0.97419134424047638</v>
      </c>
      <c r="AT53">
        <f t="shared" si="26"/>
        <v>0.24978090298193603</v>
      </c>
      <c r="AU53">
        <f t="shared" si="23"/>
        <v>-173.87148557614952</v>
      </c>
      <c r="AW53">
        <v>50</v>
      </c>
      <c r="AX53">
        <f>IF(Z53&gt;0, (R53*SUMPRODUCT(K53:$K$98, X53:$X$98)-K53*$AZ$3)/Z53, 0)</f>
        <v>3144.0617029842429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0.19491187900000001</v>
      </c>
      <c r="Q54" s="4">
        <f t="shared" si="21"/>
        <v>25</v>
      </c>
      <c r="R54">
        <f t="shared" si="0"/>
        <v>1000000</v>
      </c>
      <c r="S54">
        <f t="shared" si="1"/>
        <v>2709.6708702952396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477.76311997512784</v>
      </c>
      <c r="AC54">
        <f t="shared" si="2"/>
        <v>327.38092322150783</v>
      </c>
      <c r="AE54">
        <f t="shared" si="3"/>
        <v>0</v>
      </c>
      <c r="AF54">
        <f t="shared" si="24"/>
        <v>0</v>
      </c>
      <c r="AG54">
        <f t="shared" si="24"/>
        <v>-3.0204860561703306</v>
      </c>
      <c r="AH54">
        <f t="shared" si="5"/>
        <v>-29618.282409300824</v>
      </c>
      <c r="AI54">
        <f t="shared" si="25"/>
        <v>-29621.302895356996</v>
      </c>
      <c r="AJ54">
        <f t="shared" si="7"/>
        <v>150.38219675362001</v>
      </c>
      <c r="AK54">
        <f t="shared" si="22"/>
        <v>33.443418398258949</v>
      </c>
      <c r="AL54">
        <f t="shared" si="8"/>
        <v>-29437.477280205116</v>
      </c>
      <c r="AN54">
        <f t="shared" si="26"/>
        <v>0</v>
      </c>
      <c r="AO54">
        <f t="shared" si="26"/>
        <v>0</v>
      </c>
      <c r="AP54">
        <f t="shared" si="26"/>
        <v>-1.4643136848508766E-2</v>
      </c>
      <c r="AQ54">
        <f t="shared" si="26"/>
        <v>-143.58767247118672</v>
      </c>
      <c r="AR54">
        <f t="shared" si="26"/>
        <v>-143.60231560803524</v>
      </c>
      <c r="AS54">
        <f t="shared" si="26"/>
        <v>0.72904395044108428</v>
      </c>
      <c r="AT54">
        <f t="shared" si="26"/>
        <v>0.16213170436169883</v>
      </c>
      <c r="AU54">
        <f t="shared" si="23"/>
        <v>-142.71113995323245</v>
      </c>
      <c r="AW54">
        <v>51</v>
      </c>
      <c r="AX54">
        <f>IF(Z54&gt;0, (R54*SUMPRODUCT(K54:$K$98, X54:$X$98)-K54*$AZ$3)/Z54, 0)</f>
        <v>2709.6708702952396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0.21714087100000001</v>
      </c>
      <c r="Q55" s="4">
        <f t="shared" si="21"/>
        <v>25</v>
      </c>
      <c r="R55">
        <f t="shared" si="0"/>
        <v>1000000</v>
      </c>
      <c r="S55">
        <f t="shared" si="1"/>
        <v>2204.4138111910984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327.38092322150783</v>
      </c>
      <c r="AC55">
        <f t="shared" si="2"/>
        <v>205.84024542109572</v>
      </c>
      <c r="AE55">
        <f t="shared" si="3"/>
        <v>0</v>
      </c>
      <c r="AF55">
        <f t="shared" si="24"/>
        <v>0</v>
      </c>
      <c r="AG55">
        <f t="shared" si="24"/>
        <v>-2.3344102225284469</v>
      </c>
      <c r="AH55">
        <f t="shared" si="5"/>
        <v>-26234.838923207222</v>
      </c>
      <c r="AI55">
        <f t="shared" si="25"/>
        <v>-26237.17333342975</v>
      </c>
      <c r="AJ55">
        <f t="shared" si="7"/>
        <v>121.54067780041211</v>
      </c>
      <c r="AK55">
        <f t="shared" si="22"/>
        <v>22.91666462550555</v>
      </c>
      <c r="AL55">
        <f t="shared" si="8"/>
        <v>-26092.715991003832</v>
      </c>
      <c r="AN55">
        <f t="shared" si="26"/>
        <v>0</v>
      </c>
      <c r="AO55">
        <f t="shared" si="26"/>
        <v>0</v>
      </c>
      <c r="AP55">
        <f t="shared" si="26"/>
        <v>-1.0104537491577043E-2</v>
      </c>
      <c r="AQ55">
        <f t="shared" si="26"/>
        <v>-113.5579817663353</v>
      </c>
      <c r="AR55">
        <f t="shared" si="26"/>
        <v>-113.56808630382687</v>
      </c>
      <c r="AS55">
        <f t="shared" si="26"/>
        <v>0.52609105449159521</v>
      </c>
      <c r="AT55">
        <f t="shared" si="26"/>
        <v>9.9195203420377603E-2</v>
      </c>
      <c r="AU55">
        <f t="shared" si="23"/>
        <v>-112.94280004591489</v>
      </c>
      <c r="AW55">
        <v>52</v>
      </c>
      <c r="AX55">
        <f>IF(Z55&gt;0, (R55*SUMPRODUCT(K55:$K$98, X55:$X$98)-K55*$AZ$3)/Z55, 0)</f>
        <v>2204.4138111910984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0.240684854</v>
      </c>
      <c r="Q56" s="4">
        <f t="shared" si="21"/>
        <v>25</v>
      </c>
      <c r="R56">
        <f t="shared" si="0"/>
        <v>1000000</v>
      </c>
      <c r="S56">
        <f t="shared" si="1"/>
        <v>1600.2530911943161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205.84024542109572</v>
      </c>
      <c r="AC56">
        <f t="shared" si="2"/>
        <v>111.967080325095</v>
      </c>
      <c r="AE56">
        <f t="shared" si="3"/>
        <v>0</v>
      </c>
      <c r="AF56">
        <f t="shared" si="24"/>
        <v>0</v>
      </c>
      <c r="AG56">
        <f t="shared" si="24"/>
        <v>-1.7492089367177954</v>
      </c>
      <c r="AH56">
        <f t="shared" si="5"/>
        <v>-22474.287343414668</v>
      </c>
      <c r="AI56">
        <f t="shared" si="25"/>
        <v>-22476.036552351386</v>
      </c>
      <c r="AJ56">
        <f t="shared" si="7"/>
        <v>93.873165096000719</v>
      </c>
      <c r="AK56">
        <f t="shared" si="22"/>
        <v>14.408817179476701</v>
      </c>
      <c r="AL56">
        <f t="shared" si="8"/>
        <v>-22367.754570075911</v>
      </c>
      <c r="AN56">
        <f t="shared" si="26"/>
        <v>0</v>
      </c>
      <c r="AO56">
        <f t="shared" si="26"/>
        <v>0</v>
      </c>
      <c r="AP56">
        <f t="shared" si="26"/>
        <v>-6.7602526658602901E-3</v>
      </c>
      <c r="AQ56">
        <f t="shared" si="26"/>
        <v>-86.85746896063381</v>
      </c>
      <c r="AR56">
        <f t="shared" si="26"/>
        <v>-86.86422921329968</v>
      </c>
      <c r="AS56">
        <f t="shared" si="26"/>
        <v>0.36279617675847992</v>
      </c>
      <c r="AT56">
        <f t="shared" si="26"/>
        <v>5.5686455005326728E-2</v>
      </c>
      <c r="AU56">
        <f t="shared" si="23"/>
        <v>-86.445746581535872</v>
      </c>
      <c r="AW56">
        <v>53</v>
      </c>
      <c r="AX56">
        <f>IF(Z56&gt;0, (R56*SUMPRODUCT(K56:$K$98, X56:$X$98)-K56*$AZ$3)/Z56, 0)</f>
        <v>1600.2530911943161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0.26560892699999999</v>
      </c>
      <c r="Q57" s="4">
        <f t="shared" si="21"/>
        <v>25</v>
      </c>
      <c r="R57">
        <f t="shared" si="0"/>
        <v>1000000</v>
      </c>
      <c r="S57">
        <f t="shared" si="1"/>
        <v>842.17817399078604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111.967080325095</v>
      </c>
      <c r="AC57">
        <f t="shared" si="2"/>
        <v>42.685340534402627</v>
      </c>
      <c r="AE57">
        <f t="shared" si="3"/>
        <v>0</v>
      </c>
      <c r="AF57">
        <f t="shared" si="24"/>
        <v>0</v>
      </c>
      <c r="AG57">
        <f t="shared" si="24"/>
        <v>-1.2671113385701929</v>
      </c>
      <c r="AH57">
        <f t="shared" si="5"/>
        <v>-18584.22035121698</v>
      </c>
      <c r="AI57">
        <f t="shared" si="25"/>
        <v>-18585.487462555549</v>
      </c>
      <c r="AJ57">
        <f t="shared" si="7"/>
        <v>69.28173979069237</v>
      </c>
      <c r="AK57">
        <f t="shared" si="22"/>
        <v>7.8376956227566508</v>
      </c>
      <c r="AL57">
        <f t="shared" si="8"/>
        <v>-18508.368027142104</v>
      </c>
      <c r="AN57">
        <f t="shared" si="26"/>
        <v>0</v>
      </c>
      <c r="AO57">
        <f t="shared" si="26"/>
        <v>0</v>
      </c>
      <c r="AP57">
        <f t="shared" si="26"/>
        <v>-4.3723809664050406E-3</v>
      </c>
      <c r="AQ57">
        <f t="shared" si="26"/>
        <v>-64.127980601001454</v>
      </c>
      <c r="AR57">
        <f t="shared" si="26"/>
        <v>-64.13235298196787</v>
      </c>
      <c r="AS57">
        <f t="shared" si="26"/>
        <v>0.23906830533303539</v>
      </c>
      <c r="AT57">
        <f t="shared" si="26"/>
        <v>2.7045288064493866E-2</v>
      </c>
      <c r="AU57">
        <f t="shared" si="23"/>
        <v>-63.866239388570342</v>
      </c>
      <c r="AW57">
        <v>54</v>
      </c>
      <c r="AX57">
        <f>IF(Z57&gt;0, (R57*SUMPRODUCT(K57:$K$98, X57:$X$98)-K57*$AZ$3)/Z57, 0)</f>
        <v>842.17817399078604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0.29099302900000001</v>
      </c>
      <c r="Q58" s="4">
        <f t="shared" si="21"/>
        <v>25</v>
      </c>
      <c r="R58">
        <f t="shared" si="0"/>
        <v>1000000</v>
      </c>
      <c r="S58">
        <f t="shared" si="1"/>
        <v>-162.29810075499307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42.685340534402627</v>
      </c>
      <c r="AC58">
        <f t="shared" si="2"/>
        <v>-5.750024736293966</v>
      </c>
      <c r="AE58">
        <f t="shared" si="3"/>
        <v>0</v>
      </c>
      <c r="AF58">
        <f t="shared" si="24"/>
        <v>0</v>
      </c>
      <c r="AG58">
        <f t="shared" si="24"/>
        <v>-0.88571965869370595</v>
      </c>
      <c r="AH58">
        <f t="shared" si="5"/>
        <v>-14748.822659631398</v>
      </c>
      <c r="AI58">
        <f t="shared" si="25"/>
        <v>-14749.708379290092</v>
      </c>
      <c r="AJ58">
        <f t="shared" si="7"/>
        <v>48.435365270696593</v>
      </c>
      <c r="AK58">
        <f t="shared" si="22"/>
        <v>2.9879738374081843</v>
      </c>
      <c r="AL58">
        <f t="shared" si="8"/>
        <v>-14698.285040181989</v>
      </c>
      <c r="AN58">
        <f t="shared" si="26"/>
        <v>0</v>
      </c>
      <c r="AO58">
        <f t="shared" si="26"/>
        <v>0</v>
      </c>
      <c r="AP58">
        <f t="shared" si="26"/>
        <v>-2.7288614065936068E-3</v>
      </c>
      <c r="AQ58">
        <f t="shared" si="26"/>
        <v>-45.440442191291069</v>
      </c>
      <c r="AR58">
        <f t="shared" si="26"/>
        <v>-45.443171052697664</v>
      </c>
      <c r="AS58">
        <f t="shared" si="26"/>
        <v>0.14922712587908768</v>
      </c>
      <c r="AT58">
        <f t="shared" si="26"/>
        <v>9.2058095456976647E-3</v>
      </c>
      <c r="AU58">
        <f t="shared" si="23"/>
        <v>-45.28473811727288</v>
      </c>
      <c r="AW58">
        <v>55</v>
      </c>
      <c r="AX58">
        <f>IF(Z58&gt;0, (R58*SUMPRODUCT(K58:$K$98, X58:$X$98)-K58*$AZ$3)/Z58, 0)</f>
        <v>-162.29810075499307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0.31752069599999999</v>
      </c>
      <c r="Q59" s="4">
        <f t="shared" si="21"/>
        <v>25</v>
      </c>
      <c r="R59">
        <f t="shared" si="0"/>
        <v>1000000</v>
      </c>
      <c r="S59">
        <f t="shared" si="1"/>
        <v>-1560.5039775190501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-5.750024736293966</v>
      </c>
      <c r="AC59">
        <f t="shared" si="2"/>
        <v>-37.179203239812793</v>
      </c>
      <c r="AE59">
        <f t="shared" si="3"/>
        <v>0</v>
      </c>
      <c r="AF59">
        <f t="shared" si="24"/>
        <v>0</v>
      </c>
      <c r="AG59">
        <f t="shared" si="24"/>
        <v>-0.59562813961746086</v>
      </c>
      <c r="AH59">
        <f t="shared" si="5"/>
        <v>-11249.372899572318</v>
      </c>
      <c r="AI59">
        <f t="shared" si="25"/>
        <v>-11249.968527711935</v>
      </c>
      <c r="AJ59">
        <f t="shared" si="7"/>
        <v>31.429178503518827</v>
      </c>
      <c r="AK59">
        <f t="shared" si="22"/>
        <v>-0.40250173154057767</v>
      </c>
      <c r="AL59">
        <f t="shared" si="8"/>
        <v>-11218.941850939957</v>
      </c>
      <c r="AN59">
        <f t="shared" si="26"/>
        <v>0</v>
      </c>
      <c r="AO59">
        <f t="shared" si="26"/>
        <v>0</v>
      </c>
      <c r="AP59">
        <f t="shared" si="26"/>
        <v>-1.6384846601951155E-3</v>
      </c>
      <c r="AQ59">
        <f t="shared" si="26"/>
        <v>-30.945356182469318</v>
      </c>
      <c r="AR59">
        <f t="shared" si="26"/>
        <v>-30.946994667129513</v>
      </c>
      <c r="AS59">
        <f t="shared" si="26"/>
        <v>8.6457008048046333E-2</v>
      </c>
      <c r="AT59">
        <f t="shared" si="26"/>
        <v>-1.1072225587843531E-3</v>
      </c>
      <c r="AU59">
        <f t="shared" si="23"/>
        <v>-30.861644881640249</v>
      </c>
      <c r="AW59">
        <v>56</v>
      </c>
      <c r="AX59">
        <f>IF(Z59&gt;0, (R59*SUMPRODUCT(K59:$K$98, X59:$X$98)-K59*$AZ$3)/Z59, 0)</f>
        <v>-1560.5039775190501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0.344227385</v>
      </c>
      <c r="Q60" s="4">
        <f t="shared" si="21"/>
        <v>25</v>
      </c>
      <c r="R60">
        <f t="shared" si="0"/>
        <v>1000000</v>
      </c>
      <c r="S60">
        <f t="shared" si="1"/>
        <v>-3614.7081174532377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-37.179203239812793</v>
      </c>
      <c r="AC60">
        <f t="shared" si="2"/>
        <v>-55.614502558199703</v>
      </c>
      <c r="AE60">
        <f t="shared" si="3"/>
        <v>0</v>
      </c>
      <c r="AF60">
        <f t="shared" si="24"/>
        <v>0</v>
      </c>
      <c r="AG60">
        <f t="shared" si="24"/>
        <v>-0.38464034128835284</v>
      </c>
      <c r="AH60">
        <f t="shared" si="5"/>
        <v>-8201.2606773173375</v>
      </c>
      <c r="AI60">
        <f t="shared" si="25"/>
        <v>-8201.6453176586256</v>
      </c>
      <c r="AJ60">
        <f t="shared" si="7"/>
        <v>18.43529931838691</v>
      </c>
      <c r="AK60">
        <f t="shared" si="22"/>
        <v>-2.6025442267868959</v>
      </c>
      <c r="AL60">
        <f t="shared" si="8"/>
        <v>-8185.8125625670255</v>
      </c>
      <c r="AN60">
        <f t="shared" si="26"/>
        <v>0</v>
      </c>
      <c r="AO60">
        <f t="shared" si="26"/>
        <v>0</v>
      </c>
      <c r="AP60">
        <f t="shared" si="26"/>
        <v>-9.4472189611748765E-4</v>
      </c>
      <c r="AQ60">
        <f t="shared" si="26"/>
        <v>-20.143260355056363</v>
      </c>
      <c r="AR60">
        <f t="shared" si="26"/>
        <v>-20.144205076952478</v>
      </c>
      <c r="AS60">
        <f t="shared" si="26"/>
        <v>4.5279262360324049E-2</v>
      </c>
      <c r="AT60">
        <f t="shared" si="26"/>
        <v>-6.3921545733460683E-3</v>
      </c>
      <c r="AU60">
        <f t="shared" si="23"/>
        <v>-20.105317969165501</v>
      </c>
      <c r="AW60">
        <v>57</v>
      </c>
      <c r="AX60">
        <f>IF(Z60&gt;0, (R60*SUMPRODUCT(K60:$K$98, X60:$X$98)-K60*$AZ$3)/Z60, 0)</f>
        <v>-3614.7081174532377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0.370496828</v>
      </c>
      <c r="Q61" s="4">
        <f t="shared" si="21"/>
        <v>25</v>
      </c>
      <c r="R61">
        <f t="shared" si="0"/>
        <v>1000000</v>
      </c>
      <c r="S61">
        <f t="shared" si="1"/>
        <v>-6776.3206053658359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-55.614502558199703</v>
      </c>
      <c r="AC61">
        <f t="shared" si="2"/>
        <v>-64.588069284611109</v>
      </c>
      <c r="AE61">
        <f t="shared" si="3"/>
        <v>0</v>
      </c>
      <c r="AF61">
        <f t="shared" si="24"/>
        <v>0</v>
      </c>
      <c r="AG61">
        <f t="shared" si="24"/>
        <v>-0.23828591150729714</v>
      </c>
      <c r="AH61">
        <f t="shared" si="5"/>
        <v>-5700.3210547268854</v>
      </c>
      <c r="AI61">
        <f t="shared" si="25"/>
        <v>-5700.5593406383923</v>
      </c>
      <c r="AJ61">
        <f t="shared" si="7"/>
        <v>8.9735667264114056</v>
      </c>
      <c r="AK61">
        <f t="shared" si="22"/>
        <v>-3.8930151790739798</v>
      </c>
      <c r="AL61">
        <f t="shared" si="8"/>
        <v>-5695.4787890910548</v>
      </c>
      <c r="AN61">
        <f t="shared" si="26"/>
        <v>0</v>
      </c>
      <c r="AO61">
        <f t="shared" si="26"/>
        <v>0</v>
      </c>
      <c r="AP61">
        <f t="shared" si="26"/>
        <v>-5.2255197437735539E-4</v>
      </c>
      <c r="AQ61">
        <f t="shared" si="26"/>
        <v>-12.500588066202665</v>
      </c>
      <c r="AR61">
        <f t="shared" si="26"/>
        <v>-12.501110618177043</v>
      </c>
      <c r="AS61">
        <f t="shared" si="26"/>
        <v>1.9678691788497214E-2</v>
      </c>
      <c r="AT61">
        <f t="shared" si="26"/>
        <v>-8.5372347665792422E-3</v>
      </c>
      <c r="AU61">
        <f t="shared" si="23"/>
        <v>-12.489969161155123</v>
      </c>
      <c r="AW61">
        <v>58</v>
      </c>
      <c r="AX61">
        <f>IF(Z61&gt;0, (R61*SUMPRODUCT(K61:$K$98, X61:$X$98)-K61*$AZ$3)/Z61, 0)</f>
        <v>-6776.3206053658359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0.397394472</v>
      </c>
      <c r="Q62" s="4">
        <f t="shared" si="21"/>
        <v>25</v>
      </c>
      <c r="R62">
        <f t="shared" si="0"/>
        <v>1000000</v>
      </c>
      <c r="S62">
        <f t="shared" si="1"/>
        <v>-11882.29078161494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-64.588069284611109</v>
      </c>
      <c r="AC62">
        <f t="shared" si="2"/>
        <v>-67.115716610952205</v>
      </c>
      <c r="AE62">
        <f t="shared" si="3"/>
        <v>0</v>
      </c>
      <c r="AF62">
        <f t="shared" si="24"/>
        <v>0</v>
      </c>
      <c r="AG62">
        <f t="shared" si="24"/>
        <v>-0.14120954840374308</v>
      </c>
      <c r="AH62">
        <f t="shared" si="5"/>
        <v>-3787.740159539243</v>
      </c>
      <c r="AI62">
        <f t="shared" si="25"/>
        <v>-3787.8813690876468</v>
      </c>
      <c r="AJ62">
        <f t="shared" si="7"/>
        <v>2.5276473263410963</v>
      </c>
      <c r="AK62">
        <f t="shared" si="22"/>
        <v>-4.5211648499227781</v>
      </c>
      <c r="AL62">
        <f t="shared" si="8"/>
        <v>-3789.8748866112282</v>
      </c>
      <c r="AN62">
        <f t="shared" si="26"/>
        <v>0</v>
      </c>
      <c r="AO62">
        <f t="shared" si="26"/>
        <v>0</v>
      </c>
      <c r="AP62">
        <f t="shared" si="26"/>
        <v>-2.7648856132440636E-4</v>
      </c>
      <c r="AQ62">
        <f t="shared" si="26"/>
        <v>-7.4164023553659533</v>
      </c>
      <c r="AR62">
        <f t="shared" si="26"/>
        <v>-7.4166788439272775</v>
      </c>
      <c r="AS62">
        <f t="shared" si="26"/>
        <v>4.9491382183119211E-3</v>
      </c>
      <c r="AT62">
        <f t="shared" si="26"/>
        <v>-8.852449278369685E-3</v>
      </c>
      <c r="AU62">
        <f t="shared" si="23"/>
        <v>-7.4205821549873354</v>
      </c>
      <c r="AW62">
        <v>59</v>
      </c>
      <c r="AX62">
        <f>IF(Z62&gt;0, (R62*SUMPRODUCT(K62:$K$98, X62:$X$98)-K62*$AZ$3)/Z62, 0)</f>
        <v>-11882.29078161494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0.424762996</v>
      </c>
      <c r="Q63" s="4">
        <f t="shared" si="21"/>
        <v>25</v>
      </c>
      <c r="R63">
        <f t="shared" si="0"/>
        <v>1000000</v>
      </c>
      <c r="S63">
        <f t="shared" si="1"/>
        <v>-20555.71526008322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-67.115716610952205</v>
      </c>
      <c r="AC63">
        <f t="shared" si="2"/>
        <v>-65.627707591441748</v>
      </c>
      <c r="AE63">
        <f t="shared" si="3"/>
        <v>0</v>
      </c>
      <c r="AF63">
        <f t="shared" si="24"/>
        <v>0</v>
      </c>
      <c r="AG63">
        <f t="shared" si="24"/>
        <v>-7.9816862075924727E-2</v>
      </c>
      <c r="AH63">
        <f t="shared" si="5"/>
        <v>-2399.2236337512377</v>
      </c>
      <c r="AI63">
        <f t="shared" si="25"/>
        <v>-2399.3034506133135</v>
      </c>
      <c r="AJ63">
        <f t="shared" si="7"/>
        <v>-1.4880090195104572</v>
      </c>
      <c r="AK63">
        <f t="shared" si="22"/>
        <v>-4.6981001627666545</v>
      </c>
      <c r="AL63">
        <f t="shared" si="8"/>
        <v>-2405.489559795591</v>
      </c>
      <c r="AN63">
        <f t="shared" si="26"/>
        <v>0</v>
      </c>
      <c r="AO63">
        <f t="shared" si="26"/>
        <v>0</v>
      </c>
      <c r="AP63">
        <f t="shared" si="26"/>
        <v>-1.3953711253864083E-4</v>
      </c>
      <c r="AQ63">
        <f t="shared" si="26"/>
        <v>-4.1943610595673073</v>
      </c>
      <c r="AR63">
        <f t="shared" si="26"/>
        <v>-4.1945005966798456</v>
      </c>
      <c r="AS63">
        <f t="shared" si="26"/>
        <v>-2.6013611236236729E-3</v>
      </c>
      <c r="AT63">
        <f t="shared" si="26"/>
        <v>-8.2132937086174269E-3</v>
      </c>
      <c r="AU63">
        <f t="shared" si="23"/>
        <v>-4.2053152515120873</v>
      </c>
      <c r="AW63">
        <v>60</v>
      </c>
      <c r="AX63">
        <f>IF(Z63&gt;0, (R63*SUMPRODUCT(K63:$K$98, X63:$X$98)-K63*$AZ$3)/Z63, 0)</f>
        <v>-20555.71526008322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0.45242554800000001</v>
      </c>
      <c r="Q64" s="4">
        <f t="shared" si="21"/>
        <v>25</v>
      </c>
      <c r="R64">
        <f t="shared" si="0"/>
        <v>1000000</v>
      </c>
      <c r="S64">
        <f t="shared" si="1"/>
        <v>-36049.462714892201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-65.627707591441748</v>
      </c>
      <c r="AC64">
        <f t="shared" si="2"/>
        <v>-61.871701352012273</v>
      </c>
      <c r="AE64">
        <f t="shared" si="3"/>
        <v>0</v>
      </c>
      <c r="AF64">
        <f t="shared" si="24"/>
        <v>0</v>
      </c>
      <c r="AG64">
        <f t="shared" si="24"/>
        <v>-4.2907505890824815E-2</v>
      </c>
      <c r="AH64">
        <f t="shared" si="5"/>
        <v>-1444.4475025736265</v>
      </c>
      <c r="AI64">
        <f t="shared" si="25"/>
        <v>-1444.4904100795172</v>
      </c>
      <c r="AJ64">
        <f t="shared" si="7"/>
        <v>-3.7560062394294746</v>
      </c>
      <c r="AK64">
        <f t="shared" si="22"/>
        <v>-4.593939531400923</v>
      </c>
      <c r="AL64">
        <f t="shared" si="8"/>
        <v>-1452.8403558503478</v>
      </c>
      <c r="AN64">
        <f t="shared" si="26"/>
        <v>0</v>
      </c>
      <c r="AO64">
        <f t="shared" si="26"/>
        <v>0</v>
      </c>
      <c r="AP64">
        <f t="shared" si="26"/>
        <v>-6.6974631077341222E-5</v>
      </c>
      <c r="AQ64">
        <f t="shared" si="26"/>
        <v>-2.2546483788082945</v>
      </c>
      <c r="AR64">
        <f t="shared" si="26"/>
        <v>-2.254715353439372</v>
      </c>
      <c r="AS64">
        <f t="shared" si="26"/>
        <v>-5.8627768495808303E-3</v>
      </c>
      <c r="AT64">
        <f t="shared" si="26"/>
        <v>-7.1707128838962245E-3</v>
      </c>
      <c r="AU64">
        <f t="shared" si="23"/>
        <v>-2.267748843172849</v>
      </c>
      <c r="AW64">
        <v>61</v>
      </c>
      <c r="AX64">
        <f>IF(Z64&gt;0, (R64*SUMPRODUCT(K64:$K$98, X64:$X$98)-K64*$AZ$3)/Z64, 0)</f>
        <v>-36049.462714892201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0.48020744799999998</v>
      </c>
      <c r="Q65" s="4">
        <f t="shared" si="21"/>
        <v>25</v>
      </c>
      <c r="R65">
        <f t="shared" si="0"/>
        <v>1000000</v>
      </c>
      <c r="S65">
        <f t="shared" si="1"/>
        <v>-65177.834422672378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-61.871701352012273</v>
      </c>
      <c r="AC65">
        <f t="shared" si="2"/>
        <v>-57.027807499573427</v>
      </c>
      <c r="AE65">
        <f t="shared" si="3"/>
        <v>0</v>
      </c>
      <c r="AF65">
        <f t="shared" si="24"/>
        <v>0</v>
      </c>
      <c r="AG65">
        <f t="shared" si="24"/>
        <v>-2.1873926928038617E-2</v>
      </c>
      <c r="AH65">
        <f t="shared" si="5"/>
        <v>-824.18015615511808</v>
      </c>
      <c r="AI65">
        <f t="shared" si="25"/>
        <v>-824.20203008204612</v>
      </c>
      <c r="AJ65">
        <f t="shared" si="7"/>
        <v>-4.8438938524388462</v>
      </c>
      <c r="AK65">
        <f t="shared" si="22"/>
        <v>-4.33101909464086</v>
      </c>
      <c r="AL65">
        <f t="shared" si="8"/>
        <v>-833.37694302912587</v>
      </c>
      <c r="AN65">
        <f t="shared" si="26"/>
        <v>0</v>
      </c>
      <c r="AO65">
        <f t="shared" si="26"/>
        <v>0</v>
      </c>
      <c r="AP65">
        <f t="shared" si="26"/>
        <v>-3.0484971514443117E-5</v>
      </c>
      <c r="AQ65">
        <f t="shared" si="26"/>
        <v>-1.1486327382282686</v>
      </c>
      <c r="AR65">
        <f t="shared" si="26"/>
        <v>-1.1486632231997831</v>
      </c>
      <c r="AS65">
        <f t="shared" si="26"/>
        <v>-6.7507753224365927E-3</v>
      </c>
      <c r="AT65">
        <f t="shared" si="26"/>
        <v>-6.0359986646656835E-3</v>
      </c>
      <c r="AU65">
        <f t="shared" si="23"/>
        <v>-1.1614499971868852</v>
      </c>
      <c r="AW65">
        <v>62</v>
      </c>
      <c r="AX65">
        <f>IF(Z65&gt;0, (R65*SUMPRODUCT(K65:$K$98, X65:$X$98)-K65*$AZ$3)/Z65, 0)</f>
        <v>-65177.834422672378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0.508136904</v>
      </c>
      <c r="Q66" s="4">
        <f t="shared" si="21"/>
        <v>25</v>
      </c>
      <c r="R66">
        <f t="shared" si="0"/>
        <v>1000000</v>
      </c>
      <c r="S66">
        <f t="shared" si="1"/>
        <v>-122953.711669094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-57.027807499573427</v>
      </c>
      <c r="AC66">
        <f t="shared" si="2"/>
        <v>-51.838456102759615</v>
      </c>
      <c r="AE66">
        <f t="shared" si="3"/>
        <v>0</v>
      </c>
      <c r="AF66">
        <f t="shared" si="24"/>
        <v>0</v>
      </c>
      <c r="AG66">
        <f t="shared" si="24"/>
        <v>-1.0540238151222457E-2</v>
      </c>
      <c r="AH66">
        <f t="shared" si="5"/>
        <v>-444.59798030143099</v>
      </c>
      <c r="AI66">
        <f t="shared" si="25"/>
        <v>-444.60852053958223</v>
      </c>
      <c r="AJ66">
        <f t="shared" si="7"/>
        <v>-5.1893513968138123</v>
      </c>
      <c r="AK66">
        <f t="shared" si="22"/>
        <v>-3.9919465249701402</v>
      </c>
      <c r="AL66">
        <f t="shared" si="8"/>
        <v>-453.78981846136622</v>
      </c>
      <c r="AN66">
        <f t="shared" si="26"/>
        <v>0</v>
      </c>
      <c r="AO66">
        <f t="shared" si="26"/>
        <v>0</v>
      </c>
      <c r="AP66">
        <f t="shared" si="26"/>
        <v>-1.3115698888769078E-5</v>
      </c>
      <c r="AQ66">
        <f t="shared" si="26"/>
        <v>-0.55323353728133273</v>
      </c>
      <c r="AR66">
        <f t="shared" si="26"/>
        <v>-0.55324665298022158</v>
      </c>
      <c r="AS66">
        <f t="shared" si="26"/>
        <v>-6.4573465392458286E-3</v>
      </c>
      <c r="AT66">
        <f t="shared" si="26"/>
        <v>-4.9673610643706442E-3</v>
      </c>
      <c r="AU66">
        <f t="shared" si="23"/>
        <v>-0.56467136058383804</v>
      </c>
      <c r="AW66">
        <v>63</v>
      </c>
      <c r="AX66">
        <f>IF(Z66&gt;0, (R66*SUMPRODUCT(K66:$K$98, X66:$X$98)-K66*$AZ$3)/Z66, 0)</f>
        <v>-122953.711669094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0.53626491099999996</v>
      </c>
      <c r="Q67" s="4">
        <f t="shared" si="21"/>
        <v>25</v>
      </c>
      <c r="R67">
        <f t="shared" ref="R67:R79" si="27">$C$6</f>
        <v>1000000</v>
      </c>
      <c r="S67">
        <f t="shared" ref="S67:S79" si="28">AX67</f>
        <v>-244291.74476599824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-51.838456102759615</v>
      </c>
      <c r="AC67">
        <f t="shared" ref="AC67:AC79" si="29">S67*Z67</f>
        <v>-46.732775233753372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-4.7824758956261171E-3</v>
      </c>
      <c r="AH67">
        <f t="shared" ref="AH67:AH79" si="32">-X67*R67</f>
        <v>-226.09439496336461</v>
      </c>
      <c r="AI67">
        <f t="shared" ref="AI67:AI79" si="33">SUM(AE67:AH67)</f>
        <v>-226.09917743926025</v>
      </c>
      <c r="AJ67">
        <f t="shared" ref="AJ67:AJ79" si="34">AB67-AC67</f>
        <v>-5.1056808690062425</v>
      </c>
      <c r="AK67">
        <f t="shared" si="22"/>
        <v>-3.6286919271931732</v>
      </c>
      <c r="AL67">
        <f t="shared" ref="AL67:AL79" si="35">SUM(AI67:AK67)</f>
        <v>-234.83355023545965</v>
      </c>
      <c r="AN67">
        <f t="shared" ref="AN67:AT79" si="36">AE67*$K67</f>
        <v>0</v>
      </c>
      <c r="AO67">
        <f t="shared" si="36"/>
        <v>0</v>
      </c>
      <c r="AP67">
        <f t="shared" si="36"/>
        <v>-5.3134400023150351E-6</v>
      </c>
      <c r="AQ67">
        <f t="shared" si="36"/>
        <v>-0.25119603918887673</v>
      </c>
      <c r="AR67">
        <f t="shared" si="36"/>
        <v>-0.25120135262887905</v>
      </c>
      <c r="AS67">
        <f t="shared" si="36"/>
        <v>-5.6725281131564786E-3</v>
      </c>
      <c r="AT67">
        <f t="shared" si="36"/>
        <v>-4.0315596487709247E-3</v>
      </c>
      <c r="AU67">
        <f t="shared" si="23"/>
        <v>-0.26090544039080643</v>
      </c>
      <c r="AW67">
        <v>64</v>
      </c>
      <c r="AX67">
        <f>IF(Z67&gt;0, (R67*SUMPRODUCT(K67:$K$98, X67:$X$98)-K67*$AZ$3)/Z67, 0)</f>
        <v>-244291.74476599824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0.564431978</v>
      </c>
      <c r="Q68" s="4">
        <f t="shared" si="21"/>
        <v>25</v>
      </c>
      <c r="R68">
        <f t="shared" si="27"/>
        <v>1000000</v>
      </c>
      <c r="S68">
        <f t="shared" si="28"/>
        <v>-515059.34961600543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-46.732775233753372</v>
      </c>
      <c r="AC68">
        <f t="shared" si="29"/>
        <v>-41.931369124471196</v>
      </c>
      <c r="AE68">
        <f t="shared" si="30"/>
        <v>0</v>
      </c>
      <c r="AF68">
        <f t="shared" si="31"/>
        <v>0</v>
      </c>
      <c r="AG68">
        <f t="shared" si="31"/>
        <v>-2.0352688071642853E-3</v>
      </c>
      <c r="AH68">
        <f t="shared" si="32"/>
        <v>-107.97529318022283</v>
      </c>
      <c r="AI68">
        <f t="shared" si="33"/>
        <v>-107.97732844903</v>
      </c>
      <c r="AJ68">
        <f t="shared" si="34"/>
        <v>-4.8014061092821763</v>
      </c>
      <c r="AK68">
        <f t="shared" si="22"/>
        <v>-3.2712942663627365</v>
      </c>
      <c r="AL68">
        <f t="shared" si="35"/>
        <v>-116.05002882467491</v>
      </c>
      <c r="AN68">
        <f t="shared" si="36"/>
        <v>0</v>
      </c>
      <c r="AO68">
        <f t="shared" si="36"/>
        <v>0</v>
      </c>
      <c r="AP68">
        <f t="shared" si="36"/>
        <v>-2.0189554926793611E-6</v>
      </c>
      <c r="AQ68">
        <f t="shared" si="36"/>
        <v>-0.10710983751753568</v>
      </c>
      <c r="AR68">
        <f t="shared" si="36"/>
        <v>-0.10711185647302836</v>
      </c>
      <c r="AS68">
        <f t="shared" si="36"/>
        <v>-4.7629213412973088E-3</v>
      </c>
      <c r="AT68">
        <f t="shared" si="36"/>
        <v>-3.2450738221874741E-3</v>
      </c>
      <c r="AU68">
        <f t="shared" si="23"/>
        <v>-0.11511985163651314</v>
      </c>
      <c r="AW68">
        <v>65</v>
      </c>
      <c r="AX68">
        <f>IF(Z68&gt;0, (R68*SUMPRODUCT(K68:$K$98, X68:$X$98)-K68*$AZ$3)/Z68, 0)</f>
        <v>-515059.34961600543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0.59247427200000002</v>
      </c>
      <c r="Q69" s="4">
        <f t="shared" ref="Q69:Q79" si="48">$C$8</f>
        <v>25</v>
      </c>
      <c r="R69">
        <f t="shared" si="27"/>
        <v>1000000</v>
      </c>
      <c r="S69">
        <f t="shared" si="28"/>
        <v>-1159576.6599871721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-41.931369124471196</v>
      </c>
      <c r="AC69">
        <f t="shared" si="29"/>
        <v>-37.527227043711008</v>
      </c>
      <c r="AE69">
        <f t="shared" si="30"/>
        <v>0</v>
      </c>
      <c r="AF69">
        <f t="shared" si="31"/>
        <v>0</v>
      </c>
      <c r="AG69">
        <f t="shared" si="31"/>
        <v>-8.0907171424367404E-4</v>
      </c>
      <c r="AH69">
        <f t="shared" si="32"/>
        <v>-48.233776193958732</v>
      </c>
      <c r="AI69">
        <f t="shared" si="33"/>
        <v>-48.234585265672976</v>
      </c>
      <c r="AJ69">
        <f t="shared" si="34"/>
        <v>-4.4041420807601881</v>
      </c>
      <c r="AK69">
        <f t="shared" si="22"/>
        <v>-2.9351958387129842</v>
      </c>
      <c r="AL69">
        <f t="shared" si="35"/>
        <v>-55.57392318514615</v>
      </c>
      <c r="AN69">
        <f t="shared" si="36"/>
        <v>0</v>
      </c>
      <c r="AO69">
        <f t="shared" si="36"/>
        <v>0</v>
      </c>
      <c r="AP69">
        <f t="shared" si="36"/>
        <v>-7.1659531430978715E-7</v>
      </c>
      <c r="AQ69">
        <f t="shared" si="36"/>
        <v>-4.2720685204485923E-2</v>
      </c>
      <c r="AR69">
        <f t="shared" si="36"/>
        <v>-4.2721401799800232E-2</v>
      </c>
      <c r="AS69">
        <f t="shared" si="36"/>
        <v>-3.9007513463470249E-3</v>
      </c>
      <c r="AT69">
        <f t="shared" si="36"/>
        <v>-2.5997047574077342E-3</v>
      </c>
      <c r="AU69">
        <f t="shared" si="23"/>
        <v>-4.9221857903554989E-2</v>
      </c>
      <c r="AW69">
        <v>66</v>
      </c>
      <c r="AX69">
        <f>IF(Z69&gt;0, (R69*SUMPRODUCT(K69:$K$98, X69:$X$98)-K69*$AZ$3)/Z69, 0)</f>
        <v>-1159576.6599871721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0.62503115200000003</v>
      </c>
      <c r="Q70" s="4">
        <f t="shared" si="48"/>
        <v>25</v>
      </c>
      <c r="R70">
        <f t="shared" si="27"/>
        <v>1000000</v>
      </c>
      <c r="S70">
        <f t="shared" si="28"/>
        <v>-2839793.2401273511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-37.527227043711008</v>
      </c>
      <c r="AC70">
        <f t="shared" si="29"/>
        <v>-33.542044230453243</v>
      </c>
      <c r="AE70">
        <f t="shared" si="30"/>
        <v>0</v>
      </c>
      <c r="AF70">
        <f t="shared" si="31"/>
        <v>0</v>
      </c>
      <c r="AG70">
        <f t="shared" si="31"/>
        <v>-2.9528597149689888E-4</v>
      </c>
      <c r="AH70">
        <f t="shared" si="32"/>
        <v>-20.227801024173537</v>
      </c>
      <c r="AI70">
        <f t="shared" si="33"/>
        <v>-20.228096310145034</v>
      </c>
      <c r="AJ70">
        <f t="shared" si="34"/>
        <v>-3.9851828132577651</v>
      </c>
      <c r="AK70">
        <f t="shared" si="22"/>
        <v>-2.6269058930597708</v>
      </c>
      <c r="AL70">
        <f t="shared" si="35"/>
        <v>-26.84018501646257</v>
      </c>
      <c r="AN70">
        <f t="shared" si="36"/>
        <v>0</v>
      </c>
      <c r="AO70">
        <f t="shared" si="36"/>
        <v>0</v>
      </c>
      <c r="AP70">
        <f t="shared" si="36"/>
        <v>-2.335133628087865E-7</v>
      </c>
      <c r="AQ70">
        <f t="shared" si="36"/>
        <v>-1.599622838645887E-2</v>
      </c>
      <c r="AR70">
        <f t="shared" si="36"/>
        <v>-1.5996461899821679E-2</v>
      </c>
      <c r="AS70">
        <f t="shared" si="36"/>
        <v>-3.1514989872838376E-3</v>
      </c>
      <c r="AT70">
        <f t="shared" si="36"/>
        <v>-2.0773680028245019E-3</v>
      </c>
      <c r="AU70">
        <f t="shared" si="23"/>
        <v>-2.1225328889930017E-2</v>
      </c>
      <c r="AW70">
        <v>67</v>
      </c>
      <c r="AX70">
        <f>IF(Z70&gt;0, (R70*SUMPRODUCT(K70:$K$98, X70:$X$98)-K70*$AZ$3)/Z70, 0)</f>
        <v>-2839793.2401273511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0.65741117999999998</v>
      </c>
      <c r="Q71" s="4">
        <f t="shared" si="48"/>
        <v>25</v>
      </c>
      <c r="R71">
        <f t="shared" si="27"/>
        <v>1000000</v>
      </c>
      <c r="S71">
        <f t="shared" si="28"/>
        <v>-7627039.0579884024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-33.542044230453243</v>
      </c>
      <c r="AC71">
        <f t="shared" si="29"/>
        <v>-29.961698049498409</v>
      </c>
      <c r="AE71">
        <f t="shared" si="30"/>
        <v>0</v>
      </c>
      <c r="AF71">
        <f t="shared" si="31"/>
        <v>0</v>
      </c>
      <c r="AG71">
        <f t="shared" si="31"/>
        <v>-9.8208812822707218E-5</v>
      </c>
      <c r="AH71">
        <f t="shared" si="32"/>
        <v>-7.7649719583689061</v>
      </c>
      <c r="AI71">
        <f t="shared" si="33"/>
        <v>-7.7650701671817286</v>
      </c>
      <c r="AJ71">
        <f t="shared" si="34"/>
        <v>-3.5803461809548338</v>
      </c>
      <c r="AK71">
        <f t="shared" si="22"/>
        <v>-2.3479430961317274</v>
      </c>
      <c r="AL71">
        <f t="shared" si="35"/>
        <v>-13.693359444268291</v>
      </c>
      <c r="AN71">
        <f t="shared" si="36"/>
        <v>0</v>
      </c>
      <c r="AO71">
        <f t="shared" si="36"/>
        <v>0</v>
      </c>
      <c r="AP71">
        <f t="shared" si="36"/>
        <v>-6.9342798027505512E-8</v>
      </c>
      <c r="AQ71">
        <f t="shared" si="36"/>
        <v>-5.4826534067818726E-3</v>
      </c>
      <c r="AR71">
        <f t="shared" si="36"/>
        <v>-5.4827227495798997E-3</v>
      </c>
      <c r="AS71">
        <f t="shared" si="36"/>
        <v>-2.52799331301048E-3</v>
      </c>
      <c r="AT71">
        <f t="shared" si="36"/>
        <v>-1.6578241729594937E-3</v>
      </c>
      <c r="AU71">
        <f t="shared" si="23"/>
        <v>-9.6685402355498745E-3</v>
      </c>
      <c r="AW71">
        <v>68</v>
      </c>
      <c r="AX71">
        <f>IF(Z71&gt;0, (R71*SUMPRODUCT(K71:$K$98, X71:$X$98)-K71*$AZ$3)/Z71, 0)</f>
        <v>-7627039.0579884024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0.68957421399999996</v>
      </c>
      <c r="Q72" s="4">
        <f t="shared" si="48"/>
        <v>25</v>
      </c>
      <c r="R72">
        <f t="shared" si="27"/>
        <v>1000000</v>
      </c>
      <c r="S72">
        <f t="shared" si="28"/>
        <v>-22671285.027833216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-29.961698049498409</v>
      </c>
      <c r="AC72">
        <f t="shared" si="29"/>
        <v>-26.756160694564748</v>
      </c>
      <c r="AE72">
        <f t="shared" si="30"/>
        <v>0</v>
      </c>
      <c r="AF72">
        <f t="shared" si="31"/>
        <v>0</v>
      </c>
      <c r="AG72">
        <f t="shared" si="31"/>
        <v>-2.9504459784388697E-5</v>
      </c>
      <c r="AH72">
        <f t="shared" si="32"/>
        <v>-2.7088905964036578</v>
      </c>
      <c r="AI72">
        <f t="shared" si="33"/>
        <v>-2.708920100863442</v>
      </c>
      <c r="AJ72">
        <f t="shared" si="34"/>
        <v>-3.2055373549336608</v>
      </c>
      <c r="AK72">
        <f t="shared" ref="AK72:AK79" si="49">G72*SUM(AB72:AB72, AE72:AF72)</f>
        <v>-2.0973188634648889</v>
      </c>
      <c r="AL72">
        <f t="shared" si="35"/>
        <v>-8.0117763192619922</v>
      </c>
      <c r="AN72">
        <f t="shared" si="36"/>
        <v>0</v>
      </c>
      <c r="AO72">
        <f t="shared" si="36"/>
        <v>0</v>
      </c>
      <c r="AP72">
        <f t="shared" si="36"/>
        <v>-1.8600325536475529E-8</v>
      </c>
      <c r="AQ72">
        <f t="shared" si="36"/>
        <v>-1.707750194513495E-3</v>
      </c>
      <c r="AR72">
        <f t="shared" si="36"/>
        <v>-1.7077687948390313E-3</v>
      </c>
      <c r="AS72">
        <f t="shared" si="36"/>
        <v>-2.0208483312969135E-3</v>
      </c>
      <c r="AT72">
        <f t="shared" si="36"/>
        <v>-1.3222005723649644E-3</v>
      </c>
      <c r="AU72">
        <f t="shared" si="23"/>
        <v>-5.0508176985009099E-3</v>
      </c>
      <c r="AW72">
        <v>69</v>
      </c>
      <c r="AX72">
        <f>IF(Z72&gt;0, (R72*SUMPRODUCT(K72:$K$98, X72:$X$98)-K72*$AZ$3)/Z72, 0)</f>
        <v>-22671285.027833216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0.72148010799999995</v>
      </c>
      <c r="Q73" s="4">
        <f t="shared" si="48"/>
        <v>25</v>
      </c>
      <c r="R73">
        <f t="shared" si="27"/>
        <v>1000000</v>
      </c>
      <c r="S73">
        <f t="shared" si="28"/>
        <v>-75389027.123350561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-26.756160694564748</v>
      </c>
      <c r="AC73">
        <f t="shared" si="29"/>
        <v>-23.890886294455299</v>
      </c>
      <c r="AE73">
        <f t="shared" si="30"/>
        <v>0</v>
      </c>
      <c r="AF73">
        <f t="shared" si="31"/>
        <v>0</v>
      </c>
      <c r="AG73">
        <f t="shared" si="31"/>
        <v>-7.9225343548223985E-6</v>
      </c>
      <c r="AH73">
        <f t="shared" si="32"/>
        <v>-0.85147523326889651</v>
      </c>
      <c r="AI73">
        <f t="shared" si="33"/>
        <v>-0.85148315580325129</v>
      </c>
      <c r="AJ73">
        <f t="shared" si="34"/>
        <v>-2.865274400109449</v>
      </c>
      <c r="AK73">
        <f t="shared" si="49"/>
        <v>-1.8729312486195326</v>
      </c>
      <c r="AL73">
        <f t="shared" si="35"/>
        <v>-5.5896888045322326</v>
      </c>
      <c r="AN73">
        <f t="shared" si="36"/>
        <v>0</v>
      </c>
      <c r="AO73">
        <f t="shared" si="36"/>
        <v>0</v>
      </c>
      <c r="AP73">
        <f t="shared" si="36"/>
        <v>-4.4594262537671896E-9</v>
      </c>
      <c r="AQ73">
        <f t="shared" si="36"/>
        <v>-4.7927731703184008E-4</v>
      </c>
      <c r="AR73">
        <f t="shared" si="36"/>
        <v>-4.7928177645809381E-4</v>
      </c>
      <c r="AS73">
        <f t="shared" si="36"/>
        <v>-1.6128020797180308E-3</v>
      </c>
      <c r="AT73">
        <f t="shared" si="36"/>
        <v>-1.0542332046198039E-3</v>
      </c>
      <c r="AU73">
        <f t="shared" si="23"/>
        <v>-3.1463170607959282E-3</v>
      </c>
      <c r="AW73">
        <v>70</v>
      </c>
      <c r="AX73">
        <f>IF(Z73&gt;0, (R73*SUMPRODUCT(K73:$K$98, X73:$X$98)-K73*$AZ$3)/Z73, 0)</f>
        <v>-75389027.123350561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0.75308980400000003</v>
      </c>
      <c r="Q74" s="4">
        <f t="shared" si="48"/>
        <v>25</v>
      </c>
      <c r="R74">
        <f t="shared" si="27"/>
        <v>1000000</v>
      </c>
      <c r="S74">
        <f t="shared" si="28"/>
        <v>-284128464.42943686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-23.890886294455299</v>
      </c>
      <c r="AC74">
        <f t="shared" si="29"/>
        <v>-21.331560080429501</v>
      </c>
      <c r="AE74">
        <f t="shared" si="30"/>
        <v>0</v>
      </c>
      <c r="AF74">
        <f t="shared" si="31"/>
        <v>0</v>
      </c>
      <c r="AG74">
        <f t="shared" si="31"/>
        <v>-1.8769291668177075E-6</v>
      </c>
      <c r="AH74">
        <f t="shared" si="32"/>
        <v>-0.23865519377825872</v>
      </c>
      <c r="AI74">
        <f t="shared" si="33"/>
        <v>-0.23865707070742553</v>
      </c>
      <c r="AJ74">
        <f t="shared" si="34"/>
        <v>-2.5593262140257984</v>
      </c>
      <c r="AK74">
        <f t="shared" si="49"/>
        <v>-1.6723620406118711</v>
      </c>
      <c r="AL74">
        <f t="shared" si="35"/>
        <v>-4.4703453253450949</v>
      </c>
      <c r="AN74">
        <f t="shared" si="36"/>
        <v>0</v>
      </c>
      <c r="AO74">
        <f t="shared" si="36"/>
        <v>0</v>
      </c>
      <c r="AP74">
        <f t="shared" si="36"/>
        <v>-9.4328888198886638E-10</v>
      </c>
      <c r="AQ74">
        <f t="shared" si="36"/>
        <v>-1.1994101583578529E-4</v>
      </c>
      <c r="AR74">
        <f t="shared" si="36"/>
        <v>-1.1994195912466727E-4</v>
      </c>
      <c r="AS74">
        <f t="shared" si="36"/>
        <v>-1.2862413807370205E-3</v>
      </c>
      <c r="AT74">
        <f t="shared" si="36"/>
        <v>-8.404795169995907E-4</v>
      </c>
      <c r="AU74">
        <f t="shared" si="23"/>
        <v>-2.2466628568612785E-3</v>
      </c>
      <c r="AW74">
        <v>71</v>
      </c>
      <c r="AX74">
        <f>IF(Z74&gt;0, (R74*SUMPRODUCT(K74:$K$98, X74:$X$98)-K74*$AZ$3)/Z74, 0)</f>
        <v>-284128464.42943686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0.78453892300000005</v>
      </c>
      <c r="Q75" s="4">
        <f t="shared" si="48"/>
        <v>25</v>
      </c>
      <c r="R75">
        <f t="shared" si="27"/>
        <v>1000000</v>
      </c>
      <c r="S75">
        <f t="shared" si="28"/>
        <v>-1234722959.7613337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-21.331560080429501</v>
      </c>
      <c r="AC75">
        <f t="shared" si="29"/>
        <v>-19.046139404174955</v>
      </c>
      <c r="AE75">
        <f t="shared" si="30"/>
        <v>0</v>
      </c>
      <c r="AF75">
        <f t="shared" si="31"/>
        <v>0</v>
      </c>
      <c r="AG75">
        <f t="shared" si="31"/>
        <v>-3.8563588806707878E-7</v>
      </c>
      <c r="AH75">
        <f t="shared" si="32"/>
        <v>-5.8900959483298064E-2</v>
      </c>
      <c r="AI75">
        <f t="shared" si="33"/>
        <v>-5.8901345119186134E-2</v>
      </c>
      <c r="AJ75">
        <f t="shared" si="34"/>
        <v>-2.2854206762545459</v>
      </c>
      <c r="AK75">
        <f t="shared" si="49"/>
        <v>-1.4932092056300652</v>
      </c>
      <c r="AL75">
        <f t="shared" si="35"/>
        <v>-3.8375312270037973</v>
      </c>
      <c r="AN75">
        <f t="shared" si="36"/>
        <v>0</v>
      </c>
      <c r="AO75">
        <f t="shared" si="36"/>
        <v>0</v>
      </c>
      <c r="AP75">
        <f t="shared" si="36"/>
        <v>-1.7304388358531996E-10</v>
      </c>
      <c r="AQ75">
        <f t="shared" si="36"/>
        <v>-2.6430244412622116E-5</v>
      </c>
      <c r="AR75">
        <f t="shared" si="36"/>
        <v>-2.6430417456505703E-5</v>
      </c>
      <c r="AS75">
        <f t="shared" si="36"/>
        <v>-1.0255219539538397E-3</v>
      </c>
      <c r="AT75">
        <f t="shared" si="36"/>
        <v>-6.7003805388214221E-4</v>
      </c>
      <c r="AU75">
        <f t="shared" si="23"/>
        <v>-1.7219904252924875E-3</v>
      </c>
      <c r="AW75">
        <v>72</v>
      </c>
      <c r="AX75">
        <f>IF(Z75&gt;0, (R75*SUMPRODUCT(K75:$K$98, X75:$X$98)-K75*$AZ$3)/Z75, 0)</f>
        <v>-1234722959.7613337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0.81598695700000001</v>
      </c>
      <c r="Q76" s="4">
        <f t="shared" si="48"/>
        <v>25</v>
      </c>
      <c r="R76">
        <f t="shared" si="27"/>
        <v>1000000</v>
      </c>
      <c r="S76">
        <f t="shared" si="28"/>
        <v>-6335345232.7248821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-19.046139404174955</v>
      </c>
      <c r="AC76">
        <f t="shared" si="29"/>
        <v>-17.005504568999388</v>
      </c>
      <c r="AE76">
        <f t="shared" si="30"/>
        <v>0</v>
      </c>
      <c r="AF76">
        <f t="shared" si="31"/>
        <v>0</v>
      </c>
      <c r="AG76">
        <f t="shared" si="31"/>
        <v>-6.7105674372559753E-8</v>
      </c>
      <c r="AH76">
        <f t="shared" si="32"/>
        <v>-1.2586954192553929E-2</v>
      </c>
      <c r="AI76">
        <f t="shared" si="33"/>
        <v>-1.2587021298228302E-2</v>
      </c>
      <c r="AJ76">
        <f t="shared" si="34"/>
        <v>-2.0406348351755668</v>
      </c>
      <c r="AK76">
        <f t="shared" si="49"/>
        <v>-1.333229758292247</v>
      </c>
      <c r="AL76">
        <f t="shared" si="35"/>
        <v>-3.3864516147660422</v>
      </c>
      <c r="AN76">
        <f t="shared" si="36"/>
        <v>0</v>
      </c>
      <c r="AO76">
        <f t="shared" si="36"/>
        <v>0</v>
      </c>
      <c r="AP76">
        <f t="shared" si="36"/>
        <v>-2.6885618531445773E-11</v>
      </c>
      <c r="AQ76">
        <f t="shared" si="36"/>
        <v>-5.0429125712231233E-6</v>
      </c>
      <c r="AR76">
        <f t="shared" si="36"/>
        <v>-5.0429394568416556E-6</v>
      </c>
      <c r="AS76">
        <f t="shared" si="36"/>
        <v>-8.1757213907002158E-4</v>
      </c>
      <c r="AT76">
        <f t="shared" si="36"/>
        <v>-5.3415314027265481E-4</v>
      </c>
      <c r="AU76">
        <f t="shared" si="23"/>
        <v>-1.3567682187995182E-3</v>
      </c>
      <c r="AW76">
        <v>73</v>
      </c>
      <c r="AX76">
        <f>IF(Z76&gt;0, (R76*SUMPRODUCT(K76:$K$98, X76:$X$98)-K76*$AZ$3)/Z76, 0)</f>
        <v>-6335345232.7248821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0.84743607600000004</v>
      </c>
      <c r="Q77" s="4">
        <f t="shared" si="48"/>
        <v>25</v>
      </c>
      <c r="R77">
        <f t="shared" si="27"/>
        <v>1000000</v>
      </c>
      <c r="S77">
        <f t="shared" si="28"/>
        <v>-39677358233.22287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-17.005504568999388</v>
      </c>
      <c r="AC77">
        <f t="shared" si="29"/>
        <v>-15.183490624929831</v>
      </c>
      <c r="AE77">
        <f t="shared" si="30"/>
        <v>0</v>
      </c>
      <c r="AF77">
        <f t="shared" si="31"/>
        <v>0</v>
      </c>
      <c r="AG77">
        <f t="shared" si="31"/>
        <v>-9.5668482612183485E-9</v>
      </c>
      <c r="AH77">
        <f t="shared" si="32"/>
        <v>-2.2747107747046321E-3</v>
      </c>
      <c r="AI77">
        <f t="shared" si="33"/>
        <v>-2.2747203415528932E-3</v>
      </c>
      <c r="AJ77">
        <f t="shared" si="34"/>
        <v>-1.8220139440695569</v>
      </c>
      <c r="AK77">
        <f t="shared" si="49"/>
        <v>-1.1903853198299572</v>
      </c>
      <c r="AL77">
        <f t="shared" si="35"/>
        <v>-3.014673984241067</v>
      </c>
      <c r="AN77">
        <f t="shared" si="36"/>
        <v>0</v>
      </c>
      <c r="AO77">
        <f t="shared" si="36"/>
        <v>0</v>
      </c>
      <c r="AP77">
        <f t="shared" si="36"/>
        <v>-3.4222493544732351E-12</v>
      </c>
      <c r="AQ77">
        <f t="shared" si="36"/>
        <v>-8.13708681040046E-7</v>
      </c>
      <c r="AR77">
        <f t="shared" si="36"/>
        <v>-8.1371210328940046E-7</v>
      </c>
      <c r="AS77">
        <f t="shared" si="36"/>
        <v>-6.5177014139651372E-4</v>
      </c>
      <c r="AT77">
        <f t="shared" si="36"/>
        <v>-4.2582418798013677E-4</v>
      </c>
      <c r="AU77">
        <f t="shared" si="23"/>
        <v>-1.0784080414799398E-3</v>
      </c>
      <c r="AW77">
        <v>74</v>
      </c>
      <c r="AX77">
        <f>IF(Z77&gt;0, (R77*SUMPRODUCT(K77:$K$98, X77:$X$98)-K77*$AZ$3)/Z77, 0)</f>
        <v>-39677358233.22287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0.87888519499999995</v>
      </c>
      <c r="Q78" s="4">
        <f t="shared" si="48"/>
        <v>25</v>
      </c>
      <c r="R78">
        <f t="shared" si="27"/>
        <v>1000000</v>
      </c>
      <c r="S78">
        <f t="shared" si="28"/>
        <v>-318825331811.66754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-15.183490624929831</v>
      </c>
      <c r="AC78">
        <f t="shared" si="29"/>
        <v>-13.556688771690183</v>
      </c>
      <c r="AE78">
        <f t="shared" si="30"/>
        <v>0</v>
      </c>
      <c r="AF78">
        <f t="shared" si="31"/>
        <v>0</v>
      </c>
      <c r="AG78">
        <f t="shared" si="31"/>
        <v>-1.0630184790098658E-9</v>
      </c>
      <c r="AH78">
        <f t="shared" si="32"/>
        <v>-3.36326451983852E-4</v>
      </c>
      <c r="AI78">
        <f t="shared" si="33"/>
        <v>-3.3632751500233102E-4</v>
      </c>
      <c r="AJ78">
        <f t="shared" si="34"/>
        <v>-1.6268018532396482</v>
      </c>
      <c r="AK78">
        <f t="shared" si="49"/>
        <v>-1.0628443437450883</v>
      </c>
      <c r="AL78">
        <f t="shared" si="35"/>
        <v>-2.6899825244997388</v>
      </c>
      <c r="AN78">
        <f t="shared" si="36"/>
        <v>0</v>
      </c>
      <c r="AO78">
        <f t="shared" si="36"/>
        <v>0</v>
      </c>
      <c r="AP78">
        <f t="shared" si="36"/>
        <v>-3.3952015150327625E-13</v>
      </c>
      <c r="AQ78">
        <f t="shared" si="36"/>
        <v>-1.0742015325874406E-7</v>
      </c>
      <c r="AR78">
        <f t="shared" si="36"/>
        <v>-1.0742049277889557E-7</v>
      </c>
      <c r="AS78">
        <f t="shared" si="36"/>
        <v>-5.1958834449632348E-4</v>
      </c>
      <c r="AT78">
        <f t="shared" si="36"/>
        <v>-3.3946453400212576E-4</v>
      </c>
      <c r="AU78">
        <f t="shared" si="23"/>
        <v>-8.5916029899122802E-4</v>
      </c>
      <c r="AW78">
        <v>75</v>
      </c>
      <c r="AX78">
        <f>IF(Z78&gt;0, (R78*SUMPRODUCT(K78:$K$98, X78:$X$98)-K78*$AZ$3)/Z78, 0)</f>
        <v>-318825331811.66754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25</v>
      </c>
      <c r="R79">
        <f t="shared" si="27"/>
        <v>1000000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-13.556688771690183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-4.2520739160394627E-5</v>
      </c>
      <c r="AI79">
        <f t="shared" si="33"/>
        <v>-4.2520739160394627E-5</v>
      </c>
      <c r="AJ79">
        <f t="shared" si="34"/>
        <v>-13.556688771690183</v>
      </c>
      <c r="AK79">
        <f t="shared" si="49"/>
        <v>-0.94896821401831288</v>
      </c>
      <c r="AL79">
        <f t="shared" si="35"/>
        <v>-14.505699506447657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-1.2125719696545578E-8</v>
      </c>
      <c r="AR79">
        <f t="shared" si="36"/>
        <v>-1.2125719696545578E-8</v>
      </c>
      <c r="AS79">
        <f t="shared" si="36"/>
        <v>-3.865986605706417E-3</v>
      </c>
      <c r="AT79">
        <f t="shared" si="36"/>
        <v>-2.7061906239944921E-4</v>
      </c>
      <c r="AU79">
        <f t="shared" si="23"/>
        <v>-4.136617793825563E-3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49680.697326840091</v>
      </c>
      <c r="AO81" s="8">
        <f t="shared" si="50"/>
        <v>-4968.0697326840091</v>
      </c>
      <c r="AP81" s="8">
        <f t="shared" si="50"/>
        <v>-413.94702251948689</v>
      </c>
      <c r="AQ81" s="8">
        <f t="shared" si="50"/>
        <v>-42445.229662406709</v>
      </c>
      <c r="AR81" s="8">
        <f t="shared" si="50"/>
        <v>1853.4509092298761</v>
      </c>
      <c r="AS81" s="8">
        <f t="shared" si="50"/>
        <v>-3435.1210537604611</v>
      </c>
      <c r="AT81" s="8">
        <f t="shared" si="50"/>
        <v>1581.6701445305878</v>
      </c>
      <c r="AU81" s="8">
        <f t="shared" si="50"/>
        <v>3.3419855424710043E-12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3" priority="1" operator="lessThan">
      <formula>0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57750-F23F-4166-97F1-40567DCF413F}">
  <sheetPr codeName="Sheet44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80911.307445050959</v>
      </c>
      <c r="K3">
        <v>1</v>
      </c>
      <c r="L3" s="2">
        <v>0</v>
      </c>
      <c r="O3">
        <f>$C$3</f>
        <v>80911.307445050959</v>
      </c>
      <c r="P3" s="2">
        <f>O3*C5</f>
        <v>8091.1307445050961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80911.307445050959</v>
      </c>
      <c r="AF3">
        <f t="shared" ref="AF3:AG34" si="4">-$Z3*P3</f>
        <v>-8091.1307445050961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72620.176700545868</v>
      </c>
      <c r="AJ3">
        <f t="shared" ref="AJ3:AJ66" si="7">AB3-AC3</f>
        <v>0</v>
      </c>
      <c r="AL3">
        <f t="shared" ref="AL3:AL66" si="8">SUM(AI3:AK3)</f>
        <v>72620.176700545868</v>
      </c>
      <c r="AN3">
        <f t="shared" ref="AN3:AU34" si="9">AE3*$K3</f>
        <v>80911.307445050959</v>
      </c>
      <c r="AO3">
        <f t="shared" si="9"/>
        <v>-8091.1307445050961</v>
      </c>
      <c r="AP3">
        <f t="shared" si="9"/>
        <v>-200</v>
      </c>
      <c r="AQ3">
        <f t="shared" si="9"/>
        <v>0</v>
      </c>
      <c r="AR3">
        <f t="shared" si="9"/>
        <v>72620.176700545868</v>
      </c>
      <c r="AS3">
        <f t="shared" si="9"/>
        <v>0</v>
      </c>
      <c r="AT3">
        <f t="shared" si="9"/>
        <v>0</v>
      </c>
      <c r="AU3">
        <f t="shared" si="9"/>
        <v>72620.176700545868</v>
      </c>
      <c r="AW3">
        <v>0</v>
      </c>
      <c r="AX3">
        <f>IF(Z3&gt;0, (R3*SUMPRODUCT(K3:$K$98, X3:$X$98)-K3*$AZ$3)/Z3, 0)</f>
        <v>0</v>
      </c>
      <c r="AZ3">
        <f>C6*ABS(SUMPRODUCT(X4:X69, K4:K69))/1</f>
        <v>68056.664162794477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3.852E-3</v>
      </c>
      <c r="R4">
        <f t="shared" si="0"/>
        <v>1000000</v>
      </c>
      <c r="S4">
        <f t="shared" si="1"/>
        <v>4629.1705257481162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4565.0472556254535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-3852</v>
      </c>
      <c r="AI4">
        <f t="shared" si="6"/>
        <v>-3852</v>
      </c>
      <c r="AJ4">
        <f t="shared" si="7"/>
        <v>-4565.0472556254535</v>
      </c>
      <c r="AK4">
        <f>G4*SUM(AB4, AE4:AF4)</f>
        <v>0</v>
      </c>
      <c r="AL4">
        <f t="shared" si="8"/>
        <v>-8417.0472556254535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-3593.6188077246011</v>
      </c>
      <c r="AR4">
        <f t="shared" si="9"/>
        <v>-3593.6188077246011</v>
      </c>
      <c r="AS4">
        <f t="shared" si="9"/>
        <v>-4258.8368836882673</v>
      </c>
      <c r="AT4">
        <f t="shared" si="9"/>
        <v>0</v>
      </c>
      <c r="AU4">
        <f t="shared" si="9"/>
        <v>-7852.455691412868</v>
      </c>
      <c r="AW4">
        <v>1</v>
      </c>
      <c r="AX4">
        <f>IF(Z4&gt;0, (R4*SUMPRODUCT(K4:$K$98, X4:$X$98)-K4*$AZ$3)/Z4, 0)</f>
        <v>4629.1705257481162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4.0049999999999999E-3</v>
      </c>
      <c r="Q5" s="4">
        <f t="shared" ref="Q5:Q68" si="21">$C$8</f>
        <v>25</v>
      </c>
      <c r="R5">
        <f t="shared" si="0"/>
        <v>1000000</v>
      </c>
      <c r="S5">
        <f t="shared" si="1"/>
        <v>6445.5494248299283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4565.0472556254535</v>
      </c>
      <c r="AC5">
        <f t="shared" si="2"/>
        <v>6267.2461734300523</v>
      </c>
      <c r="AE5">
        <f t="shared" si="3"/>
        <v>0</v>
      </c>
      <c r="AF5">
        <f t="shared" si="4"/>
        <v>0</v>
      </c>
      <c r="AG5">
        <f t="shared" si="4"/>
        <v>-24.308424931499999</v>
      </c>
      <c r="AH5">
        <f t="shared" si="5"/>
        <v>-3949.5227399999999</v>
      </c>
      <c r="AI5">
        <f t="shared" si="6"/>
        <v>-3973.8311649315001</v>
      </c>
      <c r="AJ5">
        <f t="shared" si="7"/>
        <v>-1702.1989178045988</v>
      </c>
      <c r="AK5">
        <f>G5*SUM(AB5, AE5:AF5)</f>
        <v>187.16693748064361</v>
      </c>
      <c r="AL5">
        <f t="shared" si="8"/>
        <v>-5488.8631452554555</v>
      </c>
      <c r="AN5">
        <f t="shared" si="9"/>
        <v>0</v>
      </c>
      <c r="AO5">
        <f t="shared" si="9"/>
        <v>0</v>
      </c>
      <c r="AP5">
        <f t="shared" si="9"/>
        <v>-20.78632905591201</v>
      </c>
      <c r="AQ5">
        <f t="shared" si="9"/>
        <v>-3377.2685609532541</v>
      </c>
      <c r="AR5">
        <f t="shared" si="9"/>
        <v>-3398.0548900091662</v>
      </c>
      <c r="AS5">
        <f t="shared" si="9"/>
        <v>-1455.5639422879037</v>
      </c>
      <c r="AT5">
        <f t="shared" si="9"/>
        <v>160.04794888287717</v>
      </c>
      <c r="AU5">
        <f t="shared" si="9"/>
        <v>-4693.5708834141933</v>
      </c>
      <c r="AW5">
        <v>2</v>
      </c>
      <c r="AX5">
        <f>IF(Z5&gt;0, (R5*SUMPRODUCT(K5:$K$98, X5:$X$98)-K5*$AZ$3)/Z5, 0)</f>
        <v>6445.5494248299283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4.1640000000000002E-3</v>
      </c>
      <c r="Q6" s="4">
        <f t="shared" si="21"/>
        <v>25</v>
      </c>
      <c r="R6">
        <f t="shared" si="0"/>
        <v>1000000</v>
      </c>
      <c r="S6">
        <f t="shared" si="1"/>
        <v>8957.3321936860921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6267.2461734300523</v>
      </c>
      <c r="AC6">
        <f t="shared" si="2"/>
        <v>8586.183486367554</v>
      </c>
      <c r="AE6">
        <f t="shared" si="3"/>
        <v>0</v>
      </c>
      <c r="AF6">
        <f t="shared" si="4"/>
        <v>0</v>
      </c>
      <c r="AG6">
        <f t="shared" si="4"/>
        <v>-23.964120400770234</v>
      </c>
      <c r="AH6">
        <f t="shared" si="5"/>
        <v>-4048.8112565906404</v>
      </c>
      <c r="AI6">
        <f t="shared" si="6"/>
        <v>-4072.7753769914107</v>
      </c>
      <c r="AJ6">
        <f t="shared" si="7"/>
        <v>-2318.9373129375017</v>
      </c>
      <c r="AK6">
        <f>G6*SUM(AB6, AE6:AF6)</f>
        <v>366.63390114565806</v>
      </c>
      <c r="AL6">
        <f t="shared" si="8"/>
        <v>-6025.0787887832539</v>
      </c>
      <c r="AN6">
        <f t="shared" si="9"/>
        <v>0</v>
      </c>
      <c r="AO6">
        <f t="shared" si="9"/>
        <v>0</v>
      </c>
      <c r="AP6">
        <f t="shared" si="9"/>
        <v>-18.486162824685675</v>
      </c>
      <c r="AQ6">
        <f t="shared" si="9"/>
        <v>-3123.2936107827732</v>
      </c>
      <c r="AR6">
        <f t="shared" si="9"/>
        <v>-3141.779773607459</v>
      </c>
      <c r="AS6">
        <f t="shared" si="9"/>
        <v>-1788.8515009223497</v>
      </c>
      <c r="AT6">
        <f t="shared" si="9"/>
        <v>282.82506848907775</v>
      </c>
      <c r="AU6">
        <f t="shared" si="9"/>
        <v>-4647.806206040731</v>
      </c>
      <c r="AW6">
        <v>3</v>
      </c>
      <c r="AX6">
        <f>IF(Z6&gt;0, (R6*SUMPRODUCT(K6:$K$98, X6:$X$98)-K6*$AZ$3)/Z6, 0)</f>
        <v>8957.3321936860921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4.3350000000000003E-3</v>
      </c>
      <c r="Q7" s="4">
        <f t="shared" si="21"/>
        <v>25</v>
      </c>
      <c r="R7">
        <f t="shared" si="0"/>
        <v>1000000</v>
      </c>
      <c r="S7">
        <f t="shared" si="1"/>
        <v>10791.958279315912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8586.183486367554</v>
      </c>
      <c r="AC7">
        <f t="shared" si="2"/>
        <v>10196.498916434502</v>
      </c>
      <c r="AE7">
        <f t="shared" si="3"/>
        <v>0</v>
      </c>
      <c r="AF7">
        <f t="shared" si="4"/>
        <v>0</v>
      </c>
      <c r="AG7">
        <f t="shared" si="4"/>
        <v>-23.620594734825193</v>
      </c>
      <c r="AH7">
        <f t="shared" si="5"/>
        <v>-4155.3784774935593</v>
      </c>
      <c r="AI7">
        <f t="shared" si="6"/>
        <v>-4178.9990722283846</v>
      </c>
      <c r="AJ7">
        <f t="shared" si="7"/>
        <v>-1610.3154300669485</v>
      </c>
      <c r="AK7">
        <f>G7*SUM(AB7, AE7:AF7)</f>
        <v>421.58160918064686</v>
      </c>
      <c r="AL7">
        <f t="shared" si="8"/>
        <v>-5367.7328931146858</v>
      </c>
      <c r="AN7">
        <f t="shared" si="9"/>
        <v>0</v>
      </c>
      <c r="AO7">
        <f t="shared" si="9"/>
        <v>0</v>
      </c>
      <c r="AP7">
        <f t="shared" si="9"/>
        <v>-16.578258284590852</v>
      </c>
      <c r="AQ7">
        <f t="shared" si="9"/>
        <v>-2916.4776942957847</v>
      </c>
      <c r="AR7">
        <f t="shared" si="9"/>
        <v>-2933.0559525803756</v>
      </c>
      <c r="AS7">
        <f t="shared" si="9"/>
        <v>-1130.2096928132</v>
      </c>
      <c r="AT7">
        <f t="shared" si="9"/>
        <v>295.88962020189058</v>
      </c>
      <c r="AU7">
        <f t="shared" si="9"/>
        <v>-3767.3760251916847</v>
      </c>
      <c r="AW7">
        <v>4</v>
      </c>
      <c r="AX7">
        <f>IF(Z7&gt;0, (R7*SUMPRODUCT(K7:$K$98, X7:$X$98)-K7*$AZ$3)/Z7, 0)</f>
        <v>10791.958279315912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4.522E-3</v>
      </c>
      <c r="Q8" s="4">
        <f t="shared" si="21"/>
        <v>25</v>
      </c>
      <c r="R8">
        <f t="shared" si="0"/>
        <v>1000000</v>
      </c>
      <c r="S8">
        <f t="shared" si="1"/>
        <v>11232.988279308551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10196.498916434502</v>
      </c>
      <c r="AC8">
        <f t="shared" si="2"/>
        <v>10459.069740975574</v>
      </c>
      <c r="AE8">
        <f t="shared" si="3"/>
        <v>0</v>
      </c>
      <c r="AF8">
        <f t="shared" si="4"/>
        <v>0</v>
      </c>
      <c r="AG8">
        <f t="shared" si="4"/>
        <v>-23.27757645808606</v>
      </c>
      <c r="AH8">
        <f t="shared" si="5"/>
        <v>-4272.4931756351807</v>
      </c>
      <c r="AI8">
        <f t="shared" si="6"/>
        <v>-4295.7707520932672</v>
      </c>
      <c r="AJ8">
        <f t="shared" si="7"/>
        <v>-262.57082454107149</v>
      </c>
      <c r="AK8">
        <f t="shared" ref="AK8:AK69" si="22">G8*SUM(AB8:AB8, AE8:AF8)</f>
        <v>217.18542692005491</v>
      </c>
      <c r="AL8">
        <f t="shared" si="8"/>
        <v>-4341.1561497142839</v>
      </c>
      <c r="AN8">
        <f t="shared" si="9"/>
        <v>0</v>
      </c>
      <c r="AO8">
        <f t="shared" si="9"/>
        <v>0</v>
      </c>
      <c r="AP8">
        <f t="shared" si="9"/>
        <v>-15.250171583853286</v>
      </c>
      <c r="AQ8">
        <f t="shared" si="9"/>
        <v>-2799.0995598961949</v>
      </c>
      <c r="AR8">
        <f t="shared" si="9"/>
        <v>-2814.3497314800484</v>
      </c>
      <c r="AS8">
        <f t="shared" si="9"/>
        <v>-172.02177960301347</v>
      </c>
      <c r="AT8">
        <f t="shared" si="9"/>
        <v>142.28779495181158</v>
      </c>
      <c r="AU8">
        <f t="shared" si="9"/>
        <v>-2844.0837161312506</v>
      </c>
      <c r="AW8">
        <v>5</v>
      </c>
      <c r="AX8">
        <f>IF(Z8&gt;0, (R8*SUMPRODUCT(K8:$K$98, X8:$X$98)-K8*$AZ$3)/Z8, 0)</f>
        <v>11232.988279308551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4.7470000000000004E-3</v>
      </c>
      <c r="Q9" s="4">
        <f t="shared" si="21"/>
        <v>25</v>
      </c>
      <c r="R9">
        <f t="shared" si="0"/>
        <v>1000000</v>
      </c>
      <c r="S9">
        <f t="shared" si="1"/>
        <v>10922.972671098079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10459.069740975574</v>
      </c>
      <c r="AC9">
        <f t="shared" si="2"/>
        <v>10020.430175696951</v>
      </c>
      <c r="AE9">
        <f t="shared" si="3"/>
        <v>0</v>
      </c>
      <c r="AF9">
        <f t="shared" si="4"/>
        <v>0</v>
      </c>
      <c r="AG9">
        <f t="shared" si="4"/>
        <v>-22.934302038058664</v>
      </c>
      <c r="AH9">
        <f t="shared" si="5"/>
        <v>-4419.9462178613821</v>
      </c>
      <c r="AI9">
        <f t="shared" si="6"/>
        <v>-4442.8805198994405</v>
      </c>
      <c r="AJ9">
        <f t="shared" si="7"/>
        <v>438.63956527862319</v>
      </c>
      <c r="AK9">
        <f t="shared" si="22"/>
        <v>61.708511471755884</v>
      </c>
      <c r="AL9">
        <f t="shared" si="8"/>
        <v>-3942.5324431490612</v>
      </c>
      <c r="AN9">
        <f t="shared" si="9"/>
        <v>0</v>
      </c>
      <c r="AO9">
        <f t="shared" si="9"/>
        <v>0</v>
      </c>
      <c r="AP9">
        <f t="shared" si="9"/>
        <v>-14.229829816749881</v>
      </c>
      <c r="AQ9">
        <f t="shared" si="9"/>
        <v>-2742.4022922076547</v>
      </c>
      <c r="AR9">
        <f t="shared" si="9"/>
        <v>-2756.632122024404</v>
      </c>
      <c r="AS9">
        <f t="shared" si="9"/>
        <v>272.15854899137406</v>
      </c>
      <c r="AT9">
        <f t="shared" si="9"/>
        <v>38.287697398894693</v>
      </c>
      <c r="AU9">
        <f t="shared" si="9"/>
        <v>-2446.1858756341353</v>
      </c>
      <c r="AW9">
        <v>6</v>
      </c>
      <c r="AX9">
        <f>IF(Z9&gt;0, (R9*SUMPRODUCT(K9:$K$98, X9:$X$98)-K9*$AZ$3)/Z9, 0)</f>
        <v>10922.972671098079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4.9870000000000001E-3</v>
      </c>
      <c r="Q10" s="4">
        <f t="shared" si="21"/>
        <v>25</v>
      </c>
      <c r="R10">
        <f t="shared" si="0"/>
        <v>1000000</v>
      </c>
      <c r="S10">
        <f t="shared" si="1"/>
        <v>10452.622274521202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10020.430175696951</v>
      </c>
      <c r="AC10">
        <f t="shared" si="2"/>
        <v>9445.2343518142879</v>
      </c>
      <c r="AE10">
        <f t="shared" si="3"/>
        <v>0</v>
      </c>
      <c r="AF10">
        <f t="shared" si="4"/>
        <v>0</v>
      </c>
      <c r="AG10">
        <f t="shared" si="4"/>
        <v>-22.59058565341428</v>
      </c>
      <c r="AH10">
        <f t="shared" si="5"/>
        <v>-4574.9345705519427</v>
      </c>
      <c r="AI10">
        <f t="shared" si="6"/>
        <v>-4597.5251562053572</v>
      </c>
      <c r="AJ10">
        <f t="shared" si="7"/>
        <v>575.19582388266281</v>
      </c>
      <c r="AK10">
        <f t="shared" si="22"/>
        <v>41.083763720357503</v>
      </c>
      <c r="AL10">
        <f t="shared" si="8"/>
        <v>-3981.2455686023368</v>
      </c>
      <c r="AN10">
        <f t="shared" si="9"/>
        <v>0</v>
      </c>
      <c r="AO10">
        <f t="shared" si="9"/>
        <v>0</v>
      </c>
      <c r="AP10">
        <f t="shared" si="9"/>
        <v>-13.297189410194717</v>
      </c>
      <c r="AQ10">
        <f t="shared" si="9"/>
        <v>-2692.8815594775319</v>
      </c>
      <c r="AR10">
        <f t="shared" si="9"/>
        <v>-2706.1787488877271</v>
      </c>
      <c r="AS10">
        <f t="shared" si="9"/>
        <v>338.56970047010702</v>
      </c>
      <c r="AT10">
        <f t="shared" si="9"/>
        <v>24.182577479602156</v>
      </c>
      <c r="AU10">
        <f t="shared" si="9"/>
        <v>-2343.4264709380177</v>
      </c>
      <c r="AW10">
        <v>7</v>
      </c>
      <c r="AX10">
        <f>IF(Z10&gt;0, (R10*SUMPRODUCT(K10:$K$98, X10:$X$98)-K10*$AZ$3)/Z10, 0)</f>
        <v>10452.622274521202</v>
      </c>
    </row>
    <row r="11" spans="1:52" x14ac:dyDescent="0.25">
      <c r="A11" t="s">
        <v>33</v>
      </c>
      <c r="C11" s="12">
        <f>AU71</f>
        <v>-1.6836809724196655E-12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5.2249999999999996E-3</v>
      </c>
      <c r="Q11" s="4">
        <f t="shared" si="21"/>
        <v>25</v>
      </c>
      <c r="R11">
        <f t="shared" si="0"/>
        <v>1000000</v>
      </c>
      <c r="S11">
        <f t="shared" si="1"/>
        <v>9829.5073541828078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9445.2343518142879</v>
      </c>
      <c r="AC11">
        <f t="shared" si="2"/>
        <v>8746.9420269816328</v>
      </c>
      <c r="AE11">
        <f t="shared" si="3"/>
        <v>0</v>
      </c>
      <c r="AF11">
        <f t="shared" si="4"/>
        <v>0</v>
      </c>
      <c r="AG11">
        <f t="shared" si="4"/>
        <v>-22.24664398684105</v>
      </c>
      <c r="AH11">
        <f t="shared" si="5"/>
        <v>-4721.4324015635839</v>
      </c>
      <c r="AI11">
        <f t="shared" si="6"/>
        <v>-4743.6790455504251</v>
      </c>
      <c r="AJ11">
        <f t="shared" si="7"/>
        <v>698.29232483265514</v>
      </c>
      <c r="AK11">
        <f t="shared" si="22"/>
        <v>22.66856244435429</v>
      </c>
      <c r="AL11">
        <f t="shared" si="8"/>
        <v>-4022.7181582734156</v>
      </c>
      <c r="AN11">
        <f t="shared" si="9"/>
        <v>0</v>
      </c>
      <c r="AO11">
        <f t="shared" si="9"/>
        <v>0</v>
      </c>
      <c r="AP11">
        <f t="shared" si="9"/>
        <v>-12.442740119179499</v>
      </c>
      <c r="AQ11">
        <f t="shared" si="9"/>
        <v>-2640.737919736503</v>
      </c>
      <c r="AR11">
        <f t="shared" si="9"/>
        <v>-2653.1806598556827</v>
      </c>
      <c r="AS11">
        <f t="shared" si="9"/>
        <v>390.56092821235296</v>
      </c>
      <c r="AT11">
        <f t="shared" si="9"/>
        <v>12.678722756445039</v>
      </c>
      <c r="AU11">
        <f t="shared" si="9"/>
        <v>-2249.9410088868844</v>
      </c>
      <c r="AW11">
        <v>8</v>
      </c>
      <c r="AX11">
        <f>IF(Z11&gt;0, (R11*SUMPRODUCT(K11:$K$98, X11:$X$98)-K11*$AZ$3)/Z11, 0)</f>
        <v>9829.5073541828078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5.4879999999999998E-3</v>
      </c>
      <c r="Q12" s="4">
        <f t="shared" si="21"/>
        <v>25</v>
      </c>
      <c r="R12">
        <f t="shared" si="0"/>
        <v>1000000</v>
      </c>
      <c r="S12">
        <f t="shared" si="1"/>
        <v>9129.3164353527391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8746.9420269816328</v>
      </c>
      <c r="AC12">
        <f t="shared" si="2"/>
        <v>7998.0436650136908</v>
      </c>
      <c r="AE12">
        <f t="shared" si="3"/>
        <v>0</v>
      </c>
      <c r="AF12">
        <f t="shared" si="4"/>
        <v>0</v>
      </c>
      <c r="AG12">
        <f t="shared" si="4"/>
        <v>-21.902087964772857</v>
      </c>
      <c r="AH12">
        <f t="shared" si="5"/>
        <v>-4883.5832879913469</v>
      </c>
      <c r="AI12">
        <f t="shared" si="6"/>
        <v>-4905.4853759561202</v>
      </c>
      <c r="AJ12">
        <f t="shared" si="7"/>
        <v>748.89836196794204</v>
      </c>
      <c r="AK12">
        <f t="shared" si="22"/>
        <v>20.117966662057754</v>
      </c>
      <c r="AL12">
        <f t="shared" si="8"/>
        <v>-4136.4690473261207</v>
      </c>
      <c r="AN12">
        <f t="shared" si="9"/>
        <v>0</v>
      </c>
      <c r="AO12">
        <f t="shared" si="9"/>
        <v>0</v>
      </c>
      <c r="AP12">
        <f t="shared" si="9"/>
        <v>-11.641192587868144</v>
      </c>
      <c r="AQ12">
        <f t="shared" si="9"/>
        <v>-2595.6764334907189</v>
      </c>
      <c r="AR12">
        <f t="shared" si="9"/>
        <v>-2607.3176260785872</v>
      </c>
      <c r="AS12">
        <f t="shared" si="9"/>
        <v>398.0474407019949</v>
      </c>
      <c r="AT12">
        <f t="shared" si="9"/>
        <v>10.692913149011451</v>
      </c>
      <c r="AU12">
        <f t="shared" si="9"/>
        <v>-2198.577272227581</v>
      </c>
      <c r="AW12">
        <v>9</v>
      </c>
      <c r="AX12">
        <f>IF(Z12&gt;0, (R12*SUMPRODUCT(K12:$K$98, X12:$X$98)-K12*$AZ$3)/Z12, 0)</f>
        <v>9129.3164353527391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5.7670000000000004E-3</v>
      </c>
      <c r="Q13" s="4">
        <f t="shared" si="21"/>
        <v>25</v>
      </c>
      <c r="R13">
        <f t="shared" si="0"/>
        <v>1000000</v>
      </c>
      <c r="S13">
        <f t="shared" si="1"/>
        <v>8338.8912701820354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7998.0436650136908</v>
      </c>
      <c r="AC13">
        <f t="shared" si="2"/>
        <v>7190.378358538881</v>
      </c>
      <c r="AE13">
        <f t="shared" si="3"/>
        <v>0</v>
      </c>
      <c r="AF13">
        <f t="shared" si="4"/>
        <v>0</v>
      </c>
      <c r="AG13">
        <f t="shared" si="4"/>
        <v>-21.556757743832282</v>
      </c>
      <c r="AH13">
        <f t="shared" si="5"/>
        <v>-5052.3736517138032</v>
      </c>
      <c r="AI13">
        <f t="shared" si="6"/>
        <v>-5073.9304094576355</v>
      </c>
      <c r="AJ13">
        <f t="shared" si="7"/>
        <v>807.66530647480977</v>
      </c>
      <c r="AK13">
        <f t="shared" si="22"/>
        <v>15.996087330027382</v>
      </c>
      <c r="AL13">
        <f t="shared" si="8"/>
        <v>-4250.2690156527988</v>
      </c>
      <c r="AN13">
        <f t="shared" si="9"/>
        <v>0</v>
      </c>
      <c r="AO13">
        <f t="shared" si="9"/>
        <v>0</v>
      </c>
      <c r="AP13">
        <f t="shared" si="9"/>
        <v>-10.891298388151354</v>
      </c>
      <c r="AQ13">
        <f t="shared" si="9"/>
        <v>-2552.6523822903264</v>
      </c>
      <c r="AR13">
        <f t="shared" si="9"/>
        <v>-2563.5436806784778</v>
      </c>
      <c r="AS13">
        <f t="shared" si="9"/>
        <v>408.06339965905516</v>
      </c>
      <c r="AT13">
        <f t="shared" si="9"/>
        <v>8.0818350433103507</v>
      </c>
      <c r="AU13">
        <f t="shared" si="9"/>
        <v>-2147.3984459761123</v>
      </c>
      <c r="AW13">
        <v>10</v>
      </c>
      <c r="AX13">
        <f>IF(Z13&gt;0, (R13*SUMPRODUCT(K13:$K$98, X13:$X$98)-K13*$AZ$3)/Z13, 0)</f>
        <v>8338.8912701820354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6.0780000000000001E-3</v>
      </c>
      <c r="Q14" s="4">
        <f t="shared" si="21"/>
        <v>25</v>
      </c>
      <c r="R14">
        <f t="shared" si="0"/>
        <v>1000000</v>
      </c>
      <c r="S14">
        <f t="shared" si="1"/>
        <v>9808.75630169756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7190.378358538881</v>
      </c>
      <c r="AC14">
        <f t="shared" si="2"/>
        <v>8321.8148368582588</v>
      </c>
      <c r="AE14">
        <f t="shared" si="3"/>
        <v>0</v>
      </c>
      <c r="AF14">
        <f t="shared" si="4"/>
        <v>0</v>
      </c>
      <c r="AG14">
        <f t="shared" si="4"/>
        <v>-21.210168192826949</v>
      </c>
      <c r="AH14">
        <f t="shared" si="5"/>
        <v>-5240.8789426805051</v>
      </c>
      <c r="AI14">
        <f t="shared" si="6"/>
        <v>-5262.0891108733322</v>
      </c>
      <c r="AJ14">
        <f t="shared" si="7"/>
        <v>-1131.4364783193778</v>
      </c>
      <c r="AK14">
        <f t="shared" si="22"/>
        <v>503.32648509772173</v>
      </c>
      <c r="AL14">
        <f t="shared" si="8"/>
        <v>-5890.1991040949879</v>
      </c>
      <c r="AN14">
        <f t="shared" si="9"/>
        <v>0</v>
      </c>
      <c r="AO14">
        <f t="shared" si="9"/>
        <v>0</v>
      </c>
      <c r="AP14">
        <f t="shared" si="9"/>
        <v>-9.5680250827380853</v>
      </c>
      <c r="AQ14">
        <f t="shared" si="9"/>
        <v>-2364.1897001137118</v>
      </c>
      <c r="AR14">
        <f t="shared" si="9"/>
        <v>-2373.7577251964499</v>
      </c>
      <c r="AS14">
        <f t="shared" si="9"/>
        <v>-510.3973012220506</v>
      </c>
      <c r="AT14">
        <f t="shared" si="9"/>
        <v>227.05338262475752</v>
      </c>
      <c r="AU14">
        <f t="shared" si="9"/>
        <v>-2657.1016437937428</v>
      </c>
      <c r="AW14">
        <v>11</v>
      </c>
      <c r="AX14">
        <f>IF(Z14&gt;0, (R14*SUMPRODUCT(K14:$K$98, X14:$X$98)-K14*$AZ$3)/Z14, 0)</f>
        <v>9808.75630169756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6.4359999999999999E-3</v>
      </c>
      <c r="Q15" s="4">
        <f t="shared" si="21"/>
        <v>25</v>
      </c>
      <c r="R15">
        <f t="shared" si="0"/>
        <v>1000000</v>
      </c>
      <c r="S15">
        <f t="shared" si="1"/>
        <v>11081.375428897072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8321.8148368582588</v>
      </c>
      <c r="AC15">
        <f t="shared" si="2"/>
        <v>9246.9901908603606</v>
      </c>
      <c r="AE15">
        <f t="shared" si="3"/>
        <v>0</v>
      </c>
      <c r="AF15">
        <f t="shared" si="4"/>
        <v>0</v>
      </c>
      <c r="AG15">
        <f t="shared" si="4"/>
        <v>-20.861557868409644</v>
      </c>
      <c r="AH15">
        <f t="shared" si="5"/>
        <v>-5460.3456995613687</v>
      </c>
      <c r="AI15">
        <f t="shared" si="6"/>
        <v>-5481.2072574297781</v>
      </c>
      <c r="AJ15">
        <f t="shared" si="7"/>
        <v>-925.17535400210181</v>
      </c>
      <c r="AK15">
        <f t="shared" si="22"/>
        <v>582.52703858007817</v>
      </c>
      <c r="AL15">
        <f t="shared" si="8"/>
        <v>-5823.8555728518022</v>
      </c>
      <c r="AN15">
        <f t="shared" si="9"/>
        <v>0</v>
      </c>
      <c r="AO15">
        <f t="shared" si="9"/>
        <v>0</v>
      </c>
      <c r="AP15">
        <f t="shared" si="9"/>
        <v>-8.4024687700698237</v>
      </c>
      <c r="AQ15">
        <f t="shared" si="9"/>
        <v>-2199.2789083036541</v>
      </c>
      <c r="AR15">
        <f t="shared" si="9"/>
        <v>-2207.6813770737235</v>
      </c>
      <c r="AS15">
        <f t="shared" si="9"/>
        <v>-372.63549864665868</v>
      </c>
      <c r="AT15">
        <f t="shared" si="9"/>
        <v>234.62606581276881</v>
      </c>
      <c r="AU15">
        <f t="shared" si="9"/>
        <v>-2345.6908099076136</v>
      </c>
      <c r="AW15">
        <v>12</v>
      </c>
      <c r="AX15">
        <f>IF(Z15&gt;0, (R15*SUMPRODUCT(K15:$K$98, X15:$X$98)-K15*$AZ$3)/Z15, 0)</f>
        <v>11081.375428897072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6.8199999999999997E-3</v>
      </c>
      <c r="Q16" s="4">
        <f t="shared" si="21"/>
        <v>25</v>
      </c>
      <c r="R16">
        <f t="shared" si="0"/>
        <v>1000000</v>
      </c>
      <c r="S16">
        <f t="shared" si="1"/>
        <v>12170.063298035795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9246.9901908603606</v>
      </c>
      <c r="AC16">
        <f t="shared" si="2"/>
        <v>9984.6443665886691</v>
      </c>
      <c r="AE16">
        <f t="shared" si="3"/>
        <v>0</v>
      </c>
      <c r="AF16">
        <f t="shared" si="4"/>
        <v>0</v>
      </c>
      <c r="AG16">
        <f t="shared" si="4"/>
        <v>-20.510666465062993</v>
      </c>
      <c r="AH16">
        <f t="shared" si="5"/>
        <v>-5691.0329865021504</v>
      </c>
      <c r="AI16">
        <f t="shared" si="6"/>
        <v>-5711.5436529672133</v>
      </c>
      <c r="AJ16">
        <f t="shared" si="7"/>
        <v>-737.65417572830847</v>
      </c>
      <c r="AK16">
        <f t="shared" si="22"/>
        <v>647.28931336022526</v>
      </c>
      <c r="AL16">
        <f t="shared" si="8"/>
        <v>-5801.9085153352962</v>
      </c>
      <c r="AN16">
        <f t="shared" si="9"/>
        <v>0</v>
      </c>
      <c r="AO16">
        <f t="shared" si="9"/>
        <v>0</v>
      </c>
      <c r="AP16">
        <f t="shared" si="9"/>
        <v>-7.3760171833546853</v>
      </c>
      <c r="AQ16">
        <f t="shared" si="9"/>
        <v>-2046.601321852721</v>
      </c>
      <c r="AR16">
        <f t="shared" si="9"/>
        <v>-2053.9773390360756</v>
      </c>
      <c r="AS16">
        <f t="shared" si="9"/>
        <v>-265.27416282709413</v>
      </c>
      <c r="AT16">
        <f t="shared" si="9"/>
        <v>232.77727742681685</v>
      </c>
      <c r="AU16">
        <f t="shared" si="9"/>
        <v>-2086.4742244363529</v>
      </c>
      <c r="AW16">
        <v>13</v>
      </c>
      <c r="AX16">
        <f>IF(Z16&gt;0, (R16*SUMPRODUCT(K16:$K$98, X16:$X$98)-K16*$AZ$3)/Z16, 0)</f>
        <v>12170.063298035795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7.2269999999999999E-3</v>
      </c>
      <c r="Q17" s="4">
        <f t="shared" si="21"/>
        <v>25</v>
      </c>
      <c r="R17">
        <f t="shared" si="0"/>
        <v>1000000</v>
      </c>
      <c r="S17">
        <f t="shared" si="1"/>
        <v>13097.351110931493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9984.6443665886691</v>
      </c>
      <c r="AC17">
        <f t="shared" si="2"/>
        <v>10560.304726907343</v>
      </c>
      <c r="AE17">
        <f t="shared" si="3"/>
        <v>0</v>
      </c>
      <c r="AF17">
        <f t="shared" si="4"/>
        <v>0</v>
      </c>
      <c r="AG17">
        <f t="shared" si="4"/>
        <v>-20.157329213869353</v>
      </c>
      <c r="AH17">
        <f t="shared" si="5"/>
        <v>-5929.2234617204103</v>
      </c>
      <c r="AI17">
        <f t="shared" si="6"/>
        <v>-5949.3807909342795</v>
      </c>
      <c r="AJ17">
        <f t="shared" si="7"/>
        <v>-575.66036031867407</v>
      </c>
      <c r="AK17">
        <f t="shared" si="22"/>
        <v>698.92510566120689</v>
      </c>
      <c r="AL17">
        <f t="shared" si="8"/>
        <v>-5826.116045591747</v>
      </c>
      <c r="AN17">
        <f t="shared" si="9"/>
        <v>0</v>
      </c>
      <c r="AO17">
        <f t="shared" si="9"/>
        <v>0</v>
      </c>
      <c r="AP17">
        <f t="shared" si="9"/>
        <v>-6.4722772636937806</v>
      </c>
      <c r="AQ17">
        <f t="shared" si="9"/>
        <v>-1903.8027208608685</v>
      </c>
      <c r="AR17">
        <f t="shared" si="9"/>
        <v>-1910.2749981245622</v>
      </c>
      <c r="AS17">
        <f t="shared" si="9"/>
        <v>-184.83765493777543</v>
      </c>
      <c r="AT17">
        <f t="shared" si="9"/>
        <v>224.41649002206557</v>
      </c>
      <c r="AU17">
        <f t="shared" si="9"/>
        <v>-1870.696163040272</v>
      </c>
      <c r="AW17">
        <v>14</v>
      </c>
      <c r="AX17">
        <f>IF(Z17&gt;0, (R17*SUMPRODUCT(K17:$K$98, X17:$X$98)-K17*$AZ$3)/Z17, 0)</f>
        <v>13097.351110931493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7.6860000000000001E-3</v>
      </c>
      <c r="Q18" s="4">
        <f t="shared" si="21"/>
        <v>25</v>
      </c>
      <c r="R18">
        <f t="shared" si="0"/>
        <v>1000000</v>
      </c>
      <c r="S18">
        <f t="shared" si="1"/>
        <v>13885.540300831539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10560.304726907343</v>
      </c>
      <c r="AC18">
        <f t="shared" si="2"/>
        <v>10997.807079413811</v>
      </c>
      <c r="AE18">
        <f t="shared" si="3"/>
        <v>0</v>
      </c>
      <c r="AF18">
        <f t="shared" si="4"/>
        <v>0</v>
      </c>
      <c r="AG18">
        <f t="shared" si="4"/>
        <v>-19.80082668939286</v>
      </c>
      <c r="AH18">
        <f t="shared" si="5"/>
        <v>-6197.1692935119936</v>
      </c>
      <c r="AI18">
        <f t="shared" si="6"/>
        <v>-6216.9701202013866</v>
      </c>
      <c r="AJ18">
        <f t="shared" si="7"/>
        <v>-437.50235250646801</v>
      </c>
      <c r="AK18">
        <f t="shared" si="22"/>
        <v>739.22133088351404</v>
      </c>
      <c r="AL18">
        <f t="shared" si="8"/>
        <v>-5915.2511418243403</v>
      </c>
      <c r="AN18">
        <f t="shared" si="9"/>
        <v>0</v>
      </c>
      <c r="AO18">
        <f t="shared" si="9"/>
        <v>0</v>
      </c>
      <c r="AP18">
        <f t="shared" si="9"/>
        <v>-5.6766147928643678</v>
      </c>
      <c r="AQ18">
        <f t="shared" si="9"/>
        <v>-1776.6401088839425</v>
      </c>
      <c r="AR18">
        <f t="shared" si="9"/>
        <v>-1782.316723676807</v>
      </c>
      <c r="AS18">
        <f t="shared" si="9"/>
        <v>-125.42568879114454</v>
      </c>
      <c r="AT18">
        <f t="shared" si="9"/>
        <v>211.92421952474092</v>
      </c>
      <c r="AU18">
        <f t="shared" si="9"/>
        <v>-1695.8181929432105</v>
      </c>
      <c r="AW18">
        <v>15</v>
      </c>
      <c r="AX18">
        <f>IF(Z18&gt;0, (R18*SUMPRODUCT(K18:$K$98, X18:$X$98)-K18*$AZ$3)/Z18, 0)</f>
        <v>13885.540300831539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8.2030000000000002E-3</v>
      </c>
      <c r="Q19" s="4">
        <f t="shared" si="21"/>
        <v>25</v>
      </c>
      <c r="R19">
        <f t="shared" si="0"/>
        <v>1000000</v>
      </c>
      <c r="S19">
        <f t="shared" si="1"/>
        <v>14546.54025053662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10997.807079413811</v>
      </c>
      <c r="AC19">
        <f t="shared" si="2"/>
        <v>11311.617928893549</v>
      </c>
      <c r="AE19">
        <f t="shared" si="3"/>
        <v>0</v>
      </c>
      <c r="AF19">
        <f t="shared" si="4"/>
        <v>0</v>
      </c>
      <c r="AG19">
        <f t="shared" si="4"/>
        <v>-19.440392241165842</v>
      </c>
      <c r="AH19">
        <f t="shared" si="5"/>
        <v>-6497.0472533235852</v>
      </c>
      <c r="AI19">
        <f t="shared" si="6"/>
        <v>-6516.4876455647509</v>
      </c>
      <c r="AJ19">
        <f t="shared" si="7"/>
        <v>-313.81084947973795</v>
      </c>
      <c r="AK19">
        <f t="shared" si="22"/>
        <v>769.84649555896681</v>
      </c>
      <c r="AL19">
        <f t="shared" si="8"/>
        <v>-6060.4519994855218</v>
      </c>
      <c r="AN19">
        <f t="shared" si="9"/>
        <v>0</v>
      </c>
      <c r="AO19">
        <f t="shared" si="9"/>
        <v>0</v>
      </c>
      <c r="AP19">
        <f t="shared" si="9"/>
        <v>-4.9761458694552294</v>
      </c>
      <c r="AQ19">
        <f t="shared" si="9"/>
        <v>-1663.0453980666573</v>
      </c>
      <c r="AR19">
        <f t="shared" si="9"/>
        <v>-1668.0215439361125</v>
      </c>
      <c r="AS19">
        <f t="shared" si="9"/>
        <v>-80.325980209501552</v>
      </c>
      <c r="AT19">
        <f t="shared" si="9"/>
        <v>197.05715869653662</v>
      </c>
      <c r="AU19">
        <f t="shared" si="9"/>
        <v>-1551.2903654490774</v>
      </c>
      <c r="AW19">
        <v>16</v>
      </c>
      <c r="AX19">
        <f>IF(Z19&gt;0, (R19*SUMPRODUCT(K19:$K$98, X19:$X$98)-K19*$AZ$3)/Z19, 0)</f>
        <v>14546.54025053662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8.7950000000000007E-3</v>
      </c>
      <c r="Q20" s="4">
        <f t="shared" si="21"/>
        <v>25</v>
      </c>
      <c r="R20">
        <f t="shared" si="0"/>
        <v>1000000</v>
      </c>
      <c r="S20">
        <f t="shared" si="1"/>
        <v>15091.796228606507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11311.617928893549</v>
      </c>
      <c r="AC20">
        <f t="shared" si="2"/>
        <v>11515.046600794465</v>
      </c>
      <c r="AE20">
        <f t="shared" si="3"/>
        <v>0</v>
      </c>
      <c r="AF20">
        <f t="shared" si="4"/>
        <v>0</v>
      </c>
      <c r="AG20">
        <f t="shared" si="4"/>
        <v>-19.07501006899313</v>
      </c>
      <c r="AH20">
        <f t="shared" si="5"/>
        <v>-6839.129990442143</v>
      </c>
      <c r="AI20">
        <f t="shared" si="6"/>
        <v>-6858.2050005111359</v>
      </c>
      <c r="AJ20">
        <f t="shared" si="7"/>
        <v>-203.42867190091602</v>
      </c>
      <c r="AK20">
        <f t="shared" si="22"/>
        <v>791.81325502254856</v>
      </c>
      <c r="AL20">
        <f t="shared" si="8"/>
        <v>-6269.8204173895037</v>
      </c>
      <c r="AN20">
        <f t="shared" si="9"/>
        <v>0</v>
      </c>
      <c r="AO20">
        <f t="shared" si="9"/>
        <v>0</v>
      </c>
      <c r="AP20">
        <f t="shared" si="9"/>
        <v>-4.3594814355703742</v>
      </c>
      <c r="AQ20">
        <f t="shared" si="9"/>
        <v>-1563.0429614949551</v>
      </c>
      <c r="AR20">
        <f t="shared" si="9"/>
        <v>-1567.4024429305255</v>
      </c>
      <c r="AS20">
        <f t="shared" si="9"/>
        <v>-46.492427286125761</v>
      </c>
      <c r="AT20">
        <f t="shared" si="9"/>
        <v>180.96426545643013</v>
      </c>
      <c r="AU20">
        <f t="shared" si="9"/>
        <v>-1432.9306047602211</v>
      </c>
      <c r="AW20">
        <v>17</v>
      </c>
      <c r="AX20">
        <f>IF(Z20&gt;0, (R20*SUMPRODUCT(K20:$K$98, X20:$X$98)-K20*$AZ$3)/Z20, 0)</f>
        <v>15091.796228606507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9.4780000000000003E-3</v>
      </c>
      <c r="Q21" s="4">
        <f t="shared" si="21"/>
        <v>25</v>
      </c>
      <c r="R21">
        <f t="shared" si="0"/>
        <v>1000000</v>
      </c>
      <c r="S21">
        <f t="shared" si="1"/>
        <v>15529.872523662883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11515.046600794465</v>
      </c>
      <c r="AC21">
        <f t="shared" si="2"/>
        <v>11618.498344627698</v>
      </c>
      <c r="AE21">
        <f t="shared" si="3"/>
        <v>0</v>
      </c>
      <c r="AF21">
        <f t="shared" si="4"/>
        <v>0</v>
      </c>
      <c r="AG21">
        <f t="shared" si="4"/>
        <v>-18.70346702286928</v>
      </c>
      <c r="AH21">
        <f t="shared" si="5"/>
        <v>-7231.7178173566745</v>
      </c>
      <c r="AI21">
        <f t="shared" si="6"/>
        <v>-7250.421284379544</v>
      </c>
      <c r="AJ21">
        <f t="shared" si="7"/>
        <v>-103.45174383323319</v>
      </c>
      <c r="AK21">
        <f t="shared" si="22"/>
        <v>806.05326205561266</v>
      </c>
      <c r="AL21">
        <f t="shared" si="8"/>
        <v>-6547.8197661571648</v>
      </c>
      <c r="AN21">
        <f t="shared" si="9"/>
        <v>0</v>
      </c>
      <c r="AO21">
        <f t="shared" si="9"/>
        <v>0</v>
      </c>
      <c r="AP21">
        <f t="shared" si="9"/>
        <v>-3.8165780858645828</v>
      </c>
      <c r="AQ21">
        <f t="shared" si="9"/>
        <v>-1475.684465940571</v>
      </c>
      <c r="AR21">
        <f t="shared" si="9"/>
        <v>-1479.5010440264357</v>
      </c>
      <c r="AS21">
        <f t="shared" si="9"/>
        <v>-21.110078573968238</v>
      </c>
      <c r="AT21">
        <f t="shared" si="9"/>
        <v>164.4810137200526</v>
      </c>
      <c r="AU21">
        <f t="shared" si="9"/>
        <v>-1336.1301088803514</v>
      </c>
      <c r="AW21">
        <v>18</v>
      </c>
      <c r="AX21">
        <f>IF(Z21&gt;0, (R21*SUMPRODUCT(K21:$K$98, X21:$X$98)-K21*$AZ$3)/Z21, 0)</f>
        <v>15529.872523662883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1.0265E-2</v>
      </c>
      <c r="Q22" s="4">
        <f t="shared" si="21"/>
        <v>25</v>
      </c>
      <c r="R22">
        <f t="shared" si="0"/>
        <v>1000000</v>
      </c>
      <c r="S22">
        <f t="shared" si="1"/>
        <v>15867.817485579068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11618.498344627698</v>
      </c>
      <c r="AC22">
        <f t="shared" si="2"/>
        <v>11630.755579873012</v>
      </c>
      <c r="AE22">
        <f t="shared" si="3"/>
        <v>0</v>
      </c>
      <c r="AF22">
        <f t="shared" si="4"/>
        <v>0</v>
      </c>
      <c r="AG22">
        <f t="shared" si="4"/>
        <v>-18.324441263650833</v>
      </c>
      <c r="AH22">
        <f t="shared" si="5"/>
        <v>-7679.6435595901257</v>
      </c>
      <c r="AI22">
        <f t="shared" si="6"/>
        <v>-7697.9680008537762</v>
      </c>
      <c r="AJ22">
        <f t="shared" si="7"/>
        <v>-12.257235245313495</v>
      </c>
      <c r="AK22">
        <f t="shared" si="22"/>
        <v>813.29488412393891</v>
      </c>
      <c r="AL22">
        <f t="shared" si="8"/>
        <v>-6896.9303519751511</v>
      </c>
      <c r="AN22">
        <f t="shared" si="9"/>
        <v>0</v>
      </c>
      <c r="AO22">
        <f t="shared" si="9"/>
        <v>0</v>
      </c>
      <c r="AP22">
        <f t="shared" si="9"/>
        <v>-3.3386027954951221</v>
      </c>
      <c r="AQ22">
        <f t="shared" si="9"/>
        <v>-1399.184787549998</v>
      </c>
      <c r="AR22">
        <f t="shared" si="9"/>
        <v>-1402.523390345493</v>
      </c>
      <c r="AS22">
        <f t="shared" si="9"/>
        <v>-2.2331944132026407</v>
      </c>
      <c r="AT22">
        <f t="shared" si="9"/>
        <v>148.17742787520567</v>
      </c>
      <c r="AU22">
        <f t="shared" si="9"/>
        <v>-1256.57915688349</v>
      </c>
      <c r="AW22">
        <v>19</v>
      </c>
      <c r="AX22">
        <f>IF(Z22&gt;0, (R22*SUMPRODUCT(K22:$K$98, X22:$X$98)-K22*$AZ$3)/Z22, 0)</f>
        <v>15867.817485579068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1.1204E-2</v>
      </c>
      <c r="Q23" s="4">
        <f t="shared" si="21"/>
        <v>25</v>
      </c>
      <c r="R23">
        <f t="shared" si="0"/>
        <v>1000000</v>
      </c>
      <c r="S23">
        <f t="shared" si="1"/>
        <v>16113.070344062278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11630.755579873012</v>
      </c>
      <c r="AC23">
        <f t="shared" si="2"/>
        <v>11560.090168381837</v>
      </c>
      <c r="AE23">
        <f t="shared" si="3"/>
        <v>0</v>
      </c>
      <c r="AF23">
        <f t="shared" si="4"/>
        <v>0</v>
      </c>
      <c r="AG23">
        <f t="shared" si="4"/>
        <v>-17.935889811096384</v>
      </c>
      <c r="AH23">
        <f t="shared" si="5"/>
        <v>-8212.2815967177594</v>
      </c>
      <c r="AI23">
        <f t="shared" si="6"/>
        <v>-8230.2174865288562</v>
      </c>
      <c r="AJ23">
        <f t="shared" si="7"/>
        <v>70.665411491174382</v>
      </c>
      <c r="AK23">
        <f t="shared" si="22"/>
        <v>814.15289059111092</v>
      </c>
      <c r="AL23">
        <f t="shared" si="8"/>
        <v>-7345.3991844465709</v>
      </c>
      <c r="AN23">
        <f t="shared" si="9"/>
        <v>0</v>
      </c>
      <c r="AO23">
        <f t="shared" si="9"/>
        <v>0</v>
      </c>
      <c r="AP23">
        <f t="shared" si="9"/>
        <v>-2.9176884480530751</v>
      </c>
      <c r="AQ23">
        <f t="shared" si="9"/>
        <v>-1335.9180614545485</v>
      </c>
      <c r="AR23">
        <f t="shared" si="9"/>
        <v>-1338.8357499026017</v>
      </c>
      <c r="AS23">
        <f t="shared" si="9"/>
        <v>11.495368055682384</v>
      </c>
      <c r="AT23">
        <f t="shared" si="9"/>
        <v>132.44084953940165</v>
      </c>
      <c r="AU23">
        <f t="shared" si="9"/>
        <v>-1194.8995323075176</v>
      </c>
      <c r="AW23">
        <v>20</v>
      </c>
      <c r="AX23">
        <f>IF(Z23&gt;0, (R23*SUMPRODUCT(K23:$K$98, X23:$X$98)-K23*$AZ$3)/Z23, 0)</f>
        <v>16113.070344062278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1.2285000000000001E-2</v>
      </c>
      <c r="Q24" s="4">
        <f t="shared" si="21"/>
        <v>25</v>
      </c>
      <c r="R24">
        <f t="shared" si="0"/>
        <v>1000000</v>
      </c>
      <c r="S24">
        <f t="shared" si="1"/>
        <v>16266.861691374057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11560.090168381837</v>
      </c>
      <c r="AC24">
        <f t="shared" si="2"/>
        <v>11410.350121265526</v>
      </c>
      <c r="AE24">
        <f t="shared" si="3"/>
        <v>0</v>
      </c>
      <c r="AF24">
        <f t="shared" si="4"/>
        <v>0</v>
      </c>
      <c r="AG24">
        <f t="shared" si="4"/>
        <v>-17.536188506656099</v>
      </c>
      <c r="AH24">
        <f t="shared" si="5"/>
        <v>-8813.696253172764</v>
      </c>
      <c r="AI24">
        <f t="shared" si="6"/>
        <v>-8831.2324416794199</v>
      </c>
      <c r="AJ24">
        <f t="shared" si="7"/>
        <v>149.74004711631096</v>
      </c>
      <c r="AK24">
        <f t="shared" si="22"/>
        <v>809.20631178672875</v>
      </c>
      <c r="AL24">
        <f t="shared" si="8"/>
        <v>-7872.2860827763798</v>
      </c>
      <c r="AN24">
        <f t="shared" si="9"/>
        <v>0</v>
      </c>
      <c r="AO24">
        <f t="shared" si="9"/>
        <v>0</v>
      </c>
      <c r="AP24">
        <f t="shared" si="9"/>
        <v>-2.5470247865966176</v>
      </c>
      <c r="AQ24">
        <f t="shared" si="9"/>
        <v>-1280.1358065832867</v>
      </c>
      <c r="AR24">
        <f t="shared" si="9"/>
        <v>-1282.6828313698832</v>
      </c>
      <c r="AS24">
        <f t="shared" si="9"/>
        <v>21.748831646433715</v>
      </c>
      <c r="AT24">
        <f t="shared" si="9"/>
        <v>117.53229801384275</v>
      </c>
      <c r="AU24">
        <f t="shared" si="9"/>
        <v>-1143.4017017096066</v>
      </c>
      <c r="AW24">
        <v>21</v>
      </c>
      <c r="AX24">
        <f>IF(Z24&gt;0, (R24*SUMPRODUCT(K24:$K$98, X24:$X$98)-K24*$AZ$3)/Z24, 0)</f>
        <v>16266.861691374057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1.3528E-2</v>
      </c>
      <c r="Q25" s="4">
        <f t="shared" si="21"/>
        <v>25</v>
      </c>
      <c r="R25">
        <f t="shared" si="0"/>
        <v>1000000</v>
      </c>
      <c r="S25">
        <f t="shared" si="1"/>
        <v>16336.085499456103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11410.350121265526</v>
      </c>
      <c r="AC25">
        <f t="shared" si="2"/>
        <v>11189.301827484232</v>
      </c>
      <c r="AE25">
        <f t="shared" si="3"/>
        <v>0</v>
      </c>
      <c r="AF25">
        <f t="shared" si="4"/>
        <v>0</v>
      </c>
      <c r="AG25">
        <f t="shared" si="4"/>
        <v>-17.123597063471497</v>
      </c>
      <c r="AH25">
        <f t="shared" si="5"/>
        <v>-9489.182324721749</v>
      </c>
      <c r="AI25">
        <f t="shared" si="6"/>
        <v>-9506.3059217852206</v>
      </c>
      <c r="AJ25">
        <f t="shared" si="7"/>
        <v>221.04829378129398</v>
      </c>
      <c r="AK25">
        <f t="shared" si="22"/>
        <v>798.72450848858693</v>
      </c>
      <c r="AL25">
        <f t="shared" si="8"/>
        <v>-8486.5331195153394</v>
      </c>
      <c r="AN25">
        <f t="shared" si="9"/>
        <v>0</v>
      </c>
      <c r="AO25">
        <f t="shared" si="9"/>
        <v>0</v>
      </c>
      <c r="AP25">
        <f t="shared" si="9"/>
        <v>-2.220623560194261</v>
      </c>
      <c r="AQ25">
        <f t="shared" si="9"/>
        <v>-1230.5768326099658</v>
      </c>
      <c r="AR25">
        <f t="shared" si="9"/>
        <v>-1232.7974561701601</v>
      </c>
      <c r="AS25">
        <f t="shared" si="9"/>
        <v>28.666000916280034</v>
      </c>
      <c r="AT25">
        <f t="shared" si="9"/>
        <v>103.58024982017177</v>
      </c>
      <c r="AU25">
        <f t="shared" si="9"/>
        <v>-1100.5512054337082</v>
      </c>
      <c r="AW25">
        <v>22</v>
      </c>
      <c r="AX25">
        <f>IF(Z25&gt;0, (R25*SUMPRODUCT(K25:$K$98, X25:$X$98)-K25*$AZ$3)/Z25, 0)</f>
        <v>16336.085499456103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1.4963000000000001E-2</v>
      </c>
      <c r="Q26" s="4">
        <f t="shared" si="21"/>
        <v>25</v>
      </c>
      <c r="R26">
        <f t="shared" si="0"/>
        <v>1000000</v>
      </c>
      <c r="S26">
        <f t="shared" si="1"/>
        <v>16327.633785265898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11189.301827484232</v>
      </c>
      <c r="AC26">
        <f t="shared" si="2"/>
        <v>10904.338845590337</v>
      </c>
      <c r="AE26">
        <f t="shared" si="3"/>
        <v>0</v>
      </c>
      <c r="AF26">
        <f t="shared" si="4"/>
        <v>0</v>
      </c>
      <c r="AG26">
        <f t="shared" si="4"/>
        <v>-16.696140709976056</v>
      </c>
      <c r="AH26">
        <f t="shared" si="5"/>
        <v>-10248.815314428961</v>
      </c>
      <c r="AI26">
        <f t="shared" si="6"/>
        <v>-10265.511455138936</v>
      </c>
      <c r="AJ26">
        <f t="shared" si="7"/>
        <v>284.96298189389563</v>
      </c>
      <c r="AK26">
        <f t="shared" si="22"/>
        <v>783.25112792389632</v>
      </c>
      <c r="AL26">
        <f t="shared" si="8"/>
        <v>-9197.2973453211434</v>
      </c>
      <c r="AN26">
        <f t="shared" si="9"/>
        <v>0</v>
      </c>
      <c r="AO26">
        <f t="shared" si="9"/>
        <v>0</v>
      </c>
      <c r="AP26">
        <f t="shared" si="9"/>
        <v>-1.9332054770188676</v>
      </c>
      <c r="AQ26">
        <f t="shared" si="9"/>
        <v>-1186.6853689709546</v>
      </c>
      <c r="AR26">
        <f t="shared" si="9"/>
        <v>-1188.6185744479735</v>
      </c>
      <c r="AS26">
        <f t="shared" si="9"/>
        <v>32.995169776914118</v>
      </c>
      <c r="AT26">
        <f t="shared" si="9"/>
        <v>90.690740853600147</v>
      </c>
      <c r="AU26">
        <f t="shared" si="9"/>
        <v>-1064.9326638174591</v>
      </c>
      <c r="AW26">
        <v>23</v>
      </c>
      <c r="AX26">
        <f>IF(Z26&gt;0, (R26*SUMPRODUCT(K26:$K$98, X26:$X$98)-K26*$AZ$3)/Z26, 0)</f>
        <v>16327.633785265898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1.6567999999999999E-2</v>
      </c>
      <c r="Q27" s="4">
        <f t="shared" si="21"/>
        <v>25</v>
      </c>
      <c r="R27">
        <f t="shared" si="0"/>
        <v>1000000</v>
      </c>
      <c r="S27">
        <f t="shared" si="1"/>
        <v>16246.599134166552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10904.338845590337</v>
      </c>
      <c r="AC27">
        <f t="shared" si="2"/>
        <v>10561.951557615868</v>
      </c>
      <c r="AE27">
        <f t="shared" si="3"/>
        <v>0</v>
      </c>
      <c r="AF27">
        <f t="shared" si="4"/>
        <v>0</v>
      </c>
      <c r="AG27">
        <f t="shared" si="4"/>
        <v>-16.252557643593413</v>
      </c>
      <c r="AH27">
        <f t="shared" si="5"/>
        <v>-11064.866371315333</v>
      </c>
      <c r="AI27">
        <f t="shared" si="6"/>
        <v>-11081.118928958926</v>
      </c>
      <c r="AJ27">
        <f t="shared" si="7"/>
        <v>342.38728797446856</v>
      </c>
      <c r="AK27">
        <f t="shared" si="22"/>
        <v>763.30371919132369</v>
      </c>
      <c r="AL27">
        <f t="shared" si="8"/>
        <v>-9975.4279217931326</v>
      </c>
      <c r="AN27">
        <f t="shared" si="9"/>
        <v>0</v>
      </c>
      <c r="AO27">
        <f t="shared" si="9"/>
        <v>0</v>
      </c>
      <c r="AP27">
        <f t="shared" si="9"/>
        <v>-1.6802179231298482</v>
      </c>
      <c r="AQ27">
        <f t="shared" si="9"/>
        <v>-1143.9052979731641</v>
      </c>
      <c r="AR27">
        <f t="shared" si="9"/>
        <v>-1145.5855158962938</v>
      </c>
      <c r="AS27">
        <f t="shared" si="9"/>
        <v>35.396598524497115</v>
      </c>
      <c r="AT27">
        <f t="shared" si="9"/>
        <v>78.911677651085853</v>
      </c>
      <c r="AU27">
        <f t="shared" si="9"/>
        <v>-1031.2772397207109</v>
      </c>
      <c r="AW27">
        <v>24</v>
      </c>
      <c r="AX27">
        <f>IF(Z27&gt;0, (R27*SUMPRODUCT(K27:$K$98, X27:$X$98)-K27*$AZ$3)/Z27, 0)</f>
        <v>16246.599134166552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1.8353999999999999E-2</v>
      </c>
      <c r="Q28" s="4">
        <f t="shared" si="21"/>
        <v>25</v>
      </c>
      <c r="R28">
        <f t="shared" si="0"/>
        <v>1000000</v>
      </c>
      <c r="S28">
        <f t="shared" si="1"/>
        <v>16103.178913367619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10561.951557615868</v>
      </c>
      <c r="AC28">
        <f t="shared" si="2"/>
        <v>10171.883831960999</v>
      </c>
      <c r="AE28">
        <f t="shared" si="3"/>
        <v>0</v>
      </c>
      <c r="AF28">
        <f t="shared" si="4"/>
        <v>0</v>
      </c>
      <c r="AG28">
        <f t="shared" si="4"/>
        <v>-15.791732624166965</v>
      </c>
      <c r="AH28">
        <f t="shared" si="5"/>
        <v>-11931.977719620538</v>
      </c>
      <c r="AI28">
        <f t="shared" si="6"/>
        <v>-11947.769452244705</v>
      </c>
      <c r="AJ28">
        <f t="shared" si="7"/>
        <v>390.06772565486972</v>
      </c>
      <c r="AK28">
        <f t="shared" si="22"/>
        <v>739.3366090331109</v>
      </c>
      <c r="AL28">
        <f t="shared" si="8"/>
        <v>-10818.365117556725</v>
      </c>
      <c r="AN28">
        <f t="shared" si="9"/>
        <v>0</v>
      </c>
      <c r="AO28">
        <f t="shared" si="9"/>
        <v>0</v>
      </c>
      <c r="AP28">
        <f t="shared" si="9"/>
        <v>-1.4576580572655575</v>
      </c>
      <c r="AQ28">
        <f t="shared" si="9"/>
        <v>-1101.3828486116151</v>
      </c>
      <c r="AR28">
        <f t="shared" si="9"/>
        <v>-1102.8405066688808</v>
      </c>
      <c r="AS28">
        <f t="shared" si="9"/>
        <v>36.005255199795755</v>
      </c>
      <c r="AT28">
        <f t="shared" si="9"/>
        <v>68.244567637831295</v>
      </c>
      <c r="AU28">
        <f t="shared" si="9"/>
        <v>-998.59068383125384</v>
      </c>
      <c r="AW28">
        <v>25</v>
      </c>
      <c r="AX28">
        <f>IF(Z28&gt;0, (R28*SUMPRODUCT(K28:$K$98, X28:$X$98)-K28*$AZ$3)/Z28, 0)</f>
        <v>16103.178913367619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2.0303000000000002E-2</v>
      </c>
      <c r="Q29" s="4">
        <f t="shared" si="21"/>
        <v>25</v>
      </c>
      <c r="R29">
        <f t="shared" si="0"/>
        <v>1000000</v>
      </c>
      <c r="S29">
        <f t="shared" si="1"/>
        <v>15907.147017397057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10171.883831960999</v>
      </c>
      <c r="AC29">
        <f t="shared" si="2"/>
        <v>9743.5702443478694</v>
      </c>
      <c r="AE29">
        <f t="shared" si="3"/>
        <v>0</v>
      </c>
      <c r="AF29">
        <f t="shared" si="4"/>
        <v>0</v>
      </c>
      <c r="AG29">
        <f t="shared" si="4"/>
        <v>-15.313195750456835</v>
      </c>
      <c r="AH29">
        <f t="shared" si="5"/>
        <v>-12824.781898738476</v>
      </c>
      <c r="AI29">
        <f t="shared" si="6"/>
        <v>-12840.095094488934</v>
      </c>
      <c r="AJ29">
        <f t="shared" si="7"/>
        <v>428.31358761312913</v>
      </c>
      <c r="AK29">
        <f t="shared" si="22"/>
        <v>712.03186823726992</v>
      </c>
      <c r="AL29">
        <f t="shared" si="8"/>
        <v>-11699.749638638536</v>
      </c>
      <c r="AN29">
        <f t="shared" si="9"/>
        <v>0</v>
      </c>
      <c r="AO29">
        <f t="shared" si="9"/>
        <v>0</v>
      </c>
      <c r="AP29">
        <f t="shared" si="9"/>
        <v>-1.262041647460928</v>
      </c>
      <c r="AQ29">
        <f t="shared" si="9"/>
        <v>-1056.9582691665219</v>
      </c>
      <c r="AR29">
        <f t="shared" si="9"/>
        <v>-1058.2203108139829</v>
      </c>
      <c r="AS29">
        <f t="shared" si="9"/>
        <v>35.299593536838834</v>
      </c>
      <c r="AT29">
        <f t="shared" si="9"/>
        <v>58.682321226647836</v>
      </c>
      <c r="AU29">
        <f t="shared" si="9"/>
        <v>-964.23839605049636</v>
      </c>
      <c r="AW29">
        <v>26</v>
      </c>
      <c r="AX29">
        <f>IF(Z29&gt;0, (R29*SUMPRODUCT(K29:$K$98, X29:$X$98)-K29*$AZ$3)/Z29, 0)</f>
        <v>15907.147017397057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2.2446000000000001E-2</v>
      </c>
      <c r="Q30" s="4">
        <f t="shared" si="21"/>
        <v>25</v>
      </c>
      <c r="R30">
        <f t="shared" si="0"/>
        <v>1000000</v>
      </c>
      <c r="S30">
        <f t="shared" si="1"/>
        <v>15671.151393956536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9743.5702443478694</v>
      </c>
      <c r="AC30">
        <f t="shared" si="2"/>
        <v>9287.5666725014162</v>
      </c>
      <c r="AE30">
        <f t="shared" si="3"/>
        <v>0</v>
      </c>
      <c r="AF30">
        <f t="shared" si="4"/>
        <v>0</v>
      </c>
      <c r="AG30">
        <f t="shared" si="4"/>
        <v>-14.816343801137513</v>
      </c>
      <c r="AH30">
        <f t="shared" si="5"/>
        <v>-13748.799672590165</v>
      </c>
      <c r="AI30">
        <f t="shared" si="6"/>
        <v>-13763.616016391303</v>
      </c>
      <c r="AJ30">
        <f t="shared" si="7"/>
        <v>456.00357184645327</v>
      </c>
      <c r="AK30">
        <f t="shared" si="22"/>
        <v>682.04991710435093</v>
      </c>
      <c r="AL30">
        <f t="shared" si="8"/>
        <v>-12625.562527440499</v>
      </c>
      <c r="AN30">
        <f t="shared" si="9"/>
        <v>0</v>
      </c>
      <c r="AO30">
        <f t="shared" si="9"/>
        <v>0</v>
      </c>
      <c r="AP30">
        <f t="shared" si="9"/>
        <v>-1.0902620037209025</v>
      </c>
      <c r="AQ30">
        <f t="shared" si="9"/>
        <v>-1011.7066721038567</v>
      </c>
      <c r="AR30">
        <f t="shared" si="9"/>
        <v>-1012.7969341075777</v>
      </c>
      <c r="AS30">
        <f t="shared" si="9"/>
        <v>33.555064232987988</v>
      </c>
      <c r="AT30">
        <f t="shared" si="9"/>
        <v>50.188705070597429</v>
      </c>
      <c r="AU30">
        <f t="shared" si="9"/>
        <v>-929.05316480399233</v>
      </c>
      <c r="AW30">
        <v>27</v>
      </c>
      <c r="AX30">
        <f>IF(Z30&gt;0, (R30*SUMPRODUCT(K30:$K$98, X30:$X$98)-K30*$AZ$3)/Z30, 0)</f>
        <v>15671.151393956536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2.4856E-2</v>
      </c>
      <c r="Q31" s="4">
        <f t="shared" si="21"/>
        <v>25</v>
      </c>
      <c r="R31">
        <f t="shared" si="0"/>
        <v>1000000</v>
      </c>
      <c r="S31">
        <f t="shared" si="1"/>
        <v>15406.442378885977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9287.5666725014162</v>
      </c>
      <c r="AC31">
        <f t="shared" si="2"/>
        <v>8812.426694433334</v>
      </c>
      <c r="AE31">
        <f t="shared" si="3"/>
        <v>0</v>
      </c>
      <c r="AF31">
        <f t="shared" si="4"/>
        <v>0</v>
      </c>
      <c r="AG31">
        <f t="shared" si="4"/>
        <v>-14.299905321605063</v>
      </c>
      <c r="AH31">
        <f t="shared" si="5"/>
        <v>-14731.001660842961</v>
      </c>
      <c r="AI31">
        <f t="shared" si="6"/>
        <v>-14745.301566164566</v>
      </c>
      <c r="AJ31">
        <f t="shared" si="7"/>
        <v>475.1399780680822</v>
      </c>
      <c r="AK31">
        <f t="shared" si="22"/>
        <v>650.12966707509918</v>
      </c>
      <c r="AL31">
        <f t="shared" si="8"/>
        <v>-13620.031921021384</v>
      </c>
      <c r="AN31">
        <f t="shared" si="9"/>
        <v>0</v>
      </c>
      <c r="AO31">
        <f t="shared" si="9"/>
        <v>0</v>
      </c>
      <c r="AP31">
        <f t="shared" si="9"/>
        <v>-0.93951770653500588</v>
      </c>
      <c r="AQ31">
        <f t="shared" si="9"/>
        <v>-967.84115587452686</v>
      </c>
      <c r="AR31">
        <f t="shared" si="9"/>
        <v>-968.78067358106182</v>
      </c>
      <c r="AS31">
        <f t="shared" si="9"/>
        <v>31.21715930546539</v>
      </c>
      <c r="AT31">
        <f t="shared" si="9"/>
        <v>42.714152298471667</v>
      </c>
      <c r="AU31">
        <f t="shared" si="9"/>
        <v>-894.84936197712466</v>
      </c>
      <c r="AW31">
        <v>28</v>
      </c>
      <c r="AX31">
        <f>IF(Z31&gt;0, (R31*SUMPRODUCT(K31:$K$98, X31:$X$98)-K31*$AZ$3)/Z31, 0)</f>
        <v>15406.442378885977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2.7564999999999999E-2</v>
      </c>
      <c r="Q32" s="4">
        <f t="shared" si="21"/>
        <v>25</v>
      </c>
      <c r="R32">
        <f t="shared" si="0"/>
        <v>1000000</v>
      </c>
      <c r="S32">
        <f t="shared" si="1"/>
        <v>15119.934998382474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8812.426694433334</v>
      </c>
      <c r="AC32">
        <f t="shared" si="2"/>
        <v>8323.6629439478911</v>
      </c>
      <c r="AE32">
        <f t="shared" si="3"/>
        <v>0</v>
      </c>
      <c r="AF32">
        <f t="shared" si="4"/>
        <v>0</v>
      </c>
      <c r="AG32">
        <f t="shared" si="4"/>
        <v>-13.762729378198971</v>
      </c>
      <c r="AH32">
        <f t="shared" si="5"/>
        <v>-15767.075607601742</v>
      </c>
      <c r="AI32">
        <f t="shared" si="6"/>
        <v>-15780.838336979941</v>
      </c>
      <c r="AJ32">
        <f t="shared" si="7"/>
        <v>488.76375048544287</v>
      </c>
      <c r="AK32">
        <f t="shared" si="22"/>
        <v>616.86986861033347</v>
      </c>
      <c r="AL32">
        <f t="shared" si="8"/>
        <v>-14675.204717884164</v>
      </c>
      <c r="AN32">
        <f t="shared" si="9"/>
        <v>0</v>
      </c>
      <c r="AO32">
        <f t="shared" si="9"/>
        <v>0</v>
      </c>
      <c r="AP32">
        <f t="shared" si="9"/>
        <v>-0.80734350347233785</v>
      </c>
      <c r="AQ32">
        <f t="shared" si="9"/>
        <v>-924.92162787990833</v>
      </c>
      <c r="AR32">
        <f t="shared" si="9"/>
        <v>-925.72897138338067</v>
      </c>
      <c r="AS32">
        <f t="shared" si="9"/>
        <v>28.671655733656191</v>
      </c>
      <c r="AT32">
        <f t="shared" si="9"/>
        <v>36.186563524186688</v>
      </c>
      <c r="AU32">
        <f t="shared" si="9"/>
        <v>-860.87075212553782</v>
      </c>
      <c r="AW32">
        <v>29</v>
      </c>
      <c r="AX32">
        <f>IF(Z32&gt;0, (R32*SUMPRODUCT(K32:$K$98, X32:$X$98)-K32*$AZ$3)/Z32, 0)</f>
        <v>15119.934998382474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3.0620999999999999E-2</v>
      </c>
      <c r="Q33" s="4">
        <f t="shared" si="21"/>
        <v>25</v>
      </c>
      <c r="R33">
        <f t="shared" si="0"/>
        <v>1000000</v>
      </c>
      <c r="S33">
        <f t="shared" si="1"/>
        <v>14818.771781435835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8323.6629439478911</v>
      </c>
      <c r="AC33">
        <f t="shared" si="2"/>
        <v>7826.4889994510959</v>
      </c>
      <c r="AE33">
        <f t="shared" si="3"/>
        <v>0</v>
      </c>
      <c r="AF33">
        <f t="shared" si="4"/>
        <v>0</v>
      </c>
      <c r="AG33">
        <f t="shared" si="4"/>
        <v>-13.203673548127151</v>
      </c>
      <c r="AH33">
        <f t="shared" si="5"/>
        <v>-16857.141451593227</v>
      </c>
      <c r="AI33">
        <f t="shared" si="6"/>
        <v>-16870.345125141353</v>
      </c>
      <c r="AJ33">
        <f t="shared" si="7"/>
        <v>497.17394449679523</v>
      </c>
      <c r="AK33">
        <f t="shared" si="22"/>
        <v>582.65640607635248</v>
      </c>
      <c r="AL33">
        <f t="shared" si="8"/>
        <v>-15790.514774568206</v>
      </c>
      <c r="AN33">
        <f t="shared" si="9"/>
        <v>0</v>
      </c>
      <c r="AO33">
        <f t="shared" si="9"/>
        <v>0</v>
      </c>
      <c r="AP33">
        <f t="shared" si="9"/>
        <v>-0.69156107412302503</v>
      </c>
      <c r="AQ33">
        <f t="shared" si="9"/>
        <v>-882.91662213665916</v>
      </c>
      <c r="AR33">
        <f t="shared" si="9"/>
        <v>-883.60818321078216</v>
      </c>
      <c r="AS33">
        <f t="shared" si="9"/>
        <v>26.040188423997673</v>
      </c>
      <c r="AT33">
        <f t="shared" si="9"/>
        <v>30.517453234670313</v>
      </c>
      <c r="AU33">
        <f t="shared" si="9"/>
        <v>-827.05054155211417</v>
      </c>
      <c r="AW33">
        <v>30</v>
      </c>
      <c r="AX33">
        <f>IF(Z33&gt;0, (R33*SUMPRODUCT(K33:$K$98, X33:$X$98)-K33*$AZ$3)/Z33, 0)</f>
        <v>14818.771781435835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3.3921E-2</v>
      </c>
      <c r="Q34" s="4">
        <f t="shared" si="21"/>
        <v>25</v>
      </c>
      <c r="R34">
        <f t="shared" si="0"/>
        <v>1000000</v>
      </c>
      <c r="S34">
        <f t="shared" si="1"/>
        <v>14507.351319942982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7826.4889994510959</v>
      </c>
      <c r="AC34">
        <f t="shared" si="2"/>
        <v>7325.4899517636431</v>
      </c>
      <c r="AE34">
        <f t="shared" si="3"/>
        <v>0</v>
      </c>
      <c r="AF34">
        <f t="shared" si="4"/>
        <v>0</v>
      </c>
      <c r="AG34">
        <f t="shared" si="4"/>
        <v>-12.623755002219857</v>
      </c>
      <c r="AH34">
        <f t="shared" si="5"/>
        <v>-17915.272417040844</v>
      </c>
      <c r="AI34">
        <f t="shared" si="6"/>
        <v>-17927.896172043063</v>
      </c>
      <c r="AJ34">
        <f t="shared" si="7"/>
        <v>500.99904768745273</v>
      </c>
      <c r="AK34">
        <f t="shared" si="22"/>
        <v>547.85422996157672</v>
      </c>
      <c r="AL34">
        <f t="shared" si="8"/>
        <v>-16879.042894394035</v>
      </c>
      <c r="AN34">
        <f t="shared" si="9"/>
        <v>0</v>
      </c>
      <c r="AO34">
        <f t="shared" si="9"/>
        <v>0</v>
      </c>
      <c r="AP34">
        <f t="shared" si="9"/>
        <v>-0.59034555373791753</v>
      </c>
      <c r="AQ34">
        <f t="shared" si="9"/>
        <v>-837.80154269025468</v>
      </c>
      <c r="AR34">
        <f t="shared" si="9"/>
        <v>-838.39188824399264</v>
      </c>
      <c r="AS34">
        <f t="shared" si="9"/>
        <v>23.429047868657896</v>
      </c>
      <c r="AT34">
        <f t="shared" si="9"/>
        <v>25.620214325884348</v>
      </c>
      <c r="AU34">
        <f t="shared" ref="AU34:AU69" si="23">AL34*$K34</f>
        <v>-789.34262604945047</v>
      </c>
      <c r="AW34">
        <v>31</v>
      </c>
      <c r="AX34">
        <f>IF(Z34&gt;0, (R34*SUMPRODUCT(K34:$K$98, X34:$X$98)-K34*$AZ$3)/Z34, 0)</f>
        <v>14507.351319942982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3.7368999999999999E-2</v>
      </c>
      <c r="Q35" s="4">
        <f t="shared" si="21"/>
        <v>25</v>
      </c>
      <c r="R35">
        <f t="shared" si="0"/>
        <v>1000000</v>
      </c>
      <c r="S35">
        <f t="shared" si="1"/>
        <v>14195.931664717482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7325.4899517636431</v>
      </c>
      <c r="AC35">
        <f t="shared" si="2"/>
        <v>6828.6862434030372</v>
      </c>
      <c r="AE35">
        <f t="shared" si="3"/>
        <v>0</v>
      </c>
      <c r="AF35">
        <f t="shared" ref="AF35:AG69" si="24">-$Z35*P35</f>
        <v>0</v>
      </c>
      <c r="AG35">
        <f t="shared" si="24"/>
        <v>-12.025780351519707</v>
      </c>
      <c r="AH35">
        <f t="shared" si="5"/>
        <v>-18869.484027118153</v>
      </c>
      <c r="AI35">
        <f t="shared" ref="AI35:AI66" si="25">SUM(AE35:AH35)</f>
        <v>-18881.509807469673</v>
      </c>
      <c r="AJ35">
        <f t="shared" si="7"/>
        <v>496.80370836060592</v>
      </c>
      <c r="AK35">
        <f t="shared" si="22"/>
        <v>512.78429662345502</v>
      </c>
      <c r="AL35">
        <f t="shared" si="8"/>
        <v>-17871.921802485609</v>
      </c>
      <c r="AN35">
        <f t="shared" ref="AN35:AT69" si="26">AE35*$K35</f>
        <v>0</v>
      </c>
      <c r="AO35">
        <f t="shared" si="26"/>
        <v>0</v>
      </c>
      <c r="AP35">
        <f t="shared" si="26"/>
        <v>-0.50212631714545197</v>
      </c>
      <c r="AQ35">
        <f t="shared" si="26"/>
        <v>-787.87939277257988</v>
      </c>
      <c r="AR35">
        <f t="shared" si="26"/>
        <v>-788.38151908972532</v>
      </c>
      <c r="AS35">
        <f t="shared" si="26"/>
        <v>20.743619884242271</v>
      </c>
      <c r="AT35">
        <f t="shared" si="26"/>
        <v>21.410875870605622</v>
      </c>
      <c r="AU35">
        <f t="shared" si="23"/>
        <v>-746.22702333487734</v>
      </c>
      <c r="AW35">
        <v>32</v>
      </c>
      <c r="AX35">
        <f>IF(Z35&gt;0, (R35*SUMPRODUCT(K35:$K$98, X35:$X$98)-K35*$AZ$3)/Z35, 0)</f>
        <v>14195.931664717482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5.0548205999999998E-2</v>
      </c>
      <c r="Q36" s="4">
        <f t="shared" si="21"/>
        <v>25</v>
      </c>
      <c r="R36">
        <f t="shared" si="0"/>
        <v>1000000</v>
      </c>
      <c r="S36">
        <f t="shared" si="1"/>
        <v>14041.137536060485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6828.6862434030372</v>
      </c>
      <c r="AC36">
        <f t="shared" si="2"/>
        <v>6345.2692027105004</v>
      </c>
      <c r="AE36">
        <f t="shared" si="3"/>
        <v>0</v>
      </c>
      <c r="AF36">
        <f t="shared" si="24"/>
        <v>0</v>
      </c>
      <c r="AG36">
        <f t="shared" si="24"/>
        <v>-11.297640925485139</v>
      </c>
      <c r="AH36">
        <f t="shared" si="5"/>
        <v>-24315.264900774819</v>
      </c>
      <c r="AI36">
        <f t="shared" si="25"/>
        <v>-24326.562541700303</v>
      </c>
      <c r="AJ36">
        <f t="shared" si="7"/>
        <v>483.41704069253683</v>
      </c>
      <c r="AK36">
        <f t="shared" si="22"/>
        <v>478.00803703821265</v>
      </c>
      <c r="AL36">
        <f t="shared" si="8"/>
        <v>-23365.137463969553</v>
      </c>
      <c r="AN36">
        <f t="shared" si="26"/>
        <v>0</v>
      </c>
      <c r="AO36">
        <f t="shared" si="26"/>
        <v>0</v>
      </c>
      <c r="AP36">
        <f t="shared" si="26"/>
        <v>-0.42118166915795335</v>
      </c>
      <c r="AQ36">
        <f t="shared" si="26"/>
        <v>-906.48516132462976</v>
      </c>
      <c r="AR36">
        <f t="shared" si="26"/>
        <v>-906.90634299378769</v>
      </c>
      <c r="AS36">
        <f t="shared" si="26"/>
        <v>18.022027557893704</v>
      </c>
      <c r="AT36">
        <f t="shared" si="26"/>
        <v>17.820377213132733</v>
      </c>
      <c r="AU36">
        <f t="shared" si="23"/>
        <v>-871.06393822276118</v>
      </c>
      <c r="AW36">
        <v>33</v>
      </c>
      <c r="AX36">
        <f>IF(Z36&gt;0, (R36*SUMPRODUCT(K36:$K$98, X36:$X$98)-K36*$AZ$3)/Z36, 0)</f>
        <v>14041.137536060485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6.4784177999999998E-2</v>
      </c>
      <c r="Q37" s="4">
        <f t="shared" si="21"/>
        <v>25</v>
      </c>
      <c r="R37">
        <f t="shared" si="0"/>
        <v>1000000</v>
      </c>
      <c r="S37">
        <f t="shared" si="1"/>
        <v>13658.181041263038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6345.2692027105004</v>
      </c>
      <c r="AC37">
        <f t="shared" si="2"/>
        <v>5710.6254271716225</v>
      </c>
      <c r="AE37">
        <f t="shared" si="3"/>
        <v>0</v>
      </c>
      <c r="AF37">
        <f t="shared" si="24"/>
        <v>0</v>
      </c>
      <c r="AG37">
        <f t="shared" si="24"/>
        <v>-10.452756135533575</v>
      </c>
      <c r="AH37">
        <f t="shared" si="5"/>
        <v>-29276.335227868556</v>
      </c>
      <c r="AI37">
        <f t="shared" si="25"/>
        <v>-29286.787984004091</v>
      </c>
      <c r="AJ37">
        <f t="shared" si="7"/>
        <v>634.64377553887789</v>
      </c>
      <c r="AK37">
        <f t="shared" si="22"/>
        <v>444.16884418973507</v>
      </c>
      <c r="AL37">
        <f t="shared" si="8"/>
        <v>-28207.97536427548</v>
      </c>
      <c r="AN37">
        <f t="shared" si="26"/>
        <v>0</v>
      </c>
      <c r="AO37">
        <f t="shared" si="26"/>
        <v>0</v>
      </c>
      <c r="AP37">
        <f t="shared" si="26"/>
        <v>-0.34793209307259632</v>
      </c>
      <c r="AQ37">
        <f t="shared" si="26"/>
        <v>-974.49672232378418</v>
      </c>
      <c r="AR37">
        <f t="shared" si="26"/>
        <v>-974.84465441685688</v>
      </c>
      <c r="AS37">
        <f t="shared" si="26"/>
        <v>21.124853035468345</v>
      </c>
      <c r="AT37">
        <f t="shared" si="26"/>
        <v>14.784674360785871</v>
      </c>
      <c r="AU37">
        <f t="shared" si="23"/>
        <v>-938.93512702060275</v>
      </c>
      <c r="AW37">
        <v>34</v>
      </c>
      <c r="AX37">
        <f>IF(Z37&gt;0, (R37*SUMPRODUCT(K37:$K$98, X37:$X$98)-K37*$AZ$3)/Z37, 0)</f>
        <v>13658.181041263038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8.0470763000000001E-2</v>
      </c>
      <c r="Q38" s="4">
        <f t="shared" si="21"/>
        <v>25</v>
      </c>
      <c r="R38">
        <f t="shared" si="0"/>
        <v>1000000</v>
      </c>
      <c r="S38">
        <f t="shared" si="1"/>
        <v>13092.454250749241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5710.6254271716225</v>
      </c>
      <c r="AC38">
        <f t="shared" si="2"/>
        <v>4978.8442278708262</v>
      </c>
      <c r="AE38">
        <f t="shared" si="3"/>
        <v>0</v>
      </c>
      <c r="AF38">
        <f t="shared" si="24"/>
        <v>0</v>
      </c>
      <c r="AG38">
        <f t="shared" si="24"/>
        <v>-9.5070873124989195</v>
      </c>
      <c r="AH38">
        <f t="shared" si="5"/>
        <v>-33645.650467172723</v>
      </c>
      <c r="AI38">
        <f t="shared" si="25"/>
        <v>-33655.157554485224</v>
      </c>
      <c r="AJ38">
        <f t="shared" si="7"/>
        <v>731.78119930079629</v>
      </c>
      <c r="AK38">
        <f t="shared" si="22"/>
        <v>399.74377990201361</v>
      </c>
      <c r="AL38">
        <f t="shared" si="8"/>
        <v>-32523.632575282416</v>
      </c>
      <c r="AN38">
        <f t="shared" si="26"/>
        <v>0</v>
      </c>
      <c r="AO38">
        <f t="shared" si="26"/>
        <v>0</v>
      </c>
      <c r="AP38">
        <f t="shared" si="26"/>
        <v>-0.2825485813751174</v>
      </c>
      <c r="AQ38">
        <f t="shared" si="26"/>
        <v>-999.94146434781567</v>
      </c>
      <c r="AR38">
        <f t="shared" si="26"/>
        <v>-1000.2240129291908</v>
      </c>
      <c r="AS38">
        <f t="shared" si="26"/>
        <v>21.748379176826408</v>
      </c>
      <c r="AT38">
        <f t="shared" si="26"/>
        <v>11.880298793127755</v>
      </c>
      <c r="AU38">
        <f t="shared" si="23"/>
        <v>-966.59533495923677</v>
      </c>
      <c r="AW38">
        <v>35</v>
      </c>
      <c r="AX38">
        <f>IF(Z38&gt;0, (R38*SUMPRODUCT(K38:$K$98, X38:$X$98)-K38*$AZ$3)/Z38, 0)</f>
        <v>13092.454250749241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9.7818447000000003E-2</v>
      </c>
      <c r="Q39" s="4">
        <f t="shared" si="21"/>
        <v>25</v>
      </c>
      <c r="R39">
        <f t="shared" si="0"/>
        <v>1000000</v>
      </c>
      <c r="S39">
        <f t="shared" si="1"/>
        <v>12366.155821206348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4978.8442278708262</v>
      </c>
      <c r="AC39">
        <f t="shared" si="2"/>
        <v>4195.6130519363987</v>
      </c>
      <c r="AE39">
        <f t="shared" si="3"/>
        <v>0</v>
      </c>
      <c r="AF39">
        <f t="shared" si="24"/>
        <v>0</v>
      </c>
      <c r="AG39">
        <f t="shared" si="24"/>
        <v>-8.4820479229718835</v>
      </c>
      <c r="AH39">
        <f t="shared" si="5"/>
        <v>-37198.740656081929</v>
      </c>
      <c r="AI39">
        <f t="shared" si="25"/>
        <v>-37207.222704004904</v>
      </c>
      <c r="AJ39">
        <f t="shared" si="7"/>
        <v>783.23117593442748</v>
      </c>
      <c r="AK39">
        <f t="shared" si="22"/>
        <v>348.51909595095788</v>
      </c>
      <c r="AL39">
        <f t="shared" si="8"/>
        <v>-36075.472432119517</v>
      </c>
      <c r="AN39">
        <f t="shared" si="26"/>
        <v>0</v>
      </c>
      <c r="AO39">
        <f t="shared" si="26"/>
        <v>0</v>
      </c>
      <c r="AP39">
        <f t="shared" si="26"/>
        <v>-0.22507556440107065</v>
      </c>
      <c r="AQ39">
        <f t="shared" si="26"/>
        <v>-987.087979720254</v>
      </c>
      <c r="AR39">
        <f t="shared" si="26"/>
        <v>-987.31305528465509</v>
      </c>
      <c r="AS39">
        <f t="shared" si="26"/>
        <v>20.783447650952382</v>
      </c>
      <c r="AT39">
        <f t="shared" si="26"/>
        <v>9.2481359381695594</v>
      </c>
      <c r="AU39">
        <f t="shared" si="23"/>
        <v>-957.28147169553313</v>
      </c>
      <c r="AW39">
        <v>36</v>
      </c>
      <c r="AX39">
        <f>IF(Z39&gt;0, (R39*SUMPRODUCT(K39:$K$98, X39:$X$98)-K39*$AZ$3)/Z39, 0)</f>
        <v>12366.155821206348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0.115047869</v>
      </c>
      <c r="Q40" s="4">
        <f t="shared" si="21"/>
        <v>25</v>
      </c>
      <c r="R40">
        <f t="shared" si="0"/>
        <v>1000000</v>
      </c>
      <c r="S40">
        <f t="shared" si="1"/>
        <v>11460.17888201682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4195.6130519363987</v>
      </c>
      <c r="AC40">
        <f t="shared" si="2"/>
        <v>3402.016401156669</v>
      </c>
      <c r="AE40">
        <f t="shared" si="3"/>
        <v>0</v>
      </c>
      <c r="AF40">
        <f t="shared" si="24"/>
        <v>0</v>
      </c>
      <c r="AG40">
        <f t="shared" si="24"/>
        <v>-7.4213859054483731</v>
      </c>
      <c r="AH40">
        <f t="shared" si="5"/>
        <v>-39033.661531751655</v>
      </c>
      <c r="AI40">
        <f t="shared" si="25"/>
        <v>-39041.082917657106</v>
      </c>
      <c r="AJ40">
        <f t="shared" si="7"/>
        <v>793.59665077972977</v>
      </c>
      <c r="AK40">
        <f t="shared" si="22"/>
        <v>293.69291363554794</v>
      </c>
      <c r="AL40">
        <f t="shared" si="8"/>
        <v>-37953.793353241832</v>
      </c>
      <c r="AN40">
        <f t="shared" si="26"/>
        <v>0</v>
      </c>
      <c r="AO40">
        <f t="shared" si="26"/>
        <v>0</v>
      </c>
      <c r="AP40">
        <f t="shared" si="26"/>
        <v>-0.17583066491852184</v>
      </c>
      <c r="AQ40">
        <f t="shared" si="26"/>
        <v>-924.80228743983696</v>
      </c>
      <c r="AR40">
        <f t="shared" si="26"/>
        <v>-924.97811810475559</v>
      </c>
      <c r="AS40">
        <f t="shared" si="26"/>
        <v>18.802232973934192</v>
      </c>
      <c r="AT40">
        <f t="shared" si="26"/>
        <v>6.9582987523240094</v>
      </c>
      <c r="AU40">
        <f t="shared" si="23"/>
        <v>-899.21758637849746</v>
      </c>
      <c r="AW40">
        <v>37</v>
      </c>
      <c r="AX40">
        <f>IF(Z40&gt;0, (R40*SUMPRODUCT(K40:$K$98, X40:$X$98)-K40*$AZ$3)/Z40, 0)</f>
        <v>11460.17888201682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0.13365521</v>
      </c>
      <c r="Q41" s="4">
        <f t="shared" si="21"/>
        <v>25</v>
      </c>
      <c r="R41">
        <f t="shared" si="0"/>
        <v>1000000</v>
      </c>
      <c r="S41">
        <f t="shared" si="1"/>
        <v>10424.325989287392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3402.016401156669</v>
      </c>
      <c r="AC41">
        <f t="shared" si="2"/>
        <v>2649.9742288423013</v>
      </c>
      <c r="AE41">
        <f t="shared" si="3"/>
        <v>0</v>
      </c>
      <c r="AF41">
        <f t="shared" si="24"/>
        <v>0</v>
      </c>
      <c r="AG41">
        <f t="shared" si="24"/>
        <v>-6.3552651547101462</v>
      </c>
      <c r="AH41">
        <f t="shared" si="5"/>
        <v>-39676.275667349692</v>
      </c>
      <c r="AI41">
        <f t="shared" si="25"/>
        <v>-39682.630932504399</v>
      </c>
      <c r="AJ41">
        <f t="shared" si="7"/>
        <v>752.04217231436769</v>
      </c>
      <c r="AK41">
        <f t="shared" si="22"/>
        <v>238.14114808096684</v>
      </c>
      <c r="AL41">
        <f t="shared" si="8"/>
        <v>-38692.447612109063</v>
      </c>
      <c r="AN41">
        <f t="shared" si="26"/>
        <v>0</v>
      </c>
      <c r="AO41">
        <f t="shared" si="26"/>
        <v>0</v>
      </c>
      <c r="AP41">
        <f t="shared" si="26"/>
        <v>-0.13443899448679636</v>
      </c>
      <c r="AQ41">
        <f t="shared" si="26"/>
        <v>-839.31015871873808</v>
      </c>
      <c r="AR41">
        <f t="shared" si="26"/>
        <v>-839.44459771322477</v>
      </c>
      <c r="AS41">
        <f t="shared" si="26"/>
        <v>15.90866643584139</v>
      </c>
      <c r="AT41">
        <f t="shared" si="26"/>
        <v>5.0376271822755498</v>
      </c>
      <c r="AU41">
        <f t="shared" si="23"/>
        <v>-818.49830409510776</v>
      </c>
      <c r="AW41">
        <v>38</v>
      </c>
      <c r="AX41">
        <f>IF(Z41&gt;0, (R41*SUMPRODUCT(K41:$K$98, X41:$X$98)-K41*$AZ$3)/Z41, 0)</f>
        <v>10424.325989287392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0.153152232</v>
      </c>
      <c r="Q42" s="4">
        <f t="shared" si="21"/>
        <v>25</v>
      </c>
      <c r="R42">
        <f t="shared" si="0"/>
        <v>1000000</v>
      </c>
      <c r="S42">
        <f t="shared" si="1"/>
        <v>9236.4154025310472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2649.9742288423013</v>
      </c>
      <c r="AC42">
        <f t="shared" si="2"/>
        <v>1964.9141729141611</v>
      </c>
      <c r="AE42">
        <f t="shared" si="3"/>
        <v>0</v>
      </c>
      <c r="AF42">
        <f t="shared" si="24"/>
        <v>0</v>
      </c>
      <c r="AG42">
        <f t="shared" si="24"/>
        <v>-5.3183894597673609</v>
      </c>
      <c r="AH42">
        <f t="shared" si="5"/>
        <v>-38932.921735827367</v>
      </c>
      <c r="AI42">
        <f t="shared" si="25"/>
        <v>-38938.240125287135</v>
      </c>
      <c r="AJ42">
        <f t="shared" si="7"/>
        <v>685.06005592814017</v>
      </c>
      <c r="AK42">
        <f t="shared" si="22"/>
        <v>185.4981960189611</v>
      </c>
      <c r="AL42">
        <f t="shared" si="8"/>
        <v>-38067.681873340036</v>
      </c>
      <c r="AN42">
        <f t="shared" si="26"/>
        <v>0</v>
      </c>
      <c r="AO42">
        <f t="shared" si="26"/>
        <v>0</v>
      </c>
      <c r="AP42">
        <f t="shared" si="26"/>
        <v>-0.10045086827539272</v>
      </c>
      <c r="AQ42">
        <f t="shared" si="26"/>
        <v>-735.34400262459133</v>
      </c>
      <c r="AR42">
        <f t="shared" si="26"/>
        <v>-735.44445349286673</v>
      </c>
      <c r="AS42">
        <f t="shared" si="26"/>
        <v>12.939044415483799</v>
      </c>
      <c r="AT42">
        <f t="shared" si="26"/>
        <v>3.503589760505939</v>
      </c>
      <c r="AU42">
        <f t="shared" si="23"/>
        <v>-719.001819316877</v>
      </c>
      <c r="AW42">
        <v>39</v>
      </c>
      <c r="AX42">
        <f>IF(Z42&gt;0, (R42*SUMPRODUCT(K42:$K$98, X42:$X$98)-K42*$AZ$3)/Z42, 0)</f>
        <v>9236.4154025310472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0.17329698399999999</v>
      </c>
      <c r="Q43" s="4">
        <f t="shared" si="21"/>
        <v>25</v>
      </c>
      <c r="R43">
        <f t="shared" si="0"/>
        <v>1000000</v>
      </c>
      <c r="S43">
        <f t="shared" si="1"/>
        <v>7869.686897420218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1964.9141729141611</v>
      </c>
      <c r="AC43">
        <f t="shared" si="2"/>
        <v>1367.293476352603</v>
      </c>
      <c r="AE43">
        <f t="shared" si="3"/>
        <v>0</v>
      </c>
      <c r="AF43">
        <f t="shared" si="24"/>
        <v>0</v>
      </c>
      <c r="AG43">
        <f t="shared" si="24"/>
        <v>-4.343544712054614</v>
      </c>
      <c r="AH43">
        <f t="shared" si="5"/>
        <v>-36866.434124602914</v>
      </c>
      <c r="AI43">
        <f t="shared" si="25"/>
        <v>-36870.777669314972</v>
      </c>
      <c r="AJ43">
        <f t="shared" si="7"/>
        <v>597.62069656155813</v>
      </c>
      <c r="AK43">
        <f t="shared" si="22"/>
        <v>137.54399210399129</v>
      </c>
      <c r="AL43">
        <f t="shared" si="8"/>
        <v>-36135.612980649421</v>
      </c>
      <c r="AN43">
        <f t="shared" si="26"/>
        <v>0</v>
      </c>
      <c r="AO43">
        <f t="shared" si="26"/>
        <v>0</v>
      </c>
      <c r="AP43">
        <f t="shared" si="26"/>
        <v>-7.3248684893153518E-2</v>
      </c>
      <c r="AQ43">
        <f t="shared" si="26"/>
        <v>-621.70830401095839</v>
      </c>
      <c r="AR43">
        <f t="shared" si="26"/>
        <v>-621.78155269585159</v>
      </c>
      <c r="AS43">
        <f t="shared" si="26"/>
        <v>10.078158046025445</v>
      </c>
      <c r="AT43">
        <f t="shared" si="26"/>
        <v>2.3195148673411365</v>
      </c>
      <c r="AU43">
        <f t="shared" si="23"/>
        <v>-609.383879782485</v>
      </c>
      <c r="AW43">
        <v>40</v>
      </c>
      <c r="AX43">
        <f>IF(Z43&gt;0, (R43*SUMPRODUCT(K43:$K$98, X43:$X$98)-K43*$AZ$3)/Z43, 0)</f>
        <v>7869.686897420218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0.19491187900000001</v>
      </c>
      <c r="Q44" s="4">
        <f t="shared" si="21"/>
        <v>25</v>
      </c>
      <c r="R44">
        <f t="shared" si="0"/>
        <v>1000000</v>
      </c>
      <c r="S44">
        <f t="shared" si="1"/>
        <v>6287.4779773889168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1367.293476352603</v>
      </c>
      <c r="AC44">
        <f t="shared" si="2"/>
        <v>868.55240989792492</v>
      </c>
      <c r="AE44">
        <f t="shared" si="3"/>
        <v>0</v>
      </c>
      <c r="AF44">
        <f t="shared" si="24"/>
        <v>0</v>
      </c>
      <c r="AG44">
        <f t="shared" si="24"/>
        <v>-3.4535008035869899</v>
      </c>
      <c r="AH44">
        <f t="shared" si="5"/>
        <v>-33864.338453883152</v>
      </c>
      <c r="AI44">
        <f t="shared" si="25"/>
        <v>-33867.791954686742</v>
      </c>
      <c r="AJ44">
        <f t="shared" si="7"/>
        <v>498.74106645467805</v>
      </c>
      <c r="AK44">
        <f t="shared" si="22"/>
        <v>95.710543344682222</v>
      </c>
      <c r="AL44">
        <f t="shared" si="8"/>
        <v>-33273.34034488738</v>
      </c>
      <c r="AN44">
        <f t="shared" si="26"/>
        <v>0</v>
      </c>
      <c r="AO44">
        <f t="shared" si="26"/>
        <v>0</v>
      </c>
      <c r="AP44">
        <f t="shared" si="26"/>
        <v>-5.1999249319123676E-2</v>
      </c>
      <c r="AQ44">
        <f t="shared" si="26"/>
        <v>-509.89424310012373</v>
      </c>
      <c r="AR44">
        <f t="shared" si="26"/>
        <v>-509.94624234944291</v>
      </c>
      <c r="AS44">
        <f t="shared" si="26"/>
        <v>7.5095280224999028</v>
      </c>
      <c r="AT44">
        <f t="shared" si="26"/>
        <v>1.4411105393922814</v>
      </c>
      <c r="AU44">
        <f t="shared" si="23"/>
        <v>-500.99560378755069</v>
      </c>
      <c r="AW44">
        <v>41</v>
      </c>
      <c r="AX44">
        <f>IF(Z44&gt;0, (R44*SUMPRODUCT(K44:$K$98, X44:$X$98)-K44*$AZ$3)/Z44, 0)</f>
        <v>6287.4779773889168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0.21714087100000001</v>
      </c>
      <c r="Q45" s="4">
        <f t="shared" si="21"/>
        <v>25</v>
      </c>
      <c r="R45">
        <f t="shared" si="0"/>
        <v>1000000</v>
      </c>
      <c r="S45">
        <f t="shared" si="1"/>
        <v>4387.7681115909863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868.55240989792492</v>
      </c>
      <c r="AC45">
        <f t="shared" si="2"/>
        <v>468.45034318733633</v>
      </c>
      <c r="AE45">
        <f t="shared" si="3"/>
        <v>0</v>
      </c>
      <c r="AF45">
        <f t="shared" si="24"/>
        <v>0</v>
      </c>
      <c r="AG45">
        <f t="shared" si="24"/>
        <v>-2.6690696230610405</v>
      </c>
      <c r="AH45">
        <f t="shared" si="5"/>
        <v>-29995.846899603155</v>
      </c>
      <c r="AI45">
        <f t="shared" si="25"/>
        <v>-29998.515969226217</v>
      </c>
      <c r="AJ45">
        <f t="shared" si="7"/>
        <v>400.10206671058859</v>
      </c>
      <c r="AK45">
        <f t="shared" si="22"/>
        <v>60.798668692854747</v>
      </c>
      <c r="AL45">
        <f t="shared" si="8"/>
        <v>-29537.615233822773</v>
      </c>
      <c r="AN45">
        <f t="shared" si="26"/>
        <v>0</v>
      </c>
      <c r="AO45">
        <f t="shared" si="26"/>
        <v>0</v>
      </c>
      <c r="AP45">
        <f t="shared" si="26"/>
        <v>-3.5882227265564066E-2</v>
      </c>
      <c r="AQ45">
        <f t="shared" si="26"/>
        <v>-403.2557960178811</v>
      </c>
      <c r="AR45">
        <f t="shared" si="26"/>
        <v>-403.29167824514667</v>
      </c>
      <c r="AS45">
        <f t="shared" si="26"/>
        <v>5.3788605449213813</v>
      </c>
      <c r="AT45">
        <f t="shared" si="26"/>
        <v>0.8173603373368642</v>
      </c>
      <c r="AU45">
        <f t="shared" si="23"/>
        <v>-397.0954573628884</v>
      </c>
      <c r="AW45">
        <v>42</v>
      </c>
      <c r="AX45">
        <f>IF(Z45&gt;0, (R45*SUMPRODUCT(K45:$K$98, X45:$X$98)-K45*$AZ$3)/Z45, 0)</f>
        <v>4387.7681115909863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0.240684854</v>
      </c>
      <c r="Q46" s="4">
        <f t="shared" si="21"/>
        <v>25</v>
      </c>
      <c r="R46">
        <f t="shared" si="0"/>
        <v>1000000</v>
      </c>
      <c r="S46">
        <f t="shared" si="1"/>
        <v>2040.3171750112301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468.45034318733633</v>
      </c>
      <c r="AC46">
        <f t="shared" si="2"/>
        <v>163.22327608868295</v>
      </c>
      <c r="AE46">
        <f t="shared" si="3"/>
        <v>0</v>
      </c>
      <c r="AF46">
        <f t="shared" si="24"/>
        <v>0</v>
      </c>
      <c r="AG46">
        <f t="shared" si="24"/>
        <v>-1.9999742942881487</v>
      </c>
      <c r="AH46">
        <f t="shared" si="5"/>
        <v>-25696.185301691261</v>
      </c>
      <c r="AI46">
        <f t="shared" si="25"/>
        <v>-25698.18527598555</v>
      </c>
      <c r="AJ46">
        <f t="shared" si="7"/>
        <v>305.22706709865338</v>
      </c>
      <c r="AK46">
        <f t="shared" si="22"/>
        <v>32.791524023113546</v>
      </c>
      <c r="AL46">
        <f t="shared" si="8"/>
        <v>-25360.166684863783</v>
      </c>
      <c r="AN46">
        <f t="shared" si="26"/>
        <v>0</v>
      </c>
      <c r="AO46">
        <f t="shared" si="26"/>
        <v>0</v>
      </c>
      <c r="AP46">
        <f t="shared" si="26"/>
        <v>-2.4006336037769034E-2</v>
      </c>
      <c r="AQ46">
        <f t="shared" si="26"/>
        <v>-308.43959395025377</v>
      </c>
      <c r="AR46">
        <f t="shared" si="26"/>
        <v>-308.46360028629152</v>
      </c>
      <c r="AS46">
        <f t="shared" si="26"/>
        <v>3.6637388598041891</v>
      </c>
      <c r="AT46">
        <f t="shared" si="26"/>
        <v>0.39360723142175663</v>
      </c>
      <c r="AU46">
        <f t="shared" si="23"/>
        <v>-304.40625419506563</v>
      </c>
      <c r="AW46">
        <v>43</v>
      </c>
      <c r="AX46">
        <f>IF(Z46&gt;0, (R46*SUMPRODUCT(K46:$K$98, X46:$X$98)-K46*$AZ$3)/Z46, 0)</f>
        <v>2040.3171750112301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0.26560892699999999</v>
      </c>
      <c r="Q47" s="4">
        <f t="shared" si="21"/>
        <v>25</v>
      </c>
      <c r="R47">
        <f t="shared" si="0"/>
        <v>1000000</v>
      </c>
      <c r="S47">
        <f t="shared" si="1"/>
        <v>-995.51559044741521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163.22327608868295</v>
      </c>
      <c r="AC47">
        <f t="shared" si="2"/>
        <v>-57.690667040832409</v>
      </c>
      <c r="AE47">
        <f t="shared" si="3"/>
        <v>0</v>
      </c>
      <c r="AF47">
        <f t="shared" si="24"/>
        <v>0</v>
      </c>
      <c r="AG47">
        <f t="shared" si="24"/>
        <v>-1.4487635250118096</v>
      </c>
      <c r="AH47">
        <f t="shared" si="5"/>
        <v>-21248.441053338294</v>
      </c>
      <c r="AI47">
        <f t="shared" si="25"/>
        <v>-21249.889816863306</v>
      </c>
      <c r="AJ47">
        <f t="shared" si="7"/>
        <v>220.91394312951536</v>
      </c>
      <c r="AK47">
        <f t="shared" si="22"/>
        <v>11.425629326207808</v>
      </c>
      <c r="AL47">
        <f t="shared" si="8"/>
        <v>-21017.550244407583</v>
      </c>
      <c r="AN47">
        <f t="shared" si="26"/>
        <v>0</v>
      </c>
      <c r="AO47">
        <f t="shared" si="26"/>
        <v>0</v>
      </c>
      <c r="AP47">
        <f t="shared" si="26"/>
        <v>-1.5526763858212569E-2</v>
      </c>
      <c r="AQ47">
        <f t="shared" si="26"/>
        <v>-227.72489843547373</v>
      </c>
      <c r="AR47">
        <f t="shared" si="26"/>
        <v>-227.74042519933195</v>
      </c>
      <c r="AS47">
        <f t="shared" si="26"/>
        <v>2.3675904098500999</v>
      </c>
      <c r="AT47">
        <f t="shared" si="26"/>
        <v>0.12245134931737801</v>
      </c>
      <c r="AU47">
        <f t="shared" si="23"/>
        <v>-225.25038344016446</v>
      </c>
      <c r="AW47">
        <v>44</v>
      </c>
      <c r="AX47">
        <f>IF(Z47&gt;0, (R47*SUMPRODUCT(K47:$K$98, X47:$X$98)-K47*$AZ$3)/Z47, 0)</f>
        <v>-995.51559044741521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0.29099302900000001</v>
      </c>
      <c r="Q48" s="4">
        <f t="shared" si="21"/>
        <v>25</v>
      </c>
      <c r="R48">
        <f t="shared" si="0"/>
        <v>1000000</v>
      </c>
      <c r="S48">
        <f t="shared" si="1"/>
        <v>-5116.7305690306748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-57.690667040832409</v>
      </c>
      <c r="AC48">
        <f t="shared" si="2"/>
        <v>-207.26766295778936</v>
      </c>
      <c r="AE48">
        <f t="shared" si="3"/>
        <v>0</v>
      </c>
      <c r="AF48">
        <f t="shared" si="24"/>
        <v>0</v>
      </c>
      <c r="AG48">
        <f t="shared" si="24"/>
        <v>-1.0126958033137878</v>
      </c>
      <c r="AH48">
        <f t="shared" si="5"/>
        <v>-16863.203457916148</v>
      </c>
      <c r="AI48">
        <f t="shared" si="25"/>
        <v>-16864.216153719462</v>
      </c>
      <c r="AJ48">
        <f t="shared" si="7"/>
        <v>149.57699591695695</v>
      </c>
      <c r="AK48">
        <f t="shared" si="22"/>
        <v>-4.0383466928582692</v>
      </c>
      <c r="AL48">
        <f t="shared" si="8"/>
        <v>-16718.677504495365</v>
      </c>
      <c r="AN48">
        <f t="shared" si="26"/>
        <v>0</v>
      </c>
      <c r="AO48">
        <f t="shared" si="26"/>
        <v>0</v>
      </c>
      <c r="AP48">
        <f t="shared" si="26"/>
        <v>-9.6904608696084301E-3</v>
      </c>
      <c r="AQ48">
        <f t="shared" si="26"/>
        <v>-161.36357305960721</v>
      </c>
      <c r="AR48">
        <f t="shared" si="26"/>
        <v>-161.3732635204768</v>
      </c>
      <c r="AS48">
        <f t="shared" si="26"/>
        <v>1.43129854116491</v>
      </c>
      <c r="AT48">
        <f t="shared" si="26"/>
        <v>-3.8642838725115182E-2</v>
      </c>
      <c r="AU48">
        <f t="shared" si="23"/>
        <v>-159.98060781803702</v>
      </c>
      <c r="AW48">
        <v>45</v>
      </c>
      <c r="AX48">
        <f>IF(Z48&gt;0, (R48*SUMPRODUCT(K48:$K$98, X48:$X$98)-K48*$AZ$3)/Z48, 0)</f>
        <v>-5116.7305690306748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0.31752069599999999</v>
      </c>
      <c r="Q49" s="4">
        <f t="shared" si="21"/>
        <v>25</v>
      </c>
      <c r="R49">
        <f t="shared" si="0"/>
        <v>1000000</v>
      </c>
      <c r="S49">
        <f t="shared" si="1"/>
        <v>-10970.957284064736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-207.26766295778936</v>
      </c>
      <c r="AC49">
        <f t="shared" si="2"/>
        <v>-298.85632305443505</v>
      </c>
      <c r="AE49">
        <f t="shared" si="3"/>
        <v>0</v>
      </c>
      <c r="AF49">
        <f t="shared" si="24"/>
        <v>0</v>
      </c>
      <c r="AG49">
        <f t="shared" si="24"/>
        <v>-0.68101696897617692</v>
      </c>
      <c r="AH49">
        <f t="shared" si="5"/>
        <v>-12862.07505217892</v>
      </c>
      <c r="AI49">
        <f t="shared" si="25"/>
        <v>-12862.756069147896</v>
      </c>
      <c r="AJ49">
        <f t="shared" si="7"/>
        <v>91.588660096645697</v>
      </c>
      <c r="AK49">
        <f t="shared" si="22"/>
        <v>-14.508736407045257</v>
      </c>
      <c r="AL49">
        <f t="shared" si="8"/>
        <v>-12785.676145458296</v>
      </c>
      <c r="AN49">
        <f t="shared" si="26"/>
        <v>0</v>
      </c>
      <c r="AO49">
        <f t="shared" si="26"/>
        <v>0</v>
      </c>
      <c r="AP49">
        <f t="shared" si="26"/>
        <v>-5.8184235544942071E-3</v>
      </c>
      <c r="AQ49">
        <f t="shared" si="26"/>
        <v>-109.89006713852977</v>
      </c>
      <c r="AR49">
        <f t="shared" si="26"/>
        <v>-109.89588556208427</v>
      </c>
      <c r="AS49">
        <f t="shared" si="26"/>
        <v>0.78250857395233087</v>
      </c>
      <c r="AT49">
        <f t="shared" si="26"/>
        <v>-0.1239586933988026</v>
      </c>
      <c r="AU49">
        <f t="shared" si="23"/>
        <v>-109.23733568153074</v>
      </c>
      <c r="AW49">
        <v>46</v>
      </c>
      <c r="AX49">
        <f>IF(Z49&gt;0, (R49*SUMPRODUCT(K49:$K$98, X49:$X$98)-K49*$AZ$3)/Z49, 0)</f>
        <v>-10970.957284064736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0.344227385</v>
      </c>
      <c r="Q50" s="4">
        <f t="shared" si="21"/>
        <v>25</v>
      </c>
      <c r="R50">
        <f t="shared" si="0"/>
        <v>1000000</v>
      </c>
      <c r="S50">
        <f t="shared" si="1"/>
        <v>-19694.261870746959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-298.85632305443505</v>
      </c>
      <c r="AC50">
        <f t="shared" si="2"/>
        <v>-346.447360761749</v>
      </c>
      <c r="AE50">
        <f t="shared" si="3"/>
        <v>0</v>
      </c>
      <c r="AF50">
        <f t="shared" si="24"/>
        <v>0</v>
      </c>
      <c r="AG50">
        <f t="shared" si="24"/>
        <v>-0.43978210891511954</v>
      </c>
      <c r="AH50">
        <f t="shared" si="5"/>
        <v>-9376.9876148518197</v>
      </c>
      <c r="AI50">
        <f t="shared" si="25"/>
        <v>-9377.4273969607348</v>
      </c>
      <c r="AJ50">
        <f t="shared" si="7"/>
        <v>47.591037707313944</v>
      </c>
      <c r="AK50">
        <f t="shared" si="22"/>
        <v>-20.919942613810456</v>
      </c>
      <c r="AL50">
        <f t="shared" si="8"/>
        <v>-9350.7563018672317</v>
      </c>
      <c r="AN50">
        <f t="shared" si="26"/>
        <v>0</v>
      </c>
      <c r="AO50">
        <f t="shared" si="26"/>
        <v>0</v>
      </c>
      <c r="AP50">
        <f t="shared" si="26"/>
        <v>-3.3548023160386766E-3</v>
      </c>
      <c r="AQ50">
        <f t="shared" si="26"/>
        <v>-71.530740178069479</v>
      </c>
      <c r="AR50">
        <f t="shared" si="26"/>
        <v>-71.534094980385518</v>
      </c>
      <c r="AS50">
        <f t="shared" si="26"/>
        <v>0.36304006071787659</v>
      </c>
      <c r="AT50">
        <f t="shared" si="26"/>
        <v>-0.15958419069238011</v>
      </c>
      <c r="AU50">
        <f t="shared" si="23"/>
        <v>-71.330639110360025</v>
      </c>
      <c r="AW50">
        <v>47</v>
      </c>
      <c r="AX50">
        <f>IF(Z50&gt;0, (R50*SUMPRODUCT(K50:$K$98, X50:$X$98)-K50*$AZ$3)/Z50, 0)</f>
        <v>-19694.261870746959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0.370496828</v>
      </c>
      <c r="Q51" s="4">
        <f t="shared" si="21"/>
        <v>25</v>
      </c>
      <c r="R51">
        <f t="shared" si="0"/>
        <v>1000000</v>
      </c>
      <c r="S51">
        <f t="shared" si="1"/>
        <v>-33250.022047908431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-346.447360761749</v>
      </c>
      <c r="AC51">
        <f t="shared" si="2"/>
        <v>-362.35396751909013</v>
      </c>
      <c r="AE51">
        <f t="shared" si="3"/>
        <v>0</v>
      </c>
      <c r="AF51">
        <f t="shared" si="24"/>
        <v>0</v>
      </c>
      <c r="AG51">
        <f t="shared" si="24"/>
        <v>-0.27244641146176607</v>
      </c>
      <c r="AH51">
        <f t="shared" si="5"/>
        <v>-6517.5150545680926</v>
      </c>
      <c r="AI51">
        <f t="shared" si="25"/>
        <v>-6517.7875009795544</v>
      </c>
      <c r="AJ51">
        <f t="shared" si="7"/>
        <v>15.906606757341137</v>
      </c>
      <c r="AK51">
        <f t="shared" si="22"/>
        <v>-24.251315253322431</v>
      </c>
      <c r="AL51">
        <f t="shared" si="8"/>
        <v>-6526.1322094755351</v>
      </c>
      <c r="AN51">
        <f t="shared" si="26"/>
        <v>0</v>
      </c>
      <c r="AO51">
        <f t="shared" si="26"/>
        <v>0</v>
      </c>
      <c r="AP51">
        <f t="shared" si="26"/>
        <v>-1.8556345323383094E-3</v>
      </c>
      <c r="AQ51">
        <f t="shared" si="26"/>
        <v>-44.390843452120826</v>
      </c>
      <c r="AR51">
        <f t="shared" si="26"/>
        <v>-44.39269908665316</v>
      </c>
      <c r="AS51">
        <f t="shared" si="26"/>
        <v>0.10834001678671543</v>
      </c>
      <c r="AT51">
        <f t="shared" si="26"/>
        <v>-0.16517588834163524</v>
      </c>
      <c r="AU51">
        <f t="shared" si="23"/>
        <v>-44.449534958208076</v>
      </c>
      <c r="AW51">
        <v>48</v>
      </c>
      <c r="AX51">
        <f>IF(Z51&gt;0, (R51*SUMPRODUCT(K51:$K$98, X51:$X$98)-K51*$AZ$3)/Z51, 0)</f>
        <v>-33250.022047908431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0.397394472</v>
      </c>
      <c r="Q52" s="4">
        <f t="shared" si="21"/>
        <v>25</v>
      </c>
      <c r="R52">
        <f t="shared" si="0"/>
        <v>1000000</v>
      </c>
      <c r="S52">
        <f t="shared" si="1"/>
        <v>-55291.610296124316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-362.35396751909013</v>
      </c>
      <c r="AC52">
        <f t="shared" si="2"/>
        <v>-357.08040613127508</v>
      </c>
      <c r="AE52">
        <f t="shared" si="3"/>
        <v>0</v>
      </c>
      <c r="AF52">
        <f t="shared" si="24"/>
        <v>0</v>
      </c>
      <c r="AG52">
        <f t="shared" si="24"/>
        <v>-0.16145324951600512</v>
      </c>
      <c r="AH52">
        <f t="shared" si="5"/>
        <v>-4330.7479132457311</v>
      </c>
      <c r="AI52">
        <f t="shared" si="25"/>
        <v>-4330.909366495247</v>
      </c>
      <c r="AJ52">
        <f t="shared" si="7"/>
        <v>-5.2735613878150502</v>
      </c>
      <c r="AK52">
        <f t="shared" si="22"/>
        <v>-25.36477772633631</v>
      </c>
      <c r="AL52">
        <f t="shared" si="8"/>
        <v>-4361.5477056093978</v>
      </c>
      <c r="AN52">
        <f t="shared" si="26"/>
        <v>0</v>
      </c>
      <c r="AO52">
        <f t="shared" si="26"/>
        <v>0</v>
      </c>
      <c r="AP52">
        <f t="shared" si="26"/>
        <v>-9.818386444744435E-4</v>
      </c>
      <c r="AQ52">
        <f t="shared" si="26"/>
        <v>-26.336389471555336</v>
      </c>
      <c r="AR52">
        <f t="shared" si="26"/>
        <v>-26.33737131019981</v>
      </c>
      <c r="AS52">
        <f t="shared" si="26"/>
        <v>-3.2069880167087082E-2</v>
      </c>
      <c r="AT52">
        <f t="shared" si="26"/>
        <v>-0.15424972278277257</v>
      </c>
      <c r="AU52">
        <f t="shared" si="23"/>
        <v>-26.523690913149665</v>
      </c>
      <c r="AW52">
        <v>49</v>
      </c>
      <c r="AX52">
        <f>IF(Z52&gt;0, (R52*SUMPRODUCT(K52:$K$98, X52:$X$98)-K52*$AZ$3)/Z52, 0)</f>
        <v>-55291.610296124316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0.424762996</v>
      </c>
      <c r="Q53" s="4">
        <f t="shared" si="21"/>
        <v>25</v>
      </c>
      <c r="R53">
        <f t="shared" si="0"/>
        <v>1000000</v>
      </c>
      <c r="S53">
        <f t="shared" si="1"/>
        <v>-92887.351576132991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-357.08040613127508</v>
      </c>
      <c r="AC53">
        <f t="shared" si="2"/>
        <v>-339.0735769957447</v>
      </c>
      <c r="AE53">
        <f t="shared" si="3"/>
        <v>0</v>
      </c>
      <c r="AF53">
        <f t="shared" si="24"/>
        <v>0</v>
      </c>
      <c r="AG53">
        <f t="shared" si="24"/>
        <v>-9.1259351042491194E-2</v>
      </c>
      <c r="AH53">
        <f t="shared" si="5"/>
        <v>-2743.1746391341553</v>
      </c>
      <c r="AI53">
        <f t="shared" si="25"/>
        <v>-2743.2658984851978</v>
      </c>
      <c r="AJ53">
        <f t="shared" si="7"/>
        <v>-18.006829135530381</v>
      </c>
      <c r="AK53">
        <f t="shared" si="22"/>
        <v>-24.995628429189257</v>
      </c>
      <c r="AL53">
        <f t="shared" si="8"/>
        <v>-2786.2683560499177</v>
      </c>
      <c r="AN53">
        <f t="shared" si="26"/>
        <v>0</v>
      </c>
      <c r="AO53">
        <f t="shared" si="26"/>
        <v>0</v>
      </c>
      <c r="AP53">
        <f t="shared" si="26"/>
        <v>-4.9551029804835325E-4</v>
      </c>
      <c r="AQ53">
        <f t="shared" si="26"/>
        <v>-14.894597293412268</v>
      </c>
      <c r="AR53">
        <f t="shared" si="26"/>
        <v>-14.895092803710316</v>
      </c>
      <c r="AS53">
        <f t="shared" si="26"/>
        <v>-9.7771561707665447E-2</v>
      </c>
      <c r="AT53">
        <f t="shared" si="26"/>
        <v>-0.13571859925988972</v>
      </c>
      <c r="AU53">
        <f t="shared" si="23"/>
        <v>-15.128582964677872</v>
      </c>
      <c r="AW53">
        <v>50</v>
      </c>
      <c r="AX53">
        <f>IF(Z53&gt;0, (R53*SUMPRODUCT(K53:$K$98, X53:$X$98)-K53*$AZ$3)/Z53, 0)</f>
        <v>-92887.351576132991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0.45242554800000001</v>
      </c>
      <c r="Q54" s="4">
        <f t="shared" si="21"/>
        <v>25</v>
      </c>
      <c r="R54">
        <f t="shared" si="0"/>
        <v>1000000</v>
      </c>
      <c r="S54">
        <f t="shared" si="1"/>
        <v>-160204.02234688346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-339.0735769957447</v>
      </c>
      <c r="AC54">
        <f t="shared" si="2"/>
        <v>-314.37601481854483</v>
      </c>
      <c r="AE54">
        <f t="shared" si="3"/>
        <v>0</v>
      </c>
      <c r="AF54">
        <f t="shared" si="24"/>
        <v>0</v>
      </c>
      <c r="AG54">
        <f t="shared" si="24"/>
        <v>-4.9058695626542831E-2</v>
      </c>
      <c r="AH54">
        <f t="shared" si="5"/>
        <v>-1651.522476220938</v>
      </c>
      <c r="AI54">
        <f t="shared" si="25"/>
        <v>-1651.5715349165646</v>
      </c>
      <c r="AJ54">
        <f t="shared" si="7"/>
        <v>-24.69756217719987</v>
      </c>
      <c r="AK54">
        <f t="shared" si="22"/>
        <v>-23.735150389702131</v>
      </c>
      <c r="AL54">
        <f t="shared" si="8"/>
        <v>-1700.0042474834665</v>
      </c>
      <c r="AN54">
        <f t="shared" si="26"/>
        <v>0</v>
      </c>
      <c r="AO54">
        <f t="shared" si="26"/>
        <v>0</v>
      </c>
      <c r="AP54">
        <f t="shared" si="26"/>
        <v>-2.3783364011937516E-4</v>
      </c>
      <c r="AQ54">
        <f t="shared" si="26"/>
        <v>-8.0064827905060554</v>
      </c>
      <c r="AR54">
        <f t="shared" si="26"/>
        <v>-8.0067206241461761</v>
      </c>
      <c r="AS54">
        <f t="shared" si="26"/>
        <v>-0.11973231329656492</v>
      </c>
      <c r="AT54">
        <f t="shared" si="26"/>
        <v>-0.1150665981610296</v>
      </c>
      <c r="AU54">
        <f t="shared" si="23"/>
        <v>-8.2415195356037696</v>
      </c>
      <c r="AW54">
        <v>51</v>
      </c>
      <c r="AX54">
        <f>IF(Z54&gt;0, (R54*SUMPRODUCT(K54:$K$98, X54:$X$98)-K54*$AZ$3)/Z54, 0)</f>
        <v>-160204.02234688346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0.48020744799999998</v>
      </c>
      <c r="Q55" s="4">
        <f t="shared" si="21"/>
        <v>25</v>
      </c>
      <c r="R55">
        <f t="shared" si="0"/>
        <v>1000000</v>
      </c>
      <c r="S55">
        <f t="shared" si="1"/>
        <v>-286920.36858365743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-314.37601481854483</v>
      </c>
      <c r="AC55">
        <f t="shared" si="2"/>
        <v>-287.03235522457567</v>
      </c>
      <c r="AE55">
        <f t="shared" si="3"/>
        <v>0</v>
      </c>
      <c r="AF55">
        <f t="shared" si="24"/>
        <v>0</v>
      </c>
      <c r="AG55">
        <f t="shared" si="24"/>
        <v>-2.5009757641246508E-2</v>
      </c>
      <c r="AH55">
        <f t="shared" si="5"/>
        <v>-942.33404116123563</v>
      </c>
      <c r="AI55">
        <f t="shared" si="25"/>
        <v>-942.35905091887685</v>
      </c>
      <c r="AJ55">
        <f t="shared" si="7"/>
        <v>-27.343659593969164</v>
      </c>
      <c r="AK55">
        <f t="shared" si="22"/>
        <v>-22.006321037298139</v>
      </c>
      <c r="AL55">
        <f t="shared" si="8"/>
        <v>-991.70903155014412</v>
      </c>
      <c r="AN55">
        <f t="shared" si="26"/>
        <v>0</v>
      </c>
      <c r="AO55">
        <f t="shared" si="26"/>
        <v>0</v>
      </c>
      <c r="AP55">
        <f t="shared" si="26"/>
        <v>-1.0825519495348734E-4</v>
      </c>
      <c r="AQ55">
        <f t="shared" si="26"/>
        <v>-4.078910191795555</v>
      </c>
      <c r="AR55">
        <f t="shared" si="26"/>
        <v>-4.0790184469905082</v>
      </c>
      <c r="AS55">
        <f t="shared" si="26"/>
        <v>-0.11835753238988177</v>
      </c>
      <c r="AT55">
        <f t="shared" si="26"/>
        <v>-9.5254764491312524E-2</v>
      </c>
      <c r="AU55">
        <f t="shared" si="23"/>
        <v>-4.292630743871702</v>
      </c>
      <c r="AW55">
        <v>52</v>
      </c>
      <c r="AX55">
        <f>IF(Z55&gt;0, (R55*SUMPRODUCT(K55:$K$98, X55:$X$98)-K55*$AZ$3)/Z55, 0)</f>
        <v>-286920.36858365743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0.508136904</v>
      </c>
      <c r="Q56" s="4">
        <f t="shared" si="21"/>
        <v>25</v>
      </c>
      <c r="R56">
        <f t="shared" si="0"/>
        <v>1000000</v>
      </c>
      <c r="S56">
        <f t="shared" si="1"/>
        <v>-538425.49193944153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-287.03235522457567</v>
      </c>
      <c r="AC56">
        <f t="shared" si="2"/>
        <v>-259.54863828737552</v>
      </c>
      <c r="AE56">
        <f t="shared" si="3"/>
        <v>0</v>
      </c>
      <c r="AF56">
        <f t="shared" si="24"/>
        <v>0</v>
      </c>
      <c r="AG56">
        <f t="shared" si="24"/>
        <v>-1.20512792472207E-2</v>
      </c>
      <c r="AH56">
        <f t="shared" si="5"/>
        <v>-508.33523270453378</v>
      </c>
      <c r="AI56">
        <f t="shared" si="25"/>
        <v>-508.34728398378098</v>
      </c>
      <c r="AJ56">
        <f t="shared" si="7"/>
        <v>-27.483716937200143</v>
      </c>
      <c r="AK56">
        <f t="shared" si="22"/>
        <v>-20.092264865720299</v>
      </c>
      <c r="AL56">
        <f t="shared" si="8"/>
        <v>-555.92326578670134</v>
      </c>
      <c r="AN56">
        <f t="shared" si="26"/>
        <v>0</v>
      </c>
      <c r="AO56">
        <f t="shared" si="26"/>
        <v>0</v>
      </c>
      <c r="AP56">
        <f t="shared" si="26"/>
        <v>-4.6575163748545526E-5</v>
      </c>
      <c r="AQ56">
        <f t="shared" si="26"/>
        <v>-1.9645878430564816</v>
      </c>
      <c r="AR56">
        <f t="shared" si="26"/>
        <v>-1.9646344182202302</v>
      </c>
      <c r="AS56">
        <f t="shared" si="26"/>
        <v>-0.10621765461654052</v>
      </c>
      <c r="AT56">
        <f t="shared" si="26"/>
        <v>-7.765155109287572E-2</v>
      </c>
      <c r="AU56">
        <f t="shared" si="23"/>
        <v>-2.148503623929646</v>
      </c>
      <c r="AW56">
        <v>53</v>
      </c>
      <c r="AX56">
        <f>IF(Z56&gt;0, (R56*SUMPRODUCT(K56:$K$98, X56:$X$98)-K56*$AZ$3)/Z56, 0)</f>
        <v>-538425.49193944153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0.53626491099999996</v>
      </c>
      <c r="Q57" s="4">
        <f t="shared" si="21"/>
        <v>25</v>
      </c>
      <c r="R57">
        <f t="shared" si="0"/>
        <v>1000000</v>
      </c>
      <c r="S57">
        <f t="shared" si="1"/>
        <v>-1066791.0697462708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-259.54863828737552</v>
      </c>
      <c r="AC57">
        <f t="shared" si="2"/>
        <v>-233.33230905097153</v>
      </c>
      <c r="AE57">
        <f t="shared" si="3"/>
        <v>0</v>
      </c>
      <c r="AF57">
        <f t="shared" si="24"/>
        <v>0</v>
      </c>
      <c r="AG57">
        <f t="shared" si="24"/>
        <v>-5.4680882618015373E-3</v>
      </c>
      <c r="AH57">
        <f t="shared" si="5"/>
        <v>-258.50712771787823</v>
      </c>
      <c r="AI57">
        <f t="shared" si="25"/>
        <v>-258.51259580614004</v>
      </c>
      <c r="AJ57">
        <f t="shared" si="7"/>
        <v>-26.216329236403993</v>
      </c>
      <c r="AK57">
        <f t="shared" si="22"/>
        <v>-18.168404680116289</v>
      </c>
      <c r="AL57">
        <f t="shared" si="8"/>
        <v>-302.89732972266029</v>
      </c>
      <c r="AN57">
        <f t="shared" si="26"/>
        <v>0</v>
      </c>
      <c r="AO57">
        <f t="shared" si="26"/>
        <v>0</v>
      </c>
      <c r="AP57">
        <f t="shared" si="26"/>
        <v>-1.8868558989853459E-5</v>
      </c>
      <c r="AQ57">
        <f t="shared" si="26"/>
        <v>-0.89202235865800683</v>
      </c>
      <c r="AR57">
        <f t="shared" si="26"/>
        <v>-0.89204122721699664</v>
      </c>
      <c r="AS57">
        <f t="shared" si="26"/>
        <v>-9.0463857021125457E-2</v>
      </c>
      <c r="AT57">
        <f t="shared" si="26"/>
        <v>-6.2693138633676676E-2</v>
      </c>
      <c r="AU57">
        <f t="shared" si="23"/>
        <v>-1.0451982228717986</v>
      </c>
      <c r="AW57">
        <v>54</v>
      </c>
      <c r="AX57">
        <f>IF(Z57&gt;0, (R57*SUMPRODUCT(K57:$K$98, X57:$X$98)-K57*$AZ$3)/Z57, 0)</f>
        <v>-1066791.0697462708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0.564431978</v>
      </c>
      <c r="Q58" s="4">
        <f t="shared" si="21"/>
        <v>25</v>
      </c>
      <c r="R58">
        <f t="shared" si="0"/>
        <v>1000000</v>
      </c>
      <c r="S58">
        <f t="shared" si="1"/>
        <v>-2246012.9966544462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-233.33230905097153</v>
      </c>
      <c r="AC58">
        <f t="shared" si="2"/>
        <v>-209.06279830296845</v>
      </c>
      <c r="AE58">
        <f t="shared" si="3"/>
        <v>0</v>
      </c>
      <c r="AF58">
        <f t="shared" si="24"/>
        <v>0</v>
      </c>
      <c r="AG58">
        <f t="shared" si="24"/>
        <v>-2.3270435056962986E-3</v>
      </c>
      <c r="AH58">
        <f t="shared" si="5"/>
        <v>-123.45455493948894</v>
      </c>
      <c r="AI58">
        <f t="shared" si="25"/>
        <v>-123.45688198299464</v>
      </c>
      <c r="AJ58">
        <f t="shared" si="7"/>
        <v>-24.269510748003086</v>
      </c>
      <c r="AK58">
        <f t="shared" si="22"/>
        <v>-16.333261633568007</v>
      </c>
      <c r="AL58">
        <f t="shared" si="8"/>
        <v>-164.05965436456574</v>
      </c>
      <c r="AN58">
        <f t="shared" si="26"/>
        <v>0</v>
      </c>
      <c r="AO58">
        <f t="shared" si="26"/>
        <v>0</v>
      </c>
      <c r="AP58">
        <f t="shared" si="26"/>
        <v>-7.1695136850912993E-6</v>
      </c>
      <c r="AQ58">
        <f t="shared" si="26"/>
        <v>-0.38035778830902389</v>
      </c>
      <c r="AR58">
        <f t="shared" si="26"/>
        <v>-0.38036495782270902</v>
      </c>
      <c r="AS58">
        <f t="shared" si="26"/>
        <v>-7.4773242963592113E-2</v>
      </c>
      <c r="AT58">
        <f t="shared" si="26"/>
        <v>-5.0322025573390966E-2</v>
      </c>
      <c r="AU58">
        <f t="shared" si="23"/>
        <v>-0.50546022635969212</v>
      </c>
      <c r="AW58">
        <v>55</v>
      </c>
      <c r="AX58">
        <f>IF(Z58&gt;0, (R58*SUMPRODUCT(K58:$K$98, X58:$X$98)-K58*$AZ$3)/Z58, 0)</f>
        <v>-2246012.9966544462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0.59247427200000002</v>
      </c>
      <c r="Q59" s="4">
        <f t="shared" si="21"/>
        <v>25</v>
      </c>
      <c r="R59">
        <f t="shared" si="0"/>
        <v>1000000</v>
      </c>
      <c r="S59">
        <f t="shared" si="1"/>
        <v>-5053120.0546027571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-209.06279830296845</v>
      </c>
      <c r="AC59">
        <f t="shared" si="2"/>
        <v>-186.97750153175861</v>
      </c>
      <c r="AE59">
        <f t="shared" si="3"/>
        <v>0</v>
      </c>
      <c r="AF59">
        <f t="shared" si="24"/>
        <v>0</v>
      </c>
      <c r="AG59">
        <f t="shared" si="24"/>
        <v>-9.2505966368959319E-4</v>
      </c>
      <c r="AH59">
        <f t="shared" si="5"/>
        <v>-55.148536277989699</v>
      </c>
      <c r="AI59">
        <f t="shared" si="25"/>
        <v>-55.149461337653385</v>
      </c>
      <c r="AJ59">
        <f t="shared" si="7"/>
        <v>-22.08529677120984</v>
      </c>
      <c r="AK59">
        <f t="shared" si="22"/>
        <v>-14.634395881207793</v>
      </c>
      <c r="AL59">
        <f t="shared" si="8"/>
        <v>-91.869153990071013</v>
      </c>
      <c r="AN59">
        <f t="shared" si="26"/>
        <v>0</v>
      </c>
      <c r="AO59">
        <f t="shared" si="26"/>
        <v>0</v>
      </c>
      <c r="AP59">
        <f t="shared" si="26"/>
        <v>-2.544701917028465E-6</v>
      </c>
      <c r="AQ59">
        <f t="shared" si="26"/>
        <v>-0.15170544289887516</v>
      </c>
      <c r="AR59">
        <f t="shared" si="26"/>
        <v>-0.15170798760079218</v>
      </c>
      <c r="AS59">
        <f t="shared" si="26"/>
        <v>-6.0753375417629832E-2</v>
      </c>
      <c r="AT59">
        <f t="shared" si="26"/>
        <v>-4.025705229101742E-2</v>
      </c>
      <c r="AU59">
        <f t="shared" si="23"/>
        <v>-0.25271841530943945</v>
      </c>
      <c r="AW59">
        <v>56</v>
      </c>
      <c r="AX59">
        <f>IF(Z59&gt;0, (R59*SUMPRODUCT(K59:$K$98, X59:$X$98)-K59*$AZ$3)/Z59, 0)</f>
        <v>-5053120.0546027571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0.62503115200000003</v>
      </c>
      <c r="Q60" s="4">
        <f t="shared" si="21"/>
        <v>25</v>
      </c>
      <c r="R60">
        <f t="shared" si="0"/>
        <v>1000000</v>
      </c>
      <c r="S60">
        <f t="shared" si="1"/>
        <v>-12371275.13426045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-186.97750153175861</v>
      </c>
      <c r="AC60">
        <f t="shared" si="2"/>
        <v>-167.07058683222994</v>
      </c>
      <c r="AE60">
        <f t="shared" si="3"/>
        <v>0</v>
      </c>
      <c r="AF60">
        <f t="shared" si="24"/>
        <v>0</v>
      </c>
      <c r="AG60">
        <f t="shared" si="24"/>
        <v>-3.3761795978805818E-4</v>
      </c>
      <c r="AH60">
        <f t="shared" si="5"/>
        <v>-23.127644290585561</v>
      </c>
      <c r="AI60">
        <f t="shared" si="25"/>
        <v>-23.127981908545348</v>
      </c>
      <c r="AJ60">
        <f t="shared" si="7"/>
        <v>-19.90691469952867</v>
      </c>
      <c r="AK60">
        <f t="shared" si="22"/>
        <v>-13.088425107223104</v>
      </c>
      <c r="AL60">
        <f t="shared" si="8"/>
        <v>-56.123321715297124</v>
      </c>
      <c r="AN60">
        <f t="shared" si="26"/>
        <v>0</v>
      </c>
      <c r="AO60">
        <f t="shared" si="26"/>
        <v>0</v>
      </c>
      <c r="AP60">
        <f t="shared" si="26"/>
        <v>-8.2922939925113411E-7</v>
      </c>
      <c r="AQ60">
        <f t="shared" si="26"/>
        <v>-5.6804213239175352E-2</v>
      </c>
      <c r="AR60">
        <f t="shared" si="26"/>
        <v>-5.6805042468574603E-2</v>
      </c>
      <c r="AS60">
        <f t="shared" si="26"/>
        <v>-4.8893722737962032E-2</v>
      </c>
      <c r="AT60">
        <f t="shared" si="26"/>
        <v>-3.214671072480655E-2</v>
      </c>
      <c r="AU60">
        <f t="shared" si="23"/>
        <v>-0.13784547593134319</v>
      </c>
      <c r="AW60">
        <v>57</v>
      </c>
      <c r="AX60">
        <f>IF(Z60&gt;0, (R60*SUMPRODUCT(K60:$K$98, X60:$X$98)-K60*$AZ$3)/Z60, 0)</f>
        <v>-12371275.13426045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0.65741117999999998</v>
      </c>
      <c r="Q61" s="4">
        <f t="shared" si="21"/>
        <v>25</v>
      </c>
      <c r="R61">
        <f t="shared" si="0"/>
        <v>1000000</v>
      </c>
      <c r="S61">
        <f t="shared" si="1"/>
        <v>-33222152.734526597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-167.07058683222994</v>
      </c>
      <c r="AC61">
        <f t="shared" si="2"/>
        <v>-149.21790877544456</v>
      </c>
      <c r="AE61">
        <f t="shared" si="3"/>
        <v>0</v>
      </c>
      <c r="AF61">
        <f t="shared" si="24"/>
        <v>0</v>
      </c>
      <c r="AG61">
        <f t="shared" si="24"/>
        <v>-1.122879588567177E-4</v>
      </c>
      <c r="AH61">
        <f t="shared" si="5"/>
        <v>-8.8781528533383955</v>
      </c>
      <c r="AI61">
        <f t="shared" si="25"/>
        <v>-8.878265141297252</v>
      </c>
      <c r="AJ61">
        <f t="shared" si="7"/>
        <v>-17.852678056785379</v>
      </c>
      <c r="AK61">
        <f t="shared" si="22"/>
        <v>-11.694941078256097</v>
      </c>
      <c r="AL61">
        <f t="shared" si="8"/>
        <v>-38.425884276338728</v>
      </c>
      <c r="AN61">
        <f t="shared" si="26"/>
        <v>0</v>
      </c>
      <c r="AO61">
        <f t="shared" si="26"/>
        <v>0</v>
      </c>
      <c r="AP61">
        <f t="shared" si="26"/>
        <v>-2.4624323875557462E-7</v>
      </c>
      <c r="AQ61">
        <f t="shared" si="26"/>
        <v>-1.9469452780442115E-2</v>
      </c>
      <c r="AR61">
        <f t="shared" si="26"/>
        <v>-1.946969902368087E-2</v>
      </c>
      <c r="AS61">
        <f t="shared" si="26"/>
        <v>-3.915024647275802E-2</v>
      </c>
      <c r="AT61">
        <f t="shared" si="26"/>
        <v>-2.564656261888322E-2</v>
      </c>
      <c r="AU61">
        <f t="shared" si="23"/>
        <v>-8.4266508115322103E-2</v>
      </c>
      <c r="AW61">
        <v>58</v>
      </c>
      <c r="AX61">
        <f>IF(Z61&gt;0, (R61*SUMPRODUCT(K61:$K$98, X61:$X$98)-K61*$AZ$3)/Z61, 0)</f>
        <v>-33222152.734526597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0.68957421399999996</v>
      </c>
      <c r="Q62" s="4">
        <f t="shared" si="21"/>
        <v>25</v>
      </c>
      <c r="R62">
        <f t="shared" si="0"/>
        <v>1000000</v>
      </c>
      <c r="S62">
        <f t="shared" si="1"/>
        <v>-98747543.873743787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-149.21790877544456</v>
      </c>
      <c r="AC62">
        <f t="shared" si="2"/>
        <v>-133.2467690585602</v>
      </c>
      <c r="AE62">
        <f t="shared" si="3"/>
        <v>0</v>
      </c>
      <c r="AF62">
        <f t="shared" si="24"/>
        <v>0</v>
      </c>
      <c r="AG62">
        <f t="shared" si="24"/>
        <v>-3.373419829786508E-5</v>
      </c>
      <c r="AH62">
        <f t="shared" si="5"/>
        <v>-3.0972352388114177</v>
      </c>
      <c r="AI62">
        <f t="shared" si="25"/>
        <v>-3.0972689730097156</v>
      </c>
      <c r="AJ62">
        <f t="shared" si="7"/>
        <v>-15.971139716884352</v>
      </c>
      <c r="AK62">
        <f t="shared" si="22"/>
        <v>-10.445253614281119</v>
      </c>
      <c r="AL62">
        <f t="shared" si="8"/>
        <v>-29.513662304175185</v>
      </c>
      <c r="AN62">
        <f t="shared" si="26"/>
        <v>0</v>
      </c>
      <c r="AO62">
        <f t="shared" si="26"/>
        <v>0</v>
      </c>
      <c r="AP62">
        <f t="shared" si="26"/>
        <v>-6.6051623705651036E-8</v>
      </c>
      <c r="AQ62">
        <f t="shared" si="26"/>
        <v>-6.0643924220603451E-3</v>
      </c>
      <c r="AR62">
        <f t="shared" si="26"/>
        <v>-6.0644584736840512E-3</v>
      </c>
      <c r="AS62">
        <f t="shared" si="26"/>
        <v>-3.1271521599989686E-2</v>
      </c>
      <c r="AT62">
        <f t="shared" si="26"/>
        <v>-2.0451826219455495E-2</v>
      </c>
      <c r="AU62">
        <f t="shared" si="23"/>
        <v>-5.7787806293129233E-2</v>
      </c>
      <c r="AW62">
        <v>59</v>
      </c>
      <c r="AX62">
        <f>IF(Z62&gt;0, (R62*SUMPRODUCT(K62:$K$98, X62:$X$98)-K62*$AZ$3)/Z62, 0)</f>
        <v>-98747543.873743787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0.72148010799999995</v>
      </c>
      <c r="Q63" s="4">
        <f t="shared" si="21"/>
        <v>25</v>
      </c>
      <c r="R63">
        <f t="shared" si="0"/>
        <v>1000000</v>
      </c>
      <c r="S63">
        <f t="shared" si="1"/>
        <v>-328360345.50191844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-133.2467690585602</v>
      </c>
      <c r="AC63">
        <f t="shared" si="2"/>
        <v>-118.97550383521009</v>
      </c>
      <c r="AE63">
        <f t="shared" si="3"/>
        <v>0</v>
      </c>
      <c r="AF63">
        <f t="shared" si="24"/>
        <v>0</v>
      </c>
      <c r="AG63">
        <f t="shared" si="24"/>
        <v>-9.0583032836493171E-6</v>
      </c>
      <c r="AH63">
        <f t="shared" si="5"/>
        <v>-0.97354212124948458</v>
      </c>
      <c r="AI63">
        <f t="shared" si="25"/>
        <v>-0.97355117955276826</v>
      </c>
      <c r="AJ63">
        <f t="shared" si="7"/>
        <v>-14.271265223350113</v>
      </c>
      <c r="AK63">
        <f t="shared" si="22"/>
        <v>-9.3272738340992145</v>
      </c>
      <c r="AL63">
        <f t="shared" si="8"/>
        <v>-24.572090237002094</v>
      </c>
      <c r="AN63">
        <f t="shared" si="26"/>
        <v>0</v>
      </c>
      <c r="AO63">
        <f t="shared" si="26"/>
        <v>0</v>
      </c>
      <c r="AP63">
        <f t="shared" si="26"/>
        <v>-1.5835870414166125E-8</v>
      </c>
      <c r="AQ63">
        <f t="shared" si="26"/>
        <v>-1.7019618787403024E-3</v>
      </c>
      <c r="AR63">
        <f t="shared" si="26"/>
        <v>-1.7019777146107167E-3</v>
      </c>
      <c r="AS63">
        <f t="shared" si="26"/>
        <v>-2.4949253700867501E-2</v>
      </c>
      <c r="AT63">
        <f t="shared" si="26"/>
        <v>-1.6306089024514477E-2</v>
      </c>
      <c r="AU63">
        <f t="shared" si="23"/>
        <v>-4.2957320439992695E-2</v>
      </c>
      <c r="AW63">
        <v>60</v>
      </c>
      <c r="AX63">
        <f>IF(Z63&gt;0, (R63*SUMPRODUCT(K63:$K$98, X63:$X$98)-K63*$AZ$3)/Z63, 0)</f>
        <v>-328360345.50191844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0.75308980400000003</v>
      </c>
      <c r="Q64" s="4">
        <f t="shared" si="21"/>
        <v>25</v>
      </c>
      <c r="R64">
        <f t="shared" si="0"/>
        <v>1000000</v>
      </c>
      <c r="S64">
        <f t="shared" si="1"/>
        <v>-1237527632.2132897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-118.97550383521009</v>
      </c>
      <c r="AC64">
        <f t="shared" si="2"/>
        <v>-106.22959006872087</v>
      </c>
      <c r="AE64">
        <f t="shared" si="3"/>
        <v>0</v>
      </c>
      <c r="AF64">
        <f t="shared" si="24"/>
        <v>0</v>
      </c>
      <c r="AG64">
        <f t="shared" si="24"/>
        <v>-2.1460044063568037E-6</v>
      </c>
      <c r="AH64">
        <f t="shared" si="5"/>
        <v>-0.27286863377824083</v>
      </c>
      <c r="AI64">
        <f t="shared" si="25"/>
        <v>-0.27287077978264718</v>
      </c>
      <c r="AJ64">
        <f t="shared" si="7"/>
        <v>-12.745913766489224</v>
      </c>
      <c r="AK64">
        <f t="shared" si="22"/>
        <v>-8.3282852684647075</v>
      </c>
      <c r="AL64">
        <f t="shared" si="8"/>
        <v>-21.347069814736578</v>
      </c>
      <c r="AN64">
        <f t="shared" si="26"/>
        <v>0</v>
      </c>
      <c r="AO64">
        <f t="shared" si="26"/>
        <v>0</v>
      </c>
      <c r="AP64">
        <f t="shared" si="26"/>
        <v>-3.3497135389738378E-9</v>
      </c>
      <c r="AQ64">
        <f t="shared" si="26"/>
        <v>-4.259225909419202E-4</v>
      </c>
      <c r="AR64">
        <f t="shared" si="26"/>
        <v>-4.2592594065545919E-4</v>
      </c>
      <c r="AS64">
        <f t="shared" si="26"/>
        <v>-1.9895187439379052E-2</v>
      </c>
      <c r="AT64">
        <f t="shared" si="26"/>
        <v>-1.2999679701297995E-2</v>
      </c>
      <c r="AU64">
        <f t="shared" si="23"/>
        <v>-3.3320793081332505E-2</v>
      </c>
      <c r="AW64">
        <v>61</v>
      </c>
      <c r="AX64">
        <f>IF(Z64&gt;0, (R64*SUMPRODUCT(K64:$K$98, X64:$X$98)-K64*$AZ$3)/Z64, 0)</f>
        <v>-1237527632.2132897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0.78453892300000005</v>
      </c>
      <c r="Q65" s="4">
        <f t="shared" si="21"/>
        <v>25</v>
      </c>
      <c r="R65">
        <f t="shared" si="0"/>
        <v>1000000</v>
      </c>
      <c r="S65">
        <f t="shared" si="1"/>
        <v>-5377853988.6394053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-106.22959006872087</v>
      </c>
      <c r="AC65">
        <f t="shared" si="2"/>
        <v>-94.848216233840375</v>
      </c>
      <c r="AE65">
        <f t="shared" si="3"/>
        <v>0</v>
      </c>
      <c r="AF65">
        <f t="shared" si="24"/>
        <v>0</v>
      </c>
      <c r="AG65">
        <f t="shared" si="24"/>
        <v>-4.4092037657681434E-7</v>
      </c>
      <c r="AH65">
        <f t="shared" si="5"/>
        <v>-6.7344959428656842E-2</v>
      </c>
      <c r="AI65">
        <f t="shared" si="25"/>
        <v>-6.7345400349033413E-2</v>
      </c>
      <c r="AJ65">
        <f t="shared" si="7"/>
        <v>-11.381373834880492</v>
      </c>
      <c r="AK65">
        <f t="shared" si="22"/>
        <v>-7.4360713048104614</v>
      </c>
      <c r="AL65">
        <f t="shared" si="8"/>
        <v>-18.884790540039987</v>
      </c>
      <c r="AN65">
        <f t="shared" si="26"/>
        <v>0</v>
      </c>
      <c r="AO65">
        <f t="shared" si="26"/>
        <v>0</v>
      </c>
      <c r="AP65">
        <f t="shared" si="26"/>
        <v>-6.1449620657057667E-10</v>
      </c>
      <c r="AQ65">
        <f t="shared" si="26"/>
        <v>-9.3856451865180463E-5</v>
      </c>
      <c r="AR65">
        <f t="shared" si="26"/>
        <v>-9.3857066361387027E-5</v>
      </c>
      <c r="AS65">
        <f t="shared" si="26"/>
        <v>-1.5861845853878929E-2</v>
      </c>
      <c r="AT65">
        <f t="shared" si="26"/>
        <v>-1.0363407661197732E-2</v>
      </c>
      <c r="AU65">
        <f t="shared" si="23"/>
        <v>-2.631911058143805E-2</v>
      </c>
      <c r="AW65">
        <v>62</v>
      </c>
      <c r="AX65">
        <f>IF(Z65&gt;0, (R65*SUMPRODUCT(K65:$K$98, X65:$X$98)-K65*$AZ$3)/Z65, 0)</f>
        <v>-5377853988.6394053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0.81598695700000001</v>
      </c>
      <c r="Q66" s="4">
        <f t="shared" si="21"/>
        <v>25</v>
      </c>
      <c r="R66">
        <f t="shared" si="0"/>
        <v>1000000</v>
      </c>
      <c r="S66">
        <f t="shared" si="1"/>
        <v>-27593678535.491203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-94.848216233840375</v>
      </c>
      <c r="AC66">
        <f t="shared" si="2"/>
        <v>-84.685988878264183</v>
      </c>
      <c r="AE66">
        <f t="shared" si="3"/>
        <v>0</v>
      </c>
      <c r="AF66">
        <f t="shared" si="24"/>
        <v>0</v>
      </c>
      <c r="AG66">
        <f t="shared" si="24"/>
        <v>-7.6725896448837374E-8</v>
      </c>
      <c r="AH66">
        <f t="shared" si="5"/>
        <v>-1.4391411054488353E-2</v>
      </c>
      <c r="AI66">
        <f t="shared" si="25"/>
        <v>-1.4391487780384802E-2</v>
      </c>
      <c r="AJ66">
        <f t="shared" si="7"/>
        <v>-10.162227355576192</v>
      </c>
      <c r="AK66">
        <f t="shared" si="22"/>
        <v>-6.6393751363688267</v>
      </c>
      <c r="AL66">
        <f t="shared" si="8"/>
        <v>-16.815993979725405</v>
      </c>
      <c r="AN66">
        <f t="shared" si="26"/>
        <v>0</v>
      </c>
      <c r="AO66">
        <f t="shared" si="26"/>
        <v>0</v>
      </c>
      <c r="AP66">
        <f t="shared" si="26"/>
        <v>-9.5473531086877329E-11</v>
      </c>
      <c r="AQ66">
        <f t="shared" si="26"/>
        <v>-1.7907888917413151E-5</v>
      </c>
      <c r="AR66">
        <f t="shared" si="26"/>
        <v>-1.7907984390944237E-5</v>
      </c>
      <c r="AS66">
        <f t="shared" si="26"/>
        <v>-1.2645322821239199E-2</v>
      </c>
      <c r="AT66">
        <f t="shared" si="26"/>
        <v>-8.2616771887733982E-3</v>
      </c>
      <c r="AU66">
        <f t="shared" si="23"/>
        <v>-2.0924907994403542E-2</v>
      </c>
      <c r="AW66">
        <v>63</v>
      </c>
      <c r="AX66">
        <f>IF(Z66&gt;0, (R66*SUMPRODUCT(K66:$K$98, X66:$X$98)-K66*$AZ$3)/Z66, 0)</f>
        <v>-27593678535.491203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0.84743607600000004</v>
      </c>
      <c r="Q67" s="4">
        <f t="shared" si="21"/>
        <v>25</v>
      </c>
      <c r="R67">
        <f t="shared" ref="R67:R69" si="27">$C$6</f>
        <v>1000000</v>
      </c>
      <c r="S67">
        <f t="shared" ref="S67:S69" si="28">AX67</f>
        <v>-172815235306.37253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-84.685988878264183</v>
      </c>
      <c r="AC67">
        <f t="shared" ref="AC67:AC69" si="29">S67*Z67</f>
        <v>-75.612505703985192</v>
      </c>
      <c r="AE67">
        <f t="shared" ref="AE67:AE69" si="30">$Z67*O67</f>
        <v>0</v>
      </c>
      <c r="AF67">
        <f t="shared" si="24"/>
        <v>0</v>
      </c>
      <c r="AG67">
        <f t="shared" si="24"/>
        <v>-1.0938344870163914E-8</v>
      </c>
      <c r="AH67">
        <f t="shared" ref="AH67:AH69" si="31">-X67*R67</f>
        <v>-2.6008117045674033E-3</v>
      </c>
      <c r="AI67">
        <f t="shared" ref="AI67:AI69" si="32">SUM(AE67:AH67)</f>
        <v>-2.6008226429122734E-3</v>
      </c>
      <c r="AJ67">
        <f t="shared" ref="AJ67:AJ69" si="33">AB67-AC67</f>
        <v>-9.0734831742789908</v>
      </c>
      <c r="AK67">
        <f t="shared" si="22"/>
        <v>-5.9280192214784933</v>
      </c>
      <c r="AL67">
        <f t="shared" ref="AL67:AL69" si="34">SUM(AI67:AK67)</f>
        <v>-15.004103218400397</v>
      </c>
      <c r="AN67">
        <f t="shared" si="26"/>
        <v>0</v>
      </c>
      <c r="AO67">
        <f t="shared" si="26"/>
        <v>0</v>
      </c>
      <c r="AP67">
        <f t="shared" si="26"/>
        <v>-1.2152751098108222E-11</v>
      </c>
      <c r="AQ67">
        <f t="shared" si="26"/>
        <v>-2.8895612337902624E-6</v>
      </c>
      <c r="AR67">
        <f t="shared" si="26"/>
        <v>-2.8895733865413604E-6</v>
      </c>
      <c r="AS67">
        <f t="shared" si="26"/>
        <v>-1.0080847140837413E-2</v>
      </c>
      <c r="AT67">
        <f t="shared" si="26"/>
        <v>-6.5861648136487988E-3</v>
      </c>
      <c r="AU67">
        <f t="shared" si="23"/>
        <v>-1.6669901527872753E-2</v>
      </c>
      <c r="AW67">
        <v>64</v>
      </c>
      <c r="AX67">
        <f>IF(Z67&gt;0, (R67*SUMPRODUCT(K67:$K$98, X67:$X$98)-K67*$AZ$3)/Z67, 0)</f>
        <v>-172815235306.37253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0.87888519499999995</v>
      </c>
      <c r="Q68" s="4">
        <f t="shared" si="21"/>
        <v>25</v>
      </c>
      <c r="R68">
        <f t="shared" si="27"/>
        <v>1000000</v>
      </c>
      <c r="S68">
        <f t="shared" si="28"/>
        <v>-1388647741680.1921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-75.612505703985192</v>
      </c>
      <c r="AC68">
        <f t="shared" si="29"/>
        <v>-67.511168341610798</v>
      </c>
      <c r="AE68">
        <f t="shared" si="30"/>
        <v>0</v>
      </c>
      <c r="AF68">
        <f t="shared" si="24"/>
        <v>0</v>
      </c>
      <c r="AG68">
        <f t="shared" si="24"/>
        <v>-1.215412057271014E-9</v>
      </c>
      <c r="AH68">
        <f t="shared" si="31"/>
        <v>-3.8454197456765045E-4</v>
      </c>
      <c r="AI68">
        <f t="shared" si="32"/>
        <v>-3.8454318997970774E-4</v>
      </c>
      <c r="AJ68">
        <f t="shared" si="33"/>
        <v>-8.1013373623743945</v>
      </c>
      <c r="AK68">
        <f t="shared" si="22"/>
        <v>-5.2928753992789641</v>
      </c>
      <c r="AL68">
        <f t="shared" si="34"/>
        <v>-13.394597304843339</v>
      </c>
      <c r="AN68">
        <f t="shared" si="26"/>
        <v>0</v>
      </c>
      <c r="AO68">
        <f t="shared" si="26"/>
        <v>0</v>
      </c>
      <c r="AP68">
        <f t="shared" si="26"/>
        <v>-1.2056701504284207E-12</v>
      </c>
      <c r="AQ68">
        <f t="shared" si="26"/>
        <v>-3.8145975066597523E-7</v>
      </c>
      <c r="AR68">
        <f t="shared" si="26"/>
        <v>-3.8146095633612571E-7</v>
      </c>
      <c r="AS68">
        <f t="shared" si="26"/>
        <v>-8.0364026158310058E-3</v>
      </c>
      <c r="AT68">
        <f t="shared" si="26"/>
        <v>-5.2504513515983743E-3</v>
      </c>
      <c r="AU68">
        <f t="shared" si="23"/>
        <v>-1.3287235428385715E-2</v>
      </c>
      <c r="AW68">
        <v>65</v>
      </c>
      <c r="AX68">
        <f>IF(Z68&gt;0, (R68*SUMPRODUCT(K68:$K$98, X68:$X$98)-K68*$AZ$3)/Z68, 0)</f>
        <v>-1388647741680.1921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1000000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-67.511168341610798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-4.8616482290840562E-5</v>
      </c>
      <c r="AI69">
        <f t="shared" si="32"/>
        <v>-4.8616482290840562E-5</v>
      </c>
      <c r="AJ69">
        <f t="shared" si="33"/>
        <v>-67.511168341610798</v>
      </c>
      <c r="AK69">
        <f t="shared" si="22"/>
        <v>-4.7257817839127565</v>
      </c>
      <c r="AL69">
        <f t="shared" si="34"/>
        <v>-72.236998742005838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-4.3059648229586451E-8</v>
      </c>
      <c r="AR69">
        <f t="shared" si="26"/>
        <v>-4.3059648229586451E-8</v>
      </c>
      <c r="AS69">
        <f t="shared" si="26"/>
        <v>-5.9794683271558707E-2</v>
      </c>
      <c r="AT69">
        <f t="shared" si="26"/>
        <v>-4.1856278290091095E-3</v>
      </c>
      <c r="AU69">
        <f t="shared" si="23"/>
        <v>-6.3980354160216038E-2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80911.307445050959</v>
      </c>
      <c r="AO71" s="8">
        <f t="shared" si="47"/>
        <v>-8091.1307445050961</v>
      </c>
      <c r="AP71" s="8">
        <f t="shared" si="47"/>
        <v>-408.13974018422834</v>
      </c>
      <c r="AQ71" s="8">
        <f t="shared" si="47"/>
        <v>-68056.664162794463</v>
      </c>
      <c r="AR71" s="8">
        <f t="shared" si="47"/>
        <v>4355.37279756718</v>
      </c>
      <c r="AS71" s="8">
        <f t="shared" si="47"/>
        <v>-8081.5112192110337</v>
      </c>
      <c r="AT71" s="8">
        <f t="shared" si="47"/>
        <v>3726.1384216438464</v>
      </c>
      <c r="AU71" s="8">
        <f t="shared" si="47"/>
        <v>-1.6836809724196655E-12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2" priority="1" operator="lessThan">
      <formula>0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F3DEA-91C2-4057-A68E-C7998078178A}">
  <sheetPr codeName="Sheet45"/>
  <dimension ref="A1:AZ100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61956.45588339986</v>
      </c>
      <c r="K3">
        <v>1</v>
      </c>
      <c r="L3" s="2">
        <v>0</v>
      </c>
      <c r="O3">
        <f>$C$3</f>
        <v>61956.45588339986</v>
      </c>
      <c r="P3">
        <f>O3*C5</f>
        <v>6195.6455883399867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61956.45588339986</v>
      </c>
      <c r="AF3">
        <f t="shared" ref="AF3:AG34" si="4">-$Z3*P3</f>
        <v>-6195.6455883399867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55560.81029505987</v>
      </c>
      <c r="AJ3">
        <f t="shared" ref="AJ3:AJ66" si="7">AB3-AC3</f>
        <v>0</v>
      </c>
      <c r="AL3">
        <f t="shared" ref="AL3:AL66" si="8">SUM(AI3:AK3)</f>
        <v>55560.81029505987</v>
      </c>
      <c r="AN3">
        <f t="shared" ref="AN3:AU34" si="9">AE3*$K3</f>
        <v>61956.45588339986</v>
      </c>
      <c r="AO3">
        <f t="shared" si="9"/>
        <v>-6195.6455883399867</v>
      </c>
      <c r="AP3">
        <f t="shared" si="9"/>
        <v>-200</v>
      </c>
      <c r="AQ3">
        <f t="shared" si="9"/>
        <v>0</v>
      </c>
      <c r="AR3">
        <f t="shared" si="9"/>
        <v>55560.81029505987</v>
      </c>
      <c r="AS3">
        <f t="shared" si="9"/>
        <v>0</v>
      </c>
      <c r="AT3">
        <f t="shared" si="9"/>
        <v>0</v>
      </c>
      <c r="AU3">
        <f t="shared" si="9"/>
        <v>55560.81029505987</v>
      </c>
      <c r="AW3">
        <v>0</v>
      </c>
      <c r="AX3">
        <f>IF(Z3&gt;0, (R3*SUMPRODUCT(K3:$K$98, X3:$X$98)-K3*$AZ$3)/Z3, 0)</f>
        <v>0</v>
      </c>
      <c r="AZ3">
        <f>C6*SUMPRODUCT(X4:X98, K4:K98)/1</f>
        <v>55123.222776090908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2.5950000000000001E-3</v>
      </c>
      <c r="R4">
        <f t="shared" si="0"/>
        <v>2000000</v>
      </c>
      <c r="S4">
        <f t="shared" si="1"/>
        <v>3744.6729888356062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3697.5088325412216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-5190</v>
      </c>
      <c r="AI4">
        <f t="shared" si="6"/>
        <v>-5190</v>
      </c>
      <c r="AJ4">
        <f t="shared" si="7"/>
        <v>-3697.5088325412216</v>
      </c>
      <c r="AK4">
        <f>G4*SUM(AB4, AE4:AF4)</f>
        <v>0</v>
      </c>
      <c r="AL4">
        <f t="shared" si="8"/>
        <v>-8887.5088325412216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-4841.8695773859499</v>
      </c>
      <c r="AR4">
        <f t="shared" si="9"/>
        <v>-4841.8695773859499</v>
      </c>
      <c r="AS4">
        <f t="shared" si="9"/>
        <v>-3449.4904678992643</v>
      </c>
      <c r="AT4">
        <f t="shared" si="9"/>
        <v>0</v>
      </c>
      <c r="AU4">
        <f t="shared" si="9"/>
        <v>-8291.3600452852152</v>
      </c>
      <c r="AW4">
        <v>1</v>
      </c>
      <c r="AX4">
        <f>IF(Z4&gt;0, (R4*SUMPRODUCT(K4:$K$98, X4:$X$98)-K4*$AZ$3)/Z4, 0)</f>
        <v>3744.6729888356062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2.5990000000000002E-3</v>
      </c>
      <c r="Q5" s="4">
        <f t="shared" ref="Q5:Q68" si="21">$C$8</f>
        <v>25</v>
      </c>
      <c r="R5">
        <f t="shared" si="0"/>
        <v>2000000</v>
      </c>
      <c r="S5">
        <f t="shared" si="1"/>
        <v>3225.8024246796854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3697.5088325412216</v>
      </c>
      <c r="AC5">
        <f t="shared" si="2"/>
        <v>3145.0434429307134</v>
      </c>
      <c r="AE5">
        <f t="shared" si="3"/>
        <v>0</v>
      </c>
      <c r="AF5">
        <f t="shared" si="4"/>
        <v>0</v>
      </c>
      <c r="AG5">
        <f t="shared" si="4"/>
        <v>-24.374117110125002</v>
      </c>
      <c r="AH5">
        <f t="shared" si="5"/>
        <v>-5132.5311900000006</v>
      </c>
      <c r="AI5">
        <f t="shared" si="6"/>
        <v>-5156.9053071101252</v>
      </c>
      <c r="AJ5">
        <f t="shared" si="7"/>
        <v>552.46538961050828</v>
      </c>
      <c r="AK5">
        <f>G5*SUM(AB5, AE5:AF5)</f>
        <v>151.59786213419008</v>
      </c>
      <c r="AL5">
        <f t="shared" si="8"/>
        <v>-4452.8420553654269</v>
      </c>
      <c r="AN5">
        <f t="shared" si="9"/>
        <v>0</v>
      </c>
      <c r="AO5">
        <f t="shared" si="9"/>
        <v>0</v>
      </c>
      <c r="AP5">
        <f t="shared" si="9"/>
        <v>-20.842502964552612</v>
      </c>
      <c r="AQ5">
        <f t="shared" si="9"/>
        <v>-4388.8685715223901</v>
      </c>
      <c r="AR5">
        <f t="shared" si="9"/>
        <v>-4409.7110744869424</v>
      </c>
      <c r="AS5">
        <f t="shared" si="9"/>
        <v>472.4175841424223</v>
      </c>
      <c r="AT5">
        <f t="shared" si="9"/>
        <v>129.63254737293295</v>
      </c>
      <c r="AU5">
        <f t="shared" si="9"/>
        <v>-3807.6609429715868</v>
      </c>
      <c r="AW5">
        <v>2</v>
      </c>
      <c r="AX5">
        <f>IF(Z5&gt;0, (R5*SUMPRODUCT(K5:$K$98, X5:$X$98)-K5*$AZ$3)/Z5, 0)</f>
        <v>3225.8024246796854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2.6029999999999998E-3</v>
      </c>
      <c r="Q6" s="4">
        <f t="shared" si="21"/>
        <v>25</v>
      </c>
      <c r="R6">
        <f t="shared" si="0"/>
        <v>2000000</v>
      </c>
      <c r="S6">
        <f t="shared" si="1"/>
        <v>3500.5271809151022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3145.0434429307134</v>
      </c>
      <c r="AC6">
        <f t="shared" si="2"/>
        <v>3369.8777207556632</v>
      </c>
      <c r="AE6">
        <f t="shared" si="3"/>
        <v>0</v>
      </c>
      <c r="AF6">
        <f t="shared" si="4"/>
        <v>0</v>
      </c>
      <c r="AG6">
        <f t="shared" si="4"/>
        <v>-24.066930112186096</v>
      </c>
      <c r="AH6">
        <f t="shared" si="5"/>
        <v>-5075.66614701243</v>
      </c>
      <c r="AI6">
        <f t="shared" si="6"/>
        <v>-5099.7330771246161</v>
      </c>
      <c r="AJ6">
        <f t="shared" si="7"/>
        <v>-224.83427782494982</v>
      </c>
      <c r="AK6">
        <f>G6*SUM(AB6, AE6:AF6)</f>
        <v>183.98504141144673</v>
      </c>
      <c r="AL6">
        <f t="shared" si="8"/>
        <v>-5140.5823135381188</v>
      </c>
      <c r="AN6">
        <f t="shared" si="9"/>
        <v>0</v>
      </c>
      <c r="AO6">
        <f t="shared" si="9"/>
        <v>0</v>
      </c>
      <c r="AP6">
        <f t="shared" si="9"/>
        <v>-18.565471267199236</v>
      </c>
      <c r="AQ6">
        <f t="shared" si="9"/>
        <v>-3915.419772068954</v>
      </c>
      <c r="AR6">
        <f t="shared" si="9"/>
        <v>-3933.985243336153</v>
      </c>
      <c r="AS6">
        <f t="shared" si="9"/>
        <v>-173.43941688379471</v>
      </c>
      <c r="AT6">
        <f t="shared" si="9"/>
        <v>141.92790621804852</v>
      </c>
      <c r="AU6">
        <f t="shared" si="9"/>
        <v>-3965.4967540018988</v>
      </c>
      <c r="AW6">
        <v>3</v>
      </c>
      <c r="AX6">
        <f>IF(Z6&gt;0, (R6*SUMPRODUCT(K6:$K$98, X6:$X$98)-K6*$AZ$3)/Z6, 0)</f>
        <v>3500.5271809151022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2.6080000000000001E-3</v>
      </c>
      <c r="Q7" s="4">
        <f t="shared" si="21"/>
        <v>25</v>
      </c>
      <c r="R7">
        <f t="shared" si="0"/>
        <v>2000000</v>
      </c>
      <c r="S7">
        <f t="shared" si="1"/>
        <v>3459.6082185576179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3369.8777207556632</v>
      </c>
      <c r="AC7">
        <f t="shared" si="2"/>
        <v>3288.4952013724542</v>
      </c>
      <c r="AE7">
        <f t="shared" si="3"/>
        <v>0</v>
      </c>
      <c r="AF7">
        <f t="shared" si="4"/>
        <v>0</v>
      </c>
      <c r="AG7">
        <f t="shared" si="4"/>
        <v>-23.763494257331654</v>
      </c>
      <c r="AH7">
        <f t="shared" si="5"/>
        <v>-5021.324298606507</v>
      </c>
      <c r="AI7">
        <f t="shared" si="6"/>
        <v>-5045.0877928638383</v>
      </c>
      <c r="AJ7">
        <f t="shared" si="7"/>
        <v>81.382519383209001</v>
      </c>
      <c r="AK7">
        <f>G7*SUM(AB7, AE7:AF7)</f>
        <v>165.46099608910305</v>
      </c>
      <c r="AL7">
        <f t="shared" si="8"/>
        <v>-4798.2442773915263</v>
      </c>
      <c r="AN7">
        <f t="shared" si="9"/>
        <v>0</v>
      </c>
      <c r="AO7">
        <f t="shared" si="9"/>
        <v>0</v>
      </c>
      <c r="AP7">
        <f t="shared" si="9"/>
        <v>-16.678553184844318</v>
      </c>
      <c r="AQ7">
        <f t="shared" si="9"/>
        <v>-3524.2470432066684</v>
      </c>
      <c r="AR7">
        <f t="shared" si="9"/>
        <v>-3540.9255963915125</v>
      </c>
      <c r="AS7">
        <f t="shared" si="9"/>
        <v>57.118816919388848</v>
      </c>
      <c r="AT7">
        <f t="shared" si="9"/>
        <v>116.12980790642771</v>
      </c>
      <c r="AU7">
        <f t="shared" si="9"/>
        <v>-3367.676971565696</v>
      </c>
      <c r="AW7">
        <v>4</v>
      </c>
      <c r="AX7">
        <f>IF(Z7&gt;0, (R7*SUMPRODUCT(K7:$K$98, X7:$X$98)-K7*$AZ$3)/Z7, 0)</f>
        <v>3459.6082185576179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2.614E-3</v>
      </c>
      <c r="Q8" s="4">
        <f t="shared" si="21"/>
        <v>25</v>
      </c>
      <c r="R8">
        <f t="shared" si="0"/>
        <v>2000000</v>
      </c>
      <c r="S8">
        <f t="shared" si="1"/>
        <v>2492.3055122937626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3288.4952013724542</v>
      </c>
      <c r="AC8">
        <f t="shared" si="2"/>
        <v>2339.1524952438558</v>
      </c>
      <c r="AE8">
        <f t="shared" si="3"/>
        <v>0</v>
      </c>
      <c r="AF8">
        <f t="shared" si="4"/>
        <v>0</v>
      </c>
      <c r="AG8">
        <f t="shared" si="4"/>
        <v>-23.463741540769671</v>
      </c>
      <c r="AH8">
        <f t="shared" si="5"/>
        <v>-4969.4219190931954</v>
      </c>
      <c r="AI8">
        <f t="shared" si="6"/>
        <v>-4992.885660633965</v>
      </c>
      <c r="AJ8">
        <f t="shared" si="7"/>
        <v>949.34270612859837</v>
      </c>
      <c r="AK8">
        <f>G8*SUM(AB8, AE8:AF8)</f>
        <v>70.044947789233277</v>
      </c>
      <c r="AL8">
        <f t="shared" si="8"/>
        <v>-3973.4980067161332</v>
      </c>
      <c r="AN8">
        <f t="shared" si="9"/>
        <v>0</v>
      </c>
      <c r="AO8">
        <f t="shared" si="9"/>
        <v>0</v>
      </c>
      <c r="AP8">
        <f t="shared" si="9"/>
        <v>-15.372136577028556</v>
      </c>
      <c r="AQ8">
        <f t="shared" si="9"/>
        <v>-3255.6884551616204</v>
      </c>
      <c r="AR8">
        <f t="shared" si="9"/>
        <v>-3271.0605917386492</v>
      </c>
      <c r="AS8">
        <f t="shared" si="9"/>
        <v>621.9564646864925</v>
      </c>
      <c r="AT8">
        <f t="shared" si="9"/>
        <v>45.889548436937332</v>
      </c>
      <c r="AU8">
        <f t="shared" si="9"/>
        <v>-2603.2145786152191</v>
      </c>
      <c r="AW8">
        <v>5</v>
      </c>
      <c r="AX8">
        <f>IF(Z8&gt;0, (R8*SUMPRODUCT(K8:$K$98, X8:$X$98)-K8*$AZ$3)/Z8, 0)</f>
        <v>2492.3055122937626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2.624E-3</v>
      </c>
      <c r="Q9" s="4">
        <f t="shared" si="21"/>
        <v>25</v>
      </c>
      <c r="R9">
        <f t="shared" si="0"/>
        <v>2000000</v>
      </c>
      <c r="S9">
        <f t="shared" si="1"/>
        <v>1074.0717974732765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2339.1524952438558</v>
      </c>
      <c r="AC9">
        <f t="shared" si="2"/>
        <v>995.34384991410479</v>
      </c>
      <c r="AE9">
        <f t="shared" si="3"/>
        <v>0</v>
      </c>
      <c r="AF9">
        <f t="shared" si="4"/>
        <v>0</v>
      </c>
      <c r="AG9">
        <f t="shared" si="4"/>
        <v>-23.167535267558996</v>
      </c>
      <c r="AH9">
        <f t="shared" si="5"/>
        <v>-4925.5086242383695</v>
      </c>
      <c r="AI9">
        <f t="shared" si="6"/>
        <v>-4948.6761595059288</v>
      </c>
      <c r="AJ9">
        <f t="shared" si="7"/>
        <v>1343.808645329751</v>
      </c>
      <c r="AK9">
        <f t="shared" ref="AK9:AK72" si="22">G9*SUM(AB9:AB9, AE9:AF9)</f>
        <v>13.80099972193875</v>
      </c>
      <c r="AL9">
        <f t="shared" si="8"/>
        <v>-3591.066514454239</v>
      </c>
      <c r="AN9">
        <f t="shared" si="9"/>
        <v>0</v>
      </c>
      <c r="AO9">
        <f t="shared" si="9"/>
        <v>0</v>
      </c>
      <c r="AP9">
        <f t="shared" si="9"/>
        <v>-14.374541836234632</v>
      </c>
      <c r="AQ9">
        <f t="shared" si="9"/>
        <v>-3056.0838244623869</v>
      </c>
      <c r="AR9">
        <f t="shared" si="9"/>
        <v>-3070.458366298622</v>
      </c>
      <c r="AS9">
        <f t="shared" si="9"/>
        <v>833.78026057156626</v>
      </c>
      <c r="AT9">
        <f t="shared" si="9"/>
        <v>8.5629759745164868</v>
      </c>
      <c r="AU9">
        <f t="shared" si="9"/>
        <v>-2228.1151297525389</v>
      </c>
      <c r="AW9">
        <v>6</v>
      </c>
      <c r="AX9">
        <f>IF(Z9&gt;0, (R9*SUMPRODUCT(K9:$K$98, X9:$X$98)-K9*$AZ$3)/Z9, 0)</f>
        <v>1074.0717974732765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2.6350000000000002E-3</v>
      </c>
      <c r="Q10" s="4">
        <f t="shared" si="21"/>
        <v>25</v>
      </c>
      <c r="R10">
        <f t="shared" si="0"/>
        <v>2000000</v>
      </c>
      <c r="S10">
        <f t="shared" si="1"/>
        <v>-333.76001631200228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995.34384991410479</v>
      </c>
      <c r="AC10">
        <f t="shared" si="2"/>
        <v>-305.38792453444694</v>
      </c>
      <c r="AE10">
        <f t="shared" si="3"/>
        <v>0</v>
      </c>
      <c r="AF10">
        <f t="shared" si="4"/>
        <v>0</v>
      </c>
      <c r="AG10">
        <f t="shared" si="4"/>
        <v>-22.874813459453392</v>
      </c>
      <c r="AH10">
        <f t="shared" si="5"/>
        <v>-4883.7164344014373</v>
      </c>
      <c r="AI10">
        <f t="shared" si="6"/>
        <v>-4906.5912478608907</v>
      </c>
      <c r="AJ10">
        <f t="shared" si="7"/>
        <v>1300.7317744485517</v>
      </c>
      <c r="AK10">
        <f t="shared" si="22"/>
        <v>4.0809097846478304</v>
      </c>
      <c r="AL10">
        <f t="shared" si="8"/>
        <v>-3601.7785636276913</v>
      </c>
      <c r="AN10">
        <f t="shared" si="9"/>
        <v>0</v>
      </c>
      <c r="AO10">
        <f t="shared" si="9"/>
        <v>0</v>
      </c>
      <c r="AP10">
        <f t="shared" si="9"/>
        <v>-13.464490560794811</v>
      </c>
      <c r="AQ10">
        <f t="shared" si="9"/>
        <v>-2874.6356314185191</v>
      </c>
      <c r="AR10">
        <f t="shared" si="9"/>
        <v>-2888.1001219793138</v>
      </c>
      <c r="AS10">
        <f t="shared" si="9"/>
        <v>765.63206647486732</v>
      </c>
      <c r="AT10">
        <f t="shared" si="9"/>
        <v>2.4020904639175535</v>
      </c>
      <c r="AU10">
        <f t="shared" si="9"/>
        <v>-2120.0659650405291</v>
      </c>
      <c r="AW10">
        <v>7</v>
      </c>
      <c r="AX10">
        <f>IF(Z10&gt;0, (R10*SUMPRODUCT(K10:$K$98, X10:$X$98)-K10*$AZ$3)/Z10, 0)</f>
        <v>-333.76001631200228</v>
      </c>
    </row>
    <row r="11" spans="1:52" x14ac:dyDescent="0.25">
      <c r="A11" t="s">
        <v>33</v>
      </c>
      <c r="C11" s="12">
        <f>AU100</f>
        <v>1.447673239423318E-12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2.647E-3</v>
      </c>
      <c r="Q11" s="4">
        <f t="shared" si="21"/>
        <v>25</v>
      </c>
      <c r="R11">
        <f t="shared" si="0"/>
        <v>2000000</v>
      </c>
      <c r="S11">
        <f t="shared" si="1"/>
        <v>-1731.7345120007683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-305.38792453444694</v>
      </c>
      <c r="AC11">
        <f t="shared" si="2"/>
        <v>-1564.4846799198785</v>
      </c>
      <c r="AE11">
        <f t="shared" si="3"/>
        <v>0</v>
      </c>
      <c r="AF11">
        <f t="shared" si="4"/>
        <v>0</v>
      </c>
      <c r="AG11">
        <f t="shared" si="4"/>
        <v>-22.585515693631685</v>
      </c>
      <c r="AH11">
        <f t="shared" si="5"/>
        <v>-4843.9704981738505</v>
      </c>
      <c r="AI11">
        <f t="shared" si="6"/>
        <v>-4866.5560138674819</v>
      </c>
      <c r="AJ11">
        <f t="shared" si="7"/>
        <v>1259.0967553854316</v>
      </c>
      <c r="AK11">
        <f t="shared" si="22"/>
        <v>-0.73293101888267254</v>
      </c>
      <c r="AL11">
        <f t="shared" si="8"/>
        <v>-3608.1921895009327</v>
      </c>
      <c r="AN11">
        <f t="shared" si="9"/>
        <v>0</v>
      </c>
      <c r="AO11">
        <f t="shared" si="9"/>
        <v>0</v>
      </c>
      <c r="AP11">
        <f t="shared" si="9"/>
        <v>-12.63227399151695</v>
      </c>
      <c r="AQ11">
        <f t="shared" si="9"/>
        <v>-2709.2745354940225</v>
      </c>
      <c r="AR11">
        <f t="shared" si="9"/>
        <v>-2721.9068094855393</v>
      </c>
      <c r="AS11">
        <f t="shared" si="9"/>
        <v>704.22368971382332</v>
      </c>
      <c r="AT11">
        <f t="shared" si="9"/>
        <v>-0.40993464895814608</v>
      </c>
      <c r="AU11">
        <f t="shared" si="9"/>
        <v>-2018.093054420674</v>
      </c>
      <c r="AW11">
        <v>8</v>
      </c>
      <c r="AX11">
        <f>IF(Z11&gt;0, (R11*SUMPRODUCT(K11:$K$98, X11:$X$98)-K11*$AZ$3)/Z11, 0)</f>
        <v>-1731.7345120007683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2.6610000000000002E-3</v>
      </c>
      <c r="Q12" s="4">
        <f t="shared" si="21"/>
        <v>25</v>
      </c>
      <c r="R12">
        <f t="shared" si="0"/>
        <v>2000000</v>
      </c>
      <c r="S12">
        <f t="shared" si="1"/>
        <v>-3073.4277714326759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-1564.4846799198785</v>
      </c>
      <c r="AC12">
        <f t="shared" si="2"/>
        <v>-2741.4435387294761</v>
      </c>
      <c r="AE12">
        <f t="shared" si="3"/>
        <v>0</v>
      </c>
      <c r="AF12">
        <f t="shared" si="4"/>
        <v>0</v>
      </c>
      <c r="AG12">
        <f t="shared" si="4"/>
        <v>-22.299560479434614</v>
      </c>
      <c r="AH12">
        <f t="shared" si="5"/>
        <v>-4808.0045808603136</v>
      </c>
      <c r="AI12">
        <f t="shared" si="6"/>
        <v>-4830.3041413397486</v>
      </c>
      <c r="AJ12">
        <f t="shared" si="7"/>
        <v>1176.9588588095976</v>
      </c>
      <c r="AK12">
        <f t="shared" si="22"/>
        <v>-3.5983147638157207</v>
      </c>
      <c r="AL12">
        <f t="shared" si="8"/>
        <v>-3656.9435972939668</v>
      </c>
      <c r="AN12">
        <f t="shared" si="9"/>
        <v>0</v>
      </c>
      <c r="AO12">
        <f t="shared" si="9"/>
        <v>0</v>
      </c>
      <c r="AP12">
        <f t="shared" si="9"/>
        <v>-11.852453454823106</v>
      </c>
      <c r="AQ12">
        <f t="shared" si="9"/>
        <v>-2555.5055471957889</v>
      </c>
      <c r="AR12">
        <f t="shared" si="9"/>
        <v>-2567.3580006506122</v>
      </c>
      <c r="AS12">
        <f t="shared" si="9"/>
        <v>625.56614535732592</v>
      </c>
      <c r="AT12">
        <f t="shared" si="9"/>
        <v>-1.9125425495834683</v>
      </c>
      <c r="AU12">
        <f t="shared" si="9"/>
        <v>-1943.7043978428696</v>
      </c>
      <c r="AW12">
        <v>9</v>
      </c>
      <c r="AX12">
        <f>IF(Z12&gt;0, (R12*SUMPRODUCT(K12:$K$98, X12:$X$98)-K12*$AZ$3)/Z12, 0)</f>
        <v>-3073.4277714326759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2.676E-3</v>
      </c>
      <c r="Q13" s="4">
        <f t="shared" si="21"/>
        <v>25</v>
      </c>
      <c r="R13">
        <f t="shared" si="0"/>
        <v>2000000</v>
      </c>
      <c r="S13">
        <f t="shared" si="1"/>
        <v>-4370.2018520506308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-2741.4435387294761</v>
      </c>
      <c r="AC13">
        <f t="shared" si="2"/>
        <v>-3848.7303568252678</v>
      </c>
      <c r="AE13">
        <f t="shared" si="3"/>
        <v>0</v>
      </c>
      <c r="AF13">
        <f t="shared" si="4"/>
        <v>0</v>
      </c>
      <c r="AG13">
        <f t="shared" si="4"/>
        <v>-22.0168912507973</v>
      </c>
      <c r="AH13">
        <f t="shared" si="5"/>
        <v>-4773.8899074373621</v>
      </c>
      <c r="AI13">
        <f t="shared" si="6"/>
        <v>-4795.9067986881591</v>
      </c>
      <c r="AJ13">
        <f t="shared" si="7"/>
        <v>1107.2868180957917</v>
      </c>
      <c r="AK13">
        <f t="shared" si="22"/>
        <v>-5.482887077458952</v>
      </c>
      <c r="AL13">
        <f t="shared" si="8"/>
        <v>-3694.1028676698265</v>
      </c>
      <c r="AN13">
        <f t="shared" si="9"/>
        <v>0</v>
      </c>
      <c r="AO13">
        <f t="shared" si="9"/>
        <v>0</v>
      </c>
      <c r="AP13">
        <f t="shared" si="9"/>
        <v>-11.123775432347687</v>
      </c>
      <c r="AQ13">
        <f t="shared" si="9"/>
        <v>-2411.9517448750285</v>
      </c>
      <c r="AR13">
        <f t="shared" si="9"/>
        <v>-2423.0755203073763</v>
      </c>
      <c r="AS13">
        <f t="shared" si="9"/>
        <v>559.44364548970395</v>
      </c>
      <c r="AT13">
        <f t="shared" si="9"/>
        <v>-2.7701642287198855</v>
      </c>
      <c r="AU13">
        <f t="shared" si="9"/>
        <v>-1866.4020390463922</v>
      </c>
      <c r="AW13">
        <v>10</v>
      </c>
      <c r="AX13">
        <f>IF(Z13&gt;0, (R13*SUMPRODUCT(K13:$K$98, X13:$X$98)-K13*$AZ$3)/Z13, 0)</f>
        <v>-4370.2018520506308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2.6930000000000001E-3</v>
      </c>
      <c r="Q14" s="4">
        <f t="shared" si="21"/>
        <v>25</v>
      </c>
      <c r="R14">
        <f t="shared" si="0"/>
        <v>2000000</v>
      </c>
      <c r="S14">
        <f t="shared" si="1"/>
        <v>-3768.5168071166186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-3848.7303568252678</v>
      </c>
      <c r="AC14">
        <f t="shared" si="2"/>
        <v>-3276.714940093163</v>
      </c>
      <c r="AE14">
        <f t="shared" si="3"/>
        <v>0</v>
      </c>
      <c r="AF14">
        <f t="shared" si="4"/>
        <v>0</v>
      </c>
      <c r="AG14">
        <f t="shared" si="4"/>
        <v>-21.737430850150933</v>
      </c>
      <c r="AH14">
        <f t="shared" si="5"/>
        <v>-4743.3190510717714</v>
      </c>
      <c r="AI14">
        <f t="shared" si="6"/>
        <v>-4765.0564819219226</v>
      </c>
      <c r="AJ14">
        <f t="shared" si="7"/>
        <v>-572.01541673210477</v>
      </c>
      <c r="AK14">
        <f t="shared" si="22"/>
        <v>-269.41112497776879</v>
      </c>
      <c r="AL14">
        <f t="shared" si="8"/>
        <v>-5606.4830236317957</v>
      </c>
      <c r="AN14">
        <f t="shared" si="9"/>
        <v>0</v>
      </c>
      <c r="AO14">
        <f t="shared" si="9"/>
        <v>0</v>
      </c>
      <c r="AP14">
        <f t="shared" si="9"/>
        <v>-9.8058762060579436</v>
      </c>
      <c r="AQ14">
        <f t="shared" si="9"/>
        <v>-2139.7376599508802</v>
      </c>
      <c r="AR14">
        <f t="shared" si="9"/>
        <v>-2149.5435361569384</v>
      </c>
      <c r="AS14">
        <f t="shared" si="9"/>
        <v>-258.03934251009792</v>
      </c>
      <c r="AT14">
        <f t="shared" si="9"/>
        <v>-121.53285999060293</v>
      </c>
      <c r="AU14">
        <f t="shared" si="9"/>
        <v>-2529.1157386576388</v>
      </c>
      <c r="AW14">
        <v>11</v>
      </c>
      <c r="AX14">
        <f>IF(Z14&gt;0, (R14*SUMPRODUCT(K14:$K$98, X14:$X$98)-K14*$AZ$3)/Z14, 0)</f>
        <v>-3768.5168071166186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2.7169999999999998E-3</v>
      </c>
      <c r="Q15" s="4">
        <f t="shared" si="21"/>
        <v>25</v>
      </c>
      <c r="R15">
        <f t="shared" si="0"/>
        <v>2000000</v>
      </c>
      <c r="S15">
        <f t="shared" si="1"/>
        <v>-3206.0443667038885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-3276.714940093163</v>
      </c>
      <c r="AC15">
        <f t="shared" si="2"/>
        <v>-2752.1962057519559</v>
      </c>
      <c r="AE15">
        <f t="shared" si="3"/>
        <v>0</v>
      </c>
      <c r="AF15">
        <f t="shared" si="4"/>
        <v>0</v>
      </c>
      <c r="AG15">
        <f t="shared" si="4"/>
        <v>-21.460995942029566</v>
      </c>
      <c r="AH15">
        <f t="shared" si="5"/>
        <v>-4724.8479695888054</v>
      </c>
      <c r="AI15">
        <f t="shared" si="6"/>
        <v>-4746.3089655308349</v>
      </c>
      <c r="AJ15">
        <f t="shared" si="7"/>
        <v>-524.51873434120716</v>
      </c>
      <c r="AK15">
        <f t="shared" si="22"/>
        <v>-229.37004580652143</v>
      </c>
      <c r="AL15">
        <f t="shared" si="8"/>
        <v>-5500.1977456785635</v>
      </c>
      <c r="AN15">
        <f t="shared" si="9"/>
        <v>0</v>
      </c>
      <c r="AO15">
        <f t="shared" si="9"/>
        <v>0</v>
      </c>
      <c r="AP15">
        <f t="shared" si="9"/>
        <v>-8.643906141379917</v>
      </c>
      <c r="AQ15">
        <f t="shared" si="9"/>
        <v>-1903.0404037042447</v>
      </c>
      <c r="AR15">
        <f t="shared" si="9"/>
        <v>-1911.6843098456247</v>
      </c>
      <c r="AS15">
        <f t="shared" si="9"/>
        <v>-211.26189675855329</v>
      </c>
      <c r="AT15">
        <f t="shared" si="9"/>
        <v>-92.384023227585772</v>
      </c>
      <c r="AU15">
        <f t="shared" si="9"/>
        <v>-2215.3302298317635</v>
      </c>
      <c r="AW15">
        <v>12</v>
      </c>
      <c r="AX15">
        <f>IF(Z15&gt;0, (R15*SUMPRODUCT(K15:$K$98, X15:$X$98)-K15*$AZ$3)/Z15, 0)</f>
        <v>-3206.0443667038885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2.745E-3</v>
      </c>
      <c r="Q16" s="4">
        <f t="shared" si="21"/>
        <v>25</v>
      </c>
      <c r="R16">
        <f t="shared" si="0"/>
        <v>2000000</v>
      </c>
      <c r="S16">
        <f t="shared" si="1"/>
        <v>-2686.0635805479174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-2752.1962057519559</v>
      </c>
      <c r="AC16">
        <f t="shared" si="2"/>
        <v>-2276.4362574097031</v>
      </c>
      <c r="AE16">
        <f t="shared" si="3"/>
        <v>0</v>
      </c>
      <c r="AF16">
        <f t="shared" si="4"/>
        <v>0</v>
      </c>
      <c r="AG16">
        <f t="shared" si="4"/>
        <v>-21.187475548748399</v>
      </c>
      <c r="AH16">
        <f t="shared" si="5"/>
        <v>-4712.8347088696928</v>
      </c>
      <c r="AI16">
        <f t="shared" si="6"/>
        <v>-4734.0221844184416</v>
      </c>
      <c r="AJ16">
        <f t="shared" si="7"/>
        <v>-475.75994834225276</v>
      </c>
      <c r="AK16">
        <f t="shared" si="22"/>
        <v>-192.65373440263693</v>
      </c>
      <c r="AL16">
        <f t="shared" si="8"/>
        <v>-5402.4358671633308</v>
      </c>
      <c r="AN16">
        <f t="shared" si="9"/>
        <v>0</v>
      </c>
      <c r="AO16">
        <f t="shared" si="9"/>
        <v>0</v>
      </c>
      <c r="AP16">
        <f t="shared" si="9"/>
        <v>-7.6194103192928821</v>
      </c>
      <c r="AQ16">
        <f t="shared" si="9"/>
        <v>-1694.8230255777048</v>
      </c>
      <c r="AR16">
        <f t="shared" si="9"/>
        <v>-1702.4424358969979</v>
      </c>
      <c r="AS16">
        <f t="shared" si="9"/>
        <v>-171.09212711843571</v>
      </c>
      <c r="AT16">
        <f t="shared" si="9"/>
        <v>-69.281866477220561</v>
      </c>
      <c r="AU16">
        <f t="shared" si="9"/>
        <v>-1942.8164294926539</v>
      </c>
      <c r="AW16">
        <v>13</v>
      </c>
      <c r="AX16">
        <f>IF(Z16&gt;0, (R16*SUMPRODUCT(K16:$K$98, X16:$X$98)-K16*$AZ$3)/Z16, 0)</f>
        <v>-2686.0635805479174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2.7729999999999999E-3</v>
      </c>
      <c r="Q17" s="4">
        <f t="shared" si="21"/>
        <v>25</v>
      </c>
      <c r="R17">
        <f t="shared" si="0"/>
        <v>2000000</v>
      </c>
      <c r="S17">
        <f t="shared" si="1"/>
        <v>-2207.9454848816617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-2276.4362574097031</v>
      </c>
      <c r="AC17">
        <f t="shared" si="2"/>
        <v>-1847.3303972316007</v>
      </c>
      <c r="AE17">
        <f t="shared" si="3"/>
        <v>0</v>
      </c>
      <c r="AF17">
        <f t="shared" si="4"/>
        <v>0</v>
      </c>
      <c r="AG17">
        <f t="shared" si="4"/>
        <v>-20.916847923564237</v>
      </c>
      <c r="AH17">
        <f t="shared" si="5"/>
        <v>-4700.2295757343445</v>
      </c>
      <c r="AI17">
        <f t="shared" si="6"/>
        <v>-4721.1464236579086</v>
      </c>
      <c r="AJ17">
        <f t="shared" si="7"/>
        <v>-429.10586017810238</v>
      </c>
      <c r="AK17">
        <f t="shared" si="22"/>
        <v>-159.35053801867923</v>
      </c>
      <c r="AL17">
        <f t="shared" si="8"/>
        <v>-5309.6028218546899</v>
      </c>
      <c r="AN17">
        <f t="shared" si="9"/>
        <v>0</v>
      </c>
      <c r="AO17">
        <f t="shared" si="9"/>
        <v>0</v>
      </c>
      <c r="AP17">
        <f t="shared" si="9"/>
        <v>-6.7161496350754959</v>
      </c>
      <c r="AQ17">
        <f t="shared" si="9"/>
        <v>-1509.1874868142258</v>
      </c>
      <c r="AR17">
        <f t="shared" si="9"/>
        <v>-1515.9036364493013</v>
      </c>
      <c r="AS17">
        <f t="shared" si="9"/>
        <v>-137.78075820866013</v>
      </c>
      <c r="AT17">
        <f t="shared" si="9"/>
        <v>-51.165551409758983</v>
      </c>
      <c r="AU17">
        <f t="shared" si="9"/>
        <v>-1704.8499460677203</v>
      </c>
      <c r="AW17">
        <v>14</v>
      </c>
      <c r="AX17">
        <f>IF(Z17&gt;0, (R17*SUMPRODUCT(K17:$K$98, X17:$X$98)-K17*$AZ$3)/Z17, 0)</f>
        <v>-2207.9454848816617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2.8019999999999998E-3</v>
      </c>
      <c r="Q18" s="4">
        <f t="shared" si="21"/>
        <v>25</v>
      </c>
      <c r="R18">
        <f t="shared" si="0"/>
        <v>2000000</v>
      </c>
      <c r="S18">
        <f t="shared" si="1"/>
        <v>-1767.8190550661491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-1847.3303972316007</v>
      </c>
      <c r="AC18">
        <f t="shared" si="2"/>
        <v>-1460.1528074781472</v>
      </c>
      <c r="AE18">
        <f t="shared" si="3"/>
        <v>0</v>
      </c>
      <c r="AF18">
        <f t="shared" si="4"/>
        <v>0</v>
      </c>
      <c r="AG18">
        <f t="shared" si="4"/>
        <v>-20.649070436446767</v>
      </c>
      <c r="AH18">
        <f t="shared" si="5"/>
        <v>-4688.7206305461586</v>
      </c>
      <c r="AI18">
        <f t="shared" si="6"/>
        <v>-4709.3697009826055</v>
      </c>
      <c r="AJ18">
        <f t="shared" si="7"/>
        <v>-387.1775897534535</v>
      </c>
      <c r="AK18">
        <f t="shared" si="22"/>
        <v>-129.31312780621207</v>
      </c>
      <c r="AL18">
        <f t="shared" si="8"/>
        <v>-5225.860418542271</v>
      </c>
      <c r="AN18">
        <f t="shared" si="9"/>
        <v>0</v>
      </c>
      <c r="AO18">
        <f t="shared" si="9"/>
        <v>0</v>
      </c>
      <c r="AP18">
        <f t="shared" si="9"/>
        <v>-5.9197941852207663</v>
      </c>
      <c r="AQ18">
        <f t="shared" si="9"/>
        <v>-1344.1893769629667</v>
      </c>
      <c r="AR18">
        <f t="shared" si="9"/>
        <v>-1350.1091711481874</v>
      </c>
      <c r="AS18">
        <f t="shared" si="9"/>
        <v>-110.99829658311185</v>
      </c>
      <c r="AT18">
        <f t="shared" si="9"/>
        <v>-37.072230656386402</v>
      </c>
      <c r="AU18">
        <f t="shared" si="9"/>
        <v>-1498.1796983876857</v>
      </c>
      <c r="AW18">
        <v>15</v>
      </c>
      <c r="AX18">
        <f>IF(Z18&gt;0, (R18*SUMPRODUCT(K18:$K$98, X18:$X$98)-K18*$AZ$3)/Z18, 0)</f>
        <v>-1767.8190550661491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2.8370000000000001E-3</v>
      </c>
      <c r="Q19" s="4">
        <f t="shared" si="21"/>
        <v>25</v>
      </c>
      <c r="R19">
        <f t="shared" si="0"/>
        <v>2000000</v>
      </c>
      <c r="S19">
        <f t="shared" si="1"/>
        <v>-1362.7835213679093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-1460.1528074781472</v>
      </c>
      <c r="AC19">
        <f t="shared" si="2"/>
        <v>-1111.159080362826</v>
      </c>
      <c r="AE19">
        <f t="shared" si="3"/>
        <v>0</v>
      </c>
      <c r="AF19">
        <f t="shared" si="4"/>
        <v>0</v>
      </c>
      <c r="AG19">
        <f t="shared" si="4"/>
        <v>-20.383998319254101</v>
      </c>
      <c r="AH19">
        <f t="shared" si="5"/>
        <v>-4686.5130262559578</v>
      </c>
      <c r="AI19">
        <f t="shared" si="6"/>
        <v>-4706.8970245752116</v>
      </c>
      <c r="AJ19">
        <f t="shared" si="7"/>
        <v>-348.99372711532124</v>
      </c>
      <c r="AK19">
        <f t="shared" si="22"/>
        <v>-102.21069652347032</v>
      </c>
      <c r="AL19">
        <f t="shared" si="8"/>
        <v>-5158.1014482140035</v>
      </c>
      <c r="AN19">
        <f t="shared" si="9"/>
        <v>0</v>
      </c>
      <c r="AO19">
        <f t="shared" si="9"/>
        <v>0</v>
      </c>
      <c r="AP19">
        <f t="shared" si="9"/>
        <v>-5.2176801672009701</v>
      </c>
      <c r="AQ19">
        <f t="shared" si="9"/>
        <v>-1199.604007390808</v>
      </c>
      <c r="AR19">
        <f t="shared" si="9"/>
        <v>-1204.8216875580088</v>
      </c>
      <c r="AS19">
        <f t="shared" si="9"/>
        <v>-89.331720888495028</v>
      </c>
      <c r="AT19">
        <f t="shared" si="9"/>
        <v>-26.162812406757649</v>
      </c>
      <c r="AU19">
        <f t="shared" si="9"/>
        <v>-1320.3162208532615</v>
      </c>
      <c r="AW19">
        <v>16</v>
      </c>
      <c r="AX19">
        <f>IF(Z19&gt;0, (R19*SUMPRODUCT(K19:$K$98, X19:$X$98)-K19*$AZ$3)/Z19, 0)</f>
        <v>-1362.7835213679093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2.8709999999999999E-3</v>
      </c>
      <c r="Q20" s="4">
        <f t="shared" si="21"/>
        <v>25</v>
      </c>
      <c r="R20">
        <f t="shared" si="0"/>
        <v>2000000</v>
      </c>
      <c r="S20">
        <f t="shared" si="1"/>
        <v>-992.70315793519012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-1111.159080362826</v>
      </c>
      <c r="AC20">
        <f t="shared" si="2"/>
        <v>-798.99245911230901</v>
      </c>
      <c r="AE20">
        <f t="shared" si="3"/>
        <v>0</v>
      </c>
      <c r="AF20">
        <f t="shared" si="4"/>
        <v>0</v>
      </c>
      <c r="AG20">
        <f t="shared" si="4"/>
        <v>-20.12163587688698</v>
      </c>
      <c r="AH20">
        <f t="shared" si="5"/>
        <v>-4681.7967339662819</v>
      </c>
      <c r="AI20">
        <f t="shared" si="6"/>
        <v>-4701.9183698431689</v>
      </c>
      <c r="AJ20">
        <f t="shared" si="7"/>
        <v>-312.16662125051698</v>
      </c>
      <c r="AK20">
        <f t="shared" si="22"/>
        <v>-77.781135625397823</v>
      </c>
      <c r="AL20">
        <f t="shared" si="8"/>
        <v>-5091.8661267190837</v>
      </c>
      <c r="AN20">
        <f t="shared" si="9"/>
        <v>0</v>
      </c>
      <c r="AO20">
        <f t="shared" si="9"/>
        <v>0</v>
      </c>
      <c r="AP20">
        <f t="shared" si="9"/>
        <v>-4.5986816122936842</v>
      </c>
      <c r="AQ20">
        <f t="shared" si="9"/>
        <v>-1069.9971257167133</v>
      </c>
      <c r="AR20">
        <f t="shared" si="9"/>
        <v>-1074.5958073290069</v>
      </c>
      <c r="AS20">
        <f t="shared" si="9"/>
        <v>-71.343846489418439</v>
      </c>
      <c r="AT20">
        <f t="shared" si="9"/>
        <v>-17.776421379074101</v>
      </c>
      <c r="AU20">
        <f t="shared" si="9"/>
        <v>-1163.7160751974995</v>
      </c>
      <c r="AW20">
        <v>17</v>
      </c>
      <c r="AX20">
        <f>IF(Z20&gt;0, (R20*SUMPRODUCT(K20:$K$98, X20:$X$98)-K20*$AZ$3)/Z20, 0)</f>
        <v>-992.70315793519012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2.9099999999999998E-3</v>
      </c>
      <c r="Q21" s="4">
        <f t="shared" si="21"/>
        <v>25</v>
      </c>
      <c r="R21">
        <f t="shared" si="0"/>
        <v>2000000</v>
      </c>
      <c r="S21">
        <f t="shared" si="1"/>
        <v>-653.50656409421663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-798.99245911230901</v>
      </c>
      <c r="AC21">
        <f t="shared" si="2"/>
        <v>-519.19438068497948</v>
      </c>
      <c r="AE21">
        <f t="shared" si="3"/>
        <v>0</v>
      </c>
      <c r="AF21">
        <f t="shared" si="4"/>
        <v>0</v>
      </c>
      <c r="AG21">
        <f t="shared" si="4"/>
        <v>-19.861865557716371</v>
      </c>
      <c r="AH21">
        <f t="shared" si="5"/>
        <v>-4684.3168321392886</v>
      </c>
      <c r="AI21">
        <f t="shared" si="6"/>
        <v>-4704.1786976970052</v>
      </c>
      <c r="AJ21">
        <f t="shared" si="7"/>
        <v>-279.79807842732953</v>
      </c>
      <c r="AK21">
        <f t="shared" si="22"/>
        <v>-55.929472137861637</v>
      </c>
      <c r="AL21">
        <f t="shared" si="8"/>
        <v>-5039.9062482621966</v>
      </c>
      <c r="AN21">
        <f t="shared" si="9"/>
        <v>0</v>
      </c>
      <c r="AO21">
        <f t="shared" si="9"/>
        <v>0</v>
      </c>
      <c r="AP21">
        <f t="shared" si="9"/>
        <v>-4.0529577077490826</v>
      </c>
      <c r="AQ21">
        <f t="shared" si="9"/>
        <v>-955.86882084104411</v>
      </c>
      <c r="AR21">
        <f t="shared" si="9"/>
        <v>-959.92177854879333</v>
      </c>
      <c r="AS21">
        <f t="shared" si="9"/>
        <v>-57.09482703324727</v>
      </c>
      <c r="AT21">
        <f t="shared" si="9"/>
        <v>-11.412814397156081</v>
      </c>
      <c r="AU21">
        <f t="shared" si="9"/>
        <v>-1028.4294199791966</v>
      </c>
      <c r="AW21">
        <v>18</v>
      </c>
      <c r="AX21">
        <f>IF(Z21&gt;0, (R21*SUMPRODUCT(K21:$K$98, X21:$X$98)-K21*$AZ$3)/Z21, 0)</f>
        <v>-653.50656409421663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2.9520000000000002E-3</v>
      </c>
      <c r="Q22" s="4">
        <f t="shared" si="21"/>
        <v>25</v>
      </c>
      <c r="R22">
        <f t="shared" si="0"/>
        <v>2000000</v>
      </c>
      <c r="S22">
        <f t="shared" si="1"/>
        <v>-344.16503025648041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-519.19438068497948</v>
      </c>
      <c r="AC22">
        <f t="shared" si="2"/>
        <v>-269.88891211169721</v>
      </c>
      <c r="AE22">
        <f t="shared" si="3"/>
        <v>0</v>
      </c>
      <c r="AF22">
        <f t="shared" si="4"/>
        <v>0</v>
      </c>
      <c r="AG22">
        <f t="shared" si="4"/>
        <v>-19.604614675012829</v>
      </c>
      <c r="AH22">
        <f t="shared" si="5"/>
        <v>-4690.5781701102978</v>
      </c>
      <c r="AI22">
        <f t="shared" si="6"/>
        <v>-4710.182784785311</v>
      </c>
      <c r="AJ22">
        <f t="shared" si="7"/>
        <v>-249.30546857328227</v>
      </c>
      <c r="AK22">
        <f t="shared" si="22"/>
        <v>-36.343606647948569</v>
      </c>
      <c r="AL22">
        <f t="shared" si="8"/>
        <v>-4995.8318600065422</v>
      </c>
      <c r="AN22">
        <f t="shared" si="9"/>
        <v>0</v>
      </c>
      <c r="AO22">
        <f t="shared" si="9"/>
        <v>0</v>
      </c>
      <c r="AP22">
        <f t="shared" si="9"/>
        <v>-3.5718426781413539</v>
      </c>
      <c r="AQ22">
        <f t="shared" si="9"/>
        <v>-854.59508237680643</v>
      </c>
      <c r="AR22">
        <f t="shared" si="9"/>
        <v>-858.16692505494791</v>
      </c>
      <c r="AS22">
        <f t="shared" si="9"/>
        <v>-45.421954336039249</v>
      </c>
      <c r="AT22">
        <f t="shared" si="9"/>
        <v>-6.6215861650256889</v>
      </c>
      <c r="AU22">
        <f t="shared" si="9"/>
        <v>-910.21046555601288</v>
      </c>
      <c r="AW22">
        <v>19</v>
      </c>
      <c r="AX22">
        <f>IF(Z22&gt;0, (R22*SUMPRODUCT(K22:$K$98, X22:$X$98)-K22*$AZ$3)/Z22, 0)</f>
        <v>-344.16503025648041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2.9979999999999998E-3</v>
      </c>
      <c r="Q23" s="4">
        <f t="shared" si="21"/>
        <v>25</v>
      </c>
      <c r="R23">
        <f t="shared" si="0"/>
        <v>2000000</v>
      </c>
      <c r="S23">
        <f t="shared" si="1"/>
        <v>-62.578860095116212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-269.88891211169721</v>
      </c>
      <c r="AC23">
        <f t="shared" si="2"/>
        <v>-48.435521797144247</v>
      </c>
      <c r="AE23">
        <f t="shared" si="3"/>
        <v>0</v>
      </c>
      <c r="AF23">
        <f t="shared" si="4"/>
        <v>0</v>
      </c>
      <c r="AG23">
        <f t="shared" si="4"/>
        <v>-19.349793893467012</v>
      </c>
      <c r="AH23">
        <f t="shared" si="5"/>
        <v>-4701.970783655076</v>
      </c>
      <c r="AI23">
        <f t="shared" si="6"/>
        <v>-4721.320577548543</v>
      </c>
      <c r="AJ23">
        <f t="shared" si="7"/>
        <v>-221.45339031455296</v>
      </c>
      <c r="AK23">
        <f t="shared" si="22"/>
        <v>-18.892223847818805</v>
      </c>
      <c r="AL23">
        <f t="shared" si="8"/>
        <v>-4961.666191710915</v>
      </c>
      <c r="AN23">
        <f t="shared" si="9"/>
        <v>0</v>
      </c>
      <c r="AO23">
        <f t="shared" si="9"/>
        <v>0</v>
      </c>
      <c r="AP23">
        <f t="shared" si="9"/>
        <v>-3.1476927384025646</v>
      </c>
      <c r="AQ23">
        <f t="shared" si="9"/>
        <v>-764.88459636198411</v>
      </c>
      <c r="AR23">
        <f t="shared" si="9"/>
        <v>-768.03228910038661</v>
      </c>
      <c r="AS23">
        <f t="shared" si="9"/>
        <v>-36.02452989554039</v>
      </c>
      <c r="AT23">
        <f t="shared" si="9"/>
        <v>-3.0732583584847677</v>
      </c>
      <c r="AU23">
        <f t="shared" si="9"/>
        <v>-807.13007735441181</v>
      </c>
      <c r="AW23">
        <v>20</v>
      </c>
      <c r="AX23">
        <f>IF(Z23&gt;0, (R23*SUMPRODUCT(K23:$K$98, X23:$X$98)-K23*$AZ$3)/Z23, 0)</f>
        <v>-62.578860095116212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3.0469999999999998E-3</v>
      </c>
      <c r="Q24" s="4">
        <f t="shared" si="21"/>
        <v>25</v>
      </c>
      <c r="R24">
        <f t="shared" si="0"/>
        <v>2000000</v>
      </c>
      <c r="S24">
        <f t="shared" si="1"/>
        <v>193.00785984013538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-48.435521797144247</v>
      </c>
      <c r="AC24">
        <f t="shared" si="2"/>
        <v>147.43744674387563</v>
      </c>
      <c r="AE24">
        <f t="shared" si="3"/>
        <v>0</v>
      </c>
      <c r="AF24">
        <f t="shared" si="4"/>
        <v>0</v>
      </c>
      <c r="AG24">
        <f t="shared" si="4"/>
        <v>-19.09733713253895</v>
      </c>
      <c r="AH24">
        <f t="shared" si="5"/>
        <v>-4716.7057594715188</v>
      </c>
      <c r="AI24">
        <f t="shared" si="6"/>
        <v>-4735.8030966040578</v>
      </c>
      <c r="AJ24">
        <f t="shared" si="7"/>
        <v>-195.87296854101987</v>
      </c>
      <c r="AK24">
        <f t="shared" si="22"/>
        <v>-3.3904865258000978</v>
      </c>
      <c r="AL24">
        <f t="shared" si="8"/>
        <v>-4935.0665516708777</v>
      </c>
      <c r="AN24">
        <f t="shared" si="9"/>
        <v>0</v>
      </c>
      <c r="AO24">
        <f t="shared" si="9"/>
        <v>0</v>
      </c>
      <c r="AP24">
        <f t="shared" si="9"/>
        <v>-2.7737721350398448</v>
      </c>
      <c r="AQ24">
        <f t="shared" si="9"/>
        <v>-685.07284099375806</v>
      </c>
      <c r="AR24">
        <f t="shared" si="9"/>
        <v>-687.84661312879791</v>
      </c>
      <c r="AS24">
        <f t="shared" si="9"/>
        <v>-28.449358063690713</v>
      </c>
      <c r="AT24">
        <f t="shared" si="9"/>
        <v>-0.49244755874726831</v>
      </c>
      <c r="AU24">
        <f t="shared" si="9"/>
        <v>-716.78841875123589</v>
      </c>
      <c r="AW24">
        <v>21</v>
      </c>
      <c r="AX24">
        <f>IF(Z24&gt;0, (R24*SUMPRODUCT(K24:$K$98, X24:$X$98)-K24*$AZ$3)/Z24, 0)</f>
        <v>193.00785984013538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3.104E-3</v>
      </c>
      <c r="Q25" s="4">
        <f t="shared" si="21"/>
        <v>25</v>
      </c>
      <c r="R25">
        <f t="shared" si="0"/>
        <v>2000000</v>
      </c>
      <c r="S25">
        <f t="shared" si="1"/>
        <v>424.71269360776461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147.43744674387563</v>
      </c>
      <c r="AC25">
        <f t="shared" si="2"/>
        <v>320.18386012779774</v>
      </c>
      <c r="AE25">
        <f t="shared" si="3"/>
        <v>0</v>
      </c>
      <c r="AF25">
        <f t="shared" si="4"/>
        <v>0</v>
      </c>
      <c r="AG25">
        <f t="shared" si="4"/>
        <v>-18.847085626754158</v>
      </c>
      <c r="AH25">
        <f t="shared" si="5"/>
        <v>-4742.2507567520715</v>
      </c>
      <c r="AI25">
        <f t="shared" si="6"/>
        <v>-4761.0978423788256</v>
      </c>
      <c r="AJ25">
        <f t="shared" si="7"/>
        <v>-172.74641338392212</v>
      </c>
      <c r="AK25">
        <f t="shared" si="22"/>
        <v>10.320621272071294</v>
      </c>
      <c r="AL25">
        <f t="shared" si="8"/>
        <v>-4923.5236344906762</v>
      </c>
      <c r="AN25">
        <f t="shared" si="9"/>
        <v>0</v>
      </c>
      <c r="AO25">
        <f t="shared" si="9"/>
        <v>0</v>
      </c>
      <c r="AP25">
        <f t="shared" si="9"/>
        <v>-2.4441291294484664</v>
      </c>
      <c r="AQ25">
        <f t="shared" si="9"/>
        <v>-614.98490765454835</v>
      </c>
      <c r="AR25">
        <f t="shared" si="9"/>
        <v>-617.42903678399682</v>
      </c>
      <c r="AS25">
        <f t="shared" si="9"/>
        <v>-22.402112948435953</v>
      </c>
      <c r="AT25">
        <f t="shared" si="9"/>
        <v>1.3383995586706088</v>
      </c>
      <c r="AU25">
        <f t="shared" si="9"/>
        <v>-638.49275017376215</v>
      </c>
      <c r="AW25">
        <v>22</v>
      </c>
      <c r="AX25">
        <f>IF(Z25&gt;0, (R25*SUMPRODUCT(K25:$K$98, X25:$X$98)-K25*$AZ$3)/Z25, 0)</f>
        <v>424.71269360776461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3.1700000000000001E-3</v>
      </c>
      <c r="Q26" s="4">
        <f t="shared" si="21"/>
        <v>25</v>
      </c>
      <c r="R26">
        <f t="shared" si="0"/>
        <v>2000000</v>
      </c>
      <c r="S26">
        <f t="shared" si="1"/>
        <v>633.24951120754247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320.18386012779774</v>
      </c>
      <c r="AC26">
        <f t="shared" si="2"/>
        <v>471.10900102474619</v>
      </c>
      <c r="AE26">
        <f t="shared" si="3"/>
        <v>0</v>
      </c>
      <c r="AF26">
        <f t="shared" si="4"/>
        <v>0</v>
      </c>
      <c r="AG26">
        <f t="shared" si="4"/>
        <v>-18.598869509049806</v>
      </c>
      <c r="AH26">
        <f t="shared" si="5"/>
        <v>-4779.620914944855</v>
      </c>
      <c r="AI26">
        <f t="shared" si="6"/>
        <v>-4798.219784453905</v>
      </c>
      <c r="AJ26">
        <f t="shared" si="7"/>
        <v>-150.92514089694845</v>
      </c>
      <c r="AK26">
        <f t="shared" si="22"/>
        <v>22.412870208945844</v>
      </c>
      <c r="AL26">
        <f t="shared" si="8"/>
        <v>-4926.7320551419079</v>
      </c>
      <c r="AN26">
        <f t="shared" si="9"/>
        <v>0</v>
      </c>
      <c r="AO26">
        <f t="shared" si="9"/>
        <v>0</v>
      </c>
      <c r="AP26">
        <f t="shared" si="9"/>
        <v>-2.1535178114407412</v>
      </c>
      <c r="AQ26">
        <f t="shared" si="9"/>
        <v>-553.42066716797422</v>
      </c>
      <c r="AR26">
        <f t="shared" si="9"/>
        <v>-555.57418497941501</v>
      </c>
      <c r="AS26">
        <f t="shared" si="9"/>
        <v>-17.475254555532757</v>
      </c>
      <c r="AT26">
        <f t="shared" si="9"/>
        <v>2.595131665233148</v>
      </c>
      <c r="AU26">
        <f t="shared" si="9"/>
        <v>-570.45430786971463</v>
      </c>
      <c r="AW26">
        <v>23</v>
      </c>
      <c r="AX26">
        <f>IF(Z26&gt;0, (R26*SUMPRODUCT(K26:$K$98, X26:$X$98)-K26*$AZ$3)/Z26, 0)</f>
        <v>633.24951120754247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3.2390000000000001E-3</v>
      </c>
      <c r="Q27" s="4">
        <f t="shared" si="21"/>
        <v>25</v>
      </c>
      <c r="R27">
        <f t="shared" si="0"/>
        <v>2000000</v>
      </c>
      <c r="S27">
        <f t="shared" si="1"/>
        <v>819.41429378833561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471.10900102474619</v>
      </c>
      <c r="AC27">
        <f t="shared" si="2"/>
        <v>601.5365914920385</v>
      </c>
      <c r="AE27">
        <f t="shared" si="3"/>
        <v>0</v>
      </c>
      <c r="AF27">
        <f t="shared" si="4"/>
        <v>0</v>
      </c>
      <c r="AG27">
        <f t="shared" si="4"/>
        <v>-18.352639075619496</v>
      </c>
      <c r="AH27">
        <f t="shared" si="5"/>
        <v>-4819.3390671849857</v>
      </c>
      <c r="AI27">
        <f t="shared" si="6"/>
        <v>-4837.6917062606053</v>
      </c>
      <c r="AJ27">
        <f t="shared" si="7"/>
        <v>-130.4275904672923</v>
      </c>
      <c r="AK27">
        <f t="shared" si="22"/>
        <v>32.977630071732236</v>
      </c>
      <c r="AL27">
        <f t="shared" si="8"/>
        <v>-4935.1416666561654</v>
      </c>
      <c r="AN27">
        <f t="shared" si="9"/>
        <v>0</v>
      </c>
      <c r="AO27">
        <f t="shared" si="9"/>
        <v>0</v>
      </c>
      <c r="AP27">
        <f t="shared" si="9"/>
        <v>-1.8973280260134617</v>
      </c>
      <c r="AQ27">
        <f t="shared" si="9"/>
        <v>-498.23172794689714</v>
      </c>
      <c r="AR27">
        <f t="shared" si="9"/>
        <v>-500.12905597291063</v>
      </c>
      <c r="AS27">
        <f t="shared" si="9"/>
        <v>-13.483833128268868</v>
      </c>
      <c r="AT27">
        <f t="shared" si="9"/>
        <v>3.4092852536789646</v>
      </c>
      <c r="AU27">
        <f t="shared" si="9"/>
        <v>-510.20360384750052</v>
      </c>
      <c r="AW27">
        <v>24</v>
      </c>
      <c r="AX27">
        <f>IF(Z27&gt;0, (R27*SUMPRODUCT(K27:$K$98, X27:$X$98)-K27*$AZ$3)/Z27, 0)</f>
        <v>819.41429378833561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3.3149999999999998E-3</v>
      </c>
      <c r="Q28" s="4">
        <f t="shared" si="21"/>
        <v>25</v>
      </c>
      <c r="R28">
        <f t="shared" si="0"/>
        <v>2000000</v>
      </c>
      <c r="S28">
        <f t="shared" si="1"/>
        <v>985.57664492365257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601.5365914920385</v>
      </c>
      <c r="AC28">
        <f t="shared" si="2"/>
        <v>713.88366500520169</v>
      </c>
      <c r="AE28">
        <f t="shared" si="3"/>
        <v>0</v>
      </c>
      <c r="AF28">
        <f t="shared" si="4"/>
        <v>0</v>
      </c>
      <c r="AG28">
        <f t="shared" si="4"/>
        <v>-18.108273686327625</v>
      </c>
      <c r="AH28">
        <f t="shared" si="5"/>
        <v>-4867.1198828542902</v>
      </c>
      <c r="AI28">
        <f t="shared" si="6"/>
        <v>-4885.2281565406174</v>
      </c>
      <c r="AJ28">
        <f t="shared" si="7"/>
        <v>-112.3470735131632</v>
      </c>
      <c r="AK28">
        <f t="shared" si="22"/>
        <v>42.107561404442698</v>
      </c>
      <c r="AL28">
        <f t="shared" si="8"/>
        <v>-4955.4676686493376</v>
      </c>
      <c r="AN28">
        <f t="shared" si="9"/>
        <v>0</v>
      </c>
      <c r="AO28">
        <f t="shared" si="9"/>
        <v>0</v>
      </c>
      <c r="AP28">
        <f t="shared" si="9"/>
        <v>-1.6714866994170468</v>
      </c>
      <c r="AQ28">
        <f t="shared" si="9"/>
        <v>-449.26017187390175</v>
      </c>
      <c r="AR28">
        <f t="shared" si="9"/>
        <v>-450.93165857331877</v>
      </c>
      <c r="AS28">
        <f t="shared" si="9"/>
        <v>-10.370212111244316</v>
      </c>
      <c r="AT28">
        <f t="shared" si="9"/>
        <v>3.8867442613015939</v>
      </c>
      <c r="AU28">
        <f t="shared" si="9"/>
        <v>-457.41512642326148</v>
      </c>
      <c r="AW28">
        <v>25</v>
      </c>
      <c r="AX28">
        <f>IF(Z28&gt;0, (R28*SUMPRODUCT(K28:$K$98, X28:$X$98)-K28*$AZ$3)/Z28, 0)</f>
        <v>985.57664492365257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3.3969999999999998E-3</v>
      </c>
      <c r="Q29" s="4">
        <f t="shared" si="21"/>
        <v>25</v>
      </c>
      <c r="R29">
        <f t="shared" si="0"/>
        <v>2000000</v>
      </c>
      <c r="S29">
        <f t="shared" si="1"/>
        <v>1133.1548347934718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713.88366500520169</v>
      </c>
      <c r="AC29">
        <f t="shared" si="2"/>
        <v>809.78313729206741</v>
      </c>
      <c r="AE29">
        <f t="shared" si="3"/>
        <v>0</v>
      </c>
      <c r="AF29">
        <f t="shared" si="4"/>
        <v>0</v>
      </c>
      <c r="AG29">
        <f t="shared" si="4"/>
        <v>-17.865677143751896</v>
      </c>
      <c r="AH29">
        <f t="shared" si="5"/>
        <v>-4921.1044569963951</v>
      </c>
      <c r="AI29">
        <f t="shared" si="6"/>
        <v>-4938.9701341401469</v>
      </c>
      <c r="AJ29">
        <f t="shared" si="7"/>
        <v>-95.899472286865716</v>
      </c>
      <c r="AK29">
        <f t="shared" si="22"/>
        <v>49.971856550364123</v>
      </c>
      <c r="AL29">
        <f t="shared" si="8"/>
        <v>-4984.897749876648</v>
      </c>
      <c r="AN29">
        <f t="shared" si="9"/>
        <v>0</v>
      </c>
      <c r="AO29">
        <f t="shared" si="9"/>
        <v>0</v>
      </c>
      <c r="AP29">
        <f t="shared" si="9"/>
        <v>-1.472405171522283</v>
      </c>
      <c r="AQ29">
        <f t="shared" si="9"/>
        <v>-405.57430842283628</v>
      </c>
      <c r="AR29">
        <f t="shared" si="9"/>
        <v>-407.04671359435855</v>
      </c>
      <c r="AS29">
        <f t="shared" si="9"/>
        <v>-7.9035839394882021</v>
      </c>
      <c r="AT29">
        <f t="shared" si="9"/>
        <v>4.1184456331149075</v>
      </c>
      <c r="AU29">
        <f t="shared" si="9"/>
        <v>-410.83185190073181</v>
      </c>
      <c r="AW29">
        <v>26</v>
      </c>
      <c r="AX29">
        <f>IF(Z29&gt;0, (R29*SUMPRODUCT(K29:$K$98, X29:$X$98)-K29*$AZ$3)/Z29, 0)</f>
        <v>1133.1548347934718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3.4910000000000002E-3</v>
      </c>
      <c r="Q30" s="4">
        <f t="shared" si="21"/>
        <v>25</v>
      </c>
      <c r="R30">
        <f t="shared" si="0"/>
        <v>2000000</v>
      </c>
      <c r="S30">
        <f t="shared" si="1"/>
        <v>1263.7959417231043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809.78313729206741</v>
      </c>
      <c r="AC30">
        <f t="shared" si="2"/>
        <v>890.95851115563119</v>
      </c>
      <c r="AE30">
        <f t="shared" si="3"/>
        <v>0</v>
      </c>
      <c r="AF30">
        <f t="shared" si="4"/>
        <v>0</v>
      </c>
      <c r="AG30">
        <f t="shared" si="4"/>
        <v>-17.624651293405538</v>
      </c>
      <c r="AH30">
        <f t="shared" si="5"/>
        <v>-4989.5263127070293</v>
      </c>
      <c r="AI30">
        <f t="shared" si="6"/>
        <v>-5007.1509640004351</v>
      </c>
      <c r="AJ30">
        <f t="shared" si="7"/>
        <v>-81.175373863563777</v>
      </c>
      <c r="AK30">
        <f t="shared" si="22"/>
        <v>56.684819610444727</v>
      </c>
      <c r="AL30">
        <f t="shared" si="8"/>
        <v>-5031.6415182535538</v>
      </c>
      <c r="AN30">
        <f t="shared" si="9"/>
        <v>0</v>
      </c>
      <c r="AO30">
        <f t="shared" si="9"/>
        <v>0</v>
      </c>
      <c r="AP30">
        <f t="shared" si="9"/>
        <v>-1.296911565493996</v>
      </c>
      <c r="AQ30">
        <f t="shared" si="9"/>
        <v>-367.15474669887777</v>
      </c>
      <c r="AR30">
        <f t="shared" si="9"/>
        <v>-368.45165826437182</v>
      </c>
      <c r="AS30">
        <f t="shared" si="9"/>
        <v>-5.9732972553247388</v>
      </c>
      <c r="AT30">
        <f t="shared" si="9"/>
        <v>4.1711575972134654</v>
      </c>
      <c r="AU30">
        <f t="shared" si="9"/>
        <v>-370.25379792248305</v>
      </c>
      <c r="AW30">
        <v>27</v>
      </c>
      <c r="AX30">
        <f>IF(Z30&gt;0, (R30*SUMPRODUCT(K30:$K$98, X30:$X$98)-K30*$AZ$3)/Z30, 0)</f>
        <v>1263.7959417231043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3.5990000000000002E-3</v>
      </c>
      <c r="Q31" s="4">
        <f t="shared" si="21"/>
        <v>25</v>
      </c>
      <c r="R31">
        <f t="shared" si="0"/>
        <v>2000000</v>
      </c>
      <c r="S31">
        <f t="shared" si="1"/>
        <v>1378.2041229792283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890.95851115563119</v>
      </c>
      <c r="AC31">
        <f t="shared" si="2"/>
        <v>958.40169506960956</v>
      </c>
      <c r="AE31">
        <f t="shared" si="3"/>
        <v>0</v>
      </c>
      <c r="AF31">
        <f t="shared" si="4"/>
        <v>0</v>
      </c>
      <c r="AG31">
        <f t="shared" si="4"/>
        <v>-17.384973660466514</v>
      </c>
      <c r="AH31">
        <f t="shared" si="5"/>
        <v>-5074.4896003973226</v>
      </c>
      <c r="AI31">
        <f t="shared" si="6"/>
        <v>-5091.8745740577888</v>
      </c>
      <c r="AJ31">
        <f t="shared" si="7"/>
        <v>-67.443183913978373</v>
      </c>
      <c r="AK31">
        <f t="shared" si="22"/>
        <v>62.367095780894189</v>
      </c>
      <c r="AL31">
        <f t="shared" si="8"/>
        <v>-5096.9506621908722</v>
      </c>
      <c r="AN31">
        <f t="shared" si="9"/>
        <v>0</v>
      </c>
      <c r="AO31">
        <f t="shared" si="9"/>
        <v>0</v>
      </c>
      <c r="AP31">
        <f t="shared" si="9"/>
        <v>-1.1422097009953955</v>
      </c>
      <c r="AQ31">
        <f t="shared" si="9"/>
        <v>-333.39890887234941</v>
      </c>
      <c r="AR31">
        <f t="shared" si="9"/>
        <v>-334.54111857334476</v>
      </c>
      <c r="AS31">
        <f t="shared" si="9"/>
        <v>-4.4310828671393887</v>
      </c>
      <c r="AT31">
        <f t="shared" si="9"/>
        <v>4.0975789331126755</v>
      </c>
      <c r="AU31">
        <f t="shared" si="9"/>
        <v>-334.87462250737144</v>
      </c>
      <c r="AW31">
        <v>28</v>
      </c>
      <c r="AX31">
        <f>IF(Z31&gt;0, (R31*SUMPRODUCT(K31:$K$98, X31:$X$98)-K31*$AZ$3)/Z31, 0)</f>
        <v>1378.2041229792283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3.7169999999999998E-3</v>
      </c>
      <c r="Q32" s="4">
        <f t="shared" si="21"/>
        <v>25</v>
      </c>
      <c r="R32">
        <f t="shared" si="0"/>
        <v>2000000</v>
      </c>
      <c r="S32">
        <f t="shared" si="1"/>
        <v>1477.0309069834032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958.40169506960956</v>
      </c>
      <c r="AC32">
        <f t="shared" si="2"/>
        <v>1013.0366528158826</v>
      </c>
      <c r="AE32">
        <f t="shared" si="3"/>
        <v>0</v>
      </c>
      <c r="AF32">
        <f t="shared" si="4"/>
        <v>0</v>
      </c>
      <c r="AG32">
        <f t="shared" si="4"/>
        <v>-17.146503976765899</v>
      </c>
      <c r="AH32">
        <f t="shared" si="5"/>
        <v>-5169.5957676763228</v>
      </c>
      <c r="AI32">
        <f t="shared" si="6"/>
        <v>-5186.7422716530891</v>
      </c>
      <c r="AJ32">
        <f t="shared" si="7"/>
        <v>-54.634957746273017</v>
      </c>
      <c r="AK32">
        <f t="shared" si="22"/>
        <v>67.088118654872673</v>
      </c>
      <c r="AL32">
        <f t="shared" si="8"/>
        <v>-5174.2891107444902</v>
      </c>
      <c r="AN32">
        <f t="shared" si="9"/>
        <v>0</v>
      </c>
      <c r="AO32">
        <f t="shared" si="9"/>
        <v>0</v>
      </c>
      <c r="AP32">
        <f t="shared" si="9"/>
        <v>-1.0058410808275375</v>
      </c>
      <c r="AQ32">
        <f t="shared" si="9"/>
        <v>-303.25667561427753</v>
      </c>
      <c r="AR32">
        <f t="shared" si="9"/>
        <v>-304.26251669510509</v>
      </c>
      <c r="AS32">
        <f t="shared" si="9"/>
        <v>-3.2049731551657854</v>
      </c>
      <c r="AT32">
        <f t="shared" si="9"/>
        <v>3.9354952980468147</v>
      </c>
      <c r="AU32">
        <f t="shared" si="9"/>
        <v>-303.53199455222409</v>
      </c>
      <c r="AW32">
        <v>29</v>
      </c>
      <c r="AX32">
        <f>IF(Z32&gt;0, (R32*SUMPRODUCT(K32:$K$98, X32:$X$98)-K32*$AZ$3)/Z32, 0)</f>
        <v>1477.0309069834032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3.852E-3</v>
      </c>
      <c r="Q33" s="4">
        <f t="shared" si="21"/>
        <v>25</v>
      </c>
      <c r="R33">
        <f t="shared" si="0"/>
        <v>2000000</v>
      </c>
      <c r="S33">
        <f t="shared" si="1"/>
        <v>1561.6526311935177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1013.0366528158826</v>
      </c>
      <c r="AC33">
        <f t="shared" si="2"/>
        <v>1056.238786682517</v>
      </c>
      <c r="AE33">
        <f t="shared" si="3"/>
        <v>0</v>
      </c>
      <c r="AF33">
        <f t="shared" si="4"/>
        <v>0</v>
      </c>
      <c r="AG33">
        <f t="shared" si="4"/>
        <v>-16.908990603679737</v>
      </c>
      <c r="AH33">
        <f t="shared" si="5"/>
        <v>-5283.8666654801791</v>
      </c>
      <c r="AI33">
        <f t="shared" si="6"/>
        <v>-5300.7756560838588</v>
      </c>
      <c r="AJ33">
        <f t="shared" si="7"/>
        <v>-43.202133866634426</v>
      </c>
      <c r="AK33">
        <f t="shared" si="22"/>
        <v>70.912565697111788</v>
      </c>
      <c r="AL33">
        <f t="shared" si="8"/>
        <v>-5273.0652242533815</v>
      </c>
      <c r="AN33">
        <f t="shared" si="9"/>
        <v>0</v>
      </c>
      <c r="AO33">
        <f t="shared" si="9"/>
        <v>0</v>
      </c>
      <c r="AP33">
        <f t="shared" si="9"/>
        <v>-0.88563229479992345</v>
      </c>
      <c r="AQ33">
        <f t="shared" si="9"/>
        <v>-276.74998881054813</v>
      </c>
      <c r="AR33">
        <f t="shared" si="9"/>
        <v>-277.63562110534804</v>
      </c>
      <c r="AS33">
        <f t="shared" si="9"/>
        <v>-2.262772855774994</v>
      </c>
      <c r="AT33">
        <f t="shared" si="9"/>
        <v>3.7141459097396603</v>
      </c>
      <c r="AU33">
        <f t="shared" si="9"/>
        <v>-276.18424805138341</v>
      </c>
      <c r="AW33">
        <v>30</v>
      </c>
      <c r="AX33">
        <f>IF(Z33&gt;0, (R33*SUMPRODUCT(K33:$K$98, X33:$X$98)-K33*$AZ$3)/Z33, 0)</f>
        <v>1561.6526311935177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4.0049999999999999E-3</v>
      </c>
      <c r="Q34" s="4">
        <f t="shared" si="21"/>
        <v>25</v>
      </c>
      <c r="R34">
        <f t="shared" si="0"/>
        <v>2000000</v>
      </c>
      <c r="S34">
        <f t="shared" si="1"/>
        <v>1632.7004149971531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1056.238786682517</v>
      </c>
      <c r="AC34">
        <f t="shared" si="2"/>
        <v>1088.8270206227853</v>
      </c>
      <c r="AE34">
        <f t="shared" si="3"/>
        <v>0</v>
      </c>
      <c r="AF34">
        <f t="shared" si="4"/>
        <v>0</v>
      </c>
      <c r="AG34">
        <f t="shared" si="4"/>
        <v>-16.672180190275199</v>
      </c>
      <c r="AH34">
        <f t="shared" si="5"/>
        <v>-5417.6405894189875</v>
      </c>
      <c r="AI34">
        <f t="shared" si="6"/>
        <v>-5434.3127696092624</v>
      </c>
      <c r="AJ34">
        <f t="shared" si="7"/>
        <v>-32.58823394026831</v>
      </c>
      <c r="AK34">
        <f t="shared" si="22"/>
        <v>73.936715067776191</v>
      </c>
      <c r="AL34">
        <f t="shared" si="8"/>
        <v>-5392.964288481754</v>
      </c>
      <c r="AN34">
        <f t="shared" si="9"/>
        <v>0</v>
      </c>
      <c r="AO34">
        <f t="shared" si="9"/>
        <v>0</v>
      </c>
      <c r="AP34">
        <f t="shared" si="9"/>
        <v>-0.77966876295647347</v>
      </c>
      <c r="AQ34">
        <f t="shared" si="9"/>
        <v>-253.35409576240664</v>
      </c>
      <c r="AR34">
        <f t="shared" si="9"/>
        <v>-254.13376452536312</v>
      </c>
      <c r="AS34">
        <f t="shared" si="9"/>
        <v>-1.5239775334221457</v>
      </c>
      <c r="AT34">
        <f t="shared" si="9"/>
        <v>3.4576250086106337</v>
      </c>
      <c r="AU34">
        <f t="shared" ref="AU34:AU97" si="23">AL34*$K34</f>
        <v>-252.20011705017461</v>
      </c>
      <c r="AW34">
        <v>31</v>
      </c>
      <c r="AX34">
        <f>IF(Z34&gt;0, (R34*SUMPRODUCT(K34:$K$98, X34:$X$98)-K34*$AZ$3)/Z34, 0)</f>
        <v>1632.7004149971531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4.1640000000000002E-3</v>
      </c>
      <c r="Q35" s="4">
        <f t="shared" si="21"/>
        <v>25</v>
      </c>
      <c r="R35">
        <f t="shared" si="0"/>
        <v>2000000</v>
      </c>
      <c r="S35">
        <f t="shared" si="1"/>
        <v>1690.9001129448609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1088.8270206227853</v>
      </c>
      <c r="AC35">
        <f t="shared" si="2"/>
        <v>1111.6677666021769</v>
      </c>
      <c r="AE35">
        <f t="shared" si="3"/>
        <v>0</v>
      </c>
      <c r="AF35">
        <f t="shared" ref="AF35:AG66" si="24">-$Z35*P35</f>
        <v>0</v>
      </c>
      <c r="AG35">
        <f t="shared" si="24"/>
        <v>-16.436035430060141</v>
      </c>
      <c r="AH35">
        <f t="shared" si="5"/>
        <v>-5553.8366649844738</v>
      </c>
      <c r="AI35">
        <f t="shared" ref="AI35:AI66" si="25">SUM(AE35:AH35)</f>
        <v>-5570.2727004145336</v>
      </c>
      <c r="AJ35">
        <f t="shared" si="7"/>
        <v>-22.840745979391613</v>
      </c>
      <c r="AK35">
        <f t="shared" si="22"/>
        <v>76.217891443594979</v>
      </c>
      <c r="AL35">
        <f t="shared" si="8"/>
        <v>-5516.8955549503298</v>
      </c>
      <c r="AN35">
        <f t="shared" ref="AN35:AT66" si="26">AE35*$K35</f>
        <v>0</v>
      </c>
      <c r="AO35">
        <f t="shared" si="26"/>
        <v>0</v>
      </c>
      <c r="AP35">
        <f t="shared" si="26"/>
        <v>-0.68627279874817682</v>
      </c>
      <c r="AQ35">
        <f t="shared" si="26"/>
        <v>-231.89576635362539</v>
      </c>
      <c r="AR35">
        <f t="shared" si="26"/>
        <v>-232.58203915237354</v>
      </c>
      <c r="AS35">
        <f t="shared" si="26"/>
        <v>-0.95369608659427751</v>
      </c>
      <c r="AT35">
        <f t="shared" si="26"/>
        <v>3.1824137820983784</v>
      </c>
      <c r="AU35">
        <f t="shared" si="23"/>
        <v>-230.35332145686942</v>
      </c>
      <c r="AW35">
        <v>32</v>
      </c>
      <c r="AX35">
        <f>IF(Z35&gt;0, (R35*SUMPRODUCT(K35:$K$98, X35:$X$98)-K35*$AZ$3)/Z35, 0)</f>
        <v>1690.9001129448609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4.3350000000000003E-3</v>
      </c>
      <c r="Q36" s="4">
        <f t="shared" si="21"/>
        <v>25</v>
      </c>
      <c r="R36">
        <f t="shared" si="0"/>
        <v>2000000</v>
      </c>
      <c r="S36">
        <f t="shared" si="1"/>
        <v>1738.1867251954341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1111.6677666021769</v>
      </c>
      <c r="AC36">
        <f t="shared" si="2"/>
        <v>1126.3745375180142</v>
      </c>
      <c r="AE36">
        <f t="shared" si="3"/>
        <v>0</v>
      </c>
      <c r="AF36">
        <f t="shared" si="24"/>
        <v>0</v>
      </c>
      <c r="AG36">
        <f t="shared" si="24"/>
        <v>-16.200424862170227</v>
      </c>
      <c r="AH36">
        <f t="shared" si="5"/>
        <v>-5700.0170871448563</v>
      </c>
      <c r="AI36">
        <f t="shared" si="25"/>
        <v>-5716.2175120070269</v>
      </c>
      <c r="AJ36">
        <f t="shared" si="7"/>
        <v>-14.706770915837296</v>
      </c>
      <c r="AK36">
        <f t="shared" si="22"/>
        <v>77.81674366215239</v>
      </c>
      <c r="AL36">
        <f t="shared" si="8"/>
        <v>-5653.1075392607117</v>
      </c>
      <c r="AN36">
        <f t="shared" si="26"/>
        <v>0</v>
      </c>
      <c r="AO36">
        <f t="shared" si="26"/>
        <v>0</v>
      </c>
      <c r="AP36">
        <f t="shared" si="26"/>
        <v>-0.60395989123046567</v>
      </c>
      <c r="AQ36">
        <f t="shared" si="26"/>
        <v>-212.49947018381044</v>
      </c>
      <c r="AR36">
        <f t="shared" si="26"/>
        <v>-213.1034300750409</v>
      </c>
      <c r="AS36">
        <f t="shared" si="26"/>
        <v>-0.54827572969531291</v>
      </c>
      <c r="AT36">
        <f t="shared" si="26"/>
        <v>2.9010468822856947</v>
      </c>
      <c r="AU36">
        <f t="shared" si="23"/>
        <v>-210.75065892245053</v>
      </c>
      <c r="AW36">
        <v>33</v>
      </c>
      <c r="AX36">
        <f>IF(Z36&gt;0, (R36*SUMPRODUCT(K36:$K$98, X36:$X$98)-K36*$AZ$3)/Z36, 0)</f>
        <v>1738.1867251954341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4.522E-3</v>
      </c>
      <c r="Q37" s="4">
        <f t="shared" si="21"/>
        <v>25</v>
      </c>
      <c r="R37">
        <f t="shared" si="0"/>
        <v>2000000</v>
      </c>
      <c r="S37">
        <f t="shared" si="1"/>
        <v>1775.8289634289317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1126.3745375180142</v>
      </c>
      <c r="AC37">
        <f t="shared" si="2"/>
        <v>1134.055904181939</v>
      </c>
      <c r="AE37">
        <f t="shared" si="3"/>
        <v>0</v>
      </c>
      <c r="AF37">
        <f t="shared" si="24"/>
        <v>0</v>
      </c>
      <c r="AG37">
        <f t="shared" si="24"/>
        <v>-15.965162292321791</v>
      </c>
      <c r="AH37">
        <f t="shared" si="5"/>
        <v>-5860.6656981387005</v>
      </c>
      <c r="AI37">
        <f t="shared" si="25"/>
        <v>-5876.6308604310225</v>
      </c>
      <c r="AJ37">
        <f t="shared" si="7"/>
        <v>-7.6813666639247913</v>
      </c>
      <c r="AK37">
        <f t="shared" si="22"/>
        <v>78.846217626261009</v>
      </c>
      <c r="AL37">
        <f t="shared" si="8"/>
        <v>-5805.466009468686</v>
      </c>
      <c r="AN37">
        <f t="shared" si="26"/>
        <v>0</v>
      </c>
      <c r="AO37">
        <f t="shared" si="26"/>
        <v>0</v>
      </c>
      <c r="AP37">
        <f t="shared" si="26"/>
        <v>-0.53141891579465794</v>
      </c>
      <c r="AQ37">
        <f t="shared" si="26"/>
        <v>-195.07904486744042</v>
      </c>
      <c r="AR37">
        <f t="shared" si="26"/>
        <v>-195.61046378323508</v>
      </c>
      <c r="AS37">
        <f t="shared" si="26"/>
        <v>-0.25568318502639525</v>
      </c>
      <c r="AT37">
        <f t="shared" si="26"/>
        <v>2.6244876637181846</v>
      </c>
      <c r="AU37">
        <f t="shared" si="23"/>
        <v>-193.24165930454328</v>
      </c>
      <c r="AW37">
        <v>34</v>
      </c>
      <c r="AX37">
        <f>IF(Z37&gt;0, (R37*SUMPRODUCT(K37:$K$98, X37:$X$98)-K37*$AZ$3)/Z37, 0)</f>
        <v>1775.8289634289317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4.7470000000000004E-3</v>
      </c>
      <c r="Q38" s="4">
        <f t="shared" si="21"/>
        <v>25</v>
      </c>
      <c r="R38">
        <f t="shared" si="0"/>
        <v>2000000</v>
      </c>
      <c r="S38">
        <f t="shared" si="1"/>
        <v>1804.8105755670265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1134.055904181939</v>
      </c>
      <c r="AC38">
        <f t="shared" si="2"/>
        <v>1135.5668922142631</v>
      </c>
      <c r="AE38">
        <f t="shared" si="3"/>
        <v>0</v>
      </c>
      <c r="AF38">
        <f t="shared" si="24"/>
        <v>0</v>
      </c>
      <c r="AG38">
        <f t="shared" si="24"/>
        <v>-15.729724043996921</v>
      </c>
      <c r="AH38">
        <f t="shared" si="5"/>
        <v>-6062.9300321321234</v>
      </c>
      <c r="AI38">
        <f t="shared" si="25"/>
        <v>-6078.65975617612</v>
      </c>
      <c r="AJ38">
        <f t="shared" si="7"/>
        <v>-1.5109880323241214</v>
      </c>
      <c r="AK38">
        <f t="shared" si="22"/>
        <v>79.383913292735741</v>
      </c>
      <c r="AL38">
        <f t="shared" si="8"/>
        <v>-6000.7868309157084</v>
      </c>
      <c r="AN38">
        <f t="shared" si="26"/>
        <v>0</v>
      </c>
      <c r="AO38">
        <f t="shared" si="26"/>
        <v>0</v>
      </c>
      <c r="AP38">
        <f t="shared" si="26"/>
        <v>-0.46748400093163761</v>
      </c>
      <c r="AQ38">
        <f t="shared" si="26"/>
        <v>-180.18897094837439</v>
      </c>
      <c r="AR38">
        <f t="shared" si="26"/>
        <v>-180.65645494930601</v>
      </c>
      <c r="AS38">
        <f t="shared" si="26"/>
        <v>-4.4906237943842284E-2</v>
      </c>
      <c r="AT38">
        <f t="shared" si="26"/>
        <v>2.3592727559553857</v>
      </c>
      <c r="AU38">
        <f t="shared" si="23"/>
        <v>-178.34208843129446</v>
      </c>
      <c r="AW38">
        <v>35</v>
      </c>
      <c r="AX38">
        <f>IF(Z38&gt;0, (R38*SUMPRODUCT(K38:$K$98, X38:$X$98)-K38*$AZ$3)/Z38, 0)</f>
        <v>1804.8105755670265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4.9870000000000001E-3</v>
      </c>
      <c r="Q39" s="4">
        <f t="shared" si="21"/>
        <v>25</v>
      </c>
      <c r="R39">
        <f t="shared" si="0"/>
        <v>2000000</v>
      </c>
      <c r="S39">
        <f t="shared" si="1"/>
        <v>1824.748291739963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1135.5668922142631</v>
      </c>
      <c r="AC39">
        <f t="shared" si="2"/>
        <v>1130.9047363549626</v>
      </c>
      <c r="AE39">
        <f t="shared" si="3"/>
        <v>0</v>
      </c>
      <c r="AF39">
        <f t="shared" si="24"/>
        <v>0</v>
      </c>
      <c r="AG39">
        <f t="shared" si="24"/>
        <v>-15.49398266974954</v>
      </c>
      <c r="AH39">
        <f t="shared" si="5"/>
        <v>-6275.5307045930113</v>
      </c>
      <c r="AI39">
        <f t="shared" si="25"/>
        <v>-6291.0246872627604</v>
      </c>
      <c r="AJ39">
        <f t="shared" si="7"/>
        <v>4.662155859300583</v>
      </c>
      <c r="AK39">
        <f t="shared" si="22"/>
        <v>79.48968245499843</v>
      </c>
      <c r="AL39">
        <f t="shared" si="8"/>
        <v>-6206.8728489484611</v>
      </c>
      <c r="AN39">
        <f t="shared" si="26"/>
        <v>0</v>
      </c>
      <c r="AO39">
        <f t="shared" si="26"/>
        <v>0</v>
      </c>
      <c r="AP39">
        <f t="shared" si="26"/>
        <v>-0.41114090911578133</v>
      </c>
      <c r="AQ39">
        <f t="shared" si="26"/>
        <v>-166.52447947471973</v>
      </c>
      <c r="AR39">
        <f t="shared" si="26"/>
        <v>-166.9356203838355</v>
      </c>
      <c r="AS39">
        <f t="shared" si="26"/>
        <v>0.1237127366984007</v>
      </c>
      <c r="AT39">
        <f t="shared" si="26"/>
        <v>2.109300171974513</v>
      </c>
      <c r="AU39">
        <f t="shared" si="23"/>
        <v>-164.70260747516258</v>
      </c>
      <c r="AW39">
        <v>36</v>
      </c>
      <c r="AX39">
        <f>IF(Z39&gt;0, (R39*SUMPRODUCT(K39:$K$98, X39:$X$98)-K39*$AZ$3)/Z39, 0)</f>
        <v>1824.748291739963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5.2249999999999996E-3</v>
      </c>
      <c r="Q40" s="4">
        <f t="shared" si="21"/>
        <v>25</v>
      </c>
      <c r="R40">
        <f t="shared" si="0"/>
        <v>2000000</v>
      </c>
      <c r="S40">
        <f t="shared" si="1"/>
        <v>1836.8958103913485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1130.9047363549626</v>
      </c>
      <c r="AC40">
        <f t="shared" si="2"/>
        <v>1121.1006274954891</v>
      </c>
      <c r="AE40">
        <f t="shared" si="3"/>
        <v>0</v>
      </c>
      <c r="AF40">
        <f t="shared" si="24"/>
        <v>0</v>
      </c>
      <c r="AG40">
        <f t="shared" si="24"/>
        <v>-15.258086783602604</v>
      </c>
      <c r="AH40">
        <f t="shared" si="5"/>
        <v>-6476.4847559553073</v>
      </c>
      <c r="AI40">
        <f t="shared" si="25"/>
        <v>-6491.7428427389095</v>
      </c>
      <c r="AJ40">
        <f t="shared" si="7"/>
        <v>9.8041088594734447</v>
      </c>
      <c r="AK40">
        <f t="shared" si="22"/>
        <v>79.163331544847381</v>
      </c>
      <c r="AL40">
        <f t="shared" si="8"/>
        <v>-6402.7754023345888</v>
      </c>
      <c r="AN40">
        <f t="shared" si="26"/>
        <v>0</v>
      </c>
      <c r="AO40">
        <f t="shared" si="26"/>
        <v>0</v>
      </c>
      <c r="AP40">
        <f t="shared" si="26"/>
        <v>-0.36150115069151206</v>
      </c>
      <c r="AQ40">
        <f t="shared" si="26"/>
        <v>-153.44366072356837</v>
      </c>
      <c r="AR40">
        <f t="shared" si="26"/>
        <v>-153.80516187425985</v>
      </c>
      <c r="AS40">
        <f t="shared" si="26"/>
        <v>0.23228316134715771</v>
      </c>
      <c r="AT40">
        <f t="shared" si="26"/>
        <v>1.8755716789335932</v>
      </c>
      <c r="AU40">
        <f t="shared" si="23"/>
        <v>-151.69730703397911</v>
      </c>
      <c r="AW40">
        <v>37</v>
      </c>
      <c r="AX40">
        <f>IF(Z40&gt;0, (R40*SUMPRODUCT(K40:$K$98, X40:$X$98)-K40*$AZ$3)/Z40, 0)</f>
        <v>1836.8958103913485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5.4879999999999998E-3</v>
      </c>
      <c r="Q41" s="4">
        <f t="shared" si="21"/>
        <v>25</v>
      </c>
      <c r="R41">
        <f t="shared" si="0"/>
        <v>2000000</v>
      </c>
      <c r="S41">
        <f t="shared" si="1"/>
        <v>1843.3012610292151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1121.1006274954891</v>
      </c>
      <c r="AC41">
        <f t="shared" si="2"/>
        <v>1107.5858691069604</v>
      </c>
      <c r="AE41">
        <f t="shared" si="3"/>
        <v>0</v>
      </c>
      <c r="AF41">
        <f t="shared" si="24"/>
        <v>0</v>
      </c>
      <c r="AG41">
        <f t="shared" si="24"/>
        <v>-15.021769535498164</v>
      </c>
      <c r="AH41">
        <f t="shared" si="5"/>
        <v>-6698.9104214728868</v>
      </c>
      <c r="AI41">
        <f t="shared" si="25"/>
        <v>-6713.9321910083854</v>
      </c>
      <c r="AJ41">
        <f t="shared" si="7"/>
        <v>13.514758388528662</v>
      </c>
      <c r="AK41">
        <f t="shared" si="22"/>
        <v>78.477043924684239</v>
      </c>
      <c r="AL41">
        <f t="shared" si="8"/>
        <v>-6621.9403886951732</v>
      </c>
      <c r="AN41">
        <f t="shared" si="26"/>
        <v>0</v>
      </c>
      <c r="AO41">
        <f t="shared" si="26"/>
        <v>0</v>
      </c>
      <c r="AP41">
        <f t="shared" si="26"/>
        <v>-0.31776984006214454</v>
      </c>
      <c r="AQ41">
        <f t="shared" si="26"/>
        <v>-141.70845107107272</v>
      </c>
      <c r="AR41">
        <f t="shared" si="26"/>
        <v>-142.02622091113489</v>
      </c>
      <c r="AS41">
        <f t="shared" si="26"/>
        <v>0.28589059374481068</v>
      </c>
      <c r="AT41">
        <f t="shared" si="26"/>
        <v>1.6600998728922252</v>
      </c>
      <c r="AU41">
        <f t="shared" si="23"/>
        <v>-140.08023044449786</v>
      </c>
      <c r="AW41">
        <v>38</v>
      </c>
      <c r="AX41">
        <f>IF(Z41&gt;0, (R41*SUMPRODUCT(K41:$K$98, X41:$X$98)-K41*$AZ$3)/Z41, 0)</f>
        <v>1843.3012610292151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5.7670000000000004E-3</v>
      </c>
      <c r="Q42" s="4">
        <f t="shared" si="21"/>
        <v>25</v>
      </c>
      <c r="R42">
        <f t="shared" si="0"/>
        <v>2000000</v>
      </c>
      <c r="S42">
        <f t="shared" si="1"/>
        <v>1844.4703157291542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1107.5858691069604</v>
      </c>
      <c r="AC42">
        <f t="shared" si="2"/>
        <v>1090.8139379778879</v>
      </c>
      <c r="AE42">
        <f t="shared" si="3"/>
        <v>0</v>
      </c>
      <c r="AF42">
        <f t="shared" si="24"/>
        <v>0</v>
      </c>
      <c r="AG42">
        <f t="shared" si="24"/>
        <v>-14.784921295231964</v>
      </c>
      <c r="AH42">
        <f t="shared" si="5"/>
        <v>-6930.4435928974335</v>
      </c>
      <c r="AI42">
        <f t="shared" si="25"/>
        <v>-6945.2285141926659</v>
      </c>
      <c r="AJ42">
        <f t="shared" si="7"/>
        <v>16.771931129072527</v>
      </c>
      <c r="AK42">
        <f t="shared" si="22"/>
        <v>77.531010837487244</v>
      </c>
      <c r="AL42">
        <f t="shared" si="8"/>
        <v>-6850.9255722261059</v>
      </c>
      <c r="AN42">
        <f t="shared" si="26"/>
        <v>0</v>
      </c>
      <c r="AO42">
        <f t="shared" si="26"/>
        <v>0</v>
      </c>
      <c r="AP42">
        <f t="shared" si="26"/>
        <v>-0.27924960981596841</v>
      </c>
      <c r="AQ42">
        <f t="shared" si="26"/>
        <v>-130.8984762598848</v>
      </c>
      <c r="AR42">
        <f t="shared" si="26"/>
        <v>-131.17772586970079</v>
      </c>
      <c r="AS42">
        <f t="shared" si="26"/>
        <v>0.31677917860571991</v>
      </c>
      <c r="AT42">
        <f t="shared" si="26"/>
        <v>1.4643638672590076</v>
      </c>
      <c r="AU42">
        <f t="shared" si="23"/>
        <v>-129.39658282383607</v>
      </c>
      <c r="AW42">
        <v>39</v>
      </c>
      <c r="AX42">
        <f>IF(Z42&gt;0, (R42*SUMPRODUCT(K42:$K$98, X42:$X$98)-K42*$AZ$3)/Z42, 0)</f>
        <v>1844.4703157291542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6.0780000000000001E-3</v>
      </c>
      <c r="Q43" s="4">
        <f t="shared" si="21"/>
        <v>25</v>
      </c>
      <c r="R43">
        <f t="shared" si="0"/>
        <v>2000000</v>
      </c>
      <c r="S43">
        <f t="shared" si="1"/>
        <v>1841.359915840746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1090.8139379778879</v>
      </c>
      <c r="AC43">
        <f t="shared" si="2"/>
        <v>1071.4659259519317</v>
      </c>
      <c r="AE43">
        <f t="shared" si="3"/>
        <v>0</v>
      </c>
      <c r="AF43">
        <f t="shared" si="24"/>
        <v>0</v>
      </c>
      <c r="AG43">
        <f t="shared" si="24"/>
        <v>-14.547209330647226</v>
      </c>
      <c r="AH43">
        <f t="shared" si="5"/>
        <v>-7189.0201305935907</v>
      </c>
      <c r="AI43">
        <f t="shared" si="25"/>
        <v>-7203.5673399242378</v>
      </c>
      <c r="AJ43">
        <f t="shared" si="7"/>
        <v>19.348012025956223</v>
      </c>
      <c r="AK43">
        <f t="shared" si="22"/>
        <v>76.356975658452157</v>
      </c>
      <c r="AL43">
        <f t="shared" si="8"/>
        <v>-7107.8623522398293</v>
      </c>
      <c r="AN43">
        <f t="shared" si="26"/>
        <v>0</v>
      </c>
      <c r="AO43">
        <f t="shared" si="26"/>
        <v>0</v>
      </c>
      <c r="AP43">
        <f t="shared" si="26"/>
        <v>-0.24532128088334579</v>
      </c>
      <c r="AQ43">
        <f t="shared" si="26"/>
        <v>-121.23422346153258</v>
      </c>
      <c r="AR43">
        <f t="shared" si="26"/>
        <v>-121.47954474241592</v>
      </c>
      <c r="AS43">
        <f t="shared" si="26"/>
        <v>0.32628107459444811</v>
      </c>
      <c r="AT43">
        <f t="shared" si="26"/>
        <v>1.287669039961256</v>
      </c>
      <c r="AU43">
        <f t="shared" si="23"/>
        <v>-119.86559462786022</v>
      </c>
      <c r="AW43">
        <v>40</v>
      </c>
      <c r="AX43">
        <f>IF(Z43&gt;0, (R43*SUMPRODUCT(K43:$K$98, X43:$X$98)-K43*$AZ$3)/Z43, 0)</f>
        <v>1841.359915840746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6.4359999999999999E-3</v>
      </c>
      <c r="Q44" s="4">
        <f t="shared" si="21"/>
        <v>25</v>
      </c>
      <c r="R44">
        <f t="shared" si="0"/>
        <v>2000000</v>
      </c>
      <c r="S44">
        <f t="shared" si="1"/>
        <v>1834.3272254137783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1071.4659259519317</v>
      </c>
      <c r="AC44">
        <f t="shared" si="2"/>
        <v>1049.8303312706926</v>
      </c>
      <c r="AE44">
        <f t="shared" si="3"/>
        <v>0</v>
      </c>
      <c r="AF44">
        <f t="shared" si="24"/>
        <v>0</v>
      </c>
      <c r="AG44">
        <f t="shared" si="24"/>
        <v>-14.308111398088707</v>
      </c>
      <c r="AH44">
        <f t="shared" si="5"/>
        <v>-7490.0671401636437</v>
      </c>
      <c r="AI44">
        <f t="shared" si="25"/>
        <v>-7504.3752515617325</v>
      </c>
      <c r="AJ44">
        <f t="shared" si="7"/>
        <v>21.635594681239127</v>
      </c>
      <c r="AK44">
        <f t="shared" si="22"/>
        <v>75.00261481663523</v>
      </c>
      <c r="AL44">
        <f t="shared" si="8"/>
        <v>-7407.7370420638581</v>
      </c>
      <c r="AN44">
        <f t="shared" si="26"/>
        <v>0</v>
      </c>
      <c r="AO44">
        <f t="shared" si="26"/>
        <v>0</v>
      </c>
      <c r="AP44">
        <f t="shared" si="26"/>
        <v>-0.21543676813459561</v>
      </c>
      <c r="AQ44">
        <f t="shared" si="26"/>
        <v>-112.77769741180096</v>
      </c>
      <c r="AR44">
        <f t="shared" si="26"/>
        <v>-112.99313417993555</v>
      </c>
      <c r="AS44">
        <f t="shared" si="26"/>
        <v>0.32576644569728741</v>
      </c>
      <c r="AT44">
        <f t="shared" si="26"/>
        <v>1.1293119328032541</v>
      </c>
      <c r="AU44">
        <f t="shared" si="23"/>
        <v>-111.53805580143501</v>
      </c>
      <c r="AW44">
        <v>41</v>
      </c>
      <c r="AX44">
        <f>IF(Z44&gt;0, (R44*SUMPRODUCT(K44:$K$98, X44:$X$98)-K44*$AZ$3)/Z44, 0)</f>
        <v>1834.3272254137783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6.8199999999999997E-3</v>
      </c>
      <c r="Q45" s="4">
        <f t="shared" si="21"/>
        <v>25</v>
      </c>
      <c r="R45">
        <f t="shared" si="0"/>
        <v>2000000</v>
      </c>
      <c r="S45">
        <f t="shared" si="1"/>
        <v>1823.3227353135342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1049.8303312706926</v>
      </c>
      <c r="AC45">
        <f t="shared" si="2"/>
        <v>1025.9799809841543</v>
      </c>
      <c r="AE45">
        <f t="shared" si="3"/>
        <v>0</v>
      </c>
      <c r="AF45">
        <f t="shared" si="24"/>
        <v>0</v>
      </c>
      <c r="AG45">
        <f t="shared" si="24"/>
        <v>-14.067448964372856</v>
      </c>
      <c r="AH45">
        <f t="shared" si="5"/>
        <v>-7806.5055787971987</v>
      </c>
      <c r="AI45">
        <f t="shared" si="25"/>
        <v>-7820.5730277615712</v>
      </c>
      <c r="AJ45">
        <f t="shared" si="7"/>
        <v>23.850350286538287</v>
      </c>
      <c r="AK45">
        <f t="shared" si="22"/>
        <v>73.488123188948492</v>
      </c>
      <c r="AL45">
        <f t="shared" si="8"/>
        <v>-7723.2345542860839</v>
      </c>
      <c r="AN45">
        <f t="shared" si="26"/>
        <v>0</v>
      </c>
      <c r="AO45">
        <f t="shared" si="26"/>
        <v>0</v>
      </c>
      <c r="AP45">
        <f t="shared" si="26"/>
        <v>-0.18911885865586758</v>
      </c>
      <c r="AQ45">
        <f t="shared" si="26"/>
        <v>-104.94848276271013</v>
      </c>
      <c r="AR45">
        <f t="shared" si="26"/>
        <v>-105.137601621366</v>
      </c>
      <c r="AS45">
        <f t="shared" si="26"/>
        <v>0.32063745432140267</v>
      </c>
      <c r="AT45">
        <f t="shared" si="26"/>
        <v>0.98795382286111066</v>
      </c>
      <c r="AU45">
        <f t="shared" si="23"/>
        <v>-103.82901034418347</v>
      </c>
      <c r="AW45">
        <v>42</v>
      </c>
      <c r="AX45">
        <f>IF(Z45&gt;0, (R45*SUMPRODUCT(K45:$K$98, X45:$X$98)-K45*$AZ$3)/Z45, 0)</f>
        <v>1823.3227353135342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7.2269999999999999E-3</v>
      </c>
      <c r="Q46" s="4">
        <f t="shared" si="21"/>
        <v>25</v>
      </c>
      <c r="R46">
        <f t="shared" si="0"/>
        <v>2000000</v>
      </c>
      <c r="S46">
        <f t="shared" si="1"/>
        <v>1809.0832299646572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1025.9799809841543</v>
      </c>
      <c r="AC46">
        <f t="shared" si="2"/>
        <v>1000.4309152975708</v>
      </c>
      <c r="AE46">
        <f t="shared" si="3"/>
        <v>0</v>
      </c>
      <c r="AF46">
        <f t="shared" si="24"/>
        <v>0</v>
      </c>
      <c r="AG46">
        <f t="shared" si="24"/>
        <v>-13.825109021063605</v>
      </c>
      <c r="AH46">
        <f t="shared" si="5"/>
        <v>-8133.23629324181</v>
      </c>
      <c r="AI46">
        <f t="shared" si="25"/>
        <v>-8147.0614022628733</v>
      </c>
      <c r="AJ46">
        <f t="shared" si="7"/>
        <v>25.549065686583504</v>
      </c>
      <c r="AK46">
        <f t="shared" si="22"/>
        <v>71.8185986688908</v>
      </c>
      <c r="AL46">
        <f t="shared" si="8"/>
        <v>-8049.6937379073997</v>
      </c>
      <c r="AN46">
        <f t="shared" si="26"/>
        <v>0</v>
      </c>
      <c r="AO46">
        <f t="shared" si="26"/>
        <v>0</v>
      </c>
      <c r="AP46">
        <f t="shared" si="26"/>
        <v>-0.16594723935518121</v>
      </c>
      <c r="AQ46">
        <f t="shared" si="26"/>
        <v>-97.625856536139636</v>
      </c>
      <c r="AR46">
        <f t="shared" si="26"/>
        <v>-97.791803775494813</v>
      </c>
      <c r="AS46">
        <f t="shared" si="26"/>
        <v>0.30667366979407296</v>
      </c>
      <c r="AT46">
        <f t="shared" si="26"/>
        <v>0.86206178665947519</v>
      </c>
      <c r="AU46">
        <f t="shared" si="23"/>
        <v>-96.623068319041266</v>
      </c>
      <c r="AW46">
        <v>43</v>
      </c>
      <c r="AX46">
        <f>IF(Z46&gt;0, (R46*SUMPRODUCT(K46:$K$98, X46:$X$98)-K46*$AZ$3)/Z46, 0)</f>
        <v>1809.0832299646572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7.6860000000000001E-3</v>
      </c>
      <c r="Q47" s="4">
        <f t="shared" si="21"/>
        <v>25</v>
      </c>
      <c r="R47">
        <f t="shared" si="0"/>
        <v>2000000</v>
      </c>
      <c r="S47">
        <f t="shared" si="1"/>
        <v>1792.4420286752495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1000.4309152975708</v>
      </c>
      <c r="AC47">
        <f t="shared" si="2"/>
        <v>973.6973954365443</v>
      </c>
      <c r="AE47">
        <f t="shared" si="3"/>
        <v>0</v>
      </c>
      <c r="AF47">
        <f t="shared" si="24"/>
        <v>0</v>
      </c>
      <c r="AG47">
        <f t="shared" si="24"/>
        <v>-13.580598142917074</v>
      </c>
      <c r="AH47">
        <f t="shared" si="5"/>
        <v>-8500.7830348715888</v>
      </c>
      <c r="AI47">
        <f t="shared" si="25"/>
        <v>-8514.3636330145055</v>
      </c>
      <c r="AJ47">
        <f t="shared" si="7"/>
        <v>26.73351986102648</v>
      </c>
      <c r="AK47">
        <f t="shared" si="22"/>
        <v>70.030164070829954</v>
      </c>
      <c r="AL47">
        <f t="shared" si="8"/>
        <v>-8417.5999490826489</v>
      </c>
      <c r="AN47">
        <f t="shared" si="26"/>
        <v>0</v>
      </c>
      <c r="AO47">
        <f t="shared" si="26"/>
        <v>0</v>
      </c>
      <c r="AP47">
        <f t="shared" si="26"/>
        <v>-0.14554669328566558</v>
      </c>
      <c r="AQ47">
        <f t="shared" si="26"/>
        <v>-91.105034405994473</v>
      </c>
      <c r="AR47">
        <f t="shared" si="26"/>
        <v>-91.250581099280126</v>
      </c>
      <c r="AS47">
        <f t="shared" si="26"/>
        <v>0.28650987053087928</v>
      </c>
      <c r="AT47">
        <f t="shared" si="26"/>
        <v>0.75053091944097328</v>
      </c>
      <c r="AU47">
        <f t="shared" si="23"/>
        <v>-90.213540309308272</v>
      </c>
      <c r="AW47">
        <v>44</v>
      </c>
      <c r="AX47">
        <f>IF(Z47&gt;0, (R47*SUMPRODUCT(K47:$K$98, X47:$X$98)-K47*$AZ$3)/Z47, 0)</f>
        <v>1792.4420286752495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8.2030000000000002E-3</v>
      </c>
      <c r="Q48" s="4">
        <f t="shared" si="21"/>
        <v>25</v>
      </c>
      <c r="R48">
        <f t="shared" si="0"/>
        <v>2000000</v>
      </c>
      <c r="S48">
        <f t="shared" si="1"/>
        <v>1773.5344381202262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973.6973954365443</v>
      </c>
      <c r="AC48">
        <f t="shared" si="2"/>
        <v>945.88909020475819</v>
      </c>
      <c r="AE48">
        <f t="shared" si="3"/>
        <v>0</v>
      </c>
      <c r="AF48">
        <f t="shared" si="24"/>
        <v>0</v>
      </c>
      <c r="AG48">
        <f t="shared" si="24"/>
        <v>-13.333390514921556</v>
      </c>
      <c r="AH48">
        <f t="shared" si="5"/>
        <v>-8912.1317253079014</v>
      </c>
      <c r="AI48">
        <f t="shared" si="25"/>
        <v>-8925.4651158228226</v>
      </c>
      <c r="AJ48">
        <f t="shared" si="7"/>
        <v>27.808305231786107</v>
      </c>
      <c r="AK48">
        <f t="shared" si="22"/>
        <v>68.158817680558101</v>
      </c>
      <c r="AL48">
        <f t="shared" si="8"/>
        <v>-8829.4979929104793</v>
      </c>
      <c r="AN48">
        <f t="shared" si="26"/>
        <v>0</v>
      </c>
      <c r="AO48">
        <f t="shared" si="26"/>
        <v>0</v>
      </c>
      <c r="AP48">
        <f t="shared" si="26"/>
        <v>-0.12758688109623806</v>
      </c>
      <c r="AQ48">
        <f t="shared" si="26"/>
        <v>-85.279966073022493</v>
      </c>
      <c r="AR48">
        <f t="shared" si="26"/>
        <v>-85.407552954118728</v>
      </c>
      <c r="AS48">
        <f t="shared" si="26"/>
        <v>0.26609697879359401</v>
      </c>
      <c r="AT48">
        <f t="shared" si="26"/>
        <v>0.65221002544983186</v>
      </c>
      <c r="AU48">
        <f t="shared" si="23"/>
        <v>-84.489245949875311</v>
      </c>
      <c r="AW48">
        <v>45</v>
      </c>
      <c r="AX48">
        <f>IF(Z48&gt;0, (R48*SUMPRODUCT(K48:$K$98, X48:$X$98)-K48*$AZ$3)/Z48, 0)</f>
        <v>1773.5344381202262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8.7950000000000007E-3</v>
      </c>
      <c r="Q49" s="4">
        <f t="shared" si="21"/>
        <v>25</v>
      </c>
      <c r="R49">
        <f t="shared" si="0"/>
        <v>2000000</v>
      </c>
      <c r="S49">
        <f t="shared" si="1"/>
        <v>1752.5392139935898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945.88909020475819</v>
      </c>
      <c r="AC49">
        <f t="shared" si="2"/>
        <v>917.1240608944214</v>
      </c>
      <c r="AE49">
        <f t="shared" si="3"/>
        <v>0</v>
      </c>
      <c r="AF49">
        <f t="shared" si="24"/>
        <v>0</v>
      </c>
      <c r="AG49">
        <f t="shared" si="24"/>
        <v>-13.082789440193604</v>
      </c>
      <c r="AH49">
        <f t="shared" si="5"/>
        <v>-9381.3735662988092</v>
      </c>
      <c r="AI49">
        <f t="shared" si="25"/>
        <v>-9394.4563557390029</v>
      </c>
      <c r="AJ49">
        <f t="shared" si="7"/>
        <v>28.765029310336786</v>
      </c>
      <c r="AK49">
        <f t="shared" si="22"/>
        <v>66.212236314333083</v>
      </c>
      <c r="AL49">
        <f t="shared" si="8"/>
        <v>-9299.4790901143333</v>
      </c>
      <c r="AN49">
        <f t="shared" si="26"/>
        <v>0</v>
      </c>
      <c r="AO49">
        <f t="shared" si="26"/>
        <v>0</v>
      </c>
      <c r="AP49">
        <f t="shared" si="26"/>
        <v>-0.11177579077324487</v>
      </c>
      <c r="AQ49">
        <f t="shared" si="26"/>
        <v>-80.151901374386725</v>
      </c>
      <c r="AR49">
        <f t="shared" si="26"/>
        <v>-80.263677165159962</v>
      </c>
      <c r="AS49">
        <f t="shared" si="26"/>
        <v>0.24576057823727235</v>
      </c>
      <c r="AT49">
        <f t="shared" si="26"/>
        <v>0.56569931869132173</v>
      </c>
      <c r="AU49">
        <f t="shared" si="23"/>
        <v>-79.452217268231365</v>
      </c>
      <c r="AW49">
        <v>46</v>
      </c>
      <c r="AX49">
        <f>IF(Z49&gt;0, (R49*SUMPRODUCT(K49:$K$98, X49:$X$98)-K49*$AZ$3)/Z49, 0)</f>
        <v>1752.5392139935898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9.4780000000000003E-3</v>
      </c>
      <c r="Q50" s="4">
        <f t="shared" si="21"/>
        <v>25</v>
      </c>
      <c r="R50">
        <f t="shared" si="0"/>
        <v>2000000</v>
      </c>
      <c r="S50">
        <f t="shared" si="1"/>
        <v>1729.4872413775997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917.1240608944214</v>
      </c>
      <c r="AC50">
        <f t="shared" si="2"/>
        <v>887.43192448671869</v>
      </c>
      <c r="AE50">
        <f t="shared" si="3"/>
        <v>0</v>
      </c>
      <c r="AF50">
        <f t="shared" si="24"/>
        <v>0</v>
      </c>
      <c r="AG50">
        <f t="shared" si="24"/>
        <v>-12.827962867477513</v>
      </c>
      <c r="AH50">
        <f t="shared" si="5"/>
        <v>-9919.8942651323996</v>
      </c>
      <c r="AI50">
        <f t="shared" si="25"/>
        <v>-9932.7222279998768</v>
      </c>
      <c r="AJ50">
        <f t="shared" si="7"/>
        <v>29.692136407702719</v>
      </c>
      <c r="AK50">
        <f t="shared" si="22"/>
        <v>64.198684262609504</v>
      </c>
      <c r="AL50">
        <f t="shared" si="8"/>
        <v>-9838.8314073295642</v>
      </c>
      <c r="AN50">
        <f t="shared" si="26"/>
        <v>0</v>
      </c>
      <c r="AO50">
        <f t="shared" si="26"/>
        <v>0</v>
      </c>
      <c r="AP50">
        <f t="shared" si="26"/>
        <v>-9.785591242907464E-2</v>
      </c>
      <c r="AQ50">
        <f t="shared" si="26"/>
        <v>-75.672210353486776</v>
      </c>
      <c r="AR50">
        <f t="shared" si="26"/>
        <v>-75.770066265915858</v>
      </c>
      <c r="AS50">
        <f t="shared" si="26"/>
        <v>0.22650136503830112</v>
      </c>
      <c r="AT50">
        <f t="shared" si="26"/>
        <v>0.48972864126313626</v>
      </c>
      <c r="AU50">
        <f t="shared" si="23"/>
        <v>-75.053836259614414</v>
      </c>
      <c r="AW50">
        <v>47</v>
      </c>
      <c r="AX50">
        <f>IF(Z50&gt;0, (R50*SUMPRODUCT(K50:$K$98, X50:$X$98)-K50*$AZ$3)/Z50, 0)</f>
        <v>1729.4872413775997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1.0265E-2</v>
      </c>
      <c r="Q51" s="4">
        <f t="shared" si="21"/>
        <v>25</v>
      </c>
      <c r="R51">
        <f t="shared" si="0"/>
        <v>2000000</v>
      </c>
      <c r="S51">
        <f t="shared" si="1"/>
        <v>1704.3538935816159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887.43192448671869</v>
      </c>
      <c r="AC51">
        <f t="shared" si="2"/>
        <v>856.81307571062814</v>
      </c>
      <c r="AE51">
        <f t="shared" si="3"/>
        <v>0</v>
      </c>
      <c r="AF51">
        <f t="shared" si="24"/>
        <v>0</v>
      </c>
      <c r="AG51">
        <f t="shared" si="24"/>
        <v>-12.568004199968083</v>
      </c>
      <c r="AH51">
        <f t="shared" si="5"/>
        <v>-10534.323106772534</v>
      </c>
      <c r="AI51">
        <f t="shared" si="25"/>
        <v>-10546.891110972501</v>
      </c>
      <c r="AJ51">
        <f t="shared" si="7"/>
        <v>30.618848776090545</v>
      </c>
      <c r="AK51">
        <f t="shared" si="22"/>
        <v>62.120234714070314</v>
      </c>
      <c r="AL51">
        <f t="shared" si="8"/>
        <v>-10454.152027482342</v>
      </c>
      <c r="AN51">
        <f t="shared" si="26"/>
        <v>0</v>
      </c>
      <c r="AO51">
        <f t="shared" si="26"/>
        <v>0</v>
      </c>
      <c r="AP51">
        <f t="shared" si="26"/>
        <v>-8.5600769967588794E-2</v>
      </c>
      <c r="AQ51">
        <f t="shared" si="26"/>
        <v>-71.74935293460365</v>
      </c>
      <c r="AR51">
        <f t="shared" si="26"/>
        <v>-71.834953704571234</v>
      </c>
      <c r="AS51">
        <f t="shared" si="26"/>
        <v>0.20854520646652636</v>
      </c>
      <c r="AT51">
        <f t="shared" si="26"/>
        <v>0.42310138009862064</v>
      </c>
      <c r="AU51">
        <f t="shared" si="23"/>
        <v>-71.203307118006094</v>
      </c>
      <c r="AW51">
        <v>48</v>
      </c>
      <c r="AX51">
        <f>IF(Z51&gt;0, (R51*SUMPRODUCT(K51:$K$98, X51:$X$98)-K51*$AZ$3)/Z51, 0)</f>
        <v>1704.3538935816159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1.1204E-2</v>
      </c>
      <c r="Q52" s="4">
        <f t="shared" si="21"/>
        <v>25</v>
      </c>
      <c r="R52">
        <f t="shared" si="0"/>
        <v>2000000</v>
      </c>
      <c r="S52">
        <f t="shared" si="1"/>
        <v>1677.2123671502432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856.81307571062814</v>
      </c>
      <c r="AC52">
        <f t="shared" si="2"/>
        <v>825.28993847012862</v>
      </c>
      <c r="AE52">
        <f t="shared" si="3"/>
        <v>0</v>
      </c>
      <c r="AF52">
        <f t="shared" si="24"/>
        <v>0</v>
      </c>
      <c r="AG52">
        <f t="shared" si="24"/>
        <v>-12.301512238911961</v>
      </c>
      <c r="AH52">
        <f t="shared" si="5"/>
        <v>-11264.953524515393</v>
      </c>
      <c r="AI52">
        <f t="shared" si="25"/>
        <v>-11277.255036754304</v>
      </c>
      <c r="AJ52">
        <f t="shared" si="7"/>
        <v>31.523137240499523</v>
      </c>
      <c r="AK52">
        <f t="shared" si="22"/>
        <v>59.976915299743979</v>
      </c>
      <c r="AL52">
        <f t="shared" si="8"/>
        <v>-11185.754984214062</v>
      </c>
      <c r="AN52">
        <f t="shared" si="26"/>
        <v>0</v>
      </c>
      <c r="AO52">
        <f t="shared" si="26"/>
        <v>0</v>
      </c>
      <c r="AP52">
        <f t="shared" si="26"/>
        <v>-7.4808652893925034E-2</v>
      </c>
      <c r="AQ52">
        <f t="shared" si="26"/>
        <v>-68.505073336918912</v>
      </c>
      <c r="AR52">
        <f t="shared" si="26"/>
        <v>-68.579881989812833</v>
      </c>
      <c r="AS52">
        <f t="shared" si="26"/>
        <v>0.19170028742422876</v>
      </c>
      <c r="AT52">
        <f t="shared" si="26"/>
        <v>0.36473501396961056</v>
      </c>
      <c r="AU52">
        <f t="shared" si="23"/>
        <v>-68.023446688419</v>
      </c>
      <c r="AW52">
        <v>49</v>
      </c>
      <c r="AX52">
        <f>IF(Z52&gt;0, (R52*SUMPRODUCT(K52:$K$98, X52:$X$98)-K52*$AZ$3)/Z52, 0)</f>
        <v>1677.2123671502432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1.2285000000000001E-2</v>
      </c>
      <c r="Q53" s="4">
        <f t="shared" si="21"/>
        <v>25</v>
      </c>
      <c r="R53">
        <f t="shared" si="0"/>
        <v>2000000</v>
      </c>
      <c r="S53">
        <f t="shared" si="1"/>
        <v>1647.7021345336195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825.28993847012862</v>
      </c>
      <c r="AC53">
        <f t="shared" si="2"/>
        <v>792.70112914580204</v>
      </c>
      <c r="AE53">
        <f t="shared" si="3"/>
        <v>0</v>
      </c>
      <c r="AF53">
        <f t="shared" si="24"/>
        <v>0</v>
      </c>
      <c r="AG53">
        <f t="shared" si="24"/>
        <v>-12.027373038667807</v>
      </c>
      <c r="AH53">
        <f t="shared" si="5"/>
        <v>-12089.926228402675</v>
      </c>
      <c r="AI53">
        <f t="shared" si="25"/>
        <v>-12101.953601441342</v>
      </c>
      <c r="AJ53">
        <f t="shared" si="7"/>
        <v>32.588809324326576</v>
      </c>
      <c r="AK53">
        <f t="shared" si="22"/>
        <v>57.770295692909009</v>
      </c>
      <c r="AL53">
        <f t="shared" si="8"/>
        <v>-12011.594496424106</v>
      </c>
      <c r="AN53">
        <f t="shared" si="26"/>
        <v>0</v>
      </c>
      <c r="AO53">
        <f t="shared" si="26"/>
        <v>0</v>
      </c>
      <c r="AP53">
        <f t="shared" si="26"/>
        <v>-6.5304948271592778E-2</v>
      </c>
      <c r="AQ53">
        <f t="shared" si="26"/>
        <v>-65.644592914419221</v>
      </c>
      <c r="AR53">
        <f t="shared" si="26"/>
        <v>-65.709897862690809</v>
      </c>
      <c r="AS53">
        <f t="shared" si="26"/>
        <v>0.17694724361801911</v>
      </c>
      <c r="AT53">
        <f t="shared" si="26"/>
        <v>0.31367499450885222</v>
      </c>
      <c r="AU53">
        <f t="shared" si="23"/>
        <v>-65.219275624563934</v>
      </c>
      <c r="AW53">
        <v>50</v>
      </c>
      <c r="AX53">
        <f>IF(Z53&gt;0, (R53*SUMPRODUCT(K53:$K$98, X53:$X$98)-K53*$AZ$3)/Z53, 0)</f>
        <v>1647.7021345336195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1.3528E-2</v>
      </c>
      <c r="Q54" s="4">
        <f t="shared" si="21"/>
        <v>25</v>
      </c>
      <c r="R54">
        <f t="shared" si="0"/>
        <v>2000000</v>
      </c>
      <c r="S54">
        <f t="shared" si="1"/>
        <v>1615.9298925111891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792.70112914580204</v>
      </c>
      <c r="AC54">
        <f t="shared" si="2"/>
        <v>759.12462909976921</v>
      </c>
      <c r="AE54">
        <f t="shared" si="3"/>
        <v>0</v>
      </c>
      <c r="AF54">
        <f t="shared" si="24"/>
        <v>0</v>
      </c>
      <c r="AG54">
        <f t="shared" si="24"/>
        <v>-11.744393005814031</v>
      </c>
      <c r="AH54">
        <f t="shared" si="5"/>
        <v>-13016.504197367847</v>
      </c>
      <c r="AI54">
        <f t="shared" si="25"/>
        <v>-13028.248590373662</v>
      </c>
      <c r="AJ54">
        <f t="shared" si="7"/>
        <v>33.576500046032834</v>
      </c>
      <c r="AK54">
        <f t="shared" si="22"/>
        <v>55.48907904020615</v>
      </c>
      <c r="AL54">
        <f t="shared" si="8"/>
        <v>-12939.183011287423</v>
      </c>
      <c r="AN54">
        <f t="shared" si="26"/>
        <v>0</v>
      </c>
      <c r="AO54">
        <f t="shared" si="26"/>
        <v>0</v>
      </c>
      <c r="AP54">
        <f t="shared" si="26"/>
        <v>-5.693611915058816E-2</v>
      </c>
      <c r="AQ54">
        <f t="shared" si="26"/>
        <v>-63.103238587007645</v>
      </c>
      <c r="AR54">
        <f t="shared" si="26"/>
        <v>-63.160174706158237</v>
      </c>
      <c r="AS54">
        <f t="shared" si="26"/>
        <v>0.16277687627911161</v>
      </c>
      <c r="AT54">
        <f t="shared" si="26"/>
        <v>0.26900775665677756</v>
      </c>
      <c r="AU54">
        <f t="shared" si="23"/>
        <v>-62.72839007322235</v>
      </c>
      <c r="AW54">
        <v>51</v>
      </c>
      <c r="AX54">
        <f>IF(Z54&gt;0, (R54*SUMPRODUCT(K54:$K$98, X54:$X$98)-K54*$AZ$3)/Z54, 0)</f>
        <v>1615.9298925111891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1.4963000000000001E-2</v>
      </c>
      <c r="Q55" s="4">
        <f t="shared" si="21"/>
        <v>25</v>
      </c>
      <c r="R55">
        <f t="shared" si="0"/>
        <v>2000000</v>
      </c>
      <c r="S55">
        <f t="shared" si="1"/>
        <v>1582.0448833562552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759.12462909976921</v>
      </c>
      <c r="AC55">
        <f t="shared" si="2"/>
        <v>724.65361628810729</v>
      </c>
      <c r="AE55">
        <f t="shared" si="3"/>
        <v>0</v>
      </c>
      <c r="AF55">
        <f t="shared" si="24"/>
        <v>0</v>
      </c>
      <c r="AG55">
        <f t="shared" si="24"/>
        <v>-11.451217723209895</v>
      </c>
      <c r="AH55">
        <f t="shared" si="5"/>
        <v>-14058.50820367963</v>
      </c>
      <c r="AI55">
        <f t="shared" si="25"/>
        <v>-14069.95942140284</v>
      </c>
      <c r="AJ55">
        <f t="shared" si="7"/>
        <v>34.471012811661922</v>
      </c>
      <c r="AK55">
        <f t="shared" si="22"/>
        <v>53.138724036983852</v>
      </c>
      <c r="AL55">
        <f t="shared" si="8"/>
        <v>-13982.349684554194</v>
      </c>
      <c r="AN55">
        <f t="shared" si="26"/>
        <v>0</v>
      </c>
      <c r="AO55">
        <f t="shared" si="26"/>
        <v>0</v>
      </c>
      <c r="AP55">
        <f t="shared" si="26"/>
        <v>-4.9566806078778593E-2</v>
      </c>
      <c r="AQ55">
        <f t="shared" si="26"/>
        <v>-60.852510775017905</v>
      </c>
      <c r="AR55">
        <f t="shared" si="26"/>
        <v>-60.902077581096684</v>
      </c>
      <c r="AS55">
        <f t="shared" si="26"/>
        <v>0.14920841160077039</v>
      </c>
      <c r="AT55">
        <f t="shared" si="26"/>
        <v>0.23001194224753549</v>
      </c>
      <c r="AU55">
        <f t="shared" si="23"/>
        <v>-60.52285722724838</v>
      </c>
      <c r="AW55">
        <v>52</v>
      </c>
      <c r="AX55">
        <f>IF(Z55&gt;0, (R55*SUMPRODUCT(K55:$K$98, X55:$X$98)-K55*$AZ$3)/Z55, 0)</f>
        <v>1582.0448833562552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1.6567999999999999E-2</v>
      </c>
      <c r="Q56" s="4">
        <f t="shared" si="21"/>
        <v>25</v>
      </c>
      <c r="R56">
        <f t="shared" si="0"/>
        <v>2000000</v>
      </c>
      <c r="S56">
        <f t="shared" si="1"/>
        <v>1546.0812778533004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724.65361628810729</v>
      </c>
      <c r="AC56">
        <f t="shared" si="2"/>
        <v>689.36559281250447</v>
      </c>
      <c r="AE56">
        <f t="shared" si="3"/>
        <v>0</v>
      </c>
      <c r="AF56">
        <f t="shared" si="24"/>
        <v>0</v>
      </c>
      <c r="AG56">
        <f t="shared" si="24"/>
        <v>-11.146981770739655</v>
      </c>
      <c r="AH56">
        <f t="shared" si="5"/>
        <v>-15177.902019051324</v>
      </c>
      <c r="AI56">
        <f t="shared" si="25"/>
        <v>-15189.049000822064</v>
      </c>
      <c r="AJ56">
        <f t="shared" si="7"/>
        <v>35.288023475602813</v>
      </c>
      <c r="AK56">
        <f t="shared" si="22"/>
        <v>50.725753140167512</v>
      </c>
      <c r="AL56">
        <f t="shared" si="8"/>
        <v>-15103.035224206293</v>
      </c>
      <c r="AN56">
        <f t="shared" si="26"/>
        <v>0</v>
      </c>
      <c r="AO56">
        <f t="shared" si="26"/>
        <v>0</v>
      </c>
      <c r="AP56">
        <f t="shared" si="26"/>
        <v>-4.3080281406140716E-2</v>
      </c>
      <c r="AQ56">
        <f t="shared" si="26"/>
        <v>-58.658774508085976</v>
      </c>
      <c r="AR56">
        <f t="shared" si="26"/>
        <v>-58.701854789492117</v>
      </c>
      <c r="AS56">
        <f t="shared" si="26"/>
        <v>0.13637933683411732</v>
      </c>
      <c r="AT56">
        <f t="shared" si="26"/>
        <v>0.19604227985310851</v>
      </c>
      <c r="AU56">
        <f t="shared" si="23"/>
        <v>-58.369433172804889</v>
      </c>
      <c r="AW56">
        <v>53</v>
      </c>
      <c r="AX56">
        <f>IF(Z56&gt;0, (R56*SUMPRODUCT(K56:$K$98, X56:$X$98)-K56*$AZ$3)/Z56, 0)</f>
        <v>1546.0812778533004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1.8353999999999999E-2</v>
      </c>
      <c r="Q57" s="4">
        <f t="shared" si="21"/>
        <v>25</v>
      </c>
      <c r="R57">
        <f t="shared" si="0"/>
        <v>2000000</v>
      </c>
      <c r="S57">
        <f t="shared" si="1"/>
        <v>1508.4873637966898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689.36559281250447</v>
      </c>
      <c r="AC57">
        <f t="shared" si="2"/>
        <v>653.53225339318192</v>
      </c>
      <c r="AE57">
        <f t="shared" si="3"/>
        <v>0</v>
      </c>
      <c r="AF57">
        <f t="shared" si="24"/>
        <v>0</v>
      </c>
      <c r="AG57">
        <f t="shared" si="24"/>
        <v>-10.830920249612104</v>
      </c>
      <c r="AH57">
        <f t="shared" si="5"/>
        <v>-16367.336273612453</v>
      </c>
      <c r="AI57">
        <f t="shared" si="25"/>
        <v>-16378.167193862066</v>
      </c>
      <c r="AJ57">
        <f t="shared" si="7"/>
        <v>35.833339419322556</v>
      </c>
      <c r="AK57">
        <f t="shared" si="22"/>
        <v>48.255591496875319</v>
      </c>
      <c r="AL57">
        <f t="shared" si="8"/>
        <v>-16294.078262945866</v>
      </c>
      <c r="AN57">
        <f t="shared" si="26"/>
        <v>0</v>
      </c>
      <c r="AO57">
        <f t="shared" si="26"/>
        <v>0</v>
      </c>
      <c r="AP57">
        <f t="shared" si="26"/>
        <v>-3.7373913488527678E-2</v>
      </c>
      <c r="AQ57">
        <f t="shared" si="26"/>
        <v>-56.478248923450479</v>
      </c>
      <c r="AR57">
        <f t="shared" si="26"/>
        <v>-56.515622836939009</v>
      </c>
      <c r="AS57">
        <f t="shared" si="26"/>
        <v>0.12364896948722089</v>
      </c>
      <c r="AT57">
        <f t="shared" si="26"/>
        <v>0.16651404131671455</v>
      </c>
      <c r="AU57">
        <f t="shared" si="23"/>
        <v>-56.225459826135072</v>
      </c>
      <c r="AW57">
        <v>54</v>
      </c>
      <c r="AX57">
        <f>IF(Z57&gt;0, (R57*SUMPRODUCT(K57:$K$98, X57:$X$98)-K57*$AZ$3)/Z57, 0)</f>
        <v>1508.4873637966898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2.0303000000000002E-2</v>
      </c>
      <c r="Q58" s="4">
        <f t="shared" si="21"/>
        <v>25</v>
      </c>
      <c r="R58">
        <f t="shared" si="0"/>
        <v>2000000</v>
      </c>
      <c r="S58">
        <f t="shared" si="1"/>
        <v>1469.7011673383684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653.53225339318192</v>
      </c>
      <c r="AC58">
        <f t="shared" si="2"/>
        <v>617.43385722755625</v>
      </c>
      <c r="AE58">
        <f t="shared" si="3"/>
        <v>0</v>
      </c>
      <c r="AF58">
        <f t="shared" si="24"/>
        <v>0</v>
      </c>
      <c r="AG58">
        <f t="shared" si="24"/>
        <v>-10.502710873288109</v>
      </c>
      <c r="AH58">
        <f t="shared" si="5"/>
        <v>-17592.013906229968</v>
      </c>
      <c r="AI58">
        <f t="shared" si="25"/>
        <v>-17602.516617103254</v>
      </c>
      <c r="AJ58">
        <f t="shared" si="7"/>
        <v>36.098396165625672</v>
      </c>
      <c r="AK58">
        <f t="shared" si="22"/>
        <v>45.747257737522737</v>
      </c>
      <c r="AL58">
        <f t="shared" si="8"/>
        <v>-17520.670963200108</v>
      </c>
      <c r="AN58">
        <f t="shared" si="26"/>
        <v>0</v>
      </c>
      <c r="AO58">
        <f t="shared" si="26"/>
        <v>0</v>
      </c>
      <c r="AP58">
        <f t="shared" si="26"/>
        <v>-3.2358367667932882E-2</v>
      </c>
      <c r="AQ58">
        <f t="shared" si="26"/>
        <v>-54.200183254112687</v>
      </c>
      <c r="AR58">
        <f t="shared" si="26"/>
        <v>-54.232541621780612</v>
      </c>
      <c r="AS58">
        <f t="shared" si="26"/>
        <v>0.11121749322080679</v>
      </c>
      <c r="AT58">
        <f t="shared" si="26"/>
        <v>0.14094519058268665</v>
      </c>
      <c r="AU58">
        <f t="shared" si="23"/>
        <v>-53.980378937977122</v>
      </c>
      <c r="AW58">
        <v>55</v>
      </c>
      <c r="AX58">
        <f>IF(Z58&gt;0, (R58*SUMPRODUCT(K58:$K$98, X58:$X$98)-K58*$AZ$3)/Z58, 0)</f>
        <v>1469.7011673383684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2.2446000000000001E-2</v>
      </c>
      <c r="Q59" s="4">
        <f t="shared" si="21"/>
        <v>25</v>
      </c>
      <c r="R59">
        <f t="shared" si="0"/>
        <v>2000000</v>
      </c>
      <c r="S59">
        <f t="shared" si="1"/>
        <v>1430.4108661043983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617.43385722755625</v>
      </c>
      <c r="AC59">
        <f t="shared" si="2"/>
        <v>581.42997107864403</v>
      </c>
      <c r="AE59">
        <f t="shared" si="3"/>
        <v>0</v>
      </c>
      <c r="AF59">
        <f t="shared" si="24"/>
        <v>0</v>
      </c>
      <c r="AG59">
        <f t="shared" si="24"/>
        <v>-10.161939916293401</v>
      </c>
      <c r="AH59">
        <f t="shared" si="5"/>
        <v>-18859.507860945992</v>
      </c>
      <c r="AI59">
        <f t="shared" si="25"/>
        <v>-18869.669800862284</v>
      </c>
      <c r="AJ59">
        <f t="shared" si="7"/>
        <v>36.003886148912216</v>
      </c>
      <c r="AK59">
        <f t="shared" si="22"/>
        <v>43.220370005928942</v>
      </c>
      <c r="AL59">
        <f t="shared" si="8"/>
        <v>-18790.445544707443</v>
      </c>
      <c r="AN59">
        <f t="shared" si="26"/>
        <v>0</v>
      </c>
      <c r="AO59">
        <f t="shared" si="26"/>
        <v>0</v>
      </c>
      <c r="AP59">
        <f t="shared" si="26"/>
        <v>-2.7953989348731355E-2</v>
      </c>
      <c r="AQ59">
        <f t="shared" si="26"/>
        <v>-51.879708619601523</v>
      </c>
      <c r="AR59">
        <f t="shared" si="26"/>
        <v>-51.907662608950254</v>
      </c>
      <c r="AS59">
        <f t="shared" si="26"/>
        <v>9.9041350195931396E-2</v>
      </c>
      <c r="AT59">
        <f t="shared" si="26"/>
        <v>0.11889282683681265</v>
      </c>
      <c r="AU59">
        <f t="shared" si="23"/>
        <v>-51.689728431917509</v>
      </c>
      <c r="AW59">
        <v>56</v>
      </c>
      <c r="AX59">
        <f>IF(Z59&gt;0, (R59*SUMPRODUCT(K59:$K$98, X59:$X$98)-K59*$AZ$3)/Z59, 0)</f>
        <v>1430.4108661043983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2.4856E-2</v>
      </c>
      <c r="Q60" s="4">
        <f t="shared" si="21"/>
        <v>25</v>
      </c>
      <c r="R60">
        <f t="shared" si="0"/>
        <v>2000000</v>
      </c>
      <c r="S60">
        <f t="shared" si="1"/>
        <v>1391.2410394999772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581.42997107864403</v>
      </c>
      <c r="AC60">
        <f t="shared" si="2"/>
        <v>545.79695630297147</v>
      </c>
      <c r="AE60">
        <f t="shared" si="3"/>
        <v>0</v>
      </c>
      <c r="AF60">
        <f t="shared" si="24"/>
        <v>0</v>
      </c>
      <c r="AG60">
        <f t="shared" si="24"/>
        <v>-9.8077353385710779</v>
      </c>
      <c r="AH60">
        <f t="shared" si="5"/>
        <v>-20206.814284751101</v>
      </c>
      <c r="AI60">
        <f t="shared" si="25"/>
        <v>-20216.622020089671</v>
      </c>
      <c r="AJ60">
        <f t="shared" si="7"/>
        <v>35.633014775672564</v>
      </c>
      <c r="AK60">
        <f t="shared" si="22"/>
        <v>40.700097975505088</v>
      </c>
      <c r="AL60">
        <f t="shared" si="8"/>
        <v>-20140.28890733849</v>
      </c>
      <c r="AN60">
        <f t="shared" si="26"/>
        <v>0</v>
      </c>
      <c r="AO60">
        <f t="shared" si="26"/>
        <v>0</v>
      </c>
      <c r="AP60">
        <f t="shared" si="26"/>
        <v>-2.4088950978564262E-2</v>
      </c>
      <c r="AQ60">
        <f t="shared" si="26"/>
        <v>-49.630311375147606</v>
      </c>
      <c r="AR60">
        <f t="shared" si="26"/>
        <v>-49.654400326126172</v>
      </c>
      <c r="AS60">
        <f t="shared" si="26"/>
        <v>8.7518873268728523E-2</v>
      </c>
      <c r="AT60">
        <f t="shared" si="26"/>
        <v>9.9964225288479869E-2</v>
      </c>
      <c r="AU60">
        <f t="shared" si="23"/>
        <v>-49.466917227568956</v>
      </c>
      <c r="AW60">
        <v>57</v>
      </c>
      <c r="AX60">
        <f>IF(Z60&gt;0, (R60*SUMPRODUCT(K60:$K$98, X60:$X$98)-K60*$AZ$3)/Z60, 0)</f>
        <v>1391.2410394999772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2.7564999999999999E-2</v>
      </c>
      <c r="Q61" s="4">
        <f t="shared" si="21"/>
        <v>25</v>
      </c>
      <c r="R61">
        <f t="shared" si="0"/>
        <v>2000000</v>
      </c>
      <c r="S61">
        <f t="shared" si="1"/>
        <v>1352.5160809645472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545.79695630297147</v>
      </c>
      <c r="AC61">
        <f t="shared" si="2"/>
        <v>510.67262157418912</v>
      </c>
      <c r="AE61">
        <f t="shared" si="3"/>
        <v>0</v>
      </c>
      <c r="AF61">
        <f t="shared" si="24"/>
        <v>0</v>
      </c>
      <c r="AG61">
        <f t="shared" si="24"/>
        <v>-9.4393077605776554</v>
      </c>
      <c r="AH61">
        <f t="shared" si="5"/>
        <v>-21628.017968616939</v>
      </c>
      <c r="AI61">
        <f t="shared" si="25"/>
        <v>-21637.457276377518</v>
      </c>
      <c r="AJ61">
        <f t="shared" si="7"/>
        <v>35.124334728782344</v>
      </c>
      <c r="AK61">
        <f t="shared" si="22"/>
        <v>38.205786941208004</v>
      </c>
      <c r="AL61">
        <f t="shared" si="8"/>
        <v>-21564.127154707527</v>
      </c>
      <c r="AN61">
        <f t="shared" si="26"/>
        <v>0</v>
      </c>
      <c r="AO61">
        <f t="shared" si="26"/>
        <v>0</v>
      </c>
      <c r="AP61">
        <f t="shared" si="26"/>
        <v>-2.0700044227727227E-2</v>
      </c>
      <c r="AQ61">
        <f t="shared" si="26"/>
        <v>-47.429423837437419</v>
      </c>
      <c r="AR61">
        <f t="shared" si="26"/>
        <v>-47.450123881665142</v>
      </c>
      <c r="AS61">
        <f t="shared" si="26"/>
        <v>7.7026335065781909E-2</v>
      </c>
      <c r="AT61">
        <f t="shared" si="26"/>
        <v>8.3783842999704344E-2</v>
      </c>
      <c r="AU61">
        <f t="shared" si="23"/>
        <v>-47.28931370359966</v>
      </c>
      <c r="AW61">
        <v>58</v>
      </c>
      <c r="AX61">
        <f>IF(Z61&gt;0, (R61*SUMPRODUCT(K61:$K$98, X61:$X$98)-K61*$AZ$3)/Z61, 0)</f>
        <v>1352.5160809645472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3.0620999999999999E-2</v>
      </c>
      <c r="Q62" s="4">
        <f t="shared" si="21"/>
        <v>25</v>
      </c>
      <c r="R62">
        <f t="shared" si="0"/>
        <v>2000000</v>
      </c>
      <c r="S62">
        <f t="shared" si="1"/>
        <v>1314.6024931663167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510.67262157418912</v>
      </c>
      <c r="AC62">
        <f t="shared" si="2"/>
        <v>476.19496259957765</v>
      </c>
      <c r="AE62">
        <f t="shared" si="3"/>
        <v>0</v>
      </c>
      <c r="AF62">
        <f t="shared" si="24"/>
        <v>0</v>
      </c>
      <c r="AG62">
        <f t="shared" si="24"/>
        <v>-9.0558736400352302</v>
      </c>
      <c r="AH62">
        <f t="shared" si="5"/>
        <v>-23123.283434931873</v>
      </c>
      <c r="AI62">
        <f t="shared" si="25"/>
        <v>-23132.339308571907</v>
      </c>
      <c r="AJ62">
        <f t="shared" si="7"/>
        <v>34.477658974611472</v>
      </c>
      <c r="AK62">
        <f t="shared" si="22"/>
        <v>35.747083510193242</v>
      </c>
      <c r="AL62">
        <f t="shared" si="8"/>
        <v>-23062.114566087104</v>
      </c>
      <c r="AN62">
        <f t="shared" si="26"/>
        <v>0</v>
      </c>
      <c r="AO62">
        <f t="shared" si="26"/>
        <v>0</v>
      </c>
      <c r="AP62">
        <f t="shared" si="26"/>
        <v>-1.7731417617100641E-2</v>
      </c>
      <c r="AQ62">
        <f t="shared" si="26"/>
        <v>-45.275432449802537</v>
      </c>
      <c r="AR62">
        <f t="shared" si="26"/>
        <v>-45.293163867419636</v>
      </c>
      <c r="AS62">
        <f t="shared" si="26"/>
        <v>6.750732110882629E-2</v>
      </c>
      <c r="AT62">
        <f t="shared" si="26"/>
        <v>6.9992856736696085E-2</v>
      </c>
      <c r="AU62">
        <f t="shared" si="23"/>
        <v>-45.155663689574112</v>
      </c>
      <c r="AW62">
        <v>59</v>
      </c>
      <c r="AX62">
        <f>IF(Z62&gt;0, (R62*SUMPRODUCT(K62:$K$98, X62:$X$98)-K62*$AZ$3)/Z62, 0)</f>
        <v>1314.6024931663167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3.3921E-2</v>
      </c>
      <c r="Q63" s="4">
        <f t="shared" si="21"/>
        <v>25</v>
      </c>
      <c r="R63">
        <f t="shared" si="0"/>
        <v>2000000</v>
      </c>
      <c r="S63">
        <f t="shared" si="1"/>
        <v>1277.6534151905373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476.19496259957765</v>
      </c>
      <c r="AC63">
        <f t="shared" si="2"/>
        <v>442.48360592015564</v>
      </c>
      <c r="AE63">
        <f t="shared" si="3"/>
        <v>0</v>
      </c>
      <c r="AF63">
        <f t="shared" si="24"/>
        <v>0</v>
      </c>
      <c r="AG63">
        <f t="shared" si="24"/>
        <v>-8.6581306138912435</v>
      </c>
      <c r="AH63">
        <f t="shared" si="5"/>
        <v>-24574.743179490804</v>
      </c>
      <c r="AI63">
        <f t="shared" si="25"/>
        <v>-24583.401310104695</v>
      </c>
      <c r="AJ63">
        <f t="shared" si="7"/>
        <v>33.711356679422011</v>
      </c>
      <c r="AK63">
        <f t="shared" si="22"/>
        <v>33.333647381970437</v>
      </c>
      <c r="AL63">
        <f t="shared" si="8"/>
        <v>-24516.356306043304</v>
      </c>
      <c r="AN63">
        <f t="shared" si="26"/>
        <v>0</v>
      </c>
      <c r="AO63">
        <f t="shared" si="26"/>
        <v>0</v>
      </c>
      <c r="AP63">
        <f t="shared" si="26"/>
        <v>-1.5136282164232111E-2</v>
      </c>
      <c r="AQ63">
        <f t="shared" si="26"/>
        <v>-42.961958356405063</v>
      </c>
      <c r="AR63">
        <f t="shared" si="26"/>
        <v>-42.977094638569291</v>
      </c>
      <c r="AS63">
        <f t="shared" si="26"/>
        <v>5.8934731940879448E-2</v>
      </c>
      <c r="AT63">
        <f t="shared" si="26"/>
        <v>5.8274414517034134E-2</v>
      </c>
      <c r="AU63">
        <f t="shared" si="23"/>
        <v>-42.859885492111381</v>
      </c>
      <c r="AW63">
        <v>60</v>
      </c>
      <c r="AX63">
        <f>IF(Z63&gt;0, (R63*SUMPRODUCT(K63:$K$98, X63:$X$98)-K63*$AZ$3)/Z63, 0)</f>
        <v>1277.6534151905373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3.7368999999999999E-2</v>
      </c>
      <c r="Q64" s="4">
        <f t="shared" si="21"/>
        <v>25</v>
      </c>
      <c r="R64">
        <f t="shared" si="0"/>
        <v>2000000</v>
      </c>
      <c r="S64">
        <f t="shared" si="1"/>
        <v>1242.2603512851128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442.48360592015564</v>
      </c>
      <c r="AC64">
        <f t="shared" si="2"/>
        <v>409.8467152158758</v>
      </c>
      <c r="AE64">
        <f t="shared" si="3"/>
        <v>0</v>
      </c>
      <c r="AF64">
        <f t="shared" si="24"/>
        <v>0</v>
      </c>
      <c r="AG64">
        <f t="shared" si="24"/>
        <v>-8.2480036248418287</v>
      </c>
      <c r="AH64">
        <f t="shared" si="5"/>
        <v>-25883.654632840149</v>
      </c>
      <c r="AI64">
        <f t="shared" si="25"/>
        <v>-25891.902636464991</v>
      </c>
      <c r="AJ64">
        <f t="shared" si="7"/>
        <v>32.636890704279836</v>
      </c>
      <c r="AK64">
        <f t="shared" si="22"/>
        <v>30.973852414410899</v>
      </c>
      <c r="AL64">
        <f t="shared" si="8"/>
        <v>-25828.291893346297</v>
      </c>
      <c r="AN64">
        <f t="shared" si="26"/>
        <v>0</v>
      </c>
      <c r="AO64">
        <f t="shared" si="26"/>
        <v>0</v>
      </c>
      <c r="AP64">
        <f t="shared" si="26"/>
        <v>-1.2874367512852321E-2</v>
      </c>
      <c r="AQ64">
        <f t="shared" si="26"/>
        <v>-40.401980585370694</v>
      </c>
      <c r="AR64">
        <f t="shared" si="26"/>
        <v>-40.414854952883552</v>
      </c>
      <c r="AS64">
        <f t="shared" si="26"/>
        <v>5.0943154794230582E-2</v>
      </c>
      <c r="AT64">
        <f t="shared" si="26"/>
        <v>4.8347306501046947E-2</v>
      </c>
      <c r="AU64">
        <f t="shared" si="23"/>
        <v>-40.315564491588269</v>
      </c>
      <c r="AW64">
        <v>61</v>
      </c>
      <c r="AX64">
        <f>IF(Z64&gt;0, (R64*SUMPRODUCT(K64:$K$98, X64:$X$98)-K64*$AZ$3)/Z64, 0)</f>
        <v>1242.2603512851128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5.0548205999999998E-2</v>
      </c>
      <c r="Q65" s="4">
        <f t="shared" si="21"/>
        <v>25</v>
      </c>
      <c r="R65">
        <f t="shared" si="0"/>
        <v>2000000</v>
      </c>
      <c r="S65">
        <f t="shared" si="1"/>
        <v>1221.7157194829506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409.8467152158758</v>
      </c>
      <c r="AC65">
        <f t="shared" si="2"/>
        <v>378.66354503418825</v>
      </c>
      <c r="AE65">
        <f t="shared" si="3"/>
        <v>0</v>
      </c>
      <c r="AF65">
        <f t="shared" si="24"/>
        <v>0</v>
      </c>
      <c r="AG65">
        <f t="shared" si="24"/>
        <v>-7.74860180227616</v>
      </c>
      <c r="AH65">
        <f t="shared" si="5"/>
        <v>-33353.742905380117</v>
      </c>
      <c r="AI65">
        <f t="shared" si="25"/>
        <v>-33361.491507182393</v>
      </c>
      <c r="AJ65">
        <f t="shared" si="7"/>
        <v>31.183170181687558</v>
      </c>
      <c r="AK65">
        <f t="shared" si="22"/>
        <v>28.689270065111309</v>
      </c>
      <c r="AL65">
        <f t="shared" si="8"/>
        <v>-33301.6190669356</v>
      </c>
      <c r="AN65">
        <f t="shared" si="26"/>
        <v>0</v>
      </c>
      <c r="AO65">
        <f t="shared" si="26"/>
        <v>0</v>
      </c>
      <c r="AP65">
        <f t="shared" si="26"/>
        <v>-1.0798971121932529E-2</v>
      </c>
      <c r="AQ65">
        <f t="shared" si="26"/>
        <v>-46.484012939954766</v>
      </c>
      <c r="AR65">
        <f t="shared" si="26"/>
        <v>-46.494811911076695</v>
      </c>
      <c r="AS65">
        <f t="shared" si="26"/>
        <v>4.3458957225474139E-2</v>
      </c>
      <c r="AT65">
        <f t="shared" si="26"/>
        <v>3.9983290772723931E-2</v>
      </c>
      <c r="AU65">
        <f t="shared" si="23"/>
        <v>-46.41136966307851</v>
      </c>
      <c r="AW65">
        <v>62</v>
      </c>
      <c r="AX65">
        <f>IF(Z65&gt;0, (R65*SUMPRODUCT(K65:$K$98, X65:$X$98)-K65*$AZ$3)/Z65, 0)</f>
        <v>1221.7157194829506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6.4784177999999998E-2</v>
      </c>
      <c r="Q66" s="4">
        <f t="shared" si="21"/>
        <v>25</v>
      </c>
      <c r="R66">
        <f t="shared" si="0"/>
        <v>2000000</v>
      </c>
      <c r="S66">
        <f t="shared" si="1"/>
        <v>1187.0710287260599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378.66354503418825</v>
      </c>
      <c r="AC66">
        <f t="shared" si="2"/>
        <v>340.41061281180799</v>
      </c>
      <c r="AE66">
        <f t="shared" si="3"/>
        <v>0</v>
      </c>
      <c r="AF66">
        <f t="shared" si="24"/>
        <v>0</v>
      </c>
      <c r="AG66">
        <f t="shared" si="24"/>
        <v>-7.1691289858436189</v>
      </c>
      <c r="AH66">
        <f t="shared" si="5"/>
        <v>-40158.943872782365</v>
      </c>
      <c r="AI66">
        <f t="shared" si="25"/>
        <v>-40166.113001768208</v>
      </c>
      <c r="AJ66">
        <f t="shared" si="7"/>
        <v>38.252932222380252</v>
      </c>
      <c r="AK66">
        <f t="shared" si="22"/>
        <v>26.50644815239318</v>
      </c>
      <c r="AL66">
        <f t="shared" si="8"/>
        <v>-40101.353621393435</v>
      </c>
      <c r="AN66">
        <f t="shared" si="26"/>
        <v>0</v>
      </c>
      <c r="AO66">
        <f t="shared" si="26"/>
        <v>0</v>
      </c>
      <c r="AP66">
        <f t="shared" si="26"/>
        <v>-8.9208740565473801E-3</v>
      </c>
      <c r="AQ66">
        <f t="shared" si="26"/>
        <v>-49.9716048128669</v>
      </c>
      <c r="AR66">
        <f t="shared" si="26"/>
        <v>-49.98052568692345</v>
      </c>
      <c r="AS66">
        <f t="shared" si="26"/>
        <v>4.7599867616183109E-2</v>
      </c>
      <c r="AT66">
        <f t="shared" si="26"/>
        <v>3.2983181934768513E-2</v>
      </c>
      <c r="AU66">
        <f t="shared" si="23"/>
        <v>-49.899942637372497</v>
      </c>
      <c r="AW66">
        <v>63</v>
      </c>
      <c r="AX66">
        <f>IF(Z66&gt;0, (R66*SUMPRODUCT(K66:$K$98, X66:$X$98)-K66*$AZ$3)/Z66, 0)</f>
        <v>1187.0710287260599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8.0470763000000001E-2</v>
      </c>
      <c r="Q67" s="4">
        <f t="shared" si="21"/>
        <v>25</v>
      </c>
      <c r="R67">
        <f t="shared" ref="R67:R98" si="27">$C$6</f>
        <v>2000000</v>
      </c>
      <c r="S67">
        <f t="shared" ref="S67:S98" si="28">AX67</f>
        <v>1141.7326385029919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340.41061281180799</v>
      </c>
      <c r="AC67">
        <f t="shared" ref="AC67:AC98" si="29">S67*Z67</f>
        <v>297.78818721106109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-6.5205324164489307</v>
      </c>
      <c r="AH67">
        <f t="shared" ref="AH67:AH98" si="32">-X67*R67</f>
        <v>-46152.422362900172</v>
      </c>
      <c r="AI67">
        <f t="shared" ref="AI67:AI98" si="33">SUM(AE67:AH67)</f>
        <v>-46158.942895316621</v>
      </c>
      <c r="AJ67">
        <f t="shared" ref="AJ67:AJ98" si="34">AB67-AC67</f>
        <v>42.622425600746908</v>
      </c>
      <c r="AK67">
        <f t="shared" si="22"/>
        <v>23.828742896826562</v>
      </c>
      <c r="AL67">
        <f t="shared" ref="AL67:AL98" si="35">SUM(AI67:AK67)</f>
        <v>-46092.491726819047</v>
      </c>
      <c r="AN67">
        <f t="shared" ref="AN67:AU98" si="36">AE67*$K67</f>
        <v>0</v>
      </c>
      <c r="AO67">
        <f t="shared" si="36"/>
        <v>0</v>
      </c>
      <c r="AP67">
        <f t="shared" si="36"/>
        <v>-7.2444605125219948E-3</v>
      </c>
      <c r="AQ67">
        <f t="shared" si="36"/>
        <v>-51.276395854090914</v>
      </c>
      <c r="AR67">
        <f t="shared" si="36"/>
        <v>-51.283640314603431</v>
      </c>
      <c r="AS67">
        <f t="shared" si="36"/>
        <v>4.7354488788919569E-2</v>
      </c>
      <c r="AT67">
        <f t="shared" si="36"/>
        <v>2.6474277858603297E-2</v>
      </c>
      <c r="AU67">
        <f t="shared" si="23"/>
        <v>-51.209811547955908</v>
      </c>
      <c r="AW67">
        <v>64</v>
      </c>
      <c r="AX67">
        <f>IF(Z67&gt;0, (R67*SUMPRODUCT(K67:$K$98, X67:$X$98)-K67*$AZ$3)/Z67, 0)</f>
        <v>1141.7326385029919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9.7818447000000003E-2</v>
      </c>
      <c r="Q68" s="4">
        <f t="shared" si="21"/>
        <v>25</v>
      </c>
      <c r="R68">
        <f t="shared" si="27"/>
        <v>2000000</v>
      </c>
      <c r="S68">
        <f t="shared" si="28"/>
        <v>1087.5531303121252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297.78818721106109</v>
      </c>
      <c r="AC68">
        <f t="shared" si="29"/>
        <v>253.07355851064872</v>
      </c>
      <c r="AE68">
        <f t="shared" si="30"/>
        <v>0</v>
      </c>
      <c r="AF68">
        <f t="shared" si="31"/>
        <v>0</v>
      </c>
      <c r="AG68">
        <f t="shared" si="31"/>
        <v>-5.8174987376942493</v>
      </c>
      <c r="AH68">
        <f t="shared" si="32"/>
        <v>-51026.268367215336</v>
      </c>
      <c r="AI68">
        <f t="shared" si="33"/>
        <v>-51032.085865953028</v>
      </c>
      <c r="AJ68">
        <f t="shared" si="34"/>
        <v>44.714628700412362</v>
      </c>
      <c r="AK68">
        <f t="shared" si="22"/>
        <v>20.845173104774279</v>
      </c>
      <c r="AL68">
        <f t="shared" si="35"/>
        <v>-50966.526064147838</v>
      </c>
      <c r="AN68">
        <f t="shared" si="36"/>
        <v>0</v>
      </c>
      <c r="AO68">
        <f t="shared" si="36"/>
        <v>0</v>
      </c>
      <c r="AP68">
        <f t="shared" si="36"/>
        <v>-5.7708696702759351E-3</v>
      </c>
      <c r="AQ68">
        <f t="shared" si="36"/>
        <v>-50.617276906266106</v>
      </c>
      <c r="AR68">
        <f t="shared" si="36"/>
        <v>-50.623047775936378</v>
      </c>
      <c r="AS68">
        <f t="shared" si="36"/>
        <v>4.4356227000598193E-2</v>
      </c>
      <c r="AT68">
        <f t="shared" si="36"/>
        <v>2.0678092538731183E-2</v>
      </c>
      <c r="AU68">
        <f t="shared" si="23"/>
        <v>-50.558013456397049</v>
      </c>
      <c r="AW68">
        <v>65</v>
      </c>
      <c r="AX68">
        <f>IF(Z68&gt;0, (R68*SUMPRODUCT(K68:$K$98, X68:$X$98)-K68*$AZ$3)/Z68, 0)</f>
        <v>1087.5531303121252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0.115047869</v>
      </c>
      <c r="Q69" s="4">
        <f t="shared" ref="Q69:Q98" si="48">$C$8</f>
        <v>25</v>
      </c>
      <c r="R69">
        <f t="shared" si="27"/>
        <v>2000000</v>
      </c>
      <c r="S69">
        <f t="shared" si="28"/>
        <v>1023.1515475841163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253.07355851064872</v>
      </c>
      <c r="AC69">
        <f t="shared" si="29"/>
        <v>208.31500227730993</v>
      </c>
      <c r="AE69">
        <f t="shared" si="30"/>
        <v>0</v>
      </c>
      <c r="AF69">
        <f t="shared" si="31"/>
        <v>0</v>
      </c>
      <c r="AG69">
        <f t="shared" si="31"/>
        <v>-5.0900329176353942</v>
      </c>
      <c r="AH69">
        <f t="shared" si="32"/>
        <v>-53543.266614553067</v>
      </c>
      <c r="AI69">
        <f t="shared" si="33"/>
        <v>-53548.356647470704</v>
      </c>
      <c r="AJ69">
        <f t="shared" si="34"/>
        <v>44.758556233338794</v>
      </c>
      <c r="AK69">
        <f t="shared" si="22"/>
        <v>17.715149095745414</v>
      </c>
      <c r="AL69">
        <f t="shared" si="35"/>
        <v>-53485.882942141616</v>
      </c>
      <c r="AN69">
        <f t="shared" si="36"/>
        <v>0</v>
      </c>
      <c r="AO69">
        <f t="shared" si="36"/>
        <v>0</v>
      </c>
      <c r="AP69">
        <f t="shared" si="36"/>
        <v>-4.5082452819028545E-3</v>
      </c>
      <c r="AQ69">
        <f t="shared" si="36"/>
        <v>-47.423304131569921</v>
      </c>
      <c r="AR69">
        <f t="shared" si="36"/>
        <v>-47.427812376851826</v>
      </c>
      <c r="AS69">
        <f t="shared" si="36"/>
        <v>3.9642680750574109E-2</v>
      </c>
      <c r="AT69">
        <f t="shared" si="36"/>
        <v>1.5690318436329741E-2</v>
      </c>
      <c r="AU69">
        <f t="shared" si="23"/>
        <v>-47.372479377664924</v>
      </c>
      <c r="AW69">
        <v>66</v>
      </c>
      <c r="AX69">
        <f>IF(Z69&gt;0, (R69*SUMPRODUCT(K69:$K$98, X69:$X$98)-K69*$AZ$3)/Z69, 0)</f>
        <v>1023.1515475841163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0.13365521</v>
      </c>
      <c r="Q70" s="4">
        <f t="shared" si="48"/>
        <v>25</v>
      </c>
      <c r="R70">
        <f t="shared" si="27"/>
        <v>2000000</v>
      </c>
      <c r="S70">
        <f t="shared" si="28"/>
        <v>952.79558420720639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208.31500227730993</v>
      </c>
      <c r="AC70">
        <f t="shared" si="29"/>
        <v>166.12269874656783</v>
      </c>
      <c r="AE70">
        <f t="shared" si="30"/>
        <v>0</v>
      </c>
      <c r="AF70">
        <f t="shared" si="31"/>
        <v>0</v>
      </c>
      <c r="AG70">
        <f t="shared" si="31"/>
        <v>-4.3588231699455697</v>
      </c>
      <c r="AH70">
        <f t="shared" si="32"/>
        <v>-54424.7534810777</v>
      </c>
      <c r="AI70">
        <f t="shared" si="33"/>
        <v>-54429.112304247647</v>
      </c>
      <c r="AJ70">
        <f t="shared" si="34"/>
        <v>42.192303530742095</v>
      </c>
      <c r="AK70">
        <f t="shared" si="22"/>
        <v>14.582050159411697</v>
      </c>
      <c r="AL70">
        <f t="shared" si="35"/>
        <v>-54372.337950557492</v>
      </c>
      <c r="AN70">
        <f t="shared" si="36"/>
        <v>0</v>
      </c>
      <c r="AO70">
        <f t="shared" si="36"/>
        <v>0</v>
      </c>
      <c r="AP70">
        <f t="shared" si="36"/>
        <v>-3.4469753207139208E-3</v>
      </c>
      <c r="AQ70">
        <f t="shared" si="36"/>
        <v>-43.039319277445365</v>
      </c>
      <c r="AR70">
        <f t="shared" si="36"/>
        <v>-43.042766252766079</v>
      </c>
      <c r="AS70">
        <f t="shared" si="36"/>
        <v>3.3365847460234306E-2</v>
      </c>
      <c r="AT70">
        <f t="shared" si="36"/>
        <v>1.1531545342669241E-2</v>
      </c>
      <c r="AU70">
        <f t="shared" si="23"/>
        <v>-42.997868859963177</v>
      </c>
      <c r="AW70">
        <v>67</v>
      </c>
      <c r="AX70">
        <f>IF(Z70&gt;0, (R70*SUMPRODUCT(K70:$K$98, X70:$X$98)-K70*$AZ$3)/Z70, 0)</f>
        <v>952.79558420720639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0.153152232</v>
      </c>
      <c r="Q71" s="4">
        <f t="shared" si="48"/>
        <v>25</v>
      </c>
      <c r="R71">
        <f t="shared" si="27"/>
        <v>2000000</v>
      </c>
      <c r="S71">
        <f t="shared" si="28"/>
        <v>875.58540969628859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166.12269874656783</v>
      </c>
      <c r="AC71">
        <f t="shared" si="29"/>
        <v>127.75391571986177</v>
      </c>
      <c r="AE71">
        <f t="shared" si="30"/>
        <v>0</v>
      </c>
      <c r="AF71">
        <f t="shared" si="31"/>
        <v>0</v>
      </c>
      <c r="AG71">
        <f t="shared" si="31"/>
        <v>-3.647671440875635</v>
      </c>
      <c r="AH71">
        <f t="shared" si="32"/>
        <v>-53405.079789638345</v>
      </c>
      <c r="AI71">
        <f t="shared" si="33"/>
        <v>-53408.727461079223</v>
      </c>
      <c r="AJ71">
        <f t="shared" si="34"/>
        <v>38.368783026706069</v>
      </c>
      <c r="AK71">
        <f t="shared" si="22"/>
        <v>11.628588912259749</v>
      </c>
      <c r="AL71">
        <f t="shared" si="35"/>
        <v>-53358.730089140256</v>
      </c>
      <c r="AN71">
        <f t="shared" si="36"/>
        <v>0</v>
      </c>
      <c r="AO71">
        <f t="shared" si="36"/>
        <v>0</v>
      </c>
      <c r="AP71">
        <f t="shared" si="36"/>
        <v>-2.5755300031165434E-3</v>
      </c>
      <c r="AQ71">
        <f t="shared" si="36"/>
        <v>-37.707997429732337</v>
      </c>
      <c r="AR71">
        <f t="shared" si="36"/>
        <v>-37.710572959735458</v>
      </c>
      <c r="AS71">
        <f t="shared" si="36"/>
        <v>2.7091242583139073E-2</v>
      </c>
      <c r="AT71">
        <f t="shared" si="36"/>
        <v>8.210657161118606E-3</v>
      </c>
      <c r="AU71">
        <f t="shared" si="23"/>
        <v>-37.675271059991196</v>
      </c>
      <c r="AW71">
        <v>68</v>
      </c>
      <c r="AX71">
        <f>IF(Z71&gt;0, (R71*SUMPRODUCT(K71:$K$98, X71:$X$98)-K71*$AZ$3)/Z71, 0)</f>
        <v>875.58540969628859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0.17329698399999999</v>
      </c>
      <c r="Q72" s="4">
        <f t="shared" si="48"/>
        <v>25</v>
      </c>
      <c r="R72">
        <f t="shared" si="27"/>
        <v>2000000</v>
      </c>
      <c r="S72">
        <f t="shared" si="28"/>
        <v>790.65128756872593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127.75391571986177</v>
      </c>
      <c r="AC72">
        <f t="shared" si="29"/>
        <v>94.216039942575179</v>
      </c>
      <c r="AE72">
        <f t="shared" si="30"/>
        <v>0</v>
      </c>
      <c r="AF72">
        <f t="shared" si="31"/>
        <v>0</v>
      </c>
      <c r="AG72">
        <f t="shared" si="31"/>
        <v>-2.9790642671401968</v>
      </c>
      <c r="AH72">
        <f t="shared" si="32"/>
        <v>-50570.436746134546</v>
      </c>
      <c r="AI72">
        <f t="shared" si="33"/>
        <v>-50573.41581040169</v>
      </c>
      <c r="AJ72">
        <f t="shared" si="34"/>
        <v>33.537875777286587</v>
      </c>
      <c r="AK72">
        <f t="shared" si="22"/>
        <v>8.9427741003903236</v>
      </c>
      <c r="AL72">
        <f t="shared" si="35"/>
        <v>-50530.935160524015</v>
      </c>
      <c r="AN72">
        <f t="shared" si="36"/>
        <v>0</v>
      </c>
      <c r="AO72">
        <f t="shared" si="36"/>
        <v>0</v>
      </c>
      <c r="AP72">
        <f t="shared" si="36"/>
        <v>-1.8780742154855094E-3</v>
      </c>
      <c r="AQ72">
        <f t="shared" si="36"/>
        <v>-31.880827267257683</v>
      </c>
      <c r="AR72">
        <f t="shared" si="36"/>
        <v>-31.882705341473169</v>
      </c>
      <c r="AS72">
        <f t="shared" si="36"/>
        <v>2.114308859806608E-2</v>
      </c>
      <c r="AT72">
        <f t="shared" si="36"/>
        <v>5.6377412324097051E-3</v>
      </c>
      <c r="AU72">
        <f t="shared" si="23"/>
        <v>-31.855924511642698</v>
      </c>
      <c r="AW72">
        <v>69</v>
      </c>
      <c r="AX72">
        <f>IF(Z72&gt;0, (R72*SUMPRODUCT(K72:$K$98, X72:$X$98)-K72*$AZ$3)/Z72, 0)</f>
        <v>790.65128756872593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0.19491187900000001</v>
      </c>
      <c r="Q73" s="4">
        <f t="shared" si="48"/>
        <v>25</v>
      </c>
      <c r="R73">
        <f t="shared" si="27"/>
        <v>2000000</v>
      </c>
      <c r="S73">
        <f t="shared" si="28"/>
        <v>697.22638425712478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94.216039942575179</v>
      </c>
      <c r="AC73">
        <f t="shared" si="29"/>
        <v>66.058535579286897</v>
      </c>
      <c r="AE73">
        <f t="shared" si="30"/>
        <v>0</v>
      </c>
      <c r="AF73">
        <f t="shared" si="31"/>
        <v>0</v>
      </c>
      <c r="AG73">
        <f t="shared" si="31"/>
        <v>-2.3686186104987415</v>
      </c>
      <c r="AH73">
        <f t="shared" si="32"/>
        <v>-46452.401117604299</v>
      </c>
      <c r="AI73">
        <f t="shared" si="33"/>
        <v>-46454.769736214796</v>
      </c>
      <c r="AJ73">
        <f t="shared" si="34"/>
        <v>28.157504363288282</v>
      </c>
      <c r="AK73">
        <f t="shared" ref="AK73:AK98" si="49">G73*SUM(AB73:AB73, AE73:AF73)</f>
        <v>6.595122795980263</v>
      </c>
      <c r="AL73">
        <f t="shared" si="35"/>
        <v>-46420.017109055523</v>
      </c>
      <c r="AN73">
        <f t="shared" si="36"/>
        <v>0</v>
      </c>
      <c r="AO73">
        <f t="shared" si="36"/>
        <v>0</v>
      </c>
      <c r="AP73">
        <f t="shared" si="36"/>
        <v>-1.3332450884722526E-3</v>
      </c>
      <c r="AQ73">
        <f t="shared" si="36"/>
        <v>-26.147069588695107</v>
      </c>
      <c r="AR73">
        <f t="shared" si="36"/>
        <v>-26.148402833783578</v>
      </c>
      <c r="AS73">
        <f t="shared" si="36"/>
        <v>1.5849260927695508E-2</v>
      </c>
      <c r="AT73">
        <f t="shared" si="36"/>
        <v>3.7122544915581071E-3</v>
      </c>
      <c r="AU73">
        <f t="shared" si="23"/>
        <v>-26.128841318364323</v>
      </c>
      <c r="AW73">
        <v>70</v>
      </c>
      <c r="AX73">
        <f>IF(Z73&gt;0, (R73*SUMPRODUCT(K73:$K$98, X73:$X$98)-K73*$AZ$3)/Z73, 0)</f>
        <v>697.22638425712478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0.21714087100000001</v>
      </c>
      <c r="Q74" s="4">
        <f t="shared" si="48"/>
        <v>25</v>
      </c>
      <c r="R74">
        <f t="shared" si="27"/>
        <v>2000000</v>
      </c>
      <c r="S74">
        <f t="shared" si="28"/>
        <v>590.45750438893128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66.058535579286897</v>
      </c>
      <c r="AC74">
        <f t="shared" si="29"/>
        <v>43.235861440564491</v>
      </c>
      <c r="AE74">
        <f t="shared" si="30"/>
        <v>0</v>
      </c>
      <c r="AF74">
        <f t="shared" si="31"/>
        <v>0</v>
      </c>
      <c r="AG74">
        <f t="shared" si="31"/>
        <v>-1.8306085162432473</v>
      </c>
      <c r="AH74">
        <f t="shared" si="32"/>
        <v>-41145.912652040519</v>
      </c>
      <c r="AI74">
        <f t="shared" si="33"/>
        <v>-41147.743260556759</v>
      </c>
      <c r="AJ74">
        <f t="shared" si="34"/>
        <v>22.822674138722405</v>
      </c>
      <c r="AK74">
        <f t="shared" si="49"/>
        <v>4.6240974905500831</v>
      </c>
      <c r="AL74">
        <f t="shared" si="35"/>
        <v>-41120.296488927488</v>
      </c>
      <c r="AN74">
        <f t="shared" si="36"/>
        <v>0</v>
      </c>
      <c r="AO74">
        <f t="shared" si="36"/>
        <v>0</v>
      </c>
      <c r="AP74">
        <f t="shared" si="36"/>
        <v>-9.200094980537436E-4</v>
      </c>
      <c r="AQ74">
        <f t="shared" si="36"/>
        <v>-20.678714269095497</v>
      </c>
      <c r="AR74">
        <f t="shared" si="36"/>
        <v>-20.67963427859355</v>
      </c>
      <c r="AS74">
        <f t="shared" si="36"/>
        <v>1.1469998523605748E-2</v>
      </c>
      <c r="AT74">
        <f t="shared" si="36"/>
        <v>2.3239341309101978E-3</v>
      </c>
      <c r="AU74">
        <f t="shared" si="23"/>
        <v>-20.665840345939035</v>
      </c>
      <c r="AW74">
        <v>71</v>
      </c>
      <c r="AX74">
        <f>IF(Z74&gt;0, (R74*SUMPRODUCT(K74:$K$98, X74:$X$98)-K74*$AZ$3)/Z74, 0)</f>
        <v>590.45750438893128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0.240684854</v>
      </c>
      <c r="Q75" s="4">
        <f t="shared" si="48"/>
        <v>25</v>
      </c>
      <c r="R75">
        <f t="shared" si="27"/>
        <v>2000000</v>
      </c>
      <c r="S75">
        <f t="shared" si="28"/>
        <v>465.21300907762532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43.235861440564491</v>
      </c>
      <c r="AC75">
        <f t="shared" si="29"/>
        <v>25.525357394658954</v>
      </c>
      <c r="AE75">
        <f t="shared" si="30"/>
        <v>0</v>
      </c>
      <c r="AF75">
        <f t="shared" si="31"/>
        <v>0</v>
      </c>
      <c r="AG75">
        <f t="shared" si="31"/>
        <v>-1.3717026876176521</v>
      </c>
      <c r="AH75">
        <f t="shared" si="32"/>
        <v>-35247.979477053006</v>
      </c>
      <c r="AI75">
        <f t="shared" si="33"/>
        <v>-35249.351179740625</v>
      </c>
      <c r="AJ75">
        <f t="shared" si="34"/>
        <v>17.710504045905537</v>
      </c>
      <c r="AK75">
        <f t="shared" si="49"/>
        <v>3.0265103008395147</v>
      </c>
      <c r="AL75">
        <f t="shared" si="35"/>
        <v>-35228.614165393876</v>
      </c>
      <c r="AN75">
        <f t="shared" si="36"/>
        <v>0</v>
      </c>
      <c r="AO75">
        <f t="shared" si="36"/>
        <v>0</v>
      </c>
      <c r="AP75">
        <f t="shared" si="36"/>
        <v>-6.1551522442457817E-4</v>
      </c>
      <c r="AQ75">
        <f t="shared" si="36"/>
        <v>-15.816596551262752</v>
      </c>
      <c r="AR75">
        <f t="shared" si="36"/>
        <v>-15.817212066487178</v>
      </c>
      <c r="AS75">
        <f t="shared" si="36"/>
        <v>7.9471192780271854E-3</v>
      </c>
      <c r="AT75">
        <f t="shared" si="36"/>
        <v>1.3580662805873171E-3</v>
      </c>
      <c r="AU75">
        <f t="shared" si="23"/>
        <v>-15.807906880928561</v>
      </c>
      <c r="AW75">
        <v>72</v>
      </c>
      <c r="AX75">
        <f>IF(Z75&gt;0, (R75*SUMPRODUCT(K75:$K$98, X75:$X$98)-K75*$AZ$3)/Z75, 0)</f>
        <v>465.21300907762532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0.26560892699999999</v>
      </c>
      <c r="Q76" s="4">
        <f t="shared" si="48"/>
        <v>25</v>
      </c>
      <c r="R76">
        <f t="shared" si="27"/>
        <v>2000000</v>
      </c>
      <c r="S76">
        <f t="shared" si="28"/>
        <v>310.94849092703646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25.525357394658954</v>
      </c>
      <c r="AC76">
        <f t="shared" si="29"/>
        <v>12.358948542672911</v>
      </c>
      <c r="AE76">
        <f t="shared" si="30"/>
        <v>0</v>
      </c>
      <c r="AF76">
        <f t="shared" si="31"/>
        <v>0</v>
      </c>
      <c r="AG76">
        <f t="shared" si="31"/>
        <v>-0.9936491817203349</v>
      </c>
      <c r="AH76">
        <f t="shared" si="32"/>
        <v>-29146.918321691261</v>
      </c>
      <c r="AI76">
        <f t="shared" si="33"/>
        <v>-29147.911970872981</v>
      </c>
      <c r="AJ76">
        <f t="shared" si="34"/>
        <v>13.166408851986043</v>
      </c>
      <c r="AK76">
        <f t="shared" si="49"/>
        <v>1.786775017626127</v>
      </c>
      <c r="AL76">
        <f t="shared" si="35"/>
        <v>-29132.958787003368</v>
      </c>
      <c r="AN76">
        <f t="shared" si="36"/>
        <v>0</v>
      </c>
      <c r="AO76">
        <f t="shared" si="36"/>
        <v>0</v>
      </c>
      <c r="AP76">
        <f t="shared" si="36"/>
        <v>-3.9810154809710355E-4</v>
      </c>
      <c r="AQ76">
        <f t="shared" si="36"/>
        <v>-11.677595593684027</v>
      </c>
      <c r="AR76">
        <f t="shared" si="36"/>
        <v>-11.677993695232123</v>
      </c>
      <c r="AS76">
        <f t="shared" si="36"/>
        <v>5.2750687498983968E-3</v>
      </c>
      <c r="AT76">
        <f t="shared" si="36"/>
        <v>7.158642242191197E-4</v>
      </c>
      <c r="AU76">
        <f t="shared" si="23"/>
        <v>-11.672002762258007</v>
      </c>
      <c r="AW76">
        <v>73</v>
      </c>
      <c r="AX76">
        <f>IF(Z76&gt;0, (R76*SUMPRODUCT(K76:$K$98, X76:$X$98)-K76*$AZ$3)/Z76, 0)</f>
        <v>310.94849092703646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0.29099302900000001</v>
      </c>
      <c r="Q77" s="4">
        <f t="shared" si="48"/>
        <v>25</v>
      </c>
      <c r="R77">
        <f t="shared" si="27"/>
        <v>2000000</v>
      </c>
      <c r="S77">
        <f t="shared" si="28"/>
        <v>109.69384069235372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12.358948542672911</v>
      </c>
      <c r="AC77">
        <f t="shared" si="29"/>
        <v>3.0475919662002227</v>
      </c>
      <c r="AE77">
        <f t="shared" si="30"/>
        <v>0</v>
      </c>
      <c r="AF77">
        <f t="shared" si="31"/>
        <v>0</v>
      </c>
      <c r="AG77">
        <f t="shared" si="31"/>
        <v>-0.69456770475095986</v>
      </c>
      <c r="AH77">
        <f t="shared" si="32"/>
        <v>-23131.598812173735</v>
      </c>
      <c r="AI77">
        <f t="shared" si="33"/>
        <v>-23132.293379878487</v>
      </c>
      <c r="AJ77">
        <f t="shared" si="34"/>
        <v>9.3113565764726882</v>
      </c>
      <c r="AK77">
        <f t="shared" si="49"/>
        <v>0.86512639798710389</v>
      </c>
      <c r="AL77">
        <f t="shared" si="35"/>
        <v>-23122.116896904026</v>
      </c>
      <c r="AN77">
        <f t="shared" si="36"/>
        <v>0</v>
      </c>
      <c r="AO77">
        <f t="shared" si="36"/>
        <v>0</v>
      </c>
      <c r="AP77">
        <f t="shared" si="36"/>
        <v>-2.484604975765778E-4</v>
      </c>
      <c r="AQ77">
        <f t="shared" si="36"/>
        <v>-8.27462680931181</v>
      </c>
      <c r="AR77">
        <f t="shared" si="36"/>
        <v>-8.274875269809387</v>
      </c>
      <c r="AS77">
        <f t="shared" si="36"/>
        <v>3.3308549652950833E-3</v>
      </c>
      <c r="AT77">
        <f t="shared" si="36"/>
        <v>3.0947268904127844E-4</v>
      </c>
      <c r="AU77">
        <f t="shared" si="23"/>
        <v>-8.2712349421550506</v>
      </c>
      <c r="AW77">
        <v>74</v>
      </c>
      <c r="AX77">
        <f>IF(Z77&gt;0, (R77*SUMPRODUCT(K77:$K$98, X77:$X$98)-K77*$AZ$3)/Z77, 0)</f>
        <v>109.69384069235372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0.31752069599999999</v>
      </c>
      <c r="Q78" s="4">
        <f t="shared" si="48"/>
        <v>25</v>
      </c>
      <c r="R78">
        <f t="shared" si="27"/>
        <v>2000000</v>
      </c>
      <c r="S78">
        <f t="shared" si="28"/>
        <v>-166.6901488046976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3.0475919662002227</v>
      </c>
      <c r="AC78">
        <f t="shared" si="29"/>
        <v>-3.1143214348871648</v>
      </c>
      <c r="AE78">
        <f t="shared" si="30"/>
        <v>0</v>
      </c>
      <c r="AF78">
        <f t="shared" si="31"/>
        <v>0</v>
      </c>
      <c r="AG78">
        <f t="shared" si="31"/>
        <v>-0.46708240667180301</v>
      </c>
      <c r="AH78">
        <f t="shared" si="32"/>
        <v>-17643.169682531781</v>
      </c>
      <c r="AI78">
        <f t="shared" si="33"/>
        <v>-17643.636764938452</v>
      </c>
      <c r="AJ78">
        <f t="shared" si="34"/>
        <v>6.1619134010873875</v>
      </c>
      <c r="AK78">
        <f t="shared" si="49"/>
        <v>0.2133314376340156</v>
      </c>
      <c r="AL78">
        <f t="shared" si="35"/>
        <v>-17637.261520099732</v>
      </c>
      <c r="AN78">
        <f t="shared" si="36"/>
        <v>0</v>
      </c>
      <c r="AO78">
        <f t="shared" si="36"/>
        <v>0</v>
      </c>
      <c r="AP78">
        <f t="shared" si="36"/>
        <v>-1.4918262721588457E-4</v>
      </c>
      <c r="AQ78">
        <f t="shared" si="36"/>
        <v>-5.6350964370729493</v>
      </c>
      <c r="AR78">
        <f t="shared" si="36"/>
        <v>-5.6352456197001644</v>
      </c>
      <c r="AS78">
        <f t="shared" si="36"/>
        <v>1.9680690531700918E-3</v>
      </c>
      <c r="AT78">
        <f t="shared" si="36"/>
        <v>6.8136465598770164E-5</v>
      </c>
      <c r="AU78">
        <f t="shared" si="23"/>
        <v>-5.6332094141813958</v>
      </c>
      <c r="AW78">
        <v>75</v>
      </c>
      <c r="AX78">
        <f>IF(Z78&gt;0, (R78*SUMPRODUCT(K78:$K$98, X78:$X$98)-K78*$AZ$3)/Z78, 0)</f>
        <v>-166.6901488046976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0.344227385</v>
      </c>
      <c r="Q79" s="4">
        <f t="shared" si="48"/>
        <v>25</v>
      </c>
      <c r="R79">
        <f t="shared" si="27"/>
        <v>2000000</v>
      </c>
      <c r="S79">
        <f t="shared" si="28"/>
        <v>-568.8334009868712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-3.1143214348871648</v>
      </c>
      <c r="AC79">
        <f t="shared" si="29"/>
        <v>-6.8630666146168915</v>
      </c>
      <c r="AE79">
        <f t="shared" si="30"/>
        <v>0</v>
      </c>
      <c r="AF79">
        <f t="shared" si="31"/>
        <v>0</v>
      </c>
      <c r="AG79">
        <f t="shared" si="31"/>
        <v>-0.30162902717694368</v>
      </c>
      <c r="AH79">
        <f t="shared" si="32"/>
        <v>-12862.604434251305</v>
      </c>
      <c r="AI79">
        <f t="shared" si="33"/>
        <v>-12862.906063278482</v>
      </c>
      <c r="AJ79">
        <f t="shared" si="34"/>
        <v>3.7487451797297267</v>
      </c>
      <c r="AK79">
        <f t="shared" si="49"/>
        <v>-0.21800250044210157</v>
      </c>
      <c r="AL79">
        <f t="shared" si="35"/>
        <v>-12859.375320599194</v>
      </c>
      <c r="AN79">
        <f t="shared" si="36"/>
        <v>0</v>
      </c>
      <c r="AO79">
        <f t="shared" si="36"/>
        <v>0</v>
      </c>
      <c r="AP79">
        <f t="shared" si="36"/>
        <v>-8.6016120794439255E-5</v>
      </c>
      <c r="AQ79">
        <f t="shared" si="36"/>
        <v>-3.6680532609966989</v>
      </c>
      <c r="AR79">
        <f t="shared" si="36"/>
        <v>-3.6681392771174934</v>
      </c>
      <c r="AS79">
        <f t="shared" si="36"/>
        <v>1.0690367609018105E-3</v>
      </c>
      <c r="AT79">
        <f t="shared" si="36"/>
        <v>-6.2168185824228839E-5</v>
      </c>
      <c r="AU79">
        <f t="shared" si="23"/>
        <v>-3.6671324085424155</v>
      </c>
      <c r="AW79">
        <v>76</v>
      </c>
      <c r="AX79">
        <f>IF(Z79&gt;0, (R79*SUMPRODUCT(K79:$K$98, X79:$X$98)-K79*$AZ$3)/Z79, 0)</f>
        <v>-568.8334009868712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0.370496828</v>
      </c>
      <c r="Q80" s="4">
        <f t="shared" si="48"/>
        <v>25</v>
      </c>
      <c r="R80">
        <f t="shared" si="27"/>
        <v>2000000</v>
      </c>
      <c r="S80">
        <f t="shared" si="28"/>
        <v>-1183.6229123031571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-6.8630666146168915</v>
      </c>
      <c r="AC80">
        <f t="shared" si="29"/>
        <v>-8.8468776815571388</v>
      </c>
      <c r="AE80">
        <f t="shared" si="30"/>
        <v>0</v>
      </c>
      <c r="AF80">
        <f t="shared" si="31"/>
        <v>0</v>
      </c>
      <c r="AG80">
        <f t="shared" si="31"/>
        <v>-0.1868601391033908</v>
      </c>
      <c r="AH80">
        <f t="shared" si="32"/>
        <v>-8940.2078241426752</v>
      </c>
      <c r="AI80">
        <f t="shared" si="33"/>
        <v>-8940.3946842817786</v>
      </c>
      <c r="AJ80">
        <f t="shared" si="34"/>
        <v>1.9838110669402473</v>
      </c>
      <c r="AK80">
        <f t="shared" si="49"/>
        <v>-0.48041466302318248</v>
      </c>
      <c r="AL80">
        <f t="shared" si="35"/>
        <v>-8938.891287877861</v>
      </c>
      <c r="AN80">
        <f t="shared" si="36"/>
        <v>0</v>
      </c>
      <c r="AO80">
        <f t="shared" si="36"/>
        <v>0</v>
      </c>
      <c r="AP80">
        <f t="shared" si="36"/>
        <v>-4.7577910424366303E-5</v>
      </c>
      <c r="AQ80">
        <f t="shared" si="36"/>
        <v>-2.2763357079431841</v>
      </c>
      <c r="AR80">
        <f t="shared" si="36"/>
        <v>-2.2763832858536088</v>
      </c>
      <c r="AS80">
        <f t="shared" si="36"/>
        <v>5.0511353408297279E-4</v>
      </c>
      <c r="AT80">
        <f t="shared" si="36"/>
        <v>-1.2232210632799603E-4</v>
      </c>
      <c r="AU80">
        <f t="shared" si="23"/>
        <v>-2.2760004944258534</v>
      </c>
      <c r="AW80">
        <v>77</v>
      </c>
      <c r="AX80">
        <f>IF(Z80&gt;0, (R80*SUMPRODUCT(K80:$K$98, X80:$X$98)-K80*$AZ$3)/Z80, 0)</f>
        <v>-1183.6229123031571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0.397394472</v>
      </c>
      <c r="Q81" s="4">
        <f t="shared" si="48"/>
        <v>25</v>
      </c>
      <c r="R81">
        <f t="shared" si="27"/>
        <v>2000000</v>
      </c>
      <c r="S81">
        <f t="shared" si="28"/>
        <v>-2171.7347857750992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-8.8468776815571388</v>
      </c>
      <c r="AC81">
        <f t="shared" si="29"/>
        <v>-9.6194257162356269</v>
      </c>
      <c r="AE81">
        <f t="shared" si="30"/>
        <v>0</v>
      </c>
      <c r="AF81">
        <f t="shared" si="31"/>
        <v>0</v>
      </c>
      <c r="AG81">
        <f t="shared" si="31"/>
        <v>-0.11073435139551838</v>
      </c>
      <c r="AH81">
        <f t="shared" si="32"/>
        <v>-5940.5749053470836</v>
      </c>
      <c r="AI81">
        <f t="shared" si="33"/>
        <v>-5940.6856396984795</v>
      </c>
      <c r="AJ81">
        <f t="shared" si="34"/>
        <v>0.77254803467848809</v>
      </c>
      <c r="AK81">
        <f t="shared" si="49"/>
        <v>-0.61928143770899979</v>
      </c>
      <c r="AL81">
        <f t="shared" si="35"/>
        <v>-5940.5323731015105</v>
      </c>
      <c r="AN81">
        <f t="shared" si="36"/>
        <v>0</v>
      </c>
      <c r="AO81">
        <f t="shared" si="36"/>
        <v>0</v>
      </c>
      <c r="AP81">
        <f t="shared" si="36"/>
        <v>-2.5174047078721699E-5</v>
      </c>
      <c r="AQ81">
        <f t="shared" si="36"/>
        <v>-1.3505141851395959</v>
      </c>
      <c r="AR81">
        <f t="shared" si="36"/>
        <v>-1.3505393591866748</v>
      </c>
      <c r="AS81">
        <f t="shared" si="36"/>
        <v>1.756289746630266E-4</v>
      </c>
      <c r="AT81">
        <f t="shared" si="36"/>
        <v>-1.4078576224446797E-4</v>
      </c>
      <c r="AU81">
        <f t="shared" si="23"/>
        <v>-1.3505045159742564</v>
      </c>
      <c r="AW81">
        <v>78</v>
      </c>
      <c r="AX81">
        <f>IF(Z81&gt;0, (R81*SUMPRODUCT(K81:$K$98, X81:$X$98)-K81*$AZ$3)/Z81, 0)</f>
        <v>-2171.7347857750992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0.424762996</v>
      </c>
      <c r="Q82" s="4">
        <f t="shared" si="48"/>
        <v>25</v>
      </c>
      <c r="R82">
        <f t="shared" si="27"/>
        <v>2000000</v>
      </c>
      <c r="S82">
        <f t="shared" si="28"/>
        <v>-3845.3007617829535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-9.6194257162356269</v>
      </c>
      <c r="AC82">
        <f t="shared" si="29"/>
        <v>-9.6272723359603205</v>
      </c>
      <c r="AE82">
        <f t="shared" si="30"/>
        <v>0</v>
      </c>
      <c r="AF82">
        <f t="shared" si="31"/>
        <v>0</v>
      </c>
      <c r="AG82">
        <f t="shared" si="31"/>
        <v>-6.259115302268603E-2</v>
      </c>
      <c r="AH82">
        <f t="shared" si="32"/>
        <v>-3762.8683887101733</v>
      </c>
      <c r="AI82">
        <f t="shared" si="33"/>
        <v>-3762.9309798631962</v>
      </c>
      <c r="AJ82">
        <f t="shared" si="34"/>
        <v>7.846619724693582E-3</v>
      </c>
      <c r="AK82">
        <f t="shared" si="49"/>
        <v>-0.67335980013649399</v>
      </c>
      <c r="AL82">
        <f t="shared" si="35"/>
        <v>-3763.596493043608</v>
      </c>
      <c r="AN82">
        <f t="shared" si="36"/>
        <v>0</v>
      </c>
      <c r="AO82">
        <f t="shared" si="36"/>
        <v>0</v>
      </c>
      <c r="AP82">
        <f t="shared" si="36"/>
        <v>-1.2704734776188933E-5</v>
      </c>
      <c r="AQ82">
        <f t="shared" si="36"/>
        <v>-0.76378597561449113</v>
      </c>
      <c r="AR82">
        <f t="shared" si="36"/>
        <v>-0.76379868034926734</v>
      </c>
      <c r="AS82">
        <f t="shared" si="36"/>
        <v>1.5927046823328601E-6</v>
      </c>
      <c r="AT82">
        <f t="shared" si="36"/>
        <v>-1.3667838434899986E-4</v>
      </c>
      <c r="AU82">
        <f t="shared" si="23"/>
        <v>-0.76393376602893404</v>
      </c>
      <c r="AW82">
        <v>79</v>
      </c>
      <c r="AX82">
        <f>IF(Z82&gt;0, (R82*SUMPRODUCT(K82:$K$98, X82:$X$98)-K82*$AZ$3)/Z82, 0)</f>
        <v>-3845.3007617829535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0.45242554800000001</v>
      </c>
      <c r="Q83" s="4">
        <f t="shared" si="48"/>
        <v>25</v>
      </c>
      <c r="R83">
        <f t="shared" si="27"/>
        <v>2000000</v>
      </c>
      <c r="S83">
        <f t="shared" si="28"/>
        <v>-6829.8343094476177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-9.6272723359603205</v>
      </c>
      <c r="AC83">
        <f t="shared" si="29"/>
        <v>-9.1922479853115071</v>
      </c>
      <c r="AE83">
        <f t="shared" si="30"/>
        <v>0</v>
      </c>
      <c r="AF83">
        <f t="shared" si="31"/>
        <v>0</v>
      </c>
      <c r="AG83">
        <f t="shared" si="31"/>
        <v>-3.3647404786218589E-2</v>
      </c>
      <c r="AH83">
        <f t="shared" si="32"/>
        <v>-2265.4269364992465</v>
      </c>
      <c r="AI83">
        <f t="shared" si="33"/>
        <v>-2265.4605839040328</v>
      </c>
      <c r="AJ83">
        <f t="shared" si="34"/>
        <v>-0.4350243506488134</v>
      </c>
      <c r="AK83">
        <f t="shared" si="49"/>
        <v>-0.67390906351722246</v>
      </c>
      <c r="AL83">
        <f t="shared" si="35"/>
        <v>-2266.5695173181989</v>
      </c>
      <c r="AN83">
        <f t="shared" si="36"/>
        <v>0</v>
      </c>
      <c r="AO83">
        <f t="shared" si="36"/>
        <v>0</v>
      </c>
      <c r="AP83">
        <f t="shared" si="36"/>
        <v>-6.0979828884956325E-6</v>
      </c>
      <c r="AQ83">
        <f t="shared" si="36"/>
        <v>-0.41056761380799534</v>
      </c>
      <c r="AR83">
        <f t="shared" si="36"/>
        <v>-0.41057371179088381</v>
      </c>
      <c r="AS83">
        <f t="shared" si="36"/>
        <v>-7.8840286886610602E-5</v>
      </c>
      <c r="AT83">
        <f t="shared" si="36"/>
        <v>-1.221338157828242E-4</v>
      </c>
      <c r="AU83">
        <f t="shared" si="23"/>
        <v>-0.41077468589355326</v>
      </c>
      <c r="AW83">
        <v>80</v>
      </c>
      <c r="AX83">
        <f>IF(Z83&gt;0, (R83*SUMPRODUCT(K83:$K$98, X83:$X$98)-K83*$AZ$3)/Z83, 0)</f>
        <v>-6829.8343094476177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0.48020744799999998</v>
      </c>
      <c r="Q84" s="4">
        <f t="shared" si="48"/>
        <v>25</v>
      </c>
      <c r="R84">
        <f t="shared" si="27"/>
        <v>2000000</v>
      </c>
      <c r="S84">
        <f t="shared" si="28"/>
        <v>-12435.654936001736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-9.1922479853115071</v>
      </c>
      <c r="AC84">
        <f t="shared" si="29"/>
        <v>-8.5324492363844069</v>
      </c>
      <c r="AE84">
        <f t="shared" si="30"/>
        <v>0</v>
      </c>
      <c r="AF84">
        <f t="shared" si="31"/>
        <v>0</v>
      </c>
      <c r="AG84">
        <f t="shared" si="31"/>
        <v>-1.7153196354143387E-2</v>
      </c>
      <c r="AH84">
        <f t="shared" si="32"/>
        <v>-1292.618750737041</v>
      </c>
      <c r="AI84">
        <f t="shared" si="33"/>
        <v>-1292.6359039333952</v>
      </c>
      <c r="AJ84">
        <f t="shared" si="34"/>
        <v>-0.65979874892710022</v>
      </c>
      <c r="AK84">
        <f t="shared" si="49"/>
        <v>-0.64345735897180556</v>
      </c>
      <c r="AL84">
        <f t="shared" si="35"/>
        <v>-1293.9391600412941</v>
      </c>
      <c r="AN84">
        <f t="shared" si="36"/>
        <v>0</v>
      </c>
      <c r="AO84">
        <f t="shared" si="36"/>
        <v>0</v>
      </c>
      <c r="AP84">
        <f t="shared" si="36"/>
        <v>-2.7756305881951066E-6</v>
      </c>
      <c r="AQ84">
        <f t="shared" si="36"/>
        <v>-0.20916405720229683</v>
      </c>
      <c r="AR84">
        <f t="shared" si="36"/>
        <v>-0.20916683283288504</v>
      </c>
      <c r="AS84">
        <f t="shared" si="36"/>
        <v>-1.0676480066833461E-4</v>
      </c>
      <c r="AT84">
        <f t="shared" si="36"/>
        <v>-1.0412053187567989E-4</v>
      </c>
      <c r="AU84">
        <f t="shared" si="23"/>
        <v>-0.20937771816542908</v>
      </c>
      <c r="AW84">
        <v>81</v>
      </c>
      <c r="AX84">
        <f>IF(Z84&gt;0, (R84*SUMPRODUCT(K84:$K$98, X84:$X$98)-K84*$AZ$3)/Z84, 0)</f>
        <v>-12435.654936001736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0.508136904</v>
      </c>
      <c r="Q85" s="4">
        <f t="shared" si="48"/>
        <v>25</v>
      </c>
      <c r="R85">
        <f t="shared" si="27"/>
        <v>2000000</v>
      </c>
      <c r="S85">
        <f t="shared" si="28"/>
        <v>-23549.501823770497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-8.5324492363844069</v>
      </c>
      <c r="AC85">
        <f t="shared" si="29"/>
        <v>-7.7859290411446551</v>
      </c>
      <c r="AE85">
        <f t="shared" si="30"/>
        <v>0</v>
      </c>
      <c r="AF85">
        <f t="shared" si="31"/>
        <v>0</v>
      </c>
      <c r="AG85">
        <f t="shared" si="31"/>
        <v>-8.2654923015034448E-3</v>
      </c>
      <c r="AH85">
        <f t="shared" si="32"/>
        <v>-697.29376712788064</v>
      </c>
      <c r="AI85">
        <f t="shared" si="33"/>
        <v>-697.3020326201821</v>
      </c>
      <c r="AJ85">
        <f t="shared" si="34"/>
        <v>-0.74652019523975177</v>
      </c>
      <c r="AK85">
        <f t="shared" si="49"/>
        <v>-0.59727144654690856</v>
      </c>
      <c r="AL85">
        <f t="shared" si="35"/>
        <v>-698.64582426196876</v>
      </c>
      <c r="AN85">
        <f t="shared" si="36"/>
        <v>0</v>
      </c>
      <c r="AO85">
        <f t="shared" si="36"/>
        <v>0</v>
      </c>
      <c r="AP85">
        <f t="shared" si="36"/>
        <v>-1.1941731683749957E-6</v>
      </c>
      <c r="AQ85">
        <f t="shared" si="36"/>
        <v>-0.10074288098094003</v>
      </c>
      <c r="AR85">
        <f t="shared" si="36"/>
        <v>-0.1007440751541084</v>
      </c>
      <c r="AS85">
        <f t="shared" si="36"/>
        <v>-1.0785496547413403E-4</v>
      </c>
      <c r="AT85">
        <f t="shared" si="36"/>
        <v>-8.6291960561514706E-5</v>
      </c>
      <c r="AU85">
        <f t="shared" si="23"/>
        <v>-0.10093822208014404</v>
      </c>
      <c r="AW85">
        <v>82</v>
      </c>
      <c r="AX85">
        <f>IF(Z85&gt;0, (R85*SUMPRODUCT(K85:$K$98, X85:$X$98)-K85*$AZ$3)/Z85, 0)</f>
        <v>-23549.501823770497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0.53626491099999996</v>
      </c>
      <c r="Q86" s="4">
        <f t="shared" si="48"/>
        <v>25</v>
      </c>
      <c r="R86">
        <f t="shared" si="27"/>
        <v>2000000</v>
      </c>
      <c r="S86">
        <f t="shared" si="28"/>
        <v>-46884.916600921766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-7.7859290411446551</v>
      </c>
      <c r="AC86">
        <f t="shared" si="29"/>
        <v>-7.0333824110166248</v>
      </c>
      <c r="AE86">
        <f t="shared" si="30"/>
        <v>0</v>
      </c>
      <c r="AF86">
        <f t="shared" si="31"/>
        <v>0</v>
      </c>
      <c r="AG86">
        <f t="shared" si="31"/>
        <v>-3.7503438850514811E-3</v>
      </c>
      <c r="AH86">
        <f t="shared" si="32"/>
        <v>-354.59947947495442</v>
      </c>
      <c r="AI86">
        <f t="shared" si="33"/>
        <v>-354.60322981883945</v>
      </c>
      <c r="AJ86">
        <f t="shared" si="34"/>
        <v>-0.75254663012803036</v>
      </c>
      <c r="AK86">
        <f t="shared" si="49"/>
        <v>-0.54501503288012587</v>
      </c>
      <c r="AL86">
        <f t="shared" si="35"/>
        <v>-355.90079148184765</v>
      </c>
      <c r="AN86">
        <f t="shared" si="36"/>
        <v>0</v>
      </c>
      <c r="AO86">
        <f t="shared" si="36"/>
        <v>0</v>
      </c>
      <c r="AP86">
        <f t="shared" si="36"/>
        <v>-4.8378416860182208E-7</v>
      </c>
      <c r="AQ86">
        <f t="shared" si="36"/>
        <v>-4.5742369132657508E-2</v>
      </c>
      <c r="AR86">
        <f t="shared" si="36"/>
        <v>-4.5742852916826109E-2</v>
      </c>
      <c r="AS86">
        <f t="shared" si="36"/>
        <v>-9.7076470038318764E-5</v>
      </c>
      <c r="AT86">
        <f t="shared" si="36"/>
        <v>-7.0305458016361883E-5</v>
      </c>
      <c r="AU86">
        <f t="shared" si="23"/>
        <v>-4.5910234844880791E-2</v>
      </c>
      <c r="AW86">
        <v>83</v>
      </c>
      <c r="AX86">
        <f>IF(Z86&gt;0, (R86*SUMPRODUCT(K86:$K$98, X86:$X$98)-K86*$AZ$3)/Z86, 0)</f>
        <v>-46884.916600921766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0.564431978</v>
      </c>
      <c r="Q87" s="4">
        <f t="shared" si="48"/>
        <v>25</v>
      </c>
      <c r="R87">
        <f t="shared" si="27"/>
        <v>2000000</v>
      </c>
      <c r="S87">
        <f t="shared" si="28"/>
        <v>-98952.921933493097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-7.0333824110166248</v>
      </c>
      <c r="AC87">
        <f t="shared" si="29"/>
        <v>-6.3172591452305564</v>
      </c>
      <c r="AE87">
        <f t="shared" si="30"/>
        <v>0</v>
      </c>
      <c r="AF87">
        <f t="shared" si="31"/>
        <v>0</v>
      </c>
      <c r="AG87">
        <f t="shared" si="31"/>
        <v>-1.5960264289811542E-3</v>
      </c>
      <c r="AH87">
        <f t="shared" si="32"/>
        <v>-169.34512137758495</v>
      </c>
      <c r="AI87">
        <f t="shared" si="33"/>
        <v>-169.34671740401393</v>
      </c>
      <c r="AJ87">
        <f t="shared" si="34"/>
        <v>-0.71612326578606833</v>
      </c>
      <c r="AK87">
        <f t="shared" si="49"/>
        <v>-0.49233676877116378</v>
      </c>
      <c r="AL87">
        <f t="shared" si="35"/>
        <v>-170.55517743857118</v>
      </c>
      <c r="AN87">
        <f t="shared" si="36"/>
        <v>0</v>
      </c>
      <c r="AO87">
        <f t="shared" si="36"/>
        <v>0</v>
      </c>
      <c r="AP87">
        <f t="shared" si="36"/>
        <v>-1.8382417116677849E-7</v>
      </c>
      <c r="AQ87">
        <f t="shared" si="36"/>
        <v>-1.9504518229215135E-2</v>
      </c>
      <c r="AR87">
        <f t="shared" si="36"/>
        <v>-1.9504702053386301E-2</v>
      </c>
      <c r="AS87">
        <f t="shared" si="36"/>
        <v>-8.2480316989741432E-5</v>
      </c>
      <c r="AT87">
        <f t="shared" si="36"/>
        <v>-5.6705450994356762E-5</v>
      </c>
      <c r="AU87">
        <f t="shared" si="23"/>
        <v>-1.9643887821370401E-2</v>
      </c>
      <c r="AW87">
        <v>84</v>
      </c>
      <c r="AX87">
        <f>IF(Z87&gt;0, (R87*SUMPRODUCT(K87:$K$98, X87:$X$98)-K87*$AZ$3)/Z87, 0)</f>
        <v>-98952.921933493097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0.59247427200000002</v>
      </c>
      <c r="Q88" s="4">
        <f t="shared" si="48"/>
        <v>25</v>
      </c>
      <c r="R88">
        <f t="shared" si="27"/>
        <v>2000000</v>
      </c>
      <c r="S88">
        <f t="shared" si="28"/>
        <v>-222886.88448347707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-6.3172591452305564</v>
      </c>
      <c r="AC88">
        <f t="shared" si="29"/>
        <v>-5.6565264894251959</v>
      </c>
      <c r="AE88">
        <f t="shared" si="30"/>
        <v>0</v>
      </c>
      <c r="AF88">
        <f t="shared" si="31"/>
        <v>0</v>
      </c>
      <c r="AG88">
        <f t="shared" si="31"/>
        <v>-6.3446156808797359E-4</v>
      </c>
      <c r="AH88">
        <f t="shared" si="32"/>
        <v>-75.64836772826952</v>
      </c>
      <c r="AI88">
        <f t="shared" si="33"/>
        <v>-75.649002189837603</v>
      </c>
      <c r="AJ88">
        <f t="shared" si="34"/>
        <v>-0.66073265580536056</v>
      </c>
      <c r="AK88">
        <f t="shared" si="49"/>
        <v>-0.44220814016613902</v>
      </c>
      <c r="AL88">
        <f t="shared" si="35"/>
        <v>-76.751942985809109</v>
      </c>
      <c r="AN88">
        <f t="shared" si="36"/>
        <v>0</v>
      </c>
      <c r="AO88">
        <f t="shared" si="36"/>
        <v>0</v>
      </c>
      <c r="AP88">
        <f t="shared" si="36"/>
        <v>-6.5245390595598415E-8</v>
      </c>
      <c r="AQ88">
        <f t="shared" si="36"/>
        <v>-7.7793637134314624E-3</v>
      </c>
      <c r="AR88">
        <f t="shared" si="36"/>
        <v>-7.7794289588220579E-3</v>
      </c>
      <c r="AS88">
        <f t="shared" si="36"/>
        <v>-6.7947000063698577E-5</v>
      </c>
      <c r="AT88">
        <f t="shared" si="36"/>
        <v>-4.5474847147388268E-5</v>
      </c>
      <c r="AU88">
        <f t="shared" si="23"/>
        <v>-7.8928508060331446E-3</v>
      </c>
      <c r="AW88">
        <v>85</v>
      </c>
      <c r="AX88">
        <f>IF(Z88&gt;0, (R88*SUMPRODUCT(K88:$K$98, X88:$X$98)-K88*$AZ$3)/Z88, 0)</f>
        <v>-222886.88448347707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0.62503115200000003</v>
      </c>
      <c r="Q89" s="4">
        <f t="shared" si="48"/>
        <v>25</v>
      </c>
      <c r="R89">
        <f t="shared" si="27"/>
        <v>2000000</v>
      </c>
      <c r="S89">
        <f t="shared" si="28"/>
        <v>-545968.5888906141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-5.6565264894251959</v>
      </c>
      <c r="AC89">
        <f t="shared" si="29"/>
        <v>-5.0569512334648996</v>
      </c>
      <c r="AE89">
        <f t="shared" si="30"/>
        <v>0</v>
      </c>
      <c r="AF89">
        <f t="shared" si="31"/>
        <v>0</v>
      </c>
      <c r="AG89">
        <f t="shared" si="31"/>
        <v>-2.3155870760534127E-4</v>
      </c>
      <c r="AH89">
        <f t="shared" si="32"/>
        <v>-31.724659584140213</v>
      </c>
      <c r="AI89">
        <f t="shared" si="33"/>
        <v>-31.724891142847817</v>
      </c>
      <c r="AJ89">
        <f t="shared" si="34"/>
        <v>-0.59957525596029626</v>
      </c>
      <c r="AK89">
        <f t="shared" si="49"/>
        <v>-0.39595685425976374</v>
      </c>
      <c r="AL89">
        <f t="shared" si="35"/>
        <v>-32.720423253067878</v>
      </c>
      <c r="AN89">
        <f t="shared" si="36"/>
        <v>0</v>
      </c>
      <c r="AO89">
        <f t="shared" si="36"/>
        <v>0</v>
      </c>
      <c r="AP89">
        <f t="shared" si="36"/>
        <v>-2.1261192002665701E-8</v>
      </c>
      <c r="AQ89">
        <f t="shared" si="36"/>
        <v>-2.9128858319040609E-3</v>
      </c>
      <c r="AR89">
        <f t="shared" si="36"/>
        <v>-2.9129070930960636E-3</v>
      </c>
      <c r="AS89">
        <f t="shared" si="36"/>
        <v>-5.5051631479762353E-5</v>
      </c>
      <c r="AT89">
        <f t="shared" si="36"/>
        <v>-3.6355854591901219E-5</v>
      </c>
      <c r="AU89">
        <f t="shared" si="23"/>
        <v>-3.0043145791677273E-3</v>
      </c>
      <c r="AW89">
        <v>86</v>
      </c>
      <c r="AX89">
        <f>IF(Z89&gt;0, (R89*SUMPRODUCT(K89:$K$98, X89:$X$98)-K89*$AZ$3)/Z89, 0)</f>
        <v>-545968.5888906141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0.65741117999999998</v>
      </c>
      <c r="Q90" s="4">
        <f t="shared" si="48"/>
        <v>25</v>
      </c>
      <c r="R90">
        <f t="shared" si="27"/>
        <v>2000000</v>
      </c>
      <c r="S90">
        <f t="shared" si="28"/>
        <v>-1466484.2598077455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-5.0569512334648996</v>
      </c>
      <c r="AC90">
        <f t="shared" si="29"/>
        <v>-4.5175832088738312</v>
      </c>
      <c r="AE90">
        <f t="shared" si="30"/>
        <v>0</v>
      </c>
      <c r="AF90">
        <f t="shared" si="31"/>
        <v>0</v>
      </c>
      <c r="AG90">
        <f t="shared" si="31"/>
        <v>-7.7013837323185481E-5</v>
      </c>
      <c r="AH90">
        <f t="shared" si="32"/>
        <v>-12.178342656488189</v>
      </c>
      <c r="AI90">
        <f t="shared" si="33"/>
        <v>-12.178419670325512</v>
      </c>
      <c r="AJ90">
        <f t="shared" si="34"/>
        <v>-0.53936802459106836</v>
      </c>
      <c r="AK90">
        <f t="shared" si="49"/>
        <v>-0.35398658634254299</v>
      </c>
      <c r="AL90">
        <f t="shared" si="35"/>
        <v>-13.071774281259124</v>
      </c>
      <c r="AN90">
        <f t="shared" si="36"/>
        <v>0</v>
      </c>
      <c r="AO90">
        <f t="shared" si="36"/>
        <v>0</v>
      </c>
      <c r="AP90">
        <f t="shared" si="36"/>
        <v>-6.3136024642500201E-9</v>
      </c>
      <c r="AQ90">
        <f t="shared" si="36"/>
        <v>-9.98381808762787E-4</v>
      </c>
      <c r="AR90">
        <f t="shared" si="36"/>
        <v>-9.983881223652514E-4</v>
      </c>
      <c r="AS90">
        <f t="shared" si="36"/>
        <v>-4.4217447247893872E-5</v>
      </c>
      <c r="AT90">
        <f t="shared" si="36"/>
        <v>-2.9019857489569508E-5</v>
      </c>
      <c r="AU90">
        <f t="shared" si="23"/>
        <v>-1.0716254271027148E-3</v>
      </c>
      <c r="AW90">
        <v>87</v>
      </c>
      <c r="AX90">
        <f>IF(Z90&gt;0, (R90*SUMPRODUCT(K90:$K$98, X90:$X$98)-K90*$AZ$3)/Z90, 0)</f>
        <v>-1466484.2598077455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0.68957421399999996</v>
      </c>
      <c r="Q91" s="4">
        <f t="shared" si="48"/>
        <v>25</v>
      </c>
      <c r="R91">
        <f t="shared" si="27"/>
        <v>2000000</v>
      </c>
      <c r="S91">
        <f t="shared" si="28"/>
        <v>-4359264.6122911107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-4.5175832088738312</v>
      </c>
      <c r="AC91">
        <f t="shared" si="29"/>
        <v>-4.0344022063763694</v>
      </c>
      <c r="AE91">
        <f t="shared" si="30"/>
        <v>0</v>
      </c>
      <c r="AF91">
        <f t="shared" si="31"/>
        <v>0</v>
      </c>
      <c r="AG91">
        <f t="shared" si="31"/>
        <v>-2.3136942610694133E-5</v>
      </c>
      <c r="AH91">
        <f t="shared" si="32"/>
        <v>-4.2485405071407598</v>
      </c>
      <c r="AI91">
        <f t="shared" si="33"/>
        <v>-4.2485636440833705</v>
      </c>
      <c r="AJ91">
        <f t="shared" si="34"/>
        <v>-0.48318100249746188</v>
      </c>
      <c r="AK91">
        <f t="shared" si="49"/>
        <v>-0.31623082462116819</v>
      </c>
      <c r="AL91">
        <f t="shared" si="35"/>
        <v>-5.0479754712020002</v>
      </c>
      <c r="AN91">
        <f t="shared" si="36"/>
        <v>0</v>
      </c>
      <c r="AO91">
        <f t="shared" si="36"/>
        <v>0</v>
      </c>
      <c r="AP91">
        <f t="shared" si="36"/>
        <v>-1.6935437346552221E-9</v>
      </c>
      <c r="AQ91">
        <f t="shared" si="36"/>
        <v>-3.1097838977097646E-4</v>
      </c>
      <c r="AR91">
        <f t="shared" si="36"/>
        <v>-3.1098008331471112E-4</v>
      </c>
      <c r="AS91">
        <f t="shared" si="36"/>
        <v>-3.5367169001222517E-5</v>
      </c>
      <c r="AT91">
        <f t="shared" si="36"/>
        <v>-2.3146996591265118E-5</v>
      </c>
      <c r="AU91">
        <f t="shared" si="23"/>
        <v>-3.6949424890719872E-4</v>
      </c>
      <c r="AW91">
        <v>88</v>
      </c>
      <c r="AX91">
        <f>IF(Z91&gt;0, (R91*SUMPRODUCT(K91:$K$98, X91:$X$98)-K91*$AZ$3)/Z91, 0)</f>
        <v>-4359264.6122911107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0.72148010799999995</v>
      </c>
      <c r="Q92" s="4">
        <f t="shared" si="48"/>
        <v>25</v>
      </c>
      <c r="R92">
        <f t="shared" si="27"/>
        <v>2000000</v>
      </c>
      <c r="S92">
        <f t="shared" si="28"/>
        <v>-14496085.259458411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-4.0344022063763694</v>
      </c>
      <c r="AC92">
        <f t="shared" si="29"/>
        <v>-3.6024101630641532</v>
      </c>
      <c r="AE92">
        <f t="shared" si="30"/>
        <v>0</v>
      </c>
      <c r="AF92">
        <f t="shared" si="31"/>
        <v>0</v>
      </c>
      <c r="AG92">
        <f t="shared" si="31"/>
        <v>-6.2127293310337894E-6</v>
      </c>
      <c r="AH92">
        <f t="shared" si="32"/>
        <v>-1.3354275082842724</v>
      </c>
      <c r="AI92">
        <f t="shared" si="33"/>
        <v>-1.3354337210136034</v>
      </c>
      <c r="AJ92">
        <f t="shared" si="34"/>
        <v>-0.43199204331221619</v>
      </c>
      <c r="AK92">
        <f t="shared" si="49"/>
        <v>-0.28240815444634587</v>
      </c>
      <c r="AL92">
        <f t="shared" si="35"/>
        <v>-2.0498339187721655</v>
      </c>
      <c r="AN92">
        <f t="shared" si="36"/>
        <v>0</v>
      </c>
      <c r="AO92">
        <f t="shared" si="36"/>
        <v>0</v>
      </c>
      <c r="AP92">
        <f t="shared" si="36"/>
        <v>-4.0602694707758667E-10</v>
      </c>
      <c r="AQ92">
        <f t="shared" si="36"/>
        <v>-8.7275579755840917E-5</v>
      </c>
      <c r="AR92">
        <f t="shared" si="36"/>
        <v>-8.7275985782787993E-5</v>
      </c>
      <c r="AS92">
        <f t="shared" si="36"/>
        <v>-2.8232424295664809E-5</v>
      </c>
      <c r="AT92">
        <f t="shared" si="36"/>
        <v>-1.8456513179624589E-5</v>
      </c>
      <c r="AU92">
        <f t="shared" si="23"/>
        <v>-1.3396492325807739E-4</v>
      </c>
      <c r="AW92">
        <v>89</v>
      </c>
      <c r="AX92">
        <f>IF(Z92&gt;0, (R92*SUMPRODUCT(K92:$K$98, X92:$X$98)-K92*$AZ$3)/Z92, 0)</f>
        <v>-14496085.259458411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0.75308980400000003</v>
      </c>
      <c r="Q93" s="4">
        <f t="shared" si="48"/>
        <v>25</v>
      </c>
      <c r="R93">
        <f t="shared" si="27"/>
        <v>2000000</v>
      </c>
      <c r="S93">
        <f t="shared" si="28"/>
        <v>-54633507.098758876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-3.6024101630641532</v>
      </c>
      <c r="AC93">
        <f t="shared" si="29"/>
        <v>-3.2165125978385642</v>
      </c>
      <c r="AE93">
        <f t="shared" si="30"/>
        <v>0</v>
      </c>
      <c r="AF93">
        <f t="shared" si="31"/>
        <v>0</v>
      </c>
      <c r="AG93">
        <f t="shared" si="31"/>
        <v>-1.4718589235101633E-6</v>
      </c>
      <c r="AH93">
        <f t="shared" si="32"/>
        <v>-0.37429944913706303</v>
      </c>
      <c r="AI93">
        <f t="shared" si="33"/>
        <v>-0.37430092099598655</v>
      </c>
      <c r="AJ93">
        <f t="shared" si="34"/>
        <v>-0.38589756522558893</v>
      </c>
      <c r="AK93">
        <f t="shared" si="49"/>
        <v>-0.25216871141449076</v>
      </c>
      <c r="AL93">
        <f t="shared" si="35"/>
        <v>-1.0123671976360662</v>
      </c>
      <c r="AN93">
        <f t="shared" si="36"/>
        <v>0</v>
      </c>
      <c r="AO93">
        <f t="shared" si="36"/>
        <v>0</v>
      </c>
      <c r="AP93">
        <f t="shared" si="36"/>
        <v>-8.5885646083421999E-11</v>
      </c>
      <c r="AQ93">
        <f t="shared" si="36"/>
        <v>-2.1841053856669866E-5</v>
      </c>
      <c r="AR93">
        <f t="shared" si="36"/>
        <v>-2.1841139742315948E-5</v>
      </c>
      <c r="AS93">
        <f t="shared" si="36"/>
        <v>-2.2517825032020012E-5</v>
      </c>
      <c r="AT93">
        <f t="shared" si="36"/>
        <v>-1.4714503106185762E-5</v>
      </c>
      <c r="AU93">
        <f t="shared" si="23"/>
        <v>-5.9073467880521722E-5</v>
      </c>
      <c r="AW93">
        <v>90</v>
      </c>
      <c r="AX93">
        <f>IF(Z93&gt;0, (R93*SUMPRODUCT(K93:$K$98, X93:$X$98)-K93*$AZ$3)/Z93, 0)</f>
        <v>-54633507.098758876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0.78453892300000005</v>
      </c>
      <c r="Q94" s="4">
        <f t="shared" si="48"/>
        <v>25</v>
      </c>
      <c r="R94">
        <f t="shared" si="27"/>
        <v>2000000</v>
      </c>
      <c r="S94">
        <f t="shared" si="28"/>
        <v>-237418387.24522331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-3.2165125978385642</v>
      </c>
      <c r="AC94">
        <f t="shared" si="29"/>
        <v>-2.8719051167447915</v>
      </c>
      <c r="AE94">
        <f t="shared" si="30"/>
        <v>0</v>
      </c>
      <c r="AF94">
        <f t="shared" si="31"/>
        <v>0</v>
      </c>
      <c r="AG94">
        <f t="shared" si="31"/>
        <v>-3.0240971961645867E-7</v>
      </c>
      <c r="AH94">
        <f t="shared" si="32"/>
        <v>-9.237844917268824E-2</v>
      </c>
      <c r="AI94">
        <f t="shared" si="33"/>
        <v>-9.2378751582407853E-2</v>
      </c>
      <c r="AJ94">
        <f t="shared" si="34"/>
        <v>-0.34460748109377271</v>
      </c>
      <c r="AK94">
        <f t="shared" si="49"/>
        <v>-0.22515588184869953</v>
      </c>
      <c r="AL94">
        <f t="shared" si="35"/>
        <v>-0.66214211452488003</v>
      </c>
      <c r="AN94">
        <f t="shared" si="36"/>
        <v>0</v>
      </c>
      <c r="AO94">
        <f t="shared" si="36"/>
        <v>0</v>
      </c>
      <c r="AP94">
        <f t="shared" si="36"/>
        <v>-1.5755497627804204E-11</v>
      </c>
      <c r="AQ94">
        <f t="shared" si="36"/>
        <v>-4.81290230567479E-6</v>
      </c>
      <c r="AR94">
        <f t="shared" si="36"/>
        <v>-4.8129180611724181E-6</v>
      </c>
      <c r="AS94">
        <f t="shared" si="36"/>
        <v>-1.7953994196293084E-5</v>
      </c>
      <c r="AT94">
        <f t="shared" si="36"/>
        <v>-1.1730585137450321E-5</v>
      </c>
      <c r="AU94">
        <f t="shared" si="23"/>
        <v>-3.4497497394915821E-5</v>
      </c>
      <c r="AW94">
        <v>91</v>
      </c>
      <c r="AX94">
        <f>IF(Z94&gt;0, (R94*SUMPRODUCT(K94:$K$98, X94:$X$98)-K94*$AZ$3)/Z94, 0)</f>
        <v>-237418387.24522331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0.81598695700000001</v>
      </c>
      <c r="Q95" s="4">
        <f t="shared" si="48"/>
        <v>25</v>
      </c>
      <c r="R95">
        <f t="shared" si="27"/>
        <v>2000000</v>
      </c>
      <c r="S95">
        <f t="shared" si="28"/>
        <v>-1218190572.6904359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-2.8719051167447915</v>
      </c>
      <c r="AC95">
        <f t="shared" si="29"/>
        <v>-2.5642051777295713</v>
      </c>
      <c r="AE95">
        <f t="shared" si="30"/>
        <v>0</v>
      </c>
      <c r="AF95">
        <f t="shared" si="31"/>
        <v>0</v>
      </c>
      <c r="AG95">
        <f t="shared" si="31"/>
        <v>-5.2623235543236752E-8</v>
      </c>
      <c r="AH95">
        <f t="shared" si="32"/>
        <v>-1.9740990950164586E-2</v>
      </c>
      <c r="AI95">
        <f t="shared" si="33"/>
        <v>-1.9741043573400129E-2</v>
      </c>
      <c r="AJ95">
        <f t="shared" si="34"/>
        <v>-0.30769993901522019</v>
      </c>
      <c r="AK95">
        <f t="shared" si="49"/>
        <v>-0.20103335817213544</v>
      </c>
      <c r="AL95">
        <f t="shared" si="35"/>
        <v>-0.52847434076075572</v>
      </c>
      <c r="AN95">
        <f t="shared" si="36"/>
        <v>0</v>
      </c>
      <c r="AO95">
        <f t="shared" si="36"/>
        <v>0</v>
      </c>
      <c r="AP95">
        <f t="shared" si="36"/>
        <v>-2.4479125769584734E-12</v>
      </c>
      <c r="AQ95">
        <f t="shared" si="36"/>
        <v>-9.1830575466661935E-7</v>
      </c>
      <c r="AR95">
        <f t="shared" si="36"/>
        <v>-9.1830820257919632E-7</v>
      </c>
      <c r="AS95">
        <f t="shared" si="36"/>
        <v>-1.4313497504839732E-5</v>
      </c>
      <c r="AT95">
        <f t="shared" si="36"/>
        <v>-9.3516120925980398E-6</v>
      </c>
      <c r="AU95">
        <f t="shared" si="23"/>
        <v>-2.4583417800016966E-5</v>
      </c>
      <c r="AW95">
        <v>92</v>
      </c>
      <c r="AX95">
        <f>IF(Z95&gt;0, (R95*SUMPRODUCT(K95:$K$98, X95:$X$98)-K95*$AZ$3)/Z95, 0)</f>
        <v>-1218190572.6904359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0.84743607600000004</v>
      </c>
      <c r="Q96" s="4">
        <f t="shared" si="48"/>
        <v>25</v>
      </c>
      <c r="R96">
        <f t="shared" si="27"/>
        <v>2000000</v>
      </c>
      <c r="S96">
        <f t="shared" si="28"/>
        <v>-7629353237.0739059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-2.5642051777295713</v>
      </c>
      <c r="AC96">
        <f t="shared" si="29"/>
        <v>-2.2894697103946768</v>
      </c>
      <c r="AE96">
        <f t="shared" si="30"/>
        <v>0</v>
      </c>
      <c r="AF96">
        <f t="shared" si="31"/>
        <v>0</v>
      </c>
      <c r="AG96">
        <f t="shared" si="31"/>
        <v>-7.5021749526200982E-9</v>
      </c>
      <c r="AH96">
        <f t="shared" si="32"/>
        <v>-3.5675862588147428E-3</v>
      </c>
      <c r="AI96">
        <f t="shared" si="33"/>
        <v>-3.5675937609896953E-3</v>
      </c>
      <c r="AJ96">
        <f t="shared" si="34"/>
        <v>-0.27473546733489451</v>
      </c>
      <c r="AK96">
        <f t="shared" si="49"/>
        <v>-0.17949436244107</v>
      </c>
      <c r="AL96">
        <f t="shared" si="35"/>
        <v>-0.45779742353695418</v>
      </c>
      <c r="AN96">
        <f t="shared" si="36"/>
        <v>0</v>
      </c>
      <c r="AO96">
        <f t="shared" si="36"/>
        <v>0</v>
      </c>
      <c r="AP96">
        <f t="shared" si="36"/>
        <v>-3.1159287730370682E-13</v>
      </c>
      <c r="AQ96">
        <f t="shared" si="36"/>
        <v>-1.4817495918633833E-7</v>
      </c>
      <c r="AR96">
        <f t="shared" si="36"/>
        <v>-1.4817527077921561E-7</v>
      </c>
      <c r="AS96">
        <f t="shared" si="36"/>
        <v>-1.1410772916507499E-5</v>
      </c>
      <c r="AT96">
        <f t="shared" si="36"/>
        <v>-7.4550600600529077E-6</v>
      </c>
      <c r="AU96">
        <f t="shared" si="23"/>
        <v>-1.9014008247339621E-5</v>
      </c>
      <c r="AW96">
        <v>93</v>
      </c>
      <c r="AX96">
        <f>IF(Z96&gt;0, (R96*SUMPRODUCT(K96:$K$98, X96:$X$98)-K96*$AZ$3)/Z96, 0)</f>
        <v>-7629353237.0739059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0.87888519499999995</v>
      </c>
      <c r="Q97" s="4">
        <f t="shared" si="48"/>
        <v>25</v>
      </c>
      <c r="R97">
        <f t="shared" si="27"/>
        <v>2000000</v>
      </c>
      <c r="S97">
        <f t="shared" si="28"/>
        <v>-61305268602.130257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-2.2894697103946768</v>
      </c>
      <c r="AC97">
        <f t="shared" si="29"/>
        <v>-2.0441695142476286</v>
      </c>
      <c r="AE97">
        <f t="shared" si="30"/>
        <v>0</v>
      </c>
      <c r="AF97">
        <f t="shared" si="31"/>
        <v>0</v>
      </c>
      <c r="AG97">
        <f t="shared" si="31"/>
        <v>-8.3360270693626691E-10</v>
      </c>
      <c r="AH97">
        <f t="shared" si="32"/>
        <v>-5.2748403969261036E-4</v>
      </c>
      <c r="AI97">
        <f t="shared" si="33"/>
        <v>-5.2748487329531729E-4</v>
      </c>
      <c r="AJ97">
        <f t="shared" si="34"/>
        <v>-0.24530019614704823</v>
      </c>
      <c r="AK97">
        <f t="shared" si="49"/>
        <v>-0.1602628797276274</v>
      </c>
      <c r="AL97">
        <f t="shared" si="35"/>
        <v>-0.40609056074797095</v>
      </c>
      <c r="AN97">
        <f t="shared" si="36"/>
        <v>0</v>
      </c>
      <c r="AO97">
        <f t="shared" si="36"/>
        <v>0</v>
      </c>
      <c r="AP97">
        <f t="shared" si="36"/>
        <v>-3.0913019465169936E-14</v>
      </c>
      <c r="AQ97">
        <f t="shared" si="36"/>
        <v>-1.9561026194977099E-8</v>
      </c>
      <c r="AR97">
        <f t="shared" si="36"/>
        <v>-1.9561057107996566E-8</v>
      </c>
      <c r="AS97">
        <f t="shared" si="36"/>
        <v>-9.0966232177596108E-6</v>
      </c>
      <c r="AT97">
        <f t="shared" si="36"/>
        <v>-5.9431303177655209E-6</v>
      </c>
      <c r="AU97">
        <f t="shared" si="23"/>
        <v>-1.5059314592633127E-5</v>
      </c>
      <c r="AW97">
        <v>94</v>
      </c>
      <c r="AX97">
        <f>IF(Z97&gt;0, (R97*SUMPRODUCT(K97:$K$98, X97:$X$98)-K97*$AZ$3)/Z97, 0)</f>
        <v>-61305268602.130257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25</v>
      </c>
      <c r="R98">
        <f t="shared" si="27"/>
        <v>2000000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-2.0441695142476286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-6.6688216554901353E-5</v>
      </c>
      <c r="AI98">
        <f t="shared" si="33"/>
        <v>-6.6688216554901353E-5</v>
      </c>
      <c r="AJ98">
        <f t="shared" si="34"/>
        <v>-2.0441695142476286</v>
      </c>
      <c r="AK98">
        <f t="shared" si="49"/>
        <v>-0.14309186599733401</v>
      </c>
      <c r="AL98">
        <f t="shared" si="35"/>
        <v>-2.1873280684615173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-2.2080728189407096E-9</v>
      </c>
      <c r="AR98">
        <f t="shared" si="36"/>
        <v>-2.2080728189407096E-9</v>
      </c>
      <c r="AS98">
        <f t="shared" si="36"/>
        <v>-6.7683248629111571E-5</v>
      </c>
      <c r="AT98">
        <f t="shared" si="36"/>
        <v>-4.7378274040378095E-6</v>
      </c>
      <c r="AU98">
        <f t="shared" si="36"/>
        <v>-7.2423284105968305E-5</v>
      </c>
      <c r="AW98">
        <v>95</v>
      </c>
    </row>
    <row r="100" spans="5:50" x14ac:dyDescent="0.25">
      <c r="AN100" s="8">
        <f t="shared" ref="AN100:AU100" si="50">SUM(AN3:AN98)</f>
        <v>61956.45588339986</v>
      </c>
      <c r="AO100" s="8">
        <f t="shared" si="50"/>
        <v>-6195.6455883399867</v>
      </c>
      <c r="AP100" s="8">
        <f t="shared" si="50"/>
        <v>-417.29298530778834</v>
      </c>
      <c r="AQ100" s="8">
        <f t="shared" si="50"/>
        <v>-55123.222776090872</v>
      </c>
      <c r="AR100" s="8">
        <f t="shared" si="50"/>
        <v>220.29453366116627</v>
      </c>
      <c r="AS100" s="8">
        <f t="shared" si="50"/>
        <v>-285.14848486808575</v>
      </c>
      <c r="AT100" s="8">
        <f t="shared" si="50"/>
        <v>64.853951206918552</v>
      </c>
      <c r="AU100" s="8">
        <f t="shared" si="50"/>
        <v>1.447673239423318E-12</v>
      </c>
    </row>
  </sheetData>
  <conditionalFormatting sqref="AN100:AU100">
    <cfRule type="cellIs" dxfId="51" priority="1" operator="lessThan">
      <formula>0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672C5-1D0F-406B-BABD-BB87A37E02DE}">
  <sheetPr codeName="Sheet46"/>
  <dimension ref="A1:AZ164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72146.866983520813</v>
      </c>
      <c r="K3">
        <v>1</v>
      </c>
      <c r="L3" s="2">
        <v>0</v>
      </c>
      <c r="O3">
        <f>$C$3</f>
        <v>72146.866983520813</v>
      </c>
      <c r="P3">
        <f>O3*C5</f>
        <v>7214.6866983520813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72146.866983520813</v>
      </c>
      <c r="AF3">
        <f t="shared" ref="AF3:AG34" si="4">-$Z3*P3</f>
        <v>-7214.6866983520813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64732.180285168732</v>
      </c>
      <c r="AJ3">
        <f t="shared" ref="AJ3:AJ66" si="7">AB3-AC3</f>
        <v>0</v>
      </c>
      <c r="AL3">
        <f t="shared" ref="AL3:AL66" si="8">SUM(AI3:AK3)</f>
        <v>64732.180285168732</v>
      </c>
      <c r="AN3">
        <f t="shared" ref="AN3:AU34" si="9">AE3*$K3</f>
        <v>72146.866983520813</v>
      </c>
      <c r="AO3">
        <f t="shared" si="9"/>
        <v>-7214.6866983520813</v>
      </c>
      <c r="AP3">
        <f t="shared" si="9"/>
        <v>-200</v>
      </c>
      <c r="AQ3">
        <f t="shared" si="9"/>
        <v>0</v>
      </c>
      <c r="AR3">
        <f t="shared" si="9"/>
        <v>64732.180285168732</v>
      </c>
      <c r="AS3">
        <f t="shared" si="9"/>
        <v>0</v>
      </c>
      <c r="AT3">
        <f t="shared" si="9"/>
        <v>0</v>
      </c>
      <c r="AU3">
        <f t="shared" si="9"/>
        <v>64732.180285168732</v>
      </c>
      <c r="AW3">
        <v>0</v>
      </c>
      <c r="AX3">
        <f>IF(Z3&gt;0, (R3*SUMPRODUCT(K3:$K$98, X3:$X$98)-K3*$AZ$3)/Z3, 0)</f>
        <v>0</v>
      </c>
      <c r="AZ3">
        <f>C6*SUMPRODUCT(X4:X89, K4:K89)/1</f>
        <v>63251.887679806328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2.676E-3</v>
      </c>
      <c r="R4">
        <f t="shared" si="0"/>
        <v>2000000</v>
      </c>
      <c r="S4">
        <f t="shared" si="1"/>
        <v>4297.2281942838854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4242.7565296931425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-5352</v>
      </c>
      <c r="AI4">
        <f t="shared" si="6"/>
        <v>-5352</v>
      </c>
      <c r="AJ4">
        <f t="shared" si="7"/>
        <v>-4242.7565296931425</v>
      </c>
      <c r="AK4">
        <f>G4*SUM(AB4, AE4:AF4)</f>
        <v>0</v>
      </c>
      <c r="AL4">
        <f t="shared" si="8"/>
        <v>-9594.7565296931425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-4993.0030786453963</v>
      </c>
      <c r="AR4">
        <f t="shared" si="9"/>
        <v>-4993.0030786453963</v>
      </c>
      <c r="AS4">
        <f t="shared" si="9"/>
        <v>-3958.1645019993866</v>
      </c>
      <c r="AT4">
        <f t="shared" si="9"/>
        <v>0</v>
      </c>
      <c r="AU4">
        <f t="shared" si="9"/>
        <v>-8951.167580644782</v>
      </c>
      <c r="AW4">
        <v>1</v>
      </c>
      <c r="AX4">
        <f>IF(Z4&gt;0, (R4*SUMPRODUCT(K4:$K$98, X4:$X$98)-K4*$AZ$3)/Z4, 0)</f>
        <v>4297.2281942838854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2.6930000000000001E-3</v>
      </c>
      <c r="Q5" s="4">
        <f t="shared" ref="Q5:Q68" si="21">$C$8</f>
        <v>25</v>
      </c>
      <c r="R5">
        <f t="shared" si="0"/>
        <v>2000000</v>
      </c>
      <c r="S5">
        <f t="shared" si="1"/>
        <v>4279.5681092172035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4242.7565296931425</v>
      </c>
      <c r="AC5">
        <f t="shared" si="2"/>
        <v>4171.6883132478106</v>
      </c>
      <c r="AE5">
        <f t="shared" si="3"/>
        <v>0</v>
      </c>
      <c r="AF5">
        <f t="shared" si="4"/>
        <v>0</v>
      </c>
      <c r="AG5">
        <f t="shared" si="4"/>
        <v>-24.369797411699999</v>
      </c>
      <c r="AH5">
        <f t="shared" si="5"/>
        <v>-5317.7270639999997</v>
      </c>
      <c r="AI5">
        <f t="shared" si="6"/>
        <v>-5342.0968614117</v>
      </c>
      <c r="AJ5">
        <f t="shared" si="7"/>
        <v>71.068216445331927</v>
      </c>
      <c r="AK5">
        <f>G5*SUM(AB5, AE5:AF5)</f>
        <v>173.95301771741885</v>
      </c>
      <c r="AL5">
        <f t="shared" si="8"/>
        <v>-5097.0756272489489</v>
      </c>
      <c r="AN5">
        <f t="shared" si="9"/>
        <v>0</v>
      </c>
      <c r="AO5">
        <f t="shared" si="9"/>
        <v>0</v>
      </c>
      <c r="AP5">
        <f t="shared" si="9"/>
        <v>-20.838809155795467</v>
      </c>
      <c r="AQ5">
        <f t="shared" si="9"/>
        <v>-4547.2310482196272</v>
      </c>
      <c r="AR5">
        <f t="shared" si="9"/>
        <v>-4568.0698573754225</v>
      </c>
      <c r="AS5">
        <f t="shared" si="9"/>
        <v>60.771001684077035</v>
      </c>
      <c r="AT5">
        <f t="shared" si="9"/>
        <v>148.7486201484646</v>
      </c>
      <c r="AU5">
        <f t="shared" si="9"/>
        <v>-4358.5502355428807</v>
      </c>
      <c r="AW5">
        <v>2</v>
      </c>
      <c r="AX5">
        <f>IF(Z5&gt;0, (R5*SUMPRODUCT(K5:$K$98, X5:$X$98)-K5*$AZ$3)/Z5, 0)</f>
        <v>4279.5681092172035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2.7169999999999998E-3</v>
      </c>
      <c r="Q6" s="4">
        <f t="shared" si="21"/>
        <v>25</v>
      </c>
      <c r="R6">
        <f t="shared" si="0"/>
        <v>2000000</v>
      </c>
      <c r="S6">
        <f t="shared" si="1"/>
        <v>5110.6984368692401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4171.6883132478106</v>
      </c>
      <c r="AC6">
        <f t="shared" si="2"/>
        <v>4918.5130135519357</v>
      </c>
      <c r="AE6">
        <f t="shared" si="3"/>
        <v>0</v>
      </c>
      <c r="AF6">
        <f t="shared" si="4"/>
        <v>0</v>
      </c>
      <c r="AG6">
        <f t="shared" si="4"/>
        <v>-24.059886698015411</v>
      </c>
      <c r="AH6">
        <f t="shared" si="5"/>
        <v>-5297.0191654071114</v>
      </c>
      <c r="AI6">
        <f t="shared" si="6"/>
        <v>-5321.0790521051267</v>
      </c>
      <c r="AJ6">
        <f t="shared" si="7"/>
        <v>-746.82470030412514</v>
      </c>
      <c r="AK6">
        <f>G6*SUM(AB6, AE6:AF6)</f>
        <v>244.04376632499694</v>
      </c>
      <c r="AL6">
        <f t="shared" si="8"/>
        <v>-5823.8599860842551</v>
      </c>
      <c r="AN6">
        <f t="shared" si="9"/>
        <v>0</v>
      </c>
      <c r="AO6">
        <f t="shared" si="9"/>
        <v>0</v>
      </c>
      <c r="AP6">
        <f t="shared" si="9"/>
        <v>-18.560037906866228</v>
      </c>
      <c r="AQ6">
        <f t="shared" si="9"/>
        <v>-4086.1737105130373</v>
      </c>
      <c r="AR6">
        <f t="shared" si="9"/>
        <v>-4104.7337484199033</v>
      </c>
      <c r="AS6">
        <f t="shared" si="9"/>
        <v>-576.10806407379755</v>
      </c>
      <c r="AT6">
        <f t="shared" si="9"/>
        <v>188.25780897380375</v>
      </c>
      <c r="AU6">
        <f t="shared" si="9"/>
        <v>-4492.5840035198971</v>
      </c>
      <c r="AW6">
        <v>3</v>
      </c>
      <c r="AX6">
        <f>IF(Z6&gt;0, (R6*SUMPRODUCT(K6:$K$98, X6:$X$98)-K6*$AZ$3)/Z6, 0)</f>
        <v>5110.6984368692401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2.745E-3</v>
      </c>
      <c r="Q7" s="4">
        <f t="shared" si="21"/>
        <v>25</v>
      </c>
      <c r="R7">
        <f t="shared" si="0"/>
        <v>2000000</v>
      </c>
      <c r="S7">
        <f t="shared" si="1"/>
        <v>5506.3608767191645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4918.5130135519357</v>
      </c>
      <c r="AC7">
        <f t="shared" si="2"/>
        <v>5231.7572153794317</v>
      </c>
      <c r="AE7">
        <f t="shared" si="3"/>
        <v>0</v>
      </c>
      <c r="AF7">
        <f t="shared" si="4"/>
        <v>0</v>
      </c>
      <c r="AG7">
        <f t="shared" si="4"/>
        <v>-23.753243442049204</v>
      </c>
      <c r="AH7">
        <f t="shared" si="5"/>
        <v>-5283.5511188841847</v>
      </c>
      <c r="AI7">
        <f t="shared" si="6"/>
        <v>-5307.3043623262338</v>
      </c>
      <c r="AJ7">
        <f t="shared" si="7"/>
        <v>-313.244201827496</v>
      </c>
      <c r="AK7">
        <f>G7*SUM(AB7, AE7:AF7)</f>
        <v>241.49898896540003</v>
      </c>
      <c r="AL7">
        <f t="shared" si="8"/>
        <v>-5379.04957518833</v>
      </c>
      <c r="AN7">
        <f t="shared" si="9"/>
        <v>0</v>
      </c>
      <c r="AO7">
        <f t="shared" si="9"/>
        <v>0</v>
      </c>
      <c r="AP7">
        <f t="shared" si="9"/>
        <v>-16.671358587701956</v>
      </c>
      <c r="AQ7">
        <f t="shared" si="9"/>
        <v>-3708.2925342078288</v>
      </c>
      <c r="AR7">
        <f t="shared" si="9"/>
        <v>-3724.9638927955307</v>
      </c>
      <c r="AS7">
        <f t="shared" si="9"/>
        <v>-219.85235098210015</v>
      </c>
      <c r="AT7">
        <f t="shared" si="9"/>
        <v>169.49753634412829</v>
      </c>
      <c r="AU7">
        <f t="shared" si="9"/>
        <v>-3775.3187074335024</v>
      </c>
      <c r="AW7">
        <v>4</v>
      </c>
      <c r="AX7">
        <f>IF(Z7&gt;0, (R7*SUMPRODUCT(K7:$K$98, X7:$X$98)-K7*$AZ$3)/Z7, 0)</f>
        <v>5506.3608767191645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2.7729999999999999E-3</v>
      </c>
      <c r="Q8" s="4">
        <f t="shared" si="21"/>
        <v>25</v>
      </c>
      <c r="R8">
        <f t="shared" si="0"/>
        <v>2000000</v>
      </c>
      <c r="S8">
        <f t="shared" si="1"/>
        <v>4774.097470133237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5231.7572153794317</v>
      </c>
      <c r="AC8">
        <f t="shared" si="2"/>
        <v>4478.0734959840556</v>
      </c>
      <c r="AE8">
        <f t="shared" si="3"/>
        <v>0</v>
      </c>
      <c r="AF8">
        <f t="shared" si="4"/>
        <v>0</v>
      </c>
      <c r="AG8">
        <f t="shared" si="4"/>
        <v>-23.44984326356391</v>
      </c>
      <c r="AH8">
        <f t="shared" si="5"/>
        <v>-5269.4195251841957</v>
      </c>
      <c r="AI8">
        <f t="shared" si="6"/>
        <v>-5292.8693684477594</v>
      </c>
      <c r="AJ8">
        <f t="shared" si="7"/>
        <v>753.6837193953761</v>
      </c>
      <c r="AK8">
        <f t="shared" ref="AK8:AK71" si="22">G8*SUM(AB8:AB8, AE8:AF8)</f>
        <v>111.43642868758189</v>
      </c>
      <c r="AL8">
        <f t="shared" si="8"/>
        <v>-4427.7492203648017</v>
      </c>
      <c r="AN8">
        <f t="shared" si="9"/>
        <v>0</v>
      </c>
      <c r="AO8">
        <f t="shared" si="9"/>
        <v>0</v>
      </c>
      <c r="AP8">
        <f t="shared" si="9"/>
        <v>-15.363031199907812</v>
      </c>
      <c r="AQ8">
        <f t="shared" si="9"/>
        <v>-3452.2301774440421</v>
      </c>
      <c r="AR8">
        <f t="shared" si="9"/>
        <v>-3467.5932086439498</v>
      </c>
      <c r="AS8">
        <f t="shared" si="9"/>
        <v>493.77159436817362</v>
      </c>
      <c r="AT8">
        <f t="shared" si="9"/>
        <v>73.006941304111407</v>
      </c>
      <c r="AU8">
        <f t="shared" si="9"/>
        <v>-2900.814672971665</v>
      </c>
      <c r="AW8">
        <v>5</v>
      </c>
      <c r="AX8">
        <f>IF(Z8&gt;0, (R8*SUMPRODUCT(K8:$K$98, X8:$X$98)-K8*$AZ$3)/Z8, 0)</f>
        <v>4774.097470133237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2.8019999999999998E-3</v>
      </c>
      <c r="Q9" s="4">
        <f t="shared" si="21"/>
        <v>25</v>
      </c>
      <c r="R9">
        <f t="shared" si="0"/>
        <v>2000000</v>
      </c>
      <c r="S9">
        <f t="shared" si="1"/>
        <v>3477.0042826510589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4478.0734959840556</v>
      </c>
      <c r="AC9">
        <f t="shared" si="2"/>
        <v>3219.6556701869631</v>
      </c>
      <c r="AE9">
        <f t="shared" si="3"/>
        <v>0</v>
      </c>
      <c r="AF9">
        <f t="shared" si="4"/>
        <v>0</v>
      </c>
      <c r="AG9">
        <f t="shared" si="4"/>
        <v>-23.149638370103766</v>
      </c>
      <c r="AH9">
        <f t="shared" si="5"/>
        <v>-5256.516865960486</v>
      </c>
      <c r="AI9">
        <f t="shared" si="6"/>
        <v>-5279.6665043305902</v>
      </c>
      <c r="AJ9">
        <f t="shared" si="7"/>
        <v>1258.4178257970925</v>
      </c>
      <c r="AK9">
        <f t="shared" si="22"/>
        <v>26.420633626305928</v>
      </c>
      <c r="AL9">
        <f t="shared" si="8"/>
        <v>-3994.8280449071917</v>
      </c>
      <c r="AN9">
        <f t="shared" si="9"/>
        <v>0</v>
      </c>
      <c r="AO9">
        <f t="shared" si="9"/>
        <v>0</v>
      </c>
      <c r="AP9">
        <f t="shared" si="9"/>
        <v>-14.363437517271135</v>
      </c>
      <c r="AQ9">
        <f t="shared" si="9"/>
        <v>-3261.4613824901362</v>
      </c>
      <c r="AR9">
        <f t="shared" si="9"/>
        <v>-3275.8248200074077</v>
      </c>
      <c r="AS9">
        <f t="shared" si="9"/>
        <v>780.79862512235479</v>
      </c>
      <c r="AT9">
        <f t="shared" si="9"/>
        <v>16.392961055851554</v>
      </c>
      <c r="AU9">
        <f t="shared" si="9"/>
        <v>-2478.6332338292013</v>
      </c>
      <c r="AW9">
        <v>6</v>
      </c>
      <c r="AX9">
        <f>IF(Z9&gt;0, (R9*SUMPRODUCT(K9:$K$98, X9:$X$98)-K9*$AZ$3)/Z9, 0)</f>
        <v>3477.0042826510589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2.8370000000000001E-3</v>
      </c>
      <c r="Q10" s="4">
        <f t="shared" si="21"/>
        <v>25</v>
      </c>
      <c r="R10">
        <f t="shared" si="0"/>
        <v>2000000</v>
      </c>
      <c r="S10">
        <f t="shared" si="1"/>
        <v>2157.7503976292496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3219.6556701869631</v>
      </c>
      <c r="AC10">
        <f t="shared" si="2"/>
        <v>1972.3967438375114</v>
      </c>
      <c r="AE10">
        <f t="shared" si="3"/>
        <v>0</v>
      </c>
      <c r="AF10">
        <f t="shared" si="4"/>
        <v>0</v>
      </c>
      <c r="AG10">
        <f t="shared" si="4"/>
        <v>-22.852466462346747</v>
      </c>
      <c r="AH10">
        <f t="shared" si="5"/>
        <v>-5254.0419244787518</v>
      </c>
      <c r="AI10">
        <f t="shared" si="6"/>
        <v>-5276.8943909410982</v>
      </c>
      <c r="AJ10">
        <f t="shared" si="7"/>
        <v>1247.2589263494517</v>
      </c>
      <c r="AK10">
        <f t="shared" si="22"/>
        <v>13.20058824776655</v>
      </c>
      <c r="AL10">
        <f t="shared" si="8"/>
        <v>-4016.4348763438798</v>
      </c>
      <c r="AN10">
        <f t="shared" si="9"/>
        <v>0</v>
      </c>
      <c r="AO10">
        <f t="shared" si="9"/>
        <v>0</v>
      </c>
      <c r="AP10">
        <f t="shared" si="9"/>
        <v>-13.451336751600349</v>
      </c>
      <c r="AQ10">
        <f t="shared" si="9"/>
        <v>-3092.6152916420242</v>
      </c>
      <c r="AR10">
        <f t="shared" si="9"/>
        <v>-3106.0666283936243</v>
      </c>
      <c r="AS10">
        <f t="shared" si="9"/>
        <v>734.15707063433945</v>
      </c>
      <c r="AT10">
        <f t="shared" si="9"/>
        <v>7.77008285440413</v>
      </c>
      <c r="AU10">
        <f t="shared" si="9"/>
        <v>-2364.1394749048809</v>
      </c>
      <c r="AW10">
        <v>7</v>
      </c>
      <c r="AX10">
        <f>IF(Z10&gt;0, (R10*SUMPRODUCT(K10:$K$98, X10:$X$98)-K10*$AZ$3)/Z10, 0)</f>
        <v>2157.7503976292496</v>
      </c>
    </row>
    <row r="11" spans="1:52" x14ac:dyDescent="0.25">
      <c r="A11" t="s">
        <v>33</v>
      </c>
      <c r="C11" s="12">
        <f>AU91</f>
        <v>2.3668555180003659E-12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2.8709999999999999E-3</v>
      </c>
      <c r="Q11" s="4">
        <f t="shared" si="21"/>
        <v>25</v>
      </c>
      <c r="R11">
        <f t="shared" si="0"/>
        <v>2000000</v>
      </c>
      <c r="S11">
        <f t="shared" si="1"/>
        <v>812.9517051007449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1972.3967438375114</v>
      </c>
      <c r="AC11">
        <f t="shared" si="2"/>
        <v>733.5533904633412</v>
      </c>
      <c r="AE11">
        <f t="shared" si="3"/>
        <v>0</v>
      </c>
      <c r="AF11">
        <f t="shared" si="4"/>
        <v>0</v>
      </c>
      <c r="AG11">
        <f t="shared" si="4"/>
        <v>-22.55833236650988</v>
      </c>
      <c r="AH11">
        <f t="shared" si="5"/>
        <v>-5248.7544970718</v>
      </c>
      <c r="AI11">
        <f t="shared" si="6"/>
        <v>-5271.3128294383096</v>
      </c>
      <c r="AJ11">
        <f t="shared" si="7"/>
        <v>1238.8433533741702</v>
      </c>
      <c r="AK11">
        <f t="shared" si="22"/>
        <v>4.7337521852100268</v>
      </c>
      <c r="AL11">
        <f t="shared" si="8"/>
        <v>-4027.7357238789295</v>
      </c>
      <c r="AN11">
        <f t="shared" si="9"/>
        <v>0</v>
      </c>
      <c r="AO11">
        <f t="shared" si="9"/>
        <v>0</v>
      </c>
      <c r="AP11">
        <f t="shared" si="9"/>
        <v>-12.61707012188379</v>
      </c>
      <c r="AQ11">
        <f t="shared" si="9"/>
        <v>-2935.6737220710452</v>
      </c>
      <c r="AR11">
        <f t="shared" si="9"/>
        <v>-2948.2907921929286</v>
      </c>
      <c r="AS11">
        <f t="shared" si="9"/>
        <v>692.89578704659607</v>
      </c>
      <c r="AT11">
        <f t="shared" si="9"/>
        <v>2.6476284811320951</v>
      </c>
      <c r="AU11">
        <f t="shared" si="9"/>
        <v>-2252.7473766652006</v>
      </c>
      <c r="AW11">
        <v>8</v>
      </c>
      <c r="AX11">
        <f>IF(Z11&gt;0, (R11*SUMPRODUCT(K11:$K$98, X11:$X$98)-K11*$AZ$3)/Z11, 0)</f>
        <v>812.9517051007449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2.9099999999999998E-3</v>
      </c>
      <c r="Q12" s="4">
        <f t="shared" si="21"/>
        <v>25</v>
      </c>
      <c r="R12">
        <f t="shared" si="0"/>
        <v>2000000</v>
      </c>
      <c r="S12">
        <f t="shared" si="1"/>
        <v>-498.31802709981577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733.5533904633412</v>
      </c>
      <c r="AC12">
        <f t="shared" si="2"/>
        <v>-443.84397927352984</v>
      </c>
      <c r="AE12">
        <f t="shared" si="3"/>
        <v>0</v>
      </c>
      <c r="AF12">
        <f t="shared" si="4"/>
        <v>0</v>
      </c>
      <c r="AG12">
        <f t="shared" si="4"/>
        <v>-22.267104295658239</v>
      </c>
      <c r="AH12">
        <f t="shared" si="5"/>
        <v>-5251.5797749234998</v>
      </c>
      <c r="AI12">
        <f t="shared" si="6"/>
        <v>-5273.8468792191579</v>
      </c>
      <c r="AJ12">
        <f t="shared" si="7"/>
        <v>1177.397369736871</v>
      </c>
      <c r="AK12">
        <f t="shared" si="22"/>
        <v>1.6871727980656848</v>
      </c>
      <c r="AL12">
        <f t="shared" si="8"/>
        <v>-4094.7623366842213</v>
      </c>
      <c r="AN12">
        <f t="shared" si="9"/>
        <v>0</v>
      </c>
      <c r="AO12">
        <f t="shared" si="9"/>
        <v>0</v>
      </c>
      <c r="AP12">
        <f t="shared" si="9"/>
        <v>-11.835202648113913</v>
      </c>
      <c r="AQ12">
        <f t="shared" si="9"/>
        <v>-2791.2704783565009</v>
      </c>
      <c r="AR12">
        <f t="shared" si="9"/>
        <v>-2803.1056810046148</v>
      </c>
      <c r="AS12">
        <f t="shared" si="9"/>
        <v>625.79921857685122</v>
      </c>
      <c r="AT12">
        <f t="shared" si="9"/>
        <v>0.89675027800477081</v>
      </c>
      <c r="AU12">
        <f t="shared" si="9"/>
        <v>-2176.4097121497589</v>
      </c>
      <c r="AW12">
        <v>9</v>
      </c>
      <c r="AX12">
        <f>IF(Z12&gt;0, (R12*SUMPRODUCT(K12:$K$98, X12:$X$98)-K12*$AZ$3)/Z12, 0)</f>
        <v>-498.31802709981577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2.9520000000000002E-3</v>
      </c>
      <c r="Q13" s="4">
        <f t="shared" si="21"/>
        <v>25</v>
      </c>
      <c r="R13">
        <f t="shared" si="0"/>
        <v>2000000</v>
      </c>
      <c r="S13">
        <f t="shared" si="1"/>
        <v>-1789.6147531469517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-443.84397927352984</v>
      </c>
      <c r="AC13">
        <f t="shared" si="2"/>
        <v>-1573.3362854626866</v>
      </c>
      <c r="AE13">
        <f t="shared" si="3"/>
        <v>0</v>
      </c>
      <c r="AF13">
        <f t="shared" si="4"/>
        <v>0</v>
      </c>
      <c r="AG13">
        <f t="shared" si="4"/>
        <v>-21.978700760820875</v>
      </c>
      <c r="AH13">
        <f t="shared" si="5"/>
        <v>-5258.5993504626504</v>
      </c>
      <c r="AI13">
        <f t="shared" si="6"/>
        <v>-5280.5780512234714</v>
      </c>
      <c r="AJ13">
        <f t="shared" si="7"/>
        <v>1129.4923061891568</v>
      </c>
      <c r="AK13">
        <f t="shared" si="22"/>
        <v>-0.88768795854705973</v>
      </c>
      <c r="AL13">
        <f t="shared" si="8"/>
        <v>-4151.9734329928615</v>
      </c>
      <c r="AN13">
        <f t="shared" si="9"/>
        <v>0</v>
      </c>
      <c r="AO13">
        <f t="shared" si="9"/>
        <v>0</v>
      </c>
      <c r="AP13">
        <f t="shared" si="9"/>
        <v>-11.10448013632656</v>
      </c>
      <c r="AQ13">
        <f t="shared" si="9"/>
        <v>-2656.8454918047355</v>
      </c>
      <c r="AR13">
        <f t="shared" si="9"/>
        <v>-2667.9499719410624</v>
      </c>
      <c r="AS13">
        <f t="shared" si="9"/>
        <v>570.6627072592587</v>
      </c>
      <c r="AT13">
        <f t="shared" si="9"/>
        <v>-0.44849390372126535</v>
      </c>
      <c r="AU13">
        <f t="shared" si="9"/>
        <v>-2097.7357585855248</v>
      </c>
      <c r="AW13">
        <v>10</v>
      </c>
      <c r="AX13">
        <f>IF(Z13&gt;0, (R13*SUMPRODUCT(K13:$K$98, X13:$X$98)-K13*$AZ$3)/Z13, 0)</f>
        <v>-1789.6147531469517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2.9979999999999998E-3</v>
      </c>
      <c r="Q14" s="4">
        <f t="shared" si="21"/>
        <v>25</v>
      </c>
      <c r="R14">
        <f t="shared" si="0"/>
        <v>2000000</v>
      </c>
      <c r="S14">
        <f t="shared" si="1"/>
        <v>-929.08713365832352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-1573.3362854626866</v>
      </c>
      <c r="AC14">
        <f t="shared" si="2"/>
        <v>-806.18829065891987</v>
      </c>
      <c r="AE14">
        <f t="shared" si="3"/>
        <v>0</v>
      </c>
      <c r="AF14">
        <f t="shared" si="4"/>
        <v>0</v>
      </c>
      <c r="AG14">
        <f t="shared" si="4"/>
        <v>-21.693021608331726</v>
      </c>
      <c r="AH14">
        <f t="shared" si="5"/>
        <v>-5271.371590475278</v>
      </c>
      <c r="AI14">
        <f t="shared" si="6"/>
        <v>-5293.06461208361</v>
      </c>
      <c r="AJ14">
        <f t="shared" si="7"/>
        <v>-767.14799480376678</v>
      </c>
      <c r="AK14">
        <f t="shared" si="22"/>
        <v>-110.13353998238807</v>
      </c>
      <c r="AL14">
        <f t="shared" si="8"/>
        <v>-6170.3461468697651</v>
      </c>
      <c r="AN14">
        <f t="shared" si="9"/>
        <v>0</v>
      </c>
      <c r="AO14">
        <f t="shared" si="9"/>
        <v>0</v>
      </c>
      <c r="AP14">
        <f t="shared" si="9"/>
        <v>-9.7858429495665948</v>
      </c>
      <c r="AQ14">
        <f t="shared" si="9"/>
        <v>-2377.9451034790727</v>
      </c>
      <c r="AR14">
        <f t="shared" si="9"/>
        <v>-2387.7309464286395</v>
      </c>
      <c r="AS14">
        <f t="shared" si="9"/>
        <v>-346.06473601359784</v>
      </c>
      <c r="AT14">
        <f t="shared" si="9"/>
        <v>-49.681853694993208</v>
      </c>
      <c r="AU14">
        <f t="shared" si="9"/>
        <v>-2783.4775361372308</v>
      </c>
      <c r="AW14">
        <v>11</v>
      </c>
      <c r="AX14">
        <f>IF(Z14&gt;0, (R14*SUMPRODUCT(K14:$K$98, X14:$X$98)-K14*$AZ$3)/Z14, 0)</f>
        <v>-929.08713365832352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3.0469999999999998E-3</v>
      </c>
      <c r="Q15" s="4">
        <f t="shared" si="21"/>
        <v>25</v>
      </c>
      <c r="R15">
        <f t="shared" si="0"/>
        <v>2000000</v>
      </c>
      <c r="S15">
        <f t="shared" si="1"/>
        <v>-148.29098026104984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-806.18829065891987</v>
      </c>
      <c r="AC15">
        <f t="shared" si="2"/>
        <v>-126.99635252325606</v>
      </c>
      <c r="AE15">
        <f t="shared" si="3"/>
        <v>0</v>
      </c>
      <c r="AF15">
        <f t="shared" si="4"/>
        <v>0</v>
      </c>
      <c r="AG15">
        <f t="shared" si="4"/>
        <v>-21.409992755407821</v>
      </c>
      <c r="AH15">
        <f t="shared" si="5"/>
        <v>-5287.8909472469404</v>
      </c>
      <c r="AI15">
        <f t="shared" si="6"/>
        <v>-5309.3009400023484</v>
      </c>
      <c r="AJ15">
        <f t="shared" si="7"/>
        <v>-679.1919381356638</v>
      </c>
      <c r="AK15">
        <f t="shared" si="22"/>
        <v>-56.433180346124395</v>
      </c>
      <c r="AL15">
        <f t="shared" si="8"/>
        <v>-6044.9260584841368</v>
      </c>
      <c r="AN15">
        <f t="shared" si="9"/>
        <v>0</v>
      </c>
      <c r="AO15">
        <f t="shared" si="9"/>
        <v>0</v>
      </c>
      <c r="AP15">
        <f t="shared" si="9"/>
        <v>-8.6233634433960713</v>
      </c>
      <c r="AQ15">
        <f t="shared" si="9"/>
        <v>-2129.8188190949577</v>
      </c>
      <c r="AR15">
        <f t="shared" si="9"/>
        <v>-2138.4421825383538</v>
      </c>
      <c r="AS15">
        <f t="shared" si="9"/>
        <v>-273.56006128909337</v>
      </c>
      <c r="AT15">
        <f t="shared" si="9"/>
        <v>-22.729751941108354</v>
      </c>
      <c r="AU15">
        <f t="shared" si="9"/>
        <v>-2434.7319957685559</v>
      </c>
      <c r="AW15">
        <v>12</v>
      </c>
      <c r="AX15">
        <f>IF(Z15&gt;0, (R15*SUMPRODUCT(K15:$K$98, X15:$X$98)-K15*$AZ$3)/Z15, 0)</f>
        <v>-148.29098026104984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3.104E-3</v>
      </c>
      <c r="Q16" s="4">
        <f t="shared" si="21"/>
        <v>25</v>
      </c>
      <c r="R16">
        <f t="shared" si="0"/>
        <v>2000000</v>
      </c>
      <c r="S16">
        <f t="shared" si="1"/>
        <v>559.3753992939952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-126.99635252325606</v>
      </c>
      <c r="AC16">
        <f t="shared" si="2"/>
        <v>472.77147268065897</v>
      </c>
      <c r="AE16">
        <f t="shared" si="3"/>
        <v>0</v>
      </c>
      <c r="AF16">
        <f t="shared" si="4"/>
        <v>0</v>
      </c>
      <c r="AG16">
        <f t="shared" si="4"/>
        <v>-21.129436210340955</v>
      </c>
      <c r="AH16">
        <f t="shared" si="5"/>
        <v>-5316.5294010228708</v>
      </c>
      <c r="AI16">
        <f t="shared" si="6"/>
        <v>-5337.6588372332117</v>
      </c>
      <c r="AJ16">
        <f t="shared" si="7"/>
        <v>-599.76782520391498</v>
      </c>
      <c r="AK16">
        <f t="shared" si="22"/>
        <v>-8.8897446766279256</v>
      </c>
      <c r="AL16">
        <f t="shared" si="8"/>
        <v>-5946.3164071137544</v>
      </c>
      <c r="AN16">
        <f t="shared" si="9"/>
        <v>0</v>
      </c>
      <c r="AO16">
        <f t="shared" si="9"/>
        <v>0</v>
      </c>
      <c r="AP16">
        <f t="shared" si="9"/>
        <v>-7.5985382936016137</v>
      </c>
      <c r="AQ16">
        <f t="shared" si="9"/>
        <v>-1911.9228663072431</v>
      </c>
      <c r="AR16">
        <f t="shared" si="9"/>
        <v>-1919.5214046008448</v>
      </c>
      <c r="AS16">
        <f t="shared" si="9"/>
        <v>-215.68766633023984</v>
      </c>
      <c r="AT16">
        <f t="shared" si="9"/>
        <v>-3.1969175454212642</v>
      </c>
      <c r="AU16">
        <f t="shared" si="9"/>
        <v>-2138.4059884765056</v>
      </c>
      <c r="AW16">
        <v>13</v>
      </c>
      <c r="AX16">
        <f>IF(Z16&gt;0, (R16*SUMPRODUCT(K16:$K$98, X16:$X$98)-K16*$AZ$3)/Z16, 0)</f>
        <v>559.3753992939952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3.1700000000000001E-3</v>
      </c>
      <c r="Q17" s="4">
        <f t="shared" si="21"/>
        <v>25</v>
      </c>
      <c r="R17">
        <f t="shared" si="0"/>
        <v>2000000</v>
      </c>
      <c r="S17">
        <f t="shared" si="1"/>
        <v>1196.551493170271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472.77147268065897</v>
      </c>
      <c r="AC17">
        <f t="shared" si="2"/>
        <v>997.97953878312546</v>
      </c>
      <c r="AE17">
        <f t="shared" si="3"/>
        <v>0</v>
      </c>
      <c r="AF17">
        <f t="shared" si="4"/>
        <v>0</v>
      </c>
      <c r="AG17">
        <f t="shared" si="4"/>
        <v>-20.851161535450768</v>
      </c>
      <c r="AH17">
        <f t="shared" si="5"/>
        <v>-5358.4250229424661</v>
      </c>
      <c r="AI17">
        <f t="shared" si="6"/>
        <v>-5379.276184477917</v>
      </c>
      <c r="AJ17">
        <f t="shared" si="7"/>
        <v>-525.20806610246655</v>
      </c>
      <c r="AK17">
        <f t="shared" si="22"/>
        <v>33.094003087646129</v>
      </c>
      <c r="AL17">
        <f t="shared" si="8"/>
        <v>-5871.3902474927372</v>
      </c>
      <c r="AN17">
        <f t="shared" si="9"/>
        <v>0</v>
      </c>
      <c r="AO17">
        <f t="shared" si="9"/>
        <v>0</v>
      </c>
      <c r="AP17">
        <f t="shared" si="9"/>
        <v>-6.6950585216740013</v>
      </c>
      <c r="AQ17">
        <f t="shared" si="9"/>
        <v>-1720.5261707655081</v>
      </c>
      <c r="AR17">
        <f t="shared" si="9"/>
        <v>-1727.2212292871823</v>
      </c>
      <c r="AS17">
        <f t="shared" si="9"/>
        <v>-168.63802683763652</v>
      </c>
      <c r="AT17">
        <f t="shared" si="9"/>
        <v>10.626088480085292</v>
      </c>
      <c r="AU17">
        <f t="shared" si="9"/>
        <v>-1885.2331676447334</v>
      </c>
      <c r="AW17">
        <v>14</v>
      </c>
      <c r="AX17">
        <f>IF(Z17&gt;0, (R17*SUMPRODUCT(K17:$K$98, X17:$X$98)-K17*$AZ$3)/Z17, 0)</f>
        <v>1196.551493170271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3.2390000000000001E-3</v>
      </c>
      <c r="Q18" s="4">
        <f t="shared" si="21"/>
        <v>25</v>
      </c>
      <c r="R18">
        <f t="shared" si="0"/>
        <v>2000000</v>
      </c>
      <c r="S18">
        <f t="shared" si="1"/>
        <v>1766.0451348928725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997.97953878312546</v>
      </c>
      <c r="AC18">
        <f t="shared" si="2"/>
        <v>1453.4631290977086</v>
      </c>
      <c r="AE18">
        <f t="shared" si="3"/>
        <v>0</v>
      </c>
      <c r="AF18">
        <f t="shared" si="4"/>
        <v>0</v>
      </c>
      <c r="AG18">
        <f t="shared" si="4"/>
        <v>-20.575113007882937</v>
      </c>
      <c r="AH18">
        <f t="shared" si="5"/>
        <v>-5402.9529770660038</v>
      </c>
      <c r="AI18">
        <f t="shared" si="6"/>
        <v>-5423.5280900738871</v>
      </c>
      <c r="AJ18">
        <f t="shared" si="7"/>
        <v>-455.48359031458313</v>
      </c>
      <c r="AK18">
        <f t="shared" si="22"/>
        <v>69.85856771481879</v>
      </c>
      <c r="AL18">
        <f t="shared" si="8"/>
        <v>-5809.1531126736518</v>
      </c>
      <c r="AN18">
        <f t="shared" si="9"/>
        <v>0</v>
      </c>
      <c r="AO18">
        <f t="shared" si="9"/>
        <v>0</v>
      </c>
      <c r="AP18">
        <f t="shared" si="9"/>
        <v>-5.8985916445585342</v>
      </c>
      <c r="AQ18">
        <f t="shared" si="9"/>
        <v>-1548.9496108358635</v>
      </c>
      <c r="AR18">
        <f t="shared" si="9"/>
        <v>-1554.8482024804223</v>
      </c>
      <c r="AS18">
        <f t="shared" si="9"/>
        <v>-130.58065338614489</v>
      </c>
      <c r="AT18">
        <f t="shared" si="9"/>
        <v>20.027455677428431</v>
      </c>
      <c r="AU18">
        <f t="shared" si="9"/>
        <v>-1665.4014001891387</v>
      </c>
      <c r="AW18">
        <v>15</v>
      </c>
      <c r="AX18">
        <f>IF(Z18&gt;0, (R18*SUMPRODUCT(K18:$K$98, X18:$X$98)-K18*$AZ$3)/Z18, 0)</f>
        <v>1766.0451348928725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3.3149999999999998E-3</v>
      </c>
      <c r="Q19" s="4">
        <f t="shared" si="21"/>
        <v>25</v>
      </c>
      <c r="R19">
        <f t="shared" si="0"/>
        <v>2000000</v>
      </c>
      <c r="S19">
        <f t="shared" si="1"/>
        <v>2274.9682739170585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1453.4631290977086</v>
      </c>
      <c r="AC19">
        <f t="shared" si="2"/>
        <v>1847.3793763690771</v>
      </c>
      <c r="AE19">
        <f t="shared" si="3"/>
        <v>0</v>
      </c>
      <c r="AF19">
        <f t="shared" si="4"/>
        <v>0</v>
      </c>
      <c r="AG19">
        <f t="shared" si="4"/>
        <v>-20.301155378182976</v>
      </c>
      <c r="AH19">
        <f t="shared" si="5"/>
        <v>-5456.5199696905547</v>
      </c>
      <c r="AI19">
        <f t="shared" si="6"/>
        <v>-5476.8211250687373</v>
      </c>
      <c r="AJ19">
        <f t="shared" si="7"/>
        <v>-393.91624727136855</v>
      </c>
      <c r="AK19">
        <f t="shared" si="22"/>
        <v>101.74241903683961</v>
      </c>
      <c r="AL19">
        <f t="shared" si="8"/>
        <v>-5768.9949533032668</v>
      </c>
      <c r="AN19">
        <f t="shared" si="9"/>
        <v>0</v>
      </c>
      <c r="AO19">
        <f t="shared" si="9"/>
        <v>0</v>
      </c>
      <c r="AP19">
        <f t="shared" si="9"/>
        <v>-5.1964749078671764</v>
      </c>
      <c r="AQ19">
        <f t="shared" si="9"/>
        <v>-1396.7022358365386</v>
      </c>
      <c r="AR19">
        <f t="shared" si="9"/>
        <v>-1401.8987107444057</v>
      </c>
      <c r="AS19">
        <f t="shared" si="9"/>
        <v>-100.83051218585767</v>
      </c>
      <c r="AT19">
        <f t="shared" si="9"/>
        <v>26.042947691480869</v>
      </c>
      <c r="AU19">
        <f t="shared" si="9"/>
        <v>-1476.6862752387826</v>
      </c>
      <c r="AW19">
        <v>16</v>
      </c>
      <c r="AX19">
        <f>IF(Z19&gt;0, (R19*SUMPRODUCT(K19:$K$98, X19:$X$98)-K19*$AZ$3)/Z19, 0)</f>
        <v>2274.9682739170585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3.3969999999999998E-3</v>
      </c>
      <c r="Q20" s="4">
        <f t="shared" si="21"/>
        <v>25</v>
      </c>
      <c r="R20">
        <f t="shared" si="0"/>
        <v>2000000</v>
      </c>
      <c r="S20">
        <f t="shared" si="1"/>
        <v>2727.7436124628198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1847.3793763690771</v>
      </c>
      <c r="AC20">
        <f t="shared" si="2"/>
        <v>2185.3787995568509</v>
      </c>
      <c r="AE20">
        <f t="shared" si="3"/>
        <v>0</v>
      </c>
      <c r="AF20">
        <f t="shared" si="4"/>
        <v>0</v>
      </c>
      <c r="AG20">
        <f t="shared" si="4"/>
        <v>-20.029180799581457</v>
      </c>
      <c r="AH20">
        <f t="shared" si="5"/>
        <v>-5517.0419855750051</v>
      </c>
      <c r="AI20">
        <f t="shared" si="6"/>
        <v>-5537.0711663745869</v>
      </c>
      <c r="AJ20">
        <f t="shared" si="7"/>
        <v>-337.9994231877738</v>
      </c>
      <c r="AK20">
        <f t="shared" si="22"/>
        <v>129.31655634583541</v>
      </c>
      <c r="AL20">
        <f t="shared" si="8"/>
        <v>-5745.7540332165254</v>
      </c>
      <c r="AN20">
        <f t="shared" si="9"/>
        <v>0</v>
      </c>
      <c r="AO20">
        <f t="shared" si="9"/>
        <v>0</v>
      </c>
      <c r="AP20">
        <f t="shared" si="9"/>
        <v>-4.577551547791499</v>
      </c>
      <c r="AQ20">
        <f t="shared" si="9"/>
        <v>-1260.8875187160568</v>
      </c>
      <c r="AR20">
        <f t="shared" si="9"/>
        <v>-1265.4650702638485</v>
      </c>
      <c r="AS20">
        <f t="shared" si="9"/>
        <v>-77.247781536734621</v>
      </c>
      <c r="AT20">
        <f t="shared" si="9"/>
        <v>29.554538879009737</v>
      </c>
      <c r="AU20">
        <f t="shared" si="9"/>
        <v>-1313.1583129215733</v>
      </c>
      <c r="AW20">
        <v>17</v>
      </c>
      <c r="AX20">
        <f>IF(Z20&gt;0, (R20*SUMPRODUCT(K20:$K$98, X20:$X$98)-K20*$AZ$3)/Z20, 0)</f>
        <v>2727.7436124628198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3.4910000000000002E-3</v>
      </c>
      <c r="Q21" s="4">
        <f t="shared" si="21"/>
        <v>25</v>
      </c>
      <c r="R21">
        <f t="shared" si="0"/>
        <v>2000000</v>
      </c>
      <c r="S21">
        <f t="shared" si="1"/>
        <v>3129.3792239097497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2185.3787995568509</v>
      </c>
      <c r="AC21">
        <f t="shared" si="2"/>
        <v>2473.3320478267906</v>
      </c>
      <c r="AE21">
        <f t="shared" si="3"/>
        <v>0</v>
      </c>
      <c r="AF21">
        <f t="shared" si="4"/>
        <v>0</v>
      </c>
      <c r="AG21">
        <f t="shared" si="4"/>
        <v>-19.758967121414305</v>
      </c>
      <c r="AH21">
        <f t="shared" si="5"/>
        <v>-5593.7496137071093</v>
      </c>
      <c r="AI21">
        <f t="shared" si="6"/>
        <v>-5613.5085808285239</v>
      </c>
      <c r="AJ21">
        <f t="shared" si="7"/>
        <v>-287.95324826993965</v>
      </c>
      <c r="AK21">
        <f t="shared" si="22"/>
        <v>152.97651596897958</v>
      </c>
      <c r="AL21">
        <f t="shared" si="8"/>
        <v>-5748.485313129484</v>
      </c>
      <c r="AN21">
        <f t="shared" si="9"/>
        <v>0</v>
      </c>
      <c r="AO21">
        <f t="shared" si="9"/>
        <v>0</v>
      </c>
      <c r="AP21">
        <f t="shared" si="9"/>
        <v>-4.0319605355895032</v>
      </c>
      <c r="AQ21">
        <f t="shared" si="9"/>
        <v>-1141.4451752385801</v>
      </c>
      <c r="AR21">
        <f t="shared" si="9"/>
        <v>-1145.4771357741697</v>
      </c>
      <c r="AS21">
        <f t="shared" si="9"/>
        <v>-58.758948581928713</v>
      </c>
      <c r="AT21">
        <f t="shared" si="9"/>
        <v>31.21596748801889</v>
      </c>
      <c r="AU21">
        <f t="shared" si="9"/>
        <v>-1173.0201168680794</v>
      </c>
      <c r="AW21">
        <v>18</v>
      </c>
      <c r="AX21">
        <f>IF(Z21&gt;0, (R21*SUMPRODUCT(K21:$K$98, X21:$X$98)-K21*$AZ$3)/Z21, 0)</f>
        <v>3129.3792239097497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3.5990000000000002E-3</v>
      </c>
      <c r="Q22" s="4">
        <f t="shared" si="21"/>
        <v>25</v>
      </c>
      <c r="R22">
        <f t="shared" si="0"/>
        <v>2000000</v>
      </c>
      <c r="S22">
        <f t="shared" si="1"/>
        <v>3482.226158333709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2473.3320478267906</v>
      </c>
      <c r="AC22">
        <f t="shared" si="2"/>
        <v>2714.7804145399878</v>
      </c>
      <c r="AE22">
        <f t="shared" si="3"/>
        <v>0</v>
      </c>
      <c r="AF22">
        <f t="shared" si="4"/>
        <v>0</v>
      </c>
      <c r="AG22">
        <f t="shared" si="4"/>
        <v>-19.490264927530195</v>
      </c>
      <c r="AH22">
        <f t="shared" si="5"/>
        <v>-5689.0018135976079</v>
      </c>
      <c r="AI22">
        <f t="shared" si="6"/>
        <v>-5708.4920785251379</v>
      </c>
      <c r="AJ22">
        <f t="shared" si="7"/>
        <v>-241.44836671319717</v>
      </c>
      <c r="AK22">
        <f t="shared" si="22"/>
        <v>173.13324334787535</v>
      </c>
      <c r="AL22">
        <f t="shared" si="8"/>
        <v>-5776.8072018904595</v>
      </c>
      <c r="AN22">
        <f t="shared" si="9"/>
        <v>0</v>
      </c>
      <c r="AO22">
        <f t="shared" si="9"/>
        <v>0</v>
      </c>
      <c r="AP22">
        <f t="shared" si="9"/>
        <v>-3.5510088430946629</v>
      </c>
      <c r="AQ22">
        <f t="shared" si="9"/>
        <v>-1036.5018548276162</v>
      </c>
      <c r="AR22">
        <f t="shared" si="9"/>
        <v>-1040.0528636707108</v>
      </c>
      <c r="AS22">
        <f t="shared" si="9"/>
        <v>-43.990437715305802</v>
      </c>
      <c r="AT22">
        <f t="shared" si="9"/>
        <v>31.543833829244551</v>
      </c>
      <c r="AU22">
        <f t="shared" si="9"/>
        <v>-1052.4994675567721</v>
      </c>
      <c r="AW22">
        <v>19</v>
      </c>
      <c r="AX22">
        <f>IF(Z22&gt;0, (R22*SUMPRODUCT(K22:$K$98, X22:$X$98)-K22*$AZ$3)/Z22, 0)</f>
        <v>3482.226158333709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3.7169999999999998E-3</v>
      </c>
      <c r="Q23" s="4">
        <f t="shared" si="21"/>
        <v>25</v>
      </c>
      <c r="R23">
        <f t="shared" si="0"/>
        <v>2000000</v>
      </c>
      <c r="S23">
        <f t="shared" si="1"/>
        <v>3788.453310680231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2714.7804145399878</v>
      </c>
      <c r="AC23">
        <f t="shared" si="2"/>
        <v>2913.0049364550287</v>
      </c>
      <c r="AE23">
        <f t="shared" si="3"/>
        <v>0</v>
      </c>
      <c r="AF23">
        <f t="shared" si="4"/>
        <v>0</v>
      </c>
      <c r="AG23">
        <f t="shared" si="4"/>
        <v>-19.22291696351926</v>
      </c>
      <c r="AH23">
        <f t="shared" si="5"/>
        <v>-5795.6251788503778</v>
      </c>
      <c r="AI23">
        <f t="shared" si="6"/>
        <v>-5814.8480958138971</v>
      </c>
      <c r="AJ23">
        <f t="shared" si="7"/>
        <v>-198.2245219150409</v>
      </c>
      <c r="AK23">
        <f t="shared" si="22"/>
        <v>190.03462901779915</v>
      </c>
      <c r="AL23">
        <f t="shared" si="8"/>
        <v>-5823.0379887111385</v>
      </c>
      <c r="AN23">
        <f t="shared" si="9"/>
        <v>0</v>
      </c>
      <c r="AO23">
        <f t="shared" si="9"/>
        <v>0</v>
      </c>
      <c r="AP23">
        <f t="shared" si="9"/>
        <v>-3.1270532632088686</v>
      </c>
      <c r="AQ23">
        <f t="shared" si="9"/>
        <v>-942.79284784163281</v>
      </c>
      <c r="AR23">
        <f t="shared" si="9"/>
        <v>-945.91990110484164</v>
      </c>
      <c r="AS23">
        <f t="shared" si="9"/>
        <v>-32.245815724991047</v>
      </c>
      <c r="AT23">
        <f t="shared" si="9"/>
        <v>30.913539704746388</v>
      </c>
      <c r="AU23">
        <f t="shared" si="9"/>
        <v>-947.25217712508629</v>
      </c>
      <c r="AW23">
        <v>20</v>
      </c>
      <c r="AX23">
        <f>IF(Z23&gt;0, (R23*SUMPRODUCT(K23:$K$98, X23:$X$98)-K23*$AZ$3)/Z23, 0)</f>
        <v>3788.453310680231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3.852E-3</v>
      </c>
      <c r="Q24" s="4">
        <f t="shared" si="21"/>
        <v>25</v>
      </c>
      <c r="R24">
        <f t="shared" si="0"/>
        <v>2000000</v>
      </c>
      <c r="S24">
        <f t="shared" si="1"/>
        <v>4052.2030438803072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2913.0049364550287</v>
      </c>
      <c r="AC24">
        <f t="shared" si="2"/>
        <v>3072.6463535622006</v>
      </c>
      <c r="AE24">
        <f t="shared" si="3"/>
        <v>0</v>
      </c>
      <c r="AF24">
        <f t="shared" si="4"/>
        <v>0</v>
      </c>
      <c r="AG24">
        <f t="shared" si="4"/>
        <v>-18.956641117740592</v>
      </c>
      <c r="AH24">
        <f t="shared" si="5"/>
        <v>-5923.7340914780953</v>
      </c>
      <c r="AI24">
        <f t="shared" si="6"/>
        <v>-5942.6907325958355</v>
      </c>
      <c r="AJ24">
        <f t="shared" si="7"/>
        <v>-159.64141710717195</v>
      </c>
      <c r="AK24">
        <f t="shared" si="22"/>
        <v>203.91034555185203</v>
      </c>
      <c r="AL24">
        <f t="shared" si="8"/>
        <v>-5898.4218041511558</v>
      </c>
      <c r="AN24">
        <f t="shared" si="9"/>
        <v>0</v>
      </c>
      <c r="AO24">
        <f t="shared" si="9"/>
        <v>0</v>
      </c>
      <c r="AP24">
        <f t="shared" si="9"/>
        <v>-2.7533368941133025</v>
      </c>
      <c r="AQ24">
        <f t="shared" si="9"/>
        <v>-860.38636927718278</v>
      </c>
      <c r="AR24">
        <f t="shared" si="9"/>
        <v>-863.13970617129598</v>
      </c>
      <c r="AS24">
        <f t="shared" si="9"/>
        <v>-23.186945451974449</v>
      </c>
      <c r="AT24">
        <f t="shared" si="9"/>
        <v>29.616738219192644</v>
      </c>
      <c r="AU24">
        <f t="shared" si="9"/>
        <v>-856.70991340407795</v>
      </c>
      <c r="AW24">
        <v>21</v>
      </c>
      <c r="AX24">
        <f>IF(Z24&gt;0, (R24*SUMPRODUCT(K24:$K$98, X24:$X$98)-K24*$AZ$3)/Z24, 0)</f>
        <v>4052.2030438803072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4.0049999999999999E-3</v>
      </c>
      <c r="Q25" s="4">
        <f t="shared" si="21"/>
        <v>25</v>
      </c>
      <c r="R25">
        <f t="shared" si="0"/>
        <v>2000000</v>
      </c>
      <c r="S25">
        <f t="shared" si="1"/>
        <v>4275.5203904461259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3072.6463535622006</v>
      </c>
      <c r="AC25">
        <f t="shared" si="2"/>
        <v>3196.5762922750164</v>
      </c>
      <c r="AE25">
        <f t="shared" si="3"/>
        <v>0</v>
      </c>
      <c r="AF25">
        <f t="shared" si="4"/>
        <v>0</v>
      </c>
      <c r="AG25">
        <f t="shared" si="4"/>
        <v>-18.691153358886638</v>
      </c>
      <c r="AH25">
        <f t="shared" si="5"/>
        <v>-6073.7078141240854</v>
      </c>
      <c r="AI25">
        <f t="shared" si="6"/>
        <v>-6092.3989674829718</v>
      </c>
      <c r="AJ25">
        <f t="shared" si="7"/>
        <v>-123.92993871281578</v>
      </c>
      <c r="AK25">
        <f t="shared" si="22"/>
        <v>215.08524474935408</v>
      </c>
      <c r="AL25">
        <f t="shared" si="8"/>
        <v>-6001.2436614464332</v>
      </c>
      <c r="AN25">
        <f t="shared" si="9"/>
        <v>0</v>
      </c>
      <c r="AO25">
        <f t="shared" si="9"/>
        <v>0</v>
      </c>
      <c r="AP25">
        <f t="shared" si="9"/>
        <v>-2.4239075097421838</v>
      </c>
      <c r="AQ25">
        <f t="shared" si="9"/>
        <v>-787.65101863741256</v>
      </c>
      <c r="AR25">
        <f t="shared" si="9"/>
        <v>-790.07492614715466</v>
      </c>
      <c r="AS25">
        <f t="shared" si="9"/>
        <v>-16.071491328546681</v>
      </c>
      <c r="AT25">
        <f t="shared" si="9"/>
        <v>27.892700357884692</v>
      </c>
      <c r="AU25">
        <f t="shared" si="9"/>
        <v>-778.25371711781668</v>
      </c>
      <c r="AW25">
        <v>22</v>
      </c>
      <c r="AX25">
        <f>IF(Z25&gt;0, (R25*SUMPRODUCT(K25:$K$98, X25:$X$98)-K25*$AZ$3)/Z25, 0)</f>
        <v>4275.5203904461259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4.1640000000000002E-3</v>
      </c>
      <c r="Q26" s="4">
        <f t="shared" si="21"/>
        <v>25</v>
      </c>
      <c r="R26">
        <f t="shared" si="0"/>
        <v>2000000</v>
      </c>
      <c r="S26">
        <f t="shared" si="1"/>
        <v>4460.6882020131216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3196.5762922750164</v>
      </c>
      <c r="AC26">
        <f t="shared" si="2"/>
        <v>3287.7791200572487</v>
      </c>
      <c r="AE26">
        <f t="shared" si="3"/>
        <v>0</v>
      </c>
      <c r="AF26">
        <f t="shared" si="4"/>
        <v>0</v>
      </c>
      <c r="AG26">
        <f t="shared" si="4"/>
        <v>-18.426411862711369</v>
      </c>
      <c r="AH26">
        <f t="shared" si="5"/>
        <v>-6226.397006912317</v>
      </c>
      <c r="AI26">
        <f t="shared" si="6"/>
        <v>-6244.8234187750286</v>
      </c>
      <c r="AJ26">
        <f t="shared" si="7"/>
        <v>-91.202827782232362</v>
      </c>
      <c r="AK26">
        <f t="shared" si="22"/>
        <v>223.76034045925118</v>
      </c>
      <c r="AL26">
        <f t="shared" si="8"/>
        <v>-6112.2659060980104</v>
      </c>
      <c r="AN26">
        <f t="shared" si="9"/>
        <v>0</v>
      </c>
      <c r="AO26">
        <f t="shared" si="9"/>
        <v>0</v>
      </c>
      <c r="AP26">
        <f t="shared" si="9"/>
        <v>-2.1335493605126747</v>
      </c>
      <c r="AQ26">
        <f t="shared" si="9"/>
        <v>-720.93934789760385</v>
      </c>
      <c r="AR26">
        <f t="shared" si="9"/>
        <v>-723.07289725811654</v>
      </c>
      <c r="AS26">
        <f t="shared" si="9"/>
        <v>-10.560153346268306</v>
      </c>
      <c r="AT26">
        <f t="shared" si="9"/>
        <v>25.908664956145497</v>
      </c>
      <c r="AU26">
        <f t="shared" si="9"/>
        <v>-707.72438564823938</v>
      </c>
      <c r="AW26">
        <v>23</v>
      </c>
      <c r="AX26">
        <f>IF(Z26&gt;0, (R26*SUMPRODUCT(K26:$K$98, X26:$X$98)-K26*$AZ$3)/Z26, 0)</f>
        <v>4460.6882020131216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4.3350000000000003E-3</v>
      </c>
      <c r="Q27" s="4">
        <f t="shared" si="21"/>
        <v>25</v>
      </c>
      <c r="R27">
        <f t="shared" si="0"/>
        <v>2000000</v>
      </c>
      <c r="S27">
        <f t="shared" si="1"/>
        <v>4613.3149175594926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3287.7791200572487</v>
      </c>
      <c r="AC27">
        <f t="shared" si="2"/>
        <v>3351.5307064628978</v>
      </c>
      <c r="AE27">
        <f t="shared" si="3"/>
        <v>0</v>
      </c>
      <c r="AF27">
        <f t="shared" si="4"/>
        <v>0</v>
      </c>
      <c r="AG27">
        <f t="shared" si="4"/>
        <v>-18.162269248659399</v>
      </c>
      <c r="AH27">
        <f t="shared" si="5"/>
        <v>-6390.2796339883025</v>
      </c>
      <c r="AI27">
        <f t="shared" si="6"/>
        <v>-6408.4419032369615</v>
      </c>
      <c r="AJ27">
        <f t="shared" si="7"/>
        <v>-63.75158640564905</v>
      </c>
      <c r="AK27">
        <f t="shared" si="22"/>
        <v>230.14453840400742</v>
      </c>
      <c r="AL27">
        <f t="shared" si="8"/>
        <v>-6242.048951238603</v>
      </c>
      <c r="AN27">
        <f t="shared" si="9"/>
        <v>0</v>
      </c>
      <c r="AO27">
        <f t="shared" si="9"/>
        <v>0</v>
      </c>
      <c r="AP27">
        <f t="shared" si="9"/>
        <v>-1.8776472593122546</v>
      </c>
      <c r="AQ27">
        <f t="shared" si="9"/>
        <v>-660.63831984446028</v>
      </c>
      <c r="AR27">
        <f t="shared" si="9"/>
        <v>-662.51596710377248</v>
      </c>
      <c r="AS27">
        <f t="shared" si="9"/>
        <v>-6.5907508501566179</v>
      </c>
      <c r="AT27">
        <f t="shared" si="9"/>
        <v>23.792746152128817</v>
      </c>
      <c r="AU27">
        <f t="shared" si="9"/>
        <v>-645.31397180180022</v>
      </c>
      <c r="AW27">
        <v>24</v>
      </c>
      <c r="AX27">
        <f>IF(Z27&gt;0, (R27*SUMPRODUCT(K27:$K$98, X27:$X$98)-K27*$AZ$3)/Z27, 0)</f>
        <v>4613.3149175594926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4.522E-3</v>
      </c>
      <c r="Q28" s="4">
        <f t="shared" si="21"/>
        <v>25</v>
      </c>
      <c r="R28">
        <f t="shared" si="0"/>
        <v>2000000</v>
      </c>
      <c r="S28">
        <f t="shared" si="1"/>
        <v>4737.1373490756496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3351.5307064628978</v>
      </c>
      <c r="AC28">
        <f t="shared" si="2"/>
        <v>3391.5092922463418</v>
      </c>
      <c r="AE28">
        <f t="shared" si="3"/>
        <v>0</v>
      </c>
      <c r="AF28">
        <f t="shared" si="4"/>
        <v>0</v>
      </c>
      <c r="AG28">
        <f t="shared" si="4"/>
        <v>-17.898516774630369</v>
      </c>
      <c r="AH28">
        <f t="shared" si="5"/>
        <v>-6570.3825233950238</v>
      </c>
      <c r="AI28">
        <f t="shared" si="6"/>
        <v>-6588.2810401696543</v>
      </c>
      <c r="AJ28">
        <f t="shared" si="7"/>
        <v>-39.978585783444032</v>
      </c>
      <c r="AK28">
        <f t="shared" si="22"/>
        <v>234.60714945240287</v>
      </c>
      <c r="AL28">
        <f t="shared" si="8"/>
        <v>-6393.6524765006952</v>
      </c>
      <c r="AN28">
        <f t="shared" si="9"/>
        <v>0</v>
      </c>
      <c r="AO28">
        <f t="shared" si="9"/>
        <v>0</v>
      </c>
      <c r="AP28">
        <f t="shared" si="9"/>
        <v>-1.6521250587611804</v>
      </c>
      <c r="AQ28">
        <f t="shared" si="9"/>
        <v>-606.48006475785814</v>
      </c>
      <c r="AR28">
        <f t="shared" si="9"/>
        <v>-608.1321898166193</v>
      </c>
      <c r="AS28">
        <f t="shared" si="9"/>
        <v>-3.6902288730584147</v>
      </c>
      <c r="AT28">
        <f t="shared" si="9"/>
        <v>21.6554452782498</v>
      </c>
      <c r="AU28">
        <f t="shared" si="9"/>
        <v>-590.16697341142788</v>
      </c>
      <c r="AW28">
        <v>25</v>
      </c>
      <c r="AX28">
        <f>IF(Z28&gt;0, (R28*SUMPRODUCT(K28:$K$98, X28:$X$98)-K28*$AZ$3)/Z28, 0)</f>
        <v>4737.1373490756496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4.7470000000000004E-3</v>
      </c>
      <c r="Q29" s="4">
        <f t="shared" si="21"/>
        <v>25</v>
      </c>
      <c r="R29">
        <f t="shared" si="0"/>
        <v>2000000</v>
      </c>
      <c r="S29">
        <f t="shared" si="1"/>
        <v>4835.07756219355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3391.5092922463418</v>
      </c>
      <c r="AC29">
        <f t="shared" si="2"/>
        <v>3410.5800360848284</v>
      </c>
      <c r="AE29">
        <f t="shared" si="3"/>
        <v>0</v>
      </c>
      <c r="AF29">
        <f t="shared" si="4"/>
        <v>0</v>
      </c>
      <c r="AG29">
        <f t="shared" si="4"/>
        <v>-17.634567347754896</v>
      </c>
      <c r="AH29">
        <f t="shared" si="5"/>
        <v>-6797.14073033363</v>
      </c>
      <c r="AI29">
        <f t="shared" si="6"/>
        <v>-6814.7752976813845</v>
      </c>
      <c r="AJ29">
        <f t="shared" si="7"/>
        <v>-19.070743838486578</v>
      </c>
      <c r="AK29">
        <f t="shared" si="22"/>
        <v>237.40565045724395</v>
      </c>
      <c r="AL29">
        <f t="shared" si="8"/>
        <v>-6596.4403910626279</v>
      </c>
      <c r="AN29">
        <f t="shared" si="9"/>
        <v>0</v>
      </c>
      <c r="AO29">
        <f t="shared" si="9"/>
        <v>0</v>
      </c>
      <c r="AP29">
        <f t="shared" si="9"/>
        <v>-1.4533581879639548</v>
      </c>
      <c r="AQ29">
        <f t="shared" si="9"/>
        <v>-560.18840385280885</v>
      </c>
      <c r="AR29">
        <f t="shared" si="9"/>
        <v>-561.64176204077285</v>
      </c>
      <c r="AS29">
        <f t="shared" si="9"/>
        <v>-1.5717211067135302</v>
      </c>
      <c r="AT29">
        <f t="shared" si="9"/>
        <v>19.565858303003473</v>
      </c>
      <c r="AU29">
        <f t="shared" si="9"/>
        <v>-543.64762484448295</v>
      </c>
      <c r="AW29">
        <v>26</v>
      </c>
      <c r="AX29">
        <f>IF(Z29&gt;0, (R29*SUMPRODUCT(K29:$K$98, X29:$X$98)-K29*$AZ$3)/Z29, 0)</f>
        <v>4835.07756219355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4.9870000000000001E-3</v>
      </c>
      <c r="Q30" s="4">
        <f t="shared" si="21"/>
        <v>25</v>
      </c>
      <c r="R30">
        <f t="shared" si="0"/>
        <v>2000000</v>
      </c>
      <c r="S30">
        <f t="shared" si="1"/>
        <v>4906.2529725350778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3410.5800360848284</v>
      </c>
      <c r="AC30">
        <f t="shared" si="2"/>
        <v>3408.9191399073275</v>
      </c>
      <c r="AE30">
        <f t="shared" si="3"/>
        <v>0</v>
      </c>
      <c r="AF30">
        <f t="shared" si="4"/>
        <v>0</v>
      </c>
      <c r="AG30">
        <f t="shared" si="4"/>
        <v>-17.370278086914091</v>
      </c>
      <c r="AH30">
        <f t="shared" si="5"/>
        <v>-7035.4869890602931</v>
      </c>
      <c r="AI30">
        <f t="shared" si="6"/>
        <v>-7052.8572671472075</v>
      </c>
      <c r="AJ30">
        <f t="shared" si="7"/>
        <v>1.6608961775009448</v>
      </c>
      <c r="AK30">
        <f t="shared" si="22"/>
        <v>238.74060252593802</v>
      </c>
      <c r="AL30">
        <f t="shared" si="8"/>
        <v>-6812.4557684437686</v>
      </c>
      <c r="AN30">
        <f t="shared" si="9"/>
        <v>0</v>
      </c>
      <c r="AO30">
        <f t="shared" si="9"/>
        <v>0</v>
      </c>
      <c r="AP30">
        <f t="shared" si="9"/>
        <v>-1.278193490000838</v>
      </c>
      <c r="AQ30">
        <f t="shared" si="9"/>
        <v>-517.70694881258862</v>
      </c>
      <c r="AR30">
        <f t="shared" si="9"/>
        <v>-518.98514230258957</v>
      </c>
      <c r="AS30">
        <f t="shared" si="9"/>
        <v>0.1222171960072595</v>
      </c>
      <c r="AT30">
        <f t="shared" si="9"/>
        <v>17.567748911136981</v>
      </c>
      <c r="AU30">
        <f t="shared" si="9"/>
        <v>-501.29517619544532</v>
      </c>
      <c r="AW30">
        <v>27</v>
      </c>
      <c r="AX30">
        <f>IF(Z30&gt;0, (R30*SUMPRODUCT(K30:$K$98, X30:$X$98)-K30*$AZ$3)/Z30, 0)</f>
        <v>4906.2529725350778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5.2249999999999996E-3</v>
      </c>
      <c r="Q31" s="4">
        <f t="shared" si="21"/>
        <v>25</v>
      </c>
      <c r="R31">
        <f t="shared" si="0"/>
        <v>2000000</v>
      </c>
      <c r="S31">
        <f t="shared" si="1"/>
        <v>4954.3055187649497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3408.9191399073275</v>
      </c>
      <c r="AC31">
        <f t="shared" si="2"/>
        <v>3389.8974658048296</v>
      </c>
      <c r="AE31">
        <f t="shared" si="3"/>
        <v>0</v>
      </c>
      <c r="AF31">
        <f t="shared" si="4"/>
        <v>0</v>
      </c>
      <c r="AG31">
        <f t="shared" si="4"/>
        <v>-17.105815603040824</v>
      </c>
      <c r="AH31">
        <f t="shared" si="5"/>
        <v>-7260.7762403300903</v>
      </c>
      <c r="AI31">
        <f t="shared" si="6"/>
        <v>-7277.8820559331316</v>
      </c>
      <c r="AJ31">
        <f t="shared" si="7"/>
        <v>19.021674102497855</v>
      </c>
      <c r="AK31">
        <f t="shared" si="22"/>
        <v>238.62433979351295</v>
      </c>
      <c r="AL31">
        <f t="shared" si="8"/>
        <v>-7020.2360420371206</v>
      </c>
      <c r="AN31">
        <f t="shared" si="9"/>
        <v>0</v>
      </c>
      <c r="AO31">
        <f t="shared" si="9"/>
        <v>0</v>
      </c>
      <c r="AP31">
        <f t="shared" si="9"/>
        <v>-1.1238687447460494</v>
      </c>
      <c r="AQ31">
        <f t="shared" si="9"/>
        <v>-477.04007037531278</v>
      </c>
      <c r="AR31">
        <f t="shared" si="9"/>
        <v>-478.16393912005884</v>
      </c>
      <c r="AS31">
        <f t="shared" si="9"/>
        <v>1.2497425140454834</v>
      </c>
      <c r="AT31">
        <f t="shared" si="9"/>
        <v>15.677851524478994</v>
      </c>
      <c r="AU31">
        <f t="shared" si="9"/>
        <v>-461.23634508153435</v>
      </c>
      <c r="AW31">
        <v>28</v>
      </c>
      <c r="AX31">
        <f>IF(Z31&gt;0, (R31*SUMPRODUCT(K31:$K$98, X31:$X$98)-K31*$AZ$3)/Z31, 0)</f>
        <v>4954.3055187649497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5.4879999999999998E-3</v>
      </c>
      <c r="Q32" s="4">
        <f t="shared" si="21"/>
        <v>25</v>
      </c>
      <c r="R32">
        <f t="shared" si="0"/>
        <v>2000000</v>
      </c>
      <c r="S32">
        <f t="shared" si="1"/>
        <v>4985.060102608576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3389.8974658048296</v>
      </c>
      <c r="AC32">
        <f t="shared" si="2"/>
        <v>3358.1121049921035</v>
      </c>
      <c r="AE32">
        <f t="shared" si="3"/>
        <v>0</v>
      </c>
      <c r="AF32">
        <f t="shared" si="4"/>
        <v>0</v>
      </c>
      <c r="AG32">
        <f t="shared" si="4"/>
        <v>-16.840880730980931</v>
      </c>
      <c r="AH32">
        <f t="shared" si="5"/>
        <v>-7510.1372823590436</v>
      </c>
      <c r="AI32">
        <f t="shared" si="6"/>
        <v>-7526.9781630900243</v>
      </c>
      <c r="AJ32">
        <f t="shared" si="7"/>
        <v>31.78536081272614</v>
      </c>
      <c r="AK32">
        <f t="shared" si="22"/>
        <v>237.29282260633809</v>
      </c>
      <c r="AL32">
        <f t="shared" si="8"/>
        <v>-7257.8999796709604</v>
      </c>
      <c r="AN32">
        <f t="shared" si="9"/>
        <v>0</v>
      </c>
      <c r="AO32">
        <f t="shared" si="9"/>
        <v>0</v>
      </c>
      <c r="AP32">
        <f t="shared" si="9"/>
        <v>-0.98791273716734174</v>
      </c>
      <c r="AQ32">
        <f t="shared" si="9"/>
        <v>-440.55654794045131</v>
      </c>
      <c r="AR32">
        <f t="shared" si="9"/>
        <v>-441.54446067761864</v>
      </c>
      <c r="AS32">
        <f t="shared" si="9"/>
        <v>1.8645796086296977</v>
      </c>
      <c r="AT32">
        <f t="shared" si="9"/>
        <v>13.919972811156972</v>
      </c>
      <c r="AU32">
        <f t="shared" si="9"/>
        <v>-425.75990825783202</v>
      </c>
      <c r="AW32">
        <v>29</v>
      </c>
      <c r="AX32">
        <f>IF(Z32&gt;0, (R32*SUMPRODUCT(K32:$K$98, X32:$X$98)-K32*$AZ$3)/Z32, 0)</f>
        <v>4985.060102608576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5.7670000000000004E-3</v>
      </c>
      <c r="Q33" s="4">
        <f t="shared" si="21"/>
        <v>25</v>
      </c>
      <c r="R33">
        <f t="shared" si="0"/>
        <v>2000000</v>
      </c>
      <c r="S33">
        <f t="shared" si="1"/>
        <v>5000.0517213439098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3358.1121049921035</v>
      </c>
      <c r="AC33">
        <f t="shared" si="2"/>
        <v>3315.1044048753902</v>
      </c>
      <c r="AE33">
        <f t="shared" si="3"/>
        <v>0</v>
      </c>
      <c r="AF33">
        <f t="shared" si="4"/>
        <v>0</v>
      </c>
      <c r="AG33">
        <f t="shared" si="4"/>
        <v>-16.575350564495555</v>
      </c>
      <c r="AH33">
        <f t="shared" si="5"/>
        <v>-7769.7087340453627</v>
      </c>
      <c r="AI33">
        <f t="shared" si="6"/>
        <v>-7786.2840846098579</v>
      </c>
      <c r="AJ33">
        <f t="shared" si="7"/>
        <v>43.007700116713295</v>
      </c>
      <c r="AK33">
        <f t="shared" si="22"/>
        <v>235.06784734944728</v>
      </c>
      <c r="AL33">
        <f t="shared" si="8"/>
        <v>-7508.2085371436979</v>
      </c>
      <c r="AN33">
        <f t="shared" si="9"/>
        <v>0</v>
      </c>
      <c r="AO33">
        <f t="shared" si="9"/>
        <v>0</v>
      </c>
      <c r="AP33">
        <f t="shared" si="9"/>
        <v>-0.86815742592895007</v>
      </c>
      <c r="AQ33">
        <f t="shared" si="9"/>
        <v>-406.94948251743278</v>
      </c>
      <c r="AR33">
        <f t="shared" si="9"/>
        <v>-407.81763994336171</v>
      </c>
      <c r="AS33">
        <f t="shared" si="9"/>
        <v>2.2525891131634315</v>
      </c>
      <c r="AT33">
        <f t="shared" si="9"/>
        <v>12.312010927279369</v>
      </c>
      <c r="AU33">
        <f t="shared" si="9"/>
        <v>-393.25303990291894</v>
      </c>
      <c r="AW33">
        <v>30</v>
      </c>
      <c r="AX33">
        <f>IF(Z33&gt;0, (R33*SUMPRODUCT(K33:$K$98, X33:$X$98)-K33*$AZ$3)/Z33, 0)</f>
        <v>5000.0517213439098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6.0780000000000001E-3</v>
      </c>
      <c r="Q34" s="4">
        <f t="shared" si="21"/>
        <v>25</v>
      </c>
      <c r="R34">
        <f t="shared" si="0"/>
        <v>2000000</v>
      </c>
      <c r="S34">
        <f t="shared" si="1"/>
        <v>5002.052313586626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3315.1044048753902</v>
      </c>
      <c r="AC34">
        <f t="shared" si="2"/>
        <v>3263.1092507720073</v>
      </c>
      <c r="AE34">
        <f t="shared" si="3"/>
        <v>0</v>
      </c>
      <c r="AF34">
        <f t="shared" si="4"/>
        <v>0</v>
      </c>
      <c r="AG34">
        <f t="shared" si="4"/>
        <v>-16.308852078119596</v>
      </c>
      <c r="AH34">
        <f t="shared" si="5"/>
        <v>-8059.5984584803191</v>
      </c>
      <c r="AI34">
        <f t="shared" si="6"/>
        <v>-8075.9073105584384</v>
      </c>
      <c r="AJ34">
        <f t="shared" si="7"/>
        <v>51.995154103382902</v>
      </c>
      <c r="AK34">
        <f t="shared" si="22"/>
        <v>232.05730834127732</v>
      </c>
      <c r="AL34">
        <f t="shared" si="8"/>
        <v>-7791.8548481137777</v>
      </c>
      <c r="AN34">
        <f t="shared" si="9"/>
        <v>0</v>
      </c>
      <c r="AO34">
        <f t="shared" si="9"/>
        <v>0</v>
      </c>
      <c r="AP34">
        <f t="shared" si="9"/>
        <v>-0.76267784895970048</v>
      </c>
      <c r="AQ34">
        <f t="shared" si="9"/>
        <v>-376.90434534258281</v>
      </c>
      <c r="AR34">
        <f t="shared" si="9"/>
        <v>-377.66702319154246</v>
      </c>
      <c r="AS34">
        <f t="shared" si="9"/>
        <v>2.4315354690781206</v>
      </c>
      <c r="AT34">
        <f t="shared" si="9"/>
        <v>10.852080079783864</v>
      </c>
      <c r="AU34">
        <f t="shared" ref="AU34:AU89" si="23">AL34*$K34</f>
        <v>-364.38340764268048</v>
      </c>
      <c r="AW34">
        <v>31</v>
      </c>
      <c r="AX34">
        <f>IF(Z34&gt;0, (R34*SUMPRODUCT(K34:$K$98, X34:$X$98)-K34*$AZ$3)/Z34, 0)</f>
        <v>5002.052313586626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6.4359999999999999E-3</v>
      </c>
      <c r="Q35" s="4">
        <f t="shared" si="21"/>
        <v>25</v>
      </c>
      <c r="R35">
        <f t="shared" si="0"/>
        <v>2000000</v>
      </c>
      <c r="S35">
        <f t="shared" si="1"/>
        <v>4992.1582087581655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3263.1092507720073</v>
      </c>
      <c r="AC35">
        <f t="shared" si="2"/>
        <v>3203.1284129419687</v>
      </c>
      <c r="AE35">
        <f t="shared" si="3"/>
        <v>0</v>
      </c>
      <c r="AF35">
        <f t="shared" ref="AF35:AG66" si="24">-$Z35*P35</f>
        <v>0</v>
      </c>
      <c r="AG35">
        <f t="shared" si="24"/>
        <v>-16.040799785363621</v>
      </c>
      <c r="AH35">
        <f t="shared" si="5"/>
        <v>-8397.1017579822183</v>
      </c>
      <c r="AI35">
        <f t="shared" ref="AI35:AI66" si="25">SUM(AE35:AH35)</f>
        <v>-8413.1425577675818</v>
      </c>
      <c r="AJ35">
        <f t="shared" si="7"/>
        <v>59.980837830038581</v>
      </c>
      <c r="AK35">
        <f t="shared" si="22"/>
        <v>228.41764755404054</v>
      </c>
      <c r="AL35">
        <f t="shared" si="8"/>
        <v>-8124.7440723835025</v>
      </c>
      <c r="AN35">
        <f t="shared" ref="AN35:AT66" si="26">AE35*$K35</f>
        <v>0</v>
      </c>
      <c r="AO35">
        <f t="shared" si="26"/>
        <v>0</v>
      </c>
      <c r="AP35">
        <f t="shared" si="26"/>
        <v>-0.66977006770910597</v>
      </c>
      <c r="AQ35">
        <f t="shared" si="26"/>
        <v>-350.61390256461658</v>
      </c>
      <c r="AR35">
        <f t="shared" si="26"/>
        <v>-351.2836726323257</v>
      </c>
      <c r="AS35">
        <f t="shared" si="26"/>
        <v>2.5044493012954328</v>
      </c>
      <c r="AT35">
        <f t="shared" si="26"/>
        <v>9.5373862472753537</v>
      </c>
      <c r="AU35">
        <f t="shared" si="23"/>
        <v>-339.24183708375489</v>
      </c>
      <c r="AW35">
        <v>32</v>
      </c>
      <c r="AX35">
        <f>IF(Z35&gt;0, (R35*SUMPRODUCT(K35:$K$98, X35:$X$98)-K35*$AZ$3)/Z35, 0)</f>
        <v>4992.1582087581655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6.8199999999999997E-3</v>
      </c>
      <c r="Q36" s="4">
        <f t="shared" si="21"/>
        <v>25</v>
      </c>
      <c r="R36">
        <f t="shared" si="0"/>
        <v>2000000</v>
      </c>
      <c r="S36">
        <f t="shared" si="1"/>
        <v>4970.3303746267475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3203.1284129419687</v>
      </c>
      <c r="AC36">
        <f t="shared" si="2"/>
        <v>3135.4819277992679</v>
      </c>
      <c r="AE36">
        <f t="shared" si="3"/>
        <v>0</v>
      </c>
      <c r="AF36">
        <f t="shared" si="24"/>
        <v>0</v>
      </c>
      <c r="AG36">
        <f t="shared" si="24"/>
        <v>-15.770993532973804</v>
      </c>
      <c r="AH36">
        <f t="shared" si="5"/>
        <v>-8751.8603628943911</v>
      </c>
      <c r="AI36">
        <f t="shared" si="25"/>
        <v>-8767.6313564273642</v>
      </c>
      <c r="AJ36">
        <f t="shared" si="7"/>
        <v>67.64648514270084</v>
      </c>
      <c r="AK36">
        <f t="shared" si="22"/>
        <v>224.21898890593783</v>
      </c>
      <c r="AL36">
        <f t="shared" si="8"/>
        <v>-8475.765882378726</v>
      </c>
      <c r="AN36">
        <f t="shared" si="26"/>
        <v>0</v>
      </c>
      <c r="AO36">
        <f t="shared" si="26"/>
        <v>0</v>
      </c>
      <c r="AP36">
        <f t="shared" si="26"/>
        <v>-0.58795047783057042</v>
      </c>
      <c r="AQ36">
        <f t="shared" si="26"/>
        <v>-326.27370441257875</v>
      </c>
      <c r="AR36">
        <f t="shared" si="26"/>
        <v>-326.86165489040928</v>
      </c>
      <c r="AS36">
        <f t="shared" si="26"/>
        <v>2.5218945895864504</v>
      </c>
      <c r="AT36">
        <f t="shared" si="26"/>
        <v>8.3589953537363151</v>
      </c>
      <c r="AU36">
        <f t="shared" si="23"/>
        <v>-315.98076494708658</v>
      </c>
      <c r="AW36">
        <v>33</v>
      </c>
      <c r="AX36">
        <f>IF(Z36&gt;0, (R36*SUMPRODUCT(K36:$K$98, X36:$X$98)-K36*$AZ$3)/Z36, 0)</f>
        <v>4970.3303746267475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7.2269999999999999E-3</v>
      </c>
      <c r="Q37" s="4">
        <f t="shared" si="21"/>
        <v>25</v>
      </c>
      <c r="R37">
        <f t="shared" si="0"/>
        <v>2000000</v>
      </c>
      <c r="S37">
        <f t="shared" si="1"/>
        <v>4938.7010929549733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3135.4819277992679</v>
      </c>
      <c r="AC37">
        <f t="shared" si="2"/>
        <v>3061.8577032276839</v>
      </c>
      <c r="AE37">
        <f t="shared" si="3"/>
        <v>0</v>
      </c>
      <c r="AF37">
        <f t="shared" si="24"/>
        <v>0</v>
      </c>
      <c r="AG37">
        <f t="shared" si="24"/>
        <v>-15.499306627381262</v>
      </c>
      <c r="AH37">
        <f t="shared" si="5"/>
        <v>-9118.1576210241346</v>
      </c>
      <c r="AI37">
        <f t="shared" si="25"/>
        <v>-9133.6569276515165</v>
      </c>
      <c r="AJ37">
        <f t="shared" si="7"/>
        <v>73.624224571583909</v>
      </c>
      <c r="AK37">
        <f t="shared" si="22"/>
        <v>219.48373494594878</v>
      </c>
      <c r="AL37">
        <f t="shared" si="8"/>
        <v>-8840.5489681339841</v>
      </c>
      <c r="AN37">
        <f t="shared" si="26"/>
        <v>0</v>
      </c>
      <c r="AO37">
        <f t="shared" si="26"/>
        <v>0</v>
      </c>
      <c r="AP37">
        <f t="shared" si="26"/>
        <v>-0.51591237049016347</v>
      </c>
      <c r="AQ37">
        <f t="shared" si="26"/>
        <v>-303.50843594868087</v>
      </c>
      <c r="AR37">
        <f t="shared" si="26"/>
        <v>-304.02434831917105</v>
      </c>
      <c r="AS37">
        <f t="shared" si="26"/>
        <v>2.4506675774207616</v>
      </c>
      <c r="AT37">
        <f t="shared" si="26"/>
        <v>7.3057702968439857</v>
      </c>
      <c r="AU37">
        <f t="shared" si="23"/>
        <v>-294.26791044490631</v>
      </c>
      <c r="AW37">
        <v>34</v>
      </c>
      <c r="AX37">
        <f>IF(Z37&gt;0, (R37*SUMPRODUCT(K37:$K$98, X37:$X$98)-K37*$AZ$3)/Z37, 0)</f>
        <v>4938.7010929549733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7.6860000000000001E-3</v>
      </c>
      <c r="Q38" s="4">
        <f t="shared" si="21"/>
        <v>25</v>
      </c>
      <c r="R38">
        <f t="shared" si="0"/>
        <v>2000000</v>
      </c>
      <c r="S38">
        <f t="shared" si="1"/>
        <v>4899.6596519088234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3061.8577032276839</v>
      </c>
      <c r="AC38">
        <f t="shared" si="2"/>
        <v>2983.929159994178</v>
      </c>
      <c r="AE38">
        <f t="shared" si="3"/>
        <v>0</v>
      </c>
      <c r="AF38">
        <f t="shared" si="24"/>
        <v>0</v>
      </c>
      <c r="AG38">
        <f t="shared" si="24"/>
        <v>-15.225185890369398</v>
      </c>
      <c r="AH38">
        <f t="shared" si="5"/>
        <v>-9530.2136590441896</v>
      </c>
      <c r="AI38">
        <f t="shared" si="25"/>
        <v>-9545.4388449345588</v>
      </c>
      <c r="AJ38">
        <f t="shared" si="7"/>
        <v>77.928543233505934</v>
      </c>
      <c r="AK38">
        <f t="shared" si="22"/>
        <v>214.3300392259379</v>
      </c>
      <c r="AL38">
        <f t="shared" si="8"/>
        <v>-9253.1802624751163</v>
      </c>
      <c r="AN38">
        <f t="shared" si="26"/>
        <v>0</v>
      </c>
      <c r="AO38">
        <f t="shared" si="26"/>
        <v>0</v>
      </c>
      <c r="AP38">
        <f t="shared" si="26"/>
        <v>-0.4524892359872093</v>
      </c>
      <c r="AQ38">
        <f t="shared" si="26"/>
        <v>-283.23589139909967</v>
      </c>
      <c r="AR38">
        <f t="shared" si="26"/>
        <v>-283.6883806350869</v>
      </c>
      <c r="AS38">
        <f t="shared" si="26"/>
        <v>2.3160194721582985</v>
      </c>
      <c r="AT38">
        <f t="shared" si="26"/>
        <v>6.3698424700219034</v>
      </c>
      <c r="AU38">
        <f t="shared" si="23"/>
        <v>-275.00251869290673</v>
      </c>
      <c r="AW38">
        <v>35</v>
      </c>
      <c r="AX38">
        <f>IF(Z38&gt;0, (R38*SUMPRODUCT(K38:$K$98, X38:$X$98)-K38*$AZ$3)/Z38, 0)</f>
        <v>4899.6596519088234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8.2030000000000002E-3</v>
      </c>
      <c r="Q39" s="4">
        <f t="shared" si="21"/>
        <v>25</v>
      </c>
      <c r="R39">
        <f t="shared" si="0"/>
        <v>2000000</v>
      </c>
      <c r="S39">
        <f t="shared" si="1"/>
        <v>4853.652270617803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2983.929159994178</v>
      </c>
      <c r="AC39">
        <f t="shared" si="2"/>
        <v>2902.1038870907696</v>
      </c>
      <c r="AE39">
        <f t="shared" si="3"/>
        <v>0</v>
      </c>
      <c r="AF39">
        <f t="shared" si="24"/>
        <v>0</v>
      </c>
      <c r="AG39">
        <f t="shared" si="24"/>
        <v>-14.948041831607004</v>
      </c>
      <c r="AH39">
        <f t="shared" si="5"/>
        <v>-9991.3759886960142</v>
      </c>
      <c r="AI39">
        <f t="shared" si="25"/>
        <v>-10006.324030527621</v>
      </c>
      <c r="AJ39">
        <f t="shared" si="7"/>
        <v>81.825272903408404</v>
      </c>
      <c r="AK39">
        <f t="shared" si="22"/>
        <v>208.87504119959249</v>
      </c>
      <c r="AL39">
        <f t="shared" si="8"/>
        <v>-9715.6237164246195</v>
      </c>
      <c r="AN39">
        <f t="shared" si="26"/>
        <v>0</v>
      </c>
      <c r="AO39">
        <f t="shared" si="26"/>
        <v>0</v>
      </c>
      <c r="AP39">
        <f t="shared" si="26"/>
        <v>-0.39665408430761973</v>
      </c>
      <c r="AQ39">
        <f t="shared" si="26"/>
        <v>-265.12637162879128</v>
      </c>
      <c r="AR39">
        <f t="shared" si="26"/>
        <v>-265.52302571309889</v>
      </c>
      <c r="AS39">
        <f t="shared" si="26"/>
        <v>2.1712762823619487</v>
      </c>
      <c r="AT39">
        <f t="shared" si="26"/>
        <v>5.5426081312239486</v>
      </c>
      <c r="AU39">
        <f t="shared" si="23"/>
        <v>-257.80914129951299</v>
      </c>
      <c r="AW39">
        <v>36</v>
      </c>
      <c r="AX39">
        <f>IF(Z39&gt;0, (R39*SUMPRODUCT(K39:$K$98, X39:$X$98)-K39*$AZ$3)/Z39, 0)</f>
        <v>4853.652270617803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8.7950000000000007E-3</v>
      </c>
      <c r="Q40" s="4">
        <f t="shared" si="21"/>
        <v>25</v>
      </c>
      <c r="R40">
        <f t="shared" si="0"/>
        <v>2000000</v>
      </c>
      <c r="S40">
        <f t="shared" si="1"/>
        <v>4801.2383074490435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2902.1038870907696</v>
      </c>
      <c r="AC40">
        <f t="shared" si="2"/>
        <v>2816.8084248331315</v>
      </c>
      <c r="AE40">
        <f t="shared" si="3"/>
        <v>0</v>
      </c>
      <c r="AF40">
        <f t="shared" si="24"/>
        <v>0</v>
      </c>
      <c r="AG40">
        <f t="shared" si="24"/>
        <v>-14.66709338538195</v>
      </c>
      <c r="AH40">
        <f t="shared" si="5"/>
        <v>-10517.442232718688</v>
      </c>
      <c r="AI40">
        <f t="shared" si="25"/>
        <v>-10532.10932610407</v>
      </c>
      <c r="AJ40">
        <f t="shared" si="7"/>
        <v>85.295462257638064</v>
      </c>
      <c r="AK40">
        <f t="shared" si="22"/>
        <v>203.1472720963539</v>
      </c>
      <c r="AL40">
        <f t="shared" si="8"/>
        <v>-10243.666591750078</v>
      </c>
      <c r="AN40">
        <f t="shared" si="26"/>
        <v>0</v>
      </c>
      <c r="AO40">
        <f t="shared" si="26"/>
        <v>0</v>
      </c>
      <c r="AP40">
        <f t="shared" si="26"/>
        <v>-0.34749908106523031</v>
      </c>
      <c r="AQ40">
        <f t="shared" si="26"/>
        <v>-249.18376224896534</v>
      </c>
      <c r="AR40">
        <f t="shared" si="26"/>
        <v>-249.53126133003059</v>
      </c>
      <c r="AS40">
        <f t="shared" si="26"/>
        <v>2.0208567556475945</v>
      </c>
      <c r="AT40">
        <f t="shared" si="26"/>
        <v>4.8130524923737603</v>
      </c>
      <c r="AU40">
        <f t="shared" si="23"/>
        <v>-242.69735208200922</v>
      </c>
      <c r="AW40">
        <v>37</v>
      </c>
      <c r="AX40">
        <f>IF(Z40&gt;0, (R40*SUMPRODUCT(K40:$K$98, X40:$X$98)-K40*$AZ$3)/Z40, 0)</f>
        <v>4801.2383074490435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9.4780000000000003E-3</v>
      </c>
      <c r="Q41" s="4">
        <f t="shared" si="21"/>
        <v>25</v>
      </c>
      <c r="R41">
        <f t="shared" si="0"/>
        <v>2000000</v>
      </c>
      <c r="S41">
        <f t="shared" si="1"/>
        <v>4742.5607140924103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2816.8084248331315</v>
      </c>
      <c r="AC41">
        <f t="shared" si="2"/>
        <v>2728.1879745226961</v>
      </c>
      <c r="AE41">
        <f t="shared" si="3"/>
        <v>0</v>
      </c>
      <c r="AF41">
        <f t="shared" si="24"/>
        <v>0</v>
      </c>
      <c r="AG41">
        <f t="shared" si="24"/>
        <v>-14.381407740421478</v>
      </c>
      <c r="AH41">
        <f t="shared" si="5"/>
        <v>-11121.176888532011</v>
      </c>
      <c r="AI41">
        <f t="shared" si="25"/>
        <v>-11135.558296272433</v>
      </c>
      <c r="AJ41">
        <f t="shared" si="7"/>
        <v>88.620450310435444</v>
      </c>
      <c r="AK41">
        <f t="shared" si="22"/>
        <v>197.17658973831922</v>
      </c>
      <c r="AL41">
        <f t="shared" si="8"/>
        <v>-10849.761256223679</v>
      </c>
      <c r="AN41">
        <f t="shared" si="26"/>
        <v>0</v>
      </c>
      <c r="AO41">
        <f t="shared" si="26"/>
        <v>0</v>
      </c>
      <c r="AP41">
        <f t="shared" si="26"/>
        <v>-0.30422365532521578</v>
      </c>
      <c r="AQ41">
        <f t="shared" si="26"/>
        <v>-235.25687788116093</v>
      </c>
      <c r="AR41">
        <f t="shared" si="26"/>
        <v>-235.56110153648615</v>
      </c>
      <c r="AS41">
        <f t="shared" si="26"/>
        <v>1.8746730373432268</v>
      </c>
      <c r="AT41">
        <f t="shared" si="26"/>
        <v>4.1710647495343105</v>
      </c>
      <c r="AU41">
        <f t="shared" si="23"/>
        <v>-229.51536374960864</v>
      </c>
      <c r="AW41">
        <v>38</v>
      </c>
      <c r="AX41">
        <f>IF(Z41&gt;0, (R41*SUMPRODUCT(K41:$K$98, X41:$X$98)-K41*$AZ$3)/Z41, 0)</f>
        <v>4742.5607140924103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1.0265E-2</v>
      </c>
      <c r="Q42" s="4">
        <f t="shared" si="21"/>
        <v>25</v>
      </c>
      <c r="R42">
        <f t="shared" si="0"/>
        <v>2000000</v>
      </c>
      <c r="S42">
        <f t="shared" si="1"/>
        <v>4677.6030660329043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2728.1879745226961</v>
      </c>
      <c r="AC42">
        <f t="shared" si="2"/>
        <v>2636.2911965866533</v>
      </c>
      <c r="AE42">
        <f t="shared" si="3"/>
        <v>0</v>
      </c>
      <c r="AF42">
        <f t="shared" si="24"/>
        <v>0</v>
      </c>
      <c r="AG42">
        <f t="shared" si="24"/>
        <v>-14.089968512561837</v>
      </c>
      <c r="AH42">
        <f t="shared" si="5"/>
        <v>-11810.012036434118</v>
      </c>
      <c r="AI42">
        <f t="shared" si="25"/>
        <v>-11824.102004946681</v>
      </c>
      <c r="AJ42">
        <f t="shared" si="7"/>
        <v>91.896777936042781</v>
      </c>
      <c r="AK42">
        <f t="shared" si="22"/>
        <v>190.97315821658876</v>
      </c>
      <c r="AL42">
        <f t="shared" si="8"/>
        <v>-11541.232068794048</v>
      </c>
      <c r="AN42">
        <f t="shared" si="26"/>
        <v>0</v>
      </c>
      <c r="AO42">
        <f t="shared" si="26"/>
        <v>0</v>
      </c>
      <c r="AP42">
        <f t="shared" si="26"/>
        <v>-0.26612371691968773</v>
      </c>
      <c r="AQ42">
        <f t="shared" si="26"/>
        <v>-223.06113013666715</v>
      </c>
      <c r="AR42">
        <f t="shared" si="26"/>
        <v>-223.32725385358683</v>
      </c>
      <c r="AS42">
        <f t="shared" si="26"/>
        <v>1.7356967189443551</v>
      </c>
      <c r="AT42">
        <f t="shared" si="26"/>
        <v>3.6069978901073969</v>
      </c>
      <c r="AU42">
        <f t="shared" si="23"/>
        <v>-217.98455924453506</v>
      </c>
      <c r="AW42">
        <v>39</v>
      </c>
      <c r="AX42">
        <f>IF(Z42&gt;0, (R42*SUMPRODUCT(K42:$K$98, X42:$X$98)-K42*$AZ$3)/Z42, 0)</f>
        <v>4677.6030660329043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1.1204E-2</v>
      </c>
      <c r="Q43" s="4">
        <f t="shared" si="21"/>
        <v>25</v>
      </c>
      <c r="R43">
        <f t="shared" si="0"/>
        <v>2000000</v>
      </c>
      <c r="S43">
        <f t="shared" si="1"/>
        <v>4606.6137600258726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2636.2911965866533</v>
      </c>
      <c r="AC43">
        <f t="shared" si="2"/>
        <v>2541.230155686696</v>
      </c>
      <c r="AE43">
        <f t="shared" si="3"/>
        <v>0</v>
      </c>
      <c r="AF43">
        <f t="shared" si="24"/>
        <v>0</v>
      </c>
      <c r="AG43">
        <f t="shared" si="24"/>
        <v>-13.791204820221479</v>
      </c>
      <c r="AH43">
        <f t="shared" si="5"/>
        <v>-12629.120577179427</v>
      </c>
      <c r="AI43">
        <f t="shared" si="25"/>
        <v>-12642.911781999648</v>
      </c>
      <c r="AJ43">
        <f t="shared" si="7"/>
        <v>95.061040899957334</v>
      </c>
      <c r="AK43">
        <f t="shared" si="22"/>
        <v>184.54038376106575</v>
      </c>
      <c r="AL43">
        <f t="shared" si="8"/>
        <v>-12363.310357338623</v>
      </c>
      <c r="AN43">
        <f t="shared" si="26"/>
        <v>0</v>
      </c>
      <c r="AO43">
        <f t="shared" si="26"/>
        <v>0</v>
      </c>
      <c r="AP43">
        <f t="shared" si="26"/>
        <v>-0.23257216930903812</v>
      </c>
      <c r="AQ43">
        <f t="shared" si="26"/>
        <v>-212.97500888344152</v>
      </c>
      <c r="AR43">
        <f t="shared" si="26"/>
        <v>-213.20758105275056</v>
      </c>
      <c r="AS43">
        <f t="shared" si="26"/>
        <v>1.6030907224625806</v>
      </c>
      <c r="AT43">
        <f t="shared" si="26"/>
        <v>3.1120527855190101</v>
      </c>
      <c r="AU43">
        <f t="shared" si="23"/>
        <v>-208.49243754476893</v>
      </c>
      <c r="AW43">
        <v>40</v>
      </c>
      <c r="AX43">
        <f>IF(Z43&gt;0, (R43*SUMPRODUCT(K43:$K$98, X43:$X$98)-K43*$AZ$3)/Z43, 0)</f>
        <v>4606.6137600258726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1.2285000000000001E-2</v>
      </c>
      <c r="Q44" s="4">
        <f t="shared" si="21"/>
        <v>25</v>
      </c>
      <c r="R44">
        <f t="shared" si="0"/>
        <v>2000000</v>
      </c>
      <c r="S44">
        <f t="shared" si="1"/>
        <v>4528.6355762777966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2541.230155686696</v>
      </c>
      <c r="AC44">
        <f t="shared" si="2"/>
        <v>2442.5409407646048</v>
      </c>
      <c r="AE44">
        <f t="shared" si="3"/>
        <v>0</v>
      </c>
      <c r="AF44">
        <f t="shared" si="24"/>
        <v>0</v>
      </c>
      <c r="AG44">
        <f t="shared" si="24"/>
        <v>-13.483867820802843</v>
      </c>
      <c r="AH44">
        <f t="shared" si="5"/>
        <v>-13553.996097313669</v>
      </c>
      <c r="AI44">
        <f t="shared" si="25"/>
        <v>-13567.479965134473</v>
      </c>
      <c r="AJ44">
        <f t="shared" si="7"/>
        <v>98.689214922091196</v>
      </c>
      <c r="AK44">
        <f t="shared" si="22"/>
        <v>177.88611089806872</v>
      </c>
      <c r="AL44">
        <f t="shared" si="8"/>
        <v>-13290.904639314313</v>
      </c>
      <c r="AN44">
        <f t="shared" si="26"/>
        <v>0</v>
      </c>
      <c r="AO44">
        <f t="shared" si="26"/>
        <v>0</v>
      </c>
      <c r="AP44">
        <f t="shared" si="26"/>
        <v>-0.20302615938927338</v>
      </c>
      <c r="AQ44">
        <f t="shared" si="26"/>
        <v>-204.08207856868094</v>
      </c>
      <c r="AR44">
        <f t="shared" si="26"/>
        <v>-204.28510472807022</v>
      </c>
      <c r="AS44">
        <f t="shared" si="26"/>
        <v>1.4859603004905273</v>
      </c>
      <c r="AT44">
        <f t="shared" si="26"/>
        <v>2.6784253883452047</v>
      </c>
      <c r="AU44">
        <f t="shared" si="23"/>
        <v>-200.12071903923447</v>
      </c>
      <c r="AW44">
        <v>41</v>
      </c>
      <c r="AX44">
        <f>IF(Z44&gt;0, (R44*SUMPRODUCT(K44:$K$98, X44:$X$98)-K44*$AZ$3)/Z44, 0)</f>
        <v>4528.6355762777966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1.3528E-2</v>
      </c>
      <c r="Q45" s="4">
        <f t="shared" si="21"/>
        <v>25</v>
      </c>
      <c r="R45">
        <f t="shared" si="0"/>
        <v>2000000</v>
      </c>
      <c r="S45">
        <f t="shared" si="1"/>
        <v>4444.0028270374378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2442.5409407646048</v>
      </c>
      <c r="AC45">
        <f t="shared" si="2"/>
        <v>2340.4997496614133</v>
      </c>
      <c r="AE45">
        <f t="shared" si="3"/>
        <v>0</v>
      </c>
      <c r="AF45">
        <f t="shared" si="24"/>
        <v>0</v>
      </c>
      <c r="AG45">
        <f t="shared" si="24"/>
        <v>-13.166619378714991</v>
      </c>
      <c r="AH45">
        <f t="shared" si="5"/>
        <v>-14592.781110385667</v>
      </c>
      <c r="AI45">
        <f t="shared" si="25"/>
        <v>-14605.947729764383</v>
      </c>
      <c r="AJ45">
        <f t="shared" si="7"/>
        <v>102.04119110319152</v>
      </c>
      <c r="AK45">
        <f t="shared" si="22"/>
        <v>170.97786585352236</v>
      </c>
      <c r="AL45">
        <f t="shared" si="8"/>
        <v>-14332.928672807669</v>
      </c>
      <c r="AN45">
        <f t="shared" si="26"/>
        <v>0</v>
      </c>
      <c r="AO45">
        <f t="shared" si="26"/>
        <v>0</v>
      </c>
      <c r="AP45">
        <f t="shared" si="26"/>
        <v>-0.17700835706353793</v>
      </c>
      <c r="AQ45">
        <f t="shared" si="26"/>
        <v>-196.18127744414926</v>
      </c>
      <c r="AR45">
        <f t="shared" si="26"/>
        <v>-196.35828580121282</v>
      </c>
      <c r="AS45">
        <f t="shared" si="26"/>
        <v>1.3718133007764692</v>
      </c>
      <c r="AT45">
        <f t="shared" si="26"/>
        <v>2.2985787208132744</v>
      </c>
      <c r="AU45">
        <f t="shared" si="23"/>
        <v>-192.68789377962307</v>
      </c>
      <c r="AW45">
        <v>42</v>
      </c>
      <c r="AX45">
        <f>IF(Z45&gt;0, (R45*SUMPRODUCT(K45:$K$98, X45:$X$98)-K45*$AZ$3)/Z45, 0)</f>
        <v>4444.0028270374378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1.4963000000000001E-2</v>
      </c>
      <c r="Q46" s="4">
        <f t="shared" si="21"/>
        <v>25</v>
      </c>
      <c r="R46">
        <f t="shared" si="0"/>
        <v>2000000</v>
      </c>
      <c r="S46">
        <f t="shared" si="1"/>
        <v>4353.1637922939963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2340.4997496614133</v>
      </c>
      <c r="AC46">
        <f t="shared" si="2"/>
        <v>2235.4264074543089</v>
      </c>
      <c r="AE46">
        <f t="shared" si="3"/>
        <v>0</v>
      </c>
      <c r="AF46">
        <f t="shared" si="24"/>
        <v>0</v>
      </c>
      <c r="AG46">
        <f t="shared" si="24"/>
        <v>-12.837941059164129</v>
      </c>
      <c r="AH46">
        <f t="shared" si="5"/>
        <v>-15760.970061096994</v>
      </c>
      <c r="AI46">
        <f t="shared" si="25"/>
        <v>-15773.808002156158</v>
      </c>
      <c r="AJ46">
        <f t="shared" si="7"/>
        <v>105.07334220710436</v>
      </c>
      <c r="AK46">
        <f t="shared" si="22"/>
        <v>163.83498247629893</v>
      </c>
      <c r="AL46">
        <f t="shared" si="8"/>
        <v>-15504.899677472755</v>
      </c>
      <c r="AN46">
        <f t="shared" si="26"/>
        <v>0</v>
      </c>
      <c r="AO46">
        <f t="shared" si="26"/>
        <v>0</v>
      </c>
      <c r="AP46">
        <f t="shared" si="26"/>
        <v>-0.15409794414835787</v>
      </c>
      <c r="AQ46">
        <f t="shared" si="26"/>
        <v>-189.18400333869414</v>
      </c>
      <c r="AR46">
        <f t="shared" si="26"/>
        <v>-189.3381012828425</v>
      </c>
      <c r="AS46">
        <f t="shared" si="26"/>
        <v>1.2612291912147078</v>
      </c>
      <c r="AT46">
        <f t="shared" si="26"/>
        <v>1.9665640979990369</v>
      </c>
      <c r="AU46">
        <f t="shared" si="23"/>
        <v>-186.11030799362877</v>
      </c>
      <c r="AW46">
        <v>43</v>
      </c>
      <c r="AX46">
        <f>IF(Z46&gt;0, (R46*SUMPRODUCT(K46:$K$98, X46:$X$98)-K46*$AZ$3)/Z46, 0)</f>
        <v>4353.1637922939963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1.6567999999999999E-2</v>
      </c>
      <c r="Q47" s="4">
        <f t="shared" si="21"/>
        <v>25</v>
      </c>
      <c r="R47">
        <f t="shared" si="0"/>
        <v>2000000</v>
      </c>
      <c r="S47">
        <f t="shared" si="1"/>
        <v>4256.2458193806642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2235.4264074543089</v>
      </c>
      <c r="AC47">
        <f t="shared" si="2"/>
        <v>2127.5887748629757</v>
      </c>
      <c r="AE47">
        <f t="shared" si="3"/>
        <v>0</v>
      </c>
      <c r="AF47">
        <f t="shared" si="24"/>
        <v>0</v>
      </c>
      <c r="AG47">
        <f t="shared" si="24"/>
        <v>-12.496862641104256</v>
      </c>
      <c r="AH47">
        <f t="shared" si="5"/>
        <v>-17015.920597458502</v>
      </c>
      <c r="AI47">
        <f t="shared" si="25"/>
        <v>-17028.417460099605</v>
      </c>
      <c r="AJ47">
        <f t="shared" si="7"/>
        <v>107.8376325913332</v>
      </c>
      <c r="AK47">
        <f t="shared" si="22"/>
        <v>156.47984852180164</v>
      </c>
      <c r="AL47">
        <f t="shared" si="8"/>
        <v>-16764.099978986469</v>
      </c>
      <c r="AN47">
        <f t="shared" si="26"/>
        <v>0</v>
      </c>
      <c r="AO47">
        <f t="shared" si="26"/>
        <v>0</v>
      </c>
      <c r="AP47">
        <f t="shared" si="26"/>
        <v>-0.13393202675734314</v>
      </c>
      <c r="AQ47">
        <f t="shared" si="26"/>
        <v>-182.36390990357094</v>
      </c>
      <c r="AR47">
        <f t="shared" si="26"/>
        <v>-182.49784193032826</v>
      </c>
      <c r="AS47">
        <f t="shared" si="26"/>
        <v>1.155723088942807</v>
      </c>
      <c r="AT47">
        <f t="shared" si="26"/>
        <v>1.6770339773339353</v>
      </c>
      <c r="AU47">
        <f t="shared" si="23"/>
        <v>-179.66508486405152</v>
      </c>
      <c r="AW47">
        <v>44</v>
      </c>
      <c r="AX47">
        <f>IF(Z47&gt;0, (R47*SUMPRODUCT(K47:$K$98, X47:$X$98)-K47*$AZ$3)/Z47, 0)</f>
        <v>4256.2458193806642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1.8353999999999999E-2</v>
      </c>
      <c r="Q48" s="4">
        <f t="shared" si="21"/>
        <v>25</v>
      </c>
      <c r="R48">
        <f t="shared" si="0"/>
        <v>2000000</v>
      </c>
      <c r="S48">
        <f t="shared" si="1"/>
        <v>4154.5215834566943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2127.5887748629757</v>
      </c>
      <c r="AC48">
        <f t="shared" si="2"/>
        <v>2017.8555531266916</v>
      </c>
      <c r="AE48">
        <f t="shared" si="3"/>
        <v>0</v>
      </c>
      <c r="AF48">
        <f t="shared" si="24"/>
        <v>0</v>
      </c>
      <c r="AG48">
        <f t="shared" si="24"/>
        <v>-12.142526597778385</v>
      </c>
      <c r="AH48">
        <f t="shared" si="5"/>
        <v>-18349.393353186202</v>
      </c>
      <c r="AI48">
        <f t="shared" si="25"/>
        <v>-18361.53587978398</v>
      </c>
      <c r="AJ48">
        <f t="shared" si="7"/>
        <v>109.73322173628412</v>
      </c>
      <c r="AK48">
        <f t="shared" si="22"/>
        <v>148.93121424040831</v>
      </c>
      <c r="AL48">
        <f t="shared" si="8"/>
        <v>-18102.871443807286</v>
      </c>
      <c r="AN48">
        <f t="shared" si="26"/>
        <v>0</v>
      </c>
      <c r="AO48">
        <f t="shared" si="26"/>
        <v>0</v>
      </c>
      <c r="AP48">
        <f t="shared" si="26"/>
        <v>-0.11619153399166554</v>
      </c>
      <c r="AQ48">
        <f t="shared" si="26"/>
        <v>-175.58488707887685</v>
      </c>
      <c r="AR48">
        <f t="shared" si="26"/>
        <v>-175.70107861286851</v>
      </c>
      <c r="AS48">
        <f t="shared" si="26"/>
        <v>1.0500344603502207</v>
      </c>
      <c r="AT48">
        <f t="shared" si="26"/>
        <v>1.4251190724178022</v>
      </c>
      <c r="AU48">
        <f t="shared" si="23"/>
        <v>-173.22592508010047</v>
      </c>
      <c r="AW48">
        <v>45</v>
      </c>
      <c r="AX48">
        <f>IF(Z48&gt;0, (R48*SUMPRODUCT(K48:$K$98, X48:$X$98)-K48*$AZ$3)/Z48, 0)</f>
        <v>4154.5215834566943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2.0303000000000002E-2</v>
      </c>
      <c r="Q49" s="4">
        <f t="shared" si="21"/>
        <v>25</v>
      </c>
      <c r="R49">
        <f t="shared" si="0"/>
        <v>2000000</v>
      </c>
      <c r="S49">
        <f t="shared" si="1"/>
        <v>4049.2332911176295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2017.8555531266916</v>
      </c>
      <c r="AC49">
        <f t="shared" si="2"/>
        <v>1907.1194947686058</v>
      </c>
      <c r="AE49">
        <f t="shared" si="3"/>
        <v>0</v>
      </c>
      <c r="AF49">
        <f t="shared" si="24"/>
        <v>0</v>
      </c>
      <c r="AG49">
        <f t="shared" si="24"/>
        <v>-11.774571614285907</v>
      </c>
      <c r="AH49">
        <f t="shared" si="5"/>
        <v>-19722.377401175567</v>
      </c>
      <c r="AI49">
        <f t="shared" si="25"/>
        <v>-19734.151972789852</v>
      </c>
      <c r="AJ49">
        <f t="shared" si="7"/>
        <v>110.73605835808576</v>
      </c>
      <c r="AK49">
        <f t="shared" si="22"/>
        <v>141.24988871886842</v>
      </c>
      <c r="AL49">
        <f t="shared" si="8"/>
        <v>-19482.166025712901</v>
      </c>
      <c r="AN49">
        <f t="shared" si="26"/>
        <v>0</v>
      </c>
      <c r="AO49">
        <f t="shared" si="26"/>
        <v>0</v>
      </c>
      <c r="AP49">
        <f t="shared" si="26"/>
        <v>-0.1005987338724251</v>
      </c>
      <c r="AQ49">
        <f t="shared" si="26"/>
        <v>-168.50262247377043</v>
      </c>
      <c r="AR49">
        <f t="shared" si="26"/>
        <v>-168.60322120764283</v>
      </c>
      <c r="AS49">
        <f t="shared" si="26"/>
        <v>0.94609873121248211</v>
      </c>
      <c r="AT49">
        <f t="shared" si="26"/>
        <v>1.2068005894582918</v>
      </c>
      <c r="AU49">
        <f t="shared" si="23"/>
        <v>-166.45032188697209</v>
      </c>
      <c r="AW49">
        <v>46</v>
      </c>
      <c r="AX49">
        <f>IF(Z49&gt;0, (R49*SUMPRODUCT(K49:$K$98, X49:$X$98)-K49*$AZ$3)/Z49, 0)</f>
        <v>4049.2332911176295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2.2446000000000001E-2</v>
      </c>
      <c r="Q50" s="4">
        <f t="shared" si="21"/>
        <v>25</v>
      </c>
      <c r="R50">
        <f t="shared" si="0"/>
        <v>2000000</v>
      </c>
      <c r="S50">
        <f t="shared" si="1"/>
        <v>3942.3135224335847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1907.1194947686058</v>
      </c>
      <c r="AC50">
        <f t="shared" si="2"/>
        <v>1796.5176122241137</v>
      </c>
      <c r="AE50">
        <f t="shared" si="3"/>
        <v>0</v>
      </c>
      <c r="AF50">
        <f t="shared" si="24"/>
        <v>0</v>
      </c>
      <c r="AG50">
        <f t="shared" si="24"/>
        <v>-11.392533863688788</v>
      </c>
      <c r="AH50">
        <f t="shared" si="5"/>
        <v>-21143.362756340921</v>
      </c>
      <c r="AI50">
        <f t="shared" si="25"/>
        <v>-21154.755290204608</v>
      </c>
      <c r="AJ50">
        <f t="shared" si="7"/>
        <v>110.60188254449213</v>
      </c>
      <c r="AK50">
        <f t="shared" si="22"/>
        <v>133.49836463380242</v>
      </c>
      <c r="AL50">
        <f t="shared" si="8"/>
        <v>-20910.655043026312</v>
      </c>
      <c r="AN50">
        <f t="shared" si="26"/>
        <v>0</v>
      </c>
      <c r="AO50">
        <f t="shared" si="26"/>
        <v>0</v>
      </c>
      <c r="AP50">
        <f t="shared" si="26"/>
        <v>-8.6905988708214643E-2</v>
      </c>
      <c r="AQ50">
        <f t="shared" si="26"/>
        <v>-161.28851289288954</v>
      </c>
      <c r="AR50">
        <f t="shared" si="26"/>
        <v>-161.37541888159777</v>
      </c>
      <c r="AS50">
        <f t="shared" si="26"/>
        <v>0.84370747285245784</v>
      </c>
      <c r="AT50">
        <f t="shared" si="26"/>
        <v>1.0183693556012661</v>
      </c>
      <c r="AU50">
        <f t="shared" si="23"/>
        <v>-159.51334205314402</v>
      </c>
      <c r="AW50">
        <v>47</v>
      </c>
      <c r="AX50">
        <f>IF(Z50&gt;0, (R50*SUMPRODUCT(K50:$K$98, X50:$X$98)-K50*$AZ$3)/Z50, 0)</f>
        <v>3942.3135224335847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2.4856E-2</v>
      </c>
      <c r="Q51" s="4">
        <f t="shared" si="21"/>
        <v>25</v>
      </c>
      <c r="R51">
        <f t="shared" si="0"/>
        <v>2000000</v>
      </c>
      <c r="S51">
        <f t="shared" si="1"/>
        <v>3835.5146491420423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1796.5176122241137</v>
      </c>
      <c r="AC51">
        <f t="shared" si="2"/>
        <v>1686.9261885537944</v>
      </c>
      <c r="AE51">
        <f t="shared" si="3"/>
        <v>0</v>
      </c>
      <c r="AF51">
        <f t="shared" si="24"/>
        <v>0</v>
      </c>
      <c r="AG51">
        <f t="shared" si="24"/>
        <v>-10.995435703336051</v>
      </c>
      <c r="AH51">
        <f t="shared" si="5"/>
        <v>-22653.825737267882</v>
      </c>
      <c r="AI51">
        <f t="shared" si="25"/>
        <v>-22664.821172971217</v>
      </c>
      <c r="AJ51">
        <f t="shared" si="7"/>
        <v>109.59142367031927</v>
      </c>
      <c r="AK51">
        <f t="shared" si="22"/>
        <v>125.75623285568797</v>
      </c>
      <c r="AL51">
        <f t="shared" si="8"/>
        <v>-22429.473516445207</v>
      </c>
      <c r="AN51">
        <f t="shared" si="26"/>
        <v>0</v>
      </c>
      <c r="AO51">
        <f t="shared" si="26"/>
        <v>0</v>
      </c>
      <c r="AP51">
        <f t="shared" si="26"/>
        <v>-7.4889994255179546E-2</v>
      </c>
      <c r="AQ51">
        <f t="shared" si="26"/>
        <v>-154.29537538081306</v>
      </c>
      <c r="AR51">
        <f t="shared" si="26"/>
        <v>-154.37026537506824</v>
      </c>
      <c r="AS51">
        <f t="shared" si="26"/>
        <v>0.74642800072006577</v>
      </c>
      <c r="AT51">
        <f t="shared" si="26"/>
        <v>0.85652663616213742</v>
      </c>
      <c r="AU51">
        <f t="shared" si="23"/>
        <v>-152.76731073818601</v>
      </c>
      <c r="AW51">
        <v>48</v>
      </c>
      <c r="AX51">
        <f>IF(Z51&gt;0, (R51*SUMPRODUCT(K51:$K$98, X51:$X$98)-K51*$AZ$3)/Z51, 0)</f>
        <v>3835.5146491420423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2.7564999999999999E-2</v>
      </c>
      <c r="Q52" s="4">
        <f t="shared" si="21"/>
        <v>25</v>
      </c>
      <c r="R52">
        <f t="shared" si="0"/>
        <v>2000000</v>
      </c>
      <c r="S52">
        <f t="shared" si="1"/>
        <v>3729.7543516384035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1686.9261885537944</v>
      </c>
      <c r="AC52">
        <f t="shared" si="2"/>
        <v>1578.7889285502763</v>
      </c>
      <c r="AE52">
        <f t="shared" si="3"/>
        <v>0</v>
      </c>
      <c r="AF52">
        <f t="shared" si="24"/>
        <v>0</v>
      </c>
      <c r="AG52">
        <f t="shared" si="24"/>
        <v>-10.582392161140232</v>
      </c>
      <c r="AH52">
        <f t="shared" si="5"/>
        <v>-24247.134812996661</v>
      </c>
      <c r="AI52">
        <f t="shared" si="25"/>
        <v>-24257.717205157802</v>
      </c>
      <c r="AJ52">
        <f t="shared" si="7"/>
        <v>108.13726000351812</v>
      </c>
      <c r="AK52">
        <f t="shared" si="22"/>
        <v>118.08483319876562</v>
      </c>
      <c r="AL52">
        <f t="shared" si="8"/>
        <v>-24031.495111955519</v>
      </c>
      <c r="AN52">
        <f t="shared" si="26"/>
        <v>0</v>
      </c>
      <c r="AO52">
        <f t="shared" si="26"/>
        <v>0</v>
      </c>
      <c r="AP52">
        <f t="shared" si="26"/>
        <v>-6.4354242518735463E-2</v>
      </c>
      <c r="AQ52">
        <f t="shared" si="26"/>
        <v>-147.45304940314458</v>
      </c>
      <c r="AR52">
        <f t="shared" si="26"/>
        <v>-147.51740364566334</v>
      </c>
      <c r="AS52">
        <f t="shared" si="26"/>
        <v>0.65761042962786309</v>
      </c>
      <c r="AT52">
        <f t="shared" si="26"/>
        <v>0.71810417509976143</v>
      </c>
      <c r="AU52">
        <f t="shared" si="23"/>
        <v>-146.14168904093572</v>
      </c>
      <c r="AW52">
        <v>49</v>
      </c>
      <c r="AX52">
        <f>IF(Z52&gt;0, (R52*SUMPRODUCT(K52:$K$98, X52:$X$98)-K52*$AZ$3)/Z52, 0)</f>
        <v>3729.7543516384035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3.0620999999999999E-2</v>
      </c>
      <c r="Q53" s="4">
        <f t="shared" si="21"/>
        <v>25</v>
      </c>
      <c r="R53">
        <f t="shared" si="0"/>
        <v>2000000</v>
      </c>
      <c r="S53">
        <f t="shared" si="1"/>
        <v>3626.0647224265131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1578.7889285502763</v>
      </c>
      <c r="AC53">
        <f t="shared" si="2"/>
        <v>1472.5484821625723</v>
      </c>
      <c r="AE53">
        <f t="shared" si="3"/>
        <v>0</v>
      </c>
      <c r="AF53">
        <f t="shared" si="24"/>
        <v>0</v>
      </c>
      <c r="AG53">
        <f t="shared" si="24"/>
        <v>-10.152524809162555</v>
      </c>
      <c r="AH53">
        <f t="shared" si="5"/>
        <v>-25923.474429302001</v>
      </c>
      <c r="AI53">
        <f t="shared" si="25"/>
        <v>-25933.626954111165</v>
      </c>
      <c r="AJ53">
        <f t="shared" si="7"/>
        <v>106.24044638770397</v>
      </c>
      <c r="AK53">
        <f t="shared" si="22"/>
        <v>110.51522499851936</v>
      </c>
      <c r="AL53">
        <f t="shared" si="8"/>
        <v>-25716.871282724944</v>
      </c>
      <c r="AN53">
        <f t="shared" si="26"/>
        <v>0</v>
      </c>
      <c r="AO53">
        <f t="shared" si="26"/>
        <v>0</v>
      </c>
      <c r="AP53">
        <f t="shared" si="26"/>
        <v>-5.5125097172662424E-2</v>
      </c>
      <c r="AQ53">
        <f t="shared" si="26"/>
        <v>-140.75651858329988</v>
      </c>
      <c r="AR53">
        <f t="shared" si="26"/>
        <v>-140.81164368047257</v>
      </c>
      <c r="AS53">
        <f t="shared" si="26"/>
        <v>0.57685305289810929</v>
      </c>
      <c r="AT53">
        <f t="shared" si="26"/>
        <v>0.60006379020161704</v>
      </c>
      <c r="AU53">
        <f t="shared" si="23"/>
        <v>-139.63472683737285</v>
      </c>
      <c r="AW53">
        <v>50</v>
      </c>
      <c r="AX53">
        <f>IF(Z53&gt;0, (R53*SUMPRODUCT(K53:$K$98, X53:$X$98)-K53*$AZ$3)/Z53, 0)</f>
        <v>3626.0647224265131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3.3921E-2</v>
      </c>
      <c r="Q54" s="4">
        <f t="shared" si="21"/>
        <v>25</v>
      </c>
      <c r="R54">
        <f t="shared" si="0"/>
        <v>2000000</v>
      </c>
      <c r="S54">
        <f t="shared" si="1"/>
        <v>3524.886951865014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1472.5484821625723</v>
      </c>
      <c r="AC54">
        <f t="shared" si="2"/>
        <v>1368.5889305573455</v>
      </c>
      <c r="AE54">
        <f t="shared" si="3"/>
        <v>0</v>
      </c>
      <c r="AF54">
        <f t="shared" si="24"/>
        <v>0</v>
      </c>
      <c r="AG54">
        <f t="shared" si="24"/>
        <v>-9.7066157670193256</v>
      </c>
      <c r="AH54">
        <f t="shared" si="5"/>
        <v>-27550.703524128243</v>
      </c>
      <c r="AI54">
        <f t="shared" si="25"/>
        <v>-27560.410139895263</v>
      </c>
      <c r="AJ54">
        <f t="shared" si="7"/>
        <v>103.95955160522681</v>
      </c>
      <c r="AK54">
        <f t="shared" si="22"/>
        <v>103.07839375138008</v>
      </c>
      <c r="AL54">
        <f t="shared" si="8"/>
        <v>-27353.372194538653</v>
      </c>
      <c r="AN54">
        <f t="shared" si="26"/>
        <v>0</v>
      </c>
      <c r="AO54">
        <f t="shared" si="26"/>
        <v>0</v>
      </c>
      <c r="AP54">
        <f t="shared" si="26"/>
        <v>-4.7057096231912419E-2</v>
      </c>
      <c r="AQ54">
        <f t="shared" si="26"/>
        <v>-133.56417294242016</v>
      </c>
      <c r="AR54">
        <f t="shared" si="26"/>
        <v>-133.61123003865205</v>
      </c>
      <c r="AS54">
        <f t="shared" si="26"/>
        <v>0.50398972634062067</v>
      </c>
      <c r="AT54">
        <f t="shared" si="26"/>
        <v>0.49971792544531191</v>
      </c>
      <c r="AU54">
        <f t="shared" si="23"/>
        <v>-132.60752238686612</v>
      </c>
      <c r="AW54">
        <v>51</v>
      </c>
      <c r="AX54">
        <f>IF(Z54&gt;0, (R54*SUMPRODUCT(K54:$K$98, X54:$X$98)-K54*$AZ$3)/Z54, 0)</f>
        <v>3524.886951865014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3.7368999999999999E-2</v>
      </c>
      <c r="Q55" s="4">
        <f t="shared" si="21"/>
        <v>25</v>
      </c>
      <c r="R55">
        <f t="shared" si="0"/>
        <v>2000000</v>
      </c>
      <c r="S55">
        <f t="shared" si="1"/>
        <v>3427.8778257031636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1368.5889305573455</v>
      </c>
      <c r="AC55">
        <f t="shared" si="2"/>
        <v>1267.8791924167763</v>
      </c>
      <c r="AE55">
        <f t="shared" si="3"/>
        <v>0</v>
      </c>
      <c r="AF55">
        <f t="shared" si="24"/>
        <v>0</v>
      </c>
      <c r="AG55">
        <f t="shared" si="24"/>
        <v>-9.2468230847513873</v>
      </c>
      <c r="AH55">
        <f t="shared" si="5"/>
        <v>-29018.121967819618</v>
      </c>
      <c r="AI55">
        <f t="shared" si="25"/>
        <v>-29027.368790904369</v>
      </c>
      <c r="AJ55">
        <f t="shared" si="7"/>
        <v>100.70973814056924</v>
      </c>
      <c r="AK55">
        <f t="shared" si="22"/>
        <v>95.801225139014193</v>
      </c>
      <c r="AL55">
        <f t="shared" si="8"/>
        <v>-28830.857827624786</v>
      </c>
      <c r="AN55">
        <f t="shared" si="26"/>
        <v>0</v>
      </c>
      <c r="AO55">
        <f t="shared" si="26"/>
        <v>0</v>
      </c>
      <c r="AP55">
        <f t="shared" si="26"/>
        <v>-4.0025043429020496E-2</v>
      </c>
      <c r="AQ55">
        <f t="shared" si="26"/>
        <v>-125.60547350645251</v>
      </c>
      <c r="AR55">
        <f t="shared" si="26"/>
        <v>-125.64549854988154</v>
      </c>
      <c r="AS55">
        <f t="shared" si="26"/>
        <v>0.43592394986433786</v>
      </c>
      <c r="AT55">
        <f t="shared" si="26"/>
        <v>0.41467736125131105</v>
      </c>
      <c r="AU55">
        <f t="shared" si="23"/>
        <v>-124.79489723876588</v>
      </c>
      <c r="AW55">
        <v>52</v>
      </c>
      <c r="AX55">
        <f>IF(Z55&gt;0, (R55*SUMPRODUCT(K55:$K$98, X55:$X$98)-K55*$AZ$3)/Z55, 0)</f>
        <v>3427.8778257031636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5.0548205999999998E-2</v>
      </c>
      <c r="Q56" s="4">
        <f t="shared" si="21"/>
        <v>25</v>
      </c>
      <c r="R56">
        <f t="shared" si="0"/>
        <v>2000000</v>
      </c>
      <c r="S56">
        <f t="shared" si="1"/>
        <v>3371.7494997042704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1267.8791924167763</v>
      </c>
      <c r="AC56">
        <f t="shared" si="2"/>
        <v>1171.6080356976909</v>
      </c>
      <c r="AE56">
        <f t="shared" si="3"/>
        <v>0</v>
      </c>
      <c r="AF56">
        <f t="shared" si="24"/>
        <v>0</v>
      </c>
      <c r="AG56">
        <f t="shared" si="24"/>
        <v>-8.686944535770305</v>
      </c>
      <c r="AH56">
        <f t="shared" si="5"/>
        <v>-37392.825450685486</v>
      </c>
      <c r="AI56">
        <f t="shared" si="25"/>
        <v>-37401.51239522126</v>
      </c>
      <c r="AJ56">
        <f t="shared" si="7"/>
        <v>96.271156719085411</v>
      </c>
      <c r="AK56">
        <f t="shared" si="22"/>
        <v>88.751543469174351</v>
      </c>
      <c r="AL56">
        <f t="shared" si="8"/>
        <v>-37216.489695033</v>
      </c>
      <c r="AN56">
        <f t="shared" si="26"/>
        <v>0</v>
      </c>
      <c r="AO56">
        <f t="shared" si="26"/>
        <v>0</v>
      </c>
      <c r="AP56">
        <f t="shared" si="26"/>
        <v>-3.3572856119929655E-2</v>
      </c>
      <c r="AQ56">
        <f t="shared" si="26"/>
        <v>-144.51386717207674</v>
      </c>
      <c r="AR56">
        <f t="shared" si="26"/>
        <v>-144.54744002819669</v>
      </c>
      <c r="AS56">
        <f t="shared" si="26"/>
        <v>0.37206381135740163</v>
      </c>
      <c r="AT56">
        <f t="shared" si="26"/>
        <v>0.34300239710786373</v>
      </c>
      <c r="AU56">
        <f t="shared" si="23"/>
        <v>-143.8323738197314</v>
      </c>
      <c r="AW56">
        <v>53</v>
      </c>
      <c r="AX56">
        <f>IF(Z56&gt;0, (R56*SUMPRODUCT(K56:$K$98, X56:$X$98)-K56*$AZ$3)/Z56, 0)</f>
        <v>3371.7494997042704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6.4784177999999998E-2</v>
      </c>
      <c r="Q57" s="4">
        <f t="shared" si="21"/>
        <v>25</v>
      </c>
      <c r="R57">
        <f t="shared" si="0"/>
        <v>2000000</v>
      </c>
      <c r="S57">
        <f t="shared" si="1"/>
        <v>3276.2423809325132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1171.6080356976909</v>
      </c>
      <c r="AC57">
        <f t="shared" si="2"/>
        <v>1053.2855228000485</v>
      </c>
      <c r="AE57">
        <f t="shared" si="3"/>
        <v>0</v>
      </c>
      <c r="AF57">
        <f t="shared" si="24"/>
        <v>0</v>
      </c>
      <c r="AG57">
        <f t="shared" si="24"/>
        <v>-8.0372985293311316</v>
      </c>
      <c r="AH57">
        <f t="shared" si="5"/>
        <v>-45022.12488651766</v>
      </c>
      <c r="AI57">
        <f t="shared" si="25"/>
        <v>-45030.162185046989</v>
      </c>
      <c r="AJ57">
        <f t="shared" si="7"/>
        <v>118.32251289764235</v>
      </c>
      <c r="AK57">
        <f t="shared" si="22"/>
        <v>82.012562498838363</v>
      </c>
      <c r="AL57">
        <f t="shared" si="8"/>
        <v>-44829.827109650512</v>
      </c>
      <c r="AN57">
        <f t="shared" si="26"/>
        <v>0</v>
      </c>
      <c r="AO57">
        <f t="shared" si="26"/>
        <v>0</v>
      </c>
      <c r="AP57">
        <f t="shared" si="26"/>
        <v>-2.7734051492757542E-2</v>
      </c>
      <c r="AQ57">
        <f t="shared" si="26"/>
        <v>-155.35642048870798</v>
      </c>
      <c r="AR57">
        <f t="shared" si="26"/>
        <v>-155.38415454020074</v>
      </c>
      <c r="AS57">
        <f t="shared" si="26"/>
        <v>0.4082917479648196</v>
      </c>
      <c r="AT57">
        <f t="shared" si="26"/>
        <v>0.28299815206504064</v>
      </c>
      <c r="AU57">
        <f t="shared" si="23"/>
        <v>-154.69286464017088</v>
      </c>
      <c r="AW57">
        <v>54</v>
      </c>
      <c r="AX57">
        <f>IF(Z57&gt;0, (R57*SUMPRODUCT(K57:$K$98, X57:$X$98)-K57*$AZ$3)/Z57, 0)</f>
        <v>3276.2423809325132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8.0470763000000001E-2</v>
      </c>
      <c r="Q58" s="4">
        <f t="shared" si="21"/>
        <v>25</v>
      </c>
      <c r="R58">
        <f t="shared" si="0"/>
        <v>2000000</v>
      </c>
      <c r="S58">
        <f t="shared" si="1"/>
        <v>3150.8013923639251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1053.2855228000485</v>
      </c>
      <c r="AC58">
        <f t="shared" si="2"/>
        <v>921.31424005637155</v>
      </c>
      <c r="AE58">
        <f t="shared" si="3"/>
        <v>0</v>
      </c>
      <c r="AF58">
        <f t="shared" si="24"/>
        <v>0</v>
      </c>
      <c r="AG58">
        <f t="shared" si="24"/>
        <v>-7.3101579989237662</v>
      </c>
      <c r="AH58">
        <f t="shared" si="5"/>
        <v>-51741.403609124318</v>
      </c>
      <c r="AI58">
        <f t="shared" si="25"/>
        <v>-51748.713767123241</v>
      </c>
      <c r="AJ58">
        <f t="shared" si="7"/>
        <v>131.97128274367697</v>
      </c>
      <c r="AK58">
        <f t="shared" si="22"/>
        <v>73.7299865960034</v>
      </c>
      <c r="AL58">
        <f t="shared" si="8"/>
        <v>-51543.012497783566</v>
      </c>
      <c r="AN58">
        <f t="shared" si="26"/>
        <v>0</v>
      </c>
      <c r="AO58">
        <f t="shared" si="26"/>
        <v>0</v>
      </c>
      <c r="AP58">
        <f t="shared" si="26"/>
        <v>-2.2522259547434354E-2</v>
      </c>
      <c r="AQ58">
        <f t="shared" si="26"/>
        <v>-159.41287747882058</v>
      </c>
      <c r="AR58">
        <f t="shared" si="26"/>
        <v>-159.43539973836801</v>
      </c>
      <c r="AS58">
        <f t="shared" si="26"/>
        <v>0.40659743376251661</v>
      </c>
      <c r="AT58">
        <f t="shared" si="26"/>
        <v>0.22715868723884222</v>
      </c>
      <c r="AU58">
        <f t="shared" si="23"/>
        <v>-158.80164361736666</v>
      </c>
      <c r="AW58">
        <v>55</v>
      </c>
      <c r="AX58">
        <f>IF(Z58&gt;0, (R58*SUMPRODUCT(K58:$K$98, X58:$X$98)-K58*$AZ$3)/Z58, 0)</f>
        <v>3150.8013923639251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9.7818447000000003E-2</v>
      </c>
      <c r="Q59" s="4">
        <f t="shared" si="21"/>
        <v>25</v>
      </c>
      <c r="R59">
        <f t="shared" si="0"/>
        <v>2000000</v>
      </c>
      <c r="S59">
        <f t="shared" si="1"/>
        <v>3000.5457534908924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921.31424005637155</v>
      </c>
      <c r="AC59">
        <f t="shared" si="2"/>
        <v>782.78094984989934</v>
      </c>
      <c r="AE59">
        <f t="shared" si="3"/>
        <v>0</v>
      </c>
      <c r="AF59">
        <f t="shared" si="24"/>
        <v>0</v>
      </c>
      <c r="AG59">
        <f t="shared" si="24"/>
        <v>-6.5219881161551783</v>
      </c>
      <c r="AH59">
        <f t="shared" si="5"/>
        <v>-57205.46422234804</v>
      </c>
      <c r="AI59">
        <f t="shared" si="25"/>
        <v>-57211.986210464194</v>
      </c>
      <c r="AJ59">
        <f t="shared" si="7"/>
        <v>138.5332902064722</v>
      </c>
      <c r="AK59">
        <f t="shared" si="22"/>
        <v>64.491996803946009</v>
      </c>
      <c r="AL59">
        <f t="shared" si="8"/>
        <v>-57008.960923453778</v>
      </c>
      <c r="AN59">
        <f t="shared" si="26"/>
        <v>0</v>
      </c>
      <c r="AO59">
        <f t="shared" si="26"/>
        <v>0</v>
      </c>
      <c r="AP59">
        <f t="shared" si="26"/>
        <v>-1.7941021875088444E-2</v>
      </c>
      <c r="AQ59">
        <f t="shared" si="26"/>
        <v>-157.3637465614965</v>
      </c>
      <c r="AR59">
        <f t="shared" si="26"/>
        <v>-157.38168758337159</v>
      </c>
      <c r="AS59">
        <f t="shared" si="26"/>
        <v>0.38108453216371324</v>
      </c>
      <c r="AT59">
        <f t="shared" si="26"/>
        <v>0.17740791685309465</v>
      </c>
      <c r="AU59">
        <f t="shared" si="23"/>
        <v>-156.82319513435479</v>
      </c>
      <c r="AW59">
        <v>56</v>
      </c>
      <c r="AX59">
        <f>IF(Z59&gt;0, (R59*SUMPRODUCT(K59:$K$98, X59:$X$98)-K59*$AZ$3)/Z59, 0)</f>
        <v>3000.5457534908924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0.115047869</v>
      </c>
      <c r="Q60" s="4">
        <f t="shared" si="21"/>
        <v>25</v>
      </c>
      <c r="R60">
        <f t="shared" si="0"/>
        <v>2000000</v>
      </c>
      <c r="S60">
        <f t="shared" si="1"/>
        <v>2821.6414873613226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782.78094984989934</v>
      </c>
      <c r="AC60">
        <f t="shared" si="2"/>
        <v>644.05969192442865</v>
      </c>
      <c r="AE60">
        <f t="shared" si="3"/>
        <v>0</v>
      </c>
      <c r="AF60">
        <f t="shared" si="24"/>
        <v>0</v>
      </c>
      <c r="AG60">
        <f t="shared" si="24"/>
        <v>-5.7064274005866489</v>
      </c>
      <c r="AH60">
        <f t="shared" si="5"/>
        <v>-60027.266752558215</v>
      </c>
      <c r="AI60">
        <f t="shared" si="25"/>
        <v>-60032.973179958804</v>
      </c>
      <c r="AJ60">
        <f t="shared" si="7"/>
        <v>138.7212579254707</v>
      </c>
      <c r="AK60">
        <f t="shared" si="22"/>
        <v>54.794666489492961</v>
      </c>
      <c r="AL60">
        <f t="shared" si="8"/>
        <v>-59839.457255543843</v>
      </c>
      <c r="AN60">
        <f t="shared" si="26"/>
        <v>0</v>
      </c>
      <c r="AO60">
        <f t="shared" si="26"/>
        <v>0</v>
      </c>
      <c r="AP60">
        <f t="shared" si="26"/>
        <v>-1.4015656537434151E-2</v>
      </c>
      <c r="AQ60">
        <f t="shared" si="26"/>
        <v>-147.43402388652208</v>
      </c>
      <c r="AR60">
        <f t="shared" si="26"/>
        <v>-147.44803954305954</v>
      </c>
      <c r="AS60">
        <f t="shared" si="26"/>
        <v>0.34071571738989126</v>
      </c>
      <c r="AT60">
        <f t="shared" si="26"/>
        <v>0.13458214250145958</v>
      </c>
      <c r="AU60">
        <f t="shared" si="23"/>
        <v>-146.97274168316818</v>
      </c>
      <c r="AW60">
        <v>57</v>
      </c>
      <c r="AX60">
        <f>IF(Z60&gt;0, (R60*SUMPRODUCT(K60:$K$98, X60:$X$98)-K60*$AZ$3)/Z60, 0)</f>
        <v>2821.6414873613226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0.13365521</v>
      </c>
      <c r="Q61" s="4">
        <f t="shared" si="21"/>
        <v>25</v>
      </c>
      <c r="R61">
        <f t="shared" si="0"/>
        <v>2000000</v>
      </c>
      <c r="S61">
        <f t="shared" si="1"/>
        <v>2625.8720812355964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644.05969192442865</v>
      </c>
      <c r="AC61">
        <f t="shared" si="2"/>
        <v>513.27074717721541</v>
      </c>
      <c r="AE61">
        <f t="shared" si="3"/>
        <v>0</v>
      </c>
      <c r="AF61">
        <f t="shared" si="24"/>
        <v>0</v>
      </c>
      <c r="AG61">
        <f t="shared" si="24"/>
        <v>-4.8866693740056197</v>
      </c>
      <c r="AH61">
        <f t="shared" si="5"/>
        <v>-61015.500206013014</v>
      </c>
      <c r="AI61">
        <f t="shared" si="25"/>
        <v>-61020.386875387019</v>
      </c>
      <c r="AJ61">
        <f t="shared" si="7"/>
        <v>130.78894474721324</v>
      </c>
      <c r="AK61">
        <f t="shared" si="22"/>
        <v>45.084178434710012</v>
      </c>
      <c r="AL61">
        <f t="shared" si="8"/>
        <v>-60844.513752205101</v>
      </c>
      <c r="AN61">
        <f t="shared" si="26"/>
        <v>0</v>
      </c>
      <c r="AO61">
        <f t="shared" si="26"/>
        <v>0</v>
      </c>
      <c r="AP61">
        <f t="shared" si="26"/>
        <v>-1.0716280762733192E-2</v>
      </c>
      <c r="AQ61">
        <f t="shared" si="26"/>
        <v>-133.80467984275958</v>
      </c>
      <c r="AR61">
        <f t="shared" si="26"/>
        <v>-133.81539612352233</v>
      </c>
      <c r="AS61">
        <f t="shared" si="26"/>
        <v>0.28681519974081304</v>
      </c>
      <c r="AT61">
        <f t="shared" si="26"/>
        <v>9.8867894896577865E-2</v>
      </c>
      <c r="AU61">
        <f t="shared" si="23"/>
        <v>-133.42971302888495</v>
      </c>
      <c r="AW61">
        <v>58</v>
      </c>
      <c r="AX61">
        <f>IF(Z61&gt;0, (R61*SUMPRODUCT(K61:$K$98, X61:$X$98)-K61*$AZ$3)/Z61, 0)</f>
        <v>2625.8720812355964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0.153152232</v>
      </c>
      <c r="Q62" s="4">
        <f t="shared" si="21"/>
        <v>25</v>
      </c>
      <c r="R62">
        <f t="shared" si="0"/>
        <v>2000000</v>
      </c>
      <c r="S62">
        <f t="shared" si="1"/>
        <v>2410.6709016807417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513.27074717721541</v>
      </c>
      <c r="AC62">
        <f t="shared" si="2"/>
        <v>394.32774513741003</v>
      </c>
      <c r="AE62">
        <f t="shared" si="3"/>
        <v>0</v>
      </c>
      <c r="AF62">
        <f t="shared" si="24"/>
        <v>0</v>
      </c>
      <c r="AG62">
        <f t="shared" si="24"/>
        <v>-4.08939835859056</v>
      </c>
      <c r="AH62">
        <f t="shared" si="5"/>
        <v>-59872.345734000279</v>
      </c>
      <c r="AI62">
        <f t="shared" si="25"/>
        <v>-59876.435132358871</v>
      </c>
      <c r="AJ62">
        <f t="shared" si="7"/>
        <v>118.94300203980538</v>
      </c>
      <c r="AK62">
        <f t="shared" si="22"/>
        <v>35.928952302405079</v>
      </c>
      <c r="AL62">
        <f t="shared" si="8"/>
        <v>-59721.563178016659</v>
      </c>
      <c r="AN62">
        <f t="shared" si="26"/>
        <v>0</v>
      </c>
      <c r="AO62">
        <f t="shared" si="26"/>
        <v>0</v>
      </c>
      <c r="AP62">
        <f t="shared" si="26"/>
        <v>-8.0070496763880433E-3</v>
      </c>
      <c r="AQ62">
        <f t="shared" si="26"/>
        <v>-117.23016553937507</v>
      </c>
      <c r="AR62">
        <f t="shared" si="26"/>
        <v>-117.23817258905144</v>
      </c>
      <c r="AS62">
        <f t="shared" si="26"/>
        <v>0.23289062167073676</v>
      </c>
      <c r="AT62">
        <f t="shared" si="26"/>
        <v>7.0348956173857974E-2</v>
      </c>
      <c r="AU62">
        <f t="shared" si="23"/>
        <v>-116.93493301120685</v>
      </c>
      <c r="AW62">
        <v>59</v>
      </c>
      <c r="AX62">
        <f>IF(Z62&gt;0, (R62*SUMPRODUCT(K62:$K$98, X62:$X$98)-K62*$AZ$3)/Z62, 0)</f>
        <v>2410.6709016807417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0.17329698399999999</v>
      </c>
      <c r="Q63" s="4">
        <f t="shared" si="21"/>
        <v>25</v>
      </c>
      <c r="R63">
        <f t="shared" si="0"/>
        <v>2000000</v>
      </c>
      <c r="S63">
        <f t="shared" si="1"/>
        <v>2173.5197507349012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394.32774513741003</v>
      </c>
      <c r="AC63">
        <f t="shared" si="2"/>
        <v>290.36693477924456</v>
      </c>
      <c r="AE63">
        <f t="shared" si="3"/>
        <v>0</v>
      </c>
      <c r="AF63">
        <f t="shared" si="24"/>
        <v>0</v>
      </c>
      <c r="AG63">
        <f t="shared" si="24"/>
        <v>-3.3398239730863608</v>
      </c>
      <c r="AH63">
        <f t="shared" si="5"/>
        <v>-56694.432153463567</v>
      </c>
      <c r="AI63">
        <f t="shared" si="25"/>
        <v>-56697.771977436656</v>
      </c>
      <c r="AJ63">
        <f t="shared" si="7"/>
        <v>103.96081035816547</v>
      </c>
      <c r="AK63">
        <f t="shared" si="22"/>
        <v>27.602942159618706</v>
      </c>
      <c r="AL63">
        <f t="shared" si="8"/>
        <v>-56566.208224918875</v>
      </c>
      <c r="AN63">
        <f t="shared" si="26"/>
        <v>0</v>
      </c>
      <c r="AO63">
        <f t="shared" si="26"/>
        <v>0</v>
      </c>
      <c r="AP63">
        <f t="shared" si="26"/>
        <v>-5.8387335892570898E-3</v>
      </c>
      <c r="AQ63">
        <f t="shared" si="26"/>
        <v>-99.114111404016001</v>
      </c>
      <c r="AR63">
        <f t="shared" si="26"/>
        <v>-99.119950137605258</v>
      </c>
      <c r="AS63">
        <f t="shared" si="26"/>
        <v>0.18174594837813371</v>
      </c>
      <c r="AT63">
        <f t="shared" si="26"/>
        <v>4.8255904157952147E-2</v>
      </c>
      <c r="AU63">
        <f t="shared" si="23"/>
        <v>-98.889948285069181</v>
      </c>
      <c r="AW63">
        <v>60</v>
      </c>
      <c r="AX63">
        <f>IF(Z63&gt;0, (R63*SUMPRODUCT(K63:$K$98, X63:$X$98)-K63*$AZ$3)/Z63, 0)</f>
        <v>2173.5197507349012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0.19491187900000001</v>
      </c>
      <c r="Q64" s="4">
        <f t="shared" si="21"/>
        <v>25</v>
      </c>
      <c r="R64">
        <f t="shared" si="0"/>
        <v>2000000</v>
      </c>
      <c r="S64">
        <f t="shared" si="1"/>
        <v>1912.1064970661587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290.36693477924456</v>
      </c>
      <c r="AC64">
        <f t="shared" si="2"/>
        <v>203.10046192987966</v>
      </c>
      <c r="AE64">
        <f t="shared" si="3"/>
        <v>0</v>
      </c>
      <c r="AF64">
        <f t="shared" si="24"/>
        <v>0</v>
      </c>
      <c r="AG64">
        <f t="shared" si="24"/>
        <v>-2.655454367231989</v>
      </c>
      <c r="AH64">
        <f t="shared" si="5"/>
        <v>-52077.709289880644</v>
      </c>
      <c r="AI64">
        <f t="shared" si="25"/>
        <v>-52080.364744247876</v>
      </c>
      <c r="AJ64">
        <f t="shared" si="7"/>
        <v>87.266472849364902</v>
      </c>
      <c r="AK64">
        <f t="shared" si="22"/>
        <v>20.325685434547122</v>
      </c>
      <c r="AL64">
        <f t="shared" si="8"/>
        <v>-51972.772585963969</v>
      </c>
      <c r="AN64">
        <f t="shared" si="26"/>
        <v>0</v>
      </c>
      <c r="AO64">
        <f t="shared" si="26"/>
        <v>0</v>
      </c>
      <c r="AP64">
        <f t="shared" si="26"/>
        <v>-4.1449176058053613E-3</v>
      </c>
      <c r="AQ64">
        <f t="shared" si="26"/>
        <v>-81.288466775893838</v>
      </c>
      <c r="AR64">
        <f t="shared" si="26"/>
        <v>-81.292611693499637</v>
      </c>
      <c r="AS64">
        <f t="shared" si="26"/>
        <v>0.13621485805719658</v>
      </c>
      <c r="AT64">
        <f t="shared" si="26"/>
        <v>3.1726506938823916E-2</v>
      </c>
      <c r="AU64">
        <f t="shared" si="23"/>
        <v>-81.124670328503626</v>
      </c>
      <c r="AW64">
        <v>61</v>
      </c>
      <c r="AX64">
        <f>IF(Z64&gt;0, (R64*SUMPRODUCT(K64:$K$98, X64:$X$98)-K64*$AZ$3)/Z64, 0)</f>
        <v>1912.1064970661587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0.21714087100000001</v>
      </c>
      <c r="Q65" s="4">
        <f t="shared" si="21"/>
        <v>25</v>
      </c>
      <c r="R65">
        <f t="shared" si="0"/>
        <v>2000000</v>
      </c>
      <c r="S65">
        <f t="shared" si="1"/>
        <v>1612.7119609274407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203.10046192987966</v>
      </c>
      <c r="AC65">
        <f t="shared" si="2"/>
        <v>132.3902438634957</v>
      </c>
      <c r="AE65">
        <f t="shared" si="3"/>
        <v>0</v>
      </c>
      <c r="AF65">
        <f t="shared" si="24"/>
        <v>0</v>
      </c>
      <c r="AG65">
        <f t="shared" si="24"/>
        <v>-2.0522921493581614</v>
      </c>
      <c r="AH65">
        <f t="shared" si="5"/>
        <v>-46128.613936120637</v>
      </c>
      <c r="AI65">
        <f t="shared" si="25"/>
        <v>-46130.666228269998</v>
      </c>
      <c r="AJ65">
        <f t="shared" si="7"/>
        <v>70.710218066383959</v>
      </c>
      <c r="AK65">
        <f t="shared" si="22"/>
        <v>14.217032335091577</v>
      </c>
      <c r="AL65">
        <f t="shared" si="8"/>
        <v>-46045.738977868517</v>
      </c>
      <c r="AN65">
        <f t="shared" si="26"/>
        <v>0</v>
      </c>
      <c r="AO65">
        <f t="shared" si="26"/>
        <v>0</v>
      </c>
      <c r="AP65">
        <f t="shared" si="26"/>
        <v>-2.8602119737495511E-3</v>
      </c>
      <c r="AQ65">
        <f t="shared" si="26"/>
        <v>-64.287929939129342</v>
      </c>
      <c r="AR65">
        <f t="shared" si="26"/>
        <v>-64.290790151103096</v>
      </c>
      <c r="AS65">
        <f t="shared" si="26"/>
        <v>9.8546501989575014E-2</v>
      </c>
      <c r="AT65">
        <f t="shared" si="26"/>
        <v>1.9813809709660849E-2</v>
      </c>
      <c r="AU65">
        <f t="shared" si="23"/>
        <v>-64.172429839403861</v>
      </c>
      <c r="AW65">
        <v>62</v>
      </c>
      <c r="AX65">
        <f>IF(Z65&gt;0, (R65*SUMPRODUCT(K65:$K$98, X65:$X$98)-K65*$AZ$3)/Z65, 0)</f>
        <v>1612.7119609274407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0.240684854</v>
      </c>
      <c r="Q66" s="4">
        <f t="shared" si="21"/>
        <v>25</v>
      </c>
      <c r="R66">
        <f t="shared" si="0"/>
        <v>2000000</v>
      </c>
      <c r="S66">
        <f t="shared" si="1"/>
        <v>1260.6726080234766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132.3902438634957</v>
      </c>
      <c r="AC66">
        <f t="shared" si="2"/>
        <v>77.547178843571615</v>
      </c>
      <c r="AE66">
        <f t="shared" si="3"/>
        <v>0</v>
      </c>
      <c r="AF66">
        <f t="shared" si="24"/>
        <v>0</v>
      </c>
      <c r="AG66">
        <f t="shared" si="24"/>
        <v>-1.5378135915309643</v>
      </c>
      <c r="AH66">
        <f t="shared" si="5"/>
        <v>-39516.450906689221</v>
      </c>
      <c r="AI66">
        <f t="shared" si="25"/>
        <v>-39517.988720280751</v>
      </c>
      <c r="AJ66">
        <f t="shared" si="7"/>
        <v>54.843065019924083</v>
      </c>
      <c r="AK66">
        <f t="shared" si="22"/>
        <v>9.2673170704446992</v>
      </c>
      <c r="AL66">
        <f t="shared" si="8"/>
        <v>-39453.878338190385</v>
      </c>
      <c r="AN66">
        <f t="shared" si="26"/>
        <v>0</v>
      </c>
      <c r="AO66">
        <f t="shared" si="26"/>
        <v>0</v>
      </c>
      <c r="AP66">
        <f t="shared" si="26"/>
        <v>-1.9135715649116899E-3</v>
      </c>
      <c r="AQ66">
        <f t="shared" si="26"/>
        <v>-49.172121522211604</v>
      </c>
      <c r="AR66">
        <f t="shared" si="26"/>
        <v>-49.174035093776517</v>
      </c>
      <c r="AS66">
        <f t="shared" si="26"/>
        <v>6.8243726243992275E-2</v>
      </c>
      <c r="AT66">
        <f t="shared" si="26"/>
        <v>1.1531745152134461E-2</v>
      </c>
      <c r="AU66">
        <f t="shared" si="23"/>
        <v>-49.094259622380392</v>
      </c>
      <c r="AW66">
        <v>63</v>
      </c>
      <c r="AX66">
        <f>IF(Z66&gt;0, (R66*SUMPRODUCT(K66:$K$98, X66:$X$98)-K66*$AZ$3)/Z66, 0)</f>
        <v>1260.6726080234766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0.26560892699999999</v>
      </c>
      <c r="Q67" s="4">
        <f t="shared" si="21"/>
        <v>25</v>
      </c>
      <c r="R67">
        <f t="shared" ref="R67:R89" si="27">$C$6</f>
        <v>2000000</v>
      </c>
      <c r="S67">
        <f t="shared" ref="S67:S89" si="28">AX67</f>
        <v>826.04768602320996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77.547178843571615</v>
      </c>
      <c r="AC67">
        <f t="shared" ref="AC67:AC89" si="29">S67*Z67</f>
        <v>36.807972427793302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-1.1139784376430988</v>
      </c>
      <c r="AH67">
        <f t="shared" ref="AH67:AH89" si="32">-X67*R67</f>
        <v>-32676.561437804459</v>
      </c>
      <c r="AI67">
        <f t="shared" ref="AI67:AI89" si="33">SUM(AE67:AH67)</f>
        <v>-32677.675416242102</v>
      </c>
      <c r="AJ67">
        <f t="shared" ref="AJ67:AJ89" si="34">AB67-AC67</f>
        <v>40.739206415778312</v>
      </c>
      <c r="AK67">
        <f t="shared" si="22"/>
        <v>5.4283025190500132</v>
      </c>
      <c r="AL67">
        <f t="shared" ref="AL67:AL89" si="35">SUM(AI67:AK67)</f>
        <v>-32631.507907307274</v>
      </c>
      <c r="AN67">
        <f t="shared" ref="AN67:AT89" si="36">AE67*$K67</f>
        <v>0</v>
      </c>
      <c r="AO67">
        <f t="shared" si="36"/>
        <v>0</v>
      </c>
      <c r="AP67">
        <f t="shared" si="36"/>
        <v>-1.2376554992577391E-3</v>
      </c>
      <c r="AQ67">
        <f t="shared" si="36"/>
        <v>-36.304406435278914</v>
      </c>
      <c r="AR67">
        <f t="shared" si="36"/>
        <v>-36.305644090778173</v>
      </c>
      <c r="AS67">
        <f t="shared" si="36"/>
        <v>4.5262189241797812E-2</v>
      </c>
      <c r="AT67">
        <f t="shared" si="36"/>
        <v>6.0309681384419648E-3</v>
      </c>
      <c r="AU67">
        <f t="shared" si="23"/>
        <v>-36.25435093339793</v>
      </c>
      <c r="AW67">
        <v>64</v>
      </c>
      <c r="AX67">
        <f>IF(Z67&gt;0, (R67*SUMPRODUCT(K67:$K$98, X67:$X$98)-K67*$AZ$3)/Z67, 0)</f>
        <v>826.04768602320996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0.29099302900000001</v>
      </c>
      <c r="Q68" s="4">
        <f t="shared" si="21"/>
        <v>25</v>
      </c>
      <c r="R68">
        <f t="shared" si="27"/>
        <v>2000000</v>
      </c>
      <c r="S68">
        <f t="shared" si="28"/>
        <v>257.90337362213143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36.807972427793302</v>
      </c>
      <c r="AC68">
        <f t="shared" si="29"/>
        <v>8.0329544804012514</v>
      </c>
      <c r="AE68">
        <f t="shared" si="30"/>
        <v>0</v>
      </c>
      <c r="AF68">
        <f t="shared" si="31"/>
        <v>0</v>
      </c>
      <c r="AG68">
        <f t="shared" si="31"/>
        <v>-0.77867869345621477</v>
      </c>
      <c r="AH68">
        <f t="shared" si="32"/>
        <v>-25932.796784836239</v>
      </c>
      <c r="AI68">
        <f t="shared" si="33"/>
        <v>-25933.575463529694</v>
      </c>
      <c r="AJ68">
        <f t="shared" si="34"/>
        <v>28.775017947392051</v>
      </c>
      <c r="AK68">
        <f t="shared" si="22"/>
        <v>2.5765580699455315</v>
      </c>
      <c r="AL68">
        <f t="shared" si="35"/>
        <v>-25902.223887512358</v>
      </c>
      <c r="AN68">
        <f t="shared" si="36"/>
        <v>0</v>
      </c>
      <c r="AO68">
        <f t="shared" si="36"/>
        <v>0</v>
      </c>
      <c r="AP68">
        <f t="shared" si="36"/>
        <v>-7.7243734078361146E-4</v>
      </c>
      <c r="AQ68">
        <f t="shared" si="36"/>
        <v>-25.724937327679772</v>
      </c>
      <c r="AR68">
        <f t="shared" si="36"/>
        <v>-25.725709765020554</v>
      </c>
      <c r="AS68">
        <f t="shared" si="36"/>
        <v>2.8544377200856379E-2</v>
      </c>
      <c r="AT68">
        <f t="shared" si="36"/>
        <v>2.5559061531393906E-3</v>
      </c>
      <c r="AU68">
        <f t="shared" si="23"/>
        <v>-25.694609481666561</v>
      </c>
      <c r="AW68">
        <v>65</v>
      </c>
      <c r="AX68">
        <f>IF(Z68&gt;0, (R68*SUMPRODUCT(K68:$K$98, X68:$X$98)-K68*$AZ$3)/Z68, 0)</f>
        <v>257.90337362213143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0.31752069599999999</v>
      </c>
      <c r="Q69" s="4">
        <f t="shared" ref="Q69:Q89" si="48">$C$8</f>
        <v>25</v>
      </c>
      <c r="R69">
        <f t="shared" si="27"/>
        <v>2000000</v>
      </c>
      <c r="S69">
        <f t="shared" si="28"/>
        <v>-523.69965092346342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8.0329544804012514</v>
      </c>
      <c r="AC69">
        <f t="shared" si="29"/>
        <v>-10.969314554522386</v>
      </c>
      <c r="AE69">
        <f t="shared" si="30"/>
        <v>0</v>
      </c>
      <c r="AF69">
        <f t="shared" si="31"/>
        <v>0</v>
      </c>
      <c r="AG69">
        <f t="shared" si="31"/>
        <v>-0.52364530581506474</v>
      </c>
      <c r="AH69">
        <f t="shared" si="32"/>
        <v>-19779.728056527038</v>
      </c>
      <c r="AI69">
        <f t="shared" si="33"/>
        <v>-19780.251701832851</v>
      </c>
      <c r="AJ69">
        <f t="shared" si="34"/>
        <v>19.002269034923636</v>
      </c>
      <c r="AK69">
        <f t="shared" si="22"/>
        <v>0.56230681362808765</v>
      </c>
      <c r="AL69">
        <f t="shared" si="35"/>
        <v>-19760.687125984299</v>
      </c>
      <c r="AN69">
        <f t="shared" si="36"/>
        <v>0</v>
      </c>
      <c r="AO69">
        <f t="shared" si="36"/>
        <v>0</v>
      </c>
      <c r="AP69">
        <f t="shared" si="36"/>
        <v>-4.6379296903015525E-4</v>
      </c>
      <c r="AQ69">
        <f t="shared" si="36"/>
        <v>-17.518917290142962</v>
      </c>
      <c r="AR69">
        <f t="shared" si="36"/>
        <v>-17.519381083111991</v>
      </c>
      <c r="AS69">
        <f t="shared" si="36"/>
        <v>1.6830321357124006E-2</v>
      </c>
      <c r="AT69">
        <f t="shared" si="36"/>
        <v>4.9803549024950351E-4</v>
      </c>
      <c r="AU69">
        <f t="shared" si="23"/>
        <v>-17.502052726264619</v>
      </c>
      <c r="AW69">
        <v>66</v>
      </c>
      <c r="AX69">
        <f>IF(Z69&gt;0, (R69*SUMPRODUCT(K69:$K$98, X69:$X$98)-K69*$AZ$3)/Z69, 0)</f>
        <v>-523.69965092346342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0.344227385</v>
      </c>
      <c r="Q70" s="4">
        <f t="shared" si="48"/>
        <v>25</v>
      </c>
      <c r="R70">
        <f t="shared" si="27"/>
        <v>2000000</v>
      </c>
      <c r="S70">
        <f t="shared" si="28"/>
        <v>-1662.3882794739511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-10.969314554522386</v>
      </c>
      <c r="AC70">
        <f t="shared" si="29"/>
        <v>-22.485849440418836</v>
      </c>
      <c r="AE70">
        <f t="shared" si="30"/>
        <v>0</v>
      </c>
      <c r="AF70">
        <f t="shared" si="31"/>
        <v>0</v>
      </c>
      <c r="AG70">
        <f t="shared" si="31"/>
        <v>-0.33815579846866906</v>
      </c>
      <c r="AH70">
        <f t="shared" si="32"/>
        <v>-14420.244343059599</v>
      </c>
      <c r="AI70">
        <f t="shared" si="33"/>
        <v>-14420.582498858068</v>
      </c>
      <c r="AJ70">
        <f t="shared" si="34"/>
        <v>11.51653488589645</v>
      </c>
      <c r="AK70">
        <f t="shared" si="22"/>
        <v>-0.76785201881656706</v>
      </c>
      <c r="AL70">
        <f t="shared" si="35"/>
        <v>-14409.833815990987</v>
      </c>
      <c r="AN70">
        <f t="shared" si="36"/>
        <v>0</v>
      </c>
      <c r="AO70">
        <f t="shared" si="36"/>
        <v>0</v>
      </c>
      <c r="AP70">
        <f t="shared" si="36"/>
        <v>-2.6741499859751549E-4</v>
      </c>
      <c r="AQ70">
        <f t="shared" si="36"/>
        <v>-11.403588636474019</v>
      </c>
      <c r="AR70">
        <f t="shared" si="36"/>
        <v>-11.403856051472617</v>
      </c>
      <c r="AS70">
        <f t="shared" si="36"/>
        <v>9.1073232347532208E-3</v>
      </c>
      <c r="AT70">
        <f t="shared" si="36"/>
        <v>-6.0722053995462247E-4</v>
      </c>
      <c r="AU70">
        <f t="shared" si="23"/>
        <v>-11.395355948777818</v>
      </c>
      <c r="AW70">
        <v>67</v>
      </c>
      <c r="AX70">
        <f>IF(Z70&gt;0, (R70*SUMPRODUCT(K70:$K$98, X70:$X$98)-K70*$AZ$3)/Z70, 0)</f>
        <v>-1662.3882794739511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0.370496828</v>
      </c>
      <c r="Q71" s="4">
        <f t="shared" si="48"/>
        <v>25</v>
      </c>
      <c r="R71">
        <f t="shared" si="27"/>
        <v>2000000</v>
      </c>
      <c r="S71">
        <f t="shared" si="28"/>
        <v>-3404.7400985960876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-22.485849440418836</v>
      </c>
      <c r="AC71">
        <f t="shared" si="29"/>
        <v>-28.530168073101308</v>
      </c>
      <c r="AE71">
        <f t="shared" si="30"/>
        <v>0</v>
      </c>
      <c r="AF71">
        <f t="shared" si="31"/>
        <v>0</v>
      </c>
      <c r="AG71">
        <f t="shared" si="31"/>
        <v>-0.2094885897815332</v>
      </c>
      <c r="AH71">
        <f t="shared" si="32"/>
        <v>-10022.852056195932</v>
      </c>
      <c r="AI71">
        <f t="shared" si="33"/>
        <v>-10023.061544785714</v>
      </c>
      <c r="AJ71">
        <f t="shared" si="34"/>
        <v>6.0443186326824723</v>
      </c>
      <c r="AK71">
        <f t="shared" si="22"/>
        <v>-1.5740094608293187</v>
      </c>
      <c r="AL71">
        <f t="shared" si="35"/>
        <v>-10018.591235613861</v>
      </c>
      <c r="AN71">
        <f t="shared" si="36"/>
        <v>0</v>
      </c>
      <c r="AO71">
        <f t="shared" si="36"/>
        <v>0</v>
      </c>
      <c r="AP71">
        <f t="shared" si="36"/>
        <v>-1.4791467845672889E-4</v>
      </c>
      <c r="AQ71">
        <f t="shared" si="36"/>
        <v>-7.0768863385717093</v>
      </c>
      <c r="AR71">
        <f t="shared" si="36"/>
        <v>-7.0770342532501669</v>
      </c>
      <c r="AS71">
        <f t="shared" si="36"/>
        <v>4.2677429256438417E-3</v>
      </c>
      <c r="AT71">
        <f t="shared" si="36"/>
        <v>-1.1113688985601321E-3</v>
      </c>
      <c r="AU71">
        <f t="shared" si="23"/>
        <v>-7.0738778792230832</v>
      </c>
      <c r="AW71">
        <v>68</v>
      </c>
      <c r="AX71">
        <f>IF(Z71&gt;0, (R71*SUMPRODUCT(K71:$K$98, X71:$X$98)-K71*$AZ$3)/Z71, 0)</f>
        <v>-3404.7400985960876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0.397394472</v>
      </c>
      <c r="Q72" s="4">
        <f t="shared" si="48"/>
        <v>25</v>
      </c>
      <c r="R72">
        <f t="shared" si="27"/>
        <v>2000000</v>
      </c>
      <c r="S72">
        <f t="shared" si="28"/>
        <v>-6206.8984375098235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-28.530168073101308</v>
      </c>
      <c r="AC72">
        <f t="shared" si="29"/>
        <v>-30.821991908287714</v>
      </c>
      <c r="AE72">
        <f t="shared" si="30"/>
        <v>0</v>
      </c>
      <c r="AF72">
        <f t="shared" si="31"/>
        <v>0</v>
      </c>
      <c r="AG72">
        <f t="shared" si="31"/>
        <v>-0.12414409635746086</v>
      </c>
      <c r="AH72">
        <f t="shared" si="32"/>
        <v>-6659.9686021005582</v>
      </c>
      <c r="AI72">
        <f t="shared" si="33"/>
        <v>-6660.0927461969159</v>
      </c>
      <c r="AJ72">
        <f t="shared" si="34"/>
        <v>2.2918238351864062</v>
      </c>
      <c r="AK72">
        <f t="shared" ref="AK72:AK89" si="49">G72*SUM(AB72:AB72, AE72:AF72)</f>
        <v>-1.9971117651170918</v>
      </c>
      <c r="AL72">
        <f t="shared" si="35"/>
        <v>-6659.7980341268458</v>
      </c>
      <c r="AN72">
        <f t="shared" si="36"/>
        <v>0</v>
      </c>
      <c r="AO72">
        <f t="shared" si="36"/>
        <v>0</v>
      </c>
      <c r="AP72">
        <f t="shared" si="36"/>
        <v>-7.8263442969464311E-5</v>
      </c>
      <c r="AQ72">
        <f t="shared" si="36"/>
        <v>-4.1986053961686824</v>
      </c>
      <c r="AR72">
        <f t="shared" si="36"/>
        <v>-4.1986836596116515</v>
      </c>
      <c r="AS72">
        <f t="shared" si="36"/>
        <v>1.4448212140890152E-3</v>
      </c>
      <c r="AT72">
        <f t="shared" si="36"/>
        <v>-1.2590275922814294E-3</v>
      </c>
      <c r="AU72">
        <f t="shared" si="23"/>
        <v>-4.198497865989844</v>
      </c>
      <c r="AW72">
        <v>69</v>
      </c>
      <c r="AX72">
        <f>IF(Z72&gt;0, (R72*SUMPRODUCT(K72:$K$98, X72:$X$98)-K72*$AZ$3)/Z72, 0)</f>
        <v>-6206.8984375098235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0.424762996</v>
      </c>
      <c r="Q73" s="4">
        <f t="shared" si="48"/>
        <v>25</v>
      </c>
      <c r="R73">
        <f t="shared" si="27"/>
        <v>2000000</v>
      </c>
      <c r="S73">
        <f t="shared" si="28"/>
        <v>-10954.77172023974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-30.821991908287714</v>
      </c>
      <c r="AC73">
        <f t="shared" si="29"/>
        <v>-30.748220069290937</v>
      </c>
      <c r="AE73">
        <f t="shared" si="30"/>
        <v>0</v>
      </c>
      <c r="AF73">
        <f t="shared" si="31"/>
        <v>0</v>
      </c>
      <c r="AG73">
        <f t="shared" si="31"/>
        <v>-7.0170837089378491E-2</v>
      </c>
      <c r="AH73">
        <f t="shared" si="32"/>
        <v>-4218.5454643606208</v>
      </c>
      <c r="AI73">
        <f t="shared" si="33"/>
        <v>-4218.6156351977106</v>
      </c>
      <c r="AJ73">
        <f t="shared" si="34"/>
        <v>-7.3771838996776751E-2</v>
      </c>
      <c r="AK73">
        <f t="shared" si="49"/>
        <v>-2.1575394335801401</v>
      </c>
      <c r="AL73">
        <f t="shared" si="35"/>
        <v>-4220.8469464702875</v>
      </c>
      <c r="AN73">
        <f t="shared" si="36"/>
        <v>0</v>
      </c>
      <c r="AO73">
        <f t="shared" si="36"/>
        <v>0</v>
      </c>
      <c r="AP73">
        <f t="shared" si="36"/>
        <v>-3.9497673238200775E-5</v>
      </c>
      <c r="AQ73">
        <f t="shared" si="36"/>
        <v>-2.3745296080703424</v>
      </c>
      <c r="AR73">
        <f t="shared" si="36"/>
        <v>-2.3745691057435807</v>
      </c>
      <c r="AS73">
        <f t="shared" si="36"/>
        <v>-4.1524600699353768E-5</v>
      </c>
      <c r="AT73">
        <f t="shared" si="36"/>
        <v>-1.2144331047032682E-3</v>
      </c>
      <c r="AU73">
        <f t="shared" si="23"/>
        <v>-2.3758250634489837</v>
      </c>
      <c r="AW73">
        <v>70</v>
      </c>
      <c r="AX73">
        <f>IF(Z73&gt;0, (R73*SUMPRODUCT(K73:$K$98, X73:$X$98)-K73*$AZ$3)/Z73, 0)</f>
        <v>-10954.77172023974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0.45242554800000001</v>
      </c>
      <c r="Q74" s="4">
        <f t="shared" si="48"/>
        <v>25</v>
      </c>
      <c r="R74">
        <f t="shared" si="27"/>
        <v>2000000</v>
      </c>
      <c r="S74">
        <f t="shared" si="28"/>
        <v>-19423.737372400883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-30.748220069290937</v>
      </c>
      <c r="AC74">
        <f t="shared" si="29"/>
        <v>-29.308127145963557</v>
      </c>
      <c r="AE74">
        <f t="shared" si="30"/>
        <v>0</v>
      </c>
      <c r="AF74">
        <f t="shared" si="31"/>
        <v>0</v>
      </c>
      <c r="AG74">
        <f t="shared" si="31"/>
        <v>-3.7722049294703922E-2</v>
      </c>
      <c r="AH74">
        <f t="shared" si="32"/>
        <v>-2539.7663539024634</v>
      </c>
      <c r="AI74">
        <f t="shared" si="33"/>
        <v>-2539.804075951758</v>
      </c>
      <c r="AJ74">
        <f t="shared" si="34"/>
        <v>-1.4400929233273807</v>
      </c>
      <c r="AK74">
        <f t="shared" si="49"/>
        <v>-2.1523754048503658</v>
      </c>
      <c r="AL74">
        <f t="shared" si="35"/>
        <v>-2543.3965442799358</v>
      </c>
      <c r="AN74">
        <f t="shared" si="36"/>
        <v>0</v>
      </c>
      <c r="AO74">
        <f t="shared" si="36"/>
        <v>0</v>
      </c>
      <c r="AP74">
        <f t="shared" si="36"/>
        <v>-1.8957982184197185E-5</v>
      </c>
      <c r="AQ74">
        <f t="shared" si="36"/>
        <v>-1.2764111756798515</v>
      </c>
      <c r="AR74">
        <f t="shared" si="36"/>
        <v>-1.2764301336620356</v>
      </c>
      <c r="AS74">
        <f t="shared" si="36"/>
        <v>-7.2374795363681248E-4</v>
      </c>
      <c r="AT74">
        <f t="shared" si="36"/>
        <v>-1.0817199845127798E-3</v>
      </c>
      <c r="AU74">
        <f t="shared" si="23"/>
        <v>-1.2782356016001852</v>
      </c>
      <c r="AW74">
        <v>71</v>
      </c>
      <c r="AX74">
        <f>IF(Z74&gt;0, (R74*SUMPRODUCT(K74:$K$98, X74:$X$98)-K74*$AZ$3)/Z74, 0)</f>
        <v>-19423.737372400883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0.48020744799999998</v>
      </c>
      <c r="Q75" s="4">
        <f t="shared" si="48"/>
        <v>25</v>
      </c>
      <c r="R75">
        <f t="shared" si="27"/>
        <v>2000000</v>
      </c>
      <c r="S75">
        <f t="shared" si="28"/>
        <v>-35332.855006406055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-29.308127145963557</v>
      </c>
      <c r="AC75">
        <f t="shared" si="29"/>
        <v>-27.178625347181153</v>
      </c>
      <c r="AE75">
        <f t="shared" si="30"/>
        <v>0</v>
      </c>
      <c r="AF75">
        <f t="shared" si="31"/>
        <v>0</v>
      </c>
      <c r="AG75">
        <f t="shared" si="31"/>
        <v>-1.9230419776616912E-2</v>
      </c>
      <c r="AH75">
        <f t="shared" si="32"/>
        <v>-1449.1527220111975</v>
      </c>
      <c r="AI75">
        <f t="shared" si="33"/>
        <v>-1449.1719524309742</v>
      </c>
      <c r="AJ75">
        <f t="shared" si="34"/>
        <v>-2.1295017987824032</v>
      </c>
      <c r="AK75">
        <f t="shared" si="49"/>
        <v>-2.0515689002174491</v>
      </c>
      <c r="AL75">
        <f t="shared" si="35"/>
        <v>-1453.3530231299742</v>
      </c>
      <c r="AN75">
        <f t="shared" si="36"/>
        <v>0</v>
      </c>
      <c r="AO75">
        <f t="shared" si="36"/>
        <v>0</v>
      </c>
      <c r="AP75">
        <f t="shared" si="36"/>
        <v>-8.6291411771896573E-6</v>
      </c>
      <c r="AQ75">
        <f t="shared" si="36"/>
        <v>-0.65026887456448534</v>
      </c>
      <c r="AR75">
        <f t="shared" si="36"/>
        <v>-0.65027750370566262</v>
      </c>
      <c r="AS75">
        <f t="shared" si="36"/>
        <v>-9.5555749027988277E-4</v>
      </c>
      <c r="AT75">
        <f t="shared" si="36"/>
        <v>-9.205871676412525E-4</v>
      </c>
      <c r="AU75">
        <f t="shared" si="23"/>
        <v>-0.6521536483635838</v>
      </c>
      <c r="AW75">
        <v>72</v>
      </c>
      <c r="AX75">
        <f>IF(Z75&gt;0, (R75*SUMPRODUCT(K75:$K$98, X75:$X$98)-K75*$AZ$3)/Z75, 0)</f>
        <v>-35332.855006406055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0.508136904</v>
      </c>
      <c r="Q76" s="4">
        <f t="shared" si="48"/>
        <v>25</v>
      </c>
      <c r="R76">
        <f t="shared" si="27"/>
        <v>2000000</v>
      </c>
      <c r="S76">
        <f t="shared" si="28"/>
        <v>-66875.543049724845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-27.178625347181153</v>
      </c>
      <c r="AC76">
        <f t="shared" si="29"/>
        <v>-24.787900494547198</v>
      </c>
      <c r="AE76">
        <f t="shared" si="30"/>
        <v>0</v>
      </c>
      <c r="AF76">
        <f t="shared" si="31"/>
        <v>0</v>
      </c>
      <c r="AG76">
        <f t="shared" si="31"/>
        <v>-9.2664296109402529E-3</v>
      </c>
      <c r="AH76">
        <f t="shared" si="32"/>
        <v>-781.73487743283897</v>
      </c>
      <c r="AI76">
        <f t="shared" si="33"/>
        <v>-781.74414386244996</v>
      </c>
      <c r="AJ76">
        <f t="shared" si="34"/>
        <v>-2.3907248526339551</v>
      </c>
      <c r="AK76">
        <f t="shared" si="49"/>
        <v>-1.9025037743026809</v>
      </c>
      <c r="AL76">
        <f t="shared" si="35"/>
        <v>-786.0373724893866</v>
      </c>
      <c r="AN76">
        <f t="shared" si="36"/>
        <v>0</v>
      </c>
      <c r="AO76">
        <f t="shared" si="36"/>
        <v>0</v>
      </c>
      <c r="AP76">
        <f t="shared" si="36"/>
        <v>-3.7125577530907971E-6</v>
      </c>
      <c r="AQ76">
        <f t="shared" si="36"/>
        <v>-0.31319893442543334</v>
      </c>
      <c r="AR76">
        <f t="shared" si="36"/>
        <v>-0.31320264698318645</v>
      </c>
      <c r="AS76">
        <f t="shared" si="36"/>
        <v>-9.5783429646668808E-4</v>
      </c>
      <c r="AT76">
        <f t="shared" si="36"/>
        <v>-7.622304851086256E-4</v>
      </c>
      <c r="AU76">
        <f t="shared" si="23"/>
        <v>-0.31492271176476178</v>
      </c>
      <c r="AW76">
        <v>73</v>
      </c>
      <c r="AX76">
        <f>IF(Z76&gt;0, (R76*SUMPRODUCT(K76:$K$98, X76:$X$98)-K76*$AZ$3)/Z76, 0)</f>
        <v>-66875.543049724845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0.53626491099999996</v>
      </c>
      <c r="Q77" s="4">
        <f t="shared" si="48"/>
        <v>25</v>
      </c>
      <c r="R77">
        <f t="shared" si="27"/>
        <v>2000000</v>
      </c>
      <c r="S77">
        <f t="shared" si="28"/>
        <v>-133106.81266693669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-24.787900494547198</v>
      </c>
      <c r="AC77">
        <f t="shared" si="29"/>
        <v>-22.385926458259739</v>
      </c>
      <c r="AE77">
        <f t="shared" si="30"/>
        <v>0</v>
      </c>
      <c r="AF77">
        <f t="shared" si="31"/>
        <v>0</v>
      </c>
      <c r="AG77">
        <f t="shared" si="31"/>
        <v>-4.2045042642322112E-3</v>
      </c>
      <c r="AH77">
        <f t="shared" si="32"/>
        <v>-397.54088404789115</v>
      </c>
      <c r="AI77">
        <f t="shared" si="33"/>
        <v>-397.54508855215539</v>
      </c>
      <c r="AJ77">
        <f t="shared" si="34"/>
        <v>-2.4019740362874593</v>
      </c>
      <c r="AK77">
        <f t="shared" si="49"/>
        <v>-1.7351530346183039</v>
      </c>
      <c r="AL77">
        <f t="shared" si="35"/>
        <v>-401.68221562306115</v>
      </c>
      <c r="AN77">
        <f t="shared" si="36"/>
        <v>0</v>
      </c>
      <c r="AO77">
        <f t="shared" si="36"/>
        <v>0</v>
      </c>
      <c r="AP77">
        <f t="shared" si="36"/>
        <v>-1.5040336808181185E-6</v>
      </c>
      <c r="AQ77">
        <f t="shared" si="36"/>
        <v>-0.14220817521739973</v>
      </c>
      <c r="AR77">
        <f t="shared" si="36"/>
        <v>-0.14220967925108055</v>
      </c>
      <c r="AS77">
        <f t="shared" si="36"/>
        <v>-8.5923324701079598E-4</v>
      </c>
      <c r="AT77">
        <f t="shared" si="36"/>
        <v>-6.2069828960353336E-4</v>
      </c>
      <c r="AU77">
        <f t="shared" si="23"/>
        <v>-0.14368961078769488</v>
      </c>
      <c r="AW77">
        <v>74</v>
      </c>
      <c r="AX77">
        <f>IF(Z77&gt;0, (R77*SUMPRODUCT(K77:$K$98, X77:$X$98)-K77*$AZ$3)/Z77, 0)</f>
        <v>-133106.81266693669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0.564431978</v>
      </c>
      <c r="Q78" s="4">
        <f t="shared" si="48"/>
        <v>25</v>
      </c>
      <c r="R78">
        <f t="shared" si="27"/>
        <v>2000000</v>
      </c>
      <c r="S78">
        <f t="shared" si="28"/>
        <v>-280889.79284065805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-22.385926458259739</v>
      </c>
      <c r="AC78">
        <f t="shared" si="29"/>
        <v>-20.103873052483486</v>
      </c>
      <c r="AE78">
        <f t="shared" si="30"/>
        <v>0</v>
      </c>
      <c r="AF78">
        <f t="shared" si="31"/>
        <v>0</v>
      </c>
      <c r="AG78">
        <f t="shared" si="31"/>
        <v>-1.7893025632198679E-3</v>
      </c>
      <c r="AH78">
        <f t="shared" si="32"/>
        <v>-189.85253266960174</v>
      </c>
      <c r="AI78">
        <f t="shared" si="33"/>
        <v>-189.85432197216497</v>
      </c>
      <c r="AJ78">
        <f t="shared" si="34"/>
        <v>-2.2820534057762529</v>
      </c>
      <c r="AK78">
        <f t="shared" si="49"/>
        <v>-1.5670148520781819</v>
      </c>
      <c r="AL78">
        <f t="shared" si="35"/>
        <v>-193.70339023001941</v>
      </c>
      <c r="AN78">
        <f t="shared" si="36"/>
        <v>0</v>
      </c>
      <c r="AO78">
        <f t="shared" si="36"/>
        <v>0</v>
      </c>
      <c r="AP78">
        <f t="shared" si="36"/>
        <v>-5.714898558635234E-7</v>
      </c>
      <c r="AQ78">
        <f t="shared" si="36"/>
        <v>-6.063747896019938E-2</v>
      </c>
      <c r="AR78">
        <f t="shared" si="36"/>
        <v>-6.0638050450055249E-2</v>
      </c>
      <c r="AS78">
        <f t="shared" si="36"/>
        <v>-7.2887078951760164E-4</v>
      </c>
      <c r="AT78">
        <f t="shared" si="36"/>
        <v>-5.0049282349355151E-4</v>
      </c>
      <c r="AU78">
        <f t="shared" si="23"/>
        <v>-6.1867414063066402E-2</v>
      </c>
      <c r="AW78">
        <v>75</v>
      </c>
      <c r="AX78">
        <f>IF(Z78&gt;0, (R78*SUMPRODUCT(K78:$K$98, X78:$X$98)-K78*$AZ$3)/Z78, 0)</f>
        <v>-280889.79284065805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0.59247427200000002</v>
      </c>
      <c r="Q79" s="4">
        <f t="shared" si="48"/>
        <v>25</v>
      </c>
      <c r="R79">
        <f t="shared" si="27"/>
        <v>2000000</v>
      </c>
      <c r="S79">
        <f t="shared" si="28"/>
        <v>-632649.65756949142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-20.103873052483486</v>
      </c>
      <c r="AC79">
        <f t="shared" si="29"/>
        <v>-17.999991262699346</v>
      </c>
      <c r="AE79">
        <f t="shared" si="30"/>
        <v>0</v>
      </c>
      <c r="AF79">
        <f t="shared" si="31"/>
        <v>0</v>
      </c>
      <c r="AG79">
        <f t="shared" si="31"/>
        <v>-7.1129380405624389E-4</v>
      </c>
      <c r="AH79">
        <f t="shared" si="32"/>
        <v>-84.809258682514013</v>
      </c>
      <c r="AI79">
        <f t="shared" si="33"/>
        <v>-84.809969976318072</v>
      </c>
      <c r="AJ79">
        <f t="shared" si="34"/>
        <v>-2.1038817897841398</v>
      </c>
      <c r="AK79">
        <f t="shared" si="49"/>
        <v>-1.4072711136738441</v>
      </c>
      <c r="AL79">
        <f t="shared" si="35"/>
        <v>-88.321122879776055</v>
      </c>
      <c r="AN79">
        <f t="shared" si="36"/>
        <v>0</v>
      </c>
      <c r="AO79">
        <f t="shared" si="36"/>
        <v>0</v>
      </c>
      <c r="AP79">
        <f t="shared" si="36"/>
        <v>-2.0284100088996622E-7</v>
      </c>
      <c r="AQ79">
        <f t="shared" si="36"/>
        <v>-2.4185216879151851E-2</v>
      </c>
      <c r="AR79">
        <f t="shared" si="36"/>
        <v>-2.4185419720152743E-2</v>
      </c>
      <c r="AS79">
        <f t="shared" si="36"/>
        <v>-5.9996795355220592E-4</v>
      </c>
      <c r="AT79">
        <f t="shared" si="36"/>
        <v>-4.0131416806010652E-4</v>
      </c>
      <c r="AU79">
        <f t="shared" si="23"/>
        <v>-2.5186701841765056E-2</v>
      </c>
      <c r="AW79">
        <v>76</v>
      </c>
      <c r="AX79">
        <f>IF(Z79&gt;0, (R79*SUMPRODUCT(K79:$K$98, X79:$X$98)-K79*$AZ$3)/Z79, 0)</f>
        <v>-632649.65756949142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0.62503115200000003</v>
      </c>
      <c r="Q80" s="4">
        <f t="shared" si="48"/>
        <v>25</v>
      </c>
      <c r="R80">
        <f t="shared" si="27"/>
        <v>2000000</v>
      </c>
      <c r="S80">
        <f t="shared" si="28"/>
        <v>-1549649.9436520967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-17.999991262699346</v>
      </c>
      <c r="AC80">
        <f t="shared" si="29"/>
        <v>-16.091569989628198</v>
      </c>
      <c r="AE80">
        <f t="shared" si="30"/>
        <v>0</v>
      </c>
      <c r="AF80">
        <f t="shared" si="31"/>
        <v>0</v>
      </c>
      <c r="AG80">
        <f t="shared" si="31"/>
        <v>-2.5960008025594498E-4</v>
      </c>
      <c r="AH80">
        <f t="shared" si="32"/>
        <v>-35.56646286077892</v>
      </c>
      <c r="AI80">
        <f t="shared" si="33"/>
        <v>-35.566722460859175</v>
      </c>
      <c r="AJ80">
        <f t="shared" si="34"/>
        <v>-1.9084212730711485</v>
      </c>
      <c r="AK80">
        <f t="shared" si="49"/>
        <v>-1.2599993883889544</v>
      </c>
      <c r="AL80">
        <f t="shared" si="35"/>
        <v>-38.735143122319279</v>
      </c>
      <c r="AN80">
        <f t="shared" si="36"/>
        <v>0</v>
      </c>
      <c r="AO80">
        <f t="shared" si="36"/>
        <v>0</v>
      </c>
      <c r="AP80">
        <f t="shared" si="36"/>
        <v>-6.6098791448194565E-8</v>
      </c>
      <c r="AQ80">
        <f t="shared" si="36"/>
        <v>-9.055853175649187E-3</v>
      </c>
      <c r="AR80">
        <f t="shared" si="36"/>
        <v>-9.0559192744406342E-3</v>
      </c>
      <c r="AS80">
        <f t="shared" si="36"/>
        <v>-4.8591795349084465E-4</v>
      </c>
      <c r="AT80">
        <f t="shared" si="36"/>
        <v>-3.2081822438522509E-4</v>
      </c>
      <c r="AU80">
        <f t="shared" si="23"/>
        <v>-9.8626554523167046E-3</v>
      </c>
      <c r="AW80">
        <v>77</v>
      </c>
      <c r="AX80">
        <f>IF(Z80&gt;0, (R80*SUMPRODUCT(K80:$K$98, X80:$X$98)-K80*$AZ$3)/Z80, 0)</f>
        <v>-1549649.9436520967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0.65741117999999998</v>
      </c>
      <c r="Q81" s="4">
        <f t="shared" si="48"/>
        <v>25</v>
      </c>
      <c r="R81">
        <f t="shared" si="27"/>
        <v>2000000</v>
      </c>
      <c r="S81">
        <f t="shared" si="28"/>
        <v>-4162343.72475177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-16.091569989628198</v>
      </c>
      <c r="AC81">
        <f t="shared" si="29"/>
        <v>-14.375084333919652</v>
      </c>
      <c r="AE81">
        <f t="shared" si="30"/>
        <v>0</v>
      </c>
      <c r="AF81">
        <f t="shared" si="31"/>
        <v>0</v>
      </c>
      <c r="AG81">
        <f t="shared" si="31"/>
        <v>-8.6340084364230042E-5</v>
      </c>
      <c r="AH81">
        <f t="shared" si="32"/>
        <v>-13.653119607132441</v>
      </c>
      <c r="AI81">
        <f t="shared" si="33"/>
        <v>-13.653205947216804</v>
      </c>
      <c r="AJ81">
        <f t="shared" si="34"/>
        <v>-1.7164856557085457</v>
      </c>
      <c r="AK81">
        <f t="shared" si="49"/>
        <v>-1.1264098992739739</v>
      </c>
      <c r="AL81">
        <f t="shared" si="35"/>
        <v>-16.496101502199323</v>
      </c>
      <c r="AN81">
        <f t="shared" si="36"/>
        <v>0</v>
      </c>
      <c r="AO81">
        <f t="shared" si="36"/>
        <v>0</v>
      </c>
      <c r="AP81">
        <f t="shared" si="36"/>
        <v>-1.9628320581411715E-8</v>
      </c>
      <c r="AQ81">
        <f t="shared" si="36"/>
        <v>-3.1038631773236784E-3</v>
      </c>
      <c r="AR81">
        <f t="shared" si="36"/>
        <v>-3.1038828056442597E-3</v>
      </c>
      <c r="AS81">
        <f t="shared" si="36"/>
        <v>-3.9022119299202612E-4</v>
      </c>
      <c r="AT81">
        <f t="shared" si="36"/>
        <v>-2.5607497110791599E-4</v>
      </c>
      <c r="AU81">
        <f t="shared" si="23"/>
        <v>-3.7501789697442015E-3</v>
      </c>
      <c r="AW81">
        <v>78</v>
      </c>
      <c r="AX81">
        <f>IF(Z81&gt;0, (R81*SUMPRODUCT(K81:$K$98, X81:$X$98)-K81*$AZ$3)/Z81, 0)</f>
        <v>-4162343.72475177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0.68957421399999996</v>
      </c>
      <c r="Q82" s="4">
        <f t="shared" si="48"/>
        <v>25</v>
      </c>
      <c r="R82">
        <f t="shared" si="27"/>
        <v>2000000</v>
      </c>
      <c r="S82">
        <f t="shared" si="28"/>
        <v>-12372904.8942995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-14.375084333919652</v>
      </c>
      <c r="AC82">
        <f t="shared" si="29"/>
        <v>-12.83752613559323</v>
      </c>
      <c r="AE82">
        <f t="shared" si="30"/>
        <v>0</v>
      </c>
      <c r="AF82">
        <f t="shared" si="31"/>
        <v>0</v>
      </c>
      <c r="AG82">
        <f t="shared" si="31"/>
        <v>-2.5938787708430118E-5</v>
      </c>
      <c r="AH82">
        <f t="shared" si="32"/>
        <v>-4.7630316649726092</v>
      </c>
      <c r="AI82">
        <f t="shared" si="33"/>
        <v>-4.7630576037603181</v>
      </c>
      <c r="AJ82">
        <f t="shared" si="34"/>
        <v>-1.5375581983264226</v>
      </c>
      <c r="AK82">
        <f t="shared" si="49"/>
        <v>-1.0062559033743756</v>
      </c>
      <c r="AL82">
        <f t="shared" si="35"/>
        <v>-7.3068717054611163</v>
      </c>
      <c r="AN82">
        <f t="shared" si="36"/>
        <v>0</v>
      </c>
      <c r="AO82">
        <f t="shared" si="36"/>
        <v>0</v>
      </c>
      <c r="AP82">
        <f t="shared" si="36"/>
        <v>-5.2650478915451701E-9</v>
      </c>
      <c r="AQ82">
        <f t="shared" si="36"/>
        <v>-9.6679883836192887E-4</v>
      </c>
      <c r="AR82">
        <f t="shared" si="36"/>
        <v>-9.6680410340982046E-4</v>
      </c>
      <c r="AS82">
        <f t="shared" si="36"/>
        <v>-3.1209313408257468E-4</v>
      </c>
      <c r="AT82">
        <f t="shared" si="36"/>
        <v>-2.0424954249863764E-4</v>
      </c>
      <c r="AU82">
        <f t="shared" si="23"/>
        <v>-1.4831467799910328E-3</v>
      </c>
      <c r="AW82">
        <v>79</v>
      </c>
      <c r="AX82">
        <f>IF(Z82&gt;0, (R82*SUMPRODUCT(K82:$K$98, X82:$X$98)-K82*$AZ$3)/Z82, 0)</f>
        <v>-12372904.8942995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0.72148010799999995</v>
      </c>
      <c r="Q83" s="4">
        <f t="shared" si="48"/>
        <v>25</v>
      </c>
      <c r="R83">
        <f t="shared" si="27"/>
        <v>2000000</v>
      </c>
      <c r="S83">
        <f t="shared" si="28"/>
        <v>-41144182.937833883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-12.83752613559323</v>
      </c>
      <c r="AC83">
        <f t="shared" si="29"/>
        <v>-11.462901808088962</v>
      </c>
      <c r="AE83">
        <f t="shared" si="30"/>
        <v>0</v>
      </c>
      <c r="AF83">
        <f t="shared" si="31"/>
        <v>0</v>
      </c>
      <c r="AG83">
        <f t="shared" si="31"/>
        <v>-6.965080474078584E-6</v>
      </c>
      <c r="AH83">
        <f t="shared" si="32"/>
        <v>-1.4971455485813787</v>
      </c>
      <c r="AI83">
        <f t="shared" si="33"/>
        <v>-1.4971525136618529</v>
      </c>
      <c r="AJ83">
        <f t="shared" si="34"/>
        <v>-1.374624327504268</v>
      </c>
      <c r="AK83">
        <f t="shared" si="49"/>
        <v>-0.89862682949152617</v>
      </c>
      <c r="AL83">
        <f t="shared" si="35"/>
        <v>-3.7704036706576471</v>
      </c>
      <c r="AN83">
        <f t="shared" si="36"/>
        <v>0</v>
      </c>
      <c r="AO83">
        <f t="shared" si="36"/>
        <v>0</v>
      </c>
      <c r="AP83">
        <f t="shared" si="36"/>
        <v>-1.2622947242969079E-9</v>
      </c>
      <c r="AQ83">
        <f t="shared" si="36"/>
        <v>-2.713305229583701E-4</v>
      </c>
      <c r="AR83">
        <f t="shared" si="36"/>
        <v>-2.7133178525309441E-4</v>
      </c>
      <c r="AS83">
        <f t="shared" si="36"/>
        <v>-2.4912577004049203E-4</v>
      </c>
      <c r="AT83">
        <f t="shared" si="36"/>
        <v>-1.6285984206505124E-4</v>
      </c>
      <c r="AU83">
        <f t="shared" si="23"/>
        <v>-6.8331739735863766E-4</v>
      </c>
      <c r="AW83">
        <v>80</v>
      </c>
      <c r="AX83">
        <f>IF(Z83&gt;0, (R83*SUMPRODUCT(K83:$K$98, X83:$X$98)-K83*$AZ$3)/Z83, 0)</f>
        <v>-41144182.937833883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0.75308980400000003</v>
      </c>
      <c r="Q84" s="4">
        <f t="shared" si="48"/>
        <v>25</v>
      </c>
      <c r="R84">
        <f t="shared" si="27"/>
        <v>2000000</v>
      </c>
      <c r="S84">
        <f t="shared" si="28"/>
        <v>-155065989.66549262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-11.462901808088962</v>
      </c>
      <c r="AC84">
        <f t="shared" si="29"/>
        <v>-10.234966775806001</v>
      </c>
      <c r="AE84">
        <f t="shared" si="30"/>
        <v>0</v>
      </c>
      <c r="AF84">
        <f t="shared" si="31"/>
        <v>0</v>
      </c>
      <c r="AG84">
        <f t="shared" si="31"/>
        <v>-1.6500985802697303E-6</v>
      </c>
      <c r="AH84">
        <f t="shared" si="32"/>
        <v>-0.41962648712544542</v>
      </c>
      <c r="AI84">
        <f t="shared" si="33"/>
        <v>-0.4196281372240257</v>
      </c>
      <c r="AJ84">
        <f t="shared" si="34"/>
        <v>-1.2279350322829607</v>
      </c>
      <c r="AK84">
        <f t="shared" si="49"/>
        <v>-0.80240312656622736</v>
      </c>
      <c r="AL84">
        <f t="shared" si="35"/>
        <v>-2.4499662960732138</v>
      </c>
      <c r="AN84">
        <f t="shared" si="36"/>
        <v>0</v>
      </c>
      <c r="AO84">
        <f t="shared" si="36"/>
        <v>0</v>
      </c>
      <c r="AP84">
        <f t="shared" si="36"/>
        <v>-2.6700936655620214E-10</v>
      </c>
      <c r="AQ84">
        <f t="shared" si="36"/>
        <v>-6.7901520465070889E-5</v>
      </c>
      <c r="AR84">
        <f t="shared" si="36"/>
        <v>-6.7901787474437437E-5</v>
      </c>
      <c r="AS84">
        <f t="shared" si="36"/>
        <v>-1.9869731364076946E-4</v>
      </c>
      <c r="AT84">
        <f t="shared" si="36"/>
        <v>-1.2984021264483644E-4</v>
      </c>
      <c r="AU84">
        <f t="shared" si="23"/>
        <v>-3.9643931376004334E-4</v>
      </c>
      <c r="AW84">
        <v>81</v>
      </c>
      <c r="AX84">
        <f>IF(Z84&gt;0, (R84*SUMPRODUCT(K84:$K$98, X84:$X$98)-K84*$AZ$3)/Z84, 0)</f>
        <v>-155065989.66549262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0.78453892300000005</v>
      </c>
      <c r="Q85" s="4">
        <f t="shared" si="48"/>
        <v>25</v>
      </c>
      <c r="R85">
        <f t="shared" si="27"/>
        <v>2000000</v>
      </c>
      <c r="S85">
        <f t="shared" si="28"/>
        <v>-673863231.19762838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-10.234966775806001</v>
      </c>
      <c r="AC85">
        <f t="shared" si="29"/>
        <v>-9.1384218533926092</v>
      </c>
      <c r="AE85">
        <f t="shared" si="30"/>
        <v>0</v>
      </c>
      <c r="AF85">
        <f t="shared" si="31"/>
        <v>0</v>
      </c>
      <c r="AG85">
        <f t="shared" si="31"/>
        <v>-3.3903103145838963E-7</v>
      </c>
      <c r="AH85">
        <f t="shared" si="32"/>
        <v>-0.10356532504069146</v>
      </c>
      <c r="AI85">
        <f t="shared" si="33"/>
        <v>-0.10356566407172292</v>
      </c>
      <c r="AJ85">
        <f t="shared" si="34"/>
        <v>-1.0965449224133916</v>
      </c>
      <c r="AK85">
        <f t="shared" si="49"/>
        <v>-0.71644767430642009</v>
      </c>
      <c r="AL85">
        <f t="shared" si="35"/>
        <v>-1.9165582607915346</v>
      </c>
      <c r="AN85">
        <f t="shared" si="36"/>
        <v>0</v>
      </c>
      <c r="AO85">
        <f t="shared" si="36"/>
        <v>0</v>
      </c>
      <c r="AP85">
        <f t="shared" si="36"/>
        <v>-4.89821714479688E-11</v>
      </c>
      <c r="AQ85">
        <f t="shared" si="36"/>
        <v>-1.4962802919208219E-5</v>
      </c>
      <c r="AR85">
        <f t="shared" si="36"/>
        <v>-1.4962851901379667E-5</v>
      </c>
      <c r="AS85">
        <f t="shared" si="36"/>
        <v>-1.5842547261531292E-4</v>
      </c>
      <c r="AT85">
        <f t="shared" si="36"/>
        <v>-1.0351017918748443E-4</v>
      </c>
      <c r="AU85">
        <f t="shared" si="23"/>
        <v>-2.7689850370417698E-4</v>
      </c>
      <c r="AW85">
        <v>82</v>
      </c>
      <c r="AX85">
        <f>IF(Z85&gt;0, (R85*SUMPRODUCT(K85:$K$98, X85:$X$98)-K85*$AZ$3)/Z85, 0)</f>
        <v>-673863231.19762838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0.81598695700000001</v>
      </c>
      <c r="Q86" s="4">
        <f t="shared" si="48"/>
        <v>25</v>
      </c>
      <c r="R86">
        <f t="shared" si="27"/>
        <v>2000000</v>
      </c>
      <c r="S86">
        <f t="shared" si="28"/>
        <v>-3457583105.9287434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-9.1384218533926092</v>
      </c>
      <c r="AC86">
        <f t="shared" si="29"/>
        <v>-8.1593182233974435</v>
      </c>
      <c r="AE86">
        <f t="shared" si="30"/>
        <v>0</v>
      </c>
      <c r="AF86">
        <f t="shared" si="31"/>
        <v>0</v>
      </c>
      <c r="AG86">
        <f t="shared" si="31"/>
        <v>-5.8995821455503125E-8</v>
      </c>
      <c r="AH86">
        <f t="shared" si="32"/>
        <v>-2.2131591975064209E-2</v>
      </c>
      <c r="AI86">
        <f t="shared" si="33"/>
        <v>-2.2131650970885663E-2</v>
      </c>
      <c r="AJ86">
        <f t="shared" si="34"/>
        <v>-0.97910362999516565</v>
      </c>
      <c r="AK86">
        <f t="shared" si="49"/>
        <v>-0.63968952973748272</v>
      </c>
      <c r="AL86">
        <f t="shared" si="35"/>
        <v>-1.6409248107035341</v>
      </c>
      <c r="AN86">
        <f t="shared" si="36"/>
        <v>0</v>
      </c>
      <c r="AO86">
        <f t="shared" si="36"/>
        <v>0</v>
      </c>
      <c r="AP86">
        <f t="shared" si="36"/>
        <v>-7.6103006307221155E-12</v>
      </c>
      <c r="AQ86">
        <f t="shared" si="36"/>
        <v>-2.8549152162200245E-6</v>
      </c>
      <c r="AR86">
        <f t="shared" si="36"/>
        <v>-2.854922826520655E-6</v>
      </c>
      <c r="AS86">
        <f t="shared" si="36"/>
        <v>-1.2630170729149951E-4</v>
      </c>
      <c r="AT86">
        <f t="shared" si="36"/>
        <v>-8.2518210807511189E-5</v>
      </c>
      <c r="AU86">
        <f t="shared" si="23"/>
        <v>-2.1167484092553138E-4</v>
      </c>
      <c r="AW86">
        <v>83</v>
      </c>
      <c r="AX86">
        <f>IF(Z86&gt;0, (R86*SUMPRODUCT(K86:$K$98, X86:$X$98)-K86*$AZ$3)/Z86, 0)</f>
        <v>-3457583105.9287434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0.84743607600000004</v>
      </c>
      <c r="Q87" s="4">
        <f t="shared" si="48"/>
        <v>25</v>
      </c>
      <c r="R87">
        <f t="shared" si="27"/>
        <v>2000000</v>
      </c>
      <c r="S87">
        <f t="shared" si="28"/>
        <v>-21654348047.66769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-8.1593182233974435</v>
      </c>
      <c r="AC87">
        <f t="shared" si="29"/>
        <v>-7.2851080490286524</v>
      </c>
      <c r="AE87">
        <f t="shared" si="30"/>
        <v>0</v>
      </c>
      <c r="AF87">
        <f t="shared" si="31"/>
        <v>0</v>
      </c>
      <c r="AG87">
        <f t="shared" si="31"/>
        <v>-8.4106758062999093E-9</v>
      </c>
      <c r="AH87">
        <f t="shared" si="32"/>
        <v>-3.9996149947718546E-3</v>
      </c>
      <c r="AI87">
        <f t="shared" si="33"/>
        <v>-3.9996234054476606E-3</v>
      </c>
      <c r="AJ87">
        <f t="shared" si="34"/>
        <v>-0.87421017436879112</v>
      </c>
      <c r="AK87">
        <f t="shared" si="49"/>
        <v>-0.57115227563782112</v>
      </c>
      <c r="AL87">
        <f t="shared" si="35"/>
        <v>-1.4493620734120598</v>
      </c>
      <c r="AN87">
        <f t="shared" si="36"/>
        <v>0</v>
      </c>
      <c r="AO87">
        <f t="shared" si="36"/>
        <v>0</v>
      </c>
      <c r="AP87">
        <f t="shared" si="36"/>
        <v>-9.6870921494233817E-13</v>
      </c>
      <c r="AQ87">
        <f t="shared" si="36"/>
        <v>-4.6066023597710534E-7</v>
      </c>
      <c r="AR87">
        <f t="shared" si="36"/>
        <v>-4.6066120468632027E-7</v>
      </c>
      <c r="AS87">
        <f t="shared" si="36"/>
        <v>-1.0068815767135738E-4</v>
      </c>
      <c r="AT87">
        <f t="shared" si="36"/>
        <v>-6.5783117229559126E-5</v>
      </c>
      <c r="AU87">
        <f t="shared" si="23"/>
        <v>-1.6693193610560283E-4</v>
      </c>
      <c r="AW87">
        <v>84</v>
      </c>
      <c r="AX87">
        <f>IF(Z87&gt;0, (R87*SUMPRODUCT(K87:$K$98, X87:$X$98)-K87*$AZ$3)/Z87, 0)</f>
        <v>-21654348047.66769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0.87888519499999995</v>
      </c>
      <c r="Q88" s="4">
        <f t="shared" si="48"/>
        <v>25</v>
      </c>
      <c r="R88">
        <f t="shared" si="27"/>
        <v>2000000</v>
      </c>
      <c r="S88">
        <f t="shared" si="28"/>
        <v>-174002380054.44708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-7.2851080490286524</v>
      </c>
      <c r="AC88">
        <f t="shared" si="29"/>
        <v>-6.5045611621138857</v>
      </c>
      <c r="AE88">
        <f t="shared" si="30"/>
        <v>0</v>
      </c>
      <c r="AF88">
        <f t="shared" si="31"/>
        <v>0</v>
      </c>
      <c r="AG88">
        <f t="shared" si="31"/>
        <v>-9.3455060213523278E-10</v>
      </c>
      <c r="AH88">
        <f t="shared" si="32"/>
        <v>-5.9136147568813417E-4</v>
      </c>
      <c r="AI88">
        <f t="shared" si="33"/>
        <v>-5.9136241023873633E-4</v>
      </c>
      <c r="AJ88">
        <f t="shared" si="34"/>
        <v>-0.7805468869147667</v>
      </c>
      <c r="AK88">
        <f t="shared" si="49"/>
        <v>-0.50995756343200571</v>
      </c>
      <c r="AL88">
        <f t="shared" si="35"/>
        <v>-1.2910958127570111</v>
      </c>
      <c r="AN88">
        <f t="shared" si="36"/>
        <v>0</v>
      </c>
      <c r="AO88">
        <f t="shared" si="36"/>
        <v>0</v>
      </c>
      <c r="AP88">
        <f t="shared" si="36"/>
        <v>-9.610529957144737E-14</v>
      </c>
      <c r="AQ88">
        <f t="shared" si="36"/>
        <v>-6.0813156233778116E-8</v>
      </c>
      <c r="AR88">
        <f t="shared" si="36"/>
        <v>-6.0813252339077696E-8</v>
      </c>
      <c r="AS88">
        <f t="shared" si="36"/>
        <v>-8.0268197596912382E-5</v>
      </c>
      <c r="AT88">
        <f t="shared" si="36"/>
        <v>-5.2441916243360806E-5</v>
      </c>
      <c r="AU88">
        <f t="shared" si="23"/>
        <v>-1.3277092709261225E-4</v>
      </c>
      <c r="AW88">
        <v>85</v>
      </c>
      <c r="AX88">
        <f>IF(Z88&gt;0, (R88*SUMPRODUCT(K88:$K$98, X88:$X$98)-K88*$AZ$3)/Z88, 0)</f>
        <v>-174002380054.44708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25</v>
      </c>
      <c r="R89">
        <f t="shared" si="27"/>
        <v>2000000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-6.5045611621138857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-7.4764048170818616E-5</v>
      </c>
      <c r="AI89">
        <f t="shared" si="33"/>
        <v>-7.4764048170818616E-5</v>
      </c>
      <c r="AJ89">
        <f t="shared" si="34"/>
        <v>-6.5045611621138857</v>
      </c>
      <c r="AK89">
        <f t="shared" si="49"/>
        <v>-0.45531928134797206</v>
      </c>
      <c r="AL89">
        <f t="shared" si="35"/>
        <v>-6.9599552075100286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-6.8646642551033829E-9</v>
      </c>
      <c r="AR89">
        <f t="shared" si="36"/>
        <v>-6.8646642551033829E-9</v>
      </c>
      <c r="AS89">
        <f t="shared" si="36"/>
        <v>-5.972339593313384E-4</v>
      </c>
      <c r="AT89">
        <f t="shared" si="36"/>
        <v>-4.1806377153193698E-5</v>
      </c>
      <c r="AU89">
        <f t="shared" si="23"/>
        <v>-6.390472011487872E-4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72146.866983520813</v>
      </c>
      <c r="AO91" s="8">
        <f t="shared" si="50"/>
        <v>-7214.6866983520813</v>
      </c>
      <c r="AP91" s="8">
        <f t="shared" si="50"/>
        <v>-416.38365682747894</v>
      </c>
      <c r="AQ91" s="8">
        <f t="shared" si="50"/>
        <v>-63251.887679806292</v>
      </c>
      <c r="AR91" s="8">
        <f t="shared" si="50"/>
        <v>1263.9089485349466</v>
      </c>
      <c r="AS91" s="8">
        <f t="shared" si="50"/>
        <v>-2263.3790816937435</v>
      </c>
      <c r="AT91" s="8">
        <f t="shared" si="50"/>
        <v>999.47013315880713</v>
      </c>
      <c r="AU91" s="8">
        <f t="shared" si="50"/>
        <v>2.3668555180003659E-12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0" priority="1" operator="lessThan">
      <formula>0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50FA0-9BC8-4B46-AC0C-54A2E61EDD99}">
  <sheetPr codeName="Sheet47"/>
  <dimension ref="A1:AZ164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11">
        <v>98901.453517547401</v>
      </c>
      <c r="K3">
        <v>1</v>
      </c>
      <c r="L3" s="2">
        <v>0</v>
      </c>
      <c r="O3">
        <f>$C$3</f>
        <v>98901.453517547401</v>
      </c>
      <c r="P3">
        <f>O3*C5</f>
        <v>9890.1453517547416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98901.453517547401</v>
      </c>
      <c r="AF3">
        <f t="shared" ref="AF3:AG34" si="4">-$Z3*P3</f>
        <v>-9890.1453517547416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88811.308165792667</v>
      </c>
      <c r="AJ3">
        <f t="shared" ref="AJ3:AJ66" si="7">AB3-AC3</f>
        <v>0</v>
      </c>
      <c r="AL3">
        <f t="shared" ref="AL3:AL66" si="8">SUM(AI3:AK3)</f>
        <v>88811.308165792667</v>
      </c>
      <c r="AN3">
        <f t="shared" ref="AN3:AU34" si="9">AE3*$K3</f>
        <v>98901.453517547401</v>
      </c>
      <c r="AO3">
        <f t="shared" si="9"/>
        <v>-9890.1453517547416</v>
      </c>
      <c r="AP3">
        <f t="shared" si="9"/>
        <v>-200</v>
      </c>
      <c r="AQ3">
        <f t="shared" si="9"/>
        <v>0</v>
      </c>
      <c r="AR3">
        <f t="shared" si="9"/>
        <v>88811.308165792667</v>
      </c>
      <c r="AS3">
        <f t="shared" si="9"/>
        <v>0</v>
      </c>
      <c r="AT3">
        <f t="shared" si="9"/>
        <v>0</v>
      </c>
      <c r="AU3">
        <f t="shared" si="9"/>
        <v>88811.308165792667</v>
      </c>
      <c r="AW3">
        <v>0</v>
      </c>
      <c r="AX3">
        <f>IF(Z3&gt;0, (R3*SUMPRODUCT(K3:$K$98, X3:$X$98)-K3*$AZ$3)/Z3, 0)</f>
        <v>0</v>
      </c>
      <c r="AZ3">
        <f>C6*ABS(SUMPRODUCT(X4:X79, K4:K79))/1</f>
        <v>84890.459324813521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2.9979999999999998E-3</v>
      </c>
      <c r="R4">
        <f t="shared" si="0"/>
        <v>2000000</v>
      </c>
      <c r="S4">
        <f t="shared" si="1"/>
        <v>5769.1983446401191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5694.2103045564872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-5996</v>
      </c>
      <c r="AI4">
        <f t="shared" si="6"/>
        <v>-5996</v>
      </c>
      <c r="AJ4">
        <f t="shared" si="7"/>
        <v>-5694.2103045564872</v>
      </c>
      <c r="AK4">
        <f>G4*SUM(AB4, AE4:AF4)</f>
        <v>0</v>
      </c>
      <c r="AL4">
        <f t="shared" si="8"/>
        <v>-11690.210304556487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-5593.8053922940571</v>
      </c>
      <c r="AR4">
        <f t="shared" si="9"/>
        <v>-5593.8053922940571</v>
      </c>
      <c r="AS4">
        <f t="shared" si="9"/>
        <v>-5312.2588903409714</v>
      </c>
      <c r="AT4">
        <f t="shared" si="9"/>
        <v>0</v>
      </c>
      <c r="AU4">
        <f t="shared" si="9"/>
        <v>-10906.064282635029</v>
      </c>
      <c r="AW4">
        <v>1</v>
      </c>
      <c r="AX4">
        <f>IF(Z4&gt;0, (R4*SUMPRODUCT(K4:$K$98, X4:$X$98)-K4*$AZ$3)/Z4, 0)</f>
        <v>5769.1983446401191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3.0469999999999998E-3</v>
      </c>
      <c r="Q5" s="4">
        <f t="shared" ref="Q5:Q68" si="21">$C$8</f>
        <v>25</v>
      </c>
      <c r="R5">
        <f t="shared" si="0"/>
        <v>2000000</v>
      </c>
      <c r="S5">
        <f t="shared" si="1"/>
        <v>6884.2750135808765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5694.2103045564872</v>
      </c>
      <c r="AC5">
        <f t="shared" si="2"/>
        <v>6706.1415399832185</v>
      </c>
      <c r="AE5">
        <f t="shared" si="3"/>
        <v>0</v>
      </c>
      <c r="AF5">
        <f t="shared" si="4"/>
        <v>0</v>
      </c>
      <c r="AG5">
        <f t="shared" si="4"/>
        <v>-24.353114622650001</v>
      </c>
      <c r="AH5">
        <f t="shared" si="5"/>
        <v>-6014.7901879999999</v>
      </c>
      <c r="AI5">
        <f t="shared" si="6"/>
        <v>-6039.1433026226496</v>
      </c>
      <c r="AJ5">
        <f t="shared" si="7"/>
        <v>-1011.9312354267313</v>
      </c>
      <c r="AK5">
        <f>G5*SUM(AB5, AE5:AF5)</f>
        <v>233.46262248681597</v>
      </c>
      <c r="AL5">
        <f t="shared" si="8"/>
        <v>-6817.6119155625647</v>
      </c>
      <c r="AN5">
        <f t="shared" si="9"/>
        <v>0</v>
      </c>
      <c r="AO5">
        <f t="shared" si="9"/>
        <v>0</v>
      </c>
      <c r="AP5">
        <f t="shared" si="9"/>
        <v>-20.824543569121676</v>
      </c>
      <c r="AQ5">
        <f t="shared" si="9"/>
        <v>-5143.2953143757604</v>
      </c>
      <c r="AR5">
        <f t="shared" si="9"/>
        <v>-5164.119857944881</v>
      </c>
      <c r="AS5">
        <f t="shared" si="9"/>
        <v>-865.31051274648075</v>
      </c>
      <c r="AT5">
        <f t="shared" si="9"/>
        <v>199.63576031528859</v>
      </c>
      <c r="AU5">
        <f t="shared" si="9"/>
        <v>-5829.7946103760733</v>
      </c>
      <c r="AW5">
        <v>2</v>
      </c>
      <c r="AX5">
        <f>IF(Z5&gt;0, (R5*SUMPRODUCT(K5:$K$98, X5:$X$98)-K5*$AZ$3)/Z5, 0)</f>
        <v>6884.2750135808765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3.104E-3</v>
      </c>
      <c r="Q6" s="4">
        <f t="shared" si="21"/>
        <v>25</v>
      </c>
      <c r="R6">
        <f t="shared" si="0"/>
        <v>2000000</v>
      </c>
      <c r="S6">
        <f t="shared" si="1"/>
        <v>9016.4038308486561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6706.1415399832185</v>
      </c>
      <c r="AC6">
        <f t="shared" si="2"/>
        <v>8668.0068882959386</v>
      </c>
      <c r="AE6">
        <f t="shared" si="3"/>
        <v>0</v>
      </c>
      <c r="AF6">
        <f t="shared" si="4"/>
        <v>0</v>
      </c>
      <c r="AG6">
        <f t="shared" si="4"/>
        <v>-24.033991408634794</v>
      </c>
      <c r="AH6">
        <f t="shared" si="5"/>
        <v>-6047.3654230964476</v>
      </c>
      <c r="AI6">
        <f t="shared" si="6"/>
        <v>-6071.3994145050819</v>
      </c>
      <c r="AJ6">
        <f t="shared" si="7"/>
        <v>-1961.86534831272</v>
      </c>
      <c r="AK6">
        <f>G6*SUM(AB6, AE6:AF6)</f>
        <v>392.30928008901833</v>
      </c>
      <c r="AL6">
        <f t="shared" si="8"/>
        <v>-7640.9554827287839</v>
      </c>
      <c r="AN6">
        <f t="shared" si="9"/>
        <v>0</v>
      </c>
      <c r="AO6">
        <f t="shared" si="9"/>
        <v>0</v>
      </c>
      <c r="AP6">
        <f t="shared" si="9"/>
        <v>-18.54006202092188</v>
      </c>
      <c r="AQ6">
        <f t="shared" si="9"/>
        <v>-4664.9983392731565</v>
      </c>
      <c r="AR6">
        <f t="shared" si="9"/>
        <v>-4683.5384012940776</v>
      </c>
      <c r="AS6">
        <f t="shared" si="9"/>
        <v>-1513.4026061666734</v>
      </c>
      <c r="AT6">
        <f t="shared" si="9"/>
        <v>302.63131331654108</v>
      </c>
      <c r="AU6">
        <f t="shared" si="9"/>
        <v>-5894.30969414421</v>
      </c>
      <c r="AW6">
        <v>3</v>
      </c>
      <c r="AX6">
        <f>IF(Z6&gt;0, (R6*SUMPRODUCT(K6:$K$98, X6:$X$98)-K6*$AZ$3)/Z6, 0)</f>
        <v>9016.4038308486561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3.1700000000000001E-3</v>
      </c>
      <c r="Q7" s="4">
        <f t="shared" si="21"/>
        <v>25</v>
      </c>
      <c r="R7">
        <f t="shared" si="0"/>
        <v>2000000</v>
      </c>
      <c r="S7">
        <f t="shared" si="1"/>
        <v>10443.227038236275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8668.0068882959386</v>
      </c>
      <c r="AC7">
        <f t="shared" si="2"/>
        <v>9907.4743450630995</v>
      </c>
      <c r="AE7">
        <f t="shared" si="3"/>
        <v>0</v>
      </c>
      <c r="AF7">
        <f t="shared" si="4"/>
        <v>0</v>
      </c>
      <c r="AG7">
        <f t="shared" si="4"/>
        <v>-23.717463741783074</v>
      </c>
      <c r="AH7">
        <f t="shared" si="5"/>
        <v>-6095.0202212297845</v>
      </c>
      <c r="AI7">
        <f t="shared" si="6"/>
        <v>-6118.7376849715674</v>
      </c>
      <c r="AJ7">
        <f t="shared" si="7"/>
        <v>-1239.4674567671609</v>
      </c>
      <c r="AK7">
        <f>G7*SUM(AB7, AE7:AF7)</f>
        <v>425.59913821533058</v>
      </c>
      <c r="AL7">
        <f t="shared" si="8"/>
        <v>-6932.6060035233977</v>
      </c>
      <c r="AN7">
        <f t="shared" si="9"/>
        <v>0</v>
      </c>
      <c r="AO7">
        <f t="shared" si="9"/>
        <v>0</v>
      </c>
      <c r="AP7">
        <f t="shared" si="9"/>
        <v>-16.646246387140696</v>
      </c>
      <c r="AQ7">
        <f t="shared" si="9"/>
        <v>-4277.8270662412788</v>
      </c>
      <c r="AR7">
        <f t="shared" si="9"/>
        <v>-4294.4733126284191</v>
      </c>
      <c r="AS7">
        <f t="shared" si="9"/>
        <v>-869.9277839662326</v>
      </c>
      <c r="AT7">
        <f t="shared" si="9"/>
        <v>298.70934742512736</v>
      </c>
      <c r="AU7">
        <f t="shared" si="9"/>
        <v>-4865.6917491695249</v>
      </c>
      <c r="AW7">
        <v>4</v>
      </c>
      <c r="AX7">
        <f>IF(Z7&gt;0, (R7*SUMPRODUCT(K7:$K$98, X7:$X$98)-K7*$AZ$3)/Z7, 0)</f>
        <v>10443.227038236275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3.2390000000000001E-3</v>
      </c>
      <c r="Q8" s="4">
        <f t="shared" si="21"/>
        <v>25</v>
      </c>
      <c r="R8">
        <f t="shared" si="0"/>
        <v>2000000</v>
      </c>
      <c r="S8">
        <f t="shared" si="1"/>
        <v>10249.583932257923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9907.4743450630995</v>
      </c>
      <c r="AC8">
        <f t="shared" si="2"/>
        <v>9595.0324809878148</v>
      </c>
      <c r="AE8">
        <f t="shared" si="3"/>
        <v>0</v>
      </c>
      <c r="AF8">
        <f t="shared" si="4"/>
        <v>0</v>
      </c>
      <c r="AG8">
        <f t="shared" si="4"/>
        <v>-23.403468239305607</v>
      </c>
      <c r="AH8">
        <f t="shared" si="5"/>
        <v>-6145.6692047708302</v>
      </c>
      <c r="AI8">
        <f t="shared" si="6"/>
        <v>-6169.072673010136</v>
      </c>
      <c r="AJ8">
        <f t="shared" si="7"/>
        <v>312.44186407528468</v>
      </c>
      <c r="AK8">
        <f t="shared" ref="AK8:AK71" si="22">G8*SUM(AB8:AB8, AE8:AF8)</f>
        <v>211.02920354984403</v>
      </c>
      <c r="AL8">
        <f t="shared" si="8"/>
        <v>-5645.6016053850071</v>
      </c>
      <c r="AN8">
        <f t="shared" si="9"/>
        <v>0</v>
      </c>
      <c r="AO8">
        <f t="shared" si="9"/>
        <v>0</v>
      </c>
      <c r="AP8">
        <f t="shared" si="9"/>
        <v>-15.332648867003959</v>
      </c>
      <c r="AQ8">
        <f t="shared" si="9"/>
        <v>-4026.3001622663096</v>
      </c>
      <c r="AR8">
        <f t="shared" si="9"/>
        <v>-4041.6328111333137</v>
      </c>
      <c r="AS8">
        <f t="shared" si="9"/>
        <v>204.69450699503062</v>
      </c>
      <c r="AT8">
        <f t="shared" si="9"/>
        <v>138.25458028819352</v>
      </c>
      <c r="AU8">
        <f t="shared" si="9"/>
        <v>-3698.6837238500898</v>
      </c>
      <c r="AW8">
        <v>5</v>
      </c>
      <c r="AX8">
        <f>IF(Z8&gt;0, (R8*SUMPRODUCT(K8:$K$98, X8:$X$98)-K8*$AZ$3)/Z8, 0)</f>
        <v>10249.583932257923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3.3149999999999998E-3</v>
      </c>
      <c r="Q9" s="4">
        <f t="shared" si="21"/>
        <v>25</v>
      </c>
      <c r="R9">
        <f t="shared" si="0"/>
        <v>2000000</v>
      </c>
      <c r="S9">
        <f t="shared" si="1"/>
        <v>9216.5103529364296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9595.0324809878148</v>
      </c>
      <c r="AC9">
        <f t="shared" si="2"/>
        <v>8513.0513744073687</v>
      </c>
      <c r="AE9">
        <f t="shared" si="3"/>
        <v>0</v>
      </c>
      <c r="AF9">
        <f t="shared" si="4"/>
        <v>0</v>
      </c>
      <c r="AG9">
        <f t="shared" si="4"/>
        <v>-23.091851059699252</v>
      </c>
      <c r="AH9">
        <f t="shared" si="5"/>
        <v>-6206.5997770638469</v>
      </c>
      <c r="AI9">
        <f t="shared" si="6"/>
        <v>-6229.6916281235463</v>
      </c>
      <c r="AJ9">
        <f t="shared" si="7"/>
        <v>1081.9811065804461</v>
      </c>
      <c r="AK9">
        <f t="shared" si="22"/>
        <v>56.610691637828104</v>
      </c>
      <c r="AL9">
        <f t="shared" si="8"/>
        <v>-5091.0998299052717</v>
      </c>
      <c r="AN9">
        <f t="shared" si="9"/>
        <v>0</v>
      </c>
      <c r="AO9">
        <f t="shared" si="9"/>
        <v>0</v>
      </c>
      <c r="AP9">
        <f t="shared" si="9"/>
        <v>-14.327582770470499</v>
      </c>
      <c r="AQ9">
        <f t="shared" si="9"/>
        <v>-3850.9503547016284</v>
      </c>
      <c r="AR9">
        <f t="shared" si="9"/>
        <v>-3865.277937472099</v>
      </c>
      <c r="AS9">
        <f t="shared" si="9"/>
        <v>671.32660004340528</v>
      </c>
      <c r="AT9">
        <f t="shared" si="9"/>
        <v>35.124701265292501</v>
      </c>
      <c r="AU9">
        <f t="shared" si="9"/>
        <v>-3158.826636163401</v>
      </c>
      <c r="AW9">
        <v>6</v>
      </c>
      <c r="AX9">
        <f>IF(Z9&gt;0, (R9*SUMPRODUCT(K9:$K$98, X9:$X$98)-K9*$AZ$3)/Z9, 0)</f>
        <v>9216.5103529364296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3.3969999999999998E-3</v>
      </c>
      <c r="Q10" s="4">
        <f t="shared" si="21"/>
        <v>25</v>
      </c>
      <c r="R10">
        <f t="shared" si="0"/>
        <v>2000000</v>
      </c>
      <c r="S10">
        <f t="shared" si="1"/>
        <v>8082.2657003356171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8513.0513744073687</v>
      </c>
      <c r="AC10">
        <f t="shared" si="2"/>
        <v>7365.3653482032241</v>
      </c>
      <c r="AE10">
        <f t="shared" si="3"/>
        <v>0</v>
      </c>
      <c r="AF10">
        <f t="shared" si="4"/>
        <v>0</v>
      </c>
      <c r="AG10">
        <f t="shared" si="4"/>
        <v>-22.782489531052462</v>
      </c>
      <c r="AH10">
        <f t="shared" si="5"/>
        <v>-6275.4414439838683</v>
      </c>
      <c r="AI10">
        <f t="shared" si="6"/>
        <v>-6298.2239335149206</v>
      </c>
      <c r="AJ10">
        <f t="shared" si="7"/>
        <v>1147.6860262041446</v>
      </c>
      <c r="AK10">
        <f t="shared" si="22"/>
        <v>34.903510635070212</v>
      </c>
      <c r="AL10">
        <f t="shared" si="8"/>
        <v>-5115.6343966757058</v>
      </c>
      <c r="AN10">
        <f t="shared" si="9"/>
        <v>0</v>
      </c>
      <c r="AO10">
        <f t="shared" si="9"/>
        <v>0</v>
      </c>
      <c r="AP10">
        <f t="shared" si="9"/>
        <v>-13.410147181571489</v>
      </c>
      <c r="AQ10">
        <f t="shared" si="9"/>
        <v>-3693.8278092240416</v>
      </c>
      <c r="AR10">
        <f t="shared" si="9"/>
        <v>-3707.2379564056132</v>
      </c>
      <c r="AS10">
        <f t="shared" si="9"/>
        <v>675.54682769207898</v>
      </c>
      <c r="AT10">
        <f t="shared" si="9"/>
        <v>20.54477910027661</v>
      </c>
      <c r="AU10">
        <f t="shared" si="9"/>
        <v>-3011.1463496132578</v>
      </c>
      <c r="AW10">
        <v>7</v>
      </c>
      <c r="AX10">
        <f>IF(Z10&gt;0, (R10*SUMPRODUCT(K10:$K$98, X10:$X$98)-K10*$AZ$3)/Z10, 0)</f>
        <v>8082.2657003356171</v>
      </c>
    </row>
    <row r="11" spans="1:52" x14ac:dyDescent="0.25">
      <c r="A11" t="s">
        <v>33</v>
      </c>
      <c r="C11" s="12">
        <f>AU81</f>
        <v>1.3174981938757213E-12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3.4910000000000002E-3</v>
      </c>
      <c r="Q11" s="4">
        <f t="shared" si="21"/>
        <v>25</v>
      </c>
      <c r="R11">
        <f t="shared" si="0"/>
        <v>2000000</v>
      </c>
      <c r="S11">
        <f t="shared" si="1"/>
        <v>6851.4481887178963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7365.3653482032241</v>
      </c>
      <c r="AC11">
        <f t="shared" si="2"/>
        <v>6159.4878135960535</v>
      </c>
      <c r="AE11">
        <f t="shared" si="3"/>
        <v>0</v>
      </c>
      <c r="AF11">
        <f t="shared" si="4"/>
        <v>0</v>
      </c>
      <c r="AG11">
        <f t="shared" si="4"/>
        <v>-22.475130964789034</v>
      </c>
      <c r="AH11">
        <f t="shared" si="5"/>
        <v>-6362.6936762323321</v>
      </c>
      <c r="AI11">
        <f t="shared" si="6"/>
        <v>-6385.1688071971212</v>
      </c>
      <c r="AJ11">
        <f t="shared" si="7"/>
        <v>1205.8775346071707</v>
      </c>
      <c r="AK11">
        <f t="shared" si="22"/>
        <v>17.676876835687736</v>
      </c>
      <c r="AL11">
        <f t="shared" si="8"/>
        <v>-5161.6143957542627</v>
      </c>
      <c r="AN11">
        <f t="shared" si="9"/>
        <v>0</v>
      </c>
      <c r="AO11">
        <f t="shared" si="9"/>
        <v>0</v>
      </c>
      <c r="AP11">
        <f t="shared" si="9"/>
        <v>-12.570534859316714</v>
      </c>
      <c r="AQ11">
        <f t="shared" si="9"/>
        <v>-3558.7095257214801</v>
      </c>
      <c r="AR11">
        <f t="shared" si="9"/>
        <v>-3571.280060580797</v>
      </c>
      <c r="AS11">
        <f t="shared" si="9"/>
        <v>674.4577198946979</v>
      </c>
      <c r="AT11">
        <f t="shared" si="9"/>
        <v>9.8868298838830189</v>
      </c>
      <c r="AU11">
        <f t="shared" si="9"/>
        <v>-2886.935510802216</v>
      </c>
      <c r="AW11">
        <v>8</v>
      </c>
      <c r="AX11">
        <f>IF(Z11&gt;0, (R11*SUMPRODUCT(K11:$K$98, X11:$X$98)-K11*$AZ$3)/Z11, 0)</f>
        <v>6851.4481887178963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3.5990000000000002E-3</v>
      </c>
      <c r="Q12" s="4">
        <f t="shared" si="21"/>
        <v>25</v>
      </c>
      <c r="R12">
        <f t="shared" si="0"/>
        <v>2000000</v>
      </c>
      <c r="S12">
        <f t="shared" si="1"/>
        <v>5593.9079035572586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6159.4878135960535</v>
      </c>
      <c r="AC12">
        <f t="shared" si="2"/>
        <v>4960.5637843200675</v>
      </c>
      <c r="AE12">
        <f t="shared" si="3"/>
        <v>0</v>
      </c>
      <c r="AF12">
        <f t="shared" si="4"/>
        <v>0</v>
      </c>
      <c r="AG12">
        <f t="shared" si="4"/>
        <v>-22.169491658798865</v>
      </c>
      <c r="AH12">
        <f t="shared" si="5"/>
        <v>-6471.0397073820586</v>
      </c>
      <c r="AI12">
        <f t="shared" si="6"/>
        <v>-6493.2091990408571</v>
      </c>
      <c r="AJ12">
        <f t="shared" si="7"/>
        <v>1198.924029275986</v>
      </c>
      <c r="AK12">
        <f t="shared" si="22"/>
        <v>14.166821971270922</v>
      </c>
      <c r="AL12">
        <f t="shared" si="8"/>
        <v>-5280.1183477936002</v>
      </c>
      <c r="AN12">
        <f t="shared" si="9"/>
        <v>0</v>
      </c>
      <c r="AO12">
        <f t="shared" si="9"/>
        <v>0</v>
      </c>
      <c r="AP12">
        <f t="shared" si="9"/>
        <v>-11.783320493932209</v>
      </c>
      <c r="AQ12">
        <f t="shared" si="9"/>
        <v>-3439.4263961745391</v>
      </c>
      <c r="AR12">
        <f t="shared" si="9"/>
        <v>-3451.2097166684712</v>
      </c>
      <c r="AS12">
        <f t="shared" si="9"/>
        <v>637.24086696541406</v>
      </c>
      <c r="AT12">
        <f t="shared" si="9"/>
        <v>7.5298164810067671</v>
      </c>
      <c r="AU12">
        <f t="shared" si="9"/>
        <v>-2806.4390332220505</v>
      </c>
      <c r="AW12">
        <v>9</v>
      </c>
      <c r="AX12">
        <f>IF(Z12&gt;0, (R12*SUMPRODUCT(K12:$K$98, X12:$X$98)-K12*$AZ$3)/Z12, 0)</f>
        <v>5593.9079035572586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3.7169999999999998E-3</v>
      </c>
      <c r="Q13" s="4">
        <f t="shared" si="21"/>
        <v>25</v>
      </c>
      <c r="R13">
        <f t="shared" si="0"/>
        <v>2000000</v>
      </c>
      <c r="S13">
        <f t="shared" si="1"/>
        <v>4289.2123725079991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4960.5637843200675</v>
      </c>
      <c r="AC13">
        <f t="shared" si="2"/>
        <v>3751.4125231004437</v>
      </c>
      <c r="AE13">
        <f t="shared" si="3"/>
        <v>0</v>
      </c>
      <c r="AF13">
        <f t="shared" si="4"/>
        <v>0</v>
      </c>
      <c r="AG13">
        <f t="shared" si="4"/>
        <v>-21.865392741715119</v>
      </c>
      <c r="AH13">
        <f t="shared" si="5"/>
        <v>-6592.3200396604298</v>
      </c>
      <c r="AI13">
        <f t="shared" si="6"/>
        <v>-6614.1854324021451</v>
      </c>
      <c r="AJ13">
        <f t="shared" si="7"/>
        <v>1209.1512612196238</v>
      </c>
      <c r="AK13">
        <f t="shared" si="22"/>
        <v>9.9211275686401343</v>
      </c>
      <c r="AL13">
        <f t="shared" si="8"/>
        <v>-5395.113043613881</v>
      </c>
      <c r="AN13">
        <f t="shared" si="9"/>
        <v>0</v>
      </c>
      <c r="AO13">
        <f t="shared" si="9"/>
        <v>0</v>
      </c>
      <c r="AP13">
        <f t="shared" si="9"/>
        <v>-11.047232591936252</v>
      </c>
      <c r="AQ13">
        <f t="shared" si="9"/>
        <v>-3330.6921882848674</v>
      </c>
      <c r="AR13">
        <f t="shared" si="9"/>
        <v>-3341.7394208768037</v>
      </c>
      <c r="AS13">
        <f t="shared" si="9"/>
        <v>610.90945766741675</v>
      </c>
      <c r="AT13">
        <f t="shared" si="9"/>
        <v>5.0125330525593599</v>
      </c>
      <c r="AU13">
        <f t="shared" si="9"/>
        <v>-2725.8174301568279</v>
      </c>
      <c r="AW13">
        <v>10</v>
      </c>
      <c r="AX13">
        <f>IF(Z13&gt;0, (R13*SUMPRODUCT(K13:$K$98, X13:$X$98)-K13*$AZ$3)/Z13, 0)</f>
        <v>4289.2123725079991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3.852E-3</v>
      </c>
      <c r="Q14" s="4">
        <f t="shared" si="21"/>
        <v>25</v>
      </c>
      <c r="R14">
        <f t="shared" si="0"/>
        <v>2000000</v>
      </c>
      <c r="S14">
        <f t="shared" si="1"/>
        <v>5815.7267879225883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3751.4125231004437</v>
      </c>
      <c r="AC14">
        <f t="shared" si="2"/>
        <v>5016.0674535413782</v>
      </c>
      <c r="AE14">
        <f t="shared" si="3"/>
        <v>0</v>
      </c>
      <c r="AF14">
        <f t="shared" si="4"/>
        <v>0</v>
      </c>
      <c r="AG14">
        <f t="shared" si="4"/>
        <v>-21.562513321456883</v>
      </c>
      <c r="AH14">
        <f t="shared" si="5"/>
        <v>-6738.0394272869307</v>
      </c>
      <c r="AI14">
        <f t="shared" si="6"/>
        <v>-6759.6019406083878</v>
      </c>
      <c r="AJ14">
        <f t="shared" si="7"/>
        <v>-1264.6549304409345</v>
      </c>
      <c r="AK14">
        <f t="shared" si="22"/>
        <v>262.59887661703107</v>
      </c>
      <c r="AL14">
        <f t="shared" si="8"/>
        <v>-7761.6579944322912</v>
      </c>
      <c r="AN14">
        <f t="shared" si="9"/>
        <v>0</v>
      </c>
      <c r="AO14">
        <f t="shared" si="9"/>
        <v>0</v>
      </c>
      <c r="AP14">
        <f t="shared" si="9"/>
        <v>-9.7269699339935283</v>
      </c>
      <c r="AQ14">
        <f t="shared" si="9"/>
        <v>-3039.5671388670312</v>
      </c>
      <c r="AR14">
        <f t="shared" si="9"/>
        <v>-3049.2941088010248</v>
      </c>
      <c r="AS14">
        <f t="shared" si="9"/>
        <v>-570.49288744251567</v>
      </c>
      <c r="AT14">
        <f t="shared" si="9"/>
        <v>118.45981678826647</v>
      </c>
      <c r="AU14">
        <f t="shared" si="9"/>
        <v>-3501.3271794552743</v>
      </c>
      <c r="AW14">
        <v>11</v>
      </c>
      <c r="AX14">
        <f>IF(Z14&gt;0, (R14*SUMPRODUCT(K14:$K$98, X14:$X$98)-K14*$AZ$3)/Z14, 0)</f>
        <v>5815.7267879225883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4.0049999999999999E-3</v>
      </c>
      <c r="Q15" s="4">
        <f t="shared" si="21"/>
        <v>25</v>
      </c>
      <c r="R15">
        <f t="shared" si="0"/>
        <v>2000000</v>
      </c>
      <c r="S15">
        <f t="shared" si="1"/>
        <v>7148.7972328872584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5016.0674535413782</v>
      </c>
      <c r="AC15">
        <f t="shared" si="2"/>
        <v>6079.4888135366564</v>
      </c>
      <c r="AE15">
        <f t="shared" si="3"/>
        <v>0</v>
      </c>
      <c r="AF15">
        <f t="shared" si="4"/>
        <v>0</v>
      </c>
      <c r="AG15">
        <f t="shared" si="4"/>
        <v>-21.260530322389879</v>
      </c>
      <c r="AH15">
        <f t="shared" si="5"/>
        <v>-6908.6292681947853</v>
      </c>
      <c r="AI15">
        <f t="shared" si="6"/>
        <v>-6929.8897985171752</v>
      </c>
      <c r="AJ15">
        <f t="shared" si="7"/>
        <v>-1063.4213599952782</v>
      </c>
      <c r="AK15">
        <f t="shared" si="22"/>
        <v>351.1247217478965</v>
      </c>
      <c r="AL15">
        <f t="shared" si="8"/>
        <v>-7642.1864367645567</v>
      </c>
      <c r="AN15">
        <f t="shared" si="9"/>
        <v>0</v>
      </c>
      <c r="AO15">
        <f t="shared" si="9"/>
        <v>0</v>
      </c>
      <c r="AP15">
        <f t="shared" si="9"/>
        <v>-8.563164035774955</v>
      </c>
      <c r="AQ15">
        <f t="shared" si="9"/>
        <v>-2782.6081846888628</v>
      </c>
      <c r="AR15">
        <f t="shared" si="9"/>
        <v>-2791.1713487246379</v>
      </c>
      <c r="AS15">
        <f t="shared" si="9"/>
        <v>-428.31723417531526</v>
      </c>
      <c r="AT15">
        <f t="shared" si="9"/>
        <v>141.42349902610943</v>
      </c>
      <c r="AU15">
        <f t="shared" si="9"/>
        <v>-3078.0650838738434</v>
      </c>
      <c r="AW15">
        <v>12</v>
      </c>
      <c r="AX15">
        <f>IF(Z15&gt;0, (R15*SUMPRODUCT(K15:$K$98, X15:$X$98)-K15*$AZ$3)/Z15, 0)</f>
        <v>7148.7972328872584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4.1640000000000002E-3</v>
      </c>
      <c r="Q16" s="4">
        <f t="shared" si="21"/>
        <v>25</v>
      </c>
      <c r="R16">
        <f t="shared" si="0"/>
        <v>2000000</v>
      </c>
      <c r="S16">
        <f t="shared" si="1"/>
        <v>8302.0798409022991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6079.4888135366564</v>
      </c>
      <c r="AC16">
        <f t="shared" si="2"/>
        <v>6960.2632171177274</v>
      </c>
      <c r="AE16">
        <f t="shared" si="3"/>
        <v>0</v>
      </c>
      <c r="AF16">
        <f t="shared" si="4"/>
        <v>0</v>
      </c>
      <c r="AG16">
        <f t="shared" si="4"/>
        <v>-20.959396170903549</v>
      </c>
      <c r="AH16">
        <f t="shared" si="5"/>
        <v>-7082.3078609945169</v>
      </c>
      <c r="AI16">
        <f t="shared" si="6"/>
        <v>-7103.2672571654202</v>
      </c>
      <c r="AJ16">
        <f t="shared" si="7"/>
        <v>-880.77440358107106</v>
      </c>
      <c r="AK16">
        <f t="shared" si="22"/>
        <v>425.56421694756597</v>
      </c>
      <c r="AL16">
        <f t="shared" si="8"/>
        <v>-7558.4774437989254</v>
      </c>
      <c r="AN16">
        <f t="shared" si="9"/>
        <v>0</v>
      </c>
      <c r="AO16">
        <f t="shared" si="9"/>
        <v>0</v>
      </c>
      <c r="AP16">
        <f t="shared" si="9"/>
        <v>-7.5373887324752111</v>
      </c>
      <c r="AQ16">
        <f t="shared" si="9"/>
        <v>-2546.9296460690648</v>
      </c>
      <c r="AR16">
        <f t="shared" si="9"/>
        <v>-2554.4670348015397</v>
      </c>
      <c r="AS16">
        <f t="shared" si="9"/>
        <v>-316.74285896750371</v>
      </c>
      <c r="AT16">
        <f t="shared" si="9"/>
        <v>153.04080840926918</v>
      </c>
      <c r="AU16">
        <f t="shared" si="9"/>
        <v>-2718.1690853597743</v>
      </c>
      <c r="AW16">
        <v>13</v>
      </c>
      <c r="AX16">
        <f>IF(Z16&gt;0, (R16*SUMPRODUCT(K16:$K$98, X16:$X$98)-K16*$AZ$3)/Z16, 0)</f>
        <v>8302.0798409022991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4.3350000000000003E-3</v>
      </c>
      <c r="Q17" s="4">
        <f t="shared" si="21"/>
        <v>25</v>
      </c>
      <c r="R17">
        <f t="shared" si="0"/>
        <v>2000000</v>
      </c>
      <c r="S17">
        <f t="shared" si="1"/>
        <v>9298.8915232095569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6960.2632171177274</v>
      </c>
      <c r="AC17">
        <f t="shared" si="2"/>
        <v>7684.2108820039575</v>
      </c>
      <c r="AE17">
        <f t="shared" si="3"/>
        <v>0</v>
      </c>
      <c r="AF17">
        <f t="shared" si="4"/>
        <v>0</v>
      </c>
      <c r="AG17">
        <f t="shared" si="4"/>
        <v>-20.658943226793646</v>
      </c>
      <c r="AH17">
        <f t="shared" si="5"/>
        <v>-7268.718592069351</v>
      </c>
      <c r="AI17">
        <f t="shared" si="6"/>
        <v>-7289.3775352961447</v>
      </c>
      <c r="AJ17">
        <f t="shared" si="7"/>
        <v>-723.94766488623009</v>
      </c>
      <c r="AK17">
        <f t="shared" si="22"/>
        <v>487.21842519824099</v>
      </c>
      <c r="AL17">
        <f t="shared" si="8"/>
        <v>-7526.1067749841341</v>
      </c>
      <c r="AN17">
        <f t="shared" si="9"/>
        <v>0</v>
      </c>
      <c r="AO17">
        <f t="shared" si="9"/>
        <v>0</v>
      </c>
      <c r="AP17">
        <f t="shared" si="9"/>
        <v>-6.6333395223171241</v>
      </c>
      <c r="AQ17">
        <f t="shared" si="9"/>
        <v>-2333.8985825200029</v>
      </c>
      <c r="AR17">
        <f t="shared" si="9"/>
        <v>-2340.5319220423203</v>
      </c>
      <c r="AS17">
        <f t="shared" si="9"/>
        <v>-232.45093443844769</v>
      </c>
      <c r="AT17">
        <f t="shared" si="9"/>
        <v>156.44000762231647</v>
      </c>
      <c r="AU17">
        <f t="shared" si="9"/>
        <v>-2416.5428488584516</v>
      </c>
      <c r="AW17">
        <v>14</v>
      </c>
      <c r="AX17">
        <f>IF(Z17&gt;0, (R17*SUMPRODUCT(K17:$K$98, X17:$X$98)-K17*$AZ$3)/Z17, 0)</f>
        <v>9298.8915232095569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4.522E-3</v>
      </c>
      <c r="Q18" s="4">
        <f t="shared" si="21"/>
        <v>25</v>
      </c>
      <c r="R18">
        <f t="shared" si="0"/>
        <v>2000000</v>
      </c>
      <c r="S18">
        <f t="shared" si="1"/>
        <v>10156.153618290467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7684.2108820039575</v>
      </c>
      <c r="AC18">
        <f t="shared" si="2"/>
        <v>8270.7384699797658</v>
      </c>
      <c r="AE18">
        <f t="shared" si="3"/>
        <v>0</v>
      </c>
      <c r="AF18">
        <f t="shared" si="4"/>
        <v>0</v>
      </c>
      <c r="AG18">
        <f t="shared" si="4"/>
        <v>-20.358934053254149</v>
      </c>
      <c r="AH18">
        <f t="shared" si="5"/>
        <v>-7473.5793017248689</v>
      </c>
      <c r="AI18">
        <f t="shared" si="6"/>
        <v>-7493.9382357781233</v>
      </c>
      <c r="AJ18">
        <f t="shared" si="7"/>
        <v>-586.52758797580827</v>
      </c>
      <c r="AK18">
        <f t="shared" si="22"/>
        <v>537.89476174027709</v>
      </c>
      <c r="AL18">
        <f t="shared" si="8"/>
        <v>-7542.5710620136542</v>
      </c>
      <c r="AN18">
        <f t="shared" si="9"/>
        <v>0</v>
      </c>
      <c r="AO18">
        <f t="shared" si="9"/>
        <v>0</v>
      </c>
      <c r="AP18">
        <f t="shared" si="9"/>
        <v>-5.836616219441102</v>
      </c>
      <c r="AQ18">
        <f t="shared" si="9"/>
        <v>-2142.5686657084307</v>
      </c>
      <c r="AR18">
        <f t="shared" si="9"/>
        <v>-2148.4052819278718</v>
      </c>
      <c r="AS18">
        <f t="shared" si="9"/>
        <v>-168.14909976006766</v>
      </c>
      <c r="AT18">
        <f t="shared" si="9"/>
        <v>154.20676163661409</v>
      </c>
      <c r="AU18">
        <f t="shared" si="9"/>
        <v>-2162.3476200513255</v>
      </c>
      <c r="AW18">
        <v>15</v>
      </c>
      <c r="AX18">
        <f>IF(Z18&gt;0, (R18*SUMPRODUCT(K18:$K$98, X18:$X$98)-K18*$AZ$3)/Z18, 0)</f>
        <v>10156.153618290467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4.7470000000000004E-3</v>
      </c>
      <c r="Q19" s="4">
        <f t="shared" si="21"/>
        <v>25</v>
      </c>
      <c r="R19">
        <f t="shared" si="0"/>
        <v>2000000</v>
      </c>
      <c r="S19">
        <f t="shared" si="1"/>
        <v>10887.660715049158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8270.7384699797658</v>
      </c>
      <c r="AC19">
        <f t="shared" si="2"/>
        <v>8735.693170785431</v>
      </c>
      <c r="AE19">
        <f t="shared" si="3"/>
        <v>0</v>
      </c>
      <c r="AF19">
        <f t="shared" si="4"/>
        <v>0</v>
      </c>
      <c r="AG19">
        <f t="shared" si="4"/>
        <v>-20.058700852770809</v>
      </c>
      <c r="AH19">
        <f t="shared" si="5"/>
        <v>-7731.5087960637966</v>
      </c>
      <c r="AI19">
        <f t="shared" si="6"/>
        <v>-7751.5674969165675</v>
      </c>
      <c r="AJ19">
        <f t="shared" si="7"/>
        <v>-464.9547008056652</v>
      </c>
      <c r="AK19">
        <f t="shared" si="22"/>
        <v>578.9516928985837</v>
      </c>
      <c r="AL19">
        <f t="shared" si="8"/>
        <v>-7637.5705048236478</v>
      </c>
      <c r="AN19">
        <f t="shared" si="9"/>
        <v>0</v>
      </c>
      <c r="AO19">
        <f t="shared" si="9"/>
        <v>0</v>
      </c>
      <c r="AP19">
        <f t="shared" si="9"/>
        <v>-5.1344139643330386</v>
      </c>
      <c r="AQ19">
        <f t="shared" si="9"/>
        <v>-1979.029799549065</v>
      </c>
      <c r="AR19">
        <f t="shared" si="9"/>
        <v>-1984.1642135133982</v>
      </c>
      <c r="AS19">
        <f t="shared" si="9"/>
        <v>-119.01418372611762</v>
      </c>
      <c r="AT19">
        <f t="shared" si="9"/>
        <v>148.19392733912395</v>
      </c>
      <c r="AU19">
        <f t="shared" si="9"/>
        <v>-1954.9844699003916</v>
      </c>
      <c r="AW19">
        <v>16</v>
      </c>
      <c r="AX19">
        <f>IF(Z19&gt;0, (R19*SUMPRODUCT(K19:$K$98, X19:$X$98)-K19*$AZ$3)/Z19, 0)</f>
        <v>10887.660715049158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4.9870000000000001E-3</v>
      </c>
      <c r="Q20" s="4">
        <f t="shared" si="21"/>
        <v>25</v>
      </c>
      <c r="R20">
        <f t="shared" si="0"/>
        <v>2000000</v>
      </c>
      <c r="S20">
        <f t="shared" si="1"/>
        <v>11495.055095171205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8735.693170785431</v>
      </c>
      <c r="AC20">
        <f t="shared" si="2"/>
        <v>9084.8092341953779</v>
      </c>
      <c r="AE20">
        <f t="shared" si="3"/>
        <v>0</v>
      </c>
      <c r="AF20">
        <f t="shared" si="4"/>
        <v>0</v>
      </c>
      <c r="AG20">
        <f t="shared" si="4"/>
        <v>-19.758081103090333</v>
      </c>
      <c r="AH20">
        <f t="shared" si="5"/>
        <v>-8002.6192922214423</v>
      </c>
      <c r="AI20">
        <f t="shared" si="6"/>
        <v>-8022.3773733245325</v>
      </c>
      <c r="AJ20">
        <f t="shared" si="7"/>
        <v>-349.11606340994695</v>
      </c>
      <c r="AK20">
        <f t="shared" si="22"/>
        <v>611.49852195498022</v>
      </c>
      <c r="AL20">
        <f t="shared" si="8"/>
        <v>-7759.9949147794996</v>
      </c>
      <c r="AN20">
        <f t="shared" si="9"/>
        <v>0</v>
      </c>
      <c r="AO20">
        <f t="shared" si="9"/>
        <v>0</v>
      </c>
      <c r="AP20">
        <f t="shared" si="9"/>
        <v>-4.5155933055799817</v>
      </c>
      <c r="AQ20">
        <f t="shared" si="9"/>
        <v>-1828.9516028663475</v>
      </c>
      <c r="AR20">
        <f t="shared" si="9"/>
        <v>-1833.4671961719273</v>
      </c>
      <c r="AS20">
        <f t="shared" si="9"/>
        <v>-79.78842432010363</v>
      </c>
      <c r="AT20">
        <f t="shared" si="9"/>
        <v>139.7543930356716</v>
      </c>
      <c r="AU20">
        <f t="shared" si="9"/>
        <v>-1773.5012274563594</v>
      </c>
      <c r="AW20">
        <v>17</v>
      </c>
      <c r="AX20">
        <f>IF(Z20&gt;0, (R20*SUMPRODUCT(K20:$K$98, X20:$X$98)-K20*$AZ$3)/Z20, 0)</f>
        <v>11495.055095171205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5.2249999999999996E-3</v>
      </c>
      <c r="Q21" s="4">
        <f t="shared" si="21"/>
        <v>25</v>
      </c>
      <c r="R21">
        <f t="shared" si="0"/>
        <v>2000000</v>
      </c>
      <c r="S21">
        <f t="shared" si="1"/>
        <v>11993.668716711583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9084.8092341953779</v>
      </c>
      <c r="AC21">
        <f t="shared" si="2"/>
        <v>9334.5592946853067</v>
      </c>
      <c r="AE21">
        <f t="shared" si="3"/>
        <v>0</v>
      </c>
      <c r="AF21">
        <f t="shared" si="4"/>
        <v>0</v>
      </c>
      <c r="AG21">
        <f t="shared" si="4"/>
        <v>-19.457264318295785</v>
      </c>
      <c r="AH21">
        <f t="shared" si="5"/>
        <v>-8258.8779010917588</v>
      </c>
      <c r="AI21">
        <f t="shared" si="6"/>
        <v>-8278.3351654100552</v>
      </c>
      <c r="AJ21">
        <f t="shared" si="7"/>
        <v>-249.75006048992873</v>
      </c>
      <c r="AK21">
        <f t="shared" si="22"/>
        <v>635.93664639367648</v>
      </c>
      <c r="AL21">
        <f t="shared" si="8"/>
        <v>-7892.1485795063072</v>
      </c>
      <c r="AN21">
        <f t="shared" si="9"/>
        <v>0</v>
      </c>
      <c r="AO21">
        <f t="shared" si="9"/>
        <v>0</v>
      </c>
      <c r="AP21">
        <f t="shared" si="9"/>
        <v>-3.9703958906272554</v>
      </c>
      <c r="AQ21">
        <f t="shared" si="9"/>
        <v>-1685.2839301182428</v>
      </c>
      <c r="AR21">
        <f t="shared" si="9"/>
        <v>-1689.2543260088701</v>
      </c>
      <c r="AS21">
        <f t="shared" si="9"/>
        <v>-50.96331106119105</v>
      </c>
      <c r="AT21">
        <f t="shared" si="9"/>
        <v>129.76748458757038</v>
      </c>
      <c r="AU21">
        <f t="shared" si="9"/>
        <v>-1610.4501524824907</v>
      </c>
      <c r="AW21">
        <v>18</v>
      </c>
      <c r="AX21">
        <f>IF(Z21&gt;0, (R21*SUMPRODUCT(K21:$K$98, X21:$X$98)-K21*$AZ$3)/Z21, 0)</f>
        <v>11993.668716711583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5.4879999999999998E-3</v>
      </c>
      <c r="Q22" s="4">
        <f t="shared" si="21"/>
        <v>25</v>
      </c>
      <c r="R22">
        <f t="shared" si="0"/>
        <v>2000000</v>
      </c>
      <c r="S22">
        <f t="shared" si="1"/>
        <v>12405.125740682772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9334.5592946853067</v>
      </c>
      <c r="AC22">
        <f t="shared" si="2"/>
        <v>9505.2589925637294</v>
      </c>
      <c r="AE22">
        <f t="shared" si="3"/>
        <v>0</v>
      </c>
      <c r="AF22">
        <f t="shared" si="4"/>
        <v>0</v>
      </c>
      <c r="AG22">
        <f t="shared" si="4"/>
        <v>-19.155910208534017</v>
      </c>
      <c r="AH22">
        <f t="shared" si="5"/>
        <v>-8542.5173263045799</v>
      </c>
      <c r="AI22">
        <f t="shared" si="6"/>
        <v>-8561.6732365131138</v>
      </c>
      <c r="AJ22">
        <f t="shared" si="7"/>
        <v>-170.69969787842274</v>
      </c>
      <c r="AK22">
        <f t="shared" si="22"/>
        <v>653.41915062797148</v>
      </c>
      <c r="AL22">
        <f t="shared" si="8"/>
        <v>-8078.9537837635653</v>
      </c>
      <c r="AN22">
        <f t="shared" si="9"/>
        <v>0</v>
      </c>
      <c r="AO22">
        <f t="shared" si="9"/>
        <v>0</v>
      </c>
      <c r="AP22">
        <f t="shared" si="9"/>
        <v>-3.4900914277439465</v>
      </c>
      <c r="AQ22">
        <f t="shared" si="9"/>
        <v>-1556.3951891258839</v>
      </c>
      <c r="AR22">
        <f t="shared" si="9"/>
        <v>-1559.8852805536278</v>
      </c>
      <c r="AS22">
        <f t="shared" si="9"/>
        <v>-31.100456506553936</v>
      </c>
      <c r="AT22">
        <f t="shared" si="9"/>
        <v>119.04903246594084</v>
      </c>
      <c r="AU22">
        <f t="shared" si="9"/>
        <v>-1471.9367045942408</v>
      </c>
      <c r="AW22">
        <v>19</v>
      </c>
      <c r="AX22">
        <f>IF(Z22&gt;0, (R22*SUMPRODUCT(K22:$K$98, X22:$X$98)-K22*$AZ$3)/Z22, 0)</f>
        <v>12405.125740682772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5.7670000000000004E-3</v>
      </c>
      <c r="Q23" s="4">
        <f t="shared" si="21"/>
        <v>25</v>
      </c>
      <c r="R23">
        <f t="shared" si="0"/>
        <v>2000000</v>
      </c>
      <c r="S23">
        <f t="shared" si="1"/>
        <v>12737.42137738054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9505.2589925637294</v>
      </c>
      <c r="AC23">
        <f t="shared" si="2"/>
        <v>9605.9920427205834</v>
      </c>
      <c r="AE23">
        <f t="shared" si="3"/>
        <v>0</v>
      </c>
      <c r="AF23">
        <f t="shared" si="4"/>
        <v>0</v>
      </c>
      <c r="AG23">
        <f t="shared" si="4"/>
        <v>-18.853878972276064</v>
      </c>
      <c r="AH23">
        <f t="shared" si="5"/>
        <v>-8837.7707338092569</v>
      </c>
      <c r="AI23">
        <f t="shared" si="6"/>
        <v>-8856.6246127815321</v>
      </c>
      <c r="AJ23">
        <f t="shared" si="7"/>
        <v>-100.73305015685401</v>
      </c>
      <c r="AK23">
        <f t="shared" si="22"/>
        <v>665.36812947946112</v>
      </c>
      <c r="AL23">
        <f t="shared" si="8"/>
        <v>-8291.9895334589255</v>
      </c>
      <c r="AN23">
        <f t="shared" si="9"/>
        <v>0</v>
      </c>
      <c r="AO23">
        <f t="shared" si="9"/>
        <v>0</v>
      </c>
      <c r="AP23">
        <f t="shared" si="9"/>
        <v>-3.0670206751809892</v>
      </c>
      <c r="AQ23">
        <f t="shared" si="9"/>
        <v>-1437.6683759856674</v>
      </c>
      <c r="AR23">
        <f t="shared" si="9"/>
        <v>-1440.7353966608482</v>
      </c>
      <c r="AS23">
        <f t="shared" si="9"/>
        <v>-16.386566815211605</v>
      </c>
      <c r="AT23">
        <f t="shared" si="9"/>
        <v>108.2375575191068</v>
      </c>
      <c r="AU23">
        <f t="shared" si="9"/>
        <v>-1348.8844059569531</v>
      </c>
      <c r="AW23">
        <v>20</v>
      </c>
      <c r="AX23">
        <f>IF(Z23&gt;0, (R23*SUMPRODUCT(K23:$K$98, X23:$X$98)-K23*$AZ$3)/Z23, 0)</f>
        <v>12737.42137738054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6.0780000000000001E-3</v>
      </c>
      <c r="Q24" s="4">
        <f t="shared" si="21"/>
        <v>25</v>
      </c>
      <c r="R24">
        <f t="shared" si="0"/>
        <v>2000000</v>
      </c>
      <c r="S24">
        <f t="shared" si="1"/>
        <v>13002.040851323032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9605.9920427205834</v>
      </c>
      <c r="AC24">
        <f t="shared" si="2"/>
        <v>9647.9024518087881</v>
      </c>
      <c r="AE24">
        <f t="shared" si="3"/>
        <v>0</v>
      </c>
      <c r="AF24">
        <f t="shared" si="4"/>
        <v>0</v>
      </c>
      <c r="AG24">
        <f t="shared" si="4"/>
        <v>-18.550746306159809</v>
      </c>
      <c r="AH24">
        <f t="shared" si="5"/>
        <v>-9167.5101114795125</v>
      </c>
      <c r="AI24">
        <f t="shared" si="6"/>
        <v>-9186.0608577856729</v>
      </c>
      <c r="AJ24">
        <f t="shared" si="7"/>
        <v>-41.910409088204688</v>
      </c>
      <c r="AK24">
        <f t="shared" si="22"/>
        <v>672.41944299044087</v>
      </c>
      <c r="AL24">
        <f t="shared" si="8"/>
        <v>-8555.5518238834375</v>
      </c>
      <c r="AN24">
        <f t="shared" si="9"/>
        <v>0</v>
      </c>
      <c r="AO24">
        <f t="shared" si="9"/>
        <v>0</v>
      </c>
      <c r="AP24">
        <f t="shared" si="9"/>
        <v>-2.6943831399691325</v>
      </c>
      <c r="AQ24">
        <f t="shared" si="9"/>
        <v>-1331.525118839289</v>
      </c>
      <c r="AR24">
        <f t="shared" si="9"/>
        <v>-1334.2195019792582</v>
      </c>
      <c r="AS24">
        <f t="shared" si="9"/>
        <v>-6.0872321669868148</v>
      </c>
      <c r="AT24">
        <f t="shared" si="9"/>
        <v>97.664836782296064</v>
      </c>
      <c r="AU24">
        <f t="shared" si="9"/>
        <v>-1242.6418973639493</v>
      </c>
      <c r="AW24">
        <v>21</v>
      </c>
      <c r="AX24">
        <f>IF(Z24&gt;0, (R24*SUMPRODUCT(K24:$K$98, X24:$X$98)-K24*$AZ$3)/Z24, 0)</f>
        <v>13002.040851323032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6.4359999999999999E-3</v>
      </c>
      <c r="Q25" s="4">
        <f t="shared" si="21"/>
        <v>25</v>
      </c>
      <c r="R25">
        <f t="shared" si="0"/>
        <v>2000000</v>
      </c>
      <c r="S25">
        <f t="shared" si="1"/>
        <v>13204.964150391648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9647.9024518087881</v>
      </c>
      <c r="AC25">
        <f t="shared" si="2"/>
        <v>9637.4298196425971</v>
      </c>
      <c r="AE25">
        <f t="shared" si="3"/>
        <v>0</v>
      </c>
      <c r="AF25">
        <f t="shared" si="4"/>
        <v>0</v>
      </c>
      <c r="AG25">
        <f t="shared" si="4"/>
        <v>-18.245846239871767</v>
      </c>
      <c r="AH25">
        <f t="shared" si="5"/>
        <v>-9551.4082581155635</v>
      </c>
      <c r="AI25">
        <f t="shared" si="6"/>
        <v>-9569.6541043554353</v>
      </c>
      <c r="AJ25">
        <f t="shared" si="7"/>
        <v>10.472632166191033</v>
      </c>
      <c r="AK25">
        <f t="shared" si="22"/>
        <v>675.35317162661522</v>
      </c>
      <c r="AL25">
        <f t="shared" si="8"/>
        <v>-8883.828300562629</v>
      </c>
      <c r="AN25">
        <f t="shared" si="9"/>
        <v>0</v>
      </c>
      <c r="AO25">
        <f t="shared" si="9"/>
        <v>0</v>
      </c>
      <c r="AP25">
        <f t="shared" si="9"/>
        <v>-2.3661591595362501</v>
      </c>
      <c r="AQ25">
        <f t="shared" si="9"/>
        <v>-1238.6464206315243</v>
      </c>
      <c r="AR25">
        <f t="shared" si="9"/>
        <v>-1241.0125797910605</v>
      </c>
      <c r="AS25">
        <f t="shared" si="9"/>
        <v>1.3581126465012361</v>
      </c>
      <c r="AT25">
        <f t="shared" si="9"/>
        <v>87.581199137486735</v>
      </c>
      <c r="AU25">
        <f t="shared" si="9"/>
        <v>-1152.0732680070726</v>
      </c>
      <c r="AW25">
        <v>22</v>
      </c>
      <c r="AX25">
        <f>IF(Z25&gt;0, (R25*SUMPRODUCT(K25:$K$98, X25:$X$98)-K25*$AZ$3)/Z25, 0)</f>
        <v>13204.964150391648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6.8199999999999997E-3</v>
      </c>
      <c r="Q26" s="4">
        <f t="shared" si="21"/>
        <v>25</v>
      </c>
      <c r="R26">
        <f t="shared" si="0"/>
        <v>2000000</v>
      </c>
      <c r="S26">
        <f t="shared" si="1"/>
        <v>13348.459577104499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9637.4298196425971</v>
      </c>
      <c r="AC26">
        <f t="shared" si="2"/>
        <v>9578.2945478263373</v>
      </c>
      <c r="AE26">
        <f t="shared" si="3"/>
        <v>0</v>
      </c>
      <c r="AF26">
        <f t="shared" si="4"/>
        <v>0</v>
      </c>
      <c r="AG26">
        <f t="shared" si="4"/>
        <v>-17.93895110611712</v>
      </c>
      <c r="AH26">
        <f t="shared" si="5"/>
        <v>-9954.9337084740364</v>
      </c>
      <c r="AI26">
        <f t="shared" si="6"/>
        <v>-9972.8726595801527</v>
      </c>
      <c r="AJ26">
        <f t="shared" si="7"/>
        <v>59.135271816259774</v>
      </c>
      <c r="AK26">
        <f t="shared" si="22"/>
        <v>674.62008737498184</v>
      </c>
      <c r="AL26">
        <f t="shared" si="8"/>
        <v>-9239.1173003889107</v>
      </c>
      <c r="AN26">
        <f t="shared" si="9"/>
        <v>0</v>
      </c>
      <c r="AO26">
        <f t="shared" si="9"/>
        <v>0</v>
      </c>
      <c r="AP26">
        <f t="shared" si="9"/>
        <v>-2.077107466493616</v>
      </c>
      <c r="AQ26">
        <f t="shared" si="9"/>
        <v>-1152.6575334312304</v>
      </c>
      <c r="AR26">
        <f t="shared" si="9"/>
        <v>-1154.7346408977239</v>
      </c>
      <c r="AS26">
        <f t="shared" si="9"/>
        <v>6.8471291267858998</v>
      </c>
      <c r="AT26">
        <f t="shared" si="9"/>
        <v>78.112617189492539</v>
      </c>
      <c r="AU26">
        <f t="shared" si="9"/>
        <v>-1069.7748945814456</v>
      </c>
      <c r="AW26">
        <v>23</v>
      </c>
      <c r="AX26">
        <f>IF(Z26&gt;0, (R26*SUMPRODUCT(K26:$K$98, X26:$X$98)-K26*$AZ$3)/Z26, 0)</f>
        <v>13348.459577104499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7.2269999999999999E-3</v>
      </c>
      <c r="Q27" s="4">
        <f t="shared" si="21"/>
        <v>25</v>
      </c>
      <c r="R27">
        <f t="shared" si="0"/>
        <v>2000000</v>
      </c>
      <c r="S27">
        <f t="shared" si="1"/>
        <v>13441.316936846213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9578.2945478263373</v>
      </c>
      <c r="AC27">
        <f t="shared" si="2"/>
        <v>9478.7719686944565</v>
      </c>
      <c r="AE27">
        <f t="shared" si="3"/>
        <v>0</v>
      </c>
      <c r="AF27">
        <f t="shared" si="4"/>
        <v>0</v>
      </c>
      <c r="AG27">
        <f t="shared" si="4"/>
        <v>-17.629916795412043</v>
      </c>
      <c r="AH27">
        <f t="shared" si="5"/>
        <v>-10371.583971512675</v>
      </c>
      <c r="AI27">
        <f t="shared" si="6"/>
        <v>-10389.213888308086</v>
      </c>
      <c r="AJ27">
        <f t="shared" si="7"/>
        <v>99.522579131880775</v>
      </c>
      <c r="AK27">
        <f t="shared" si="22"/>
        <v>670.48061834784369</v>
      </c>
      <c r="AL27">
        <f t="shared" si="8"/>
        <v>-9619.2106908283622</v>
      </c>
      <c r="AN27">
        <f t="shared" si="9"/>
        <v>0</v>
      </c>
      <c r="AO27">
        <f t="shared" si="9"/>
        <v>0</v>
      </c>
      <c r="AP27">
        <f t="shared" si="9"/>
        <v>-1.8226117287217236</v>
      </c>
      <c r="AQ27">
        <f t="shared" si="9"/>
        <v>-1072.2325471678116</v>
      </c>
      <c r="AR27">
        <f t="shared" si="9"/>
        <v>-1074.0551588965332</v>
      </c>
      <c r="AS27">
        <f t="shared" si="9"/>
        <v>10.288818835810185</v>
      </c>
      <c r="AT27">
        <f t="shared" si="9"/>
        <v>69.315462634479928</v>
      </c>
      <c r="AU27">
        <f t="shared" si="9"/>
        <v>-994.4508774262431</v>
      </c>
      <c r="AW27">
        <v>24</v>
      </c>
      <c r="AX27">
        <f>IF(Z27&gt;0, (R27*SUMPRODUCT(K27:$K$98, X27:$X$98)-K27*$AZ$3)/Z27, 0)</f>
        <v>13441.316936846213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7.6860000000000001E-3</v>
      </c>
      <c r="Q28" s="4">
        <f t="shared" si="21"/>
        <v>25</v>
      </c>
      <c r="R28">
        <f t="shared" si="0"/>
        <v>2000000</v>
      </c>
      <c r="S28">
        <f t="shared" si="1"/>
        <v>13492.864235862002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9478.7719686944565</v>
      </c>
      <c r="AC28">
        <f t="shared" si="2"/>
        <v>9346.8384878653469</v>
      </c>
      <c r="AE28">
        <f t="shared" si="3"/>
        <v>0</v>
      </c>
      <c r="AF28">
        <f t="shared" si="4"/>
        <v>0</v>
      </c>
      <c r="AG28">
        <f t="shared" si="4"/>
        <v>-17.318114086968386</v>
      </c>
      <c r="AH28">
        <f t="shared" si="5"/>
        <v>-10840.283239162958</v>
      </c>
      <c r="AI28">
        <f t="shared" si="6"/>
        <v>-10857.601353249927</v>
      </c>
      <c r="AJ28">
        <f t="shared" si="7"/>
        <v>131.93348082910961</v>
      </c>
      <c r="AK28">
        <f t="shared" si="22"/>
        <v>663.51403780861199</v>
      </c>
      <c r="AL28">
        <f t="shared" si="8"/>
        <v>-10062.153834612205</v>
      </c>
      <c r="AN28">
        <f t="shared" si="9"/>
        <v>0</v>
      </c>
      <c r="AO28">
        <f t="shared" si="9"/>
        <v>0</v>
      </c>
      <c r="AP28">
        <f t="shared" si="9"/>
        <v>-1.5985509086495993</v>
      </c>
      <c r="AQ28">
        <f t="shared" si="9"/>
        <v>-1000.6138390682263</v>
      </c>
      <c r="AR28">
        <f t="shared" si="9"/>
        <v>-1002.2123899768759</v>
      </c>
      <c r="AS28">
        <f t="shared" si="9"/>
        <v>12.178138139150985</v>
      </c>
      <c r="AT28">
        <f t="shared" si="9"/>
        <v>61.24575474640465</v>
      </c>
      <c r="AU28">
        <f t="shared" si="9"/>
        <v>-928.78849709132021</v>
      </c>
      <c r="AW28">
        <v>25</v>
      </c>
      <c r="AX28">
        <f>IF(Z28&gt;0, (R28*SUMPRODUCT(K28:$K$98, X28:$X$98)-K28*$AZ$3)/Z28, 0)</f>
        <v>13492.864235862002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8.2030000000000002E-3</v>
      </c>
      <c r="Q29" s="4">
        <f t="shared" si="21"/>
        <v>25</v>
      </c>
      <c r="R29">
        <f t="shared" si="0"/>
        <v>2000000</v>
      </c>
      <c r="S29">
        <f t="shared" si="1"/>
        <v>13506.214038597051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9346.8384878653469</v>
      </c>
      <c r="AC29">
        <f t="shared" si="2"/>
        <v>9185.777386599535</v>
      </c>
      <c r="AE29">
        <f t="shared" si="3"/>
        <v>0</v>
      </c>
      <c r="AF29">
        <f t="shared" si="4"/>
        <v>0</v>
      </c>
      <c r="AG29">
        <f t="shared" si="4"/>
        <v>-17.002872456243303</v>
      </c>
      <c r="AH29">
        <f t="shared" si="5"/>
        <v>-11364.839188432134</v>
      </c>
      <c r="AI29">
        <f t="shared" si="6"/>
        <v>-11381.842060888377</v>
      </c>
      <c r="AJ29">
        <f t="shared" si="7"/>
        <v>161.06110126581189</v>
      </c>
      <c r="AK29">
        <f t="shared" si="22"/>
        <v>654.27869415057432</v>
      </c>
      <c r="AL29">
        <f t="shared" si="8"/>
        <v>-10566.502265471991</v>
      </c>
      <c r="AN29">
        <f t="shared" si="9"/>
        <v>0</v>
      </c>
      <c r="AO29">
        <f t="shared" si="9"/>
        <v>0</v>
      </c>
      <c r="AP29">
        <f t="shared" si="9"/>
        <v>-1.4012968629102238</v>
      </c>
      <c r="AQ29">
        <f t="shared" si="9"/>
        <v>-936.63665026090439</v>
      </c>
      <c r="AR29">
        <f t="shared" si="9"/>
        <v>-938.03794712381466</v>
      </c>
      <c r="AS29">
        <f t="shared" si="9"/>
        <v>13.273899249757362</v>
      </c>
      <c r="AT29">
        <f t="shared" si="9"/>
        <v>53.92257596130721</v>
      </c>
      <c r="AU29">
        <f t="shared" si="9"/>
        <v>-870.84147191275008</v>
      </c>
      <c r="AW29">
        <v>26</v>
      </c>
      <c r="AX29">
        <f>IF(Z29&gt;0, (R29*SUMPRODUCT(K29:$K$98, X29:$X$98)-K29*$AZ$3)/Z29, 0)</f>
        <v>13506.214038597051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8.7950000000000007E-3</v>
      </c>
      <c r="Q30" s="4">
        <f t="shared" si="21"/>
        <v>25</v>
      </c>
      <c r="R30">
        <f t="shared" si="0"/>
        <v>2000000</v>
      </c>
      <c r="S30">
        <f t="shared" si="1"/>
        <v>13484.651604102513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9185.777386599535</v>
      </c>
      <c r="AC30">
        <f t="shared" si="2"/>
        <v>8998.7413950907794</v>
      </c>
      <c r="AE30">
        <f t="shared" si="3"/>
        <v>0</v>
      </c>
      <c r="AF30">
        <f t="shared" si="4"/>
        <v>0</v>
      </c>
      <c r="AG30">
        <f t="shared" si="4"/>
        <v>-16.68330346842821</v>
      </c>
      <c r="AH30">
        <f t="shared" si="5"/>
        <v>-11963.221060212787</v>
      </c>
      <c r="AI30">
        <f t="shared" si="6"/>
        <v>-11979.904363681215</v>
      </c>
      <c r="AJ30">
        <f t="shared" si="7"/>
        <v>187.03599150875561</v>
      </c>
      <c r="AK30">
        <f t="shared" si="22"/>
        <v>643.0044170619675</v>
      </c>
      <c r="AL30">
        <f t="shared" si="8"/>
        <v>-11149.863955110492</v>
      </c>
      <c r="AN30">
        <f t="shared" si="9"/>
        <v>0</v>
      </c>
      <c r="AO30">
        <f t="shared" si="9"/>
        <v>0</v>
      </c>
      <c r="AP30">
        <f t="shared" si="9"/>
        <v>-1.2276424003319877</v>
      </c>
      <c r="AQ30">
        <f t="shared" si="9"/>
        <v>-880.31470780681548</v>
      </c>
      <c r="AR30">
        <f t="shared" si="9"/>
        <v>-881.54235020714748</v>
      </c>
      <c r="AS30">
        <f t="shared" si="9"/>
        <v>13.76306041539114</v>
      </c>
      <c r="AT30">
        <f t="shared" si="9"/>
        <v>47.315538405200172</v>
      </c>
      <c r="AU30">
        <f t="shared" si="9"/>
        <v>-820.46375138655617</v>
      </c>
      <c r="AW30">
        <v>27</v>
      </c>
      <c r="AX30">
        <f>IF(Z30&gt;0, (R30*SUMPRODUCT(K30:$K$98, X30:$X$98)-K30*$AZ$3)/Z30, 0)</f>
        <v>13484.651604102513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9.4780000000000003E-3</v>
      </c>
      <c r="Q31" s="4">
        <f t="shared" si="21"/>
        <v>25</v>
      </c>
      <c r="R31">
        <f t="shared" si="0"/>
        <v>2000000</v>
      </c>
      <c r="S31">
        <f t="shared" si="1"/>
        <v>13430.014478390764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8998.7413950907794</v>
      </c>
      <c r="AC31">
        <f t="shared" si="2"/>
        <v>8787.7129897412451</v>
      </c>
      <c r="AE31">
        <f t="shared" si="3"/>
        <v>0</v>
      </c>
      <c r="AF31">
        <f t="shared" si="4"/>
        <v>0</v>
      </c>
      <c r="AG31">
        <f t="shared" si="4"/>
        <v>-16.358346083470163</v>
      </c>
      <c r="AH31">
        <f t="shared" si="5"/>
        <v>-12649.948021901006</v>
      </c>
      <c r="AI31">
        <f t="shared" si="6"/>
        <v>-12666.306367984476</v>
      </c>
      <c r="AJ31">
        <f t="shared" si="7"/>
        <v>211.0284053495343</v>
      </c>
      <c r="AK31">
        <f t="shared" si="22"/>
        <v>629.91189765635465</v>
      </c>
      <c r="AL31">
        <f t="shared" si="8"/>
        <v>-11825.366064978587</v>
      </c>
      <c r="AN31">
        <f t="shared" si="9"/>
        <v>0</v>
      </c>
      <c r="AO31">
        <f t="shared" si="9"/>
        <v>0</v>
      </c>
      <c r="AP31">
        <f t="shared" si="9"/>
        <v>-1.0747592693377865</v>
      </c>
      <c r="AQ31">
        <f t="shared" si="9"/>
        <v>-831.11390502475558</v>
      </c>
      <c r="AR31">
        <f t="shared" si="9"/>
        <v>-832.18866429409331</v>
      </c>
      <c r="AS31">
        <f t="shared" si="9"/>
        <v>13.86477175538951</v>
      </c>
      <c r="AT31">
        <f t="shared" si="9"/>
        <v>41.385825157252498</v>
      </c>
      <c r="AU31">
        <f t="shared" si="9"/>
        <v>-776.93806738145133</v>
      </c>
      <c r="AW31">
        <v>28</v>
      </c>
      <c r="AX31">
        <f>IF(Z31&gt;0, (R31*SUMPRODUCT(K31:$K$98, X31:$X$98)-K31*$AZ$3)/Z31, 0)</f>
        <v>13430.014478390764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1.0265E-2</v>
      </c>
      <c r="Q32" s="4">
        <f t="shared" si="21"/>
        <v>25</v>
      </c>
      <c r="R32">
        <f t="shared" si="0"/>
        <v>2000000</v>
      </c>
      <c r="S32">
        <f t="shared" si="1"/>
        <v>13343.512973743464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8787.7129897412451</v>
      </c>
      <c r="AC32">
        <f t="shared" si="2"/>
        <v>8554.176140481919</v>
      </c>
      <c r="AE32">
        <f t="shared" si="3"/>
        <v>0</v>
      </c>
      <c r="AF32">
        <f t="shared" si="4"/>
        <v>0</v>
      </c>
      <c r="AG32">
        <f t="shared" si="4"/>
        <v>-16.02684420008864</v>
      </c>
      <c r="AH32">
        <f t="shared" si="5"/>
        <v>-13433.473803745697</v>
      </c>
      <c r="AI32">
        <f t="shared" si="6"/>
        <v>-13449.500647945786</v>
      </c>
      <c r="AJ32">
        <f t="shared" si="7"/>
        <v>233.53684925932612</v>
      </c>
      <c r="AK32">
        <f t="shared" si="22"/>
        <v>615.13990928188718</v>
      </c>
      <c r="AL32">
        <f t="shared" si="8"/>
        <v>-12600.823889404573</v>
      </c>
      <c r="AN32">
        <f t="shared" si="9"/>
        <v>0</v>
      </c>
      <c r="AO32">
        <f t="shared" si="9"/>
        <v>0</v>
      </c>
      <c r="AP32">
        <f t="shared" si="9"/>
        <v>-0.94016006495058591</v>
      </c>
      <c r="AQ32">
        <f t="shared" si="9"/>
        <v>-788.02884998231275</v>
      </c>
      <c r="AR32">
        <f t="shared" si="9"/>
        <v>-788.96901004726328</v>
      </c>
      <c r="AS32">
        <f t="shared" si="9"/>
        <v>13.699641465709693</v>
      </c>
      <c r="AT32">
        <f t="shared" si="9"/>
        <v>36.085081369977878</v>
      </c>
      <c r="AU32">
        <f t="shared" si="9"/>
        <v>-739.18428721157579</v>
      </c>
      <c r="AW32">
        <v>29</v>
      </c>
      <c r="AX32">
        <f>IF(Z32&gt;0, (R32*SUMPRODUCT(K32:$K$98, X32:$X$98)-K32*$AZ$3)/Z32, 0)</f>
        <v>13343.512973743464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1.1204E-2</v>
      </c>
      <c r="Q33" s="4">
        <f t="shared" si="21"/>
        <v>25</v>
      </c>
      <c r="R33">
        <f t="shared" si="0"/>
        <v>2000000</v>
      </c>
      <c r="S33">
        <f t="shared" si="1"/>
        <v>13227.023037464327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8554.176140481919</v>
      </c>
      <c r="AC33">
        <f t="shared" si="2"/>
        <v>8299.6982331473118</v>
      </c>
      <c r="AE33">
        <f t="shared" si="3"/>
        <v>0</v>
      </c>
      <c r="AF33">
        <f t="shared" si="4"/>
        <v>0</v>
      </c>
      <c r="AG33">
        <f t="shared" si="4"/>
        <v>-15.687010995669961</v>
      </c>
      <c r="AH33">
        <f t="shared" si="5"/>
        <v>-14365.180993423452</v>
      </c>
      <c r="AI33">
        <f t="shared" si="6"/>
        <v>-14380.868004419122</v>
      </c>
      <c r="AJ33">
        <f t="shared" si="7"/>
        <v>254.47790733460715</v>
      </c>
      <c r="AK33">
        <f t="shared" si="22"/>
        <v>598.79232983373436</v>
      </c>
      <c r="AL33">
        <f t="shared" si="8"/>
        <v>-13527.597767250782</v>
      </c>
      <c r="AN33">
        <f t="shared" si="9"/>
        <v>0</v>
      </c>
      <c r="AO33">
        <f t="shared" si="9"/>
        <v>0</v>
      </c>
      <c r="AP33">
        <f t="shared" si="9"/>
        <v>-0.82162938476194081</v>
      </c>
      <c r="AQ33">
        <f t="shared" si="9"/>
        <v>-752.39666912188318</v>
      </c>
      <c r="AR33">
        <f t="shared" si="9"/>
        <v>-753.21829850664517</v>
      </c>
      <c r="AS33">
        <f t="shared" si="9"/>
        <v>13.328640267833878</v>
      </c>
      <c r="AT33">
        <f t="shared" si="9"/>
        <v>31.362595060159105</v>
      </c>
      <c r="AU33">
        <f t="shared" si="9"/>
        <v>-708.52706317865227</v>
      </c>
      <c r="AW33">
        <v>30</v>
      </c>
      <c r="AX33">
        <f>IF(Z33&gt;0, (R33*SUMPRODUCT(K33:$K$98, X33:$X$98)-K33*$AZ$3)/Z33, 0)</f>
        <v>13227.023037464327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1.2285000000000001E-2</v>
      </c>
      <c r="Q34" s="4">
        <f t="shared" si="21"/>
        <v>25</v>
      </c>
      <c r="R34">
        <f t="shared" si="0"/>
        <v>2000000</v>
      </c>
      <c r="S34">
        <f t="shared" si="1"/>
        <v>13078.606471284265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8299.6982331473118</v>
      </c>
      <c r="AC34">
        <f t="shared" si="2"/>
        <v>8023.6863342465931</v>
      </c>
      <c r="AE34">
        <f t="shared" si="3"/>
        <v>0</v>
      </c>
      <c r="AF34">
        <f t="shared" si="4"/>
        <v>0</v>
      </c>
      <c r="AG34">
        <f t="shared" si="4"/>
        <v>-15.337425955631456</v>
      </c>
      <c r="AH34">
        <f t="shared" si="5"/>
        <v>-15417.194406544439</v>
      </c>
      <c r="AI34">
        <f t="shared" si="6"/>
        <v>-15432.53183250007</v>
      </c>
      <c r="AJ34">
        <f t="shared" si="7"/>
        <v>276.01189890071873</v>
      </c>
      <c r="AK34">
        <f t="shared" si="22"/>
        <v>580.97887632031188</v>
      </c>
      <c r="AL34">
        <f t="shared" si="8"/>
        <v>-14575.541057279039</v>
      </c>
      <c r="AN34">
        <f t="shared" si="9"/>
        <v>0</v>
      </c>
      <c r="AO34">
        <f t="shared" si="9"/>
        <v>0</v>
      </c>
      <c r="AP34">
        <f t="shared" si="9"/>
        <v>-0.71724944100225085</v>
      </c>
      <c r="AQ34">
        <f t="shared" si="9"/>
        <v>-720.979785128603</v>
      </c>
      <c r="AR34">
        <f t="shared" si="9"/>
        <v>-721.69703456960531</v>
      </c>
      <c r="AS34">
        <f t="shared" si="9"/>
        <v>12.907601364740195</v>
      </c>
      <c r="AT34">
        <f t="shared" si="9"/>
        <v>27.169277001259584</v>
      </c>
      <c r="AU34">
        <f t="shared" ref="AU34:AU79" si="23">AL34*$K34</f>
        <v>-681.62015620360546</v>
      </c>
      <c r="AW34">
        <v>31</v>
      </c>
      <c r="AX34">
        <f>IF(Z34&gt;0, (R34*SUMPRODUCT(K34:$K$98, X34:$X$98)-K34*$AZ$3)/Z34, 0)</f>
        <v>13078.606471284265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1.3528E-2</v>
      </c>
      <c r="Q35" s="4">
        <f t="shared" si="21"/>
        <v>25</v>
      </c>
      <c r="R35">
        <f t="shared" si="0"/>
        <v>2000000</v>
      </c>
      <c r="S35">
        <f t="shared" si="1"/>
        <v>12900.236240923403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8023.6863342465931</v>
      </c>
      <c r="AC35">
        <f t="shared" si="2"/>
        <v>7728.0500939583153</v>
      </c>
      <c r="AE35">
        <f t="shared" si="3"/>
        <v>0</v>
      </c>
      <c r="AF35">
        <f t="shared" ref="AF35:AG66" si="24">-$Z35*P35</f>
        <v>0</v>
      </c>
      <c r="AG35">
        <f t="shared" si="24"/>
        <v>-14.976566997747359</v>
      </c>
      <c r="AH35">
        <f t="shared" si="5"/>
        <v>-16598.775866222586</v>
      </c>
      <c r="AI35">
        <f t="shared" ref="AI35:AI66" si="25">SUM(AE35:AH35)</f>
        <v>-16613.752433220332</v>
      </c>
      <c r="AJ35">
        <f t="shared" si="7"/>
        <v>295.6362402882778</v>
      </c>
      <c r="AK35">
        <f t="shared" si="22"/>
        <v>561.65804339726162</v>
      </c>
      <c r="AL35">
        <f t="shared" si="8"/>
        <v>-15756.458149534794</v>
      </c>
      <c r="AN35">
        <f t="shared" ref="AN35:AT66" si="26">AE35*$K35</f>
        <v>0</v>
      </c>
      <c r="AO35">
        <f t="shared" si="26"/>
        <v>0</v>
      </c>
      <c r="AP35">
        <f t="shared" si="26"/>
        <v>-0.62533392513781239</v>
      </c>
      <c r="AQ35">
        <f t="shared" si="26"/>
        <v>-693.06788841988919</v>
      </c>
      <c r="AR35">
        <f t="shared" si="26"/>
        <v>-693.69322234502692</v>
      </c>
      <c r="AS35">
        <f t="shared" si="26"/>
        <v>12.344041900941711</v>
      </c>
      <c r="AT35">
        <f t="shared" si="26"/>
        <v>23.451557951542654</v>
      </c>
      <c r="AU35">
        <f t="shared" si="23"/>
        <v>-657.89762249254261</v>
      </c>
      <c r="AW35">
        <v>32</v>
      </c>
      <c r="AX35">
        <f>IF(Z35&gt;0, (R35*SUMPRODUCT(K35:$K$98, X35:$X$98)-K35*$AZ$3)/Z35, 0)</f>
        <v>12900.236240923403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1.4963000000000001E-2</v>
      </c>
      <c r="Q36" s="4">
        <f t="shared" si="21"/>
        <v>25</v>
      </c>
      <c r="R36">
        <f t="shared" si="0"/>
        <v>2000000</v>
      </c>
      <c r="S36">
        <f t="shared" si="1"/>
        <v>12694.141658408562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7728.0500939583153</v>
      </c>
      <c r="AC36">
        <f t="shared" si="2"/>
        <v>7414.7532277172913</v>
      </c>
      <c r="AE36">
        <f t="shared" si="3"/>
        <v>0</v>
      </c>
      <c r="AF36">
        <f t="shared" si="24"/>
        <v>0</v>
      </c>
      <c r="AG36">
        <f t="shared" si="24"/>
        <v>-14.602706955782594</v>
      </c>
      <c r="AH36">
        <f t="shared" si="5"/>
        <v>-17927.549758983499</v>
      </c>
      <c r="AI36">
        <f t="shared" si="25"/>
        <v>-17942.152465939282</v>
      </c>
      <c r="AJ36">
        <f t="shared" si="7"/>
        <v>313.29686624102396</v>
      </c>
      <c r="AK36">
        <f t="shared" si="22"/>
        <v>540.96350657708217</v>
      </c>
      <c r="AL36">
        <f t="shared" si="8"/>
        <v>-17087.892093121176</v>
      </c>
      <c r="AN36">
        <f t="shared" si="26"/>
        <v>0</v>
      </c>
      <c r="AO36">
        <f t="shared" si="26"/>
        <v>0</v>
      </c>
      <c r="AP36">
        <f t="shared" si="26"/>
        <v>-0.54439617353981895</v>
      </c>
      <c r="AQ36">
        <f t="shared" si="26"/>
        <v>-668.34796584550622</v>
      </c>
      <c r="AR36">
        <f t="shared" si="26"/>
        <v>-668.892362019046</v>
      </c>
      <c r="AS36">
        <f t="shared" si="26"/>
        <v>11.679862896659035</v>
      </c>
      <c r="AT36">
        <f t="shared" si="26"/>
        <v>20.167388409354228</v>
      </c>
      <c r="AU36">
        <f t="shared" si="23"/>
        <v>-637.04511071303273</v>
      </c>
      <c r="AW36">
        <v>33</v>
      </c>
      <c r="AX36">
        <f>IF(Z36&gt;0, (R36*SUMPRODUCT(K36:$K$98, X36:$X$98)-K36*$AZ$3)/Z36, 0)</f>
        <v>12694.141658408562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1.6567999999999999E-2</v>
      </c>
      <c r="Q37" s="4">
        <f t="shared" si="21"/>
        <v>25</v>
      </c>
      <c r="R37">
        <f t="shared" si="0"/>
        <v>2000000</v>
      </c>
      <c r="S37">
        <f t="shared" si="1"/>
        <v>12461.510756489857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7414.7532277172913</v>
      </c>
      <c r="AC37">
        <f t="shared" si="2"/>
        <v>7085.4865316743417</v>
      </c>
      <c r="AE37">
        <f t="shared" si="3"/>
        <v>0</v>
      </c>
      <c r="AF37">
        <f t="shared" si="24"/>
        <v>0</v>
      </c>
      <c r="AG37">
        <f t="shared" si="24"/>
        <v>-14.214742237381362</v>
      </c>
      <c r="AH37">
        <f t="shared" si="5"/>
        <v>-19355.011907472483</v>
      </c>
      <c r="AI37">
        <f t="shared" si="25"/>
        <v>-19369.226649709864</v>
      </c>
      <c r="AJ37">
        <f t="shared" si="7"/>
        <v>329.26669604294966</v>
      </c>
      <c r="AK37">
        <f t="shared" si="22"/>
        <v>519.03272594021041</v>
      </c>
      <c r="AL37">
        <f t="shared" si="8"/>
        <v>-18520.927227726705</v>
      </c>
      <c r="AN37">
        <f t="shared" si="26"/>
        <v>0</v>
      </c>
      <c r="AO37">
        <f t="shared" si="26"/>
        <v>0</v>
      </c>
      <c r="AP37">
        <f t="shared" si="26"/>
        <v>-0.47315415714394021</v>
      </c>
      <c r="AQ37">
        <f t="shared" si="26"/>
        <v>-644.25398594340868</v>
      </c>
      <c r="AR37">
        <f t="shared" si="26"/>
        <v>-644.72714010055267</v>
      </c>
      <c r="AS37">
        <f t="shared" si="26"/>
        <v>10.9600232941313</v>
      </c>
      <c r="AT37">
        <f t="shared" si="26"/>
        <v>17.27660536302508</v>
      </c>
      <c r="AU37">
        <f t="shared" si="23"/>
        <v>-616.49051144339626</v>
      </c>
      <c r="AW37">
        <v>34</v>
      </c>
      <c r="AX37">
        <f>IF(Z37&gt;0, (R37*SUMPRODUCT(K37:$K$98, X37:$X$98)-K37*$AZ$3)/Z37, 0)</f>
        <v>12461.510756489857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1.8353999999999999E-2</v>
      </c>
      <c r="Q38" s="4">
        <f t="shared" si="21"/>
        <v>25</v>
      </c>
      <c r="R38">
        <f t="shared" si="0"/>
        <v>2000000</v>
      </c>
      <c r="S38">
        <f t="shared" si="1"/>
        <v>12207.014580832009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7085.4865316743417</v>
      </c>
      <c r="AC38">
        <f t="shared" si="2"/>
        <v>6743.9836794832108</v>
      </c>
      <c r="AE38">
        <f t="shared" si="3"/>
        <v>0</v>
      </c>
      <c r="AF38">
        <f t="shared" si="24"/>
        <v>0</v>
      </c>
      <c r="AG38">
        <f t="shared" si="24"/>
        <v>-13.811697435982651</v>
      </c>
      <c r="AH38">
        <f t="shared" si="5"/>
        <v>-20871.790321991801</v>
      </c>
      <c r="AI38">
        <f t="shared" si="25"/>
        <v>-20885.602019427784</v>
      </c>
      <c r="AJ38">
        <f t="shared" si="7"/>
        <v>341.50285219113084</v>
      </c>
      <c r="AK38">
        <f t="shared" si="22"/>
        <v>495.98405721720394</v>
      </c>
      <c r="AL38">
        <f t="shared" si="8"/>
        <v>-20048.115110019451</v>
      </c>
      <c r="AN38">
        <f t="shared" si="26"/>
        <v>0</v>
      </c>
      <c r="AO38">
        <f t="shared" si="26"/>
        <v>0</v>
      </c>
      <c r="AP38">
        <f t="shared" si="26"/>
        <v>-0.41048066443953657</v>
      </c>
      <c r="AQ38">
        <f t="shared" si="26"/>
        <v>-620.30510001570565</v>
      </c>
      <c r="AR38">
        <f t="shared" si="26"/>
        <v>-620.71558068014519</v>
      </c>
      <c r="AS38">
        <f t="shared" si="26"/>
        <v>10.14939100173236</v>
      </c>
      <c r="AT38">
        <f t="shared" si="26"/>
        <v>14.740539046817759</v>
      </c>
      <c r="AU38">
        <f t="shared" si="23"/>
        <v>-595.82565063159507</v>
      </c>
      <c r="AW38">
        <v>35</v>
      </c>
      <c r="AX38">
        <f>IF(Z38&gt;0, (R38*SUMPRODUCT(K38:$K$98, X38:$X$98)-K38*$AZ$3)/Z38, 0)</f>
        <v>12207.014580832009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2.0303000000000002E-2</v>
      </c>
      <c r="Q39" s="4">
        <f t="shared" si="21"/>
        <v>25</v>
      </c>
      <c r="R39">
        <f t="shared" si="0"/>
        <v>2000000</v>
      </c>
      <c r="S39">
        <f t="shared" si="1"/>
        <v>11935.180612519513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6743.9836794832108</v>
      </c>
      <c r="AC39">
        <f t="shared" si="2"/>
        <v>6393.9920917463305</v>
      </c>
      <c r="AE39">
        <f t="shared" si="3"/>
        <v>0</v>
      </c>
      <c r="AF39">
        <f t="shared" si="24"/>
        <v>0</v>
      </c>
      <c r="AG39">
        <f t="shared" si="24"/>
        <v>-13.393161568580069</v>
      </c>
      <c r="AH39">
        <f t="shared" si="5"/>
        <v>-22433.511443420462</v>
      </c>
      <c r="AI39">
        <f t="shared" si="25"/>
        <v>-22446.904604989042</v>
      </c>
      <c r="AJ39">
        <f t="shared" si="7"/>
        <v>349.99158773688032</v>
      </c>
      <c r="AK39">
        <f t="shared" si="22"/>
        <v>472.07885756382478</v>
      </c>
      <c r="AL39">
        <f t="shared" si="8"/>
        <v>-21624.834159688337</v>
      </c>
      <c r="AN39">
        <f t="shared" si="26"/>
        <v>0</v>
      </c>
      <c r="AO39">
        <f t="shared" si="26"/>
        <v>0</v>
      </c>
      <c r="AP39">
        <f t="shared" si="26"/>
        <v>-0.35539452577234398</v>
      </c>
      <c r="AQ39">
        <f t="shared" si="26"/>
        <v>-595.28492357970788</v>
      </c>
      <c r="AR39">
        <f t="shared" si="26"/>
        <v>-595.64031810548022</v>
      </c>
      <c r="AS39">
        <f t="shared" si="26"/>
        <v>9.2872092755053277</v>
      </c>
      <c r="AT39">
        <f t="shared" si="26"/>
        <v>12.526858639907582</v>
      </c>
      <c r="AU39">
        <f t="shared" si="23"/>
        <v>-573.8262501900673</v>
      </c>
      <c r="AW39">
        <v>36</v>
      </c>
      <c r="AX39">
        <f>IF(Z39&gt;0, (R39*SUMPRODUCT(K39:$K$98, X39:$X$98)-K39*$AZ$3)/Z39, 0)</f>
        <v>11935.180612519513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2.2446000000000001E-2</v>
      </c>
      <c r="Q40" s="4">
        <f t="shared" si="21"/>
        <v>25</v>
      </c>
      <c r="R40">
        <f t="shared" si="0"/>
        <v>2000000</v>
      </c>
      <c r="S40">
        <f t="shared" si="1"/>
        <v>11652.599881859735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6393.9920917463305</v>
      </c>
      <c r="AC40">
        <f t="shared" si="2"/>
        <v>6040.0585184155743</v>
      </c>
      <c r="AE40">
        <f t="shared" si="3"/>
        <v>0</v>
      </c>
      <c r="AF40">
        <f t="shared" si="24"/>
        <v>0</v>
      </c>
      <c r="AG40">
        <f t="shared" si="24"/>
        <v>-12.95860704832592</v>
      </c>
      <c r="AH40">
        <f t="shared" si="5"/>
        <v>-24049.832365467861</v>
      </c>
      <c r="AI40">
        <f t="shared" si="25"/>
        <v>-24062.790972516188</v>
      </c>
      <c r="AJ40">
        <f t="shared" si="7"/>
        <v>353.93357333075619</v>
      </c>
      <c r="AK40">
        <f t="shared" si="22"/>
        <v>447.57944642224317</v>
      </c>
      <c r="AL40">
        <f t="shared" si="8"/>
        <v>-23261.27795276319</v>
      </c>
      <c r="AN40">
        <f t="shared" si="26"/>
        <v>0</v>
      </c>
      <c r="AO40">
        <f t="shared" si="26"/>
        <v>0</v>
      </c>
      <c r="AP40">
        <f t="shared" si="26"/>
        <v>-0.30702088838315578</v>
      </c>
      <c r="AQ40">
        <f t="shared" si="26"/>
        <v>-569.79896610614514</v>
      </c>
      <c r="AR40">
        <f t="shared" si="26"/>
        <v>-570.10598699452839</v>
      </c>
      <c r="AS40">
        <f t="shared" si="26"/>
        <v>8.3855463559774854</v>
      </c>
      <c r="AT40">
        <f t="shared" si="26"/>
        <v>10.604244634484115</v>
      </c>
      <c r="AU40">
        <f t="shared" si="23"/>
        <v>-551.11619600406675</v>
      </c>
      <c r="AW40">
        <v>37</v>
      </c>
      <c r="AX40">
        <f>IF(Z40&gt;0, (R40*SUMPRODUCT(K40:$K$98, X40:$X$98)-K40*$AZ$3)/Z40, 0)</f>
        <v>11652.599881859735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2.4856E-2</v>
      </c>
      <c r="Q41" s="4">
        <f t="shared" si="21"/>
        <v>25</v>
      </c>
      <c r="R41">
        <f t="shared" si="0"/>
        <v>2000000</v>
      </c>
      <c r="S41">
        <f t="shared" si="1"/>
        <v>11365.210204352577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6040.0585184155743</v>
      </c>
      <c r="AC41">
        <f t="shared" si="2"/>
        <v>5685.7518293174235</v>
      </c>
      <c r="AE41">
        <f t="shared" si="3"/>
        <v>0</v>
      </c>
      <c r="AF41">
        <f t="shared" si="24"/>
        <v>0</v>
      </c>
      <c r="AG41">
        <f t="shared" si="24"/>
        <v>-12.506921841049474</v>
      </c>
      <c r="AH41">
        <f t="shared" si="5"/>
        <v>-25767.930943455129</v>
      </c>
      <c r="AI41">
        <f t="shared" si="25"/>
        <v>-25780.437865296179</v>
      </c>
      <c r="AJ41">
        <f t="shared" si="7"/>
        <v>354.30668909815085</v>
      </c>
      <c r="AK41">
        <f t="shared" si="22"/>
        <v>422.80409628909024</v>
      </c>
      <c r="AL41">
        <f t="shared" si="8"/>
        <v>-25003.327079908937</v>
      </c>
      <c r="AN41">
        <f t="shared" si="26"/>
        <v>0</v>
      </c>
      <c r="AO41">
        <f t="shared" si="26"/>
        <v>0</v>
      </c>
      <c r="AP41">
        <f t="shared" si="26"/>
        <v>-0.26457086455149331</v>
      </c>
      <c r="AQ41">
        <f t="shared" si="26"/>
        <v>-545.09365726083718</v>
      </c>
      <c r="AR41">
        <f t="shared" si="26"/>
        <v>-545.35822812538868</v>
      </c>
      <c r="AS41">
        <f t="shared" si="26"/>
        <v>7.4949878349291046</v>
      </c>
      <c r="AT41">
        <f t="shared" si="26"/>
        <v>8.9439789192550805</v>
      </c>
      <c r="AU41">
        <f t="shared" si="23"/>
        <v>-528.91926137120447</v>
      </c>
      <c r="AW41">
        <v>38</v>
      </c>
      <c r="AX41">
        <f>IF(Z41&gt;0, (R41*SUMPRODUCT(K41:$K$98, X41:$X$98)-K41*$AZ$3)/Z41, 0)</f>
        <v>11365.210204352577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2.7564999999999999E-2</v>
      </c>
      <c r="Q42" s="4">
        <f t="shared" si="21"/>
        <v>25</v>
      </c>
      <c r="R42">
        <f t="shared" si="0"/>
        <v>2000000</v>
      </c>
      <c r="S42">
        <f t="shared" si="1"/>
        <v>11076.302205603848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5685.7518293174235</v>
      </c>
      <c r="AC42">
        <f t="shared" si="2"/>
        <v>5333.0619908137214</v>
      </c>
      <c r="AE42">
        <f t="shared" si="3"/>
        <v>0</v>
      </c>
      <c r="AF42">
        <f t="shared" si="24"/>
        <v>0</v>
      </c>
      <c r="AG42">
        <f t="shared" si="24"/>
        <v>-12.03709932209045</v>
      </c>
      <c r="AH42">
        <f t="shared" si="5"/>
        <v>-27580.264043882296</v>
      </c>
      <c r="AI42">
        <f t="shared" si="25"/>
        <v>-27592.301143204386</v>
      </c>
      <c r="AJ42">
        <f t="shared" si="7"/>
        <v>352.68983850370205</v>
      </c>
      <c r="AK42">
        <f t="shared" si="22"/>
        <v>398.00262805221968</v>
      </c>
      <c r="AL42">
        <f t="shared" si="8"/>
        <v>-26841.608676648466</v>
      </c>
      <c r="AN42">
        <f t="shared" si="26"/>
        <v>0</v>
      </c>
      <c r="AO42">
        <f t="shared" si="26"/>
        <v>0</v>
      </c>
      <c r="AP42">
        <f t="shared" si="26"/>
        <v>-0.2273502321648361</v>
      </c>
      <c r="AQ42">
        <f t="shared" si="26"/>
        <v>-520.92113438299373</v>
      </c>
      <c r="AR42">
        <f t="shared" si="26"/>
        <v>-521.14848461515851</v>
      </c>
      <c r="AS42">
        <f t="shared" si="26"/>
        <v>6.6614152230879702</v>
      </c>
      <c r="AT42">
        <f t="shared" si="26"/>
        <v>7.5172587239375375</v>
      </c>
      <c r="AU42">
        <f t="shared" si="23"/>
        <v>-506.96981066813305</v>
      </c>
      <c r="AW42">
        <v>39</v>
      </c>
      <c r="AX42">
        <f>IF(Z42&gt;0, (R42*SUMPRODUCT(K42:$K$98, X42:$X$98)-K42*$AZ$3)/Z42, 0)</f>
        <v>11076.302205603848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3.0620999999999999E-2</v>
      </c>
      <c r="Q43" s="4">
        <f t="shared" si="21"/>
        <v>25</v>
      </c>
      <c r="R43">
        <f t="shared" si="0"/>
        <v>2000000</v>
      </c>
      <c r="S43">
        <f t="shared" si="1"/>
        <v>10789.464464199153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5333.0619908137214</v>
      </c>
      <c r="AC43">
        <f t="shared" si="2"/>
        <v>4983.9299803210251</v>
      </c>
      <c r="AE43">
        <f t="shared" si="3"/>
        <v>0</v>
      </c>
      <c r="AF43">
        <f t="shared" si="24"/>
        <v>0</v>
      </c>
      <c r="AG43">
        <f t="shared" si="24"/>
        <v>-11.548140310527815</v>
      </c>
      <c r="AH43">
        <f t="shared" si="5"/>
        <v>-29487.041467338531</v>
      </c>
      <c r="AI43">
        <f t="shared" si="25"/>
        <v>-29498.589607649061</v>
      </c>
      <c r="AJ43">
        <f t="shared" si="7"/>
        <v>349.13201049269628</v>
      </c>
      <c r="AK43">
        <f t="shared" si="22"/>
        <v>373.31433935696055</v>
      </c>
      <c r="AL43">
        <f t="shared" si="8"/>
        <v>-28776.143257799406</v>
      </c>
      <c r="AN43">
        <f t="shared" si="26"/>
        <v>0</v>
      </c>
      <c r="AO43">
        <f t="shared" si="26"/>
        <v>0</v>
      </c>
      <c r="AP43">
        <f t="shared" si="26"/>
        <v>-0.19474556998577527</v>
      </c>
      <c r="AQ43">
        <f t="shared" si="26"/>
        <v>-497.26367565138895</v>
      </c>
      <c r="AR43">
        <f t="shared" si="26"/>
        <v>-497.45842122137475</v>
      </c>
      <c r="AS43">
        <f t="shared" si="26"/>
        <v>5.8876936506993474</v>
      </c>
      <c r="AT43">
        <f t="shared" si="26"/>
        <v>6.295499694929803</v>
      </c>
      <c r="AU43">
        <f t="shared" si="23"/>
        <v>-485.2752278757456</v>
      </c>
      <c r="AW43">
        <v>40</v>
      </c>
      <c r="AX43">
        <f>IF(Z43&gt;0, (R43*SUMPRODUCT(K43:$K$98, X43:$X$98)-K43*$AZ$3)/Z43, 0)</f>
        <v>10789.464464199153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3.3921E-2</v>
      </c>
      <c r="Q44" s="4">
        <f t="shared" si="21"/>
        <v>25</v>
      </c>
      <c r="R44">
        <f t="shared" si="0"/>
        <v>2000000</v>
      </c>
      <c r="S44">
        <f t="shared" si="1"/>
        <v>10506.469077044985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4983.9299803210251</v>
      </c>
      <c r="AC44">
        <f t="shared" si="2"/>
        <v>4640.0494510002582</v>
      </c>
      <c r="AE44">
        <f t="shared" si="3"/>
        <v>0</v>
      </c>
      <c r="AF44">
        <f t="shared" si="24"/>
        <v>0</v>
      </c>
      <c r="AG44">
        <f t="shared" si="24"/>
        <v>-11.040934439949122</v>
      </c>
      <c r="AH44">
        <f t="shared" si="5"/>
        <v>-31337.957397873117</v>
      </c>
      <c r="AI44">
        <f t="shared" si="25"/>
        <v>-31348.998332313065</v>
      </c>
      <c r="AJ44">
        <f t="shared" si="7"/>
        <v>343.88052932076698</v>
      </c>
      <c r="AK44">
        <f t="shared" si="22"/>
        <v>348.8750986224718</v>
      </c>
      <c r="AL44">
        <f t="shared" si="8"/>
        <v>-30656.242704369826</v>
      </c>
      <c r="AN44">
        <f t="shared" si="26"/>
        <v>0</v>
      </c>
      <c r="AO44">
        <f t="shared" si="26"/>
        <v>0</v>
      </c>
      <c r="AP44">
        <f t="shared" si="26"/>
        <v>-0.1662429908985982</v>
      </c>
      <c r="AQ44">
        <f t="shared" si="26"/>
        <v>-471.85460567767723</v>
      </c>
      <c r="AR44">
        <f t="shared" si="26"/>
        <v>-472.02084866857581</v>
      </c>
      <c r="AS44">
        <f t="shared" si="26"/>
        <v>5.1777979497123825</v>
      </c>
      <c r="AT44">
        <f t="shared" si="26"/>
        <v>5.253001017304328</v>
      </c>
      <c r="AU44">
        <f t="shared" si="23"/>
        <v>-461.59004970155911</v>
      </c>
      <c r="AW44">
        <v>41</v>
      </c>
      <c r="AX44">
        <f>IF(Z44&gt;0, (R44*SUMPRODUCT(K44:$K$98, X44:$X$98)-K44*$AZ$3)/Z44, 0)</f>
        <v>10506.469077044985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3.7368999999999999E-2</v>
      </c>
      <c r="Q45" s="4">
        <f t="shared" si="21"/>
        <v>25</v>
      </c>
      <c r="R45">
        <f t="shared" si="0"/>
        <v>2000000</v>
      </c>
      <c r="S45">
        <f t="shared" si="1"/>
        <v>10232.862970104965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4640.0494510002582</v>
      </c>
      <c r="AC45">
        <f t="shared" si="2"/>
        <v>4305.1440831177806</v>
      </c>
      <c r="AE45">
        <f t="shared" si="3"/>
        <v>0</v>
      </c>
      <c r="AF45">
        <f t="shared" si="24"/>
        <v>0</v>
      </c>
      <c r="AG45">
        <f t="shared" si="24"/>
        <v>-10.517936416463172</v>
      </c>
      <c r="AH45">
        <f t="shared" si="5"/>
        <v>-33007.094326916704</v>
      </c>
      <c r="AI45">
        <f t="shared" si="25"/>
        <v>-33017.612263333169</v>
      </c>
      <c r="AJ45">
        <f t="shared" si="7"/>
        <v>334.90536788247755</v>
      </c>
      <c r="AK45">
        <f t="shared" si="22"/>
        <v>324.8034615700181</v>
      </c>
      <c r="AL45">
        <f t="shared" si="8"/>
        <v>-32357.90343388067</v>
      </c>
      <c r="AN45">
        <f t="shared" si="26"/>
        <v>0</v>
      </c>
      <c r="AO45">
        <f t="shared" si="26"/>
        <v>0</v>
      </c>
      <c r="AP45">
        <f t="shared" si="26"/>
        <v>-0.14140020237743078</v>
      </c>
      <c r="AQ45">
        <f t="shared" si="26"/>
        <v>-443.73816620640832</v>
      </c>
      <c r="AR45">
        <f t="shared" si="26"/>
        <v>-443.87956640878576</v>
      </c>
      <c r="AS45">
        <f t="shared" si="26"/>
        <v>4.5023743176225022</v>
      </c>
      <c r="AT45">
        <f t="shared" si="26"/>
        <v>4.3665671078789829</v>
      </c>
      <c r="AU45">
        <f t="shared" si="23"/>
        <v>-435.01062498328423</v>
      </c>
      <c r="AW45">
        <v>42</v>
      </c>
      <c r="AX45">
        <f>IF(Z45&gt;0, (R45*SUMPRODUCT(K45:$K$98, X45:$X$98)-K45*$AZ$3)/Z45, 0)</f>
        <v>10232.862970104965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5.0548205999999998E-2</v>
      </c>
      <c r="Q46" s="4">
        <f t="shared" si="21"/>
        <v>25</v>
      </c>
      <c r="R46">
        <f t="shared" si="0"/>
        <v>2000000</v>
      </c>
      <c r="S46">
        <f t="shared" si="1"/>
        <v>10079.050778919076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4305.1440831177806</v>
      </c>
      <c r="AC46">
        <f t="shared" si="2"/>
        <v>3983.6820220856594</v>
      </c>
      <c r="AE46">
        <f t="shared" si="3"/>
        <v>0</v>
      </c>
      <c r="AF46">
        <f t="shared" si="24"/>
        <v>0</v>
      </c>
      <c r="AG46">
        <f t="shared" si="24"/>
        <v>-9.8810942356242588</v>
      </c>
      <c r="AH46">
        <f t="shared" si="5"/>
        <v>-42533.025333942576</v>
      </c>
      <c r="AI46">
        <f t="shared" si="25"/>
        <v>-42542.906428178198</v>
      </c>
      <c r="AJ46">
        <f t="shared" si="7"/>
        <v>321.46206103212126</v>
      </c>
      <c r="AK46">
        <f t="shared" si="22"/>
        <v>301.36008581824467</v>
      </c>
      <c r="AL46">
        <f t="shared" si="8"/>
        <v>-41920.084281327829</v>
      </c>
      <c r="AN46">
        <f t="shared" si="26"/>
        <v>0</v>
      </c>
      <c r="AO46">
        <f t="shared" si="26"/>
        <v>0</v>
      </c>
      <c r="AP46">
        <f t="shared" si="26"/>
        <v>-0.11860595874592895</v>
      </c>
      <c r="AQ46">
        <f t="shared" si="26"/>
        <v>-510.53761130114719</v>
      </c>
      <c r="AR46">
        <f t="shared" si="26"/>
        <v>-510.65621725989308</v>
      </c>
      <c r="AS46">
        <f t="shared" si="26"/>
        <v>3.8586127244588813</v>
      </c>
      <c r="AT46">
        <f t="shared" si="26"/>
        <v>3.6173222371833993</v>
      </c>
      <c r="AU46">
        <f t="shared" si="23"/>
        <v>-503.1802822982508</v>
      </c>
      <c r="AW46">
        <v>43</v>
      </c>
      <c r="AX46">
        <f>IF(Z46&gt;0, (R46*SUMPRODUCT(K46:$K$98, X46:$X$98)-K46*$AZ$3)/Z46, 0)</f>
        <v>10079.050778919076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6.4784177999999998E-2</v>
      </c>
      <c r="Q47" s="4">
        <f t="shared" si="21"/>
        <v>25</v>
      </c>
      <c r="R47">
        <f t="shared" si="0"/>
        <v>2000000</v>
      </c>
      <c r="S47">
        <f t="shared" si="1"/>
        <v>9796.1682194463192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3983.6820220856594</v>
      </c>
      <c r="AC47">
        <f t="shared" si="2"/>
        <v>3582.3195046901237</v>
      </c>
      <c r="AE47">
        <f t="shared" si="3"/>
        <v>0</v>
      </c>
      <c r="AF47">
        <f t="shared" si="24"/>
        <v>0</v>
      </c>
      <c r="AG47">
        <f t="shared" si="24"/>
        <v>-9.1421447254725603</v>
      </c>
      <c r="AH47">
        <f t="shared" si="5"/>
        <v>-51211.085423636476</v>
      </c>
      <c r="AI47">
        <f t="shared" si="25"/>
        <v>-51220.227568361952</v>
      </c>
      <c r="AJ47">
        <f t="shared" si="7"/>
        <v>401.36251739553563</v>
      </c>
      <c r="AK47">
        <f t="shared" si="22"/>
        <v>278.85774154599619</v>
      </c>
      <c r="AL47">
        <f t="shared" si="8"/>
        <v>-50540.00730942042</v>
      </c>
      <c r="AN47">
        <f t="shared" si="26"/>
        <v>0</v>
      </c>
      <c r="AO47">
        <f t="shared" si="26"/>
        <v>0</v>
      </c>
      <c r="AP47">
        <f t="shared" si="26"/>
        <v>-9.7978669299297091E-2</v>
      </c>
      <c r="AQ47">
        <f t="shared" si="26"/>
        <v>-548.84211023263697</v>
      </c>
      <c r="AR47">
        <f t="shared" si="26"/>
        <v>-548.94008890193629</v>
      </c>
      <c r="AS47">
        <f t="shared" si="26"/>
        <v>4.3015032622990814</v>
      </c>
      <c r="AT47">
        <f t="shared" si="26"/>
        <v>2.9885887022064979</v>
      </c>
      <c r="AU47">
        <f t="shared" si="23"/>
        <v>-541.64999693743073</v>
      </c>
      <c r="AW47">
        <v>44</v>
      </c>
      <c r="AX47">
        <f>IF(Z47&gt;0, (R47*SUMPRODUCT(K47:$K$98, X47:$X$98)-K47*$AZ$3)/Z47, 0)</f>
        <v>9796.1682194463192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8.0470763000000001E-2</v>
      </c>
      <c r="Q48" s="4">
        <f t="shared" si="21"/>
        <v>25</v>
      </c>
      <c r="R48">
        <f t="shared" si="0"/>
        <v>2000000</v>
      </c>
      <c r="S48">
        <f t="shared" si="1"/>
        <v>9413.5210892290415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3582.3195046901237</v>
      </c>
      <c r="AC48">
        <f t="shared" si="2"/>
        <v>3130.9551568732095</v>
      </c>
      <c r="AE48">
        <f t="shared" si="3"/>
        <v>0</v>
      </c>
      <c r="AF48">
        <f t="shared" si="24"/>
        <v>0</v>
      </c>
      <c r="AG48">
        <f t="shared" si="24"/>
        <v>-8.3150479167026319</v>
      </c>
      <c r="AH48">
        <f t="shared" si="5"/>
        <v>-58854.028921216195</v>
      </c>
      <c r="AI48">
        <f t="shared" si="25"/>
        <v>-58862.343969132897</v>
      </c>
      <c r="AJ48">
        <f t="shared" si="7"/>
        <v>451.36434781691423</v>
      </c>
      <c r="AK48">
        <f t="shared" si="22"/>
        <v>250.76236532830868</v>
      </c>
      <c r="AL48">
        <f t="shared" si="8"/>
        <v>-58160.217255987678</v>
      </c>
      <c r="AN48">
        <f t="shared" si="26"/>
        <v>0</v>
      </c>
      <c r="AO48">
        <f t="shared" si="26"/>
        <v>0</v>
      </c>
      <c r="AP48">
        <f t="shared" si="26"/>
        <v>-7.9566486008986609E-2</v>
      </c>
      <c r="AQ48">
        <f t="shared" si="26"/>
        <v>-563.17273401707939</v>
      </c>
      <c r="AR48">
        <f t="shared" si="26"/>
        <v>-563.25230050308835</v>
      </c>
      <c r="AS48">
        <f t="shared" si="26"/>
        <v>4.3190941802499578</v>
      </c>
      <c r="AT48">
        <f t="shared" si="26"/>
        <v>2.3995388159335374</v>
      </c>
      <c r="AU48">
        <f t="shared" si="23"/>
        <v>-556.53366750690486</v>
      </c>
      <c r="AW48">
        <v>45</v>
      </c>
      <c r="AX48">
        <f>IF(Z48&gt;0, (R48*SUMPRODUCT(K48:$K$98, X48:$X$98)-K48*$AZ$3)/Z48, 0)</f>
        <v>9413.5210892290415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9.7818447000000003E-2</v>
      </c>
      <c r="Q49" s="4">
        <f t="shared" si="21"/>
        <v>25</v>
      </c>
      <c r="R49">
        <f t="shared" si="0"/>
        <v>2000000</v>
      </c>
      <c r="S49">
        <f t="shared" si="1"/>
        <v>8946.5678963921055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3130.9551568732095</v>
      </c>
      <c r="AC49">
        <f t="shared" si="2"/>
        <v>2654.8161392987399</v>
      </c>
      <c r="AE49">
        <f t="shared" si="3"/>
        <v>0</v>
      </c>
      <c r="AF49">
        <f t="shared" si="24"/>
        <v>0</v>
      </c>
      <c r="AG49">
        <f t="shared" si="24"/>
        <v>-7.4185323635931697</v>
      </c>
      <c r="AH49">
        <f t="shared" si="5"/>
        <v>-65069.205915394945</v>
      </c>
      <c r="AI49">
        <f t="shared" si="25"/>
        <v>-65076.624447758535</v>
      </c>
      <c r="AJ49">
        <f t="shared" si="7"/>
        <v>476.13901757446956</v>
      </c>
      <c r="AK49">
        <f t="shared" si="22"/>
        <v>219.16686098112467</v>
      </c>
      <c r="AL49">
        <f t="shared" si="8"/>
        <v>-64381.318569202944</v>
      </c>
      <c r="AN49">
        <f t="shared" si="26"/>
        <v>0</v>
      </c>
      <c r="AO49">
        <f t="shared" si="26"/>
        <v>0</v>
      </c>
      <c r="AP49">
        <f t="shared" si="26"/>
        <v>-6.3381920584152193E-2</v>
      </c>
      <c r="AQ49">
        <f t="shared" si="26"/>
        <v>-555.93357818902132</v>
      </c>
      <c r="AR49">
        <f t="shared" si="26"/>
        <v>-555.99696010960542</v>
      </c>
      <c r="AS49">
        <f t="shared" si="26"/>
        <v>4.0680021222289646</v>
      </c>
      <c r="AT49">
        <f t="shared" si="26"/>
        <v>1.8725019851036073</v>
      </c>
      <c r="AU49">
        <f t="shared" si="23"/>
        <v>-550.05645600227285</v>
      </c>
      <c r="AW49">
        <v>46</v>
      </c>
      <c r="AX49">
        <f>IF(Z49&gt;0, (R49*SUMPRODUCT(K49:$K$98, X49:$X$98)-K49*$AZ$3)/Z49, 0)</f>
        <v>8946.5678963921055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0.115047869</v>
      </c>
      <c r="Q50" s="4">
        <f t="shared" si="21"/>
        <v>25</v>
      </c>
      <c r="R50">
        <f t="shared" si="0"/>
        <v>2000000</v>
      </c>
      <c r="S50">
        <f t="shared" si="1"/>
        <v>8383.2920507931831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2654.8161392987399</v>
      </c>
      <c r="AC50">
        <f t="shared" si="2"/>
        <v>2176.5912365049076</v>
      </c>
      <c r="AE50">
        <f t="shared" si="3"/>
        <v>0</v>
      </c>
      <c r="AF50">
        <f t="shared" si="24"/>
        <v>0</v>
      </c>
      <c r="AG50">
        <f t="shared" si="24"/>
        <v>-6.4908607004183088</v>
      </c>
      <c r="AH50">
        <f t="shared" si="5"/>
        <v>-68278.907163114185</v>
      </c>
      <c r="AI50">
        <f t="shared" si="25"/>
        <v>-68285.398023814603</v>
      </c>
      <c r="AJ50">
        <f t="shared" si="7"/>
        <v>478.22490279383237</v>
      </c>
      <c r="AK50">
        <f t="shared" si="22"/>
        <v>185.8371297509118</v>
      </c>
      <c r="AL50">
        <f t="shared" si="8"/>
        <v>-67621.335991269851</v>
      </c>
      <c r="AN50">
        <f t="shared" si="26"/>
        <v>0</v>
      </c>
      <c r="AO50">
        <f t="shared" si="26"/>
        <v>0</v>
      </c>
      <c r="AP50">
        <f t="shared" si="26"/>
        <v>-4.9514416501764913E-2</v>
      </c>
      <c r="AQ50">
        <f t="shared" si="26"/>
        <v>-520.85392116671028</v>
      </c>
      <c r="AR50">
        <f t="shared" si="26"/>
        <v>-520.90343558321194</v>
      </c>
      <c r="AS50">
        <f t="shared" si="26"/>
        <v>3.6480565692811493</v>
      </c>
      <c r="AT50">
        <f t="shared" si="26"/>
        <v>1.4176266397746247</v>
      </c>
      <c r="AU50">
        <f t="shared" si="23"/>
        <v>-515.83775237415614</v>
      </c>
      <c r="AW50">
        <v>47</v>
      </c>
      <c r="AX50">
        <f>IF(Z50&gt;0, (R50*SUMPRODUCT(K50:$K$98, X50:$X$98)-K50*$AZ$3)/Z50, 0)</f>
        <v>8383.2920507931831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0.13365521</v>
      </c>
      <c r="Q51" s="4">
        <f t="shared" si="21"/>
        <v>25</v>
      </c>
      <c r="R51">
        <f t="shared" si="0"/>
        <v>2000000</v>
      </c>
      <c r="S51">
        <f t="shared" si="1"/>
        <v>7759.0470523509375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2176.5912365049076</v>
      </c>
      <c r="AC51">
        <f t="shared" si="2"/>
        <v>1725.120061226758</v>
      </c>
      <c r="AE51">
        <f t="shared" si="3"/>
        <v>0</v>
      </c>
      <c r="AF51">
        <f t="shared" si="24"/>
        <v>0</v>
      </c>
      <c r="AG51">
        <f t="shared" si="24"/>
        <v>-5.5584147434189699</v>
      </c>
      <c r="AH51">
        <f t="shared" si="5"/>
        <v>-69402.987999612495</v>
      </c>
      <c r="AI51">
        <f t="shared" si="25"/>
        <v>-69408.546414355907</v>
      </c>
      <c r="AJ51">
        <f t="shared" si="7"/>
        <v>451.47117527814953</v>
      </c>
      <c r="AK51">
        <f t="shared" si="22"/>
        <v>152.36138655534356</v>
      </c>
      <c r="AL51">
        <f t="shared" si="8"/>
        <v>-68804.713852522415</v>
      </c>
      <c r="AN51">
        <f t="shared" si="26"/>
        <v>0</v>
      </c>
      <c r="AO51">
        <f t="shared" si="26"/>
        <v>0</v>
      </c>
      <c r="AP51">
        <f t="shared" si="26"/>
        <v>-3.7858404108193217E-2</v>
      </c>
      <c r="AQ51">
        <f t="shared" si="26"/>
        <v>-472.70426682648957</v>
      </c>
      <c r="AR51">
        <f t="shared" si="26"/>
        <v>-472.74212523059771</v>
      </c>
      <c r="AS51">
        <f t="shared" si="26"/>
        <v>3.0749735285798185</v>
      </c>
      <c r="AT51">
        <f t="shared" si="26"/>
        <v>1.0377345356472718</v>
      </c>
      <c r="AU51">
        <f t="shared" si="23"/>
        <v>-468.62941716637062</v>
      </c>
      <c r="AW51">
        <v>48</v>
      </c>
      <c r="AX51">
        <f>IF(Z51&gt;0, (R51*SUMPRODUCT(K51:$K$98, X51:$X$98)-K51*$AZ$3)/Z51, 0)</f>
        <v>7759.0470523509375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0.153152232</v>
      </c>
      <c r="Q52" s="4">
        <f t="shared" si="21"/>
        <v>25</v>
      </c>
      <c r="R52">
        <f t="shared" si="0"/>
        <v>2000000</v>
      </c>
      <c r="S52">
        <f t="shared" si="1"/>
        <v>7064.1266371653828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1725.120061226758</v>
      </c>
      <c r="AC52">
        <f t="shared" si="2"/>
        <v>1314.3646746579134</v>
      </c>
      <c r="AE52">
        <f t="shared" si="3"/>
        <v>0</v>
      </c>
      <c r="AF52">
        <f t="shared" si="24"/>
        <v>0</v>
      </c>
      <c r="AG52">
        <f t="shared" si="24"/>
        <v>-4.6515469716484574</v>
      </c>
      <c r="AH52">
        <f t="shared" si="5"/>
        <v>-68102.689946905797</v>
      </c>
      <c r="AI52">
        <f t="shared" si="25"/>
        <v>-68107.341493877451</v>
      </c>
      <c r="AJ52">
        <f t="shared" si="7"/>
        <v>410.75538656884464</v>
      </c>
      <c r="AK52">
        <f t="shared" si="22"/>
        <v>120.75840428587307</v>
      </c>
      <c r="AL52">
        <f t="shared" si="8"/>
        <v>-67575.827703022733</v>
      </c>
      <c r="AN52">
        <f t="shared" si="26"/>
        <v>0</v>
      </c>
      <c r="AO52">
        <f t="shared" si="26"/>
        <v>0</v>
      </c>
      <c r="AP52">
        <f t="shared" si="26"/>
        <v>-2.8287250873199575E-2</v>
      </c>
      <c r="AQ52">
        <f t="shared" si="26"/>
        <v>-414.14993493769714</v>
      </c>
      <c r="AR52">
        <f t="shared" si="26"/>
        <v>-414.17822218857037</v>
      </c>
      <c r="AS52">
        <f t="shared" si="26"/>
        <v>2.4979089189490185</v>
      </c>
      <c r="AT52">
        <f t="shared" si="26"/>
        <v>0.7343628470059681</v>
      </c>
      <c r="AU52">
        <f t="shared" si="23"/>
        <v>-410.9459504226154</v>
      </c>
      <c r="AW52">
        <v>49</v>
      </c>
      <c r="AX52">
        <f>IF(Z52&gt;0, (R52*SUMPRODUCT(K52:$K$98, X52:$X$98)-K52*$AZ$3)/Z52, 0)</f>
        <v>7064.1266371653828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0.17329698399999999</v>
      </c>
      <c r="Q53" s="4">
        <f t="shared" si="21"/>
        <v>25</v>
      </c>
      <c r="R53">
        <f t="shared" si="0"/>
        <v>2000000</v>
      </c>
      <c r="S53">
        <f t="shared" si="1"/>
        <v>6288.1234059684857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1314.3646746579134</v>
      </c>
      <c r="AC53">
        <f t="shared" si="2"/>
        <v>955.52623995025567</v>
      </c>
      <c r="AE53">
        <f t="shared" si="3"/>
        <v>0</v>
      </c>
      <c r="AF53">
        <f t="shared" si="24"/>
        <v>0</v>
      </c>
      <c r="AG53">
        <f t="shared" si="24"/>
        <v>-3.7989324408109608</v>
      </c>
      <c r="AH53">
        <f t="shared" si="5"/>
        <v>-64487.924889680886</v>
      </c>
      <c r="AI53">
        <f t="shared" si="25"/>
        <v>-64491.723822121698</v>
      </c>
      <c r="AJ53">
        <f t="shared" si="7"/>
        <v>358.83843470765771</v>
      </c>
      <c r="AK53">
        <f t="shared" si="22"/>
        <v>92.005527226053943</v>
      </c>
      <c r="AL53">
        <f t="shared" si="8"/>
        <v>-64040.87986018799</v>
      </c>
      <c r="AN53">
        <f t="shared" si="26"/>
        <v>0</v>
      </c>
      <c r="AO53">
        <f t="shared" si="26"/>
        <v>0</v>
      </c>
      <c r="AP53">
        <f t="shared" si="26"/>
        <v>-2.0627038484366714E-2</v>
      </c>
      <c r="AQ53">
        <f t="shared" si="26"/>
        <v>-350.14966156977516</v>
      </c>
      <c r="AR53">
        <f t="shared" si="26"/>
        <v>-350.17028860825951</v>
      </c>
      <c r="AS53">
        <f t="shared" si="26"/>
        <v>1.9483826884809528</v>
      </c>
      <c r="AT53">
        <f t="shared" si="26"/>
        <v>0.49956180596387206</v>
      </c>
      <c r="AU53">
        <f t="shared" si="23"/>
        <v>-347.7223441138147</v>
      </c>
      <c r="AW53">
        <v>50</v>
      </c>
      <c r="AX53">
        <f>IF(Z53&gt;0, (R53*SUMPRODUCT(K53:$K$98, X53:$X$98)-K53*$AZ$3)/Z53, 0)</f>
        <v>6288.1234059684857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0.19491187900000001</v>
      </c>
      <c r="Q54" s="4">
        <f t="shared" si="21"/>
        <v>25</v>
      </c>
      <c r="R54">
        <f t="shared" si="0"/>
        <v>2000000</v>
      </c>
      <c r="S54">
        <f t="shared" si="1"/>
        <v>5419.3417405904793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955.52623995025567</v>
      </c>
      <c r="AC54">
        <f t="shared" si="2"/>
        <v>654.76184644301566</v>
      </c>
      <c r="AE54">
        <f t="shared" si="3"/>
        <v>0</v>
      </c>
      <c r="AF54">
        <f t="shared" si="24"/>
        <v>0</v>
      </c>
      <c r="AG54">
        <f t="shared" si="24"/>
        <v>-3.0204860561703306</v>
      </c>
      <c r="AH54">
        <f t="shared" si="5"/>
        <v>-59236.564818601648</v>
      </c>
      <c r="AI54">
        <f t="shared" si="25"/>
        <v>-59239.58530465782</v>
      </c>
      <c r="AJ54">
        <f t="shared" si="7"/>
        <v>300.76439350724002</v>
      </c>
      <c r="AK54">
        <f t="shared" si="22"/>
        <v>66.886836796517898</v>
      </c>
      <c r="AL54">
        <f t="shared" si="8"/>
        <v>-58871.93407435406</v>
      </c>
      <c r="AN54">
        <f t="shared" si="26"/>
        <v>0</v>
      </c>
      <c r="AO54">
        <f t="shared" si="26"/>
        <v>0</v>
      </c>
      <c r="AP54">
        <f t="shared" si="26"/>
        <v>-1.4643136848508766E-2</v>
      </c>
      <c r="AQ54">
        <f t="shared" si="26"/>
        <v>-287.17534494237344</v>
      </c>
      <c r="AR54">
        <f t="shared" si="26"/>
        <v>-287.18998807922196</v>
      </c>
      <c r="AS54">
        <f t="shared" si="26"/>
        <v>1.4580879008821686</v>
      </c>
      <c r="AT54">
        <f t="shared" si="26"/>
        <v>0.32426340872339765</v>
      </c>
      <c r="AU54">
        <f t="shared" si="23"/>
        <v>-285.40763676961637</v>
      </c>
      <c r="AW54">
        <v>51</v>
      </c>
      <c r="AX54">
        <f>IF(Z54&gt;0, (R54*SUMPRODUCT(K54:$K$98, X54:$X$98)-K54*$AZ$3)/Z54, 0)</f>
        <v>5419.3417405904793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0.21714087100000001</v>
      </c>
      <c r="Q55" s="4">
        <f t="shared" si="21"/>
        <v>25</v>
      </c>
      <c r="R55">
        <f t="shared" si="0"/>
        <v>2000000</v>
      </c>
      <c r="S55">
        <f t="shared" si="1"/>
        <v>4408.8276223821968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654.76184644301566</v>
      </c>
      <c r="AC55">
        <f t="shared" si="2"/>
        <v>411.68049084219143</v>
      </c>
      <c r="AE55">
        <f t="shared" si="3"/>
        <v>0</v>
      </c>
      <c r="AF55">
        <f t="shared" si="24"/>
        <v>0</v>
      </c>
      <c r="AG55">
        <f t="shared" si="24"/>
        <v>-2.3344102225284469</v>
      </c>
      <c r="AH55">
        <f t="shared" si="5"/>
        <v>-52469.677846414445</v>
      </c>
      <c r="AI55">
        <f t="shared" si="25"/>
        <v>-52472.012256636976</v>
      </c>
      <c r="AJ55">
        <f t="shared" si="7"/>
        <v>243.08135560082422</v>
      </c>
      <c r="AK55">
        <f t="shared" si="22"/>
        <v>45.833329251011101</v>
      </c>
      <c r="AL55">
        <f t="shared" si="8"/>
        <v>-52183.09757178514</v>
      </c>
      <c r="AN55">
        <f t="shared" si="26"/>
        <v>0</v>
      </c>
      <c r="AO55">
        <f t="shared" si="26"/>
        <v>0</v>
      </c>
      <c r="AP55">
        <f t="shared" si="26"/>
        <v>-1.0104537491577043E-2</v>
      </c>
      <c r="AQ55">
        <f t="shared" si="26"/>
        <v>-227.11596353267061</v>
      </c>
      <c r="AR55">
        <f t="shared" si="26"/>
        <v>-227.12606807016218</v>
      </c>
      <c r="AS55">
        <f t="shared" si="26"/>
        <v>1.0521821089831904</v>
      </c>
      <c r="AT55">
        <f t="shared" si="26"/>
        <v>0.19839040684075521</v>
      </c>
      <c r="AU55">
        <f t="shared" si="23"/>
        <v>-225.87549555433824</v>
      </c>
      <c r="AW55">
        <v>52</v>
      </c>
      <c r="AX55">
        <f>IF(Z55&gt;0, (R55*SUMPRODUCT(K55:$K$98, X55:$X$98)-K55*$AZ$3)/Z55, 0)</f>
        <v>4408.8276223821968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0.240684854</v>
      </c>
      <c r="Q56" s="4">
        <f t="shared" si="21"/>
        <v>25</v>
      </c>
      <c r="R56">
        <f t="shared" si="0"/>
        <v>2000000</v>
      </c>
      <c r="S56">
        <f t="shared" si="1"/>
        <v>3200.5061823886322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411.68049084219143</v>
      </c>
      <c r="AC56">
        <f t="shared" si="2"/>
        <v>223.93416065018999</v>
      </c>
      <c r="AE56">
        <f t="shared" si="3"/>
        <v>0</v>
      </c>
      <c r="AF56">
        <f t="shared" si="24"/>
        <v>0</v>
      </c>
      <c r="AG56">
        <f t="shared" si="24"/>
        <v>-1.7492089367177954</v>
      </c>
      <c r="AH56">
        <f t="shared" si="5"/>
        <v>-44948.574686829335</v>
      </c>
      <c r="AI56">
        <f t="shared" si="25"/>
        <v>-44950.323895766051</v>
      </c>
      <c r="AJ56">
        <f t="shared" si="7"/>
        <v>187.74633019200144</v>
      </c>
      <c r="AK56">
        <f t="shared" si="22"/>
        <v>28.817634358953402</v>
      </c>
      <c r="AL56">
        <f t="shared" si="8"/>
        <v>-44733.7599312151</v>
      </c>
      <c r="AN56">
        <f t="shared" si="26"/>
        <v>0</v>
      </c>
      <c r="AO56">
        <f t="shared" si="26"/>
        <v>0</v>
      </c>
      <c r="AP56">
        <f t="shared" si="26"/>
        <v>-6.7602526658602901E-3</v>
      </c>
      <c r="AQ56">
        <f t="shared" si="26"/>
        <v>-173.71493792126762</v>
      </c>
      <c r="AR56">
        <f t="shared" si="26"/>
        <v>-173.72169817393348</v>
      </c>
      <c r="AS56">
        <f t="shared" si="26"/>
        <v>0.72559235351695983</v>
      </c>
      <c r="AT56">
        <f t="shared" si="26"/>
        <v>0.11137291001065346</v>
      </c>
      <c r="AU56">
        <f t="shared" si="23"/>
        <v>-172.88473291040589</v>
      </c>
      <c r="AW56">
        <v>53</v>
      </c>
      <c r="AX56">
        <f>IF(Z56&gt;0, (R56*SUMPRODUCT(K56:$K$98, X56:$X$98)-K56*$AZ$3)/Z56, 0)</f>
        <v>3200.5061823886322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0.26560892699999999</v>
      </c>
      <c r="Q57" s="4">
        <f t="shared" si="21"/>
        <v>25</v>
      </c>
      <c r="R57">
        <f t="shared" si="0"/>
        <v>2000000</v>
      </c>
      <c r="S57">
        <f t="shared" si="1"/>
        <v>1684.3563479815721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223.93416065018999</v>
      </c>
      <c r="AC57">
        <f t="shared" si="2"/>
        <v>85.370681068805254</v>
      </c>
      <c r="AE57">
        <f t="shared" si="3"/>
        <v>0</v>
      </c>
      <c r="AF57">
        <f t="shared" si="24"/>
        <v>0</v>
      </c>
      <c r="AG57">
        <f t="shared" si="24"/>
        <v>-1.2671113385701929</v>
      </c>
      <c r="AH57">
        <f t="shared" si="5"/>
        <v>-37168.44070243396</v>
      </c>
      <c r="AI57">
        <f t="shared" si="25"/>
        <v>-37169.707813772533</v>
      </c>
      <c r="AJ57">
        <f t="shared" si="7"/>
        <v>138.56347958138474</v>
      </c>
      <c r="AK57">
        <f t="shared" si="22"/>
        <v>15.675391245513302</v>
      </c>
      <c r="AL57">
        <f t="shared" si="8"/>
        <v>-37015.468942945641</v>
      </c>
      <c r="AN57">
        <f t="shared" si="26"/>
        <v>0</v>
      </c>
      <c r="AO57">
        <f t="shared" si="26"/>
        <v>0</v>
      </c>
      <c r="AP57">
        <f t="shared" si="26"/>
        <v>-4.3723809664050406E-3</v>
      </c>
      <c r="AQ57">
        <f t="shared" si="26"/>
        <v>-128.25596120200291</v>
      </c>
      <c r="AR57">
        <f t="shared" si="26"/>
        <v>-128.26033358296934</v>
      </c>
      <c r="AS57">
        <f t="shared" si="26"/>
        <v>0.47813661066607077</v>
      </c>
      <c r="AT57">
        <f t="shared" si="26"/>
        <v>5.4090576128987732E-2</v>
      </c>
      <c r="AU57">
        <f t="shared" si="23"/>
        <v>-127.7281063961743</v>
      </c>
      <c r="AW57">
        <v>54</v>
      </c>
      <c r="AX57">
        <f>IF(Z57&gt;0, (R57*SUMPRODUCT(K57:$K$98, X57:$X$98)-K57*$AZ$3)/Z57, 0)</f>
        <v>1684.3563479815721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0.29099302900000001</v>
      </c>
      <c r="Q58" s="4">
        <f t="shared" si="21"/>
        <v>25</v>
      </c>
      <c r="R58">
        <f t="shared" si="0"/>
        <v>2000000</v>
      </c>
      <c r="S58">
        <f t="shared" si="1"/>
        <v>-324.59620150998614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85.370681068805254</v>
      </c>
      <c r="AC58">
        <f t="shared" si="2"/>
        <v>-11.500049472587932</v>
      </c>
      <c r="AE58">
        <f t="shared" si="3"/>
        <v>0</v>
      </c>
      <c r="AF58">
        <f t="shared" si="24"/>
        <v>0</v>
      </c>
      <c r="AG58">
        <f t="shared" si="24"/>
        <v>-0.88571965869370595</v>
      </c>
      <c r="AH58">
        <f t="shared" si="5"/>
        <v>-29497.645319262796</v>
      </c>
      <c r="AI58">
        <f t="shared" si="25"/>
        <v>-29498.53103892149</v>
      </c>
      <c r="AJ58">
        <f t="shared" si="7"/>
        <v>96.870730541393186</v>
      </c>
      <c r="AK58">
        <f t="shared" si="22"/>
        <v>5.9759476748163687</v>
      </c>
      <c r="AL58">
        <f t="shared" si="8"/>
        <v>-29395.684360705283</v>
      </c>
      <c r="AN58">
        <f t="shared" si="26"/>
        <v>0</v>
      </c>
      <c r="AO58">
        <f t="shared" si="26"/>
        <v>0</v>
      </c>
      <c r="AP58">
        <f t="shared" si="26"/>
        <v>-2.7288614065936068E-3</v>
      </c>
      <c r="AQ58">
        <f t="shared" si="26"/>
        <v>-90.880884382582138</v>
      </c>
      <c r="AR58">
        <f t="shared" si="26"/>
        <v>-90.883613243988734</v>
      </c>
      <c r="AS58">
        <f t="shared" si="26"/>
        <v>0.29845425175817536</v>
      </c>
      <c r="AT58">
        <f t="shared" si="26"/>
        <v>1.8411619091395329E-2</v>
      </c>
      <c r="AU58">
        <f t="shared" si="23"/>
        <v>-90.566747373139165</v>
      </c>
      <c r="AW58">
        <v>55</v>
      </c>
      <c r="AX58">
        <f>IF(Z58&gt;0, (R58*SUMPRODUCT(K58:$K$98, X58:$X$98)-K58*$AZ$3)/Z58, 0)</f>
        <v>-324.59620150998614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0.31752069599999999</v>
      </c>
      <c r="Q59" s="4">
        <f t="shared" si="21"/>
        <v>25</v>
      </c>
      <c r="R59">
        <f t="shared" si="0"/>
        <v>2000000</v>
      </c>
      <c r="S59">
        <f t="shared" si="1"/>
        <v>-3121.0079550381001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-11.500049472587932</v>
      </c>
      <c r="AC59">
        <f t="shared" si="2"/>
        <v>-74.358406479625586</v>
      </c>
      <c r="AE59">
        <f t="shared" si="3"/>
        <v>0</v>
      </c>
      <c r="AF59">
        <f t="shared" si="24"/>
        <v>0</v>
      </c>
      <c r="AG59">
        <f t="shared" si="24"/>
        <v>-0.59562813961746086</v>
      </c>
      <c r="AH59">
        <f t="shared" si="5"/>
        <v>-22498.745799144635</v>
      </c>
      <c r="AI59">
        <f t="shared" si="25"/>
        <v>-22499.341427284253</v>
      </c>
      <c r="AJ59">
        <f t="shared" si="7"/>
        <v>62.858357007037654</v>
      </c>
      <c r="AK59">
        <f t="shared" si="22"/>
        <v>-0.80500346308115533</v>
      </c>
      <c r="AL59">
        <f t="shared" si="8"/>
        <v>-22437.288073740296</v>
      </c>
      <c r="AN59">
        <f t="shared" si="26"/>
        <v>0</v>
      </c>
      <c r="AO59">
        <f t="shared" si="26"/>
        <v>0</v>
      </c>
      <c r="AP59">
        <f t="shared" si="26"/>
        <v>-1.6384846601951155E-3</v>
      </c>
      <c r="AQ59">
        <f t="shared" si="26"/>
        <v>-61.890712364938636</v>
      </c>
      <c r="AR59">
        <f t="shared" si="26"/>
        <v>-61.892350849598834</v>
      </c>
      <c r="AS59">
        <f t="shared" si="26"/>
        <v>0.17291401609609267</v>
      </c>
      <c r="AT59">
        <f t="shared" si="26"/>
        <v>-2.2144451175687063E-3</v>
      </c>
      <c r="AU59">
        <f t="shared" si="23"/>
        <v>-61.721651278620307</v>
      </c>
      <c r="AW59">
        <v>56</v>
      </c>
      <c r="AX59">
        <f>IF(Z59&gt;0, (R59*SUMPRODUCT(K59:$K$98, X59:$X$98)-K59*$AZ$3)/Z59, 0)</f>
        <v>-3121.0079550381001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0.344227385</v>
      </c>
      <c r="Q60" s="4">
        <f t="shared" si="21"/>
        <v>25</v>
      </c>
      <c r="R60">
        <f t="shared" si="0"/>
        <v>2000000</v>
      </c>
      <c r="S60">
        <f t="shared" si="1"/>
        <v>-7229.4162349064754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-74.358406479625586</v>
      </c>
      <c r="AC60">
        <f t="shared" si="2"/>
        <v>-111.22900511639941</v>
      </c>
      <c r="AE60">
        <f t="shared" si="3"/>
        <v>0</v>
      </c>
      <c r="AF60">
        <f t="shared" si="24"/>
        <v>0</v>
      </c>
      <c r="AG60">
        <f t="shared" si="24"/>
        <v>-0.38464034128835284</v>
      </c>
      <c r="AH60">
        <f t="shared" si="5"/>
        <v>-16402.521354634675</v>
      </c>
      <c r="AI60">
        <f t="shared" si="25"/>
        <v>-16402.905994975965</v>
      </c>
      <c r="AJ60">
        <f t="shared" si="7"/>
        <v>36.870598636773821</v>
      </c>
      <c r="AK60">
        <f t="shared" si="22"/>
        <v>-5.2050884535737918</v>
      </c>
      <c r="AL60">
        <f t="shared" si="8"/>
        <v>-16371.240484792765</v>
      </c>
      <c r="AN60">
        <f t="shared" si="26"/>
        <v>0</v>
      </c>
      <c r="AO60">
        <f t="shared" si="26"/>
        <v>0</v>
      </c>
      <c r="AP60">
        <f t="shared" si="26"/>
        <v>-9.4472189611748765E-4</v>
      </c>
      <c r="AQ60">
        <f t="shared" si="26"/>
        <v>-40.286520710112725</v>
      </c>
      <c r="AR60">
        <f t="shared" si="26"/>
        <v>-40.287465432008844</v>
      </c>
      <c r="AS60">
        <f t="shared" si="26"/>
        <v>9.0558524720648098E-2</v>
      </c>
      <c r="AT60">
        <f t="shared" si="26"/>
        <v>-1.2784309146692137E-2</v>
      </c>
      <c r="AU60">
        <f t="shared" si="23"/>
        <v>-40.209691216434891</v>
      </c>
      <c r="AW60">
        <v>57</v>
      </c>
      <c r="AX60">
        <f>IF(Z60&gt;0, (R60*SUMPRODUCT(K60:$K$98, X60:$X$98)-K60*$AZ$3)/Z60, 0)</f>
        <v>-7229.4162349064754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0.370496828</v>
      </c>
      <c r="Q61" s="4">
        <f t="shared" si="21"/>
        <v>25</v>
      </c>
      <c r="R61">
        <f t="shared" si="0"/>
        <v>2000000</v>
      </c>
      <c r="S61">
        <f t="shared" si="1"/>
        <v>-13552.641210731672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-111.22900511639941</v>
      </c>
      <c r="AC61">
        <f t="shared" si="2"/>
        <v>-129.17613856922222</v>
      </c>
      <c r="AE61">
        <f t="shared" si="3"/>
        <v>0</v>
      </c>
      <c r="AF61">
        <f t="shared" si="24"/>
        <v>0</v>
      </c>
      <c r="AG61">
        <f t="shared" si="24"/>
        <v>-0.23828591150729714</v>
      </c>
      <c r="AH61">
        <f t="shared" si="5"/>
        <v>-11400.642109453771</v>
      </c>
      <c r="AI61">
        <f t="shared" si="25"/>
        <v>-11400.880395365279</v>
      </c>
      <c r="AJ61">
        <f t="shared" si="7"/>
        <v>17.947133452822811</v>
      </c>
      <c r="AK61">
        <f t="shared" si="22"/>
        <v>-7.7860303581479595</v>
      </c>
      <c r="AL61">
        <f t="shared" si="8"/>
        <v>-11390.719292270604</v>
      </c>
      <c r="AN61">
        <f t="shared" si="26"/>
        <v>0</v>
      </c>
      <c r="AO61">
        <f t="shared" si="26"/>
        <v>0</v>
      </c>
      <c r="AP61">
        <f t="shared" si="26"/>
        <v>-5.2255197437735539E-4</v>
      </c>
      <c r="AQ61">
        <f t="shared" si="26"/>
        <v>-25.00117613240533</v>
      </c>
      <c r="AR61">
        <f t="shared" si="26"/>
        <v>-25.001698684379711</v>
      </c>
      <c r="AS61">
        <f t="shared" si="26"/>
        <v>3.9357383576994427E-2</v>
      </c>
      <c r="AT61">
        <f t="shared" si="26"/>
        <v>-1.7074469533158484E-2</v>
      </c>
      <c r="AU61">
        <f t="shared" si="23"/>
        <v>-24.979415770335873</v>
      </c>
      <c r="AW61">
        <v>58</v>
      </c>
      <c r="AX61">
        <f>IF(Z61&gt;0, (R61*SUMPRODUCT(K61:$K$98, X61:$X$98)-K61*$AZ$3)/Z61, 0)</f>
        <v>-13552.641210731672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0.397394472</v>
      </c>
      <c r="Q62" s="4">
        <f t="shared" si="21"/>
        <v>25</v>
      </c>
      <c r="R62">
        <f t="shared" si="0"/>
        <v>2000000</v>
      </c>
      <c r="S62">
        <f t="shared" si="1"/>
        <v>-23764.58156322988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-129.17613856922222</v>
      </c>
      <c r="AC62">
        <f t="shared" si="2"/>
        <v>-134.23143322190441</v>
      </c>
      <c r="AE62">
        <f t="shared" si="3"/>
        <v>0</v>
      </c>
      <c r="AF62">
        <f t="shared" si="24"/>
        <v>0</v>
      </c>
      <c r="AG62">
        <f t="shared" si="24"/>
        <v>-0.14120954840374308</v>
      </c>
      <c r="AH62">
        <f t="shared" si="5"/>
        <v>-7575.480319078486</v>
      </c>
      <c r="AI62">
        <f t="shared" si="25"/>
        <v>-7575.6215286268898</v>
      </c>
      <c r="AJ62">
        <f t="shared" si="7"/>
        <v>5.0552946526821927</v>
      </c>
      <c r="AK62">
        <f t="shared" si="22"/>
        <v>-9.0423296998455562</v>
      </c>
      <c r="AL62">
        <f t="shared" si="8"/>
        <v>-7579.6085636740527</v>
      </c>
      <c r="AN62">
        <f t="shared" si="26"/>
        <v>0</v>
      </c>
      <c r="AO62">
        <f t="shared" si="26"/>
        <v>0</v>
      </c>
      <c r="AP62">
        <f t="shared" si="26"/>
        <v>-2.7648856132440636E-4</v>
      </c>
      <c r="AQ62">
        <f t="shared" si="26"/>
        <v>-14.832804710731907</v>
      </c>
      <c r="AR62">
        <f t="shared" si="26"/>
        <v>-14.833081199293231</v>
      </c>
      <c r="AS62">
        <f t="shared" si="26"/>
        <v>9.8982764366238422E-3</v>
      </c>
      <c r="AT62">
        <f t="shared" si="26"/>
        <v>-1.770489855673937E-2</v>
      </c>
      <c r="AU62">
        <f t="shared" si="23"/>
        <v>-14.840887821413345</v>
      </c>
      <c r="AW62">
        <v>59</v>
      </c>
      <c r="AX62">
        <f>IF(Z62&gt;0, (R62*SUMPRODUCT(K62:$K$98, X62:$X$98)-K62*$AZ$3)/Z62, 0)</f>
        <v>-23764.58156322988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0.424762996</v>
      </c>
      <c r="Q63" s="4">
        <f t="shared" si="21"/>
        <v>25</v>
      </c>
      <c r="R63">
        <f t="shared" si="0"/>
        <v>2000000</v>
      </c>
      <c r="S63">
        <f t="shared" si="1"/>
        <v>-41111.430520166439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-134.23143322190441</v>
      </c>
      <c r="AC63">
        <f t="shared" si="2"/>
        <v>-131.2554151828835</v>
      </c>
      <c r="AE63">
        <f t="shared" si="3"/>
        <v>0</v>
      </c>
      <c r="AF63">
        <f t="shared" si="24"/>
        <v>0</v>
      </c>
      <c r="AG63">
        <f t="shared" si="24"/>
        <v>-7.9816862075924727E-2</v>
      </c>
      <c r="AH63">
        <f t="shared" si="5"/>
        <v>-4798.4472675024754</v>
      </c>
      <c r="AI63">
        <f t="shared" si="25"/>
        <v>-4798.5270843645512</v>
      </c>
      <c r="AJ63">
        <f t="shared" si="7"/>
        <v>-2.9760180390209143</v>
      </c>
      <c r="AK63">
        <f t="shared" si="22"/>
        <v>-9.3962003255333091</v>
      </c>
      <c r="AL63">
        <f t="shared" si="8"/>
        <v>-4810.8993027291062</v>
      </c>
      <c r="AN63">
        <f t="shared" si="26"/>
        <v>0</v>
      </c>
      <c r="AO63">
        <f t="shared" si="26"/>
        <v>0</v>
      </c>
      <c r="AP63">
        <f t="shared" si="26"/>
        <v>-1.3953711253864083E-4</v>
      </c>
      <c r="AQ63">
        <f t="shared" si="26"/>
        <v>-8.3887221191346146</v>
      </c>
      <c r="AR63">
        <f t="shared" si="26"/>
        <v>-8.388861656247153</v>
      </c>
      <c r="AS63">
        <f t="shared" si="26"/>
        <v>-5.2027222472473458E-3</v>
      </c>
      <c r="AT63">
        <f t="shared" si="26"/>
        <v>-1.6426587417234854E-2</v>
      </c>
      <c r="AU63">
        <f t="shared" si="23"/>
        <v>-8.4104909659116363</v>
      </c>
      <c r="AW63">
        <v>60</v>
      </c>
      <c r="AX63">
        <f>IF(Z63&gt;0, (R63*SUMPRODUCT(K63:$K$98, X63:$X$98)-K63*$AZ$3)/Z63, 0)</f>
        <v>-41111.430520166439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0.45242554800000001</v>
      </c>
      <c r="Q64" s="4">
        <f t="shared" si="21"/>
        <v>25</v>
      </c>
      <c r="R64">
        <f t="shared" si="0"/>
        <v>2000000</v>
      </c>
      <c r="S64">
        <f t="shared" si="1"/>
        <v>-72098.925429784402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-131.2554151828835</v>
      </c>
      <c r="AC64">
        <f t="shared" si="2"/>
        <v>-123.74340270402455</v>
      </c>
      <c r="AE64">
        <f t="shared" si="3"/>
        <v>0</v>
      </c>
      <c r="AF64">
        <f t="shared" si="24"/>
        <v>0</v>
      </c>
      <c r="AG64">
        <f t="shared" si="24"/>
        <v>-4.2907505890824815E-2</v>
      </c>
      <c r="AH64">
        <f t="shared" si="5"/>
        <v>-2888.895005147253</v>
      </c>
      <c r="AI64">
        <f t="shared" si="25"/>
        <v>-2888.9379126531439</v>
      </c>
      <c r="AJ64">
        <f t="shared" si="7"/>
        <v>-7.5120124788589493</v>
      </c>
      <c r="AK64">
        <f t="shared" si="22"/>
        <v>-9.1878790628018461</v>
      </c>
      <c r="AL64">
        <f t="shared" si="8"/>
        <v>-2905.6378041948051</v>
      </c>
      <c r="AN64">
        <f t="shared" si="26"/>
        <v>0</v>
      </c>
      <c r="AO64">
        <f t="shared" si="26"/>
        <v>0</v>
      </c>
      <c r="AP64">
        <f t="shared" si="26"/>
        <v>-6.6974631077341222E-5</v>
      </c>
      <c r="AQ64">
        <f t="shared" si="26"/>
        <v>-4.509296757616589</v>
      </c>
      <c r="AR64">
        <f t="shared" si="26"/>
        <v>-4.5093637322476665</v>
      </c>
      <c r="AS64">
        <f t="shared" si="26"/>
        <v>-1.1725553699161661E-2</v>
      </c>
      <c r="AT64">
        <f t="shared" si="26"/>
        <v>-1.4341425767792449E-2</v>
      </c>
      <c r="AU64">
        <f t="shared" si="23"/>
        <v>-4.5354307117146213</v>
      </c>
      <c r="AW64">
        <v>61</v>
      </c>
      <c r="AX64">
        <f>IF(Z64&gt;0, (R64*SUMPRODUCT(K64:$K$98, X64:$X$98)-K64*$AZ$3)/Z64, 0)</f>
        <v>-72098.925429784402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0.48020744799999998</v>
      </c>
      <c r="Q65" s="4">
        <f t="shared" si="21"/>
        <v>25</v>
      </c>
      <c r="R65">
        <f t="shared" si="0"/>
        <v>2000000</v>
      </c>
      <c r="S65">
        <f t="shared" si="1"/>
        <v>-130355.66884534476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-123.74340270402455</v>
      </c>
      <c r="AC65">
        <f t="shared" si="2"/>
        <v>-114.05561499914685</v>
      </c>
      <c r="AE65">
        <f t="shared" si="3"/>
        <v>0</v>
      </c>
      <c r="AF65">
        <f t="shared" si="24"/>
        <v>0</v>
      </c>
      <c r="AG65">
        <f t="shared" si="24"/>
        <v>-2.1873926928038617E-2</v>
      </c>
      <c r="AH65">
        <f t="shared" si="5"/>
        <v>-1648.3603123102362</v>
      </c>
      <c r="AI65">
        <f t="shared" si="25"/>
        <v>-1648.3821862371642</v>
      </c>
      <c r="AJ65">
        <f t="shared" si="7"/>
        <v>-9.6877877048776924</v>
      </c>
      <c r="AK65">
        <f t="shared" si="22"/>
        <v>-8.66203818928172</v>
      </c>
      <c r="AL65">
        <f t="shared" si="8"/>
        <v>-1666.7320121313237</v>
      </c>
      <c r="AN65">
        <f t="shared" si="26"/>
        <v>0</v>
      </c>
      <c r="AO65">
        <f t="shared" si="26"/>
        <v>0</v>
      </c>
      <c r="AP65">
        <f t="shared" si="26"/>
        <v>-3.0484971514443117E-5</v>
      </c>
      <c r="AQ65">
        <f t="shared" si="26"/>
        <v>-2.2972654764565372</v>
      </c>
      <c r="AR65">
        <f t="shared" si="26"/>
        <v>-2.2972959614280515</v>
      </c>
      <c r="AS65">
        <f t="shared" si="26"/>
        <v>-1.3501550644873185E-2</v>
      </c>
      <c r="AT65">
        <f t="shared" si="26"/>
        <v>-1.2071997329331367E-2</v>
      </c>
      <c r="AU65">
        <f t="shared" si="23"/>
        <v>-2.3228695094022562</v>
      </c>
      <c r="AW65">
        <v>62</v>
      </c>
      <c r="AX65">
        <f>IF(Z65&gt;0, (R65*SUMPRODUCT(K65:$K$98, X65:$X$98)-K65*$AZ$3)/Z65, 0)</f>
        <v>-130355.66884534476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0.508136904</v>
      </c>
      <c r="Q66" s="4">
        <f t="shared" si="21"/>
        <v>25</v>
      </c>
      <c r="R66">
        <f t="shared" si="0"/>
        <v>2000000</v>
      </c>
      <c r="S66">
        <f t="shared" si="1"/>
        <v>-245907.423338188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-114.05561499914685</v>
      </c>
      <c r="AC66">
        <f t="shared" si="2"/>
        <v>-103.67691220551923</v>
      </c>
      <c r="AE66">
        <f t="shared" si="3"/>
        <v>0</v>
      </c>
      <c r="AF66">
        <f t="shared" si="24"/>
        <v>0</v>
      </c>
      <c r="AG66">
        <f t="shared" si="24"/>
        <v>-1.0540238151222457E-2</v>
      </c>
      <c r="AH66">
        <f t="shared" si="5"/>
        <v>-889.19596060286199</v>
      </c>
      <c r="AI66">
        <f t="shared" si="25"/>
        <v>-889.20650084101317</v>
      </c>
      <c r="AJ66">
        <f t="shared" si="7"/>
        <v>-10.378702793627625</v>
      </c>
      <c r="AK66">
        <f t="shared" si="22"/>
        <v>-7.9838930499402805</v>
      </c>
      <c r="AL66">
        <f t="shared" si="8"/>
        <v>-907.56909668458115</v>
      </c>
      <c r="AN66">
        <f t="shared" si="26"/>
        <v>0</v>
      </c>
      <c r="AO66">
        <f t="shared" si="26"/>
        <v>0</v>
      </c>
      <c r="AP66">
        <f t="shared" si="26"/>
        <v>-1.3115698888769078E-5</v>
      </c>
      <c r="AQ66">
        <f t="shared" si="26"/>
        <v>-1.1064670745626655</v>
      </c>
      <c r="AR66">
        <f t="shared" si="26"/>
        <v>-1.1064801902615542</v>
      </c>
      <c r="AS66">
        <f t="shared" si="26"/>
        <v>-1.2914693078491657E-2</v>
      </c>
      <c r="AT66">
        <f t="shared" si="26"/>
        <v>-9.9347221287412885E-3</v>
      </c>
      <c r="AU66">
        <f t="shared" si="23"/>
        <v>-1.1293296054687874</v>
      </c>
      <c r="AW66">
        <v>63</v>
      </c>
      <c r="AX66">
        <f>IF(Z66&gt;0, (R66*SUMPRODUCT(K66:$K$98, X66:$X$98)-K66*$AZ$3)/Z66, 0)</f>
        <v>-245907.423338188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0.53626491099999996</v>
      </c>
      <c r="Q67" s="4">
        <f t="shared" si="21"/>
        <v>25</v>
      </c>
      <c r="R67">
        <f t="shared" ref="R67:R79" si="27">$C$6</f>
        <v>2000000</v>
      </c>
      <c r="S67">
        <f t="shared" ref="S67:S79" si="28">AX67</f>
        <v>-488583.48953199649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-103.67691220551923</v>
      </c>
      <c r="AC67">
        <f t="shared" ref="AC67:AC79" si="29">S67*Z67</f>
        <v>-93.465550467506745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-4.7824758956261171E-3</v>
      </c>
      <c r="AH67">
        <f t="shared" ref="AH67:AH79" si="32">-X67*R67</f>
        <v>-452.18878992672921</v>
      </c>
      <c r="AI67">
        <f t="shared" ref="AI67:AI79" si="33">SUM(AE67:AH67)</f>
        <v>-452.19357240262485</v>
      </c>
      <c r="AJ67">
        <f t="shared" ref="AJ67:AJ79" si="34">AB67-AC67</f>
        <v>-10.211361738012485</v>
      </c>
      <c r="AK67">
        <f t="shared" si="22"/>
        <v>-7.2573838543863465</v>
      </c>
      <c r="AL67">
        <f t="shared" ref="AL67:AL79" si="35">SUM(AI67:AK67)</f>
        <v>-469.66231799502367</v>
      </c>
      <c r="AN67">
        <f t="shared" ref="AN67:AT79" si="36">AE67*$K67</f>
        <v>0</v>
      </c>
      <c r="AO67">
        <f t="shared" si="36"/>
        <v>0</v>
      </c>
      <c r="AP67">
        <f t="shared" si="36"/>
        <v>-5.3134400023150351E-6</v>
      </c>
      <c r="AQ67">
        <f t="shared" si="36"/>
        <v>-0.50239207837775346</v>
      </c>
      <c r="AR67">
        <f t="shared" si="36"/>
        <v>-0.50239739181775578</v>
      </c>
      <c r="AS67">
        <f t="shared" si="36"/>
        <v>-1.1345056226312957E-2</v>
      </c>
      <c r="AT67">
        <f t="shared" si="36"/>
        <v>-8.0631192975418493E-3</v>
      </c>
      <c r="AU67">
        <f t="shared" si="23"/>
        <v>-0.52180556734161054</v>
      </c>
      <c r="AW67">
        <v>64</v>
      </c>
      <c r="AX67">
        <f>IF(Z67&gt;0, (R67*SUMPRODUCT(K67:$K$98, X67:$X$98)-K67*$AZ$3)/Z67, 0)</f>
        <v>-488583.48953199649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0.564431978</v>
      </c>
      <c r="Q68" s="4">
        <f t="shared" si="21"/>
        <v>25</v>
      </c>
      <c r="R68">
        <f t="shared" si="27"/>
        <v>2000000</v>
      </c>
      <c r="S68">
        <f t="shared" si="28"/>
        <v>-1030118.6992320109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-93.465550467506745</v>
      </c>
      <c r="AC68">
        <f t="shared" si="29"/>
        <v>-83.862738248942392</v>
      </c>
      <c r="AE68">
        <f t="shared" si="30"/>
        <v>0</v>
      </c>
      <c r="AF68">
        <f t="shared" si="31"/>
        <v>0</v>
      </c>
      <c r="AG68">
        <f t="shared" si="31"/>
        <v>-2.0352688071642853E-3</v>
      </c>
      <c r="AH68">
        <f t="shared" si="32"/>
        <v>-215.95058636044567</v>
      </c>
      <c r="AI68">
        <f t="shared" si="33"/>
        <v>-215.95262162925283</v>
      </c>
      <c r="AJ68">
        <f t="shared" si="34"/>
        <v>-9.6028122185643525</v>
      </c>
      <c r="AK68">
        <f t="shared" si="22"/>
        <v>-6.5425885327254729</v>
      </c>
      <c r="AL68">
        <f t="shared" si="35"/>
        <v>-232.09802238054266</v>
      </c>
      <c r="AN68">
        <f t="shared" si="36"/>
        <v>0</v>
      </c>
      <c r="AO68">
        <f t="shared" si="36"/>
        <v>0</v>
      </c>
      <c r="AP68">
        <f t="shared" si="36"/>
        <v>-2.0189554926793611E-6</v>
      </c>
      <c r="AQ68">
        <f t="shared" si="36"/>
        <v>-0.21421967503507136</v>
      </c>
      <c r="AR68">
        <f t="shared" si="36"/>
        <v>-0.21422169399056404</v>
      </c>
      <c r="AS68">
        <f t="shared" si="36"/>
        <v>-9.5258426825946176E-3</v>
      </c>
      <c r="AT68">
        <f t="shared" si="36"/>
        <v>-6.4901476443749483E-3</v>
      </c>
      <c r="AU68">
        <f t="shared" si="23"/>
        <v>-0.23023768431753361</v>
      </c>
      <c r="AW68">
        <v>65</v>
      </c>
      <c r="AX68">
        <f>IF(Z68&gt;0, (R68*SUMPRODUCT(K68:$K$98, X68:$X$98)-K68*$AZ$3)/Z68, 0)</f>
        <v>-1030118.6992320109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0.59247427200000002</v>
      </c>
      <c r="Q69" s="4">
        <f t="shared" ref="Q69:Q79" si="48">$C$8</f>
        <v>25</v>
      </c>
      <c r="R69">
        <f t="shared" si="27"/>
        <v>2000000</v>
      </c>
      <c r="S69">
        <f t="shared" si="28"/>
        <v>-2319153.3199743442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-83.862738248942392</v>
      </c>
      <c r="AC69">
        <f t="shared" si="29"/>
        <v>-75.054454087422016</v>
      </c>
      <c r="AE69">
        <f t="shared" si="30"/>
        <v>0</v>
      </c>
      <c r="AF69">
        <f t="shared" si="31"/>
        <v>0</v>
      </c>
      <c r="AG69">
        <f t="shared" si="31"/>
        <v>-8.0907171424367404E-4</v>
      </c>
      <c r="AH69">
        <f t="shared" si="32"/>
        <v>-96.467552387917465</v>
      </c>
      <c r="AI69">
        <f t="shared" si="33"/>
        <v>-96.468361459631708</v>
      </c>
      <c r="AJ69">
        <f t="shared" si="34"/>
        <v>-8.8082841615203762</v>
      </c>
      <c r="AK69">
        <f t="shared" si="22"/>
        <v>-5.8703916774259683</v>
      </c>
      <c r="AL69">
        <f t="shared" si="35"/>
        <v>-111.14703729857806</v>
      </c>
      <c r="AN69">
        <f t="shared" si="36"/>
        <v>0</v>
      </c>
      <c r="AO69">
        <f t="shared" si="36"/>
        <v>0</v>
      </c>
      <c r="AP69">
        <f t="shared" si="36"/>
        <v>-7.1659531430978715E-7</v>
      </c>
      <c r="AQ69">
        <f t="shared" si="36"/>
        <v>-8.5441370408971845E-2</v>
      </c>
      <c r="AR69">
        <f t="shared" si="36"/>
        <v>-8.5442087004286155E-2</v>
      </c>
      <c r="AS69">
        <f t="shared" si="36"/>
        <v>-7.8015026926940498E-3</v>
      </c>
      <c r="AT69">
        <f t="shared" si="36"/>
        <v>-5.1994095148154684E-3</v>
      </c>
      <c r="AU69">
        <f t="shared" si="23"/>
        <v>-9.8442999211795668E-2</v>
      </c>
      <c r="AW69">
        <v>66</v>
      </c>
      <c r="AX69">
        <f>IF(Z69&gt;0, (R69*SUMPRODUCT(K69:$K$98, X69:$X$98)-K69*$AZ$3)/Z69, 0)</f>
        <v>-2319153.3199743442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0.62503115200000003</v>
      </c>
      <c r="Q70" s="4">
        <f t="shared" si="48"/>
        <v>25</v>
      </c>
      <c r="R70">
        <f t="shared" si="27"/>
        <v>2000000</v>
      </c>
      <c r="S70">
        <f t="shared" si="28"/>
        <v>-5679586.4802547023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-75.054454087422016</v>
      </c>
      <c r="AC70">
        <f t="shared" si="29"/>
        <v>-67.084088460906486</v>
      </c>
      <c r="AE70">
        <f t="shared" si="30"/>
        <v>0</v>
      </c>
      <c r="AF70">
        <f t="shared" si="31"/>
        <v>0</v>
      </c>
      <c r="AG70">
        <f t="shared" si="31"/>
        <v>-2.9528597149689888E-4</v>
      </c>
      <c r="AH70">
        <f t="shared" si="32"/>
        <v>-40.455602048347075</v>
      </c>
      <c r="AI70">
        <f t="shared" si="33"/>
        <v>-40.455897334318571</v>
      </c>
      <c r="AJ70">
        <f t="shared" si="34"/>
        <v>-7.9703656265155303</v>
      </c>
      <c r="AK70">
        <f t="shared" si="22"/>
        <v>-5.2538117861195417</v>
      </c>
      <c r="AL70">
        <f t="shared" si="35"/>
        <v>-53.680074746953643</v>
      </c>
      <c r="AN70">
        <f t="shared" si="36"/>
        <v>0</v>
      </c>
      <c r="AO70">
        <f t="shared" si="36"/>
        <v>0</v>
      </c>
      <c r="AP70">
        <f t="shared" si="36"/>
        <v>-2.335133628087865E-7</v>
      </c>
      <c r="AQ70">
        <f t="shared" si="36"/>
        <v>-3.1992456772917739E-2</v>
      </c>
      <c r="AR70">
        <f t="shared" si="36"/>
        <v>-3.1992690286280545E-2</v>
      </c>
      <c r="AS70">
        <f t="shared" si="36"/>
        <v>-6.3029979745676751E-3</v>
      </c>
      <c r="AT70">
        <f t="shared" si="36"/>
        <v>-4.1547360056490039E-3</v>
      </c>
      <c r="AU70">
        <f t="shared" si="23"/>
        <v>-4.2450424266497228E-2</v>
      </c>
      <c r="AW70">
        <v>67</v>
      </c>
      <c r="AX70">
        <f>IF(Z70&gt;0, (R70*SUMPRODUCT(K70:$K$98, X70:$X$98)-K70*$AZ$3)/Z70, 0)</f>
        <v>-5679586.4802547023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0.65741117999999998</v>
      </c>
      <c r="Q71" s="4">
        <f t="shared" si="48"/>
        <v>25</v>
      </c>
      <c r="R71">
        <f t="shared" si="27"/>
        <v>2000000</v>
      </c>
      <c r="S71">
        <f t="shared" si="28"/>
        <v>-15254078.115976805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-67.084088460906486</v>
      </c>
      <c r="AC71">
        <f t="shared" si="29"/>
        <v>-59.923396098996818</v>
      </c>
      <c r="AE71">
        <f t="shared" si="30"/>
        <v>0</v>
      </c>
      <c r="AF71">
        <f t="shared" si="31"/>
        <v>0</v>
      </c>
      <c r="AG71">
        <f t="shared" si="31"/>
        <v>-9.8208812822707218E-5</v>
      </c>
      <c r="AH71">
        <f t="shared" si="32"/>
        <v>-15.529943916737812</v>
      </c>
      <c r="AI71">
        <f t="shared" si="33"/>
        <v>-15.530042125550635</v>
      </c>
      <c r="AJ71">
        <f t="shared" si="34"/>
        <v>-7.1606923619096676</v>
      </c>
      <c r="AK71">
        <f t="shared" si="22"/>
        <v>-4.6958861922634547</v>
      </c>
      <c r="AL71">
        <f t="shared" si="35"/>
        <v>-27.386620679723759</v>
      </c>
      <c r="AN71">
        <f t="shared" si="36"/>
        <v>0</v>
      </c>
      <c r="AO71">
        <f t="shared" si="36"/>
        <v>0</v>
      </c>
      <c r="AP71">
        <f t="shared" si="36"/>
        <v>-6.9342798027505512E-8</v>
      </c>
      <c r="AQ71">
        <f t="shared" si="36"/>
        <v>-1.0965306813563745E-2</v>
      </c>
      <c r="AR71">
        <f t="shared" si="36"/>
        <v>-1.0965376156361773E-2</v>
      </c>
      <c r="AS71">
        <f t="shared" si="36"/>
        <v>-5.0559866260209601E-3</v>
      </c>
      <c r="AT71">
        <f t="shared" si="36"/>
        <v>-3.3156483459189875E-3</v>
      </c>
      <c r="AU71">
        <f t="shared" si="23"/>
        <v>-1.9337011128301721E-2</v>
      </c>
      <c r="AW71">
        <v>68</v>
      </c>
      <c r="AX71">
        <f>IF(Z71&gt;0, (R71*SUMPRODUCT(K71:$K$98, X71:$X$98)-K71*$AZ$3)/Z71, 0)</f>
        <v>-15254078.115976805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0.68957421399999996</v>
      </c>
      <c r="Q72" s="4">
        <f t="shared" si="48"/>
        <v>25</v>
      </c>
      <c r="R72">
        <f t="shared" si="27"/>
        <v>2000000</v>
      </c>
      <c r="S72">
        <f t="shared" si="28"/>
        <v>-45342570.055666432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-59.923396098996818</v>
      </c>
      <c r="AC72">
        <f t="shared" si="29"/>
        <v>-53.512321389129497</v>
      </c>
      <c r="AE72">
        <f t="shared" si="30"/>
        <v>0</v>
      </c>
      <c r="AF72">
        <f t="shared" si="31"/>
        <v>0</v>
      </c>
      <c r="AG72">
        <f t="shared" si="31"/>
        <v>-2.9504459784388697E-5</v>
      </c>
      <c r="AH72">
        <f t="shared" si="32"/>
        <v>-5.4177811928073156</v>
      </c>
      <c r="AI72">
        <f t="shared" si="33"/>
        <v>-5.4178106972671003</v>
      </c>
      <c r="AJ72">
        <f t="shared" si="34"/>
        <v>-6.4110747098673215</v>
      </c>
      <c r="AK72">
        <f t="shared" ref="AK72:AK79" si="49">G72*SUM(AB72:AB72, AE72:AF72)</f>
        <v>-4.1946377269297779</v>
      </c>
      <c r="AL72">
        <f t="shared" si="35"/>
        <v>-16.023523134064199</v>
      </c>
      <c r="AN72">
        <f t="shared" si="36"/>
        <v>0</v>
      </c>
      <c r="AO72">
        <f t="shared" si="36"/>
        <v>0</v>
      </c>
      <c r="AP72">
        <f t="shared" si="36"/>
        <v>-1.8600325536475529E-8</v>
      </c>
      <c r="AQ72">
        <f t="shared" si="36"/>
        <v>-3.41550038902699E-3</v>
      </c>
      <c r="AR72">
        <f t="shared" si="36"/>
        <v>-3.4155189893525263E-3</v>
      </c>
      <c r="AS72">
        <f t="shared" si="36"/>
        <v>-4.041696662593827E-3</v>
      </c>
      <c r="AT72">
        <f t="shared" si="36"/>
        <v>-2.6444011447299288E-3</v>
      </c>
      <c r="AU72">
        <f t="shared" si="23"/>
        <v>-1.0101616796676283E-2</v>
      </c>
      <c r="AW72">
        <v>69</v>
      </c>
      <c r="AX72">
        <f>IF(Z72&gt;0, (R72*SUMPRODUCT(K72:$K$98, X72:$X$98)-K72*$AZ$3)/Z72, 0)</f>
        <v>-45342570.055666432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0.72148010799999995</v>
      </c>
      <c r="Q73" s="4">
        <f t="shared" si="48"/>
        <v>25</v>
      </c>
      <c r="R73">
        <f t="shared" si="27"/>
        <v>2000000</v>
      </c>
      <c r="S73">
        <f t="shared" si="28"/>
        <v>-150778054.24670112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-53.512321389129497</v>
      </c>
      <c r="AC73">
        <f t="shared" si="29"/>
        <v>-47.781772588910599</v>
      </c>
      <c r="AE73">
        <f t="shared" si="30"/>
        <v>0</v>
      </c>
      <c r="AF73">
        <f t="shared" si="31"/>
        <v>0</v>
      </c>
      <c r="AG73">
        <f t="shared" si="31"/>
        <v>-7.9225343548223985E-6</v>
      </c>
      <c r="AH73">
        <f t="shared" si="32"/>
        <v>-1.702950466537793</v>
      </c>
      <c r="AI73">
        <f t="shared" si="33"/>
        <v>-1.7029583890721478</v>
      </c>
      <c r="AJ73">
        <f t="shared" si="34"/>
        <v>-5.730548800218898</v>
      </c>
      <c r="AK73">
        <f t="shared" si="49"/>
        <v>-3.7458624972390653</v>
      </c>
      <c r="AL73">
        <f t="shared" si="35"/>
        <v>-11.17936968653011</v>
      </c>
      <c r="AN73">
        <f t="shared" si="36"/>
        <v>0</v>
      </c>
      <c r="AO73">
        <f t="shared" si="36"/>
        <v>0</v>
      </c>
      <c r="AP73">
        <f t="shared" si="36"/>
        <v>-4.4594262537671896E-9</v>
      </c>
      <c r="AQ73">
        <f t="shared" si="36"/>
        <v>-9.5855463406368017E-4</v>
      </c>
      <c r="AR73">
        <f t="shared" si="36"/>
        <v>-9.5855909348993389E-4</v>
      </c>
      <c r="AS73">
        <f t="shared" si="36"/>
        <v>-3.2256041594360615E-3</v>
      </c>
      <c r="AT73">
        <f t="shared" si="36"/>
        <v>-2.1084664092396077E-3</v>
      </c>
      <c r="AU73">
        <f t="shared" si="23"/>
        <v>-6.2926296621656028E-3</v>
      </c>
      <c r="AW73">
        <v>70</v>
      </c>
      <c r="AX73">
        <f>IF(Z73&gt;0, (R73*SUMPRODUCT(K73:$K$98, X73:$X$98)-K73*$AZ$3)/Z73, 0)</f>
        <v>-150778054.24670112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0.75308980400000003</v>
      </c>
      <c r="Q74" s="4">
        <f t="shared" si="48"/>
        <v>25</v>
      </c>
      <c r="R74">
        <f t="shared" si="27"/>
        <v>2000000</v>
      </c>
      <c r="S74">
        <f t="shared" si="28"/>
        <v>-568256928.85887372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-47.781772588910599</v>
      </c>
      <c r="AC74">
        <f t="shared" si="29"/>
        <v>-42.663120160859002</v>
      </c>
      <c r="AE74">
        <f t="shared" si="30"/>
        <v>0</v>
      </c>
      <c r="AF74">
        <f t="shared" si="31"/>
        <v>0</v>
      </c>
      <c r="AG74">
        <f t="shared" si="31"/>
        <v>-1.8769291668177075E-6</v>
      </c>
      <c r="AH74">
        <f t="shared" si="32"/>
        <v>-0.47731038755651745</v>
      </c>
      <c r="AI74">
        <f t="shared" si="33"/>
        <v>-0.47731226448568426</v>
      </c>
      <c r="AJ74">
        <f t="shared" si="34"/>
        <v>-5.1186524280515968</v>
      </c>
      <c r="AK74">
        <f t="shared" si="49"/>
        <v>-3.3447240812237422</v>
      </c>
      <c r="AL74">
        <f t="shared" si="35"/>
        <v>-8.940688773761023</v>
      </c>
      <c r="AN74">
        <f t="shared" si="36"/>
        <v>0</v>
      </c>
      <c r="AO74">
        <f t="shared" si="36"/>
        <v>0</v>
      </c>
      <c r="AP74">
        <f t="shared" si="36"/>
        <v>-9.4328888198886638E-10</v>
      </c>
      <c r="AQ74">
        <f t="shared" si="36"/>
        <v>-2.3988203167157058E-4</v>
      </c>
      <c r="AR74">
        <f t="shared" si="36"/>
        <v>-2.3988297496045256E-4</v>
      </c>
      <c r="AS74">
        <f t="shared" si="36"/>
        <v>-2.572482761474041E-3</v>
      </c>
      <c r="AT74">
        <f t="shared" si="36"/>
        <v>-1.6809590339991814E-3</v>
      </c>
      <c r="AU74">
        <f t="shared" si="23"/>
        <v>-4.4933247704336751E-3</v>
      </c>
      <c r="AW74">
        <v>71</v>
      </c>
      <c r="AX74">
        <f>IF(Z74&gt;0, (R74*SUMPRODUCT(K74:$K$98, X74:$X$98)-K74*$AZ$3)/Z74, 0)</f>
        <v>-568256928.85887372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0.78453892300000005</v>
      </c>
      <c r="Q75" s="4">
        <f t="shared" si="48"/>
        <v>25</v>
      </c>
      <c r="R75">
        <f t="shared" si="27"/>
        <v>2000000</v>
      </c>
      <c r="S75">
        <f t="shared" si="28"/>
        <v>-2469445919.5226674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-42.663120160859002</v>
      </c>
      <c r="AC75">
        <f t="shared" si="29"/>
        <v>-38.09227880834991</v>
      </c>
      <c r="AE75">
        <f t="shared" si="30"/>
        <v>0</v>
      </c>
      <c r="AF75">
        <f t="shared" si="31"/>
        <v>0</v>
      </c>
      <c r="AG75">
        <f t="shared" si="31"/>
        <v>-3.8563588806707878E-7</v>
      </c>
      <c r="AH75">
        <f t="shared" si="32"/>
        <v>-0.11780191896659613</v>
      </c>
      <c r="AI75">
        <f t="shared" si="33"/>
        <v>-0.1178023046024842</v>
      </c>
      <c r="AJ75">
        <f t="shared" si="34"/>
        <v>-4.5708413525090918</v>
      </c>
      <c r="AK75">
        <f t="shared" si="49"/>
        <v>-2.9864184112601304</v>
      </c>
      <c r="AL75">
        <f t="shared" si="35"/>
        <v>-7.6750620683717061</v>
      </c>
      <c r="AN75">
        <f t="shared" si="36"/>
        <v>0</v>
      </c>
      <c r="AO75">
        <f t="shared" si="36"/>
        <v>0</v>
      </c>
      <c r="AP75">
        <f t="shared" si="36"/>
        <v>-1.7304388358531996E-10</v>
      </c>
      <c r="AQ75">
        <f t="shared" si="36"/>
        <v>-5.2860488825244231E-5</v>
      </c>
      <c r="AR75">
        <f t="shared" si="36"/>
        <v>-5.2860661869127822E-5</v>
      </c>
      <c r="AS75">
        <f t="shared" si="36"/>
        <v>-2.0510439079076794E-3</v>
      </c>
      <c r="AT75">
        <f t="shared" si="36"/>
        <v>-1.3400761077642844E-3</v>
      </c>
      <c r="AU75">
        <f t="shared" si="23"/>
        <v>-3.4439806775410915E-3</v>
      </c>
      <c r="AW75">
        <v>72</v>
      </c>
      <c r="AX75">
        <f>IF(Z75&gt;0, (R75*SUMPRODUCT(K75:$K$98, X75:$X$98)-K75*$AZ$3)/Z75, 0)</f>
        <v>-2469445919.5226674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0.81598695700000001</v>
      </c>
      <c r="Q76" s="4">
        <f t="shared" si="48"/>
        <v>25</v>
      </c>
      <c r="R76">
        <f t="shared" si="27"/>
        <v>2000000</v>
      </c>
      <c r="S76">
        <f t="shared" si="28"/>
        <v>-12670690465.449764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-38.09227880834991</v>
      </c>
      <c r="AC76">
        <f t="shared" si="29"/>
        <v>-34.011009137998776</v>
      </c>
      <c r="AE76">
        <f t="shared" si="30"/>
        <v>0</v>
      </c>
      <c r="AF76">
        <f t="shared" si="31"/>
        <v>0</v>
      </c>
      <c r="AG76">
        <f t="shared" si="31"/>
        <v>-6.7105674372559753E-8</v>
      </c>
      <c r="AH76">
        <f t="shared" si="32"/>
        <v>-2.5173908385107857E-2</v>
      </c>
      <c r="AI76">
        <f t="shared" si="33"/>
        <v>-2.5173975490782229E-2</v>
      </c>
      <c r="AJ76">
        <f t="shared" si="34"/>
        <v>-4.0812696703511335</v>
      </c>
      <c r="AK76">
        <f t="shared" si="49"/>
        <v>-2.666459516584494</v>
      </c>
      <c r="AL76">
        <f t="shared" si="35"/>
        <v>-6.7729031624264096</v>
      </c>
      <c r="AN76">
        <f t="shared" si="36"/>
        <v>0</v>
      </c>
      <c r="AO76">
        <f t="shared" si="36"/>
        <v>0</v>
      </c>
      <c r="AP76">
        <f t="shared" si="36"/>
        <v>-2.6885618531445773E-11</v>
      </c>
      <c r="AQ76">
        <f t="shared" si="36"/>
        <v>-1.0085825142446247E-5</v>
      </c>
      <c r="AR76">
        <f t="shared" si="36"/>
        <v>-1.0085852028064778E-5</v>
      </c>
      <c r="AS76">
        <f t="shared" si="36"/>
        <v>-1.6351442781400432E-3</v>
      </c>
      <c r="AT76">
        <f t="shared" si="36"/>
        <v>-1.0683062805453096E-3</v>
      </c>
      <c r="AU76">
        <f t="shared" si="23"/>
        <v>-2.7135364107134176E-3</v>
      </c>
      <c r="AW76">
        <v>73</v>
      </c>
      <c r="AX76">
        <f>IF(Z76&gt;0, (R76*SUMPRODUCT(K76:$K$98, X76:$X$98)-K76*$AZ$3)/Z76, 0)</f>
        <v>-12670690465.449764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0.84743607600000004</v>
      </c>
      <c r="Q77" s="4">
        <f t="shared" si="48"/>
        <v>25</v>
      </c>
      <c r="R77">
        <f t="shared" si="27"/>
        <v>2000000</v>
      </c>
      <c r="S77">
        <f t="shared" si="28"/>
        <v>-79354716466.44574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-34.011009137998776</v>
      </c>
      <c r="AC77">
        <f t="shared" si="29"/>
        <v>-30.366981249859663</v>
      </c>
      <c r="AE77">
        <f t="shared" si="30"/>
        <v>0</v>
      </c>
      <c r="AF77">
        <f t="shared" si="31"/>
        <v>0</v>
      </c>
      <c r="AG77">
        <f t="shared" si="31"/>
        <v>-9.5668482612183485E-9</v>
      </c>
      <c r="AH77">
        <f t="shared" si="32"/>
        <v>-4.5494215494092643E-3</v>
      </c>
      <c r="AI77">
        <f t="shared" si="33"/>
        <v>-4.5494311162575258E-3</v>
      </c>
      <c r="AJ77">
        <f t="shared" si="34"/>
        <v>-3.6440278881391137</v>
      </c>
      <c r="AK77">
        <f t="shared" si="49"/>
        <v>-2.3807706396599144</v>
      </c>
      <c r="AL77">
        <f t="shared" si="35"/>
        <v>-6.0293479589152863</v>
      </c>
      <c r="AN77">
        <f t="shared" si="36"/>
        <v>0</v>
      </c>
      <c r="AO77">
        <f t="shared" si="36"/>
        <v>0</v>
      </c>
      <c r="AP77">
        <f t="shared" si="36"/>
        <v>-3.4222493544732351E-12</v>
      </c>
      <c r="AQ77">
        <f t="shared" si="36"/>
        <v>-1.627417362080092E-6</v>
      </c>
      <c r="AR77">
        <f t="shared" si="36"/>
        <v>-1.6274207843294466E-6</v>
      </c>
      <c r="AS77">
        <f t="shared" si="36"/>
        <v>-1.3035402827930274E-3</v>
      </c>
      <c r="AT77">
        <f t="shared" si="36"/>
        <v>-8.5164837596027354E-4</v>
      </c>
      <c r="AU77">
        <f t="shared" si="23"/>
        <v>-2.1568160795376306E-3</v>
      </c>
      <c r="AW77">
        <v>74</v>
      </c>
      <c r="AX77">
        <f>IF(Z77&gt;0, (R77*SUMPRODUCT(K77:$K$98, X77:$X$98)-K77*$AZ$3)/Z77, 0)</f>
        <v>-79354716466.44574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0.87888519499999995</v>
      </c>
      <c r="Q78" s="4">
        <f t="shared" si="48"/>
        <v>25</v>
      </c>
      <c r="R78">
        <f t="shared" si="27"/>
        <v>2000000</v>
      </c>
      <c r="S78">
        <f t="shared" si="28"/>
        <v>-637650663623.33508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-30.366981249859663</v>
      </c>
      <c r="AC78">
        <f t="shared" si="29"/>
        <v>-27.113377543380366</v>
      </c>
      <c r="AE78">
        <f t="shared" si="30"/>
        <v>0</v>
      </c>
      <c r="AF78">
        <f t="shared" si="31"/>
        <v>0</v>
      </c>
      <c r="AG78">
        <f t="shared" si="31"/>
        <v>-1.0630184790098658E-9</v>
      </c>
      <c r="AH78">
        <f t="shared" si="32"/>
        <v>-6.7265290396770401E-4</v>
      </c>
      <c r="AI78">
        <f t="shared" si="33"/>
        <v>-6.7265396698618302E-4</v>
      </c>
      <c r="AJ78">
        <f t="shared" si="34"/>
        <v>-3.2536037064792964</v>
      </c>
      <c r="AK78">
        <f t="shared" si="49"/>
        <v>-2.1256886874901766</v>
      </c>
      <c r="AL78">
        <f t="shared" si="35"/>
        <v>-5.3799650479364587</v>
      </c>
      <c r="AN78">
        <f t="shared" si="36"/>
        <v>0</v>
      </c>
      <c r="AO78">
        <f t="shared" si="36"/>
        <v>0</v>
      </c>
      <c r="AP78">
        <f t="shared" si="36"/>
        <v>-3.3952015150327625E-13</v>
      </c>
      <c r="AQ78">
        <f t="shared" si="36"/>
        <v>-2.1484030651748812E-7</v>
      </c>
      <c r="AR78">
        <f t="shared" si="36"/>
        <v>-2.1484064603763963E-7</v>
      </c>
      <c r="AS78">
        <f t="shared" si="36"/>
        <v>-1.039176688992647E-3</v>
      </c>
      <c r="AT78">
        <f t="shared" si="36"/>
        <v>-6.7892906800425153E-4</v>
      </c>
      <c r="AU78">
        <f t="shared" si="23"/>
        <v>-1.7183205976429358E-3</v>
      </c>
      <c r="AW78">
        <v>75</v>
      </c>
      <c r="AX78">
        <f>IF(Z78&gt;0, (R78*SUMPRODUCT(K78:$K$98, X78:$X$98)-K78*$AZ$3)/Z78, 0)</f>
        <v>-637650663623.33508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25</v>
      </c>
      <c r="R79">
        <f t="shared" si="27"/>
        <v>2000000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-27.113377543380366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-8.5041478320789255E-5</v>
      </c>
      <c r="AI79">
        <f t="shared" si="33"/>
        <v>-8.5041478320789255E-5</v>
      </c>
      <c r="AJ79">
        <f t="shared" si="34"/>
        <v>-27.113377543380366</v>
      </c>
      <c r="AK79">
        <f t="shared" si="49"/>
        <v>-1.8979364280366258</v>
      </c>
      <c r="AL79">
        <f t="shared" si="35"/>
        <v>-29.011399012895314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-2.4251439393091157E-8</v>
      </c>
      <c r="AR79">
        <f t="shared" si="36"/>
        <v>-2.4251439393091157E-8</v>
      </c>
      <c r="AS79">
        <f t="shared" si="36"/>
        <v>-7.7319732114128339E-3</v>
      </c>
      <c r="AT79">
        <f t="shared" si="36"/>
        <v>-5.4123812479889841E-4</v>
      </c>
      <c r="AU79">
        <f t="shared" si="23"/>
        <v>-8.273235587651126E-3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98901.453517547401</v>
      </c>
      <c r="AO81" s="8">
        <f t="shared" si="50"/>
        <v>-9890.1453517547416</v>
      </c>
      <c r="AP81" s="8">
        <f t="shared" si="50"/>
        <v>-413.94702251948689</v>
      </c>
      <c r="AQ81" s="8">
        <f t="shared" si="50"/>
        <v>-84890.459324813419</v>
      </c>
      <c r="AR81" s="8">
        <f t="shared" si="50"/>
        <v>3706.9018184597494</v>
      </c>
      <c r="AS81" s="8">
        <f t="shared" si="50"/>
        <v>-6870.2421075209222</v>
      </c>
      <c r="AT81" s="8">
        <f t="shared" si="50"/>
        <v>3163.3402890611756</v>
      </c>
      <c r="AU81" s="8">
        <f t="shared" si="50"/>
        <v>1.3174981938757213E-12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49" priority="1" operator="lessThan">
      <formula>0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D3803-D5D1-4899-8004-631487352EAD}">
  <sheetPr codeName="Sheet48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161369.12628989725</v>
      </c>
      <c r="K3">
        <v>1</v>
      </c>
      <c r="L3" s="2">
        <v>0</v>
      </c>
      <c r="O3">
        <f>$C$3</f>
        <v>161369.12628989725</v>
      </c>
      <c r="P3" s="2">
        <f>O3*C5</f>
        <v>16136.912628989725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161369.12628989725</v>
      </c>
      <c r="AF3">
        <f t="shared" ref="AF3:AG34" si="4">-$Z3*P3</f>
        <v>-16136.912628989725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145032.21366090752</v>
      </c>
      <c r="AJ3">
        <f t="shared" ref="AJ3:AJ66" si="7">AB3-AC3</f>
        <v>0</v>
      </c>
      <c r="AL3">
        <f t="shared" ref="AL3:AL66" si="8">SUM(AI3:AK3)</f>
        <v>145032.21366090752</v>
      </c>
      <c r="AN3">
        <f t="shared" ref="AN3:AU34" si="9">AE3*$K3</f>
        <v>161369.12628989725</v>
      </c>
      <c r="AO3">
        <f t="shared" si="9"/>
        <v>-16136.912628989725</v>
      </c>
      <c r="AP3">
        <f t="shared" si="9"/>
        <v>-200</v>
      </c>
      <c r="AQ3">
        <f t="shared" si="9"/>
        <v>0</v>
      </c>
      <c r="AR3">
        <f t="shared" si="9"/>
        <v>145032.21366090752</v>
      </c>
      <c r="AS3">
        <f t="shared" si="9"/>
        <v>0</v>
      </c>
      <c r="AT3">
        <f t="shared" si="9"/>
        <v>0</v>
      </c>
      <c r="AU3">
        <f t="shared" si="9"/>
        <v>145032.21366090752</v>
      </c>
      <c r="AW3">
        <v>0</v>
      </c>
      <c r="AX3">
        <f>IF(Z3&gt;0, (R3*SUMPRODUCT(K3:$K$98, X3:$X$98)-K3*$AZ$3)/Z3, 0)</f>
        <v>0</v>
      </c>
      <c r="AZ3">
        <f>C6*ABS(SUMPRODUCT(X4:X69, K4:K69))/1</f>
        <v>136113.32832558895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3.852E-3</v>
      </c>
      <c r="R4">
        <f t="shared" si="0"/>
        <v>2000000</v>
      </c>
      <c r="S4">
        <f t="shared" si="1"/>
        <v>9258.3410514962325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9130.0945112509071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-7704</v>
      </c>
      <c r="AI4">
        <f t="shared" si="6"/>
        <v>-7704</v>
      </c>
      <c r="AJ4">
        <f t="shared" si="7"/>
        <v>-9130.0945112509071</v>
      </c>
      <c r="AK4">
        <f>G4*SUM(AB4, AE4:AF4)</f>
        <v>0</v>
      </c>
      <c r="AL4">
        <f t="shared" si="8"/>
        <v>-16834.094511250907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-7187.2376154492022</v>
      </c>
      <c r="AR4">
        <f t="shared" si="9"/>
        <v>-7187.2376154492022</v>
      </c>
      <c r="AS4">
        <f t="shared" si="9"/>
        <v>-8517.6737673765347</v>
      </c>
      <c r="AT4">
        <f t="shared" si="9"/>
        <v>0</v>
      </c>
      <c r="AU4">
        <f t="shared" si="9"/>
        <v>-15704.911382825736</v>
      </c>
      <c r="AW4">
        <v>1</v>
      </c>
      <c r="AX4">
        <f>IF(Z4&gt;0, (R4*SUMPRODUCT(K4:$K$98, X4:$X$98)-K4*$AZ$3)/Z4, 0)</f>
        <v>9258.3410514962325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4.0049999999999999E-3</v>
      </c>
      <c r="Q5" s="4">
        <f t="shared" ref="Q5:Q68" si="21">$C$8</f>
        <v>25</v>
      </c>
      <c r="R5">
        <f t="shared" si="0"/>
        <v>2000000</v>
      </c>
      <c r="S5">
        <f t="shared" si="1"/>
        <v>12891.098849659857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9130.0945112509071</v>
      </c>
      <c r="AC5">
        <f t="shared" si="2"/>
        <v>12534.492346860105</v>
      </c>
      <c r="AE5">
        <f t="shared" si="3"/>
        <v>0</v>
      </c>
      <c r="AF5">
        <f t="shared" si="4"/>
        <v>0</v>
      </c>
      <c r="AG5">
        <f t="shared" si="4"/>
        <v>-24.308424931499999</v>
      </c>
      <c r="AH5">
        <f t="shared" si="5"/>
        <v>-7899.0454799999998</v>
      </c>
      <c r="AI5">
        <f t="shared" si="6"/>
        <v>-7923.3539049314995</v>
      </c>
      <c r="AJ5">
        <f t="shared" si="7"/>
        <v>-3404.3978356091975</v>
      </c>
      <c r="AK5">
        <f>G5*SUM(AB5, AE5:AF5)</f>
        <v>374.33387496128722</v>
      </c>
      <c r="AL5">
        <f t="shared" si="8"/>
        <v>-10953.417865579411</v>
      </c>
      <c r="AN5">
        <f t="shared" si="9"/>
        <v>0</v>
      </c>
      <c r="AO5">
        <f t="shared" si="9"/>
        <v>0</v>
      </c>
      <c r="AP5">
        <f t="shared" si="9"/>
        <v>-20.78632905591201</v>
      </c>
      <c r="AQ5">
        <f t="shared" si="9"/>
        <v>-6754.5371219065082</v>
      </c>
      <c r="AR5">
        <f t="shared" si="9"/>
        <v>-6775.3234509624199</v>
      </c>
      <c r="AS5">
        <f t="shared" si="9"/>
        <v>-2911.1278845758075</v>
      </c>
      <c r="AT5">
        <f t="shared" si="9"/>
        <v>320.09589776575433</v>
      </c>
      <c r="AU5">
        <f t="shared" si="9"/>
        <v>-9366.355437772474</v>
      </c>
      <c r="AW5">
        <v>2</v>
      </c>
      <c r="AX5">
        <f>IF(Z5&gt;0, (R5*SUMPRODUCT(K5:$K$98, X5:$X$98)-K5*$AZ$3)/Z5, 0)</f>
        <v>12891.098849659857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4.1640000000000002E-3</v>
      </c>
      <c r="Q6" s="4">
        <f t="shared" si="21"/>
        <v>25</v>
      </c>
      <c r="R6">
        <f t="shared" si="0"/>
        <v>2000000</v>
      </c>
      <c r="S6">
        <f t="shared" si="1"/>
        <v>17914.664387372184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12534.492346860105</v>
      </c>
      <c r="AC6">
        <f t="shared" si="2"/>
        <v>17172.366972735108</v>
      </c>
      <c r="AE6">
        <f t="shared" si="3"/>
        <v>0</v>
      </c>
      <c r="AF6">
        <f t="shared" si="4"/>
        <v>0</v>
      </c>
      <c r="AG6">
        <f t="shared" si="4"/>
        <v>-23.964120400770234</v>
      </c>
      <c r="AH6">
        <f t="shared" si="5"/>
        <v>-8097.6225131812807</v>
      </c>
      <c r="AI6">
        <f t="shared" si="6"/>
        <v>-8121.586633582051</v>
      </c>
      <c r="AJ6">
        <f t="shared" si="7"/>
        <v>-4637.8746258750034</v>
      </c>
      <c r="AK6">
        <f>G6*SUM(AB6, AE6:AF6)</f>
        <v>733.26780229131612</v>
      </c>
      <c r="AL6">
        <f t="shared" si="8"/>
        <v>-12026.193457165737</v>
      </c>
      <c r="AN6">
        <f t="shared" si="9"/>
        <v>0</v>
      </c>
      <c r="AO6">
        <f t="shared" si="9"/>
        <v>0</v>
      </c>
      <c r="AP6">
        <f t="shared" si="9"/>
        <v>-18.486162824685675</v>
      </c>
      <c r="AQ6">
        <f t="shared" si="9"/>
        <v>-6246.5872215655463</v>
      </c>
      <c r="AR6">
        <f t="shared" si="9"/>
        <v>-6265.0733843902326</v>
      </c>
      <c r="AS6">
        <f t="shared" si="9"/>
        <v>-3577.7030018446994</v>
      </c>
      <c r="AT6">
        <f t="shared" si="9"/>
        <v>565.6501369781555</v>
      </c>
      <c r="AU6">
        <f t="shared" si="9"/>
        <v>-9277.1262492567748</v>
      </c>
      <c r="AW6">
        <v>3</v>
      </c>
      <c r="AX6">
        <f>IF(Z6&gt;0, (R6*SUMPRODUCT(K6:$K$98, X6:$X$98)-K6*$AZ$3)/Z6, 0)</f>
        <v>17914.664387372184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4.3350000000000003E-3</v>
      </c>
      <c r="Q7" s="4">
        <f t="shared" si="21"/>
        <v>25</v>
      </c>
      <c r="R7">
        <f t="shared" si="0"/>
        <v>2000000</v>
      </c>
      <c r="S7">
        <f t="shared" si="1"/>
        <v>21583.916558631823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17172.366972735108</v>
      </c>
      <c r="AC7">
        <f t="shared" si="2"/>
        <v>20392.997832869005</v>
      </c>
      <c r="AE7">
        <f t="shared" si="3"/>
        <v>0</v>
      </c>
      <c r="AF7">
        <f t="shared" si="4"/>
        <v>0</v>
      </c>
      <c r="AG7">
        <f t="shared" si="4"/>
        <v>-23.620594734825193</v>
      </c>
      <c r="AH7">
        <f t="shared" si="5"/>
        <v>-8310.7569549871187</v>
      </c>
      <c r="AI7">
        <f t="shared" si="6"/>
        <v>-8334.3775497219431</v>
      </c>
      <c r="AJ7">
        <f t="shared" si="7"/>
        <v>-3220.6308601338969</v>
      </c>
      <c r="AK7">
        <f>G7*SUM(AB7, AE7:AF7)</f>
        <v>843.16321836129373</v>
      </c>
      <c r="AL7">
        <f t="shared" si="8"/>
        <v>-10711.845191494547</v>
      </c>
      <c r="AN7">
        <f t="shared" si="9"/>
        <v>0</v>
      </c>
      <c r="AO7">
        <f t="shared" si="9"/>
        <v>0</v>
      </c>
      <c r="AP7">
        <f t="shared" si="9"/>
        <v>-16.578258284590852</v>
      </c>
      <c r="AQ7">
        <f t="shared" si="9"/>
        <v>-5832.9553885915693</v>
      </c>
      <c r="AR7">
        <f t="shared" si="9"/>
        <v>-5849.5336468761598</v>
      </c>
      <c r="AS7">
        <f t="shared" si="9"/>
        <v>-2260.4193856264001</v>
      </c>
      <c r="AT7">
        <f t="shared" si="9"/>
        <v>591.77924040378116</v>
      </c>
      <c r="AU7">
        <f t="shared" si="9"/>
        <v>-7518.1737920987789</v>
      </c>
      <c r="AW7">
        <v>4</v>
      </c>
      <c r="AX7">
        <f>IF(Z7&gt;0, (R7*SUMPRODUCT(K7:$K$98, X7:$X$98)-K7*$AZ$3)/Z7, 0)</f>
        <v>21583.916558631823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4.522E-3</v>
      </c>
      <c r="Q8" s="4">
        <f t="shared" si="21"/>
        <v>25</v>
      </c>
      <c r="R8">
        <f t="shared" si="0"/>
        <v>2000000</v>
      </c>
      <c r="S8">
        <f t="shared" si="1"/>
        <v>22465.976558617102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20392.997832869005</v>
      </c>
      <c r="AC8">
        <f t="shared" si="2"/>
        <v>20918.139481951148</v>
      </c>
      <c r="AE8">
        <f t="shared" si="3"/>
        <v>0</v>
      </c>
      <c r="AF8">
        <f t="shared" si="4"/>
        <v>0</v>
      </c>
      <c r="AG8">
        <f t="shared" si="4"/>
        <v>-23.27757645808606</v>
      </c>
      <c r="AH8">
        <f t="shared" si="5"/>
        <v>-8544.9863512703614</v>
      </c>
      <c r="AI8">
        <f t="shared" si="6"/>
        <v>-8568.263927728447</v>
      </c>
      <c r="AJ8">
        <f t="shared" si="7"/>
        <v>-525.14164908214298</v>
      </c>
      <c r="AK8">
        <f t="shared" ref="AK8:AK69" si="22">G8*SUM(AB8:AB8, AE8:AF8)</f>
        <v>434.37085384010982</v>
      </c>
      <c r="AL8">
        <f t="shared" si="8"/>
        <v>-8659.0347229704803</v>
      </c>
      <c r="AN8">
        <f t="shared" si="9"/>
        <v>0</v>
      </c>
      <c r="AO8">
        <f t="shared" si="9"/>
        <v>0</v>
      </c>
      <c r="AP8">
        <f t="shared" si="9"/>
        <v>-15.250171583853286</v>
      </c>
      <c r="AQ8">
        <f t="shared" si="9"/>
        <v>-5598.1991197923899</v>
      </c>
      <c r="AR8">
        <f t="shared" si="9"/>
        <v>-5613.4492913762433</v>
      </c>
      <c r="AS8">
        <f t="shared" si="9"/>
        <v>-344.04355920602694</v>
      </c>
      <c r="AT8">
        <f t="shared" si="9"/>
        <v>284.57558990362315</v>
      </c>
      <c r="AU8">
        <f t="shared" si="9"/>
        <v>-5672.9172606786469</v>
      </c>
      <c r="AW8">
        <v>5</v>
      </c>
      <c r="AX8">
        <f>IF(Z8&gt;0, (R8*SUMPRODUCT(K8:$K$98, X8:$X$98)-K8*$AZ$3)/Z8, 0)</f>
        <v>22465.976558617102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4.7470000000000004E-3</v>
      </c>
      <c r="Q9" s="4">
        <f t="shared" si="21"/>
        <v>25</v>
      </c>
      <c r="R9">
        <f t="shared" si="0"/>
        <v>2000000</v>
      </c>
      <c r="S9">
        <f t="shared" si="1"/>
        <v>21845.945342196159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20918.139481951148</v>
      </c>
      <c r="AC9">
        <f t="shared" si="2"/>
        <v>20040.860351393902</v>
      </c>
      <c r="AE9">
        <f t="shared" si="3"/>
        <v>0</v>
      </c>
      <c r="AF9">
        <f t="shared" si="4"/>
        <v>0</v>
      </c>
      <c r="AG9">
        <f t="shared" si="4"/>
        <v>-22.934302038058664</v>
      </c>
      <c r="AH9">
        <f t="shared" si="5"/>
        <v>-8839.8924357227643</v>
      </c>
      <c r="AI9">
        <f t="shared" si="6"/>
        <v>-8862.8267377608227</v>
      </c>
      <c r="AJ9">
        <f t="shared" si="7"/>
        <v>877.27913055724639</v>
      </c>
      <c r="AK9">
        <f t="shared" si="22"/>
        <v>123.41702294351177</v>
      </c>
      <c r="AL9">
        <f t="shared" si="8"/>
        <v>-7862.1305842600641</v>
      </c>
      <c r="AN9">
        <f t="shared" si="9"/>
        <v>0</v>
      </c>
      <c r="AO9">
        <f t="shared" si="9"/>
        <v>0</v>
      </c>
      <c r="AP9">
        <f t="shared" si="9"/>
        <v>-14.229829816749881</v>
      </c>
      <c r="AQ9">
        <f t="shared" si="9"/>
        <v>-5484.8045844153094</v>
      </c>
      <c r="AR9">
        <f t="shared" si="9"/>
        <v>-5499.0344142320591</v>
      </c>
      <c r="AS9">
        <f t="shared" si="9"/>
        <v>544.31709798274812</v>
      </c>
      <c r="AT9">
        <f t="shared" si="9"/>
        <v>76.575394797789386</v>
      </c>
      <c r="AU9">
        <f t="shared" si="9"/>
        <v>-4878.1419214515208</v>
      </c>
      <c r="AW9">
        <v>6</v>
      </c>
      <c r="AX9">
        <f>IF(Z9&gt;0, (R9*SUMPRODUCT(K9:$K$98, X9:$X$98)-K9*$AZ$3)/Z9, 0)</f>
        <v>21845.945342196159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4.9870000000000001E-3</v>
      </c>
      <c r="Q10" s="4">
        <f t="shared" si="21"/>
        <v>25</v>
      </c>
      <c r="R10">
        <f t="shared" si="0"/>
        <v>2000000</v>
      </c>
      <c r="S10">
        <f t="shared" si="1"/>
        <v>20905.244549042403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20040.860351393902</v>
      </c>
      <c r="AC10">
        <f t="shared" si="2"/>
        <v>18890.468703628576</v>
      </c>
      <c r="AE10">
        <f t="shared" si="3"/>
        <v>0</v>
      </c>
      <c r="AF10">
        <f t="shared" si="4"/>
        <v>0</v>
      </c>
      <c r="AG10">
        <f t="shared" si="4"/>
        <v>-22.59058565341428</v>
      </c>
      <c r="AH10">
        <f t="shared" si="5"/>
        <v>-9149.8691411038853</v>
      </c>
      <c r="AI10">
        <f t="shared" si="6"/>
        <v>-9172.459726757299</v>
      </c>
      <c r="AJ10">
        <f t="shared" si="7"/>
        <v>1150.3916477653256</v>
      </c>
      <c r="AK10">
        <f t="shared" si="22"/>
        <v>82.167527440715006</v>
      </c>
      <c r="AL10">
        <f t="shared" si="8"/>
        <v>-7939.9005515512581</v>
      </c>
      <c r="AN10">
        <f t="shared" si="9"/>
        <v>0</v>
      </c>
      <c r="AO10">
        <f t="shared" si="9"/>
        <v>0</v>
      </c>
      <c r="AP10">
        <f t="shared" si="9"/>
        <v>-13.297189410194717</v>
      </c>
      <c r="AQ10">
        <f t="shared" si="9"/>
        <v>-5385.7631189550639</v>
      </c>
      <c r="AR10">
        <f t="shared" si="9"/>
        <v>-5399.0603083652586</v>
      </c>
      <c r="AS10">
        <f t="shared" si="9"/>
        <v>677.13940094021405</v>
      </c>
      <c r="AT10">
        <f t="shared" si="9"/>
        <v>48.365154959204311</v>
      </c>
      <c r="AU10">
        <f t="shared" si="9"/>
        <v>-4673.5557524658398</v>
      </c>
      <c r="AW10">
        <v>7</v>
      </c>
      <c r="AX10">
        <f>IF(Z10&gt;0, (R10*SUMPRODUCT(K10:$K$98, X10:$X$98)-K10*$AZ$3)/Z10, 0)</f>
        <v>20905.244549042403</v>
      </c>
    </row>
    <row r="11" spans="1:52" x14ac:dyDescent="0.25">
      <c r="A11" t="s">
        <v>33</v>
      </c>
      <c r="C11" s="12">
        <f>AU71</f>
        <v>2.0809992617998319E-11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5.2249999999999996E-3</v>
      </c>
      <c r="Q11" s="4">
        <f t="shared" si="21"/>
        <v>25</v>
      </c>
      <c r="R11">
        <f t="shared" si="0"/>
        <v>2000000</v>
      </c>
      <c r="S11">
        <f t="shared" si="1"/>
        <v>19659.014708365616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18890.468703628576</v>
      </c>
      <c r="AC11">
        <f t="shared" si="2"/>
        <v>17493.884053963266</v>
      </c>
      <c r="AE11">
        <f t="shared" si="3"/>
        <v>0</v>
      </c>
      <c r="AF11">
        <f t="shared" si="4"/>
        <v>0</v>
      </c>
      <c r="AG11">
        <f t="shared" si="4"/>
        <v>-22.24664398684105</v>
      </c>
      <c r="AH11">
        <f t="shared" si="5"/>
        <v>-9442.8648031271678</v>
      </c>
      <c r="AI11">
        <f t="shared" si="6"/>
        <v>-9465.1114471140081</v>
      </c>
      <c r="AJ11">
        <f t="shared" si="7"/>
        <v>1396.5846496653103</v>
      </c>
      <c r="AK11">
        <f t="shared" si="22"/>
        <v>45.33712488870858</v>
      </c>
      <c r="AL11">
        <f t="shared" si="8"/>
        <v>-8023.189672559989</v>
      </c>
      <c r="AN11">
        <f t="shared" si="9"/>
        <v>0</v>
      </c>
      <c r="AO11">
        <f t="shared" si="9"/>
        <v>0</v>
      </c>
      <c r="AP11">
        <f t="shared" si="9"/>
        <v>-12.442740119179499</v>
      </c>
      <c r="AQ11">
        <f t="shared" si="9"/>
        <v>-5281.4758394730061</v>
      </c>
      <c r="AR11">
        <f t="shared" si="9"/>
        <v>-5293.9185795921849</v>
      </c>
      <c r="AS11">
        <f t="shared" si="9"/>
        <v>781.12185642470592</v>
      </c>
      <c r="AT11">
        <f t="shared" si="9"/>
        <v>25.357445512890077</v>
      </c>
      <c r="AU11">
        <f t="shared" si="9"/>
        <v>-4487.4392776545892</v>
      </c>
      <c r="AW11">
        <v>8</v>
      </c>
      <c r="AX11">
        <f>IF(Z11&gt;0, (R11*SUMPRODUCT(K11:$K$98, X11:$X$98)-K11*$AZ$3)/Z11, 0)</f>
        <v>19659.014708365616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5.4879999999999998E-3</v>
      </c>
      <c r="Q12" s="4">
        <f t="shared" si="21"/>
        <v>25</v>
      </c>
      <c r="R12">
        <f t="shared" si="0"/>
        <v>2000000</v>
      </c>
      <c r="S12">
        <f t="shared" si="1"/>
        <v>18258.632870705478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17493.884053963266</v>
      </c>
      <c r="AC12">
        <f t="shared" si="2"/>
        <v>15996.087330027382</v>
      </c>
      <c r="AE12">
        <f t="shared" si="3"/>
        <v>0</v>
      </c>
      <c r="AF12">
        <f t="shared" si="4"/>
        <v>0</v>
      </c>
      <c r="AG12">
        <f t="shared" si="4"/>
        <v>-21.902087964772857</v>
      </c>
      <c r="AH12">
        <f t="shared" si="5"/>
        <v>-9767.1665759826938</v>
      </c>
      <c r="AI12">
        <f t="shared" si="6"/>
        <v>-9789.0686639474661</v>
      </c>
      <c r="AJ12">
        <f t="shared" si="7"/>
        <v>1497.7967239358841</v>
      </c>
      <c r="AK12">
        <f t="shared" si="22"/>
        <v>40.235933324115507</v>
      </c>
      <c r="AL12">
        <f t="shared" si="8"/>
        <v>-8251.0360066874673</v>
      </c>
      <c r="AN12">
        <f t="shared" si="9"/>
        <v>0</v>
      </c>
      <c r="AO12">
        <f t="shared" si="9"/>
        <v>0</v>
      </c>
      <c r="AP12">
        <f t="shared" si="9"/>
        <v>-11.641192587868144</v>
      </c>
      <c r="AQ12">
        <f t="shared" si="9"/>
        <v>-5191.3528669814377</v>
      </c>
      <c r="AR12">
        <f t="shared" si="9"/>
        <v>-5202.9940595693051</v>
      </c>
      <c r="AS12">
        <f t="shared" si="9"/>
        <v>796.0948814039898</v>
      </c>
      <c r="AT12">
        <f t="shared" si="9"/>
        <v>21.385826298022902</v>
      </c>
      <c r="AU12">
        <f t="shared" si="9"/>
        <v>-4385.5133518672928</v>
      </c>
      <c r="AW12">
        <v>9</v>
      </c>
      <c r="AX12">
        <f>IF(Z12&gt;0, (R12*SUMPRODUCT(K12:$K$98, X12:$X$98)-K12*$AZ$3)/Z12, 0)</f>
        <v>18258.632870705478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5.7670000000000004E-3</v>
      </c>
      <c r="Q13" s="4">
        <f t="shared" si="21"/>
        <v>25</v>
      </c>
      <c r="R13">
        <f t="shared" si="0"/>
        <v>2000000</v>
      </c>
      <c r="S13">
        <f t="shared" si="1"/>
        <v>16677.782540364071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15996.087330027382</v>
      </c>
      <c r="AC13">
        <f t="shared" si="2"/>
        <v>14380.756717077762</v>
      </c>
      <c r="AE13">
        <f t="shared" si="3"/>
        <v>0</v>
      </c>
      <c r="AF13">
        <f t="shared" si="4"/>
        <v>0</v>
      </c>
      <c r="AG13">
        <f t="shared" si="4"/>
        <v>-21.556757743832282</v>
      </c>
      <c r="AH13">
        <f t="shared" si="5"/>
        <v>-10104.747303427606</v>
      </c>
      <c r="AI13">
        <f t="shared" si="6"/>
        <v>-10126.304061171439</v>
      </c>
      <c r="AJ13">
        <f t="shared" si="7"/>
        <v>1615.3306129496195</v>
      </c>
      <c r="AK13">
        <f t="shared" si="22"/>
        <v>31.992174660054765</v>
      </c>
      <c r="AL13">
        <f t="shared" si="8"/>
        <v>-8478.9812735617652</v>
      </c>
      <c r="AN13">
        <f t="shared" si="9"/>
        <v>0</v>
      </c>
      <c r="AO13">
        <f t="shared" si="9"/>
        <v>0</v>
      </c>
      <c r="AP13">
        <f t="shared" si="9"/>
        <v>-10.891298388151354</v>
      </c>
      <c r="AQ13">
        <f t="shared" si="9"/>
        <v>-5105.3047645806528</v>
      </c>
      <c r="AR13">
        <f t="shared" si="9"/>
        <v>-5116.1960629688037</v>
      </c>
      <c r="AS13">
        <f t="shared" si="9"/>
        <v>816.12679931811033</v>
      </c>
      <c r="AT13">
        <f t="shared" si="9"/>
        <v>16.163670086620701</v>
      </c>
      <c r="AU13">
        <f t="shared" si="9"/>
        <v>-4283.9055935640736</v>
      </c>
      <c r="AW13">
        <v>10</v>
      </c>
      <c r="AX13">
        <f>IF(Z13&gt;0, (R13*SUMPRODUCT(K13:$K$98, X13:$X$98)-K13*$AZ$3)/Z13, 0)</f>
        <v>16677.782540364071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6.0780000000000001E-3</v>
      </c>
      <c r="Q14" s="4">
        <f t="shared" si="21"/>
        <v>25</v>
      </c>
      <c r="R14">
        <f t="shared" si="0"/>
        <v>2000000</v>
      </c>
      <c r="S14">
        <f t="shared" si="1"/>
        <v>19617.51260339512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14380.756717077762</v>
      </c>
      <c r="AC14">
        <f t="shared" si="2"/>
        <v>16643.629673716518</v>
      </c>
      <c r="AE14">
        <f t="shared" si="3"/>
        <v>0</v>
      </c>
      <c r="AF14">
        <f t="shared" si="4"/>
        <v>0</v>
      </c>
      <c r="AG14">
        <f t="shared" si="4"/>
        <v>-21.210168192826949</v>
      </c>
      <c r="AH14">
        <f t="shared" si="5"/>
        <v>-10481.75788536101</v>
      </c>
      <c r="AI14">
        <f t="shared" si="6"/>
        <v>-10502.968053553837</v>
      </c>
      <c r="AJ14">
        <f t="shared" si="7"/>
        <v>-2262.8729566387556</v>
      </c>
      <c r="AK14">
        <f t="shared" si="22"/>
        <v>1006.6529701954435</v>
      </c>
      <c r="AL14">
        <f t="shared" si="8"/>
        <v>-11759.188039997149</v>
      </c>
      <c r="AN14">
        <f t="shared" si="9"/>
        <v>0</v>
      </c>
      <c r="AO14">
        <f t="shared" si="9"/>
        <v>0</v>
      </c>
      <c r="AP14">
        <f t="shared" si="9"/>
        <v>-9.5680250827380853</v>
      </c>
      <c r="AQ14">
        <f t="shared" si="9"/>
        <v>-4728.3794002274235</v>
      </c>
      <c r="AR14">
        <f t="shared" si="9"/>
        <v>-4737.9474253101616</v>
      </c>
      <c r="AS14">
        <f t="shared" si="9"/>
        <v>-1020.7946024441012</v>
      </c>
      <c r="AT14">
        <f t="shared" si="9"/>
        <v>454.10676524951504</v>
      </c>
      <c r="AU14">
        <f t="shared" si="9"/>
        <v>-5304.6352625047475</v>
      </c>
      <c r="AW14">
        <v>11</v>
      </c>
      <c r="AX14">
        <f>IF(Z14&gt;0, (R14*SUMPRODUCT(K14:$K$98, X14:$X$98)-K14*$AZ$3)/Z14, 0)</f>
        <v>19617.51260339512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6.4359999999999999E-3</v>
      </c>
      <c r="Q15" s="4">
        <f t="shared" si="21"/>
        <v>25</v>
      </c>
      <c r="R15">
        <f t="shared" si="0"/>
        <v>2000000</v>
      </c>
      <c r="S15">
        <f t="shared" si="1"/>
        <v>22162.750857794144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16643.629673716518</v>
      </c>
      <c r="AC15">
        <f t="shared" si="2"/>
        <v>18493.980381720721</v>
      </c>
      <c r="AE15">
        <f t="shared" si="3"/>
        <v>0</v>
      </c>
      <c r="AF15">
        <f t="shared" si="4"/>
        <v>0</v>
      </c>
      <c r="AG15">
        <f t="shared" si="4"/>
        <v>-20.861557868409644</v>
      </c>
      <c r="AH15">
        <f t="shared" si="5"/>
        <v>-10920.691399122737</v>
      </c>
      <c r="AI15">
        <f t="shared" si="6"/>
        <v>-10941.552956991147</v>
      </c>
      <c r="AJ15">
        <f t="shared" si="7"/>
        <v>-1850.3507080042036</v>
      </c>
      <c r="AK15">
        <f t="shared" si="22"/>
        <v>1165.0540771601563</v>
      </c>
      <c r="AL15">
        <f t="shared" si="8"/>
        <v>-11626.849587835193</v>
      </c>
      <c r="AN15">
        <f t="shared" si="9"/>
        <v>0</v>
      </c>
      <c r="AO15">
        <f t="shared" si="9"/>
        <v>0</v>
      </c>
      <c r="AP15">
        <f t="shared" si="9"/>
        <v>-8.4024687700698237</v>
      </c>
      <c r="AQ15">
        <f t="shared" si="9"/>
        <v>-4398.5578166073083</v>
      </c>
      <c r="AR15">
        <f t="shared" si="9"/>
        <v>-4406.9602853773777</v>
      </c>
      <c r="AS15">
        <f t="shared" si="9"/>
        <v>-745.27099729331735</v>
      </c>
      <c r="AT15">
        <f t="shared" si="9"/>
        <v>469.25213162553763</v>
      </c>
      <c r="AU15">
        <f t="shared" si="9"/>
        <v>-4682.9791510451569</v>
      </c>
      <c r="AW15">
        <v>12</v>
      </c>
      <c r="AX15">
        <f>IF(Z15&gt;0, (R15*SUMPRODUCT(K15:$K$98, X15:$X$98)-K15*$AZ$3)/Z15, 0)</f>
        <v>22162.750857794144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6.8199999999999997E-3</v>
      </c>
      <c r="Q16" s="4">
        <f t="shared" si="21"/>
        <v>25</v>
      </c>
      <c r="R16">
        <f t="shared" si="0"/>
        <v>2000000</v>
      </c>
      <c r="S16">
        <f t="shared" si="1"/>
        <v>24340.12659607159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18493.980381720721</v>
      </c>
      <c r="AC16">
        <f t="shared" si="2"/>
        <v>19969.288733177338</v>
      </c>
      <c r="AE16">
        <f t="shared" si="3"/>
        <v>0</v>
      </c>
      <c r="AF16">
        <f t="shared" si="4"/>
        <v>0</v>
      </c>
      <c r="AG16">
        <f t="shared" si="4"/>
        <v>-20.510666465062993</v>
      </c>
      <c r="AH16">
        <f t="shared" si="5"/>
        <v>-11382.065973004301</v>
      </c>
      <c r="AI16">
        <f t="shared" si="6"/>
        <v>-11402.576639469364</v>
      </c>
      <c r="AJ16">
        <f t="shared" si="7"/>
        <v>-1475.3083514566169</v>
      </c>
      <c r="AK16">
        <f t="shared" si="22"/>
        <v>1294.5786267204505</v>
      </c>
      <c r="AL16">
        <f t="shared" si="8"/>
        <v>-11583.306364205529</v>
      </c>
      <c r="AN16">
        <f t="shared" si="9"/>
        <v>0</v>
      </c>
      <c r="AO16">
        <f t="shared" si="9"/>
        <v>0</v>
      </c>
      <c r="AP16">
        <f t="shared" si="9"/>
        <v>-7.3760171833546853</v>
      </c>
      <c r="AQ16">
        <f t="shared" si="9"/>
        <v>-4093.2026437054419</v>
      </c>
      <c r="AR16">
        <f t="shared" si="9"/>
        <v>-4100.5786608887965</v>
      </c>
      <c r="AS16">
        <f t="shared" si="9"/>
        <v>-530.54832565418826</v>
      </c>
      <c r="AT16">
        <f t="shared" si="9"/>
        <v>465.5545548536337</v>
      </c>
      <c r="AU16">
        <f t="shared" si="9"/>
        <v>-4165.5724316893511</v>
      </c>
      <c r="AW16">
        <v>13</v>
      </c>
      <c r="AX16">
        <f>IF(Z16&gt;0, (R16*SUMPRODUCT(K16:$K$98, X16:$X$98)-K16*$AZ$3)/Z16, 0)</f>
        <v>24340.12659607159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7.2269999999999999E-3</v>
      </c>
      <c r="Q17" s="4">
        <f t="shared" si="21"/>
        <v>25</v>
      </c>
      <c r="R17">
        <f t="shared" si="0"/>
        <v>2000000</v>
      </c>
      <c r="S17">
        <f t="shared" si="1"/>
        <v>26194.702221862986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19969.288733177338</v>
      </c>
      <c r="AC17">
        <f t="shared" si="2"/>
        <v>21120.609453814686</v>
      </c>
      <c r="AE17">
        <f t="shared" si="3"/>
        <v>0</v>
      </c>
      <c r="AF17">
        <f t="shared" si="4"/>
        <v>0</v>
      </c>
      <c r="AG17">
        <f t="shared" si="4"/>
        <v>-20.157329213869353</v>
      </c>
      <c r="AH17">
        <f t="shared" si="5"/>
        <v>-11858.446923440821</v>
      </c>
      <c r="AI17">
        <f t="shared" si="6"/>
        <v>-11878.60425265469</v>
      </c>
      <c r="AJ17">
        <f t="shared" si="7"/>
        <v>-1151.3207206373481</v>
      </c>
      <c r="AK17">
        <f t="shared" si="22"/>
        <v>1397.8502113224138</v>
      </c>
      <c r="AL17">
        <f t="shared" si="8"/>
        <v>-11632.074761969625</v>
      </c>
      <c r="AN17">
        <f t="shared" si="9"/>
        <v>0</v>
      </c>
      <c r="AO17">
        <f t="shared" si="9"/>
        <v>0</v>
      </c>
      <c r="AP17">
        <f t="shared" si="9"/>
        <v>-6.4722772636937806</v>
      </c>
      <c r="AQ17">
        <f t="shared" si="9"/>
        <v>-3807.605441721737</v>
      </c>
      <c r="AR17">
        <f t="shared" si="9"/>
        <v>-3814.0777189854307</v>
      </c>
      <c r="AS17">
        <f t="shared" si="9"/>
        <v>-369.67530987555085</v>
      </c>
      <c r="AT17">
        <f t="shared" si="9"/>
        <v>448.83298004413115</v>
      </c>
      <c r="AU17">
        <f t="shared" si="9"/>
        <v>-3734.9200488168503</v>
      </c>
      <c r="AW17">
        <v>14</v>
      </c>
      <c r="AX17">
        <f>IF(Z17&gt;0, (R17*SUMPRODUCT(K17:$K$98, X17:$X$98)-K17*$AZ$3)/Z17, 0)</f>
        <v>26194.702221862986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7.6860000000000001E-3</v>
      </c>
      <c r="Q18" s="4">
        <f t="shared" si="21"/>
        <v>25</v>
      </c>
      <c r="R18">
        <f t="shared" si="0"/>
        <v>2000000</v>
      </c>
      <c r="S18">
        <f t="shared" si="1"/>
        <v>27771.080601663078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21120.609453814686</v>
      </c>
      <c r="AC18">
        <f t="shared" si="2"/>
        <v>21995.614158827622</v>
      </c>
      <c r="AE18">
        <f t="shared" si="3"/>
        <v>0</v>
      </c>
      <c r="AF18">
        <f t="shared" si="4"/>
        <v>0</v>
      </c>
      <c r="AG18">
        <f t="shared" si="4"/>
        <v>-19.80082668939286</v>
      </c>
      <c r="AH18">
        <f t="shared" si="5"/>
        <v>-12394.338587023987</v>
      </c>
      <c r="AI18">
        <f t="shared" si="6"/>
        <v>-12414.139413713379</v>
      </c>
      <c r="AJ18">
        <f t="shared" si="7"/>
        <v>-875.00470501293603</v>
      </c>
      <c r="AK18">
        <f t="shared" si="22"/>
        <v>1478.4426617670281</v>
      </c>
      <c r="AL18">
        <f t="shared" si="8"/>
        <v>-11810.701456959287</v>
      </c>
      <c r="AN18">
        <f t="shared" si="9"/>
        <v>0</v>
      </c>
      <c r="AO18">
        <f t="shared" si="9"/>
        <v>0</v>
      </c>
      <c r="AP18">
        <f t="shared" si="9"/>
        <v>-5.6766147928643678</v>
      </c>
      <c r="AQ18">
        <f t="shared" si="9"/>
        <v>-3553.280217767885</v>
      </c>
      <c r="AR18">
        <f t="shared" si="9"/>
        <v>-3558.9568325607493</v>
      </c>
      <c r="AS18">
        <f t="shared" si="9"/>
        <v>-250.85137758228908</v>
      </c>
      <c r="AT18">
        <f t="shared" si="9"/>
        <v>423.84843904948184</v>
      </c>
      <c r="AU18">
        <f t="shared" si="9"/>
        <v>-3385.9597710935564</v>
      </c>
      <c r="AW18">
        <v>15</v>
      </c>
      <c r="AX18">
        <f>IF(Z18&gt;0, (R18*SUMPRODUCT(K18:$K$98, X18:$X$98)-K18*$AZ$3)/Z18, 0)</f>
        <v>27771.080601663078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8.2030000000000002E-3</v>
      </c>
      <c r="Q19" s="4">
        <f t="shared" si="21"/>
        <v>25</v>
      </c>
      <c r="R19">
        <f t="shared" si="0"/>
        <v>2000000</v>
      </c>
      <c r="S19">
        <f t="shared" si="1"/>
        <v>29093.08050107324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21995.614158827622</v>
      </c>
      <c r="AC19">
        <f t="shared" si="2"/>
        <v>22623.235857787098</v>
      </c>
      <c r="AE19">
        <f t="shared" si="3"/>
        <v>0</v>
      </c>
      <c r="AF19">
        <f t="shared" si="4"/>
        <v>0</v>
      </c>
      <c r="AG19">
        <f t="shared" si="4"/>
        <v>-19.440392241165842</v>
      </c>
      <c r="AH19">
        <f t="shared" si="5"/>
        <v>-12994.09450664717</v>
      </c>
      <c r="AI19">
        <f t="shared" si="6"/>
        <v>-13013.534898888336</v>
      </c>
      <c r="AJ19">
        <f t="shared" si="7"/>
        <v>-627.62169895947591</v>
      </c>
      <c r="AK19">
        <f t="shared" si="22"/>
        <v>1539.6929911179336</v>
      </c>
      <c r="AL19">
        <f t="shared" si="8"/>
        <v>-12101.463606729878</v>
      </c>
      <c r="AN19">
        <f t="shared" si="9"/>
        <v>0</v>
      </c>
      <c r="AO19">
        <f t="shared" si="9"/>
        <v>0</v>
      </c>
      <c r="AP19">
        <f t="shared" si="9"/>
        <v>-4.9761458694552294</v>
      </c>
      <c r="AQ19">
        <f t="shared" si="9"/>
        <v>-3326.0907961333146</v>
      </c>
      <c r="AR19">
        <f t="shared" si="9"/>
        <v>-3331.0669420027698</v>
      </c>
      <c r="AS19">
        <f t="shared" si="9"/>
        <v>-160.6519604190031</v>
      </c>
      <c r="AT19">
        <f t="shared" si="9"/>
        <v>394.11431739307324</v>
      </c>
      <c r="AU19">
        <f t="shared" si="9"/>
        <v>-3097.6045850286996</v>
      </c>
      <c r="AW19">
        <v>16</v>
      </c>
      <c r="AX19">
        <f>IF(Z19&gt;0, (R19*SUMPRODUCT(K19:$K$98, X19:$X$98)-K19*$AZ$3)/Z19, 0)</f>
        <v>29093.08050107324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8.7950000000000007E-3</v>
      </c>
      <c r="Q20" s="4">
        <f t="shared" si="21"/>
        <v>25</v>
      </c>
      <c r="R20">
        <f t="shared" si="0"/>
        <v>2000000</v>
      </c>
      <c r="S20">
        <f t="shared" si="1"/>
        <v>30183.592457213013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22623.235857787098</v>
      </c>
      <c r="AC20">
        <f t="shared" si="2"/>
        <v>23030.09320158893</v>
      </c>
      <c r="AE20">
        <f t="shared" si="3"/>
        <v>0</v>
      </c>
      <c r="AF20">
        <f t="shared" si="4"/>
        <v>0</v>
      </c>
      <c r="AG20">
        <f t="shared" si="4"/>
        <v>-19.07501006899313</v>
      </c>
      <c r="AH20">
        <f t="shared" si="5"/>
        <v>-13678.259980884286</v>
      </c>
      <c r="AI20">
        <f t="shared" si="6"/>
        <v>-13697.334990953279</v>
      </c>
      <c r="AJ20">
        <f t="shared" si="7"/>
        <v>-406.85734380183203</v>
      </c>
      <c r="AK20">
        <f t="shared" si="22"/>
        <v>1583.6265100450971</v>
      </c>
      <c r="AL20">
        <f t="shared" si="8"/>
        <v>-12520.565824710015</v>
      </c>
      <c r="AN20">
        <f t="shared" si="9"/>
        <v>0</v>
      </c>
      <c r="AO20">
        <f t="shared" si="9"/>
        <v>0</v>
      </c>
      <c r="AP20">
        <f t="shared" si="9"/>
        <v>-4.3594814355703742</v>
      </c>
      <c r="AQ20">
        <f t="shared" si="9"/>
        <v>-3126.0859229899102</v>
      </c>
      <c r="AR20">
        <f t="shared" si="9"/>
        <v>-3130.4454044254803</v>
      </c>
      <c r="AS20">
        <f t="shared" si="9"/>
        <v>-92.984854572251521</v>
      </c>
      <c r="AT20">
        <f t="shared" si="9"/>
        <v>361.92853091286025</v>
      </c>
      <c r="AU20">
        <f t="shared" si="9"/>
        <v>-2861.501728084872</v>
      </c>
      <c r="AW20">
        <v>17</v>
      </c>
      <c r="AX20">
        <f>IF(Z20&gt;0, (R20*SUMPRODUCT(K20:$K$98, X20:$X$98)-K20*$AZ$3)/Z20, 0)</f>
        <v>30183.592457213013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9.4780000000000003E-3</v>
      </c>
      <c r="Q21" s="4">
        <f t="shared" si="21"/>
        <v>25</v>
      </c>
      <c r="R21">
        <f t="shared" si="0"/>
        <v>2000000</v>
      </c>
      <c r="S21">
        <f t="shared" si="1"/>
        <v>31059.745047325767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23030.09320158893</v>
      </c>
      <c r="AC21">
        <f t="shared" si="2"/>
        <v>23236.996689255397</v>
      </c>
      <c r="AE21">
        <f t="shared" si="3"/>
        <v>0</v>
      </c>
      <c r="AF21">
        <f t="shared" si="4"/>
        <v>0</v>
      </c>
      <c r="AG21">
        <f t="shared" si="4"/>
        <v>-18.70346702286928</v>
      </c>
      <c r="AH21">
        <f t="shared" si="5"/>
        <v>-14463.435634713349</v>
      </c>
      <c r="AI21">
        <f t="shared" si="6"/>
        <v>-14482.139101736218</v>
      </c>
      <c r="AJ21">
        <f t="shared" si="7"/>
        <v>-206.90348766646639</v>
      </c>
      <c r="AK21">
        <f t="shared" si="22"/>
        <v>1612.1065241112253</v>
      </c>
      <c r="AL21">
        <f t="shared" si="8"/>
        <v>-13076.93606529146</v>
      </c>
      <c r="AN21">
        <f t="shared" si="9"/>
        <v>0</v>
      </c>
      <c r="AO21">
        <f t="shared" si="9"/>
        <v>0</v>
      </c>
      <c r="AP21">
        <f t="shared" si="9"/>
        <v>-3.8165780858645828</v>
      </c>
      <c r="AQ21">
        <f t="shared" si="9"/>
        <v>-2951.3689318811421</v>
      </c>
      <c r="AR21">
        <f t="shared" si="9"/>
        <v>-2955.185509967007</v>
      </c>
      <c r="AS21">
        <f t="shared" si="9"/>
        <v>-42.220157147936476</v>
      </c>
      <c r="AT21">
        <f t="shared" si="9"/>
        <v>328.9620274401052</v>
      </c>
      <c r="AU21">
        <f t="shared" si="9"/>
        <v>-2668.4436396748383</v>
      </c>
      <c r="AW21">
        <v>18</v>
      </c>
      <c r="AX21">
        <f>IF(Z21&gt;0, (R21*SUMPRODUCT(K21:$K$98, X21:$X$98)-K21*$AZ$3)/Z21, 0)</f>
        <v>31059.745047325767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1.0265E-2</v>
      </c>
      <c r="Q22" s="4">
        <f t="shared" si="21"/>
        <v>25</v>
      </c>
      <c r="R22">
        <f t="shared" si="0"/>
        <v>2000000</v>
      </c>
      <c r="S22">
        <f t="shared" si="1"/>
        <v>31735.634971158135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23236.996689255397</v>
      </c>
      <c r="AC22">
        <f t="shared" si="2"/>
        <v>23261.511159746024</v>
      </c>
      <c r="AE22">
        <f t="shared" si="3"/>
        <v>0</v>
      </c>
      <c r="AF22">
        <f t="shared" si="4"/>
        <v>0</v>
      </c>
      <c r="AG22">
        <f t="shared" si="4"/>
        <v>-18.324441263650833</v>
      </c>
      <c r="AH22">
        <f t="shared" si="5"/>
        <v>-15359.287119180251</v>
      </c>
      <c r="AI22">
        <f t="shared" si="6"/>
        <v>-15377.611560443902</v>
      </c>
      <c r="AJ22">
        <f t="shared" si="7"/>
        <v>-24.514470490626991</v>
      </c>
      <c r="AK22">
        <f t="shared" si="22"/>
        <v>1626.5897682478778</v>
      </c>
      <c r="AL22">
        <f t="shared" si="8"/>
        <v>-13775.536262686652</v>
      </c>
      <c r="AN22">
        <f t="shared" si="9"/>
        <v>0</v>
      </c>
      <c r="AO22">
        <f t="shared" si="9"/>
        <v>0</v>
      </c>
      <c r="AP22">
        <f t="shared" si="9"/>
        <v>-3.3386027954951221</v>
      </c>
      <c r="AQ22">
        <f t="shared" si="9"/>
        <v>-2798.3695750999959</v>
      </c>
      <c r="AR22">
        <f t="shared" si="9"/>
        <v>-2801.7081778954907</v>
      </c>
      <c r="AS22">
        <f t="shared" si="9"/>
        <v>-4.4663888264052813</v>
      </c>
      <c r="AT22">
        <f t="shared" si="9"/>
        <v>296.35485575041133</v>
      </c>
      <c r="AU22">
        <f t="shared" si="9"/>
        <v>-2509.8197109714847</v>
      </c>
      <c r="AW22">
        <v>19</v>
      </c>
      <c r="AX22">
        <f>IF(Z22&gt;0, (R22*SUMPRODUCT(K22:$K$98, X22:$X$98)-K22*$AZ$3)/Z22, 0)</f>
        <v>31735.634971158135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1.1204E-2</v>
      </c>
      <c r="Q23" s="4">
        <f t="shared" si="21"/>
        <v>25</v>
      </c>
      <c r="R23">
        <f t="shared" si="0"/>
        <v>2000000</v>
      </c>
      <c r="S23">
        <f t="shared" si="1"/>
        <v>32226.140688124557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23261.511159746024</v>
      </c>
      <c r="AC23">
        <f t="shared" si="2"/>
        <v>23120.180336763675</v>
      </c>
      <c r="AE23">
        <f t="shared" si="3"/>
        <v>0</v>
      </c>
      <c r="AF23">
        <f t="shared" si="4"/>
        <v>0</v>
      </c>
      <c r="AG23">
        <f t="shared" si="4"/>
        <v>-17.935889811096384</v>
      </c>
      <c r="AH23">
        <f t="shared" si="5"/>
        <v>-16424.563193435519</v>
      </c>
      <c r="AI23">
        <f t="shared" si="6"/>
        <v>-16442.499083246614</v>
      </c>
      <c r="AJ23">
        <f t="shared" si="7"/>
        <v>141.33082298234876</v>
      </c>
      <c r="AK23">
        <f t="shared" si="22"/>
        <v>1628.3057811822218</v>
      </c>
      <c r="AL23">
        <f t="shared" si="8"/>
        <v>-14672.862479082043</v>
      </c>
      <c r="AN23">
        <f t="shared" si="9"/>
        <v>0</v>
      </c>
      <c r="AO23">
        <f t="shared" si="9"/>
        <v>0</v>
      </c>
      <c r="AP23">
        <f t="shared" si="9"/>
        <v>-2.9176884480530751</v>
      </c>
      <c r="AQ23">
        <f t="shared" si="9"/>
        <v>-2671.836122909097</v>
      </c>
      <c r="AR23">
        <f t="shared" si="9"/>
        <v>-2674.75381135715</v>
      </c>
      <c r="AS23">
        <f t="shared" si="9"/>
        <v>22.990736111364768</v>
      </c>
      <c r="AT23">
        <f t="shared" si="9"/>
        <v>264.88169907880331</v>
      </c>
      <c r="AU23">
        <f t="shared" si="9"/>
        <v>-2386.8813761669817</v>
      </c>
      <c r="AW23">
        <v>20</v>
      </c>
      <c r="AX23">
        <f>IF(Z23&gt;0, (R23*SUMPRODUCT(K23:$K$98, X23:$X$98)-K23*$AZ$3)/Z23, 0)</f>
        <v>32226.140688124557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1.2285000000000001E-2</v>
      </c>
      <c r="Q24" s="4">
        <f t="shared" si="21"/>
        <v>25</v>
      </c>
      <c r="R24">
        <f t="shared" si="0"/>
        <v>2000000</v>
      </c>
      <c r="S24">
        <f t="shared" si="1"/>
        <v>32533.723382748114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23120.180336763675</v>
      </c>
      <c r="AC24">
        <f t="shared" si="2"/>
        <v>22820.700242531053</v>
      </c>
      <c r="AE24">
        <f t="shared" si="3"/>
        <v>0</v>
      </c>
      <c r="AF24">
        <f t="shared" si="4"/>
        <v>0</v>
      </c>
      <c r="AG24">
        <f t="shared" si="4"/>
        <v>-17.536188506656099</v>
      </c>
      <c r="AH24">
        <f t="shared" si="5"/>
        <v>-17627.392506345528</v>
      </c>
      <c r="AI24">
        <f t="shared" si="6"/>
        <v>-17644.928694852184</v>
      </c>
      <c r="AJ24">
        <f t="shared" si="7"/>
        <v>299.48009423262192</v>
      </c>
      <c r="AK24">
        <f t="shared" si="22"/>
        <v>1618.4126235734575</v>
      </c>
      <c r="AL24">
        <f t="shared" si="8"/>
        <v>-15727.035977046104</v>
      </c>
      <c r="AN24">
        <f t="shared" si="9"/>
        <v>0</v>
      </c>
      <c r="AO24">
        <f t="shared" si="9"/>
        <v>0</v>
      </c>
      <c r="AP24">
        <f t="shared" si="9"/>
        <v>-2.5470247865966176</v>
      </c>
      <c r="AQ24">
        <f t="shared" si="9"/>
        <v>-2560.2716131665734</v>
      </c>
      <c r="AR24">
        <f t="shared" si="9"/>
        <v>-2562.8186379531699</v>
      </c>
      <c r="AS24">
        <f t="shared" si="9"/>
        <v>43.497663292867429</v>
      </c>
      <c r="AT24">
        <f t="shared" si="9"/>
        <v>235.0645960276855</v>
      </c>
      <c r="AU24">
        <f t="shared" si="9"/>
        <v>-2284.2563786326168</v>
      </c>
      <c r="AW24">
        <v>21</v>
      </c>
      <c r="AX24">
        <f>IF(Z24&gt;0, (R24*SUMPRODUCT(K24:$K$98, X24:$X$98)-K24*$AZ$3)/Z24, 0)</f>
        <v>32533.723382748114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1.3528E-2</v>
      </c>
      <c r="Q25" s="4">
        <f t="shared" si="21"/>
        <v>25</v>
      </c>
      <c r="R25">
        <f t="shared" si="0"/>
        <v>2000000</v>
      </c>
      <c r="S25">
        <f t="shared" si="1"/>
        <v>32672.170998912206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22820.700242531053</v>
      </c>
      <c r="AC25">
        <f t="shared" si="2"/>
        <v>22378.603654968465</v>
      </c>
      <c r="AE25">
        <f t="shared" si="3"/>
        <v>0</v>
      </c>
      <c r="AF25">
        <f t="shared" si="4"/>
        <v>0</v>
      </c>
      <c r="AG25">
        <f t="shared" si="4"/>
        <v>-17.123597063471497</v>
      </c>
      <c r="AH25">
        <f t="shared" si="5"/>
        <v>-18978.364649443498</v>
      </c>
      <c r="AI25">
        <f t="shared" si="6"/>
        <v>-18995.488246506968</v>
      </c>
      <c r="AJ25">
        <f t="shared" si="7"/>
        <v>442.09658756258796</v>
      </c>
      <c r="AK25">
        <f t="shared" si="22"/>
        <v>1597.4490169771739</v>
      </c>
      <c r="AL25">
        <f t="shared" si="8"/>
        <v>-16955.942641967205</v>
      </c>
      <c r="AN25">
        <f t="shared" si="9"/>
        <v>0</v>
      </c>
      <c r="AO25">
        <f t="shared" si="9"/>
        <v>0</v>
      </c>
      <c r="AP25">
        <f t="shared" si="9"/>
        <v>-2.220623560194261</v>
      </c>
      <c r="AQ25">
        <f t="shared" si="9"/>
        <v>-2461.1536652199316</v>
      </c>
      <c r="AR25">
        <f t="shared" si="9"/>
        <v>-2463.3742887801254</v>
      </c>
      <c r="AS25">
        <f t="shared" si="9"/>
        <v>57.332001832560067</v>
      </c>
      <c r="AT25">
        <f t="shared" si="9"/>
        <v>207.16049964034355</v>
      </c>
      <c r="AU25">
        <f t="shared" si="9"/>
        <v>-2198.8817873072221</v>
      </c>
      <c r="AW25">
        <v>22</v>
      </c>
      <c r="AX25">
        <f>IF(Z25&gt;0, (R25*SUMPRODUCT(K25:$K$98, X25:$X$98)-K25*$AZ$3)/Z25, 0)</f>
        <v>32672.170998912206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1.4963000000000001E-2</v>
      </c>
      <c r="Q26" s="4">
        <f t="shared" si="21"/>
        <v>25</v>
      </c>
      <c r="R26">
        <f t="shared" si="0"/>
        <v>2000000</v>
      </c>
      <c r="S26">
        <f t="shared" si="1"/>
        <v>32655.267570531796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22378.603654968465</v>
      </c>
      <c r="AC26">
        <f t="shared" si="2"/>
        <v>21808.677691180674</v>
      </c>
      <c r="AE26">
        <f t="shared" si="3"/>
        <v>0</v>
      </c>
      <c r="AF26">
        <f t="shared" si="4"/>
        <v>0</v>
      </c>
      <c r="AG26">
        <f t="shared" si="4"/>
        <v>-16.696140709976056</v>
      </c>
      <c r="AH26">
        <f t="shared" si="5"/>
        <v>-20497.630628857922</v>
      </c>
      <c r="AI26">
        <f t="shared" si="6"/>
        <v>-20514.326769567899</v>
      </c>
      <c r="AJ26">
        <f t="shared" si="7"/>
        <v>569.92596378779126</v>
      </c>
      <c r="AK26">
        <f t="shared" si="22"/>
        <v>1566.5022558477926</v>
      </c>
      <c r="AL26">
        <f t="shared" si="8"/>
        <v>-18377.898549932313</v>
      </c>
      <c r="AN26">
        <f t="shared" si="9"/>
        <v>0</v>
      </c>
      <c r="AO26">
        <f t="shared" si="9"/>
        <v>0</v>
      </c>
      <c r="AP26">
        <f t="shared" si="9"/>
        <v>-1.9332054770188676</v>
      </c>
      <c r="AQ26">
        <f t="shared" si="9"/>
        <v>-2373.3707379419093</v>
      </c>
      <c r="AR26">
        <f t="shared" si="9"/>
        <v>-2375.3039434189282</v>
      </c>
      <c r="AS26">
        <f t="shared" si="9"/>
        <v>65.990339553828235</v>
      </c>
      <c r="AT26">
        <f t="shared" si="9"/>
        <v>181.38148170720029</v>
      </c>
      <c r="AU26">
        <f t="shared" si="9"/>
        <v>-2127.9321221578998</v>
      </c>
      <c r="AW26">
        <v>23</v>
      </c>
      <c r="AX26">
        <f>IF(Z26&gt;0, (R26*SUMPRODUCT(K26:$K$98, X26:$X$98)-K26*$AZ$3)/Z26, 0)</f>
        <v>32655.267570531796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1.6567999999999999E-2</v>
      </c>
      <c r="Q27" s="4">
        <f t="shared" si="21"/>
        <v>25</v>
      </c>
      <c r="R27">
        <f t="shared" si="0"/>
        <v>2000000</v>
      </c>
      <c r="S27">
        <f t="shared" si="1"/>
        <v>32493.198268333104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21808.677691180674</v>
      </c>
      <c r="AC27">
        <f t="shared" si="2"/>
        <v>21123.903115231737</v>
      </c>
      <c r="AE27">
        <f t="shared" si="3"/>
        <v>0</v>
      </c>
      <c r="AF27">
        <f t="shared" si="4"/>
        <v>0</v>
      </c>
      <c r="AG27">
        <f t="shared" si="4"/>
        <v>-16.252557643593413</v>
      </c>
      <c r="AH27">
        <f t="shared" si="5"/>
        <v>-22129.732742630666</v>
      </c>
      <c r="AI27">
        <f t="shared" si="6"/>
        <v>-22145.98530027426</v>
      </c>
      <c r="AJ27">
        <f t="shared" si="7"/>
        <v>684.77457594893713</v>
      </c>
      <c r="AK27">
        <f t="shared" si="22"/>
        <v>1526.6074383826474</v>
      </c>
      <c r="AL27">
        <f t="shared" si="8"/>
        <v>-19934.603285942674</v>
      </c>
      <c r="AN27">
        <f t="shared" si="9"/>
        <v>0</v>
      </c>
      <c r="AO27">
        <f t="shared" si="9"/>
        <v>0</v>
      </c>
      <c r="AP27">
        <f t="shared" si="9"/>
        <v>-1.6802179231298482</v>
      </c>
      <c r="AQ27">
        <f t="shared" si="9"/>
        <v>-2287.8105959463282</v>
      </c>
      <c r="AR27">
        <f t="shared" si="9"/>
        <v>-2289.4908138694582</v>
      </c>
      <c r="AS27">
        <f t="shared" si="9"/>
        <v>70.79319704899423</v>
      </c>
      <c r="AT27">
        <f t="shared" si="9"/>
        <v>157.82335530217171</v>
      </c>
      <c r="AU27">
        <f t="shared" si="9"/>
        <v>-2060.8742615182923</v>
      </c>
      <c r="AW27">
        <v>24</v>
      </c>
      <c r="AX27">
        <f>IF(Z27&gt;0, (R27*SUMPRODUCT(K27:$K$98, X27:$X$98)-K27*$AZ$3)/Z27, 0)</f>
        <v>32493.198268333104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1.8353999999999999E-2</v>
      </c>
      <c r="Q28" s="4">
        <f t="shared" si="21"/>
        <v>25</v>
      </c>
      <c r="R28">
        <f t="shared" si="0"/>
        <v>2000000</v>
      </c>
      <c r="S28">
        <f t="shared" si="1"/>
        <v>32206.357826735239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21123.903115231737</v>
      </c>
      <c r="AC28">
        <f t="shared" si="2"/>
        <v>20343.767663921997</v>
      </c>
      <c r="AE28">
        <f t="shared" si="3"/>
        <v>0</v>
      </c>
      <c r="AF28">
        <f t="shared" si="4"/>
        <v>0</v>
      </c>
      <c r="AG28">
        <f t="shared" si="4"/>
        <v>-15.791732624166965</v>
      </c>
      <c r="AH28">
        <f t="shared" si="5"/>
        <v>-23863.955439241076</v>
      </c>
      <c r="AI28">
        <f t="shared" si="6"/>
        <v>-23879.747171865241</v>
      </c>
      <c r="AJ28">
        <f t="shared" si="7"/>
        <v>780.13545130973944</v>
      </c>
      <c r="AK28">
        <f t="shared" si="22"/>
        <v>1478.6732180662218</v>
      </c>
      <c r="AL28">
        <f t="shared" si="8"/>
        <v>-21620.93850248928</v>
      </c>
      <c r="AN28">
        <f t="shared" si="9"/>
        <v>0</v>
      </c>
      <c r="AO28">
        <f t="shared" si="9"/>
        <v>0</v>
      </c>
      <c r="AP28">
        <f t="shared" si="9"/>
        <v>-1.4576580572655575</v>
      </c>
      <c r="AQ28">
        <f t="shared" si="9"/>
        <v>-2202.7656972232303</v>
      </c>
      <c r="AR28">
        <f t="shared" si="9"/>
        <v>-2204.223355280496</v>
      </c>
      <c r="AS28">
        <f t="shared" si="9"/>
        <v>72.01051039959151</v>
      </c>
      <c r="AT28">
        <f t="shared" si="9"/>
        <v>136.48913527566259</v>
      </c>
      <c r="AU28">
        <f t="shared" si="9"/>
        <v>-1995.7237096052418</v>
      </c>
      <c r="AW28">
        <v>25</v>
      </c>
      <c r="AX28">
        <f>IF(Z28&gt;0, (R28*SUMPRODUCT(K28:$K$98, X28:$X$98)-K28*$AZ$3)/Z28, 0)</f>
        <v>32206.357826735239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2.0303000000000002E-2</v>
      </c>
      <c r="Q29" s="4">
        <f t="shared" si="21"/>
        <v>25</v>
      </c>
      <c r="R29">
        <f t="shared" si="0"/>
        <v>2000000</v>
      </c>
      <c r="S29">
        <f t="shared" si="1"/>
        <v>31814.294034794115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20343.767663921997</v>
      </c>
      <c r="AC29">
        <f t="shared" si="2"/>
        <v>19487.140488695739</v>
      </c>
      <c r="AE29">
        <f t="shared" si="3"/>
        <v>0</v>
      </c>
      <c r="AF29">
        <f t="shared" si="4"/>
        <v>0</v>
      </c>
      <c r="AG29">
        <f t="shared" si="4"/>
        <v>-15.313195750456835</v>
      </c>
      <c r="AH29">
        <f t="shared" si="5"/>
        <v>-25649.563797476952</v>
      </c>
      <c r="AI29">
        <f t="shared" si="6"/>
        <v>-25664.876993227408</v>
      </c>
      <c r="AJ29">
        <f t="shared" si="7"/>
        <v>856.62717522625826</v>
      </c>
      <c r="AK29">
        <f t="shared" si="22"/>
        <v>1424.0637364745398</v>
      </c>
      <c r="AL29">
        <f t="shared" si="8"/>
        <v>-23384.186081526612</v>
      </c>
      <c r="AN29">
        <f t="shared" si="9"/>
        <v>0</v>
      </c>
      <c r="AO29">
        <f t="shared" si="9"/>
        <v>0</v>
      </c>
      <c r="AP29">
        <f t="shared" si="9"/>
        <v>-1.262041647460928</v>
      </c>
      <c r="AQ29">
        <f t="shared" si="9"/>
        <v>-2113.9165383330437</v>
      </c>
      <c r="AR29">
        <f t="shared" si="9"/>
        <v>-2115.1785799805048</v>
      </c>
      <c r="AS29">
        <f t="shared" si="9"/>
        <v>70.599187073677669</v>
      </c>
      <c r="AT29">
        <f t="shared" si="9"/>
        <v>117.36464245329567</v>
      </c>
      <c r="AU29">
        <f t="shared" si="9"/>
        <v>-1927.2147504535315</v>
      </c>
      <c r="AW29">
        <v>26</v>
      </c>
      <c r="AX29">
        <f>IF(Z29&gt;0, (R29*SUMPRODUCT(K29:$K$98, X29:$X$98)-K29*$AZ$3)/Z29, 0)</f>
        <v>31814.294034794115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2.2446000000000001E-2</v>
      </c>
      <c r="Q30" s="4">
        <f t="shared" si="21"/>
        <v>25</v>
      </c>
      <c r="R30">
        <f t="shared" si="0"/>
        <v>2000000</v>
      </c>
      <c r="S30">
        <f t="shared" si="1"/>
        <v>31342.302787913071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19487.140488695739</v>
      </c>
      <c r="AC30">
        <f t="shared" si="2"/>
        <v>18575.133345002832</v>
      </c>
      <c r="AE30">
        <f t="shared" si="3"/>
        <v>0</v>
      </c>
      <c r="AF30">
        <f t="shared" si="4"/>
        <v>0</v>
      </c>
      <c r="AG30">
        <f t="shared" si="4"/>
        <v>-14.816343801137513</v>
      </c>
      <c r="AH30">
        <f t="shared" si="5"/>
        <v>-27497.59934518033</v>
      </c>
      <c r="AI30">
        <f t="shared" si="6"/>
        <v>-27512.415688981466</v>
      </c>
      <c r="AJ30">
        <f t="shared" si="7"/>
        <v>912.00714369290654</v>
      </c>
      <c r="AK30">
        <f t="shared" si="22"/>
        <v>1364.0998342087019</v>
      </c>
      <c r="AL30">
        <f t="shared" si="8"/>
        <v>-25236.308711079859</v>
      </c>
      <c r="AN30">
        <f t="shared" si="9"/>
        <v>0</v>
      </c>
      <c r="AO30">
        <f t="shared" si="9"/>
        <v>0</v>
      </c>
      <c r="AP30">
        <f t="shared" si="9"/>
        <v>-1.0902620037209025</v>
      </c>
      <c r="AQ30">
        <f t="shared" si="9"/>
        <v>-2023.4133442077134</v>
      </c>
      <c r="AR30">
        <f t="shared" si="9"/>
        <v>-2024.5036062114343</v>
      </c>
      <c r="AS30">
        <f t="shared" si="9"/>
        <v>67.110128465975976</v>
      </c>
      <c r="AT30">
        <f t="shared" si="9"/>
        <v>100.37741014119486</v>
      </c>
      <c r="AU30">
        <f t="shared" si="9"/>
        <v>-1857.0160676042635</v>
      </c>
      <c r="AW30">
        <v>27</v>
      </c>
      <c r="AX30">
        <f>IF(Z30&gt;0, (R30*SUMPRODUCT(K30:$K$98, X30:$X$98)-K30*$AZ$3)/Z30, 0)</f>
        <v>31342.302787913071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2.4856E-2</v>
      </c>
      <c r="Q31" s="4">
        <f t="shared" si="21"/>
        <v>25</v>
      </c>
      <c r="R31">
        <f t="shared" si="0"/>
        <v>2000000</v>
      </c>
      <c r="S31">
        <f t="shared" si="1"/>
        <v>30812.884757771953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18575.133345002832</v>
      </c>
      <c r="AC31">
        <f t="shared" si="2"/>
        <v>17624.853388866668</v>
      </c>
      <c r="AE31">
        <f t="shared" si="3"/>
        <v>0</v>
      </c>
      <c r="AF31">
        <f t="shared" si="4"/>
        <v>0</v>
      </c>
      <c r="AG31">
        <f t="shared" si="4"/>
        <v>-14.299905321605063</v>
      </c>
      <c r="AH31">
        <f t="shared" si="5"/>
        <v>-29462.003321685923</v>
      </c>
      <c r="AI31">
        <f t="shared" si="6"/>
        <v>-29476.303227007527</v>
      </c>
      <c r="AJ31">
        <f t="shared" si="7"/>
        <v>950.2799561361644</v>
      </c>
      <c r="AK31">
        <f t="shared" si="22"/>
        <v>1300.2593341501984</v>
      </c>
      <c r="AL31">
        <f t="shared" si="8"/>
        <v>-27225.763936721163</v>
      </c>
      <c r="AN31">
        <f t="shared" si="9"/>
        <v>0</v>
      </c>
      <c r="AO31">
        <f t="shared" si="9"/>
        <v>0</v>
      </c>
      <c r="AP31">
        <f t="shared" si="9"/>
        <v>-0.93951770653500588</v>
      </c>
      <c r="AQ31">
        <f t="shared" si="9"/>
        <v>-1935.6823117490537</v>
      </c>
      <c r="AR31">
        <f t="shared" si="9"/>
        <v>-1936.6218294555886</v>
      </c>
      <c r="AS31">
        <f t="shared" si="9"/>
        <v>62.434318610930781</v>
      </c>
      <c r="AT31">
        <f t="shared" si="9"/>
        <v>85.428304596943335</v>
      </c>
      <c r="AU31">
        <f t="shared" si="9"/>
        <v>-1788.7592062477145</v>
      </c>
      <c r="AW31">
        <v>28</v>
      </c>
      <c r="AX31">
        <f>IF(Z31&gt;0, (R31*SUMPRODUCT(K31:$K$98, X31:$X$98)-K31*$AZ$3)/Z31, 0)</f>
        <v>30812.884757771953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2.7564999999999999E-2</v>
      </c>
      <c r="Q32" s="4">
        <f t="shared" si="21"/>
        <v>25</v>
      </c>
      <c r="R32">
        <f t="shared" si="0"/>
        <v>2000000</v>
      </c>
      <c r="S32">
        <f t="shared" si="1"/>
        <v>30239.869996764948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17624.853388866668</v>
      </c>
      <c r="AC32">
        <f t="shared" si="2"/>
        <v>16647.325887895782</v>
      </c>
      <c r="AE32">
        <f t="shared" si="3"/>
        <v>0</v>
      </c>
      <c r="AF32">
        <f t="shared" si="4"/>
        <v>0</v>
      </c>
      <c r="AG32">
        <f t="shared" si="4"/>
        <v>-13.762729378198971</v>
      </c>
      <c r="AH32">
        <f t="shared" si="5"/>
        <v>-31534.151215203485</v>
      </c>
      <c r="AI32">
        <f t="shared" si="6"/>
        <v>-31547.913944581684</v>
      </c>
      <c r="AJ32">
        <f t="shared" si="7"/>
        <v>977.52750097088574</v>
      </c>
      <c r="AK32">
        <f t="shared" si="22"/>
        <v>1233.7397372206669</v>
      </c>
      <c r="AL32">
        <f t="shared" si="8"/>
        <v>-29336.646706390129</v>
      </c>
      <c r="AN32">
        <f t="shared" si="9"/>
        <v>0</v>
      </c>
      <c r="AO32">
        <f t="shared" si="9"/>
        <v>0</v>
      </c>
      <c r="AP32">
        <f t="shared" si="9"/>
        <v>-0.80734350347233785</v>
      </c>
      <c r="AQ32">
        <f t="shared" si="9"/>
        <v>-1849.8432557598167</v>
      </c>
      <c r="AR32">
        <f t="shared" si="9"/>
        <v>-1850.650599263289</v>
      </c>
      <c r="AS32">
        <f t="shared" si="9"/>
        <v>57.343311467312382</v>
      </c>
      <c r="AT32">
        <f t="shared" si="9"/>
        <v>72.373127048373377</v>
      </c>
      <c r="AU32">
        <f t="shared" si="9"/>
        <v>-1720.9341607476033</v>
      </c>
      <c r="AW32">
        <v>29</v>
      </c>
      <c r="AX32">
        <f>IF(Z32&gt;0, (R32*SUMPRODUCT(K32:$K$98, X32:$X$98)-K32*$AZ$3)/Z32, 0)</f>
        <v>30239.869996764948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3.0620999999999999E-2</v>
      </c>
      <c r="Q33" s="4">
        <f t="shared" si="21"/>
        <v>25</v>
      </c>
      <c r="R33">
        <f t="shared" si="0"/>
        <v>2000000</v>
      </c>
      <c r="S33">
        <f t="shared" si="1"/>
        <v>29637.54356287167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16647.325887895782</v>
      </c>
      <c r="AC33">
        <f t="shared" si="2"/>
        <v>15652.977998902192</v>
      </c>
      <c r="AE33">
        <f t="shared" si="3"/>
        <v>0</v>
      </c>
      <c r="AF33">
        <f t="shared" si="4"/>
        <v>0</v>
      </c>
      <c r="AG33">
        <f t="shared" si="4"/>
        <v>-13.203673548127151</v>
      </c>
      <c r="AH33">
        <f t="shared" si="5"/>
        <v>-33714.282903186453</v>
      </c>
      <c r="AI33">
        <f t="shared" si="6"/>
        <v>-33727.486576734584</v>
      </c>
      <c r="AJ33">
        <f t="shared" si="7"/>
        <v>994.34788899359046</v>
      </c>
      <c r="AK33">
        <f t="shared" si="22"/>
        <v>1165.312812152705</v>
      </c>
      <c r="AL33">
        <f t="shared" si="8"/>
        <v>-31567.825875588289</v>
      </c>
      <c r="AN33">
        <f t="shared" si="9"/>
        <v>0</v>
      </c>
      <c r="AO33">
        <f t="shared" si="9"/>
        <v>0</v>
      </c>
      <c r="AP33">
        <f t="shared" si="9"/>
        <v>-0.69156107412302503</v>
      </c>
      <c r="AQ33">
        <f t="shared" si="9"/>
        <v>-1765.8332442733183</v>
      </c>
      <c r="AR33">
        <f t="shared" si="9"/>
        <v>-1766.5248053474415</v>
      </c>
      <c r="AS33">
        <f t="shared" si="9"/>
        <v>52.080376847995346</v>
      </c>
      <c r="AT33">
        <f t="shared" si="9"/>
        <v>61.034906469340626</v>
      </c>
      <c r="AU33">
        <f t="shared" si="9"/>
        <v>-1653.4095220301056</v>
      </c>
      <c r="AW33">
        <v>30</v>
      </c>
      <c r="AX33">
        <f>IF(Z33&gt;0, (R33*SUMPRODUCT(K33:$K$98, X33:$X$98)-K33*$AZ$3)/Z33, 0)</f>
        <v>29637.54356287167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3.3921E-2</v>
      </c>
      <c r="Q34" s="4">
        <f t="shared" si="21"/>
        <v>25</v>
      </c>
      <c r="R34">
        <f t="shared" si="0"/>
        <v>2000000</v>
      </c>
      <c r="S34">
        <f t="shared" si="1"/>
        <v>29014.702639885963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15652.977998902192</v>
      </c>
      <c r="AC34">
        <f t="shared" si="2"/>
        <v>14650.979903527286</v>
      </c>
      <c r="AE34">
        <f t="shared" si="3"/>
        <v>0</v>
      </c>
      <c r="AF34">
        <f t="shared" si="4"/>
        <v>0</v>
      </c>
      <c r="AG34">
        <f t="shared" si="4"/>
        <v>-12.623755002219857</v>
      </c>
      <c r="AH34">
        <f t="shared" si="5"/>
        <v>-35830.544834081687</v>
      </c>
      <c r="AI34">
        <f t="shared" si="6"/>
        <v>-35843.168589083907</v>
      </c>
      <c r="AJ34">
        <f t="shared" si="7"/>
        <v>1001.9980953749055</v>
      </c>
      <c r="AK34">
        <f t="shared" si="22"/>
        <v>1095.7084599231534</v>
      </c>
      <c r="AL34">
        <f t="shared" si="8"/>
        <v>-33745.462033785851</v>
      </c>
      <c r="AN34">
        <f t="shared" si="9"/>
        <v>0</v>
      </c>
      <c r="AO34">
        <f t="shared" si="9"/>
        <v>0</v>
      </c>
      <c r="AP34">
        <f t="shared" si="9"/>
        <v>-0.59034555373791753</v>
      </c>
      <c r="AQ34">
        <f t="shared" si="9"/>
        <v>-1675.6030853805094</v>
      </c>
      <c r="AR34">
        <f t="shared" si="9"/>
        <v>-1676.1934309342473</v>
      </c>
      <c r="AS34">
        <f t="shared" si="9"/>
        <v>46.858095737315793</v>
      </c>
      <c r="AT34">
        <f t="shared" si="9"/>
        <v>51.240428651768696</v>
      </c>
      <c r="AU34">
        <f t="shared" ref="AU34:AU69" si="23">AL34*$K34</f>
        <v>-1578.094906545163</v>
      </c>
      <c r="AW34">
        <v>31</v>
      </c>
      <c r="AX34">
        <f>IF(Z34&gt;0, (R34*SUMPRODUCT(K34:$K$98, X34:$X$98)-K34*$AZ$3)/Z34, 0)</f>
        <v>29014.702639885963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3.7368999999999999E-2</v>
      </c>
      <c r="Q35" s="4">
        <f t="shared" si="21"/>
        <v>25</v>
      </c>
      <c r="R35">
        <f t="shared" si="0"/>
        <v>2000000</v>
      </c>
      <c r="S35">
        <f t="shared" si="1"/>
        <v>28391.863329434964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14650.979903527286</v>
      </c>
      <c r="AC35">
        <f t="shared" si="2"/>
        <v>13657.372486806074</v>
      </c>
      <c r="AE35">
        <f t="shared" si="3"/>
        <v>0</v>
      </c>
      <c r="AF35">
        <f t="shared" ref="AF35:AG69" si="24">-$Z35*P35</f>
        <v>0</v>
      </c>
      <c r="AG35">
        <f t="shared" si="24"/>
        <v>-12.025780351519707</v>
      </c>
      <c r="AH35">
        <f t="shared" si="5"/>
        <v>-37738.968054236306</v>
      </c>
      <c r="AI35">
        <f t="shared" ref="AI35:AI66" si="25">SUM(AE35:AH35)</f>
        <v>-37750.993834587825</v>
      </c>
      <c r="AJ35">
        <f t="shared" si="7"/>
        <v>993.60741672121185</v>
      </c>
      <c r="AK35">
        <f t="shared" si="22"/>
        <v>1025.56859324691</v>
      </c>
      <c r="AL35">
        <f t="shared" si="8"/>
        <v>-35731.817824619699</v>
      </c>
      <c r="AN35">
        <f t="shared" ref="AN35:AT69" si="26">AE35*$K35</f>
        <v>0</v>
      </c>
      <c r="AO35">
        <f t="shared" si="26"/>
        <v>0</v>
      </c>
      <c r="AP35">
        <f t="shared" si="26"/>
        <v>-0.50212631714545197</v>
      </c>
      <c r="AQ35">
        <f t="shared" si="26"/>
        <v>-1575.7587855451598</v>
      </c>
      <c r="AR35">
        <f t="shared" si="26"/>
        <v>-1576.2609118623052</v>
      </c>
      <c r="AS35">
        <f t="shared" si="26"/>
        <v>41.487239768484542</v>
      </c>
      <c r="AT35">
        <f t="shared" si="26"/>
        <v>42.821751741211244</v>
      </c>
      <c r="AU35">
        <f t="shared" si="23"/>
        <v>-1491.9519203526092</v>
      </c>
      <c r="AW35">
        <v>32</v>
      </c>
      <c r="AX35">
        <f>IF(Z35&gt;0, (R35*SUMPRODUCT(K35:$K$98, X35:$X$98)-K35*$AZ$3)/Z35, 0)</f>
        <v>28391.863329434964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5.0548205999999998E-2</v>
      </c>
      <c r="Q36" s="4">
        <f t="shared" si="21"/>
        <v>25</v>
      </c>
      <c r="R36">
        <f t="shared" si="0"/>
        <v>2000000</v>
      </c>
      <c r="S36">
        <f t="shared" si="1"/>
        <v>28082.27507212097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13657.372486806074</v>
      </c>
      <c r="AC36">
        <f t="shared" si="2"/>
        <v>12690.538405421001</v>
      </c>
      <c r="AE36">
        <f t="shared" si="3"/>
        <v>0</v>
      </c>
      <c r="AF36">
        <f t="shared" si="24"/>
        <v>0</v>
      </c>
      <c r="AG36">
        <f t="shared" si="24"/>
        <v>-11.297640925485139</v>
      </c>
      <c r="AH36">
        <f t="shared" si="5"/>
        <v>-48630.529801549637</v>
      </c>
      <c r="AI36">
        <f t="shared" si="25"/>
        <v>-48641.827442475122</v>
      </c>
      <c r="AJ36">
        <f t="shared" si="7"/>
        <v>966.83408138507366</v>
      </c>
      <c r="AK36">
        <f t="shared" si="22"/>
        <v>956.0160740764253</v>
      </c>
      <c r="AL36">
        <f t="shared" si="8"/>
        <v>-46718.977287013622</v>
      </c>
      <c r="AN36">
        <f t="shared" si="26"/>
        <v>0</v>
      </c>
      <c r="AO36">
        <f t="shared" si="26"/>
        <v>0</v>
      </c>
      <c r="AP36">
        <f t="shared" si="26"/>
        <v>-0.42118166915795335</v>
      </c>
      <c r="AQ36">
        <f t="shared" si="26"/>
        <v>-1812.9703226492595</v>
      </c>
      <c r="AR36">
        <f t="shared" si="26"/>
        <v>-1813.3915043184174</v>
      </c>
      <c r="AS36">
        <f t="shared" si="26"/>
        <v>36.044055115787408</v>
      </c>
      <c r="AT36">
        <f t="shared" si="26"/>
        <v>35.640754426265467</v>
      </c>
      <c r="AU36">
        <f t="shared" si="23"/>
        <v>-1741.7066947763644</v>
      </c>
      <c r="AW36">
        <v>33</v>
      </c>
      <c r="AX36">
        <f>IF(Z36&gt;0, (R36*SUMPRODUCT(K36:$K$98, X36:$X$98)-K36*$AZ$3)/Z36, 0)</f>
        <v>28082.27507212097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6.4784177999999998E-2</v>
      </c>
      <c r="Q37" s="4">
        <f t="shared" si="21"/>
        <v>25</v>
      </c>
      <c r="R37">
        <f t="shared" si="0"/>
        <v>2000000</v>
      </c>
      <c r="S37">
        <f t="shared" si="1"/>
        <v>27316.362082526077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12690.538405421001</v>
      </c>
      <c r="AC37">
        <f t="shared" si="2"/>
        <v>11421.250854343245</v>
      </c>
      <c r="AE37">
        <f t="shared" si="3"/>
        <v>0</v>
      </c>
      <c r="AF37">
        <f t="shared" si="24"/>
        <v>0</v>
      </c>
      <c r="AG37">
        <f t="shared" si="24"/>
        <v>-10.452756135533575</v>
      </c>
      <c r="AH37">
        <f t="shared" si="5"/>
        <v>-58552.670455737112</v>
      </c>
      <c r="AI37">
        <f t="shared" si="25"/>
        <v>-58563.123211872648</v>
      </c>
      <c r="AJ37">
        <f t="shared" si="7"/>
        <v>1269.2875510777558</v>
      </c>
      <c r="AK37">
        <f t="shared" si="22"/>
        <v>888.33768837947014</v>
      </c>
      <c r="AL37">
        <f t="shared" si="8"/>
        <v>-56405.497972415425</v>
      </c>
      <c r="AN37">
        <f t="shared" si="26"/>
        <v>0</v>
      </c>
      <c r="AO37">
        <f t="shared" si="26"/>
        <v>0</v>
      </c>
      <c r="AP37">
        <f t="shared" si="26"/>
        <v>-0.34793209307259632</v>
      </c>
      <c r="AQ37">
        <f t="shared" si="26"/>
        <v>-1948.9934446475684</v>
      </c>
      <c r="AR37">
        <f t="shared" si="26"/>
        <v>-1949.3413767406412</v>
      </c>
      <c r="AS37">
        <f t="shared" si="26"/>
        <v>42.249706070936689</v>
      </c>
      <c r="AT37">
        <f t="shared" si="26"/>
        <v>29.569348721571743</v>
      </c>
      <c r="AU37">
        <f t="shared" si="23"/>
        <v>-1877.5223219481327</v>
      </c>
      <c r="AW37">
        <v>34</v>
      </c>
      <c r="AX37">
        <f>IF(Z37&gt;0, (R37*SUMPRODUCT(K37:$K$98, X37:$X$98)-K37*$AZ$3)/Z37, 0)</f>
        <v>27316.362082526077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8.0470763000000001E-2</v>
      </c>
      <c r="Q38" s="4">
        <f t="shared" si="21"/>
        <v>25</v>
      </c>
      <c r="R38">
        <f t="shared" si="0"/>
        <v>2000000</v>
      </c>
      <c r="S38">
        <f t="shared" si="1"/>
        <v>26184.908501498481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11421.250854343245</v>
      </c>
      <c r="AC38">
        <f t="shared" si="2"/>
        <v>9957.6884557416524</v>
      </c>
      <c r="AE38">
        <f t="shared" si="3"/>
        <v>0</v>
      </c>
      <c r="AF38">
        <f t="shared" si="24"/>
        <v>0</v>
      </c>
      <c r="AG38">
        <f t="shared" si="24"/>
        <v>-9.5070873124989195</v>
      </c>
      <c r="AH38">
        <f t="shared" si="5"/>
        <v>-67291.300934345447</v>
      </c>
      <c r="AI38">
        <f t="shared" si="25"/>
        <v>-67300.80802165794</v>
      </c>
      <c r="AJ38">
        <f t="shared" si="7"/>
        <v>1463.5623986015926</v>
      </c>
      <c r="AK38">
        <f t="shared" si="22"/>
        <v>799.48755980402723</v>
      </c>
      <c r="AL38">
        <f t="shared" si="8"/>
        <v>-65037.75806325231</v>
      </c>
      <c r="AN38">
        <f t="shared" si="26"/>
        <v>0</v>
      </c>
      <c r="AO38">
        <f t="shared" si="26"/>
        <v>0</v>
      </c>
      <c r="AP38">
        <f t="shared" si="26"/>
        <v>-0.2825485813751174</v>
      </c>
      <c r="AQ38">
        <f t="shared" si="26"/>
        <v>-1999.8829286956313</v>
      </c>
      <c r="AR38">
        <f t="shared" si="26"/>
        <v>-2000.1654772770064</v>
      </c>
      <c r="AS38">
        <f t="shared" si="26"/>
        <v>43.496758353652815</v>
      </c>
      <c r="AT38">
        <f t="shared" si="26"/>
        <v>23.760597586255511</v>
      </c>
      <c r="AU38">
        <f t="shared" si="23"/>
        <v>-1932.9081213370976</v>
      </c>
      <c r="AW38">
        <v>35</v>
      </c>
      <c r="AX38">
        <f>IF(Z38&gt;0, (R38*SUMPRODUCT(K38:$K$98, X38:$X$98)-K38*$AZ$3)/Z38, 0)</f>
        <v>26184.908501498481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9.7818447000000003E-2</v>
      </c>
      <c r="Q39" s="4">
        <f t="shared" si="21"/>
        <v>25</v>
      </c>
      <c r="R39">
        <f t="shared" si="0"/>
        <v>2000000</v>
      </c>
      <c r="S39">
        <f t="shared" si="1"/>
        <v>24732.311642412697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9957.6884557416524</v>
      </c>
      <c r="AC39">
        <f t="shared" si="2"/>
        <v>8391.2261038727975</v>
      </c>
      <c r="AE39">
        <f t="shared" si="3"/>
        <v>0</v>
      </c>
      <c r="AF39">
        <f t="shared" si="24"/>
        <v>0</v>
      </c>
      <c r="AG39">
        <f t="shared" si="24"/>
        <v>-8.4820479229718835</v>
      </c>
      <c r="AH39">
        <f t="shared" si="5"/>
        <v>-74397.481312163858</v>
      </c>
      <c r="AI39">
        <f t="shared" si="25"/>
        <v>-74405.963360086826</v>
      </c>
      <c r="AJ39">
        <f t="shared" si="7"/>
        <v>1566.462351868855</v>
      </c>
      <c r="AK39">
        <f t="shared" si="22"/>
        <v>697.03819190191575</v>
      </c>
      <c r="AL39">
        <f t="shared" si="8"/>
        <v>-72142.462816316052</v>
      </c>
      <c r="AN39">
        <f t="shared" si="26"/>
        <v>0</v>
      </c>
      <c r="AO39">
        <f t="shared" si="26"/>
        <v>0</v>
      </c>
      <c r="AP39">
        <f t="shared" si="26"/>
        <v>-0.22507556440107065</v>
      </c>
      <c r="AQ39">
        <f t="shared" si="26"/>
        <v>-1974.175959440508</v>
      </c>
      <c r="AR39">
        <f t="shared" si="26"/>
        <v>-1974.4010350049089</v>
      </c>
      <c r="AS39">
        <f t="shared" si="26"/>
        <v>41.566895301904765</v>
      </c>
      <c r="AT39">
        <f t="shared" si="26"/>
        <v>18.496271876339119</v>
      </c>
      <c r="AU39">
        <f t="shared" si="23"/>
        <v>-1914.3378678266649</v>
      </c>
      <c r="AW39">
        <v>36</v>
      </c>
      <c r="AX39">
        <f>IF(Z39&gt;0, (R39*SUMPRODUCT(K39:$K$98, X39:$X$98)-K39*$AZ$3)/Z39, 0)</f>
        <v>24732.311642412697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0.115047869</v>
      </c>
      <c r="Q40" s="4">
        <f t="shared" si="21"/>
        <v>25</v>
      </c>
      <c r="R40">
        <f t="shared" si="0"/>
        <v>2000000</v>
      </c>
      <c r="S40">
        <f t="shared" si="1"/>
        <v>22920.357764033641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8391.2261038727975</v>
      </c>
      <c r="AC40">
        <f t="shared" si="2"/>
        <v>6804.0328023133379</v>
      </c>
      <c r="AE40">
        <f t="shared" si="3"/>
        <v>0</v>
      </c>
      <c r="AF40">
        <f t="shared" si="24"/>
        <v>0</v>
      </c>
      <c r="AG40">
        <f t="shared" si="24"/>
        <v>-7.4213859054483731</v>
      </c>
      <c r="AH40">
        <f t="shared" si="5"/>
        <v>-78067.323063503311</v>
      </c>
      <c r="AI40">
        <f t="shared" si="25"/>
        <v>-78074.744449408754</v>
      </c>
      <c r="AJ40">
        <f t="shared" si="7"/>
        <v>1587.1933015594595</v>
      </c>
      <c r="AK40">
        <f t="shared" si="22"/>
        <v>587.38582727109588</v>
      </c>
      <c r="AL40">
        <f t="shared" si="8"/>
        <v>-75900.165320578206</v>
      </c>
      <c r="AN40">
        <f t="shared" si="26"/>
        <v>0</v>
      </c>
      <c r="AO40">
        <f t="shared" si="26"/>
        <v>0</v>
      </c>
      <c r="AP40">
        <f t="shared" si="26"/>
        <v>-0.17583066491852184</v>
      </c>
      <c r="AQ40">
        <f t="shared" si="26"/>
        <v>-1849.6045748796739</v>
      </c>
      <c r="AR40">
        <f t="shared" si="26"/>
        <v>-1849.7804055445924</v>
      </c>
      <c r="AS40">
        <f t="shared" si="26"/>
        <v>37.604465947868384</v>
      </c>
      <c r="AT40">
        <f t="shared" si="26"/>
        <v>13.916597504648019</v>
      </c>
      <c r="AU40">
        <f t="shared" si="23"/>
        <v>-1798.2593420920762</v>
      </c>
      <c r="AW40">
        <v>37</v>
      </c>
      <c r="AX40">
        <f>IF(Z40&gt;0, (R40*SUMPRODUCT(K40:$K$98, X40:$X$98)-K40*$AZ$3)/Z40, 0)</f>
        <v>22920.357764033641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0.13365521</v>
      </c>
      <c r="Q41" s="4">
        <f t="shared" si="21"/>
        <v>25</v>
      </c>
      <c r="R41">
        <f t="shared" si="0"/>
        <v>2000000</v>
      </c>
      <c r="S41">
        <f t="shared" si="1"/>
        <v>20848.651978574784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6804.0328023133379</v>
      </c>
      <c r="AC41">
        <f t="shared" si="2"/>
        <v>5299.9484576846025</v>
      </c>
      <c r="AE41">
        <f t="shared" si="3"/>
        <v>0</v>
      </c>
      <c r="AF41">
        <f t="shared" si="24"/>
        <v>0</v>
      </c>
      <c r="AG41">
        <f t="shared" si="24"/>
        <v>-6.3552651547101462</v>
      </c>
      <c r="AH41">
        <f t="shared" si="5"/>
        <v>-79352.551334699383</v>
      </c>
      <c r="AI41">
        <f t="shared" si="25"/>
        <v>-79358.90659985409</v>
      </c>
      <c r="AJ41">
        <f t="shared" si="7"/>
        <v>1504.0843446287354</v>
      </c>
      <c r="AK41">
        <f t="shared" si="22"/>
        <v>476.28229616193369</v>
      </c>
      <c r="AL41">
        <f t="shared" si="8"/>
        <v>-77378.539959063419</v>
      </c>
      <c r="AN41">
        <f t="shared" si="26"/>
        <v>0</v>
      </c>
      <c r="AO41">
        <f t="shared" si="26"/>
        <v>0</v>
      </c>
      <c r="AP41">
        <f t="shared" si="26"/>
        <v>-0.13443899448679636</v>
      </c>
      <c r="AQ41">
        <f t="shared" si="26"/>
        <v>-1678.6203174374762</v>
      </c>
      <c r="AR41">
        <f t="shared" si="26"/>
        <v>-1678.7547564319627</v>
      </c>
      <c r="AS41">
        <f t="shared" si="26"/>
        <v>31.81733287168278</v>
      </c>
      <c r="AT41">
        <f t="shared" si="26"/>
        <v>10.0752543645511</v>
      </c>
      <c r="AU41">
        <f t="shared" si="23"/>
        <v>-1636.8621691957289</v>
      </c>
      <c r="AW41">
        <v>38</v>
      </c>
      <c r="AX41">
        <f>IF(Z41&gt;0, (R41*SUMPRODUCT(K41:$K$98, X41:$X$98)-K41*$AZ$3)/Z41, 0)</f>
        <v>20848.651978574784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0.153152232</v>
      </c>
      <c r="Q42" s="4">
        <f t="shared" si="21"/>
        <v>25</v>
      </c>
      <c r="R42">
        <f t="shared" si="0"/>
        <v>2000000</v>
      </c>
      <c r="S42">
        <f t="shared" si="1"/>
        <v>18472.830805062094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5299.9484576846025</v>
      </c>
      <c r="AC42">
        <f t="shared" si="2"/>
        <v>3929.8283458283222</v>
      </c>
      <c r="AE42">
        <f t="shared" si="3"/>
        <v>0</v>
      </c>
      <c r="AF42">
        <f t="shared" si="24"/>
        <v>0</v>
      </c>
      <c r="AG42">
        <f t="shared" si="24"/>
        <v>-5.3183894597673609</v>
      </c>
      <c r="AH42">
        <f t="shared" si="5"/>
        <v>-77865.843471654734</v>
      </c>
      <c r="AI42">
        <f t="shared" si="25"/>
        <v>-77871.161861114495</v>
      </c>
      <c r="AJ42">
        <f t="shared" si="7"/>
        <v>1370.1201118562803</v>
      </c>
      <c r="AK42">
        <f t="shared" si="22"/>
        <v>370.99639203792219</v>
      </c>
      <c r="AL42">
        <f t="shared" si="8"/>
        <v>-76130.045357220297</v>
      </c>
      <c r="AN42">
        <f t="shared" si="26"/>
        <v>0</v>
      </c>
      <c r="AO42">
        <f t="shared" si="26"/>
        <v>0</v>
      </c>
      <c r="AP42">
        <f t="shared" si="26"/>
        <v>-0.10045086827539272</v>
      </c>
      <c r="AQ42">
        <f t="shared" si="26"/>
        <v>-1470.6880052491827</v>
      </c>
      <c r="AR42">
        <f t="shared" si="26"/>
        <v>-1470.7884561174578</v>
      </c>
      <c r="AS42">
        <f t="shared" si="26"/>
        <v>25.878088830967599</v>
      </c>
      <c r="AT42">
        <f t="shared" si="26"/>
        <v>7.0071795210118779</v>
      </c>
      <c r="AU42">
        <f t="shared" si="23"/>
        <v>-1437.9031877654784</v>
      </c>
      <c r="AW42">
        <v>39</v>
      </c>
      <c r="AX42">
        <f>IF(Z42&gt;0, (R42*SUMPRODUCT(K42:$K$98, X42:$X$98)-K42*$AZ$3)/Z42, 0)</f>
        <v>18472.830805062094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0.17329698399999999</v>
      </c>
      <c r="Q43" s="4">
        <f t="shared" si="21"/>
        <v>25</v>
      </c>
      <c r="R43">
        <f t="shared" si="0"/>
        <v>2000000</v>
      </c>
      <c r="S43">
        <f t="shared" si="1"/>
        <v>15739.373794840436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3929.8283458283222</v>
      </c>
      <c r="AC43">
        <f t="shared" si="2"/>
        <v>2734.5869527052059</v>
      </c>
      <c r="AE43">
        <f t="shared" si="3"/>
        <v>0</v>
      </c>
      <c r="AF43">
        <f t="shared" si="24"/>
        <v>0</v>
      </c>
      <c r="AG43">
        <f t="shared" si="24"/>
        <v>-4.343544712054614</v>
      </c>
      <c r="AH43">
        <f t="shared" si="5"/>
        <v>-73732.868249205829</v>
      </c>
      <c r="AI43">
        <f t="shared" si="25"/>
        <v>-73737.211793917886</v>
      </c>
      <c r="AJ43">
        <f t="shared" si="7"/>
        <v>1195.2413931231163</v>
      </c>
      <c r="AK43">
        <f t="shared" si="22"/>
        <v>275.08798420798257</v>
      </c>
      <c r="AL43">
        <f t="shared" si="8"/>
        <v>-72266.882416586785</v>
      </c>
      <c r="AN43">
        <f t="shared" si="26"/>
        <v>0</v>
      </c>
      <c r="AO43">
        <f t="shared" si="26"/>
        <v>0</v>
      </c>
      <c r="AP43">
        <f t="shared" si="26"/>
        <v>-7.3248684893153518E-2</v>
      </c>
      <c r="AQ43">
        <f t="shared" si="26"/>
        <v>-1243.4166080219168</v>
      </c>
      <c r="AR43">
        <f t="shared" si="26"/>
        <v>-1243.4898567068099</v>
      </c>
      <c r="AS43">
        <f t="shared" si="26"/>
        <v>20.15631609205089</v>
      </c>
      <c r="AT43">
        <f t="shared" si="26"/>
        <v>4.6390297346822731</v>
      </c>
      <c r="AU43">
        <f t="shared" si="23"/>
        <v>-1218.6945108800767</v>
      </c>
      <c r="AW43">
        <v>40</v>
      </c>
      <c r="AX43">
        <f>IF(Z43&gt;0, (R43*SUMPRODUCT(K43:$K$98, X43:$X$98)-K43*$AZ$3)/Z43, 0)</f>
        <v>15739.373794840436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0.19491187900000001</v>
      </c>
      <c r="Q44" s="4">
        <f t="shared" si="21"/>
        <v>25</v>
      </c>
      <c r="R44">
        <f t="shared" si="0"/>
        <v>2000000</v>
      </c>
      <c r="S44">
        <f t="shared" si="1"/>
        <v>12574.955954777834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2734.5869527052059</v>
      </c>
      <c r="AC44">
        <f t="shared" si="2"/>
        <v>1737.1048197958498</v>
      </c>
      <c r="AE44">
        <f t="shared" si="3"/>
        <v>0</v>
      </c>
      <c r="AF44">
        <f t="shared" si="24"/>
        <v>0</v>
      </c>
      <c r="AG44">
        <f t="shared" si="24"/>
        <v>-3.4535008035869899</v>
      </c>
      <c r="AH44">
        <f t="shared" si="5"/>
        <v>-67728.676907766305</v>
      </c>
      <c r="AI44">
        <f t="shared" si="25"/>
        <v>-67732.130408569894</v>
      </c>
      <c r="AJ44">
        <f t="shared" si="7"/>
        <v>997.4821329093561</v>
      </c>
      <c r="AK44">
        <f t="shared" si="22"/>
        <v>191.42108668936444</v>
      </c>
      <c r="AL44">
        <f t="shared" si="8"/>
        <v>-66543.22718897117</v>
      </c>
      <c r="AN44">
        <f t="shared" si="26"/>
        <v>0</v>
      </c>
      <c r="AO44">
        <f t="shared" si="26"/>
        <v>0</v>
      </c>
      <c r="AP44">
        <f t="shared" si="26"/>
        <v>-5.1999249319123676E-2</v>
      </c>
      <c r="AQ44">
        <f t="shared" si="26"/>
        <v>-1019.7884862002475</v>
      </c>
      <c r="AR44">
        <f t="shared" si="26"/>
        <v>-1019.8404854495667</v>
      </c>
      <c r="AS44">
        <f t="shared" si="26"/>
        <v>15.019056044999806</v>
      </c>
      <c r="AT44">
        <f t="shared" si="26"/>
        <v>2.8822210787845628</v>
      </c>
      <c r="AU44">
        <f t="shared" si="23"/>
        <v>-1001.9392083257823</v>
      </c>
      <c r="AW44">
        <v>41</v>
      </c>
      <c r="AX44">
        <f>IF(Z44&gt;0, (R44*SUMPRODUCT(K44:$K$98, X44:$X$98)-K44*$AZ$3)/Z44, 0)</f>
        <v>12574.955954777834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0.21714087100000001</v>
      </c>
      <c r="Q45" s="4">
        <f t="shared" si="21"/>
        <v>25</v>
      </c>
      <c r="R45">
        <f t="shared" si="0"/>
        <v>2000000</v>
      </c>
      <c r="S45">
        <f t="shared" si="1"/>
        <v>8775.5362231819727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1737.1048197958498</v>
      </c>
      <c r="AC45">
        <f t="shared" si="2"/>
        <v>936.90068637467266</v>
      </c>
      <c r="AE45">
        <f t="shared" si="3"/>
        <v>0</v>
      </c>
      <c r="AF45">
        <f t="shared" si="24"/>
        <v>0</v>
      </c>
      <c r="AG45">
        <f t="shared" si="24"/>
        <v>-2.6690696230610405</v>
      </c>
      <c r="AH45">
        <f t="shared" si="5"/>
        <v>-59991.69379920631</v>
      </c>
      <c r="AI45">
        <f t="shared" si="25"/>
        <v>-59994.362868829368</v>
      </c>
      <c r="AJ45">
        <f t="shared" si="7"/>
        <v>800.20413342117718</v>
      </c>
      <c r="AK45">
        <f t="shared" si="22"/>
        <v>121.59733738570949</v>
      </c>
      <c r="AL45">
        <f t="shared" si="8"/>
        <v>-59072.561398022481</v>
      </c>
      <c r="AN45">
        <f t="shared" si="26"/>
        <v>0</v>
      </c>
      <c r="AO45">
        <f t="shared" si="26"/>
        <v>0</v>
      </c>
      <c r="AP45">
        <f t="shared" si="26"/>
        <v>-3.5882227265564066E-2</v>
      </c>
      <c r="AQ45">
        <f t="shared" si="26"/>
        <v>-806.51159203576219</v>
      </c>
      <c r="AR45">
        <f t="shared" si="26"/>
        <v>-806.54747426302777</v>
      </c>
      <c r="AS45">
        <f t="shared" si="26"/>
        <v>10.757721089842763</v>
      </c>
      <c r="AT45">
        <f t="shared" si="26"/>
        <v>1.6347206746737284</v>
      </c>
      <c r="AU45">
        <f t="shared" si="23"/>
        <v>-794.15503249851122</v>
      </c>
      <c r="AW45">
        <v>42</v>
      </c>
      <c r="AX45">
        <f>IF(Z45&gt;0, (R45*SUMPRODUCT(K45:$K$98, X45:$X$98)-K45*$AZ$3)/Z45, 0)</f>
        <v>8775.5362231819727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0.240684854</v>
      </c>
      <c r="Q46" s="4">
        <f t="shared" si="21"/>
        <v>25</v>
      </c>
      <c r="R46">
        <f t="shared" si="0"/>
        <v>2000000</v>
      </c>
      <c r="S46">
        <f t="shared" si="1"/>
        <v>4080.6343500224602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936.90068637467266</v>
      </c>
      <c r="AC46">
        <f t="shared" si="2"/>
        <v>326.4465521773659</v>
      </c>
      <c r="AE46">
        <f t="shared" si="3"/>
        <v>0</v>
      </c>
      <c r="AF46">
        <f t="shared" si="24"/>
        <v>0</v>
      </c>
      <c r="AG46">
        <f t="shared" si="24"/>
        <v>-1.9999742942881487</v>
      </c>
      <c r="AH46">
        <f t="shared" si="5"/>
        <v>-51392.370603382522</v>
      </c>
      <c r="AI46">
        <f t="shared" si="25"/>
        <v>-51394.370577676811</v>
      </c>
      <c r="AJ46">
        <f t="shared" si="7"/>
        <v>610.45413419730676</v>
      </c>
      <c r="AK46">
        <f t="shared" si="22"/>
        <v>65.583048046227091</v>
      </c>
      <c r="AL46">
        <f t="shared" si="8"/>
        <v>-50718.333395433277</v>
      </c>
      <c r="AN46">
        <f t="shared" si="26"/>
        <v>0</v>
      </c>
      <c r="AO46">
        <f t="shared" si="26"/>
        <v>0</v>
      </c>
      <c r="AP46">
        <f t="shared" si="26"/>
        <v>-2.4006336037769034E-2</v>
      </c>
      <c r="AQ46">
        <f t="shared" si="26"/>
        <v>-616.87918790050753</v>
      </c>
      <c r="AR46">
        <f t="shared" si="26"/>
        <v>-616.90319423654535</v>
      </c>
      <c r="AS46">
        <f t="shared" si="26"/>
        <v>7.3274777196083782</v>
      </c>
      <c r="AT46">
        <f t="shared" si="26"/>
        <v>0.78721446284351326</v>
      </c>
      <c r="AU46">
        <f t="shared" si="23"/>
        <v>-608.78850205409344</v>
      </c>
      <c r="AW46">
        <v>43</v>
      </c>
      <c r="AX46">
        <f>IF(Z46&gt;0, (R46*SUMPRODUCT(K46:$K$98, X46:$X$98)-K46*$AZ$3)/Z46, 0)</f>
        <v>4080.6343500224602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0.26560892699999999</v>
      </c>
      <c r="Q47" s="4">
        <f t="shared" si="21"/>
        <v>25</v>
      </c>
      <c r="R47">
        <f t="shared" si="0"/>
        <v>2000000</v>
      </c>
      <c r="S47">
        <f t="shared" si="1"/>
        <v>-1991.0311808948304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326.4465521773659</v>
      </c>
      <c r="AC47">
        <f t="shared" si="2"/>
        <v>-115.38133408166482</v>
      </c>
      <c r="AE47">
        <f t="shared" si="3"/>
        <v>0</v>
      </c>
      <c r="AF47">
        <f t="shared" si="24"/>
        <v>0</v>
      </c>
      <c r="AG47">
        <f t="shared" si="24"/>
        <v>-1.4487635250118096</v>
      </c>
      <c r="AH47">
        <f t="shared" si="5"/>
        <v>-42496.882106676589</v>
      </c>
      <c r="AI47">
        <f t="shared" si="25"/>
        <v>-42498.3308702016</v>
      </c>
      <c r="AJ47">
        <f t="shared" si="7"/>
        <v>441.82788625903072</v>
      </c>
      <c r="AK47">
        <f t="shared" si="22"/>
        <v>22.851258652415616</v>
      </c>
      <c r="AL47">
        <f t="shared" si="8"/>
        <v>-42033.651725290154</v>
      </c>
      <c r="AN47">
        <f t="shared" si="26"/>
        <v>0</v>
      </c>
      <c r="AO47">
        <f t="shared" si="26"/>
        <v>0</v>
      </c>
      <c r="AP47">
        <f t="shared" si="26"/>
        <v>-1.5526763858212569E-2</v>
      </c>
      <c r="AQ47">
        <f t="shared" si="26"/>
        <v>-455.44979687094747</v>
      </c>
      <c r="AR47">
        <f t="shared" si="26"/>
        <v>-455.46532363480566</v>
      </c>
      <c r="AS47">
        <f t="shared" si="26"/>
        <v>4.7351808197001999</v>
      </c>
      <c r="AT47">
        <f t="shared" si="26"/>
        <v>0.24490269863475603</v>
      </c>
      <c r="AU47">
        <f t="shared" si="23"/>
        <v>-450.48524011647072</v>
      </c>
      <c r="AW47">
        <v>44</v>
      </c>
      <c r="AX47">
        <f>IF(Z47&gt;0, (R47*SUMPRODUCT(K47:$K$98, X47:$X$98)-K47*$AZ$3)/Z47, 0)</f>
        <v>-1991.0311808948304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0.29099302900000001</v>
      </c>
      <c r="Q48" s="4">
        <f t="shared" si="21"/>
        <v>25</v>
      </c>
      <c r="R48">
        <f t="shared" si="0"/>
        <v>2000000</v>
      </c>
      <c r="S48">
        <f t="shared" si="1"/>
        <v>-10233.46113806135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-115.38133408166482</v>
      </c>
      <c r="AC48">
        <f t="shared" si="2"/>
        <v>-414.53532591557871</v>
      </c>
      <c r="AE48">
        <f t="shared" si="3"/>
        <v>0</v>
      </c>
      <c r="AF48">
        <f t="shared" si="24"/>
        <v>0</v>
      </c>
      <c r="AG48">
        <f t="shared" si="24"/>
        <v>-1.0126958033137878</v>
      </c>
      <c r="AH48">
        <f t="shared" si="5"/>
        <v>-33726.406915832296</v>
      </c>
      <c r="AI48">
        <f t="shared" si="25"/>
        <v>-33727.419611635611</v>
      </c>
      <c r="AJ48">
        <f t="shared" si="7"/>
        <v>299.15399183391389</v>
      </c>
      <c r="AK48">
        <f t="shared" si="22"/>
        <v>-8.0766933857165384</v>
      </c>
      <c r="AL48">
        <f t="shared" si="8"/>
        <v>-33436.342313187415</v>
      </c>
      <c r="AN48">
        <f t="shared" si="26"/>
        <v>0</v>
      </c>
      <c r="AO48">
        <f t="shared" si="26"/>
        <v>0</v>
      </c>
      <c r="AP48">
        <f t="shared" si="26"/>
        <v>-9.6904608696084301E-3</v>
      </c>
      <c r="AQ48">
        <f t="shared" si="26"/>
        <v>-322.72714611921441</v>
      </c>
      <c r="AR48">
        <f t="shared" si="26"/>
        <v>-322.736836580084</v>
      </c>
      <c r="AS48">
        <f t="shared" si="26"/>
        <v>2.8625970823298199</v>
      </c>
      <c r="AT48">
        <f t="shared" si="26"/>
        <v>-7.7285677450230364E-2</v>
      </c>
      <c r="AU48">
        <f t="shared" si="23"/>
        <v>-319.95152517520444</v>
      </c>
      <c r="AW48">
        <v>45</v>
      </c>
      <c r="AX48">
        <f>IF(Z48&gt;0, (R48*SUMPRODUCT(K48:$K$98, X48:$X$98)-K48*$AZ$3)/Z48, 0)</f>
        <v>-10233.46113806135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0.31752069599999999</v>
      </c>
      <c r="Q49" s="4">
        <f t="shared" si="21"/>
        <v>25</v>
      </c>
      <c r="R49">
        <f t="shared" si="0"/>
        <v>2000000</v>
      </c>
      <c r="S49">
        <f t="shared" si="1"/>
        <v>-21941.914568129472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-414.53532591557871</v>
      </c>
      <c r="AC49">
        <f t="shared" si="2"/>
        <v>-597.7126461088701</v>
      </c>
      <c r="AE49">
        <f t="shared" si="3"/>
        <v>0</v>
      </c>
      <c r="AF49">
        <f t="shared" si="24"/>
        <v>0</v>
      </c>
      <c r="AG49">
        <f t="shared" si="24"/>
        <v>-0.68101696897617692</v>
      </c>
      <c r="AH49">
        <f t="shared" si="5"/>
        <v>-25724.150104357839</v>
      </c>
      <c r="AI49">
        <f t="shared" si="25"/>
        <v>-25724.831121326817</v>
      </c>
      <c r="AJ49">
        <f t="shared" si="7"/>
        <v>183.17732019329139</v>
      </c>
      <c r="AK49">
        <f t="shared" si="22"/>
        <v>-29.017472814090514</v>
      </c>
      <c r="AL49">
        <f t="shared" si="8"/>
        <v>-25570.671273947617</v>
      </c>
      <c r="AN49">
        <f t="shared" si="26"/>
        <v>0</v>
      </c>
      <c r="AO49">
        <f t="shared" si="26"/>
        <v>0</v>
      </c>
      <c r="AP49">
        <f t="shared" si="26"/>
        <v>-5.8184235544942071E-3</v>
      </c>
      <c r="AQ49">
        <f t="shared" si="26"/>
        <v>-219.78013427705955</v>
      </c>
      <c r="AR49">
        <f t="shared" si="26"/>
        <v>-219.78595270061405</v>
      </c>
      <c r="AS49">
        <f t="shared" si="26"/>
        <v>1.5650171479046617</v>
      </c>
      <c r="AT49">
        <f t="shared" si="26"/>
        <v>-0.24791738679760519</v>
      </c>
      <c r="AU49">
        <f t="shared" si="23"/>
        <v>-218.468852939507</v>
      </c>
      <c r="AW49">
        <v>46</v>
      </c>
      <c r="AX49">
        <f>IF(Z49&gt;0, (R49*SUMPRODUCT(K49:$K$98, X49:$X$98)-K49*$AZ$3)/Z49, 0)</f>
        <v>-21941.914568129472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0.344227385</v>
      </c>
      <c r="Q50" s="4">
        <f t="shared" si="21"/>
        <v>25</v>
      </c>
      <c r="R50">
        <f t="shared" si="0"/>
        <v>2000000</v>
      </c>
      <c r="S50">
        <f t="shared" si="1"/>
        <v>-39388.523741493918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-597.7126461088701</v>
      </c>
      <c r="AC50">
        <f t="shared" si="2"/>
        <v>-692.89472152349799</v>
      </c>
      <c r="AE50">
        <f t="shared" si="3"/>
        <v>0</v>
      </c>
      <c r="AF50">
        <f t="shared" si="24"/>
        <v>0</v>
      </c>
      <c r="AG50">
        <f t="shared" si="24"/>
        <v>-0.43978210891511954</v>
      </c>
      <c r="AH50">
        <f t="shared" si="5"/>
        <v>-18753.975229703639</v>
      </c>
      <c r="AI50">
        <f t="shared" si="25"/>
        <v>-18754.415011812554</v>
      </c>
      <c r="AJ50">
        <f t="shared" si="7"/>
        <v>95.182075414627889</v>
      </c>
      <c r="AK50">
        <f t="shared" si="22"/>
        <v>-41.839885227620911</v>
      </c>
      <c r="AL50">
        <f t="shared" si="8"/>
        <v>-18701.072821625548</v>
      </c>
      <c r="AN50">
        <f t="shared" si="26"/>
        <v>0</v>
      </c>
      <c r="AO50">
        <f t="shared" si="26"/>
        <v>0</v>
      </c>
      <c r="AP50">
        <f t="shared" si="26"/>
        <v>-3.3548023160386766E-3</v>
      </c>
      <c r="AQ50">
        <f t="shared" si="26"/>
        <v>-143.06148035613896</v>
      </c>
      <c r="AR50">
        <f t="shared" si="26"/>
        <v>-143.064835158455</v>
      </c>
      <c r="AS50">
        <f t="shared" si="26"/>
        <v>0.72608012143575318</v>
      </c>
      <c r="AT50">
        <f t="shared" si="26"/>
        <v>-0.31916838138476022</v>
      </c>
      <c r="AU50">
        <f t="shared" si="23"/>
        <v>-142.65792341840401</v>
      </c>
      <c r="AW50">
        <v>47</v>
      </c>
      <c r="AX50">
        <f>IF(Z50&gt;0, (R50*SUMPRODUCT(K50:$K$98, X50:$X$98)-K50*$AZ$3)/Z50, 0)</f>
        <v>-39388.523741493918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0.370496828</v>
      </c>
      <c r="Q51" s="4">
        <f t="shared" si="21"/>
        <v>25</v>
      </c>
      <c r="R51">
        <f t="shared" si="0"/>
        <v>2000000</v>
      </c>
      <c r="S51">
        <f t="shared" si="1"/>
        <v>-66500.044095816862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-692.89472152349799</v>
      </c>
      <c r="AC51">
        <f t="shared" si="2"/>
        <v>-724.70793503818027</v>
      </c>
      <c r="AE51">
        <f t="shared" si="3"/>
        <v>0</v>
      </c>
      <c r="AF51">
        <f t="shared" si="24"/>
        <v>0</v>
      </c>
      <c r="AG51">
        <f t="shared" si="24"/>
        <v>-0.27244641146176607</v>
      </c>
      <c r="AH51">
        <f t="shared" si="5"/>
        <v>-13035.030109136185</v>
      </c>
      <c r="AI51">
        <f t="shared" si="25"/>
        <v>-13035.302555547647</v>
      </c>
      <c r="AJ51">
        <f t="shared" si="7"/>
        <v>31.813213514682275</v>
      </c>
      <c r="AK51">
        <f t="shared" si="22"/>
        <v>-48.502630506644863</v>
      </c>
      <c r="AL51">
        <f t="shared" si="8"/>
        <v>-13051.991972539608</v>
      </c>
      <c r="AN51">
        <f t="shared" si="26"/>
        <v>0</v>
      </c>
      <c r="AO51">
        <f t="shared" si="26"/>
        <v>0</v>
      </c>
      <c r="AP51">
        <f t="shared" si="26"/>
        <v>-1.8556345323383094E-3</v>
      </c>
      <c r="AQ51">
        <f t="shared" si="26"/>
        <v>-88.781686904241653</v>
      </c>
      <c r="AR51">
        <f t="shared" si="26"/>
        <v>-88.783542538773986</v>
      </c>
      <c r="AS51">
        <f t="shared" si="26"/>
        <v>0.21668003357343085</v>
      </c>
      <c r="AT51">
        <f t="shared" si="26"/>
        <v>-0.33035177668327048</v>
      </c>
      <c r="AU51">
        <f t="shared" si="23"/>
        <v>-88.897214281883819</v>
      </c>
      <c r="AW51">
        <v>48</v>
      </c>
      <c r="AX51">
        <f>IF(Z51&gt;0, (R51*SUMPRODUCT(K51:$K$98, X51:$X$98)-K51*$AZ$3)/Z51, 0)</f>
        <v>-66500.044095816862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0.397394472</v>
      </c>
      <c r="Q52" s="4">
        <f t="shared" si="21"/>
        <v>25</v>
      </c>
      <c r="R52">
        <f t="shared" si="0"/>
        <v>2000000</v>
      </c>
      <c r="S52">
        <f t="shared" si="1"/>
        <v>-110583.22059224863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-724.70793503818027</v>
      </c>
      <c r="AC52">
        <f t="shared" si="2"/>
        <v>-714.16081226255017</v>
      </c>
      <c r="AE52">
        <f t="shared" si="3"/>
        <v>0</v>
      </c>
      <c r="AF52">
        <f t="shared" si="24"/>
        <v>0</v>
      </c>
      <c r="AG52">
        <f t="shared" si="24"/>
        <v>-0.16145324951600512</v>
      </c>
      <c r="AH52">
        <f t="shared" si="5"/>
        <v>-8661.4958264914621</v>
      </c>
      <c r="AI52">
        <f t="shared" si="25"/>
        <v>-8661.657279740979</v>
      </c>
      <c r="AJ52">
        <f t="shared" si="7"/>
        <v>-10.5471227756301</v>
      </c>
      <c r="AK52">
        <f t="shared" si="22"/>
        <v>-50.729555452672621</v>
      </c>
      <c r="AL52">
        <f t="shared" si="8"/>
        <v>-8722.9339579692805</v>
      </c>
      <c r="AN52">
        <f t="shared" si="26"/>
        <v>0</v>
      </c>
      <c r="AO52">
        <f t="shared" si="26"/>
        <v>0</v>
      </c>
      <c r="AP52">
        <f t="shared" si="26"/>
        <v>-9.818386444744435E-4</v>
      </c>
      <c r="AQ52">
        <f t="shared" si="26"/>
        <v>-52.672778943110671</v>
      </c>
      <c r="AR52">
        <f t="shared" si="26"/>
        <v>-52.673760781755149</v>
      </c>
      <c r="AS52">
        <f t="shared" si="26"/>
        <v>-6.4139760334174165E-2</v>
      </c>
      <c r="AT52">
        <f t="shared" si="26"/>
        <v>-0.30849944556554515</v>
      </c>
      <c r="AU52">
        <f t="shared" si="23"/>
        <v>-53.046399987654866</v>
      </c>
      <c r="AW52">
        <v>49</v>
      </c>
      <c r="AX52">
        <f>IF(Z52&gt;0, (R52*SUMPRODUCT(K52:$K$98, X52:$X$98)-K52*$AZ$3)/Z52, 0)</f>
        <v>-110583.22059224863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0.424762996</v>
      </c>
      <c r="Q53" s="4">
        <f t="shared" si="21"/>
        <v>25</v>
      </c>
      <c r="R53">
        <f t="shared" si="0"/>
        <v>2000000</v>
      </c>
      <c r="S53">
        <f t="shared" si="1"/>
        <v>-185774.70315226598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-714.16081226255017</v>
      </c>
      <c r="AC53">
        <f t="shared" si="2"/>
        <v>-678.1471539914894</v>
      </c>
      <c r="AE53">
        <f t="shared" si="3"/>
        <v>0</v>
      </c>
      <c r="AF53">
        <f t="shared" si="24"/>
        <v>0</v>
      </c>
      <c r="AG53">
        <f t="shared" si="24"/>
        <v>-9.1259351042491194E-2</v>
      </c>
      <c r="AH53">
        <f t="shared" si="5"/>
        <v>-5486.3492782683106</v>
      </c>
      <c r="AI53">
        <f t="shared" si="25"/>
        <v>-5486.4405376193536</v>
      </c>
      <c r="AJ53">
        <f t="shared" si="7"/>
        <v>-36.013658271060763</v>
      </c>
      <c r="AK53">
        <f t="shared" si="22"/>
        <v>-49.991256858378513</v>
      </c>
      <c r="AL53">
        <f t="shared" si="8"/>
        <v>-5572.4454527487933</v>
      </c>
      <c r="AN53">
        <f t="shared" si="26"/>
        <v>0</v>
      </c>
      <c r="AO53">
        <f t="shared" si="26"/>
        <v>0</v>
      </c>
      <c r="AP53">
        <f t="shared" si="26"/>
        <v>-4.9551029804835325E-4</v>
      </c>
      <c r="AQ53">
        <f t="shared" si="26"/>
        <v>-29.789194586824536</v>
      </c>
      <c r="AR53">
        <f t="shared" si="26"/>
        <v>-29.789690097122584</v>
      </c>
      <c r="AS53">
        <f t="shared" si="26"/>
        <v>-0.19554312341533089</v>
      </c>
      <c r="AT53">
        <f t="shared" si="26"/>
        <v>-0.27143719851977943</v>
      </c>
      <c r="AU53">
        <f t="shared" si="23"/>
        <v>-30.256670419057698</v>
      </c>
      <c r="AW53">
        <v>50</v>
      </c>
      <c r="AX53">
        <f>IF(Z53&gt;0, (R53*SUMPRODUCT(K53:$K$98, X53:$X$98)-K53*$AZ$3)/Z53, 0)</f>
        <v>-185774.70315226598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0.45242554800000001</v>
      </c>
      <c r="Q54" s="4">
        <f t="shared" si="21"/>
        <v>25</v>
      </c>
      <c r="R54">
        <f t="shared" si="0"/>
        <v>2000000</v>
      </c>
      <c r="S54">
        <f t="shared" si="1"/>
        <v>-320408.04469376692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-678.1471539914894</v>
      </c>
      <c r="AC54">
        <f t="shared" si="2"/>
        <v>-628.75202963708966</v>
      </c>
      <c r="AE54">
        <f t="shared" si="3"/>
        <v>0</v>
      </c>
      <c r="AF54">
        <f t="shared" si="24"/>
        <v>0</v>
      </c>
      <c r="AG54">
        <f t="shared" si="24"/>
        <v>-4.9058695626542831E-2</v>
      </c>
      <c r="AH54">
        <f t="shared" si="5"/>
        <v>-3303.0449524418759</v>
      </c>
      <c r="AI54">
        <f t="shared" si="25"/>
        <v>-3303.0940111375025</v>
      </c>
      <c r="AJ54">
        <f t="shared" si="7"/>
        <v>-49.395124354399741</v>
      </c>
      <c r="AK54">
        <f t="shared" si="22"/>
        <v>-47.470300779404262</v>
      </c>
      <c r="AL54">
        <f t="shared" si="8"/>
        <v>-3399.9594362713065</v>
      </c>
      <c r="AN54">
        <f t="shared" si="26"/>
        <v>0</v>
      </c>
      <c r="AO54">
        <f t="shared" si="26"/>
        <v>0</v>
      </c>
      <c r="AP54">
        <f t="shared" si="26"/>
        <v>-2.3783364011937516E-4</v>
      </c>
      <c r="AQ54">
        <f t="shared" si="26"/>
        <v>-16.012965581012111</v>
      </c>
      <c r="AR54">
        <f t="shared" si="26"/>
        <v>-16.013203414652232</v>
      </c>
      <c r="AS54">
        <f t="shared" si="26"/>
        <v>-0.23946462659312984</v>
      </c>
      <c r="AT54">
        <f t="shared" si="26"/>
        <v>-0.2301331963220592</v>
      </c>
      <c r="AU54">
        <f t="shared" si="23"/>
        <v>-16.482801237567418</v>
      </c>
      <c r="AW54">
        <v>51</v>
      </c>
      <c r="AX54">
        <f>IF(Z54&gt;0, (R54*SUMPRODUCT(K54:$K$98, X54:$X$98)-K54*$AZ$3)/Z54, 0)</f>
        <v>-320408.04469376692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0.48020744799999998</v>
      </c>
      <c r="Q55" s="4">
        <f t="shared" si="21"/>
        <v>25</v>
      </c>
      <c r="R55">
        <f t="shared" si="0"/>
        <v>2000000</v>
      </c>
      <c r="S55">
        <f t="shared" si="1"/>
        <v>-573840.73716731486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-628.75202963708966</v>
      </c>
      <c r="AC55">
        <f t="shared" si="2"/>
        <v>-574.06471044915133</v>
      </c>
      <c r="AE55">
        <f t="shared" si="3"/>
        <v>0</v>
      </c>
      <c r="AF55">
        <f t="shared" si="24"/>
        <v>0</v>
      </c>
      <c r="AG55">
        <f t="shared" si="24"/>
        <v>-2.5009757641246508E-2</v>
      </c>
      <c r="AH55">
        <f t="shared" si="5"/>
        <v>-1884.6680823224713</v>
      </c>
      <c r="AI55">
        <f t="shared" si="25"/>
        <v>-1884.6930920801126</v>
      </c>
      <c r="AJ55">
        <f t="shared" si="7"/>
        <v>-54.687319187938328</v>
      </c>
      <c r="AK55">
        <f t="shared" si="22"/>
        <v>-44.012642074596279</v>
      </c>
      <c r="AL55">
        <f t="shared" si="8"/>
        <v>-1983.3930533426471</v>
      </c>
      <c r="AN55">
        <f t="shared" si="26"/>
        <v>0</v>
      </c>
      <c r="AO55">
        <f t="shared" si="26"/>
        <v>0</v>
      </c>
      <c r="AP55">
        <f t="shared" si="26"/>
        <v>-1.0825519495348734E-4</v>
      </c>
      <c r="AQ55">
        <f t="shared" si="26"/>
        <v>-8.1578203835911101</v>
      </c>
      <c r="AR55">
        <f t="shared" si="26"/>
        <v>-8.1579286387860641</v>
      </c>
      <c r="AS55">
        <f t="shared" si="26"/>
        <v>-0.23671506477976353</v>
      </c>
      <c r="AT55">
        <f t="shared" si="26"/>
        <v>-0.19050952898262505</v>
      </c>
      <c r="AU55">
        <f t="shared" si="23"/>
        <v>-8.5851532325484516</v>
      </c>
      <c r="AW55">
        <v>52</v>
      </c>
      <c r="AX55">
        <f>IF(Z55&gt;0, (R55*SUMPRODUCT(K55:$K$98, X55:$X$98)-K55*$AZ$3)/Z55, 0)</f>
        <v>-573840.73716731486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0.508136904</v>
      </c>
      <c r="Q56" s="4">
        <f t="shared" si="21"/>
        <v>25</v>
      </c>
      <c r="R56">
        <f t="shared" si="0"/>
        <v>2000000</v>
      </c>
      <c r="S56">
        <f t="shared" si="1"/>
        <v>-1076850.9838788831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-574.06471044915133</v>
      </c>
      <c r="AC56">
        <f t="shared" si="2"/>
        <v>-519.09727657475105</v>
      </c>
      <c r="AE56">
        <f t="shared" si="3"/>
        <v>0</v>
      </c>
      <c r="AF56">
        <f t="shared" si="24"/>
        <v>0</v>
      </c>
      <c r="AG56">
        <f t="shared" si="24"/>
        <v>-1.20512792472207E-2</v>
      </c>
      <c r="AH56">
        <f t="shared" si="5"/>
        <v>-1016.6704654090676</v>
      </c>
      <c r="AI56">
        <f t="shared" si="25"/>
        <v>-1016.6825166883148</v>
      </c>
      <c r="AJ56">
        <f t="shared" si="7"/>
        <v>-54.967433874400285</v>
      </c>
      <c r="AK56">
        <f t="shared" si="22"/>
        <v>-40.184529731440598</v>
      </c>
      <c r="AL56">
        <f t="shared" si="8"/>
        <v>-1111.8344802941556</v>
      </c>
      <c r="AN56">
        <f t="shared" si="26"/>
        <v>0</v>
      </c>
      <c r="AO56">
        <f t="shared" si="26"/>
        <v>0</v>
      </c>
      <c r="AP56">
        <f t="shared" si="26"/>
        <v>-4.6575163748545526E-5</v>
      </c>
      <c r="AQ56">
        <f t="shared" si="26"/>
        <v>-3.9291756861129632</v>
      </c>
      <c r="AR56">
        <f t="shared" si="26"/>
        <v>-3.929222261276712</v>
      </c>
      <c r="AS56">
        <f t="shared" si="26"/>
        <v>-0.21243530923308104</v>
      </c>
      <c r="AT56">
        <f t="shared" si="26"/>
        <v>-0.15530310218575144</v>
      </c>
      <c r="AU56">
        <f t="shared" si="23"/>
        <v>-4.296960672695544</v>
      </c>
      <c r="AW56">
        <v>53</v>
      </c>
      <c r="AX56">
        <f>IF(Z56&gt;0, (R56*SUMPRODUCT(K56:$K$98, X56:$X$98)-K56*$AZ$3)/Z56, 0)</f>
        <v>-1076850.9838788831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0.53626491099999996</v>
      </c>
      <c r="Q57" s="4">
        <f t="shared" si="21"/>
        <v>25</v>
      </c>
      <c r="R57">
        <f t="shared" si="0"/>
        <v>2000000</v>
      </c>
      <c r="S57">
        <f t="shared" si="1"/>
        <v>-2133582.1394925416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-519.09727657475105</v>
      </c>
      <c r="AC57">
        <f t="shared" si="2"/>
        <v>-466.66461810194306</v>
      </c>
      <c r="AE57">
        <f t="shared" si="3"/>
        <v>0</v>
      </c>
      <c r="AF57">
        <f t="shared" si="24"/>
        <v>0</v>
      </c>
      <c r="AG57">
        <f t="shared" si="24"/>
        <v>-5.4680882618015373E-3</v>
      </c>
      <c r="AH57">
        <f t="shared" si="5"/>
        <v>-517.01425543575647</v>
      </c>
      <c r="AI57">
        <f t="shared" si="25"/>
        <v>-517.01972352401822</v>
      </c>
      <c r="AJ57">
        <f t="shared" si="7"/>
        <v>-52.432658472807987</v>
      </c>
      <c r="AK57">
        <f t="shared" si="22"/>
        <v>-36.336809360232579</v>
      </c>
      <c r="AL57">
        <f t="shared" si="8"/>
        <v>-605.78919135705883</v>
      </c>
      <c r="AN57">
        <f t="shared" si="26"/>
        <v>0</v>
      </c>
      <c r="AO57">
        <f t="shared" si="26"/>
        <v>0</v>
      </c>
      <c r="AP57">
        <f t="shared" si="26"/>
        <v>-1.8868558989853459E-5</v>
      </c>
      <c r="AQ57">
        <f t="shared" si="26"/>
        <v>-1.7840447173160137</v>
      </c>
      <c r="AR57">
        <f t="shared" si="26"/>
        <v>-1.7840635858750034</v>
      </c>
      <c r="AS57">
        <f t="shared" si="26"/>
        <v>-0.18092771404225091</v>
      </c>
      <c r="AT57">
        <f t="shared" si="26"/>
        <v>-0.12538627726735335</v>
      </c>
      <c r="AU57">
        <f t="shared" si="23"/>
        <v>-2.0903775771846078</v>
      </c>
      <c r="AW57">
        <v>54</v>
      </c>
      <c r="AX57">
        <f>IF(Z57&gt;0, (R57*SUMPRODUCT(K57:$K$98, X57:$X$98)-K57*$AZ$3)/Z57, 0)</f>
        <v>-2133582.1394925416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0.564431978</v>
      </c>
      <c r="Q58" s="4">
        <f t="shared" si="21"/>
        <v>25</v>
      </c>
      <c r="R58">
        <f t="shared" si="0"/>
        <v>2000000</v>
      </c>
      <c r="S58">
        <f t="shared" si="1"/>
        <v>-4492025.9933088925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-466.66461810194306</v>
      </c>
      <c r="AC58">
        <f t="shared" si="2"/>
        <v>-418.12559660593689</v>
      </c>
      <c r="AE58">
        <f t="shared" si="3"/>
        <v>0</v>
      </c>
      <c r="AF58">
        <f t="shared" si="24"/>
        <v>0</v>
      </c>
      <c r="AG58">
        <f t="shared" si="24"/>
        <v>-2.3270435056962986E-3</v>
      </c>
      <c r="AH58">
        <f t="shared" si="5"/>
        <v>-246.90910987897789</v>
      </c>
      <c r="AI58">
        <f t="shared" si="25"/>
        <v>-246.91143692248357</v>
      </c>
      <c r="AJ58">
        <f t="shared" si="7"/>
        <v>-48.539021496006171</v>
      </c>
      <c r="AK58">
        <f t="shared" si="22"/>
        <v>-32.666523267136014</v>
      </c>
      <c r="AL58">
        <f t="shared" si="8"/>
        <v>-328.11698168562577</v>
      </c>
      <c r="AN58">
        <f t="shared" si="26"/>
        <v>0</v>
      </c>
      <c r="AO58">
        <f t="shared" si="26"/>
        <v>0</v>
      </c>
      <c r="AP58">
        <f t="shared" si="26"/>
        <v>-7.1695136850912993E-6</v>
      </c>
      <c r="AQ58">
        <f t="shared" si="26"/>
        <v>-0.76071557661804778</v>
      </c>
      <c r="AR58">
        <f t="shared" si="26"/>
        <v>-0.76072274613173285</v>
      </c>
      <c r="AS58">
        <f t="shared" si="26"/>
        <v>-0.14954648592718423</v>
      </c>
      <c r="AT58">
        <f t="shared" si="26"/>
        <v>-0.10064405114678193</v>
      </c>
      <c r="AU58">
        <f t="shared" si="23"/>
        <v>-1.0109132832056991</v>
      </c>
      <c r="AW58">
        <v>55</v>
      </c>
      <c r="AX58">
        <f>IF(Z58&gt;0, (R58*SUMPRODUCT(K58:$K$98, X58:$X$98)-K58*$AZ$3)/Z58, 0)</f>
        <v>-4492025.9933088925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0.59247427200000002</v>
      </c>
      <c r="Q59" s="4">
        <f t="shared" si="21"/>
        <v>25</v>
      </c>
      <c r="R59">
        <f t="shared" si="0"/>
        <v>2000000</v>
      </c>
      <c r="S59">
        <f t="shared" si="1"/>
        <v>-10106240.109205514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-418.12559660593689</v>
      </c>
      <c r="AC59">
        <f t="shared" si="2"/>
        <v>-373.95500306351721</v>
      </c>
      <c r="AE59">
        <f t="shared" si="3"/>
        <v>0</v>
      </c>
      <c r="AF59">
        <f t="shared" si="24"/>
        <v>0</v>
      </c>
      <c r="AG59">
        <f t="shared" si="24"/>
        <v>-9.2505966368959319E-4</v>
      </c>
      <c r="AH59">
        <f t="shared" si="5"/>
        <v>-110.2970725559794</v>
      </c>
      <c r="AI59">
        <f t="shared" si="25"/>
        <v>-110.29799761564308</v>
      </c>
      <c r="AJ59">
        <f t="shared" si="7"/>
        <v>-44.170593542419681</v>
      </c>
      <c r="AK59">
        <f t="shared" si="22"/>
        <v>-29.268791762415585</v>
      </c>
      <c r="AL59">
        <f t="shared" si="8"/>
        <v>-183.73738292047835</v>
      </c>
      <c r="AN59">
        <f t="shared" si="26"/>
        <v>0</v>
      </c>
      <c r="AO59">
        <f t="shared" si="26"/>
        <v>0</v>
      </c>
      <c r="AP59">
        <f t="shared" si="26"/>
        <v>-2.544701917028465E-6</v>
      </c>
      <c r="AQ59">
        <f t="shared" si="26"/>
        <v>-0.30341088579775033</v>
      </c>
      <c r="AR59">
        <f t="shared" si="26"/>
        <v>-0.30341343049966735</v>
      </c>
      <c r="AS59">
        <f t="shared" si="26"/>
        <v>-0.12150675083525966</v>
      </c>
      <c r="AT59">
        <f t="shared" si="26"/>
        <v>-8.051410458203484E-2</v>
      </c>
      <c r="AU59">
        <f t="shared" si="23"/>
        <v>-0.50543428591696182</v>
      </c>
      <c r="AW59">
        <v>56</v>
      </c>
      <c r="AX59">
        <f>IF(Z59&gt;0, (R59*SUMPRODUCT(K59:$K$98, X59:$X$98)-K59*$AZ$3)/Z59, 0)</f>
        <v>-10106240.109205514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0.62503115200000003</v>
      </c>
      <c r="Q60" s="4">
        <f t="shared" si="21"/>
        <v>25</v>
      </c>
      <c r="R60">
        <f t="shared" si="0"/>
        <v>2000000</v>
      </c>
      <c r="S60">
        <f t="shared" si="1"/>
        <v>-24742550.268520899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-373.95500306351721</v>
      </c>
      <c r="AC60">
        <f t="shared" si="2"/>
        <v>-334.14117366445987</v>
      </c>
      <c r="AE60">
        <f t="shared" si="3"/>
        <v>0</v>
      </c>
      <c r="AF60">
        <f t="shared" si="24"/>
        <v>0</v>
      </c>
      <c r="AG60">
        <f t="shared" si="24"/>
        <v>-3.3761795978805818E-4</v>
      </c>
      <c r="AH60">
        <f t="shared" si="5"/>
        <v>-46.255288581171122</v>
      </c>
      <c r="AI60">
        <f t="shared" si="25"/>
        <v>-46.255626199130909</v>
      </c>
      <c r="AJ60">
        <f t="shared" si="7"/>
        <v>-39.81382939905734</v>
      </c>
      <c r="AK60">
        <f t="shared" si="22"/>
        <v>-26.176850214446208</v>
      </c>
      <c r="AL60">
        <f t="shared" si="8"/>
        <v>-112.24630581263446</v>
      </c>
      <c r="AN60">
        <f t="shared" si="26"/>
        <v>0</v>
      </c>
      <c r="AO60">
        <f t="shared" si="26"/>
        <v>0</v>
      </c>
      <c r="AP60">
        <f t="shared" si="26"/>
        <v>-8.2922939925113411E-7</v>
      </c>
      <c r="AQ60">
        <f t="shared" si="26"/>
        <v>-0.1136084264783507</v>
      </c>
      <c r="AR60">
        <f t="shared" si="26"/>
        <v>-0.11360925570774996</v>
      </c>
      <c r="AS60">
        <f t="shared" si="26"/>
        <v>-9.7787445475924065E-2</v>
      </c>
      <c r="AT60">
        <f t="shared" si="26"/>
        <v>-6.42934214496131E-2</v>
      </c>
      <c r="AU60">
        <f t="shared" si="23"/>
        <v>-0.27569012263328713</v>
      </c>
      <c r="AW60">
        <v>57</v>
      </c>
      <c r="AX60">
        <f>IF(Z60&gt;0, (R60*SUMPRODUCT(K60:$K$98, X60:$X$98)-K60*$AZ$3)/Z60, 0)</f>
        <v>-24742550.268520899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0.65741117999999998</v>
      </c>
      <c r="Q61" s="4">
        <f t="shared" si="21"/>
        <v>25</v>
      </c>
      <c r="R61">
        <f t="shared" si="0"/>
        <v>2000000</v>
      </c>
      <c r="S61">
        <f t="shared" si="1"/>
        <v>-66444305.469053194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-334.14117366445987</v>
      </c>
      <c r="AC61">
        <f t="shared" si="2"/>
        <v>-298.43581755088911</v>
      </c>
      <c r="AE61">
        <f t="shared" si="3"/>
        <v>0</v>
      </c>
      <c r="AF61">
        <f t="shared" si="24"/>
        <v>0</v>
      </c>
      <c r="AG61">
        <f t="shared" si="24"/>
        <v>-1.122879588567177E-4</v>
      </c>
      <c r="AH61">
        <f t="shared" si="5"/>
        <v>-17.756305706676791</v>
      </c>
      <c r="AI61">
        <f t="shared" si="25"/>
        <v>-17.756417994635648</v>
      </c>
      <c r="AJ61">
        <f t="shared" si="7"/>
        <v>-35.705356113570758</v>
      </c>
      <c r="AK61">
        <f t="shared" si="22"/>
        <v>-23.389882156512193</v>
      </c>
      <c r="AL61">
        <f t="shared" si="8"/>
        <v>-76.851656264718599</v>
      </c>
      <c r="AN61">
        <f t="shared" si="26"/>
        <v>0</v>
      </c>
      <c r="AO61">
        <f t="shared" si="26"/>
        <v>0</v>
      </c>
      <c r="AP61">
        <f t="shared" si="26"/>
        <v>-2.4624323875557462E-7</v>
      </c>
      <c r="AQ61">
        <f t="shared" si="26"/>
        <v>-3.8938905560884231E-2</v>
      </c>
      <c r="AR61">
        <f t="shared" si="26"/>
        <v>-3.8939151804122989E-2</v>
      </c>
      <c r="AS61">
        <f t="shared" si="26"/>
        <v>-7.830049294551604E-2</v>
      </c>
      <c r="AT61">
        <f t="shared" si="26"/>
        <v>-5.129312523776644E-2</v>
      </c>
      <c r="AU61">
        <f t="shared" si="23"/>
        <v>-0.16853276998740546</v>
      </c>
      <c r="AW61">
        <v>58</v>
      </c>
      <c r="AX61">
        <f>IF(Z61&gt;0, (R61*SUMPRODUCT(K61:$K$98, X61:$X$98)-K61*$AZ$3)/Z61, 0)</f>
        <v>-66444305.469053194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0.68957421399999996</v>
      </c>
      <c r="Q62" s="4">
        <f t="shared" si="21"/>
        <v>25</v>
      </c>
      <c r="R62">
        <f t="shared" si="0"/>
        <v>2000000</v>
      </c>
      <c r="S62">
        <f t="shared" si="1"/>
        <v>-197495087.74748757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-298.43581755088911</v>
      </c>
      <c r="AC62">
        <f t="shared" si="2"/>
        <v>-266.49353811712041</v>
      </c>
      <c r="AE62">
        <f t="shared" si="3"/>
        <v>0</v>
      </c>
      <c r="AF62">
        <f t="shared" si="24"/>
        <v>0</v>
      </c>
      <c r="AG62">
        <f t="shared" si="24"/>
        <v>-3.373419829786508E-5</v>
      </c>
      <c r="AH62">
        <f t="shared" si="5"/>
        <v>-6.1944704776228354</v>
      </c>
      <c r="AI62">
        <f t="shared" si="25"/>
        <v>-6.1945042118211333</v>
      </c>
      <c r="AJ62">
        <f t="shared" si="7"/>
        <v>-31.942279433768704</v>
      </c>
      <c r="AK62">
        <f t="shared" si="22"/>
        <v>-20.890507228562239</v>
      </c>
      <c r="AL62">
        <f t="shared" si="8"/>
        <v>-59.027290874152072</v>
      </c>
      <c r="AN62">
        <f t="shared" si="26"/>
        <v>0</v>
      </c>
      <c r="AO62">
        <f t="shared" si="26"/>
        <v>0</v>
      </c>
      <c r="AP62">
        <f t="shared" si="26"/>
        <v>-6.6051623705651036E-8</v>
      </c>
      <c r="AQ62">
        <f t="shared" si="26"/>
        <v>-1.212878484412069E-2</v>
      </c>
      <c r="AR62">
        <f t="shared" si="26"/>
        <v>-1.2128850895744397E-2</v>
      </c>
      <c r="AS62">
        <f t="shared" si="26"/>
        <v>-6.2543043199979373E-2</v>
      </c>
      <c r="AT62">
        <f t="shared" si="26"/>
        <v>-4.090365243891099E-2</v>
      </c>
      <c r="AU62">
        <f t="shared" si="23"/>
        <v>-0.11557554653463475</v>
      </c>
      <c r="AW62">
        <v>59</v>
      </c>
      <c r="AX62">
        <f>IF(Z62&gt;0, (R62*SUMPRODUCT(K62:$K$98, X62:$X$98)-K62*$AZ$3)/Z62, 0)</f>
        <v>-197495087.74748757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0.72148010799999995</v>
      </c>
      <c r="Q63" s="4">
        <f t="shared" si="21"/>
        <v>25</v>
      </c>
      <c r="R63">
        <f t="shared" si="0"/>
        <v>2000000</v>
      </c>
      <c r="S63">
        <f t="shared" si="1"/>
        <v>-656720691.00383687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-266.49353811712041</v>
      </c>
      <c r="AC63">
        <f t="shared" si="2"/>
        <v>-237.95100767042018</v>
      </c>
      <c r="AE63">
        <f t="shared" si="3"/>
        <v>0</v>
      </c>
      <c r="AF63">
        <f t="shared" si="24"/>
        <v>0</v>
      </c>
      <c r="AG63">
        <f t="shared" si="24"/>
        <v>-9.0583032836493171E-6</v>
      </c>
      <c r="AH63">
        <f t="shared" si="5"/>
        <v>-1.9470842424989692</v>
      </c>
      <c r="AI63">
        <f t="shared" si="25"/>
        <v>-1.9470933008022528</v>
      </c>
      <c r="AJ63">
        <f t="shared" si="7"/>
        <v>-28.542530446700226</v>
      </c>
      <c r="AK63">
        <f t="shared" si="22"/>
        <v>-18.654547668198429</v>
      </c>
      <c r="AL63">
        <f t="shared" si="8"/>
        <v>-49.14417141570091</v>
      </c>
      <c r="AN63">
        <f t="shared" si="26"/>
        <v>0</v>
      </c>
      <c r="AO63">
        <f t="shared" si="26"/>
        <v>0</v>
      </c>
      <c r="AP63">
        <f t="shared" si="26"/>
        <v>-1.5835870414166125E-8</v>
      </c>
      <c r="AQ63">
        <f t="shared" si="26"/>
        <v>-3.4039237574806048E-3</v>
      </c>
      <c r="AR63">
        <f t="shared" si="26"/>
        <v>-3.4039395933510193E-3</v>
      </c>
      <c r="AS63">
        <f t="shared" si="26"/>
        <v>-4.9898507401735001E-2</v>
      </c>
      <c r="AT63">
        <f t="shared" si="26"/>
        <v>-3.2612178049028953E-2</v>
      </c>
      <c r="AU63">
        <f t="shared" si="23"/>
        <v>-8.5914625044114984E-2</v>
      </c>
      <c r="AW63">
        <v>60</v>
      </c>
      <c r="AX63">
        <f>IF(Z63&gt;0, (R63*SUMPRODUCT(K63:$K$98, X63:$X$98)-K63*$AZ$3)/Z63, 0)</f>
        <v>-656720691.00383687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0.75308980400000003</v>
      </c>
      <c r="Q64" s="4">
        <f t="shared" si="21"/>
        <v>25</v>
      </c>
      <c r="R64">
        <f t="shared" si="0"/>
        <v>2000000</v>
      </c>
      <c r="S64">
        <f t="shared" si="1"/>
        <v>-2475055264.4265795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-237.95100767042018</v>
      </c>
      <c r="AC64">
        <f t="shared" si="2"/>
        <v>-212.45918013744173</v>
      </c>
      <c r="AE64">
        <f t="shared" si="3"/>
        <v>0</v>
      </c>
      <c r="AF64">
        <f t="shared" si="24"/>
        <v>0</v>
      </c>
      <c r="AG64">
        <f t="shared" si="24"/>
        <v>-2.1460044063568037E-6</v>
      </c>
      <c r="AH64">
        <f t="shared" si="5"/>
        <v>-0.54573726755648166</v>
      </c>
      <c r="AI64">
        <f t="shared" si="25"/>
        <v>-0.54573941356088806</v>
      </c>
      <c r="AJ64">
        <f t="shared" si="7"/>
        <v>-25.491827532978448</v>
      </c>
      <c r="AK64">
        <f t="shared" si="22"/>
        <v>-16.656570536929415</v>
      </c>
      <c r="AL64">
        <f t="shared" si="8"/>
        <v>-42.694137483468751</v>
      </c>
      <c r="AN64">
        <f t="shared" si="26"/>
        <v>0</v>
      </c>
      <c r="AO64">
        <f t="shared" si="26"/>
        <v>0</v>
      </c>
      <c r="AP64">
        <f t="shared" si="26"/>
        <v>-3.3497135389738378E-9</v>
      </c>
      <c r="AQ64">
        <f t="shared" si="26"/>
        <v>-8.518451818838404E-4</v>
      </c>
      <c r="AR64">
        <f t="shared" si="26"/>
        <v>-8.518485315973795E-4</v>
      </c>
      <c r="AS64">
        <f t="shared" si="26"/>
        <v>-3.9790374878758104E-2</v>
      </c>
      <c r="AT64">
        <f t="shared" si="26"/>
        <v>-2.5999359402595991E-2</v>
      </c>
      <c r="AU64">
        <f t="shared" si="23"/>
        <v>-6.6641582812951475E-2</v>
      </c>
      <c r="AW64">
        <v>61</v>
      </c>
      <c r="AX64">
        <f>IF(Z64&gt;0, (R64*SUMPRODUCT(K64:$K$98, X64:$X$98)-K64*$AZ$3)/Z64, 0)</f>
        <v>-2475055264.4265795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0.78453892300000005</v>
      </c>
      <c r="Q65" s="4">
        <f t="shared" si="21"/>
        <v>25</v>
      </c>
      <c r="R65">
        <f t="shared" si="0"/>
        <v>2000000</v>
      </c>
      <c r="S65">
        <f t="shared" si="1"/>
        <v>-10755707977.278811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-212.45918013744173</v>
      </c>
      <c r="AC65">
        <f t="shared" si="2"/>
        <v>-189.69643246768075</v>
      </c>
      <c r="AE65">
        <f t="shared" si="3"/>
        <v>0</v>
      </c>
      <c r="AF65">
        <f t="shared" si="24"/>
        <v>0</v>
      </c>
      <c r="AG65">
        <f t="shared" si="24"/>
        <v>-4.4092037657681434E-7</v>
      </c>
      <c r="AH65">
        <f t="shared" si="5"/>
        <v>-0.13468991885731368</v>
      </c>
      <c r="AI65">
        <f t="shared" si="25"/>
        <v>-0.13469035977769026</v>
      </c>
      <c r="AJ65">
        <f t="shared" si="7"/>
        <v>-22.762747669760984</v>
      </c>
      <c r="AK65">
        <f t="shared" si="22"/>
        <v>-14.872142609620923</v>
      </c>
      <c r="AL65">
        <f t="shared" si="8"/>
        <v>-37.769580639159599</v>
      </c>
      <c r="AN65">
        <f t="shared" si="26"/>
        <v>0</v>
      </c>
      <c r="AO65">
        <f t="shared" si="26"/>
        <v>0</v>
      </c>
      <c r="AP65">
        <f t="shared" si="26"/>
        <v>-6.1449620657057667E-10</v>
      </c>
      <c r="AQ65">
        <f t="shared" si="26"/>
        <v>-1.8771290373036093E-4</v>
      </c>
      <c r="AR65">
        <f t="shared" si="26"/>
        <v>-1.877135182265675E-4</v>
      </c>
      <c r="AS65">
        <f t="shared" si="26"/>
        <v>-3.1723691707757858E-2</v>
      </c>
      <c r="AT65">
        <f t="shared" si="26"/>
        <v>-2.0726815322395464E-2</v>
      </c>
      <c r="AU65">
        <f t="shared" si="23"/>
        <v>-5.2638220548379897E-2</v>
      </c>
      <c r="AW65">
        <v>62</v>
      </c>
      <c r="AX65">
        <f>IF(Z65&gt;0, (R65*SUMPRODUCT(K65:$K$98, X65:$X$98)-K65*$AZ$3)/Z65, 0)</f>
        <v>-10755707977.278811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0.81598695700000001</v>
      </c>
      <c r="Q66" s="4">
        <f t="shared" si="21"/>
        <v>25</v>
      </c>
      <c r="R66">
        <f t="shared" si="0"/>
        <v>2000000</v>
      </c>
      <c r="S66">
        <f t="shared" si="1"/>
        <v>-55187357070.982407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-189.69643246768075</v>
      </c>
      <c r="AC66">
        <f t="shared" si="2"/>
        <v>-169.37197775652837</v>
      </c>
      <c r="AE66">
        <f t="shared" si="3"/>
        <v>0</v>
      </c>
      <c r="AF66">
        <f t="shared" si="24"/>
        <v>0</v>
      </c>
      <c r="AG66">
        <f t="shared" si="24"/>
        <v>-7.6725896448837374E-8</v>
      </c>
      <c r="AH66">
        <f t="shared" si="5"/>
        <v>-2.8782822108976706E-2</v>
      </c>
      <c r="AI66">
        <f t="shared" si="25"/>
        <v>-2.8782898834873154E-2</v>
      </c>
      <c r="AJ66">
        <f t="shared" si="7"/>
        <v>-20.324454711152384</v>
      </c>
      <c r="AK66">
        <f t="shared" si="22"/>
        <v>-13.278750272737653</v>
      </c>
      <c r="AL66">
        <f t="shared" si="8"/>
        <v>-33.631987882724914</v>
      </c>
      <c r="AN66">
        <f t="shared" si="26"/>
        <v>0</v>
      </c>
      <c r="AO66">
        <f t="shared" si="26"/>
        <v>0</v>
      </c>
      <c r="AP66">
        <f t="shared" si="26"/>
        <v>-9.5473531086877329E-11</v>
      </c>
      <c r="AQ66">
        <f t="shared" si="26"/>
        <v>-3.5815777834826302E-5</v>
      </c>
      <c r="AR66">
        <f t="shared" si="26"/>
        <v>-3.5815873308357387E-5</v>
      </c>
      <c r="AS66">
        <f t="shared" si="26"/>
        <v>-2.5290645642478397E-2</v>
      </c>
      <c r="AT66">
        <f t="shared" si="26"/>
        <v>-1.6523354377546796E-2</v>
      </c>
      <c r="AU66">
        <f t="shared" si="23"/>
        <v>-4.1849815893333552E-2</v>
      </c>
      <c r="AW66">
        <v>63</v>
      </c>
      <c r="AX66">
        <f>IF(Z66&gt;0, (R66*SUMPRODUCT(K66:$K$98, X66:$X$98)-K66*$AZ$3)/Z66, 0)</f>
        <v>-55187357070.982407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0.84743607600000004</v>
      </c>
      <c r="Q67" s="4">
        <f t="shared" si="21"/>
        <v>25</v>
      </c>
      <c r="R67">
        <f t="shared" ref="R67:R69" si="27">$C$6</f>
        <v>2000000</v>
      </c>
      <c r="S67">
        <f t="shared" ref="S67:S69" si="28">AX67</f>
        <v>-345630470612.74506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-169.37197775652837</v>
      </c>
      <c r="AC67">
        <f t="shared" ref="AC67:AC69" si="29">S67*Z67</f>
        <v>-151.22501140797038</v>
      </c>
      <c r="AE67">
        <f t="shared" ref="AE67:AE69" si="30">$Z67*O67</f>
        <v>0</v>
      </c>
      <c r="AF67">
        <f t="shared" si="24"/>
        <v>0</v>
      </c>
      <c r="AG67">
        <f t="shared" si="24"/>
        <v>-1.0938344870163914E-8</v>
      </c>
      <c r="AH67">
        <f t="shared" ref="AH67:AH69" si="31">-X67*R67</f>
        <v>-5.2016234091348066E-3</v>
      </c>
      <c r="AI67">
        <f t="shared" ref="AI67:AI69" si="32">SUM(AE67:AH67)</f>
        <v>-5.2016343474796771E-3</v>
      </c>
      <c r="AJ67">
        <f t="shared" ref="AJ67:AJ69" si="33">AB67-AC67</f>
        <v>-18.146966348557982</v>
      </c>
      <c r="AK67">
        <f t="shared" si="22"/>
        <v>-11.856038442956987</v>
      </c>
      <c r="AL67">
        <f t="shared" ref="AL67:AL69" si="34">SUM(AI67:AK67)</f>
        <v>-30.008206425862447</v>
      </c>
      <c r="AN67">
        <f t="shared" si="26"/>
        <v>0</v>
      </c>
      <c r="AO67">
        <f t="shared" si="26"/>
        <v>0</v>
      </c>
      <c r="AP67">
        <f t="shared" si="26"/>
        <v>-1.2152751098108222E-11</v>
      </c>
      <c r="AQ67">
        <f t="shared" si="26"/>
        <v>-5.7791224675805248E-6</v>
      </c>
      <c r="AR67">
        <f t="shared" si="26"/>
        <v>-5.7791346203316228E-6</v>
      </c>
      <c r="AS67">
        <f t="shared" si="26"/>
        <v>-2.0161694281674827E-2</v>
      </c>
      <c r="AT67">
        <f t="shared" si="26"/>
        <v>-1.3172329627297598E-2</v>
      </c>
      <c r="AU67">
        <f t="shared" si="23"/>
        <v>-3.3339803043592756E-2</v>
      </c>
      <c r="AW67">
        <v>64</v>
      </c>
      <c r="AX67">
        <f>IF(Z67&gt;0, (R67*SUMPRODUCT(K67:$K$98, X67:$X$98)-K67*$AZ$3)/Z67, 0)</f>
        <v>-345630470612.74506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0.87888519499999995</v>
      </c>
      <c r="Q68" s="4">
        <f t="shared" si="21"/>
        <v>25</v>
      </c>
      <c r="R68">
        <f t="shared" si="27"/>
        <v>2000000</v>
      </c>
      <c r="S68">
        <f t="shared" si="28"/>
        <v>-2777295483360.3843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-151.22501140797038</v>
      </c>
      <c r="AC68">
        <f t="shared" si="29"/>
        <v>-135.0223366832216</v>
      </c>
      <c r="AE68">
        <f t="shared" si="30"/>
        <v>0</v>
      </c>
      <c r="AF68">
        <f t="shared" si="24"/>
        <v>0</v>
      </c>
      <c r="AG68">
        <f t="shared" si="24"/>
        <v>-1.215412057271014E-9</v>
      </c>
      <c r="AH68">
        <f t="shared" si="31"/>
        <v>-7.6908394913530089E-4</v>
      </c>
      <c r="AI68">
        <f t="shared" si="32"/>
        <v>-7.6908516454735813E-4</v>
      </c>
      <c r="AJ68">
        <f t="shared" si="33"/>
        <v>-16.202674724748789</v>
      </c>
      <c r="AK68">
        <f t="shared" si="22"/>
        <v>-10.585750798557928</v>
      </c>
      <c r="AL68">
        <f t="shared" si="34"/>
        <v>-26.789194608471263</v>
      </c>
      <c r="AN68">
        <f t="shared" si="26"/>
        <v>0</v>
      </c>
      <c r="AO68">
        <f t="shared" si="26"/>
        <v>0</v>
      </c>
      <c r="AP68">
        <f t="shared" si="26"/>
        <v>-1.2056701504284207E-12</v>
      </c>
      <c r="AQ68">
        <f t="shared" si="26"/>
        <v>-7.6291950133195046E-7</v>
      </c>
      <c r="AR68">
        <f t="shared" si="26"/>
        <v>-7.6292070700210083E-7</v>
      </c>
      <c r="AS68">
        <f t="shared" si="26"/>
        <v>-1.6072805231662012E-2</v>
      </c>
      <c r="AT68">
        <f t="shared" si="26"/>
        <v>-1.0500902703196749E-2</v>
      </c>
      <c r="AU68">
        <f t="shared" si="23"/>
        <v>-2.657447085556576E-2</v>
      </c>
      <c r="AW68">
        <v>65</v>
      </c>
      <c r="AX68">
        <f>IF(Z68&gt;0, (R68*SUMPRODUCT(K68:$K$98, X68:$X$98)-K68*$AZ$3)/Z68, 0)</f>
        <v>-2777295483360.3843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2000000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-135.0223366832216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-9.7232964581681124E-5</v>
      </c>
      <c r="AI69">
        <f t="shared" si="32"/>
        <v>-9.7232964581681124E-5</v>
      </c>
      <c r="AJ69">
        <f t="shared" si="33"/>
        <v>-135.0223366832216</v>
      </c>
      <c r="AK69">
        <f t="shared" si="22"/>
        <v>-9.451563567825513</v>
      </c>
      <c r="AL69">
        <f t="shared" si="34"/>
        <v>-144.47399748401168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-8.6119296459172901E-8</v>
      </c>
      <c r="AR69">
        <f t="shared" si="26"/>
        <v>-8.6119296459172901E-8</v>
      </c>
      <c r="AS69">
        <f t="shared" si="26"/>
        <v>-0.11958936654311741</v>
      </c>
      <c r="AT69">
        <f t="shared" si="26"/>
        <v>-8.3712556580182191E-3</v>
      </c>
      <c r="AU69">
        <f t="shared" si="23"/>
        <v>-0.12796070832043208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161369.12628989725</v>
      </c>
      <c r="AO71" s="8">
        <f t="shared" si="47"/>
        <v>-16136.912628989725</v>
      </c>
      <c r="AP71" s="8">
        <f t="shared" si="47"/>
        <v>-408.13974018422834</v>
      </c>
      <c r="AQ71" s="8">
        <f t="shared" si="47"/>
        <v>-136113.32832558893</v>
      </c>
      <c r="AR71" s="8">
        <f t="shared" si="47"/>
        <v>8710.7455951343818</v>
      </c>
      <c r="AS71" s="8">
        <f t="shared" si="47"/>
        <v>-16163.022438422067</v>
      </c>
      <c r="AT71" s="8">
        <f t="shared" si="47"/>
        <v>7452.2768432876928</v>
      </c>
      <c r="AU71" s="8">
        <f t="shared" si="47"/>
        <v>2.0809992617998319E-11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8" priority="1" operator="lessThan">
      <formula>0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CD73F-4D91-43AA-ACA4-EA0B2FE8A433}">
  <sheetPr codeName="Sheet49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'T.26.04.A'!C3*(1+C12)</f>
        <v>218.30007029784764</v>
      </c>
      <c r="K3">
        <v>1</v>
      </c>
      <c r="L3" s="2">
        <v>0</v>
      </c>
      <c r="O3">
        <f>$C$3</f>
        <v>218.30007029784764</v>
      </c>
      <c r="P3">
        <f>O3*B5</f>
        <v>174.64005623827813</v>
      </c>
      <c r="Q3" s="4">
        <f>B8</f>
        <v>200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2.5864216189465896</v>
      </c>
      <c r="AE3">
        <f t="shared" ref="AE3:AE23" si="1">$Z3*O3</f>
        <v>218.30007029784764</v>
      </c>
      <c r="AF3">
        <f t="shared" ref="AF3:AG23" si="2">-$Z3*P3</f>
        <v>-174.64005623827813</v>
      </c>
      <c r="AG3">
        <f t="shared" si="2"/>
        <v>-200</v>
      </c>
      <c r="AH3">
        <f t="shared" ref="AH3:AH23" si="3">-X3*R3</f>
        <v>0</v>
      </c>
      <c r="AI3">
        <f t="shared" ref="AI3:AI23" si="4">SUM(AE3:AH3)</f>
        <v>-156.33998594043049</v>
      </c>
      <c r="AJ3">
        <f t="shared" ref="AJ3:AJ23" si="5">AB3-AC3</f>
        <v>-2.5864216189465896</v>
      </c>
      <c r="AL3">
        <f t="shared" ref="AL3:AL23" si="6">SUM(AI3:AK3)</f>
        <v>-158.92640755937708</v>
      </c>
      <c r="AN3">
        <f t="shared" ref="AN3:AU23" si="7">AE3*$K3</f>
        <v>218.30007029784764</v>
      </c>
      <c r="AO3">
        <f t="shared" si="7"/>
        <v>-174.64005623827813</v>
      </c>
      <c r="AP3">
        <f t="shared" si="7"/>
        <v>-200</v>
      </c>
      <c r="AQ3">
        <f t="shared" si="7"/>
        <v>0</v>
      </c>
      <c r="AR3">
        <f t="shared" si="7"/>
        <v>-156.33998594043049</v>
      </c>
      <c r="AS3">
        <f t="shared" si="7"/>
        <v>-2.5864216189465896</v>
      </c>
      <c r="AT3">
        <f t="shared" si="7"/>
        <v>0</v>
      </c>
      <c r="AU3">
        <f t="shared" si="7"/>
        <v>-158.92640755937708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124.28196272281072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8">F4+$C$9</f>
        <v>6.59E-2</v>
      </c>
      <c r="I4" s="5">
        <f t="shared" ref="I4:I23" si="9">1+H4</f>
        <v>1.0659000000000001</v>
      </c>
      <c r="J4">
        <f t="shared" ref="J4:J23" si="10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2.5950000000000001E-3</v>
      </c>
      <c r="R4">
        <f t="shared" si="0"/>
        <v>50000</v>
      </c>
      <c r="S4">
        <f t="shared" ref="S4:S23" si="11">AX4</f>
        <v>2.5864216189465896</v>
      </c>
      <c r="U4">
        <f t="shared" ref="U4:U23" si="12">M4</f>
        <v>2.5950000000000001E-3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2.5950000000000001E-3</v>
      </c>
      <c r="Y4">
        <f t="shared" ref="Y4:Y23" si="16">V4*W4</f>
        <v>0.01</v>
      </c>
      <c r="Z4">
        <f t="shared" ref="Z4:Z23" si="17">MAX(0, W4-X4-Y4)</f>
        <v>0.98740499999999998</v>
      </c>
      <c r="AB4">
        <f t="shared" ref="AB4:AB23" si="18">AC3</f>
        <v>2.5864216189465896</v>
      </c>
      <c r="AC4">
        <f t="shared" ref="AC4:AC23" si="19">AX5</f>
        <v>7.0534850417613066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-129.75</v>
      </c>
      <c r="AI4">
        <f t="shared" si="4"/>
        <v>-129.75</v>
      </c>
      <c r="AJ4">
        <f t="shared" si="5"/>
        <v>-4.467063422814717</v>
      </c>
      <c r="AK4">
        <f>G4*MAX(0, SUM(AB4:AB4, AE4:AF4))</f>
        <v>5.6642633454930313E-2</v>
      </c>
      <c r="AL4">
        <f t="shared" si="6"/>
        <v>-134.16042078935976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-121.72811708415422</v>
      </c>
      <c r="AR4">
        <f t="shared" si="7"/>
        <v>-121.72811708415422</v>
      </c>
      <c r="AS4">
        <f t="shared" si="7"/>
        <v>-4.1908841568765514</v>
      </c>
      <c r="AT4">
        <f t="shared" si="7"/>
        <v>5.314066371604307E-2</v>
      </c>
      <c r="AU4">
        <f t="shared" si="7"/>
        <v>-125.86586057731471</v>
      </c>
      <c r="AW4">
        <v>1</v>
      </c>
      <c r="AX4">
        <f>(R4*SUMPRODUCT(K5:$K$23, X5:$X$23)-$AZ$3*SUMPRODUCT(K4:$K$22, W5:$W$23))/Z4</f>
        <v>2.5864216189465896</v>
      </c>
    </row>
    <row r="5" spans="1:52" x14ac:dyDescent="0.25">
      <c r="B5" s="2">
        <v>0.8</v>
      </c>
      <c r="C5" s="2"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8"/>
        <v>8.6400000000000005E-2</v>
      </c>
      <c r="I5" s="5">
        <f t="shared" si="9"/>
        <v>1.0864</v>
      </c>
      <c r="J5">
        <f t="shared" si="10"/>
        <v>0.92047128129602351</v>
      </c>
      <c r="K5">
        <f t="shared" ref="K5:K23" si="20">K4*J5</f>
        <v>0.86356251177035692</v>
      </c>
      <c r="L5" s="2">
        <v>2</v>
      </c>
      <c r="M5" s="6">
        <v>2.5990000000000002E-3</v>
      </c>
      <c r="O5">
        <f t="shared" ref="O5:O23" si="21">$C$3</f>
        <v>218.30007029784764</v>
      </c>
      <c r="P5">
        <f t="shared" ref="P5:P23" si="22">O5*$C$5</f>
        <v>10.915003514892383</v>
      </c>
      <c r="Q5" s="4">
        <f t="shared" ref="Q5:Q23" si="23">$C$8</f>
        <v>25</v>
      </c>
      <c r="R5">
        <f t="shared" si="0"/>
        <v>50000</v>
      </c>
      <c r="S5">
        <f t="shared" si="11"/>
        <v>7.0534850417613066</v>
      </c>
      <c r="U5">
        <f t="shared" si="12"/>
        <v>2.5990000000000002E-3</v>
      </c>
      <c r="V5">
        <f t="shared" si="13"/>
        <v>0.01</v>
      </c>
      <c r="W5">
        <f t="shared" si="14"/>
        <v>0.98740499999999998</v>
      </c>
      <c r="X5">
        <f t="shared" si="15"/>
        <v>2.5662655950000001E-3</v>
      </c>
      <c r="Y5">
        <f t="shared" si="16"/>
        <v>9.8740500000000005E-3</v>
      </c>
      <c r="Z5">
        <f t="shared" si="17"/>
        <v>0.97496468440500006</v>
      </c>
      <c r="AB5">
        <f t="shared" si="18"/>
        <v>7.0534850417613066</v>
      </c>
      <c r="AC5">
        <f t="shared" si="19"/>
        <v>13.180611768891369</v>
      </c>
      <c r="AE5">
        <f t="shared" si="1"/>
        <v>212.83485914353034</v>
      </c>
      <c r="AF5">
        <f t="shared" si="2"/>
        <v>-10.641742957176518</v>
      </c>
      <c r="AG5">
        <f t="shared" si="2"/>
        <v>-24.374117110125002</v>
      </c>
      <c r="AH5">
        <f t="shared" si="3"/>
        <v>-128.31327974999999</v>
      </c>
      <c r="AI5">
        <f t="shared" si="4"/>
        <v>49.505719326228814</v>
      </c>
      <c r="AJ5">
        <f t="shared" si="5"/>
        <v>-6.1271267271300625</v>
      </c>
      <c r="AK5">
        <f t="shared" ref="AK5:AK23" si="24">G5*SUM(AB5:AB5, AE5:AF5)</f>
        <v>8.579110650352721</v>
      </c>
      <c r="AL5">
        <f t="shared" si="6"/>
        <v>51.95770324945147</v>
      </c>
      <c r="AN5">
        <f t="shared" si="7"/>
        <v>183.79620555427718</v>
      </c>
      <c r="AO5">
        <f t="shared" si="7"/>
        <v>-9.1898102777138604</v>
      </c>
      <c r="AP5">
        <f t="shared" si="7"/>
        <v>-21.04857379380438</v>
      </c>
      <c r="AQ5">
        <f t="shared" si="7"/>
        <v>-110.80653815440247</v>
      </c>
      <c r="AR5">
        <f t="shared" si="7"/>
        <v>42.751283328356458</v>
      </c>
      <c r="AS5">
        <f t="shared" si="7"/>
        <v>-5.2911569464157227</v>
      </c>
      <c r="AT5">
        <f t="shared" si="7"/>
        <v>7.4085983419744164</v>
      </c>
      <c r="AU5">
        <f t="shared" si="7"/>
        <v>44.86872472391515</v>
      </c>
      <c r="AW5">
        <v>2</v>
      </c>
      <c r="AX5">
        <f>(R5*SUMPRODUCT(K6:$K$23, X6:$X$23)-$AZ$3*SUMPRODUCT(K5:$K$22, W6:$W$23))/Z5</f>
        <v>7.0534850417613066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8"/>
        <v>0.10880000000000001</v>
      </c>
      <c r="I6" s="5">
        <f t="shared" si="9"/>
        <v>1.1088</v>
      </c>
      <c r="J6">
        <f t="shared" si="10"/>
        <v>0.90187590187590183</v>
      </c>
      <c r="K6">
        <f t="shared" si="20"/>
        <v>0.77882621912910976</v>
      </c>
      <c r="L6" s="2">
        <v>3</v>
      </c>
      <c r="M6" s="6">
        <v>2.6029999999999998E-3</v>
      </c>
      <c r="O6">
        <f t="shared" si="21"/>
        <v>218.30007029784764</v>
      </c>
      <c r="P6">
        <f t="shared" si="22"/>
        <v>10.915003514892383</v>
      </c>
      <c r="Q6" s="4">
        <f t="shared" si="23"/>
        <v>25</v>
      </c>
      <c r="R6">
        <f t="shared" si="0"/>
        <v>50000</v>
      </c>
      <c r="S6">
        <f t="shared" si="11"/>
        <v>13.180611768891369</v>
      </c>
      <c r="U6">
        <f t="shared" si="12"/>
        <v>2.6029999999999998E-3</v>
      </c>
      <c r="V6">
        <f t="shared" si="13"/>
        <v>0.01</v>
      </c>
      <c r="W6">
        <f t="shared" si="14"/>
        <v>0.97496468440500006</v>
      </c>
      <c r="X6">
        <f t="shared" si="15"/>
        <v>2.5378330735062152E-3</v>
      </c>
      <c r="Y6">
        <f t="shared" si="16"/>
        <v>9.7496468440500007E-3</v>
      </c>
      <c r="Z6">
        <f t="shared" si="17"/>
        <v>0.96267720448744387</v>
      </c>
      <c r="AB6">
        <f t="shared" si="18"/>
        <v>13.180611768891369</v>
      </c>
      <c r="AC6">
        <f t="shared" si="19"/>
        <v>18.271528959408549</v>
      </c>
      <c r="AE6">
        <f t="shared" si="1"/>
        <v>210.15250141374443</v>
      </c>
      <c r="AF6">
        <f t="shared" si="2"/>
        <v>-10.507625070687224</v>
      </c>
      <c r="AG6">
        <f t="shared" si="2"/>
        <v>-24.066930112186096</v>
      </c>
      <c r="AH6">
        <f t="shared" si="3"/>
        <v>-126.89165367531076</v>
      </c>
      <c r="AI6">
        <f t="shared" si="4"/>
        <v>48.686292555560343</v>
      </c>
      <c r="AJ6">
        <f t="shared" si="5"/>
        <v>-5.0909171905171799</v>
      </c>
      <c r="AK6">
        <f t="shared" si="24"/>
        <v>12.450291054548993</v>
      </c>
      <c r="AL6">
        <f t="shared" si="6"/>
        <v>56.045666419592152</v>
      </c>
      <c r="AN6">
        <f t="shared" si="7"/>
        <v>163.67227811659146</v>
      </c>
      <c r="AO6">
        <f t="shared" si="7"/>
        <v>-8.183613905829576</v>
      </c>
      <c r="AP6">
        <f t="shared" si="7"/>
        <v>-18.743956185318417</v>
      </c>
      <c r="AQ6">
        <f t="shared" si="7"/>
        <v>-98.826546870982682</v>
      </c>
      <c r="AR6">
        <f t="shared" si="7"/>
        <v>37.918161154460783</v>
      </c>
      <c r="AS6">
        <f t="shared" si="7"/>
        <v>-3.9649397873898851</v>
      </c>
      <c r="AT6">
        <f t="shared" si="7"/>
        <v>9.6966131090713699</v>
      </c>
      <c r="AU6">
        <f t="shared" si="7"/>
        <v>43.649834476142267</v>
      </c>
      <c r="AW6">
        <v>3</v>
      </c>
      <c r="AX6">
        <f>(R6*SUMPRODUCT(K7:$K$23, X7:$X$23)-$AZ$3*SUMPRODUCT(K6:$K$22, W7:$W$23))/Z6</f>
        <v>13.180611768891369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8"/>
        <v>0.1047</v>
      </c>
      <c r="I7" s="5">
        <f t="shared" si="9"/>
        <v>1.1047</v>
      </c>
      <c r="J7">
        <f t="shared" si="10"/>
        <v>0.90522313750339456</v>
      </c>
      <c r="K7">
        <f t="shared" si="20"/>
        <v>0.70501151364995907</v>
      </c>
      <c r="L7" s="2">
        <v>4</v>
      </c>
      <c r="M7" s="6">
        <v>2.6080000000000001E-3</v>
      </c>
      <c r="O7">
        <f t="shared" si="21"/>
        <v>218.30007029784764</v>
      </c>
      <c r="P7">
        <f t="shared" si="22"/>
        <v>10.915003514892383</v>
      </c>
      <c r="Q7" s="4">
        <f t="shared" si="23"/>
        <v>25</v>
      </c>
      <c r="R7">
        <f t="shared" si="0"/>
        <v>50000</v>
      </c>
      <c r="S7">
        <f t="shared" si="11"/>
        <v>18.271528959408549</v>
      </c>
      <c r="U7">
        <f t="shared" si="12"/>
        <v>2.6080000000000001E-3</v>
      </c>
      <c r="V7">
        <f t="shared" si="13"/>
        <v>0.01</v>
      </c>
      <c r="W7">
        <f t="shared" si="14"/>
        <v>0.96267720448744387</v>
      </c>
      <c r="X7">
        <f t="shared" si="15"/>
        <v>2.5106621493032537E-3</v>
      </c>
      <c r="Y7">
        <f t="shared" si="16"/>
        <v>9.6267720448744397E-3</v>
      </c>
      <c r="Z7">
        <f t="shared" si="17"/>
        <v>0.9505397702932662</v>
      </c>
      <c r="AB7">
        <f t="shared" si="18"/>
        <v>18.271528959408549</v>
      </c>
      <c r="AC7">
        <f t="shared" si="19"/>
        <v>20.230847099967786</v>
      </c>
      <c r="AE7">
        <f t="shared" si="1"/>
        <v>207.50289867591997</v>
      </c>
      <c r="AF7">
        <f t="shared" si="2"/>
        <v>-10.375144933795999</v>
      </c>
      <c r="AG7">
        <f t="shared" si="2"/>
        <v>-23.763494257331654</v>
      </c>
      <c r="AH7">
        <f t="shared" si="3"/>
        <v>-125.53310746516269</v>
      </c>
      <c r="AI7">
        <f t="shared" si="4"/>
        <v>47.831152019629627</v>
      </c>
      <c r="AJ7">
        <f t="shared" si="5"/>
        <v>-1.9593181405592368</v>
      </c>
      <c r="AK7">
        <f t="shared" si="24"/>
        <v>10.576104780645245</v>
      </c>
      <c r="AL7">
        <f t="shared" si="6"/>
        <v>56.447938659715639</v>
      </c>
      <c r="AN7">
        <f t="shared" si="7"/>
        <v>146.29193268226442</v>
      </c>
      <c r="AO7">
        <f t="shared" si="7"/>
        <v>-7.3145966341132223</v>
      </c>
      <c r="AP7">
        <f t="shared" si="7"/>
        <v>-16.753537055973499</v>
      </c>
      <c r="AQ7">
        <f t="shared" si="7"/>
        <v>-88.502286107197321</v>
      </c>
      <c r="AR7">
        <f t="shared" si="7"/>
        <v>33.721512884980378</v>
      </c>
      <c r="AS7">
        <f t="shared" si="7"/>
        <v>-1.3813418479974908</v>
      </c>
      <c r="AT7">
        <f t="shared" si="7"/>
        <v>7.4562756399232724</v>
      </c>
      <c r="AU7">
        <f t="shared" si="7"/>
        <v>39.796446676906164</v>
      </c>
      <c r="AW7">
        <v>4</v>
      </c>
      <c r="AX7">
        <f>(R7*SUMPRODUCT(K8:$K$23, X8:$X$23)-$AZ$3*SUMPRODUCT(K7:$K$22, W8:$W$23))/Z7</f>
        <v>18.271528959408549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8"/>
        <v>7.2500000000000009E-2</v>
      </c>
      <c r="I8" s="5">
        <f t="shared" si="9"/>
        <v>1.0725</v>
      </c>
      <c r="J8">
        <f t="shared" si="10"/>
        <v>0.93240093240093236</v>
      </c>
      <c r="K8">
        <f t="shared" si="20"/>
        <v>0.65735339268061443</v>
      </c>
      <c r="L8" s="2">
        <v>5</v>
      </c>
      <c r="M8" s="6">
        <v>2.614E-3</v>
      </c>
      <c r="O8">
        <f t="shared" si="21"/>
        <v>218.30007029784764</v>
      </c>
      <c r="P8">
        <f t="shared" si="22"/>
        <v>10.915003514892383</v>
      </c>
      <c r="Q8" s="4">
        <f t="shared" si="23"/>
        <v>25</v>
      </c>
      <c r="R8">
        <f t="shared" si="0"/>
        <v>50000</v>
      </c>
      <c r="S8">
        <f t="shared" si="11"/>
        <v>20.230847099967786</v>
      </c>
      <c r="U8">
        <f t="shared" si="12"/>
        <v>2.614E-3</v>
      </c>
      <c r="V8">
        <f t="shared" si="13"/>
        <v>0.01</v>
      </c>
      <c r="W8">
        <f t="shared" si="14"/>
        <v>0.9505397702932662</v>
      </c>
      <c r="X8">
        <f t="shared" si="15"/>
        <v>2.4847109595465978E-3</v>
      </c>
      <c r="Y8">
        <f t="shared" si="16"/>
        <v>9.5053977029326622E-3</v>
      </c>
      <c r="Z8">
        <f t="shared" si="17"/>
        <v>0.9385496616307869</v>
      </c>
      <c r="AB8">
        <f t="shared" si="18"/>
        <v>20.230847099967786</v>
      </c>
      <c r="AC8">
        <f t="shared" si="19"/>
        <v>20.217104696265981</v>
      </c>
      <c r="AE8">
        <f t="shared" si="1"/>
        <v>204.8854571120219</v>
      </c>
      <c r="AF8">
        <f t="shared" si="2"/>
        <v>-10.244272855601096</v>
      </c>
      <c r="AG8">
        <f t="shared" si="2"/>
        <v>-23.463741540769671</v>
      </c>
      <c r="AH8">
        <f t="shared" si="3"/>
        <v>-124.23554797732989</v>
      </c>
      <c r="AI8">
        <f t="shared" si="4"/>
        <v>46.941894738321238</v>
      </c>
      <c r="AJ8">
        <f t="shared" si="5"/>
        <v>1.3742403701805017E-2</v>
      </c>
      <c r="AK8">
        <f t="shared" si="24"/>
        <v>4.5767742678910759</v>
      </c>
      <c r="AL8">
        <f t="shared" si="6"/>
        <v>51.532411409914118</v>
      </c>
      <c r="AN8">
        <f t="shared" si="7"/>
        <v>134.68215034350612</v>
      </c>
      <c r="AO8">
        <f t="shared" si="7"/>
        <v>-6.7341075171753069</v>
      </c>
      <c r="AP8">
        <f t="shared" si="7"/>
        <v>-15.423970106806012</v>
      </c>
      <c r="AQ8">
        <f t="shared" si="7"/>
        <v>-81.666658954433046</v>
      </c>
      <c r="AR8">
        <f t="shared" si="7"/>
        <v>30.857413765091749</v>
      </c>
      <c r="AS8">
        <f t="shared" si="7"/>
        <v>9.0336156969681621E-3</v>
      </c>
      <c r="AT8">
        <f t="shared" si="7"/>
        <v>3.0085580925315338</v>
      </c>
      <c r="AU8">
        <f t="shared" si="7"/>
        <v>33.87500547332025</v>
      </c>
      <c r="AW8">
        <v>5</v>
      </c>
      <c r="AX8">
        <f>(R8*SUMPRODUCT(K9:$K$23, X9:$X$23)-$AZ$3*SUMPRODUCT(K8:$K$22, W9:$W$23))/Z8</f>
        <v>20.230847099967786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8"/>
        <v>5.2200000000000003E-2</v>
      </c>
      <c r="I9" s="5">
        <f t="shared" si="9"/>
        <v>1.0522</v>
      </c>
      <c r="J9">
        <f t="shared" si="10"/>
        <v>0.95038965976050183</v>
      </c>
      <c r="K9">
        <f t="shared" si="20"/>
        <v>0.62474186721214076</v>
      </c>
      <c r="L9" s="2">
        <v>6</v>
      </c>
      <c r="M9" s="6">
        <v>2.624E-3</v>
      </c>
      <c r="O9">
        <f t="shared" si="21"/>
        <v>218.30007029784764</v>
      </c>
      <c r="P9">
        <f t="shared" si="22"/>
        <v>10.915003514892383</v>
      </c>
      <c r="Q9" s="4">
        <f t="shared" si="23"/>
        <v>25</v>
      </c>
      <c r="R9">
        <f t="shared" si="0"/>
        <v>50000</v>
      </c>
      <c r="S9">
        <f t="shared" si="11"/>
        <v>20.217104696265981</v>
      </c>
      <c r="U9">
        <f t="shared" si="12"/>
        <v>2.624E-3</v>
      </c>
      <c r="V9">
        <f t="shared" si="13"/>
        <v>0.01</v>
      </c>
      <c r="W9">
        <f t="shared" si="14"/>
        <v>0.9385496616307869</v>
      </c>
      <c r="X9">
        <f t="shared" si="15"/>
        <v>2.4627543121191848E-3</v>
      </c>
      <c r="Y9">
        <f t="shared" si="16"/>
        <v>9.3854966163078694E-3</v>
      </c>
      <c r="Z9">
        <f t="shared" si="17"/>
        <v>0.9267014107023599</v>
      </c>
      <c r="AB9">
        <f t="shared" si="18"/>
        <v>20.217104696265981</v>
      </c>
      <c r="AC9">
        <f t="shared" si="19"/>
        <v>19.908767973224233</v>
      </c>
      <c r="AE9">
        <f t="shared" si="1"/>
        <v>202.29898310143975</v>
      </c>
      <c r="AF9">
        <f t="shared" si="2"/>
        <v>-10.114949155071988</v>
      </c>
      <c r="AG9">
        <f t="shared" si="2"/>
        <v>-23.167535267558996</v>
      </c>
      <c r="AH9">
        <f t="shared" si="3"/>
        <v>-123.13771560595924</v>
      </c>
      <c r="AI9">
        <f t="shared" si="4"/>
        <v>45.878783072849501</v>
      </c>
      <c r="AJ9">
        <f t="shared" si="5"/>
        <v>0.30833672304174797</v>
      </c>
      <c r="AK9">
        <f t="shared" si="24"/>
        <v>1.2531667179915389</v>
      </c>
      <c r="AL9">
        <f t="shared" si="6"/>
        <v>47.440286513882789</v>
      </c>
      <c r="AN9">
        <f t="shared" si="7"/>
        <v>126.38464443791078</v>
      </c>
      <c r="AO9">
        <f t="shared" si="7"/>
        <v>-6.3192322218955397</v>
      </c>
      <c r="AP9">
        <f t="shared" si="7"/>
        <v>-14.47372924175793</v>
      </c>
      <c r="AQ9">
        <f t="shared" si="7"/>
        <v>-76.929286371904539</v>
      </c>
      <c r="AR9">
        <f t="shared" si="7"/>
        <v>28.662396602352754</v>
      </c>
      <c r="AS9">
        <f t="shared" si="7"/>
        <v>0.19263086008317434</v>
      </c>
      <c r="AT9">
        <f t="shared" si="7"/>
        <v>0.78290571532614428</v>
      </c>
      <c r="AU9">
        <f t="shared" si="7"/>
        <v>29.637933177762072</v>
      </c>
      <c r="AW9">
        <v>6</v>
      </c>
      <c r="AX9">
        <f>(R9*SUMPRODUCT(K10:$K$23, X10:$X$23)-$AZ$3*SUMPRODUCT(K9:$K$22, W10:$W$23))/Z9</f>
        <v>20.217104696265981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8"/>
        <v>5.2500000000000005E-2</v>
      </c>
      <c r="I10" s="5">
        <f t="shared" si="9"/>
        <v>1.0525</v>
      </c>
      <c r="J10">
        <f t="shared" si="10"/>
        <v>0.95011876484560576</v>
      </c>
      <c r="K10">
        <f t="shared" si="20"/>
        <v>0.59357897122293657</v>
      </c>
      <c r="L10" s="2">
        <v>7</v>
      </c>
      <c r="M10" s="6">
        <v>2.6350000000000002E-3</v>
      </c>
      <c r="O10">
        <f t="shared" si="21"/>
        <v>218.30007029784764</v>
      </c>
      <c r="P10">
        <f t="shared" si="22"/>
        <v>10.915003514892383</v>
      </c>
      <c r="Q10" s="4">
        <f t="shared" si="23"/>
        <v>25</v>
      </c>
      <c r="R10">
        <f t="shared" si="0"/>
        <v>50000</v>
      </c>
      <c r="S10">
        <f t="shared" si="11"/>
        <v>19.908767973224233</v>
      </c>
      <c r="U10">
        <f t="shared" si="12"/>
        <v>2.6350000000000002E-3</v>
      </c>
      <c r="V10">
        <f t="shared" si="13"/>
        <v>0.01</v>
      </c>
      <c r="W10">
        <f t="shared" si="14"/>
        <v>0.9267014107023599</v>
      </c>
      <c r="X10">
        <f t="shared" si="15"/>
        <v>2.4418582172007187E-3</v>
      </c>
      <c r="Y10">
        <f t="shared" si="16"/>
        <v>9.2670141070235988E-3</v>
      </c>
      <c r="Z10">
        <f t="shared" si="17"/>
        <v>0.91499253837813566</v>
      </c>
      <c r="AB10">
        <f t="shared" si="18"/>
        <v>19.908767973224233</v>
      </c>
      <c r="AC10">
        <f t="shared" si="19"/>
        <v>19.210397525805249</v>
      </c>
      <c r="AE10">
        <f t="shared" si="1"/>
        <v>199.74293544995308</v>
      </c>
      <c r="AF10">
        <f t="shared" si="2"/>
        <v>-9.9871467724976544</v>
      </c>
      <c r="AG10">
        <f t="shared" si="2"/>
        <v>-22.874813459453392</v>
      </c>
      <c r="AH10">
        <f t="shared" si="3"/>
        <v>-122.09291086003593</v>
      </c>
      <c r="AI10">
        <f t="shared" si="4"/>
        <v>44.788064357966121</v>
      </c>
      <c r="AJ10">
        <f t="shared" si="5"/>
        <v>0.69837044741898424</v>
      </c>
      <c r="AK10">
        <f t="shared" si="24"/>
        <v>0.85962468226778666</v>
      </c>
      <c r="AL10">
        <f t="shared" si="6"/>
        <v>46.346059487652887</v>
      </c>
      <c r="AN10">
        <f t="shared" si="7"/>
        <v>118.56320613343257</v>
      </c>
      <c r="AO10">
        <f t="shared" si="7"/>
        <v>-5.9281603066716286</v>
      </c>
      <c r="AP10">
        <f t="shared" si="7"/>
        <v>-13.578008240178928</v>
      </c>
      <c r="AQ10">
        <f t="shared" si="7"/>
        <v>-72.471784421913824</v>
      </c>
      <c r="AR10">
        <f t="shared" si="7"/>
        <v>26.585253164668202</v>
      </c>
      <c r="AS10">
        <f t="shared" si="7"/>
        <v>0.4145380117114626</v>
      </c>
      <c r="AT10">
        <f t="shared" si="7"/>
        <v>0.51025513453835658</v>
      </c>
      <c r="AU10">
        <f t="shared" si="7"/>
        <v>27.510046310918021</v>
      </c>
      <c r="AW10">
        <v>7</v>
      </c>
      <c r="AX10">
        <f>(R10*SUMPRODUCT(K11:$K$23, X11:$X$23)-$AZ$3*SUMPRODUCT(K10:$K$22, W11:$W$23))/Z10</f>
        <v>19.908767973224233</v>
      </c>
    </row>
    <row r="11" spans="1:52" x14ac:dyDescent="0.25">
      <c r="A11" t="s">
        <v>33</v>
      </c>
      <c r="C11" s="7">
        <f>AU25</f>
        <v>164.81874134269967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8"/>
        <v>5.1500000000000004E-2</v>
      </c>
      <c r="I11" s="5">
        <f t="shared" si="9"/>
        <v>1.0515000000000001</v>
      </c>
      <c r="J11">
        <f t="shared" si="10"/>
        <v>0.951022349025202</v>
      </c>
      <c r="K11">
        <f t="shared" si="20"/>
        <v>0.56450686754439994</v>
      </c>
      <c r="L11" s="2">
        <v>8</v>
      </c>
      <c r="M11" s="6">
        <v>2.647E-3</v>
      </c>
      <c r="O11">
        <f t="shared" si="21"/>
        <v>218.30007029784764</v>
      </c>
      <c r="P11">
        <f t="shared" si="22"/>
        <v>10.915003514892383</v>
      </c>
      <c r="Q11" s="4">
        <f t="shared" si="23"/>
        <v>25</v>
      </c>
      <c r="R11">
        <f t="shared" si="0"/>
        <v>50000</v>
      </c>
      <c r="S11">
        <f t="shared" si="11"/>
        <v>19.210397525805249</v>
      </c>
      <c r="U11">
        <f t="shared" si="12"/>
        <v>2.647E-3</v>
      </c>
      <c r="V11">
        <f t="shared" si="13"/>
        <v>0.01</v>
      </c>
      <c r="W11">
        <f t="shared" si="14"/>
        <v>0.91499253837813566</v>
      </c>
      <c r="X11">
        <f t="shared" si="15"/>
        <v>2.4219852490869253E-3</v>
      </c>
      <c r="Y11">
        <f t="shared" si="16"/>
        <v>9.1499253837813571E-3</v>
      </c>
      <c r="Z11">
        <f t="shared" si="17"/>
        <v>0.90342062774526743</v>
      </c>
      <c r="AB11">
        <f t="shared" si="18"/>
        <v>19.210397525805249</v>
      </c>
      <c r="AC11">
        <f t="shared" si="19"/>
        <v>18.196929217748487</v>
      </c>
      <c r="AE11">
        <f t="shared" si="1"/>
        <v>197.21678654531752</v>
      </c>
      <c r="AF11">
        <f t="shared" si="2"/>
        <v>-9.860839327265877</v>
      </c>
      <c r="AG11">
        <f t="shared" si="2"/>
        <v>-22.585515693631685</v>
      </c>
      <c r="AH11">
        <f t="shared" si="3"/>
        <v>-121.09926245434626</v>
      </c>
      <c r="AI11">
        <f t="shared" si="4"/>
        <v>43.671169070073702</v>
      </c>
      <c r="AJ11">
        <f t="shared" si="5"/>
        <v>1.0134683080567619</v>
      </c>
      <c r="AK11">
        <f t="shared" si="24"/>
        <v>0.49575922738525657</v>
      </c>
      <c r="AL11">
        <f t="shared" si="6"/>
        <v>45.180396605515718</v>
      </c>
      <c r="AN11">
        <f t="shared" si="7"/>
        <v>111.33023039986975</v>
      </c>
      <c r="AO11">
        <f t="shared" si="7"/>
        <v>-5.5665115199934885</v>
      </c>
      <c r="AP11">
        <f t="shared" si="7"/>
        <v>-12.749678716086908</v>
      </c>
      <c r="AQ11">
        <f t="shared" si="7"/>
        <v>-68.361365310040171</v>
      </c>
      <c r="AR11">
        <f t="shared" si="7"/>
        <v>24.65267485374919</v>
      </c>
      <c r="AS11">
        <f t="shared" si="7"/>
        <v>0.57210981993664556</v>
      </c>
      <c r="AT11">
        <f t="shared" si="7"/>
        <v>0.2798594885074831</v>
      </c>
      <c r="AU11">
        <f t="shared" si="7"/>
        <v>25.504644162193319</v>
      </c>
      <c r="AW11">
        <v>8</v>
      </c>
      <c r="AX11">
        <f>(R11*SUMPRODUCT(K12:$K$23, X12:$X$23)-$AZ$3*SUMPRODUCT(K11:$K$22, W12:$W$23))/Z11</f>
        <v>19.210397525805249</v>
      </c>
    </row>
    <row r="12" spans="1:52" x14ac:dyDescent="0.25">
      <c r="A12" t="s">
        <v>40</v>
      </c>
      <c r="C12">
        <v>0.1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8"/>
        <v>5.1900000000000002E-2</v>
      </c>
      <c r="I12" s="5">
        <f t="shared" si="9"/>
        <v>1.0519000000000001</v>
      </c>
      <c r="J12">
        <f t="shared" si="10"/>
        <v>0.95066070919288903</v>
      </c>
      <c r="K12">
        <f t="shared" si="20"/>
        <v>0.53665449904401552</v>
      </c>
      <c r="L12" s="2">
        <v>9</v>
      </c>
      <c r="M12" s="6">
        <v>2.6610000000000002E-3</v>
      </c>
      <c r="O12">
        <f t="shared" si="21"/>
        <v>218.30007029784764</v>
      </c>
      <c r="P12">
        <f t="shared" si="22"/>
        <v>10.915003514892383</v>
      </c>
      <c r="Q12" s="4">
        <f t="shared" si="23"/>
        <v>25</v>
      </c>
      <c r="R12">
        <f t="shared" si="0"/>
        <v>50000</v>
      </c>
      <c r="S12">
        <f t="shared" si="11"/>
        <v>18.196929217748487</v>
      </c>
      <c r="U12">
        <f t="shared" si="12"/>
        <v>2.6610000000000002E-3</v>
      </c>
      <c r="V12">
        <f t="shared" si="13"/>
        <v>0.01</v>
      </c>
      <c r="W12">
        <f t="shared" si="14"/>
        <v>0.90342062774526743</v>
      </c>
      <c r="X12">
        <f t="shared" si="15"/>
        <v>2.4040022904301566E-3</v>
      </c>
      <c r="Y12">
        <f t="shared" si="16"/>
        <v>9.0342062774526749E-3</v>
      </c>
      <c r="Z12">
        <f t="shared" si="17"/>
        <v>0.89198241917738463</v>
      </c>
      <c r="AB12">
        <f t="shared" si="18"/>
        <v>18.196929217748487</v>
      </c>
      <c r="AC12">
        <f t="shared" si="19"/>
        <v>16.832192157174443</v>
      </c>
      <c r="AE12">
        <f t="shared" si="1"/>
        <v>194.71982481086727</v>
      </c>
      <c r="AF12">
        <f t="shared" si="2"/>
        <v>-9.7359912405433651</v>
      </c>
      <c r="AG12">
        <f t="shared" si="2"/>
        <v>-22.299560479434614</v>
      </c>
      <c r="AH12">
        <f t="shared" si="3"/>
        <v>-120.20011452150783</v>
      </c>
      <c r="AI12">
        <f t="shared" si="4"/>
        <v>42.484158569381464</v>
      </c>
      <c r="AJ12">
        <f t="shared" si="5"/>
        <v>1.3647370605740434</v>
      </c>
      <c r="AK12">
        <f t="shared" si="24"/>
        <v>0.46731575441256645</v>
      </c>
      <c r="AL12">
        <f t="shared" si="6"/>
        <v>44.316211384368074</v>
      </c>
      <c r="AN12">
        <f t="shared" si="7"/>
        <v>104.49727003781443</v>
      </c>
      <c r="AO12">
        <f t="shared" si="7"/>
        <v>-5.2248635018907228</v>
      </c>
      <c r="AP12">
        <f t="shared" si="7"/>
        <v>-11.967159457992709</v>
      </c>
      <c r="AQ12">
        <f t="shared" si="7"/>
        <v>-64.505932243573085</v>
      </c>
      <c r="AR12">
        <f t="shared" si="7"/>
        <v>22.799314834357929</v>
      </c>
      <c r="AS12">
        <f t="shared" si="7"/>
        <v>0.73239228356916553</v>
      </c>
      <c r="AT12">
        <f t="shared" si="7"/>
        <v>0.25078710207965205</v>
      </c>
      <c r="AU12">
        <f t="shared" si="7"/>
        <v>23.782494220006747</v>
      </c>
      <c r="AW12">
        <v>9</v>
      </c>
      <c r="AX12">
        <f>(R12*SUMPRODUCT(K13:$K$23, X13:$X$23)-$AZ$3*SUMPRODUCT(K12:$K$22, W13:$W$23))/Z12</f>
        <v>18.196929217748487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8"/>
        <v>5.1700000000000003E-2</v>
      </c>
      <c r="I13" s="5">
        <f t="shared" si="9"/>
        <v>1.0517000000000001</v>
      </c>
      <c r="J13">
        <f t="shared" si="10"/>
        <v>0.95084149472282964</v>
      </c>
      <c r="K13">
        <f t="shared" si="20"/>
        <v>0.51027336602074302</v>
      </c>
      <c r="L13" s="2">
        <v>10</v>
      </c>
      <c r="M13" s="6">
        <v>2.676E-3</v>
      </c>
      <c r="O13">
        <f t="shared" si="21"/>
        <v>218.30007029784764</v>
      </c>
      <c r="P13">
        <f t="shared" si="22"/>
        <v>10.915003514892383</v>
      </c>
      <c r="Q13" s="4">
        <f t="shared" si="23"/>
        <v>25</v>
      </c>
      <c r="R13">
        <f t="shared" si="0"/>
        <v>50000</v>
      </c>
      <c r="S13">
        <f t="shared" si="11"/>
        <v>16.832192157174443</v>
      </c>
      <c r="U13">
        <f t="shared" si="12"/>
        <v>2.676E-3</v>
      </c>
      <c r="V13">
        <f t="shared" si="13"/>
        <v>0.01</v>
      </c>
      <c r="W13">
        <f t="shared" si="14"/>
        <v>0.89198241917738463</v>
      </c>
      <c r="X13">
        <f t="shared" si="15"/>
        <v>2.3869449537186811E-3</v>
      </c>
      <c r="Y13">
        <f t="shared" si="16"/>
        <v>8.9198241917738466E-3</v>
      </c>
      <c r="Z13">
        <f t="shared" si="17"/>
        <v>0.88067565003189208</v>
      </c>
      <c r="AB13">
        <f t="shared" si="18"/>
        <v>16.832192157174443</v>
      </c>
      <c r="AC13">
        <f t="shared" si="19"/>
        <v>17.175715782760854</v>
      </c>
      <c r="AE13">
        <f t="shared" si="1"/>
        <v>192.25155631156471</v>
      </c>
      <c r="AF13">
        <f t="shared" si="2"/>
        <v>-9.612577815578236</v>
      </c>
      <c r="AG13">
        <f t="shared" si="2"/>
        <v>-22.0168912507973</v>
      </c>
      <c r="AH13">
        <f t="shared" si="3"/>
        <v>-119.34724768593405</v>
      </c>
      <c r="AI13">
        <f t="shared" si="4"/>
        <v>41.274839559255113</v>
      </c>
      <c r="AJ13">
        <f t="shared" si="5"/>
        <v>-0.34352362558641047</v>
      </c>
      <c r="AK13">
        <f t="shared" si="24"/>
        <v>0.39894234130632178</v>
      </c>
      <c r="AL13">
        <f t="shared" si="6"/>
        <v>41.330258274975023</v>
      </c>
      <c r="AN13">
        <f t="shared" si="7"/>
        <v>98.100848761828544</v>
      </c>
      <c r="AO13">
        <f t="shared" si="7"/>
        <v>-4.9050424380914279</v>
      </c>
      <c r="AP13">
        <f t="shared" si="7"/>
        <v>-11.234633207856985</v>
      </c>
      <c r="AQ13">
        <f t="shared" si="7"/>
        <v>-60.899721802012898</v>
      </c>
      <c r="AR13">
        <f t="shared" si="7"/>
        <v>21.061451313867227</v>
      </c>
      <c r="AS13">
        <f t="shared" si="7"/>
        <v>-0.17529095673562711</v>
      </c>
      <c r="AT13">
        <f t="shared" si="7"/>
        <v>0.20356965134657293</v>
      </c>
      <c r="AU13">
        <f t="shared" si="7"/>
        <v>21.089730008478174</v>
      </c>
      <c r="AW13">
        <v>10</v>
      </c>
      <c r="AX13">
        <f>(R13*SUMPRODUCT(K14:$K$23, X14:$X$23)-$AZ$3*SUMPRODUCT(K13:$K$22, W14:$W$23))/Z13</f>
        <v>16.832192157174443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8"/>
        <v>8.5572000000000009E-2</v>
      </c>
      <c r="I14" s="5">
        <f t="shared" si="9"/>
        <v>1.085572</v>
      </c>
      <c r="J14">
        <f t="shared" si="10"/>
        <v>0.92117335377109955</v>
      </c>
      <c r="K14">
        <f t="shared" si="20"/>
        <v>0.4700502279173957</v>
      </c>
      <c r="L14" s="2">
        <v>11</v>
      </c>
      <c r="M14" s="6">
        <v>2.6930000000000001E-3</v>
      </c>
      <c r="O14">
        <f t="shared" si="21"/>
        <v>218.30007029784764</v>
      </c>
      <c r="P14">
        <f t="shared" si="22"/>
        <v>10.915003514892383</v>
      </c>
      <c r="Q14" s="4">
        <f t="shared" si="23"/>
        <v>25</v>
      </c>
      <c r="R14">
        <f t="shared" si="0"/>
        <v>50000</v>
      </c>
      <c r="S14">
        <f t="shared" si="11"/>
        <v>17.175715782760854</v>
      </c>
      <c r="U14">
        <f t="shared" si="12"/>
        <v>2.6930000000000001E-3</v>
      </c>
      <c r="V14">
        <f t="shared" si="13"/>
        <v>0.01</v>
      </c>
      <c r="W14">
        <f t="shared" si="14"/>
        <v>0.88067565003189208</v>
      </c>
      <c r="X14">
        <f t="shared" si="15"/>
        <v>2.3716595255358856E-3</v>
      </c>
      <c r="Y14">
        <f t="shared" si="16"/>
        <v>8.8067565003189206E-3</v>
      </c>
      <c r="Z14">
        <f t="shared" si="17"/>
        <v>0.86949723400603729</v>
      </c>
      <c r="AB14">
        <f t="shared" si="18"/>
        <v>17.175715782760854</v>
      </c>
      <c r="AC14">
        <f t="shared" si="19"/>
        <v>16.98777052083754</v>
      </c>
      <c r="AE14">
        <f t="shared" si="1"/>
        <v>189.81130730730203</v>
      </c>
      <c r="AF14">
        <f t="shared" si="2"/>
        <v>-9.4905653653651019</v>
      </c>
      <c r="AG14">
        <f t="shared" si="2"/>
        <v>-21.737430850150933</v>
      </c>
      <c r="AH14">
        <f t="shared" si="3"/>
        <v>-118.58297627679428</v>
      </c>
      <c r="AI14">
        <f t="shared" si="4"/>
        <v>40.000334814991703</v>
      </c>
      <c r="AJ14">
        <f t="shared" si="5"/>
        <v>0.18794526192331418</v>
      </c>
      <c r="AK14">
        <f t="shared" si="24"/>
        <v>13.824752040728844</v>
      </c>
      <c r="AL14">
        <f t="shared" si="6"/>
        <v>54.013032117643867</v>
      </c>
      <c r="AN14">
        <f t="shared" si="7"/>
        <v>89.220848261096151</v>
      </c>
      <c r="AO14">
        <f t="shared" si="7"/>
        <v>-4.4610424130548081</v>
      </c>
      <c r="AP14">
        <f t="shared" si="7"/>
        <v>-10.217684325452074</v>
      </c>
      <c r="AQ14">
        <f t="shared" si="7"/>
        <v>-55.73995502603028</v>
      </c>
      <c r="AR14">
        <f t="shared" si="7"/>
        <v>18.802166496558989</v>
      </c>
      <c r="AS14">
        <f t="shared" si="7"/>
        <v>8.8343713203048457E-2</v>
      </c>
      <c r="AT14">
        <f t="shared" si="7"/>
        <v>6.4983278476460749</v>
      </c>
      <c r="AU14">
        <f t="shared" si="7"/>
        <v>25.388838057408115</v>
      </c>
      <c r="AW14">
        <v>11</v>
      </c>
      <c r="AX14">
        <f>(R14*SUMPRODUCT(K15:$K$23, X15:$X$23)-$AZ$3*SUMPRODUCT(K14:$K$22, W15:$W$23))/Z14</f>
        <v>17.175715782760854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8"/>
        <v>8.5572000000000009E-2</v>
      </c>
      <c r="I15" s="5">
        <f t="shared" si="9"/>
        <v>1.085572</v>
      </c>
      <c r="J15">
        <f t="shared" si="10"/>
        <v>0.92117335377109955</v>
      </c>
      <c r="K15">
        <f t="shared" si="20"/>
        <v>0.43299774489153714</v>
      </c>
      <c r="L15" s="2">
        <v>12</v>
      </c>
      <c r="M15" s="6">
        <v>2.7169999999999998E-3</v>
      </c>
      <c r="O15">
        <f t="shared" si="21"/>
        <v>218.30007029784764</v>
      </c>
      <c r="P15">
        <f t="shared" si="22"/>
        <v>10.915003514892383</v>
      </c>
      <c r="Q15" s="4">
        <f t="shared" si="23"/>
        <v>25</v>
      </c>
      <c r="R15">
        <f t="shared" si="0"/>
        <v>50000</v>
      </c>
      <c r="S15">
        <f t="shared" si="11"/>
        <v>16.98777052083754</v>
      </c>
      <c r="U15">
        <f t="shared" si="12"/>
        <v>2.7169999999999998E-3</v>
      </c>
      <c r="V15">
        <f t="shared" si="13"/>
        <v>0.01</v>
      </c>
      <c r="W15">
        <f t="shared" si="14"/>
        <v>0.86949723400603729</v>
      </c>
      <c r="X15">
        <f t="shared" si="15"/>
        <v>2.3624239847944029E-3</v>
      </c>
      <c r="Y15">
        <f t="shared" si="16"/>
        <v>8.6949723400603727E-3</v>
      </c>
      <c r="Z15">
        <f t="shared" si="17"/>
        <v>0.85843983768118259</v>
      </c>
      <c r="AB15">
        <f t="shared" si="18"/>
        <v>16.98777052083754</v>
      </c>
      <c r="AC15">
        <f t="shared" si="19"/>
        <v>16.264514934461864</v>
      </c>
      <c r="AE15">
        <f t="shared" si="1"/>
        <v>187.39747691227507</v>
      </c>
      <c r="AF15">
        <f t="shared" si="2"/>
        <v>-9.3698738456137551</v>
      </c>
      <c r="AG15">
        <f t="shared" si="2"/>
        <v>-21.460995942029566</v>
      </c>
      <c r="AH15">
        <f t="shared" si="3"/>
        <v>-118.12119923972014</v>
      </c>
      <c r="AI15">
        <f t="shared" si="4"/>
        <v>38.445407884911589</v>
      </c>
      <c r="AJ15">
        <f t="shared" si="5"/>
        <v>0.72325558637567511</v>
      </c>
      <c r="AK15">
        <f t="shared" si="24"/>
        <v>13.651076151124919</v>
      </c>
      <c r="AL15">
        <f t="shared" si="6"/>
        <v>52.819739622412179</v>
      </c>
      <c r="AN15">
        <f t="shared" si="7"/>
        <v>81.142684901378999</v>
      </c>
      <c r="AO15">
        <f t="shared" si="7"/>
        <v>-4.0571342450689505</v>
      </c>
      <c r="AP15">
        <f t="shared" si="7"/>
        <v>-9.2925628460252323</v>
      </c>
      <c r="AQ15">
        <f t="shared" si="7"/>
        <v>-51.146212894682769</v>
      </c>
      <c r="AR15">
        <f t="shared" si="7"/>
        <v>16.646774915602037</v>
      </c>
      <c r="AS15">
        <f t="shared" si="7"/>
        <v>0.31316803788087366</v>
      </c>
      <c r="AT15">
        <f t="shared" si="7"/>
        <v>5.9108851887797345</v>
      </c>
      <c r="AU15">
        <f t="shared" si="7"/>
        <v>22.870828142262646</v>
      </c>
      <c r="AW15">
        <v>12</v>
      </c>
      <c r="AX15">
        <f>(R15*SUMPRODUCT(K16:$K$23, X16:$X$23)-$AZ$3*SUMPRODUCT(K15:$K$22, W16:$W$23))/Z15</f>
        <v>16.98777052083754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8"/>
        <v>8.5572000000000009E-2</v>
      </c>
      <c r="I16" s="5">
        <f t="shared" si="9"/>
        <v>1.085572</v>
      </c>
      <c r="J16">
        <f t="shared" si="10"/>
        <v>0.92117335377109955</v>
      </c>
      <c r="K16">
        <f t="shared" si="20"/>
        <v>0.39886598483706026</v>
      </c>
      <c r="L16" s="2">
        <v>13</v>
      </c>
      <c r="M16" s="6">
        <v>2.745E-3</v>
      </c>
      <c r="O16">
        <f t="shared" si="21"/>
        <v>218.30007029784764</v>
      </c>
      <c r="P16">
        <f t="shared" si="22"/>
        <v>10.915003514892383</v>
      </c>
      <c r="Q16" s="4">
        <f t="shared" si="23"/>
        <v>25</v>
      </c>
      <c r="R16">
        <f t="shared" si="0"/>
        <v>50000</v>
      </c>
      <c r="S16">
        <f t="shared" si="11"/>
        <v>16.264514934461864</v>
      </c>
      <c r="U16">
        <f t="shared" si="12"/>
        <v>2.745E-3</v>
      </c>
      <c r="V16">
        <f t="shared" si="13"/>
        <v>0.01</v>
      </c>
      <c r="W16">
        <f t="shared" si="14"/>
        <v>0.85843983768118259</v>
      </c>
      <c r="X16">
        <f t="shared" si="15"/>
        <v>2.3564173544348465E-3</v>
      </c>
      <c r="Y16">
        <f t="shared" si="16"/>
        <v>8.5843983768118266E-3</v>
      </c>
      <c r="Z16">
        <f t="shared" si="17"/>
        <v>0.84749902194993598</v>
      </c>
      <c r="AB16">
        <f t="shared" si="18"/>
        <v>16.264514934461864</v>
      </c>
      <c r="AC16">
        <f t="shared" si="19"/>
        <v>15.085613933990711</v>
      </c>
      <c r="AE16">
        <f t="shared" si="1"/>
        <v>185.00909606902815</v>
      </c>
      <c r="AF16">
        <f t="shared" si="2"/>
        <v>-9.250454803451408</v>
      </c>
      <c r="AG16">
        <f t="shared" si="2"/>
        <v>-21.187475548748399</v>
      </c>
      <c r="AH16">
        <f t="shared" si="3"/>
        <v>-117.82086772174232</v>
      </c>
      <c r="AI16">
        <f t="shared" si="4"/>
        <v>36.750297995086001</v>
      </c>
      <c r="AJ16">
        <f t="shared" si="5"/>
        <v>1.1789010004711535</v>
      </c>
      <c r="AK16">
        <f t="shared" si="24"/>
        <v>13.441620934002703</v>
      </c>
      <c r="AL16">
        <f t="shared" si="6"/>
        <v>51.370819929559858</v>
      </c>
      <c r="AN16">
        <f t="shared" si="7"/>
        <v>73.793835307387212</v>
      </c>
      <c r="AO16">
        <f t="shared" si="7"/>
        <v>-3.6896917653693606</v>
      </c>
      <c r="AP16">
        <f t="shared" si="7"/>
        <v>-8.4509633009626643</v>
      </c>
      <c r="AQ16">
        <f t="shared" si="7"/>
        <v>-46.994736438189754</v>
      </c>
      <c r="AR16">
        <f t="shared" si="7"/>
        <v>14.658443802865419</v>
      </c>
      <c r="AS16">
        <f t="shared" si="7"/>
        <v>0.47022350857832229</v>
      </c>
      <c r="AT16">
        <f t="shared" si="7"/>
        <v>5.3614053716474341</v>
      </c>
      <c r="AU16">
        <f t="shared" si="7"/>
        <v>20.490072683091174</v>
      </c>
      <c r="AW16">
        <v>13</v>
      </c>
      <c r="AX16">
        <f>(R16*SUMPRODUCT(K17:$K$23, X17:$X$23)-$AZ$3*SUMPRODUCT(K16:$K$22, W17:$W$23))/Z16</f>
        <v>16.264514934461864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8"/>
        <v>8.5572000000000009E-2</v>
      </c>
      <c r="I17" s="5">
        <f t="shared" si="9"/>
        <v>1.085572</v>
      </c>
      <c r="J17">
        <f t="shared" si="10"/>
        <v>0.92117335377109955</v>
      </c>
      <c r="K17">
        <f t="shared" si="20"/>
        <v>0.36742471695756734</v>
      </c>
      <c r="L17" s="2">
        <v>14</v>
      </c>
      <c r="M17" s="6">
        <v>2.7729999999999999E-3</v>
      </c>
      <c r="O17">
        <f t="shared" si="21"/>
        <v>218.30007029784764</v>
      </c>
      <c r="P17">
        <f t="shared" si="22"/>
        <v>10.915003514892383</v>
      </c>
      <c r="Q17" s="4">
        <f t="shared" si="23"/>
        <v>25</v>
      </c>
      <c r="R17">
        <f t="shared" si="0"/>
        <v>50000</v>
      </c>
      <c r="S17">
        <f t="shared" si="11"/>
        <v>15.085613933990711</v>
      </c>
      <c r="U17">
        <f t="shared" si="12"/>
        <v>2.7729999999999999E-3</v>
      </c>
      <c r="V17">
        <f t="shared" si="13"/>
        <v>0.01</v>
      </c>
      <c r="W17">
        <f t="shared" si="14"/>
        <v>0.84749902194993598</v>
      </c>
      <c r="X17">
        <f t="shared" si="15"/>
        <v>2.3501147878671725E-3</v>
      </c>
      <c r="Y17">
        <f t="shared" si="16"/>
        <v>8.4749902194993596E-3</v>
      </c>
      <c r="Z17">
        <f t="shared" si="17"/>
        <v>0.83667391694256943</v>
      </c>
      <c r="AB17">
        <f t="shared" si="18"/>
        <v>15.085613933990711</v>
      </c>
      <c r="AC17">
        <f t="shared" si="19"/>
        <v>13.504253954652114</v>
      </c>
      <c r="AE17">
        <f t="shared" si="1"/>
        <v>182.64597488493845</v>
      </c>
      <c r="AF17">
        <f t="shared" si="2"/>
        <v>-9.1322987442469241</v>
      </c>
      <c r="AG17">
        <f t="shared" si="2"/>
        <v>-20.916847923564237</v>
      </c>
      <c r="AH17">
        <f t="shared" si="3"/>
        <v>-117.50573939335862</v>
      </c>
      <c r="AI17">
        <f t="shared" si="4"/>
        <v>35.091088823768672</v>
      </c>
      <c r="AJ17">
        <f t="shared" si="5"/>
        <v>1.5813599793385968</v>
      </c>
      <c r="AK17">
        <f t="shared" si="24"/>
        <v>13.201950305227758</v>
      </c>
      <c r="AL17">
        <f t="shared" si="6"/>
        <v>49.874399108335027</v>
      </c>
      <c r="AN17">
        <f t="shared" si="7"/>
        <v>67.108645625537463</v>
      </c>
      <c r="AO17">
        <f t="shared" si="7"/>
        <v>-3.3554322812768738</v>
      </c>
      <c r="AP17">
        <f t="shared" si="7"/>
        <v>-7.6853669279600698</v>
      </c>
      <c r="AQ17">
        <f t="shared" si="7"/>
        <v>-43.174513037494464</v>
      </c>
      <c r="AR17">
        <f t="shared" si="7"/>
        <v>12.893333378806059</v>
      </c>
      <c r="AS17">
        <f t="shared" si="7"/>
        <v>0.58103074281650846</v>
      </c>
      <c r="AT17">
        <f t="shared" si="7"/>
        <v>4.8507228541861789</v>
      </c>
      <c r="AU17">
        <f t="shared" si="7"/>
        <v>18.325086975808745</v>
      </c>
      <c r="AW17">
        <v>14</v>
      </c>
      <c r="AX17">
        <f>(R17*SUMPRODUCT(K18:$K$23, X18:$X$23)-$AZ$3*SUMPRODUCT(K17:$K$22, W18:$W$23))/Z17</f>
        <v>15.085613933990711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8"/>
        <v>8.5572000000000009E-2</v>
      </c>
      <c r="I18" s="5">
        <f t="shared" si="9"/>
        <v>1.085572</v>
      </c>
      <c r="J18">
        <f t="shared" si="10"/>
        <v>0.92117335377109955</v>
      </c>
      <c r="K18">
        <f t="shared" si="20"/>
        <v>0.33846185877819929</v>
      </c>
      <c r="L18" s="2">
        <v>15</v>
      </c>
      <c r="M18" s="6">
        <v>2.8019999999999998E-3</v>
      </c>
      <c r="O18">
        <f t="shared" si="21"/>
        <v>218.30007029784764</v>
      </c>
      <c r="P18">
        <f t="shared" si="22"/>
        <v>10.915003514892383</v>
      </c>
      <c r="Q18" s="4">
        <f t="shared" si="23"/>
        <v>25</v>
      </c>
      <c r="R18">
        <f t="shared" si="0"/>
        <v>50000</v>
      </c>
      <c r="S18">
        <f t="shared" si="11"/>
        <v>13.504253954652114</v>
      </c>
      <c r="U18">
        <f t="shared" si="12"/>
        <v>2.8019999999999998E-3</v>
      </c>
      <c r="V18">
        <f t="shared" si="13"/>
        <v>0.01</v>
      </c>
      <c r="W18">
        <f t="shared" si="14"/>
        <v>0.83667391694256943</v>
      </c>
      <c r="X18">
        <f t="shared" si="15"/>
        <v>2.3443603152730795E-3</v>
      </c>
      <c r="Y18">
        <f t="shared" si="16"/>
        <v>8.3667391694256937E-3</v>
      </c>
      <c r="Z18">
        <f t="shared" si="17"/>
        <v>0.8259628174578707</v>
      </c>
      <c r="AB18">
        <f t="shared" si="18"/>
        <v>13.504253954652114</v>
      </c>
      <c r="AC18">
        <f t="shared" si="19"/>
        <v>11.490174272841497</v>
      </c>
      <c r="AE18">
        <f t="shared" si="1"/>
        <v>180.30774111446146</v>
      </c>
      <c r="AF18">
        <f t="shared" si="2"/>
        <v>-9.0153870557230746</v>
      </c>
      <c r="AG18">
        <f t="shared" si="2"/>
        <v>-20.649070436446767</v>
      </c>
      <c r="AH18">
        <f t="shared" si="3"/>
        <v>-117.21801576365398</v>
      </c>
      <c r="AI18">
        <f t="shared" si="4"/>
        <v>33.425267858637639</v>
      </c>
      <c r="AJ18">
        <f t="shared" si="5"/>
        <v>2.0140796818106175</v>
      </c>
      <c r="AK18">
        <f t="shared" si="24"/>
        <v>12.935762560937336</v>
      </c>
      <c r="AL18">
        <f t="shared" si="6"/>
        <v>48.375110101385587</v>
      </c>
      <c r="AN18">
        <f t="shared" si="7"/>
        <v>61.027293209698975</v>
      </c>
      <c r="AO18">
        <f t="shared" si="7"/>
        <v>-3.0513646604849494</v>
      </c>
      <c r="AP18">
        <f t="shared" si="7"/>
        <v>-6.9889227619617351</v>
      </c>
      <c r="AQ18">
        <f t="shared" si="7"/>
        <v>-39.673827497658593</v>
      </c>
      <c r="AR18">
        <f t="shared" si="7"/>
        <v>11.313178289593695</v>
      </c>
      <c r="AS18">
        <f t="shared" si="7"/>
        <v>0.68168915283302578</v>
      </c>
      <c r="AT18">
        <f t="shared" si="7"/>
        <v>4.3782622410882901</v>
      </c>
      <c r="AU18">
        <f t="shared" si="7"/>
        <v>16.37312968351501</v>
      </c>
      <c r="AW18">
        <v>15</v>
      </c>
      <c r="AX18">
        <f>(R18*SUMPRODUCT(K19:$K$23, X19:$X$23)-$AZ$3*SUMPRODUCT(K18:$K$22, W19:$W$23))/Z18</f>
        <v>13.504253954652114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8"/>
        <v>8.5572000000000009E-2</v>
      </c>
      <c r="I19" s="5">
        <f t="shared" si="9"/>
        <v>1.085572</v>
      </c>
      <c r="J19">
        <f t="shared" si="10"/>
        <v>0.92117335377109955</v>
      </c>
      <c r="K19">
        <f t="shared" si="20"/>
        <v>0.3117820455743141</v>
      </c>
      <c r="L19" s="2">
        <v>16</v>
      </c>
      <c r="M19" s="6">
        <v>2.8370000000000001E-3</v>
      </c>
      <c r="O19">
        <f t="shared" si="21"/>
        <v>218.30007029784764</v>
      </c>
      <c r="P19">
        <f t="shared" si="22"/>
        <v>10.915003514892383</v>
      </c>
      <c r="Q19" s="4">
        <f t="shared" si="23"/>
        <v>25</v>
      </c>
      <c r="R19">
        <f t="shared" si="0"/>
        <v>50000</v>
      </c>
      <c r="S19">
        <f t="shared" si="11"/>
        <v>11.490174272841497</v>
      </c>
      <c r="U19">
        <f t="shared" si="12"/>
        <v>2.8370000000000001E-3</v>
      </c>
      <c r="V19">
        <f t="shared" si="13"/>
        <v>0.01</v>
      </c>
      <c r="W19">
        <f t="shared" si="14"/>
        <v>0.8259628174578707</v>
      </c>
      <c r="X19">
        <f t="shared" si="15"/>
        <v>2.3432565131279791E-3</v>
      </c>
      <c r="Y19">
        <f t="shared" si="16"/>
        <v>8.2596281745787072E-3</v>
      </c>
      <c r="Z19">
        <f t="shared" si="17"/>
        <v>0.81535993277016405</v>
      </c>
      <c r="AB19">
        <f t="shared" si="18"/>
        <v>11.490174272841497</v>
      </c>
      <c r="AC19">
        <f t="shared" si="19"/>
        <v>9.1282256113572817</v>
      </c>
      <c r="AE19">
        <f t="shared" si="1"/>
        <v>177.99313064177514</v>
      </c>
      <c r="AF19">
        <f t="shared" si="2"/>
        <v>-8.8996565320887573</v>
      </c>
      <c r="AG19">
        <f t="shared" si="2"/>
        <v>-20.383998319254101</v>
      </c>
      <c r="AH19">
        <f t="shared" si="3"/>
        <v>-117.16282565639895</v>
      </c>
      <c r="AI19">
        <f t="shared" si="4"/>
        <v>31.546650134033342</v>
      </c>
      <c r="AJ19">
        <f t="shared" si="5"/>
        <v>2.3619486614842149</v>
      </c>
      <c r="AK19">
        <f t="shared" si="24"/>
        <v>12.640855386776954</v>
      </c>
      <c r="AL19">
        <f t="shared" si="6"/>
        <v>46.549454182294511</v>
      </c>
      <c r="AN19">
        <f t="shared" si="7"/>
        <v>55.49506236966878</v>
      </c>
      <c r="AO19">
        <f t="shared" si="7"/>
        <v>-2.7747531184834391</v>
      </c>
      <c r="AP19">
        <f t="shared" si="7"/>
        <v>-6.3553646929604239</v>
      </c>
      <c r="AQ19">
        <f t="shared" si="7"/>
        <v>-36.529265448418798</v>
      </c>
      <c r="AR19">
        <f t="shared" si="7"/>
        <v>9.8356791098061258</v>
      </c>
      <c r="AS19">
        <f t="shared" si="7"/>
        <v>0.73641318521906174</v>
      </c>
      <c r="AT19">
        <f t="shared" si="7"/>
        <v>3.941191750298406</v>
      </c>
      <c r="AU19">
        <f t="shared" si="7"/>
        <v>14.513284045323594</v>
      </c>
      <c r="AW19">
        <v>16</v>
      </c>
      <c r="AX19">
        <f>(R19*SUMPRODUCT(K20:$K$23, X20:$X$23)-$AZ$3*SUMPRODUCT(K19:$K$22, W20:$W$23))/Z19</f>
        <v>11.490174272841497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8"/>
        <v>8.5572000000000009E-2</v>
      </c>
      <c r="I20" s="5">
        <f t="shared" si="9"/>
        <v>1.085572</v>
      </c>
      <c r="J20">
        <f t="shared" si="10"/>
        <v>0.92117335377109955</v>
      </c>
      <c r="K20">
        <f t="shared" si="20"/>
        <v>0.28720531256730475</v>
      </c>
      <c r="L20" s="2">
        <v>17</v>
      </c>
      <c r="M20" s="6">
        <v>2.8709999999999999E-3</v>
      </c>
      <c r="O20">
        <f t="shared" si="21"/>
        <v>218.30007029784764</v>
      </c>
      <c r="P20">
        <f t="shared" si="22"/>
        <v>10.915003514892383</v>
      </c>
      <c r="Q20" s="4">
        <f t="shared" si="23"/>
        <v>25</v>
      </c>
      <c r="R20">
        <f t="shared" si="0"/>
        <v>50000</v>
      </c>
      <c r="S20">
        <f t="shared" si="11"/>
        <v>9.1282256113572817</v>
      </c>
      <c r="U20">
        <f t="shared" si="12"/>
        <v>2.8709999999999999E-3</v>
      </c>
      <c r="V20">
        <f t="shared" si="13"/>
        <v>0.01</v>
      </c>
      <c r="W20">
        <f t="shared" si="14"/>
        <v>0.81535993277016405</v>
      </c>
      <c r="X20">
        <f t="shared" si="15"/>
        <v>2.340898366983141E-3</v>
      </c>
      <c r="Y20">
        <f t="shared" si="16"/>
        <v>8.1535993277016411E-3</v>
      </c>
      <c r="Z20">
        <f t="shared" si="17"/>
        <v>0.80486543507547925</v>
      </c>
      <c r="AB20">
        <f t="shared" si="18"/>
        <v>9.1282256113572817</v>
      </c>
      <c r="AC20">
        <f t="shared" si="19"/>
        <v>6.4110971404414379</v>
      </c>
      <c r="AE20">
        <f t="shared" si="1"/>
        <v>175.70218105728483</v>
      </c>
      <c r="AF20">
        <f t="shared" si="2"/>
        <v>-8.785109052864243</v>
      </c>
      <c r="AG20">
        <f t="shared" si="2"/>
        <v>-20.12163587688698</v>
      </c>
      <c r="AH20">
        <f t="shared" si="3"/>
        <v>-117.04491834915706</v>
      </c>
      <c r="AI20">
        <f t="shared" si="4"/>
        <v>29.750517778376548</v>
      </c>
      <c r="AJ20">
        <f t="shared" si="5"/>
        <v>2.7171284709158439</v>
      </c>
      <c r="AK20">
        <f t="shared" si="24"/>
        <v>12.323170833104452</v>
      </c>
      <c r="AL20">
        <f t="shared" si="6"/>
        <v>44.790817082396842</v>
      </c>
      <c r="AN20">
        <f t="shared" si="7"/>
        <v>50.462599829314662</v>
      </c>
      <c r="AO20">
        <f t="shared" si="7"/>
        <v>-2.5231299914657335</v>
      </c>
      <c r="AP20">
        <f t="shared" si="7"/>
        <v>-5.779040721386818</v>
      </c>
      <c r="AQ20">
        <f t="shared" si="7"/>
        <v>-33.615922358884319</v>
      </c>
      <c r="AR20">
        <f t="shared" si="7"/>
        <v>8.5445067575777927</v>
      </c>
      <c r="AS20">
        <f t="shared" si="7"/>
        <v>0.78037373177490776</v>
      </c>
      <c r="AT20">
        <f t="shared" si="7"/>
        <v>3.5392801309420574</v>
      </c>
      <c r="AU20">
        <f t="shared" si="7"/>
        <v>12.864160620294758</v>
      </c>
      <c r="AW20">
        <v>17</v>
      </c>
      <c r="AX20">
        <f>(R20*SUMPRODUCT(K21:$K$23, X21:$X$23)-$AZ$3*SUMPRODUCT(K20:$K$22, W21:$W$23))/Z20</f>
        <v>9.1282256113572817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8"/>
        <v>8.5572000000000009E-2</v>
      </c>
      <c r="I21" s="5">
        <f t="shared" si="9"/>
        <v>1.085572</v>
      </c>
      <c r="J21">
        <f t="shared" si="10"/>
        <v>0.92117335377109955</v>
      </c>
      <c r="K21">
        <f t="shared" si="20"/>
        <v>0.26456588099850104</v>
      </c>
      <c r="L21" s="2">
        <v>18</v>
      </c>
      <c r="M21" s="6">
        <v>2.9099999999999998E-3</v>
      </c>
      <c r="O21">
        <f t="shared" si="21"/>
        <v>218.30007029784764</v>
      </c>
      <c r="P21">
        <f t="shared" si="22"/>
        <v>10.915003514892383</v>
      </c>
      <c r="Q21" s="4">
        <f t="shared" si="23"/>
        <v>25</v>
      </c>
      <c r="R21">
        <f t="shared" si="0"/>
        <v>50000</v>
      </c>
      <c r="S21">
        <f t="shared" si="11"/>
        <v>6.4110971404414379</v>
      </c>
      <c r="U21">
        <f t="shared" si="12"/>
        <v>2.9099999999999998E-3</v>
      </c>
      <c r="V21">
        <f t="shared" si="13"/>
        <v>0.01</v>
      </c>
      <c r="W21">
        <f t="shared" si="14"/>
        <v>0.80486543507547925</v>
      </c>
      <c r="X21">
        <f t="shared" si="15"/>
        <v>2.3421584160696444E-3</v>
      </c>
      <c r="Y21">
        <f t="shared" si="16"/>
        <v>8.0486543507547921E-3</v>
      </c>
      <c r="Z21">
        <f t="shared" si="17"/>
        <v>0.79447462230865484</v>
      </c>
      <c r="AB21">
        <f t="shared" si="18"/>
        <v>6.4110971404414379</v>
      </c>
      <c r="AC21">
        <f t="shared" si="19"/>
        <v>3.3636810086725291</v>
      </c>
      <c r="AE21">
        <f t="shared" si="1"/>
        <v>173.4338658998353</v>
      </c>
      <c r="AF21">
        <f t="shared" si="2"/>
        <v>-8.6716932949917656</v>
      </c>
      <c r="AG21">
        <f t="shared" si="2"/>
        <v>-19.861865557716371</v>
      </c>
      <c r="AH21">
        <f t="shared" si="3"/>
        <v>-117.10792080348222</v>
      </c>
      <c r="AI21">
        <f t="shared" si="4"/>
        <v>27.792386243644955</v>
      </c>
      <c r="AJ21">
        <f t="shared" si="5"/>
        <v>3.0474161317689088</v>
      </c>
      <c r="AK21">
        <f t="shared" si="24"/>
        <v>11.982128882169947</v>
      </c>
      <c r="AL21">
        <f t="shared" si="6"/>
        <v>42.821931257583813</v>
      </c>
      <c r="AN21">
        <f t="shared" si="7"/>
        <v>45.884683526765812</v>
      </c>
      <c r="AO21">
        <f t="shared" si="7"/>
        <v>-2.294234176338291</v>
      </c>
      <c r="AP21">
        <f t="shared" si="7"/>
        <v>-5.2547719595510154</v>
      </c>
      <c r="AQ21">
        <f t="shared" si="7"/>
        <v>-30.982760239275958</v>
      </c>
      <c r="AR21">
        <f t="shared" si="7"/>
        <v>7.3529171516005487</v>
      </c>
      <c r="AS21">
        <f t="shared" si="7"/>
        <v>0.80624233367048548</v>
      </c>
      <c r="AT21">
        <f t="shared" si="7"/>
        <v>3.1700624839488767</v>
      </c>
      <c r="AU21">
        <f t="shared" si="7"/>
        <v>11.32922196921991</v>
      </c>
      <c r="AW21">
        <v>18</v>
      </c>
      <c r="AX21">
        <f>(R21*SUMPRODUCT(K22:$K$23, X22:$X$23)-$AZ$3*SUMPRODUCT(K21:$K$22, W22:$W$23))/Z21</f>
        <v>6.4110971404414379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8"/>
        <v>8.5572000000000009E-2</v>
      </c>
      <c r="I22" s="5">
        <f t="shared" si="9"/>
        <v>1.085572</v>
      </c>
      <c r="J22">
        <f t="shared" si="10"/>
        <v>0.92117335377109955</v>
      </c>
      <c r="K22">
        <f t="shared" si="20"/>
        <v>0.24371103989279483</v>
      </c>
      <c r="L22" s="2">
        <v>19</v>
      </c>
      <c r="M22" s="6">
        <v>2.9520000000000002E-3</v>
      </c>
      <c r="O22">
        <f t="shared" si="21"/>
        <v>218.30007029784764</v>
      </c>
      <c r="P22">
        <f t="shared" si="22"/>
        <v>10.915003514892383</v>
      </c>
      <c r="Q22" s="4">
        <f t="shared" si="23"/>
        <v>25</v>
      </c>
      <c r="R22">
        <f t="shared" si="0"/>
        <v>50000</v>
      </c>
      <c r="S22">
        <f t="shared" si="11"/>
        <v>3.3636810086725291</v>
      </c>
      <c r="U22">
        <f t="shared" si="12"/>
        <v>2.9520000000000002E-3</v>
      </c>
      <c r="V22">
        <f t="shared" si="13"/>
        <v>0.01</v>
      </c>
      <c r="W22">
        <f t="shared" si="14"/>
        <v>0.79447462230865484</v>
      </c>
      <c r="X22">
        <f t="shared" si="15"/>
        <v>2.3452890850551491E-3</v>
      </c>
      <c r="Y22">
        <f t="shared" si="16"/>
        <v>7.9447462230865483E-3</v>
      </c>
      <c r="Z22">
        <f t="shared" si="17"/>
        <v>0.78418458700051319</v>
      </c>
      <c r="AB22">
        <f t="shared" si="18"/>
        <v>3.3636810086725291</v>
      </c>
      <c r="AC22">
        <f t="shared" si="19"/>
        <v>3.407977905488063</v>
      </c>
      <c r="AE22">
        <f t="shared" si="1"/>
        <v>171.18755046870064</v>
      </c>
      <c r="AF22">
        <f t="shared" si="2"/>
        <v>-8.5593775234350336</v>
      </c>
      <c r="AG22">
        <f t="shared" si="2"/>
        <v>-19.604614675012829</v>
      </c>
      <c r="AH22">
        <f t="shared" si="3"/>
        <v>-117.26445425275746</v>
      </c>
      <c r="AI22">
        <f t="shared" si="4"/>
        <v>25.759104017495289</v>
      </c>
      <c r="AJ22">
        <f t="shared" si="5"/>
        <v>-4.4296896815533948E-2</v>
      </c>
      <c r="AK22">
        <f t="shared" si="24"/>
        <v>11.61942977677567</v>
      </c>
      <c r="AL22">
        <f t="shared" si="6"/>
        <v>37.334236897455426</v>
      </c>
      <c r="AN22">
        <f t="shared" si="7"/>
        <v>41.720295941427331</v>
      </c>
      <c r="AO22">
        <f t="shared" si="7"/>
        <v>-2.0860147970713667</v>
      </c>
      <c r="AP22">
        <f t="shared" si="7"/>
        <v>-4.7778610291449226</v>
      </c>
      <c r="AQ22">
        <f t="shared" si="7"/>
        <v>-28.578642088400589</v>
      </c>
      <c r="AR22">
        <f t="shared" si="7"/>
        <v>6.2777780268104459</v>
      </c>
      <c r="AS22">
        <f t="shared" si="7"/>
        <v>-1.079564278693761E-2</v>
      </c>
      <c r="AT22">
        <f t="shared" si="7"/>
        <v>2.8317833138593032</v>
      </c>
      <c r="AU22">
        <f t="shared" si="7"/>
        <v>9.0987656978828113</v>
      </c>
      <c r="AW22">
        <v>19</v>
      </c>
      <c r="AX22">
        <f>(R22*SUMPRODUCT(K23:$K$23, X23:$X$23)-$AZ$3*SUMPRODUCT(K22:$K$22, W23:$W$23))/Z22</f>
        <v>3.3636810086725291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8"/>
        <v>8.5572000000000009E-2</v>
      </c>
      <c r="I23" s="5">
        <f t="shared" si="9"/>
        <v>1.085572</v>
      </c>
      <c r="J23">
        <f t="shared" si="10"/>
        <v>0.92117335377109955</v>
      </c>
      <c r="K23">
        <f t="shared" si="20"/>
        <v>0.22450011596908803</v>
      </c>
      <c r="L23" s="2">
        <v>20</v>
      </c>
      <c r="M23" s="6">
        <v>2.9979999999999998E-3</v>
      </c>
      <c r="O23">
        <f t="shared" si="21"/>
        <v>218.30007029784764</v>
      </c>
      <c r="P23">
        <f t="shared" si="22"/>
        <v>10.915003514892383</v>
      </c>
      <c r="Q23" s="4">
        <f t="shared" si="23"/>
        <v>25</v>
      </c>
      <c r="R23">
        <f t="shared" si="0"/>
        <v>50000</v>
      </c>
      <c r="S23">
        <f t="shared" si="11"/>
        <v>3.407977905488063</v>
      </c>
      <c r="U23">
        <f t="shared" si="12"/>
        <v>2.9979999999999998E-3</v>
      </c>
      <c r="V23">
        <f t="shared" si="13"/>
        <v>0.01</v>
      </c>
      <c r="W23">
        <f t="shared" si="14"/>
        <v>0.78418458700051319</v>
      </c>
      <c r="X23">
        <f t="shared" si="15"/>
        <v>2.3509853918275382E-3</v>
      </c>
      <c r="Y23">
        <f t="shared" si="16"/>
        <v>7.8418458700051322E-3</v>
      </c>
      <c r="Z23">
        <f t="shared" si="17"/>
        <v>0.77399175573868051</v>
      </c>
      <c r="AB23">
        <f t="shared" si="18"/>
        <v>3.407977905488063</v>
      </c>
      <c r="AC23">
        <f t="shared" si="19"/>
        <v>0</v>
      </c>
      <c r="AE23">
        <f t="shared" si="1"/>
        <v>168.96245468770849</v>
      </c>
      <c r="AF23">
        <f t="shared" si="2"/>
        <v>-8.448122734385425</v>
      </c>
      <c r="AG23">
        <f t="shared" si="2"/>
        <v>-19.349793893467012</v>
      </c>
      <c r="AH23">
        <f t="shared" si="3"/>
        <v>-117.54926959137691</v>
      </c>
      <c r="AI23">
        <f t="shared" si="4"/>
        <v>23.615268468479115</v>
      </c>
      <c r="AJ23">
        <f t="shared" si="5"/>
        <v>3.407977905488063</v>
      </c>
      <c r="AK23">
        <f t="shared" si="24"/>
        <v>11.474561690116778</v>
      </c>
      <c r="AL23">
        <f t="shared" si="6"/>
        <v>38.497808064083955</v>
      </c>
      <c r="AN23">
        <f t="shared" si="7"/>
        <v>37.93209067181234</v>
      </c>
      <c r="AO23">
        <f t="shared" si="7"/>
        <v>-1.896604533590617</v>
      </c>
      <c r="AP23">
        <f t="shared" si="7"/>
        <v>-4.3440309730612956</v>
      </c>
      <c r="AQ23">
        <f t="shared" si="7"/>
        <v>-26.389824655345709</v>
      </c>
      <c r="AR23">
        <f t="shared" si="7"/>
        <v>5.301630509814709</v>
      </c>
      <c r="AS23">
        <f t="shared" si="7"/>
        <v>0.76509143500215993</v>
      </c>
      <c r="AT23">
        <f t="shared" si="7"/>
        <v>2.5760404301256714</v>
      </c>
      <c r="AU23">
        <f t="shared" si="7"/>
        <v>8.6427623749425404</v>
      </c>
      <c r="AW23">
        <v>20</v>
      </c>
      <c r="AX23">
        <f>(R23*SUMPRODUCT(K$23:$K24, X$23:$X24)-$AZ$3*SUMPRODUCT(K$22:$K23, W$23:$W24))/Z23</f>
        <v>3.407977905488063</v>
      </c>
    </row>
    <row r="25" spans="5:50" x14ac:dyDescent="0.25">
      <c r="AN25" s="8">
        <f t="shared" ref="AN25:AU25" si="25">SUM(AN3:AN23)</f>
        <v>2009.4068764094307</v>
      </c>
      <c r="AO25" s="8">
        <f t="shared" si="25"/>
        <v>-264.19539654385727</v>
      </c>
      <c r="AP25" s="8">
        <f t="shared" si="25"/>
        <v>-405.11981554424204</v>
      </c>
      <c r="AQ25" s="8">
        <f t="shared" si="25"/>
        <v>-1237.5238970049954</v>
      </c>
      <c r="AR25" s="8">
        <f t="shared" si="25"/>
        <v>102.56776731633576</v>
      </c>
      <c r="AS25" s="8">
        <f t="shared" si="25"/>
        <v>-10.457550525172987</v>
      </c>
      <c r="AT25" s="8">
        <f t="shared" si="25"/>
        <v>72.708524551536883</v>
      </c>
      <c r="AU25" s="9">
        <f t="shared" si="25"/>
        <v>164.81874134269967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7" priority="1" operator="lessThan">
      <formula>0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285E9-5584-49E2-AC0A-027BDB667ACF}">
  <sheetPr codeName="Sheet50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'T.35.04.A'!C3*(1+C12)</f>
        <v>286.06652028579566</v>
      </c>
      <c r="K3">
        <v>1</v>
      </c>
      <c r="L3" s="2">
        <v>0</v>
      </c>
      <c r="O3">
        <f>$C$3</f>
        <v>286.06652028579566</v>
      </c>
      <c r="P3">
        <f>O3*B5</f>
        <v>228.85321622863654</v>
      </c>
      <c r="Q3" s="4">
        <f>B8</f>
        <v>200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286.06652028579566</v>
      </c>
      <c r="AF3">
        <f t="shared" ref="AF3:AG23" si="3">-$Z3*P3</f>
        <v>-228.85321622863654</v>
      </c>
      <c r="AG3">
        <f t="shared" si="3"/>
        <v>-200</v>
      </c>
      <c r="AH3">
        <f t="shared" ref="AH3:AH23" si="4">-X3*R3</f>
        <v>0</v>
      </c>
      <c r="AI3">
        <f t="shared" ref="AI3:AI23" si="5">SUM(AE3:AH3)</f>
        <v>-142.78669594284088</v>
      </c>
      <c r="AJ3">
        <f t="shared" ref="AJ3:AJ23" si="6">AB3-AC3</f>
        <v>0</v>
      </c>
      <c r="AL3">
        <f t="shared" ref="AL3:AL23" si="7">SUM(AI3:AK3)</f>
        <v>-142.78669594284088</v>
      </c>
      <c r="AN3">
        <f t="shared" ref="AN3:AU23" si="8">AE3*$K3</f>
        <v>286.06652028579566</v>
      </c>
      <c r="AO3">
        <f t="shared" si="8"/>
        <v>-228.85321622863654</v>
      </c>
      <c r="AP3">
        <f t="shared" si="8"/>
        <v>-200</v>
      </c>
      <c r="AQ3">
        <f t="shared" si="8"/>
        <v>0</v>
      </c>
      <c r="AR3">
        <f t="shared" si="8"/>
        <v>-142.78669594284088</v>
      </c>
      <c r="AS3">
        <f t="shared" si="8"/>
        <v>0</v>
      </c>
      <c r="AT3">
        <f t="shared" si="8"/>
        <v>0</v>
      </c>
      <c r="AU3">
        <f t="shared" si="8"/>
        <v>-142.78669594284088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135.58914998839964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2.676E-3</v>
      </c>
      <c r="R4">
        <f t="shared" si="0"/>
        <v>50000</v>
      </c>
      <c r="S4">
        <f t="shared" ref="S4:S23" si="12">AX4</f>
        <v>10.190603021355805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1"/>
        <v>10.061426937457099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-133.80000000000001</v>
      </c>
      <c r="AI4">
        <f t="shared" si="5"/>
        <v>-133.80000000000001</v>
      </c>
      <c r="AJ4">
        <f t="shared" si="6"/>
        <v>-10.061426937457099</v>
      </c>
      <c r="AK4">
        <f t="shared" ref="AK4:AK23" si="20">H4*SUM(AB4:AB4, AE4:AF4)</f>
        <v>0</v>
      </c>
      <c r="AL4">
        <f t="shared" si="7"/>
        <v>-143.86142693745711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-125.52772305094287</v>
      </c>
      <c r="AR4">
        <f t="shared" si="8"/>
        <v>-125.52772305094287</v>
      </c>
      <c r="AS4">
        <f t="shared" si="8"/>
        <v>-9.4393723027086018</v>
      </c>
      <c r="AT4">
        <f t="shared" si="8"/>
        <v>0</v>
      </c>
      <c r="AU4">
        <f t="shared" si="8"/>
        <v>-134.96709535365147</v>
      </c>
      <c r="AW4">
        <v>1</v>
      </c>
      <c r="AX4">
        <f>(R4*SUMPRODUCT(K5:$K$23, X5:$X$23)-$AZ$3*SUMPRODUCT(K4:$K$22, W5:$W$23))/Z4</f>
        <v>10.190603021355805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2.6930000000000001E-3</v>
      </c>
      <c r="O5">
        <f t="shared" ref="O5:O23" si="22">$C$3</f>
        <v>286.06652028579566</v>
      </c>
      <c r="P5">
        <f t="shared" ref="P5:P23" si="23">O5*$C$5</f>
        <v>14.303326014289784</v>
      </c>
      <c r="Q5" s="4">
        <f t="shared" ref="Q5:Q23" si="24">$C$8</f>
        <v>25</v>
      </c>
      <c r="R5">
        <f t="shared" si="0"/>
        <v>50000</v>
      </c>
      <c r="S5">
        <f t="shared" si="12"/>
        <v>21.38966747248854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10.061426937457099</v>
      </c>
      <c r="AC5">
        <f t="shared" si="1"/>
        <v>20.850474520326998</v>
      </c>
      <c r="AE5">
        <f t="shared" si="2"/>
        <v>278.85532582539236</v>
      </c>
      <c r="AF5">
        <f t="shared" si="3"/>
        <v>-13.942766291269619</v>
      </c>
      <c r="AG5">
        <f t="shared" si="3"/>
        <v>-24.369797411699999</v>
      </c>
      <c r="AH5">
        <f t="shared" si="4"/>
        <v>-132.94317660000002</v>
      </c>
      <c r="AI5">
        <f t="shared" si="5"/>
        <v>107.59958552242273</v>
      </c>
      <c r="AJ5">
        <f t="shared" si="6"/>
        <v>-10.789047582869898</v>
      </c>
      <c r="AK5">
        <f t="shared" si="20"/>
        <v>23.7577524311445</v>
      </c>
      <c r="AL5">
        <f t="shared" si="7"/>
        <v>120.56829037069733</v>
      </c>
      <c r="AN5">
        <f t="shared" si="8"/>
        <v>240.8090055903171</v>
      </c>
      <c r="AO5">
        <f t="shared" si="8"/>
        <v>-12.040450279515856</v>
      </c>
      <c r="AP5">
        <f t="shared" si="8"/>
        <v>-21.044843464182392</v>
      </c>
      <c r="AQ5">
        <f t="shared" si="8"/>
        <v>-114.80474350742615</v>
      </c>
      <c r="AR5">
        <f t="shared" si="8"/>
        <v>92.918968339192702</v>
      </c>
      <c r="AS5">
        <f t="shared" si="8"/>
        <v>-9.3170170302730266</v>
      </c>
      <c r="AT5">
        <f t="shared" si="8"/>
        <v>20.516304363457447</v>
      </c>
      <c r="AU5">
        <f t="shared" si="8"/>
        <v>104.11825567237712</v>
      </c>
      <c r="AW5">
        <v>2</v>
      </c>
      <c r="AX5">
        <f>(R5*SUMPRODUCT(K6:$K$23, X6:$X$23)-$AZ$3*SUMPRODUCT(K5:$K$22, W6:$W$23))/Z5</f>
        <v>21.38966747248854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2.7169999999999998E-3</v>
      </c>
      <c r="O6">
        <f t="shared" si="22"/>
        <v>286.06652028579566</v>
      </c>
      <c r="P6">
        <f t="shared" si="23"/>
        <v>14.303326014289784</v>
      </c>
      <c r="Q6" s="4">
        <f t="shared" si="24"/>
        <v>25</v>
      </c>
      <c r="R6">
        <f t="shared" si="0"/>
        <v>50000</v>
      </c>
      <c r="S6">
        <f t="shared" si="12"/>
        <v>33.096723570231354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20.850474520326998</v>
      </c>
      <c r="AC6">
        <f t="shared" si="1"/>
        <v>31.852136767012102</v>
      </c>
      <c r="AE6">
        <f t="shared" si="2"/>
        <v>275.30912264687083</v>
      </c>
      <c r="AF6">
        <f t="shared" si="3"/>
        <v>-13.765456132343543</v>
      </c>
      <c r="AG6">
        <f t="shared" si="3"/>
        <v>-24.059886698015411</v>
      </c>
      <c r="AH6">
        <f t="shared" si="4"/>
        <v>-132.4254791351778</v>
      </c>
      <c r="AI6">
        <f t="shared" si="5"/>
        <v>105.05830068133406</v>
      </c>
      <c r="AJ6">
        <f t="shared" si="6"/>
        <v>-11.001662246685104</v>
      </c>
      <c r="AK6">
        <f t="shared" si="20"/>
        <v>30.724482544592146</v>
      </c>
      <c r="AL6">
        <f t="shared" si="7"/>
        <v>124.78112097924111</v>
      </c>
      <c r="AN6">
        <f t="shared" si="8"/>
        <v>214.41796308281477</v>
      </c>
      <c r="AO6">
        <f t="shared" si="8"/>
        <v>-10.720898154140739</v>
      </c>
      <c r="AP6">
        <f t="shared" si="8"/>
        <v>-18.738470589690102</v>
      </c>
      <c r="AQ6">
        <f t="shared" si="8"/>
        <v>-103.13643523121134</v>
      </c>
      <c r="AR6">
        <f t="shared" si="8"/>
        <v>81.822159107772578</v>
      </c>
      <c r="AS6">
        <f t="shared" si="8"/>
        <v>-8.5683830117212274</v>
      </c>
      <c r="AT6">
        <f t="shared" si="8"/>
        <v>23.929032574903029</v>
      </c>
      <c r="AU6">
        <f t="shared" si="8"/>
        <v>97.182808670954387</v>
      </c>
      <c r="AW6">
        <v>3</v>
      </c>
      <c r="AX6">
        <f>(R6*SUMPRODUCT(K7:$K$23, X7:$X$23)-$AZ$3*SUMPRODUCT(K6:$K$22, W7:$W$23))/Z6</f>
        <v>33.096723570231354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2.745E-3</v>
      </c>
      <c r="O7">
        <f t="shared" si="22"/>
        <v>286.06652028579566</v>
      </c>
      <c r="P7">
        <f t="shared" si="23"/>
        <v>14.303326014289784</v>
      </c>
      <c r="Q7" s="4">
        <f t="shared" si="24"/>
        <v>25</v>
      </c>
      <c r="R7">
        <f t="shared" si="0"/>
        <v>50000</v>
      </c>
      <c r="S7">
        <f t="shared" si="12"/>
        <v>42.475630269960213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31.852136767012102</v>
      </c>
      <c r="AC7">
        <f t="shared" si="1"/>
        <v>40.357359446273563</v>
      </c>
      <c r="AE7">
        <f t="shared" si="2"/>
        <v>271.80030787873648</v>
      </c>
      <c r="AF7">
        <f t="shared" si="3"/>
        <v>-13.590015393936824</v>
      </c>
      <c r="AG7">
        <f t="shared" si="3"/>
        <v>-23.753243442049204</v>
      </c>
      <c r="AH7">
        <f t="shared" si="4"/>
        <v>-132.08877797210462</v>
      </c>
      <c r="AI7">
        <f t="shared" si="5"/>
        <v>102.36827107064582</v>
      </c>
      <c r="AJ7">
        <f t="shared" si="6"/>
        <v>-8.5052226792614611</v>
      </c>
      <c r="AK7">
        <f t="shared" si="20"/>
        <v>30.369536342664691</v>
      </c>
      <c r="AL7">
        <f t="shared" si="7"/>
        <v>124.23258473404904</v>
      </c>
      <c r="AN7">
        <f t="shared" si="8"/>
        <v>191.62234646811291</v>
      </c>
      <c r="AO7">
        <f t="shared" si="8"/>
        <v>-9.5811173234056444</v>
      </c>
      <c r="AP7">
        <f t="shared" si="8"/>
        <v>-16.746310113175074</v>
      </c>
      <c r="AQ7">
        <f t="shared" si="8"/>
        <v>-93.124109294286853</v>
      </c>
      <c r="AR7">
        <f t="shared" si="8"/>
        <v>72.170809737245321</v>
      </c>
      <c r="AS7">
        <f t="shared" si="8"/>
        <v>-5.9962799150360828</v>
      </c>
      <c r="AT7">
        <f t="shared" si="8"/>
        <v>21.410872785789476</v>
      </c>
      <c r="AU7">
        <f t="shared" si="8"/>
        <v>87.585402607998716</v>
      </c>
      <c r="AW7">
        <v>4</v>
      </c>
      <c r="AX7">
        <f>(R7*SUMPRODUCT(K8:$K$23, X8:$X$23)-$AZ$3*SUMPRODUCT(K7:$K$22, W8:$W$23))/Z7</f>
        <v>42.475630269960213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2.7729999999999999E-3</v>
      </c>
      <c r="O8">
        <f t="shared" si="22"/>
        <v>286.06652028579566</v>
      </c>
      <c r="P8">
        <f t="shared" si="23"/>
        <v>14.303326014289784</v>
      </c>
      <c r="Q8" s="4">
        <f t="shared" si="24"/>
        <v>25</v>
      </c>
      <c r="R8">
        <f t="shared" si="0"/>
        <v>50000</v>
      </c>
      <c r="S8">
        <f t="shared" si="12"/>
        <v>47.532628506539808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40.357359446273563</v>
      </c>
      <c r="AC8">
        <f t="shared" si="1"/>
        <v>44.585307535342736</v>
      </c>
      <c r="AE8">
        <f t="shared" si="2"/>
        <v>268.32860254620135</v>
      </c>
      <c r="AF8">
        <f t="shared" si="3"/>
        <v>-13.416430127310068</v>
      </c>
      <c r="AG8">
        <f t="shared" si="3"/>
        <v>-23.44984326356391</v>
      </c>
      <c r="AH8">
        <f t="shared" si="4"/>
        <v>-131.7354881296049</v>
      </c>
      <c r="AI8">
        <f t="shared" si="5"/>
        <v>99.726841025722479</v>
      </c>
      <c r="AJ8">
        <f t="shared" si="6"/>
        <v>-4.227948089069173</v>
      </c>
      <c r="AK8">
        <f t="shared" si="20"/>
        <v>21.407041060224451</v>
      </c>
      <c r="AL8">
        <f t="shared" si="7"/>
        <v>116.90593399687776</v>
      </c>
      <c r="AN8">
        <f t="shared" si="8"/>
        <v>176.3867172369936</v>
      </c>
      <c r="AO8">
        <f t="shared" si="8"/>
        <v>-8.819335861849682</v>
      </c>
      <c r="AP8">
        <f t="shared" si="8"/>
        <v>-15.414834027132388</v>
      </c>
      <c r="AQ8">
        <f t="shared" si="8"/>
        <v>-86.596770058432597</v>
      </c>
      <c r="AR8">
        <f t="shared" si="8"/>
        <v>65.555777289578955</v>
      </c>
      <c r="AS8">
        <f t="shared" si="8"/>
        <v>-2.7792560204271415</v>
      </c>
      <c r="AT8">
        <f t="shared" si="8"/>
        <v>14.07199106819176</v>
      </c>
      <c r="AU8">
        <f t="shared" si="8"/>
        <v>76.848512337343578</v>
      </c>
      <c r="AW8">
        <v>5</v>
      </c>
      <c r="AX8">
        <f>(R8*SUMPRODUCT(K9:$K$23, X9:$X$23)-$AZ$3*SUMPRODUCT(K8:$K$22, W9:$W$23))/Z8</f>
        <v>47.532628506539808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2.8019999999999998E-3</v>
      </c>
      <c r="O9">
        <f t="shared" si="22"/>
        <v>286.06652028579566</v>
      </c>
      <c r="P9">
        <f t="shared" si="23"/>
        <v>14.303326014289784</v>
      </c>
      <c r="Q9" s="4">
        <f t="shared" si="24"/>
        <v>25</v>
      </c>
      <c r="R9">
        <f t="shared" si="0"/>
        <v>50000</v>
      </c>
      <c r="S9">
        <f t="shared" si="12"/>
        <v>49.773480766446106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44.585307535342736</v>
      </c>
      <c r="AC9">
        <f t="shared" si="1"/>
        <v>46.089523206581703</v>
      </c>
      <c r="AE9">
        <f t="shared" si="2"/>
        <v>264.89345977640494</v>
      </c>
      <c r="AF9">
        <f t="shared" si="3"/>
        <v>-13.244672988820247</v>
      </c>
      <c r="AG9">
        <f t="shared" si="3"/>
        <v>-23.149638370103766</v>
      </c>
      <c r="AH9">
        <f t="shared" si="4"/>
        <v>-131.41292164901213</v>
      </c>
      <c r="AI9">
        <f t="shared" si="5"/>
        <v>97.086226768468805</v>
      </c>
      <c r="AJ9">
        <f t="shared" si="6"/>
        <v>-1.5042156712389669</v>
      </c>
      <c r="AK9">
        <f t="shared" si="20"/>
        <v>15.463419723656813</v>
      </c>
      <c r="AL9">
        <f t="shared" si="7"/>
        <v>111.04543082088665</v>
      </c>
      <c r="AN9">
        <f t="shared" si="8"/>
        <v>165.49003467299534</v>
      </c>
      <c r="AO9">
        <f t="shared" si="8"/>
        <v>-8.2745017336497657</v>
      </c>
      <c r="AP9">
        <f t="shared" si="8"/>
        <v>-14.462548300624446</v>
      </c>
      <c r="AQ9">
        <f t="shared" si="8"/>
        <v>-82.099154046806589</v>
      </c>
      <c r="AR9">
        <f t="shared" si="8"/>
        <v>60.65383059191452</v>
      </c>
      <c r="AS9">
        <f t="shared" si="8"/>
        <v>-0.93974650713959584</v>
      </c>
      <c r="AT9">
        <f t="shared" si="8"/>
        <v>9.6606457116424025</v>
      </c>
      <c r="AU9">
        <f t="shared" si="8"/>
        <v>69.374729796417327</v>
      </c>
      <c r="AW9">
        <v>6</v>
      </c>
      <c r="AX9">
        <f>(R9*SUMPRODUCT(K10:$K$23, X10:$X$23)-$AZ$3*SUMPRODUCT(K9:$K$22, W10:$W$23))/Z9</f>
        <v>49.773480766446106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2.8370000000000001E-3</v>
      </c>
      <c r="O10">
        <f t="shared" si="22"/>
        <v>286.06652028579566</v>
      </c>
      <c r="P10">
        <f t="shared" si="23"/>
        <v>14.303326014289784</v>
      </c>
      <c r="Q10" s="4">
        <f t="shared" si="24"/>
        <v>25</v>
      </c>
      <c r="R10">
        <f t="shared" si="0"/>
        <v>50000</v>
      </c>
      <c r="S10">
        <f t="shared" si="12"/>
        <v>50.936392911740413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46.089523206581703</v>
      </c>
      <c r="AC10">
        <f t="shared" si="1"/>
        <v>46.560888429138572</v>
      </c>
      <c r="AE10">
        <f t="shared" si="2"/>
        <v>261.49302243325519</v>
      </c>
      <c r="AF10">
        <f t="shared" si="3"/>
        <v>-13.074651121662761</v>
      </c>
      <c r="AG10">
        <f t="shared" si="3"/>
        <v>-22.852466462346747</v>
      </c>
      <c r="AH10">
        <f t="shared" si="4"/>
        <v>-131.35104811196879</v>
      </c>
      <c r="AI10">
        <f t="shared" si="5"/>
        <v>94.214856737276904</v>
      </c>
      <c r="AJ10">
        <f t="shared" si="6"/>
        <v>-0.47136522255686941</v>
      </c>
      <c r="AK10">
        <f t="shared" si="20"/>
        <v>15.461664462204142</v>
      </c>
      <c r="AL10">
        <f t="shared" si="7"/>
        <v>109.20515597692417</v>
      </c>
      <c r="AN10">
        <f t="shared" si="8"/>
        <v>155.21675923790789</v>
      </c>
      <c r="AO10">
        <f t="shared" si="8"/>
        <v>-7.7608379618953958</v>
      </c>
      <c r="AP10">
        <f t="shared" si="8"/>
        <v>-13.564743532626443</v>
      </c>
      <c r="AQ10">
        <f t="shared" si="8"/>
        <v>-77.967220007356886</v>
      </c>
      <c r="AR10">
        <f t="shared" si="8"/>
        <v>55.92395773602918</v>
      </c>
      <c r="AS10">
        <f t="shared" si="8"/>
        <v>-0.27979248387557709</v>
      </c>
      <c r="AT10">
        <f t="shared" si="8"/>
        <v>9.1777188848693729</v>
      </c>
      <c r="AU10">
        <f t="shared" si="8"/>
        <v>64.821884137022977</v>
      </c>
      <c r="AW10">
        <v>7</v>
      </c>
      <c r="AX10">
        <f>(R10*SUMPRODUCT(K11:$K$23, X11:$X$23)-$AZ$3*SUMPRODUCT(K10:$K$22, W11:$W$23))/Z10</f>
        <v>50.936392911740413</v>
      </c>
    </row>
    <row r="11" spans="1:52" x14ac:dyDescent="0.25">
      <c r="A11" t="s">
        <v>33</v>
      </c>
      <c r="C11" s="7">
        <f>AU25</f>
        <v>701.85046243542661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2.8709999999999999E-3</v>
      </c>
      <c r="O11">
        <f t="shared" si="22"/>
        <v>286.06652028579566</v>
      </c>
      <c r="P11">
        <f t="shared" si="23"/>
        <v>14.303326014289784</v>
      </c>
      <c r="Q11" s="4">
        <f t="shared" si="24"/>
        <v>25</v>
      </c>
      <c r="R11">
        <f t="shared" si="0"/>
        <v>50000</v>
      </c>
      <c r="S11">
        <f t="shared" si="12"/>
        <v>51.04125219180942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46.560888429138572</v>
      </c>
      <c r="AC11">
        <f t="shared" si="1"/>
        <v>46.056221253827516</v>
      </c>
      <c r="AE11">
        <f t="shared" si="2"/>
        <v>258.12734574151676</v>
      </c>
      <c r="AF11">
        <f t="shared" si="3"/>
        <v>-12.90636728707584</v>
      </c>
      <c r="AG11">
        <f t="shared" si="3"/>
        <v>-22.55833236650988</v>
      </c>
      <c r="AH11">
        <f t="shared" si="4"/>
        <v>-131.218862426795</v>
      </c>
      <c r="AI11">
        <f t="shared" si="5"/>
        <v>91.443783661136024</v>
      </c>
      <c r="AJ11">
        <f t="shared" si="6"/>
        <v>0.50466717531105587</v>
      </c>
      <c r="AK11">
        <f t="shared" si="20"/>
        <v>15.026766144504345</v>
      </c>
      <c r="AL11">
        <f t="shared" si="7"/>
        <v>106.97521698095143</v>
      </c>
      <c r="AN11">
        <f t="shared" si="8"/>
        <v>145.71465937209393</v>
      </c>
      <c r="AO11">
        <f t="shared" si="8"/>
        <v>-7.2857329686046972</v>
      </c>
      <c r="AP11">
        <f t="shared" si="8"/>
        <v>-12.734333541243943</v>
      </c>
      <c r="AQ11">
        <f t="shared" si="8"/>
        <v>-74.073948991289598</v>
      </c>
      <c r="AR11">
        <f t="shared" si="8"/>
        <v>51.620643870955675</v>
      </c>
      <c r="AS11">
        <f t="shared" si="8"/>
        <v>0.2848880862873247</v>
      </c>
      <c r="AT11">
        <f t="shared" si="8"/>
        <v>8.4827126855563879</v>
      </c>
      <c r="AU11">
        <f t="shared" si="8"/>
        <v>60.388244642799393</v>
      </c>
      <c r="AW11">
        <v>8</v>
      </c>
      <c r="AX11">
        <f>(R11*SUMPRODUCT(K12:$K$23, X12:$X$23)-$AZ$3*SUMPRODUCT(K11:$K$22, W12:$W$23))/Z11</f>
        <v>51.04125219180942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2.9099999999999998E-3</v>
      </c>
      <c r="O12">
        <f t="shared" si="22"/>
        <v>286.06652028579566</v>
      </c>
      <c r="P12">
        <f t="shared" si="23"/>
        <v>14.303326014289784</v>
      </c>
      <c r="Q12" s="4">
        <f t="shared" si="24"/>
        <v>25</v>
      </c>
      <c r="R12">
        <f t="shared" si="0"/>
        <v>50000</v>
      </c>
      <c r="S12">
        <f t="shared" si="12"/>
        <v>50.146419185549618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46.056221253827516</v>
      </c>
      <c r="AC12">
        <f t="shared" si="1"/>
        <v>44.664621842337226</v>
      </c>
      <c r="AE12">
        <f t="shared" si="2"/>
        <v>254.79492170799381</v>
      </c>
      <c r="AF12">
        <f t="shared" si="3"/>
        <v>-12.739746085399691</v>
      </c>
      <c r="AG12">
        <f t="shared" si="3"/>
        <v>-22.267104295658239</v>
      </c>
      <c r="AH12">
        <f t="shared" si="4"/>
        <v>-131.28949437308748</v>
      </c>
      <c r="AI12">
        <f t="shared" si="5"/>
        <v>88.498576953848385</v>
      </c>
      <c r="AJ12">
        <f t="shared" si="6"/>
        <v>1.3915994114902901</v>
      </c>
      <c r="AK12">
        <f t="shared" si="20"/>
        <v>14.952981497886283</v>
      </c>
      <c r="AL12">
        <f t="shared" si="7"/>
        <v>104.84315786322496</v>
      </c>
      <c r="AN12">
        <f t="shared" si="8"/>
        <v>136.73684106816256</v>
      </c>
      <c r="AO12">
        <f t="shared" si="8"/>
        <v>-6.8368420534081293</v>
      </c>
      <c r="AP12">
        <f t="shared" si="8"/>
        <v>-11.949741700947317</v>
      </c>
      <c r="AQ12">
        <f t="shared" si="8"/>
        <v>-70.45709783253136</v>
      </c>
      <c r="AR12">
        <f t="shared" si="8"/>
        <v>47.493159481275761</v>
      </c>
      <c r="AS12">
        <f t="shared" si="8"/>
        <v>0.74680808504326845</v>
      </c>
      <c r="AT12">
        <f t="shared" si="8"/>
        <v>8.0245847949625961</v>
      </c>
      <c r="AU12">
        <f t="shared" si="8"/>
        <v>56.264552361281631</v>
      </c>
      <c r="AW12">
        <v>9</v>
      </c>
      <c r="AX12">
        <f>(R12*SUMPRODUCT(K13:$K$23, X13:$X$23)-$AZ$3*SUMPRODUCT(K12:$K$22, W13:$W$23))/Z12</f>
        <v>50.146419185549618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2.9520000000000002E-3</v>
      </c>
      <c r="O13">
        <f t="shared" si="22"/>
        <v>286.06652028579566</v>
      </c>
      <c r="P13">
        <f t="shared" si="23"/>
        <v>14.303326014289784</v>
      </c>
      <c r="Q13" s="4">
        <f t="shared" si="24"/>
        <v>25</v>
      </c>
      <c r="R13">
        <f t="shared" si="0"/>
        <v>50000</v>
      </c>
      <c r="S13">
        <f t="shared" si="12"/>
        <v>48.219131920348858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44.664621842337226</v>
      </c>
      <c r="AC13">
        <f t="shared" si="1"/>
        <v>42.391754856955743</v>
      </c>
      <c r="AE13">
        <f t="shared" si="2"/>
        <v>251.4948178820319</v>
      </c>
      <c r="AF13">
        <f t="shared" si="3"/>
        <v>-12.574740894101595</v>
      </c>
      <c r="AG13">
        <f t="shared" si="3"/>
        <v>-21.978700760820875</v>
      </c>
      <c r="AH13">
        <f t="shared" si="4"/>
        <v>-131.46498376156626</v>
      </c>
      <c r="AI13">
        <f t="shared" si="5"/>
        <v>85.476392465543171</v>
      </c>
      <c r="AJ13">
        <f t="shared" si="6"/>
        <v>2.2728669853814836</v>
      </c>
      <c r="AK13">
        <f t="shared" si="20"/>
        <v>14.661328929524833</v>
      </c>
      <c r="AL13">
        <f t="shared" si="7"/>
        <v>102.41058838044948</v>
      </c>
      <c r="AN13">
        <f t="shared" si="8"/>
        <v>128.33110725743816</v>
      </c>
      <c r="AO13">
        <f t="shared" si="8"/>
        <v>-6.4165553628719083</v>
      </c>
      <c r="AP13">
        <f t="shared" si="8"/>
        <v>-11.215145617986733</v>
      </c>
      <c r="AQ13">
        <f t="shared" si="8"/>
        <v>-67.083079777876733</v>
      </c>
      <c r="AR13">
        <f t="shared" si="8"/>
        <v>43.61632649870279</v>
      </c>
      <c r="AS13">
        <f t="shared" si="8"/>
        <v>1.1597834871480286</v>
      </c>
      <c r="AT13">
        <f t="shared" si="8"/>
        <v>7.4812856632059335</v>
      </c>
      <c r="AU13">
        <f t="shared" si="8"/>
        <v>52.257395649056754</v>
      </c>
      <c r="AW13">
        <v>10</v>
      </c>
      <c r="AX13">
        <f>(R13*SUMPRODUCT(K14:$K$23, X14:$X$23)-$AZ$3*SUMPRODUCT(K13:$K$22, W14:$W$23))/Z13</f>
        <v>48.219131920348858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0.4700502279173957</v>
      </c>
      <c r="L14" s="2">
        <v>11</v>
      </c>
      <c r="M14" s="6">
        <v>2.9979999999999998E-3</v>
      </c>
      <c r="O14">
        <f t="shared" si="22"/>
        <v>286.06652028579566</v>
      </c>
      <c r="P14">
        <f t="shared" si="23"/>
        <v>14.303326014289784</v>
      </c>
      <c r="Q14" s="4">
        <f t="shared" si="24"/>
        <v>25</v>
      </c>
      <c r="R14">
        <f t="shared" si="0"/>
        <v>50000</v>
      </c>
      <c r="S14">
        <f t="shared" si="12"/>
        <v>47.564376481510124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42.391754856955743</v>
      </c>
      <c r="AC14">
        <f t="shared" si="1"/>
        <v>41.272601872008977</v>
      </c>
      <c r="AE14">
        <f t="shared" si="2"/>
        <v>248.22588823920125</v>
      </c>
      <c r="AF14">
        <f t="shared" si="3"/>
        <v>-12.411294411960062</v>
      </c>
      <c r="AG14">
        <f t="shared" si="3"/>
        <v>-21.693021608331726</v>
      </c>
      <c r="AH14">
        <f t="shared" si="4"/>
        <v>-131.78428976188195</v>
      </c>
      <c r="AI14">
        <f t="shared" si="5"/>
        <v>82.337282457027527</v>
      </c>
      <c r="AJ14">
        <f t="shared" si="6"/>
        <v>1.1191529849467656</v>
      </c>
      <c r="AK14">
        <f t="shared" si="20"/>
        <v>23.806673669604102</v>
      </c>
      <c r="AL14">
        <f t="shared" si="7"/>
        <v>107.26310911157839</v>
      </c>
      <c r="AN14">
        <f t="shared" si="8"/>
        <v>116.67863534183454</v>
      </c>
      <c r="AO14">
        <f t="shared" si="8"/>
        <v>-5.8339317670917268</v>
      </c>
      <c r="AP14">
        <f t="shared" si="8"/>
        <v>-10.196809751213317</v>
      </c>
      <c r="AQ14">
        <f t="shared" si="8"/>
        <v>-61.945235438504724</v>
      </c>
      <c r="AR14">
        <f t="shared" si="8"/>
        <v>38.702658385024776</v>
      </c>
      <c r="AS14">
        <f t="shared" si="8"/>
        <v>0.5260581156486609</v>
      </c>
      <c r="AT14">
        <f t="shared" si="8"/>
        <v>11.190332384352471</v>
      </c>
      <c r="AU14">
        <f t="shared" si="8"/>
        <v>50.419048885025902</v>
      </c>
      <c r="AW14">
        <v>11</v>
      </c>
      <c r="AX14">
        <f>(R14*SUMPRODUCT(K15:$K$23, X15:$X$23)-$AZ$3*SUMPRODUCT(K14:$K$22, W15:$W$23))/Z14</f>
        <v>47.564376481510124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0.43299774489153714</v>
      </c>
      <c r="L15" s="2">
        <v>12</v>
      </c>
      <c r="M15" s="6">
        <v>3.0469999999999998E-3</v>
      </c>
      <c r="O15">
        <f t="shared" si="22"/>
        <v>286.06652028579566</v>
      </c>
      <c r="P15">
        <f t="shared" si="23"/>
        <v>14.303326014289784</v>
      </c>
      <c r="Q15" s="4">
        <f t="shared" si="24"/>
        <v>25</v>
      </c>
      <c r="R15">
        <f t="shared" si="0"/>
        <v>50000</v>
      </c>
      <c r="S15">
        <f t="shared" si="12"/>
        <v>45.930131325866135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41.272601872008977</v>
      </c>
      <c r="AC15">
        <f t="shared" si="1"/>
        <v>39.334551157668955</v>
      </c>
      <c r="AE15">
        <f t="shared" si="2"/>
        <v>244.9872850753444</v>
      </c>
      <c r="AF15">
        <f t="shared" si="3"/>
        <v>-12.24936425376722</v>
      </c>
      <c r="AG15">
        <f t="shared" si="3"/>
        <v>-21.409992755407821</v>
      </c>
      <c r="AH15">
        <f t="shared" si="4"/>
        <v>-132.19727368117353</v>
      </c>
      <c r="AI15">
        <f t="shared" si="5"/>
        <v>79.130654384995836</v>
      </c>
      <c r="AJ15">
        <f t="shared" si="6"/>
        <v>1.9380507143400223</v>
      </c>
      <c r="AK15">
        <f t="shared" si="20"/>
        <v>23.447628447935557</v>
      </c>
      <c r="AL15">
        <f t="shared" si="7"/>
        <v>104.51633354727142</v>
      </c>
      <c r="AN15">
        <f t="shared" si="8"/>
        <v>106.07894196472427</v>
      </c>
      <c r="AO15">
        <f t="shared" si="8"/>
        <v>-5.3039470982362129</v>
      </c>
      <c r="AP15">
        <f t="shared" si="8"/>
        <v>-9.270478581235734</v>
      </c>
      <c r="AQ15">
        <f t="shared" si="8"/>
        <v>-57.241121384757491</v>
      </c>
      <c r="AR15">
        <f t="shared" si="8"/>
        <v>34.263394900494824</v>
      </c>
      <c r="AS15">
        <f t="shared" si="8"/>
        <v>0.83917158879466225</v>
      </c>
      <c r="AT15">
        <f t="shared" si="8"/>
        <v>10.152770241010749</v>
      </c>
      <c r="AU15">
        <f t="shared" si="8"/>
        <v>45.255336730300236</v>
      </c>
      <c r="AW15">
        <v>12</v>
      </c>
      <c r="AX15">
        <f>(R15*SUMPRODUCT(K16:$K$23, X16:$X$23)-$AZ$3*SUMPRODUCT(K15:$K$22, W16:$W$23))/Z15</f>
        <v>45.930131325866135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0.39886598483706026</v>
      </c>
      <c r="L16" s="2">
        <v>13</v>
      </c>
      <c r="M16" s="6">
        <v>3.104E-3</v>
      </c>
      <c r="O16">
        <f t="shared" si="22"/>
        <v>286.06652028579566</v>
      </c>
      <c r="P16">
        <f t="shared" si="23"/>
        <v>14.303326014289784</v>
      </c>
      <c r="Q16" s="4">
        <f t="shared" si="24"/>
        <v>25</v>
      </c>
      <c r="R16">
        <f t="shared" si="0"/>
        <v>50000</v>
      </c>
      <c r="S16">
        <f t="shared" si="12"/>
        <v>43.303374069701249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39.334551157668955</v>
      </c>
      <c r="AC16">
        <f t="shared" si="1"/>
        <v>36.599035203931408</v>
      </c>
      <c r="AE16">
        <f t="shared" si="2"/>
        <v>241.77697169171708</v>
      </c>
      <c r="AF16">
        <f t="shared" si="3"/>
        <v>-12.088848584585854</v>
      </c>
      <c r="AG16">
        <f t="shared" si="3"/>
        <v>-21.129436210340955</v>
      </c>
      <c r="AH16">
        <f t="shared" si="4"/>
        <v>-132.91323502557177</v>
      </c>
      <c r="AI16">
        <f t="shared" si="5"/>
        <v>75.645451871218512</v>
      </c>
      <c r="AJ16">
        <f t="shared" si="6"/>
        <v>2.7355159537375471</v>
      </c>
      <c r="AK16">
        <f t="shared" si="20"/>
        <v>23.020808282187485</v>
      </c>
      <c r="AL16">
        <f t="shared" si="7"/>
        <v>101.40177610714355</v>
      </c>
      <c r="AN16">
        <f t="shared" si="8"/>
        <v>96.436609924738775</v>
      </c>
      <c r="AO16">
        <f t="shared" si="8"/>
        <v>-4.8218304962369389</v>
      </c>
      <c r="AP16">
        <f t="shared" si="8"/>
        <v>-8.4278133830894877</v>
      </c>
      <c r="AQ16">
        <f t="shared" si="8"/>
        <v>-53.014568386354334</v>
      </c>
      <c r="AR16">
        <f t="shared" si="8"/>
        <v>30.172397659058014</v>
      </c>
      <c r="AS16">
        <f t="shared" si="8"/>
        <v>1.0911042649250169</v>
      </c>
      <c r="AT16">
        <f t="shared" si="8"/>
        <v>9.1822173672198648</v>
      </c>
      <c r="AU16">
        <f t="shared" si="8"/>
        <v>40.445719291202899</v>
      </c>
      <c r="AW16">
        <v>13</v>
      </c>
      <c r="AX16">
        <f>(R16*SUMPRODUCT(K17:$K$23, X17:$X$23)-$AZ$3*SUMPRODUCT(K16:$K$22, W17:$W$23))/Z16</f>
        <v>43.303374069701249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0.36742471695756734</v>
      </c>
      <c r="L17" s="2">
        <v>14</v>
      </c>
      <c r="M17" s="6">
        <v>3.1700000000000001E-3</v>
      </c>
      <c r="O17">
        <f t="shared" si="22"/>
        <v>286.06652028579566</v>
      </c>
      <c r="P17">
        <f t="shared" si="23"/>
        <v>14.303326014289784</v>
      </c>
      <c r="Q17" s="4">
        <f t="shared" si="24"/>
        <v>25</v>
      </c>
      <c r="R17">
        <f t="shared" si="0"/>
        <v>50000</v>
      </c>
      <c r="S17">
        <f t="shared" si="12"/>
        <v>39.670922322253787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36.599035203931408</v>
      </c>
      <c r="AC17">
        <f t="shared" si="1"/>
        <v>33.087392384065339</v>
      </c>
      <c r="AE17">
        <f t="shared" si="2"/>
        <v>238.59276897453717</v>
      </c>
      <c r="AF17">
        <f t="shared" si="3"/>
        <v>-11.929638448726859</v>
      </c>
      <c r="AG17">
        <f t="shared" si="3"/>
        <v>-20.851161535450768</v>
      </c>
      <c r="AH17">
        <f t="shared" si="4"/>
        <v>-133.96062557356166</v>
      </c>
      <c r="AI17">
        <f t="shared" si="5"/>
        <v>71.851343416797903</v>
      </c>
      <c r="AJ17">
        <f t="shared" si="6"/>
        <v>3.5116428198660685</v>
      </c>
      <c r="AK17">
        <f t="shared" si="20"/>
        <v>22.527870045825463</v>
      </c>
      <c r="AL17">
        <f t="shared" si="7"/>
        <v>97.890856282489437</v>
      </c>
      <c r="AN17">
        <f t="shared" si="8"/>
        <v>87.664880608591574</v>
      </c>
      <c r="AO17">
        <f t="shared" si="8"/>
        <v>-4.3832440304295792</v>
      </c>
      <c r="AP17">
        <f t="shared" si="8"/>
        <v>-7.6612321253995139</v>
      </c>
      <c r="AQ17">
        <f t="shared" si="8"/>
        <v>-49.220444934824549</v>
      </c>
      <c r="AR17">
        <f t="shared" si="8"/>
        <v>26.39995951793794</v>
      </c>
      <c r="AS17">
        <f t="shared" si="8"/>
        <v>1.2902643691453639</v>
      </c>
      <c r="AT17">
        <f t="shared" si="8"/>
        <v>8.2772962752442805</v>
      </c>
      <c r="AU17">
        <f t="shared" si="8"/>
        <v>35.967520162327581</v>
      </c>
      <c r="AW17">
        <v>14</v>
      </c>
      <c r="AX17">
        <f>(R17*SUMPRODUCT(K18:$K$23, X18:$X$23)-$AZ$3*SUMPRODUCT(K17:$K$22, W18:$W$23))/Z17</f>
        <v>39.670922322253787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0.33846185877819929</v>
      </c>
      <c r="L18" s="2">
        <v>15</v>
      </c>
      <c r="M18" s="6">
        <v>3.2390000000000001E-3</v>
      </c>
      <c r="O18">
        <f t="shared" si="22"/>
        <v>286.06652028579566</v>
      </c>
      <c r="P18">
        <f t="shared" si="23"/>
        <v>14.303326014289784</v>
      </c>
      <c r="Q18" s="4">
        <f t="shared" si="24"/>
        <v>25</v>
      </c>
      <c r="R18">
        <f t="shared" si="0"/>
        <v>50000</v>
      </c>
      <c r="S18">
        <f t="shared" si="12"/>
        <v>35.14106186820247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33.087392384065339</v>
      </c>
      <c r="AC18">
        <f t="shared" si="1"/>
        <v>28.921252766210866</v>
      </c>
      <c r="AE18">
        <f t="shared" si="2"/>
        <v>235.43403930608329</v>
      </c>
      <c r="AF18">
        <f t="shared" si="3"/>
        <v>-11.771701965304166</v>
      </c>
      <c r="AG18">
        <f t="shared" si="3"/>
        <v>-20.575113007882937</v>
      </c>
      <c r="AH18">
        <f t="shared" si="4"/>
        <v>-135.07382442665008</v>
      </c>
      <c r="AI18">
        <f t="shared" si="5"/>
        <v>68.013399906246093</v>
      </c>
      <c r="AJ18">
        <f t="shared" si="6"/>
        <v>4.1661396178544727</v>
      </c>
      <c r="AK18">
        <f t="shared" si="20"/>
        <v>21.970587872014395</v>
      </c>
      <c r="AL18">
        <f t="shared" si="7"/>
        <v>94.150127396114954</v>
      </c>
      <c r="AN18">
        <f t="shared" si="8"/>
        <v>79.685442563196588</v>
      </c>
      <c r="AO18">
        <f t="shared" si="8"/>
        <v>-3.9842721281598297</v>
      </c>
      <c r="AP18">
        <f t="shared" si="8"/>
        <v>-6.9638909932195654</v>
      </c>
      <c r="AQ18">
        <f t="shared" si="8"/>
        <v>-45.717337687724125</v>
      </c>
      <c r="AR18">
        <f t="shared" si="8"/>
        <v>23.019941754093058</v>
      </c>
      <c r="AS18">
        <f t="shared" si="8"/>
        <v>1.4100793589885217</v>
      </c>
      <c r="AT18">
        <f t="shared" si="8"/>
        <v>7.4362060096117544</v>
      </c>
      <c r="AU18">
        <f t="shared" si="8"/>
        <v>31.866227122693331</v>
      </c>
      <c r="AW18">
        <v>15</v>
      </c>
      <c r="AX18">
        <f>(R18*SUMPRODUCT(K19:$K$23, X19:$X$23)-$AZ$3*SUMPRODUCT(K18:$K$22, W19:$W$23))/Z18</f>
        <v>35.14106186820247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0.3117820455743141</v>
      </c>
      <c r="L19" s="2">
        <v>16</v>
      </c>
      <c r="M19" s="6">
        <v>3.3149999999999998E-3</v>
      </c>
      <c r="O19">
        <f t="shared" si="22"/>
        <v>286.06652028579566</v>
      </c>
      <c r="P19">
        <f t="shared" si="23"/>
        <v>14.303326014289784</v>
      </c>
      <c r="Q19" s="4">
        <f t="shared" si="24"/>
        <v>25</v>
      </c>
      <c r="R19">
        <f t="shared" si="0"/>
        <v>50000</v>
      </c>
      <c r="S19">
        <f t="shared" si="12"/>
        <v>29.751079168619889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28.921252766210866</v>
      </c>
      <c r="AC19">
        <f t="shared" si="1"/>
        <v>24.159251234831004</v>
      </c>
      <c r="AE19">
        <f t="shared" si="2"/>
        <v>232.29923507272278</v>
      </c>
      <c r="AF19">
        <f t="shared" si="3"/>
        <v>-11.614961753636139</v>
      </c>
      <c r="AG19">
        <f t="shared" si="3"/>
        <v>-20.301155378182976</v>
      </c>
      <c r="AH19">
        <f t="shared" si="4"/>
        <v>-136.41299924226385</v>
      </c>
      <c r="AI19">
        <f t="shared" si="5"/>
        <v>63.970118698639794</v>
      </c>
      <c r="AJ19">
        <f t="shared" si="6"/>
        <v>4.7620015313798625</v>
      </c>
      <c r="AK19">
        <f t="shared" si="20"/>
        <v>21.359244078171081</v>
      </c>
      <c r="AL19">
        <f t="shared" si="7"/>
        <v>90.091364308190748</v>
      </c>
      <c r="AN19">
        <f t="shared" si="8"/>
        <v>72.426730696321954</v>
      </c>
      <c r="AO19">
        <f t="shared" si="8"/>
        <v>-3.621336534816098</v>
      </c>
      <c r="AP19">
        <f t="shared" si="8"/>
        <v>-6.3295357513318766</v>
      </c>
      <c r="AQ19">
        <f t="shared" si="8"/>
        <v>-42.531123946680381</v>
      </c>
      <c r="AR19">
        <f t="shared" si="8"/>
        <v>19.944734463493596</v>
      </c>
      <c r="AS19">
        <f t="shared" si="8"/>
        <v>1.4847065784816298</v>
      </c>
      <c r="AT19">
        <f t="shared" si="8"/>
        <v>6.6594288106132344</v>
      </c>
      <c r="AU19">
        <f t="shared" si="8"/>
        <v>28.088869852588463</v>
      </c>
      <c r="AW19">
        <v>16</v>
      </c>
      <c r="AX19">
        <f>(R19*SUMPRODUCT(K20:$K$23, X20:$X$23)-$AZ$3*SUMPRODUCT(K19:$K$22, W20:$W$23))/Z19</f>
        <v>29.751079168619889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0.28720531256730475</v>
      </c>
      <c r="L20" s="2">
        <v>17</v>
      </c>
      <c r="M20" s="6">
        <v>3.3969999999999998E-3</v>
      </c>
      <c r="O20">
        <f t="shared" si="22"/>
        <v>286.06652028579566</v>
      </c>
      <c r="P20">
        <f t="shared" si="23"/>
        <v>14.303326014289784</v>
      </c>
      <c r="Q20" s="4">
        <f t="shared" si="24"/>
        <v>25</v>
      </c>
      <c r="R20">
        <f t="shared" si="0"/>
        <v>50000</v>
      </c>
      <c r="S20">
        <f t="shared" si="12"/>
        <v>23.559141184578689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24.159251234831004</v>
      </c>
      <c r="AC20">
        <f t="shared" si="1"/>
        <v>18.87481193075169</v>
      </c>
      <c r="AE20">
        <f t="shared" si="2"/>
        <v>229.18712222045355</v>
      </c>
      <c r="AF20">
        <f t="shared" si="3"/>
        <v>-11.459356111022677</v>
      </c>
      <c r="AG20">
        <f t="shared" si="3"/>
        <v>-20.029180799581457</v>
      </c>
      <c r="AH20">
        <f t="shared" si="4"/>
        <v>-137.92604963937512</v>
      </c>
      <c r="AI20">
        <f t="shared" si="5"/>
        <v>59.772535670474269</v>
      </c>
      <c r="AJ20">
        <f t="shared" si="6"/>
        <v>5.2844393040793136</v>
      </c>
      <c r="AK20">
        <f t="shared" si="20"/>
        <v>20.698755848183179</v>
      </c>
      <c r="AL20">
        <f t="shared" si="7"/>
        <v>85.755730822736766</v>
      </c>
      <c r="AN20">
        <f t="shared" si="8"/>
        <v>65.823759073726436</v>
      </c>
      <c r="AO20">
        <f t="shared" si="8"/>
        <v>-3.2911879536863218</v>
      </c>
      <c r="AP20">
        <f t="shared" si="8"/>
        <v>-5.7524871320108515</v>
      </c>
      <c r="AQ20">
        <f t="shared" si="8"/>
        <v>-39.613094197850323</v>
      </c>
      <c r="AR20">
        <f t="shared" si="8"/>
        <v>17.166989790178935</v>
      </c>
      <c r="AS20">
        <f t="shared" si="8"/>
        <v>1.5177190420710496</v>
      </c>
      <c r="AT20">
        <f t="shared" si="8"/>
        <v>5.9447926431317768</v>
      </c>
      <c r="AU20">
        <f t="shared" si="8"/>
        <v>24.629501475381762</v>
      </c>
      <c r="AW20">
        <v>17</v>
      </c>
      <c r="AX20">
        <f>(R20*SUMPRODUCT(K21:$K$23, X21:$X$23)-$AZ$3*SUMPRODUCT(K20:$K$22, W21:$W$23))/Z20</f>
        <v>23.559141184578689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0.26456588099850104</v>
      </c>
      <c r="L21" s="2">
        <v>18</v>
      </c>
      <c r="M21" s="6">
        <v>3.4910000000000002E-3</v>
      </c>
      <c r="O21">
        <f t="shared" si="22"/>
        <v>286.06652028579566</v>
      </c>
      <c r="P21">
        <f t="shared" si="23"/>
        <v>14.303326014289784</v>
      </c>
      <c r="Q21" s="4">
        <f t="shared" si="24"/>
        <v>25</v>
      </c>
      <c r="R21">
        <f t="shared" si="0"/>
        <v>50000</v>
      </c>
      <c r="S21">
        <f t="shared" si="12"/>
        <v>16.544289874135757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18.87481193075169</v>
      </c>
      <c r="AC21">
        <f t="shared" si="1"/>
        <v>13.075923186807842</v>
      </c>
      <c r="AE21">
        <f t="shared" si="2"/>
        <v>226.0951587545774</v>
      </c>
      <c r="AF21">
        <f t="shared" si="3"/>
        <v>-11.304757937728871</v>
      </c>
      <c r="AG21">
        <f t="shared" si="3"/>
        <v>-19.758967121414305</v>
      </c>
      <c r="AH21">
        <f t="shared" si="4"/>
        <v>-139.84374034267773</v>
      </c>
      <c r="AI21">
        <f t="shared" si="5"/>
        <v>55.187693352756469</v>
      </c>
      <c r="AJ21">
        <f t="shared" si="6"/>
        <v>5.7988887439438486</v>
      </c>
      <c r="AK21">
        <f t="shared" si="20"/>
        <v>19.995199585237646</v>
      </c>
      <c r="AL21">
        <f t="shared" si="7"/>
        <v>80.98178168193796</v>
      </c>
      <c r="AN21">
        <f t="shared" si="8"/>
        <v>59.817064865400724</v>
      </c>
      <c r="AO21">
        <f t="shared" si="8"/>
        <v>-2.9908532432700365</v>
      </c>
      <c r="AP21">
        <f t="shared" si="8"/>
        <v>-5.2275485440973917</v>
      </c>
      <c r="AQ21">
        <f t="shared" si="8"/>
        <v>-36.997882365886156</v>
      </c>
      <c r="AR21">
        <f t="shared" si="8"/>
        <v>14.600780712147134</v>
      </c>
      <c r="AS21">
        <f t="shared" si="8"/>
        <v>1.5341881093537955</v>
      </c>
      <c r="AT21">
        <f t="shared" si="8"/>
        <v>5.2900475940092599</v>
      </c>
      <c r="AU21">
        <f t="shared" si="8"/>
        <v>21.425016415510189</v>
      </c>
      <c r="AW21">
        <v>18</v>
      </c>
      <c r="AX21">
        <f>(R21*SUMPRODUCT(K22:$K$23, X22:$X$23)-$AZ$3*SUMPRODUCT(K21:$K$22, W22:$W$23))/Z21</f>
        <v>16.544289874135757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0.24371103989279483</v>
      </c>
      <c r="L22" s="2">
        <v>19</v>
      </c>
      <c r="M22" s="6">
        <v>3.5990000000000002E-3</v>
      </c>
      <c r="O22">
        <f t="shared" si="22"/>
        <v>286.06652028579566</v>
      </c>
      <c r="P22">
        <f t="shared" si="23"/>
        <v>14.303326014289784</v>
      </c>
      <c r="Q22" s="4">
        <f t="shared" si="24"/>
        <v>25</v>
      </c>
      <c r="R22">
        <f t="shared" si="0"/>
        <v>50000</v>
      </c>
      <c r="S22">
        <f t="shared" si="12"/>
        <v>8.678773811002003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13.075923186807842</v>
      </c>
      <c r="AC22">
        <f t="shared" si="1"/>
        <v>6.7660640329015953</v>
      </c>
      <c r="AE22">
        <f t="shared" si="2"/>
        <v>223.02049069067391</v>
      </c>
      <c r="AF22">
        <f t="shared" si="3"/>
        <v>-11.151024534533695</v>
      </c>
      <c r="AG22">
        <f t="shared" si="3"/>
        <v>-19.490264927530195</v>
      </c>
      <c r="AH22">
        <f t="shared" si="4"/>
        <v>-142.22504533994018</v>
      </c>
      <c r="AI22">
        <f t="shared" si="5"/>
        <v>50.154155888669834</v>
      </c>
      <c r="AJ22">
        <f t="shared" si="6"/>
        <v>6.3098591539062463</v>
      </c>
      <c r="AK22">
        <f t="shared" si="20"/>
        <v>19.249026856854755</v>
      </c>
      <c r="AL22">
        <f t="shared" si="7"/>
        <v>75.713041899430834</v>
      </c>
      <c r="AN22">
        <f t="shared" si="8"/>
        <v>54.352555703625505</v>
      </c>
      <c r="AO22">
        <f t="shared" si="8"/>
        <v>-2.7176277851812753</v>
      </c>
      <c r="AP22">
        <f t="shared" si="8"/>
        <v>-4.7499927332744516</v>
      </c>
      <c r="AQ22">
        <f t="shared" si="8"/>
        <v>-34.661813698596717</v>
      </c>
      <c r="AR22">
        <f t="shared" si="8"/>
        <v>12.223121486573065</v>
      </c>
      <c r="AS22">
        <f t="shared" si="8"/>
        <v>1.5377823359755618</v>
      </c>
      <c r="AT22">
        <f t="shared" si="8"/>
        <v>4.6912003522084085</v>
      </c>
      <c r="AU22">
        <f t="shared" si="8"/>
        <v>18.452104174757036</v>
      </c>
      <c r="AW22">
        <v>19</v>
      </c>
      <c r="AX22">
        <f>(R22*SUMPRODUCT(K23:$K$23, X23:$X$23)-$AZ$3*SUMPRODUCT(K22:$K$22, W23:$W$23))/Z22</f>
        <v>8.678773811002003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0.22450011596908803</v>
      </c>
      <c r="L23" s="2">
        <v>20</v>
      </c>
      <c r="M23" s="6">
        <v>3.7169999999999998E-3</v>
      </c>
      <c r="O23">
        <f t="shared" si="22"/>
        <v>286.06652028579566</v>
      </c>
      <c r="P23">
        <f t="shared" si="23"/>
        <v>14.303326014289784</v>
      </c>
      <c r="Q23" s="4">
        <f t="shared" si="24"/>
        <v>25</v>
      </c>
      <c r="R23">
        <f t="shared" si="0"/>
        <v>50000</v>
      </c>
      <c r="S23">
        <f t="shared" si="12"/>
        <v>8.799476226399527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6.7660640329015953</v>
      </c>
      <c r="AC23">
        <f t="shared" si="1"/>
        <v>6.7660640329015962</v>
      </c>
      <c r="AE23">
        <f t="shared" si="2"/>
        <v>219.96131861986993</v>
      </c>
      <c r="AF23">
        <f t="shared" si="3"/>
        <v>-10.998065930993496</v>
      </c>
      <c r="AG23">
        <f t="shared" si="3"/>
        <v>-19.22291696351926</v>
      </c>
      <c r="AH23">
        <f t="shared" si="4"/>
        <v>-144.89062947125944</v>
      </c>
      <c r="AI23">
        <f t="shared" si="5"/>
        <v>44.849706254097725</v>
      </c>
      <c r="AJ23">
        <f t="shared" si="6"/>
        <v>0</v>
      </c>
      <c r="AK23">
        <f t="shared" si="20"/>
        <v>18.460389090515992</v>
      </c>
      <c r="AL23">
        <f t="shared" si="7"/>
        <v>63.310095344613714</v>
      </c>
      <c r="AN23">
        <f t="shared" si="8"/>
        <v>49.381341538874324</v>
      </c>
      <c r="AO23">
        <f t="shared" si="8"/>
        <v>-2.4690670769437162</v>
      </c>
      <c r="AP23">
        <f t="shared" si="8"/>
        <v>-4.3155470875742239</v>
      </c>
      <c r="AQ23">
        <f t="shared" si="8"/>
        <v>-32.527963119131911</v>
      </c>
      <c r="AR23">
        <f t="shared" si="8"/>
        <v>10.068764255224472</v>
      </c>
      <c r="AS23">
        <f t="shared" si="8"/>
        <v>0</v>
      </c>
      <c r="AT23">
        <f t="shared" si="8"/>
        <v>4.1443594916553277</v>
      </c>
      <c r="AU23">
        <f t="shared" si="8"/>
        <v>14.213123746879798</v>
      </c>
      <c r="AW23">
        <v>20</v>
      </c>
      <c r="AX23">
        <f>(R23*SUMPRODUCT(K$23:$K24, X$23:$X24)-$AZ$3*SUMPRODUCT(K$22:$K23, W$23:$W24))/Z23</f>
        <v>8.799476226399527</v>
      </c>
    </row>
    <row r="25" spans="5:50" x14ac:dyDescent="0.25">
      <c r="AN25" s="8">
        <f t="shared" ref="AN25:AU25" si="25">SUM(AN3:AN23)</f>
        <v>2629.1379165536659</v>
      </c>
      <c r="AO25" s="8">
        <f t="shared" si="25"/>
        <v>-346.00678604203011</v>
      </c>
      <c r="AP25" s="8">
        <f t="shared" si="25"/>
        <v>-404.76630697005521</v>
      </c>
      <c r="AQ25" s="8">
        <f t="shared" si="25"/>
        <v>-1348.3408669584717</v>
      </c>
      <c r="AR25" s="8">
        <f t="shared" si="25"/>
        <v>530.02395658310957</v>
      </c>
      <c r="AS25" s="8">
        <f t="shared" si="25"/>
        <v>-23.897293849318366</v>
      </c>
      <c r="AT25" s="8">
        <f t="shared" si="25"/>
        <v>195.72379970163553</v>
      </c>
      <c r="AU25" s="9">
        <f t="shared" si="25"/>
        <v>701.85046243542661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6" priority="1" operator="lessThan">
      <formula>0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2089F-B2F3-41E7-BD49-5693F8DA33C8}">
  <sheetPr codeName="Sheet51"/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'T.45.04.A'!C3*(1+C12)</f>
        <v>341.45660580246363</v>
      </c>
      <c r="K3">
        <v>1</v>
      </c>
      <c r="L3" s="2">
        <v>0</v>
      </c>
      <c r="O3">
        <f>$C$3</f>
        <v>341.45660580246363</v>
      </c>
      <c r="P3">
        <f>O3*B5</f>
        <v>273.16528464197091</v>
      </c>
      <c r="Q3" s="4">
        <f>B8</f>
        <v>200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341.45660580246363</v>
      </c>
      <c r="AF3">
        <f t="shared" ref="AF3:AG23" si="3">-$Z3*P3</f>
        <v>-273.16528464197091</v>
      </c>
      <c r="AG3">
        <f t="shared" si="3"/>
        <v>-200</v>
      </c>
      <c r="AH3">
        <f t="shared" ref="AH3:AH23" si="4">-X3*R3</f>
        <v>0</v>
      </c>
      <c r="AI3">
        <f t="shared" ref="AI3:AI23" si="5">SUM(AE3:AH3)</f>
        <v>-131.70867883950729</v>
      </c>
      <c r="AJ3">
        <f t="shared" ref="AJ3:AJ23" si="6">AB3-AC3</f>
        <v>0</v>
      </c>
      <c r="AL3">
        <f t="shared" ref="AL3:AL23" si="7">SUM(AI3:AK3)</f>
        <v>-131.70867883950729</v>
      </c>
      <c r="AN3">
        <f t="shared" ref="AN3:AU23" si="8">AE3*$K3</f>
        <v>341.45660580246363</v>
      </c>
      <c r="AO3">
        <f t="shared" si="8"/>
        <v>-273.16528464197091</v>
      </c>
      <c r="AP3">
        <f t="shared" si="8"/>
        <v>-200</v>
      </c>
      <c r="AQ3">
        <f t="shared" si="8"/>
        <v>0</v>
      </c>
      <c r="AR3">
        <f t="shared" si="8"/>
        <v>-131.70867883950729</v>
      </c>
      <c r="AS3">
        <f t="shared" si="8"/>
        <v>0</v>
      </c>
      <c r="AT3">
        <f t="shared" si="8"/>
        <v>0</v>
      </c>
      <c r="AU3">
        <f t="shared" si="8"/>
        <v>-131.70867883950729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169.21104568082046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2.9979999999999998E-3</v>
      </c>
      <c r="R4">
        <f t="shared" si="0"/>
        <v>50000</v>
      </c>
      <c r="S4">
        <f t="shared" ref="S4:S23" si="12">AX4</f>
        <v>28.955074249090799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1"/>
        <v>28.578716194001117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-149.89999999999998</v>
      </c>
      <c r="AI4">
        <f t="shared" si="5"/>
        <v>-149.89999999999998</v>
      </c>
      <c r="AJ4">
        <f t="shared" si="6"/>
        <v>-28.578716194001117</v>
      </c>
      <c r="AK4">
        <f t="shared" ref="AK4:AK23" si="20">H4*SUM(AB4:AB4, AE4:AF4)</f>
        <v>0</v>
      </c>
      <c r="AL4">
        <f t="shared" si="7"/>
        <v>-178.47871619400109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-140.63232948681861</v>
      </c>
      <c r="AR4">
        <f t="shared" si="8"/>
        <v>-140.63232948681861</v>
      </c>
      <c r="AS4">
        <f t="shared" si="8"/>
        <v>-26.81181742565073</v>
      </c>
      <c r="AT4">
        <f t="shared" si="8"/>
        <v>0</v>
      </c>
      <c r="AU4">
        <f t="shared" si="8"/>
        <v>-167.44414691246934</v>
      </c>
      <c r="AW4">
        <v>1</v>
      </c>
      <c r="AX4">
        <f>(R4*SUMPRODUCT(K5:$K$23, X5:$X$23)-$AZ$3*SUMPRODUCT(K4:$K$22, W5:$W$23))/Z4</f>
        <v>28.955074249090799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3.0469999999999998E-3</v>
      </c>
      <c r="O5">
        <f t="shared" ref="O5:O23" si="22">$C$3</f>
        <v>341.45660580246363</v>
      </c>
      <c r="P5">
        <f t="shared" ref="P5:P23" si="23">O5*$C$5</f>
        <v>17.072830290123182</v>
      </c>
      <c r="Q5" s="4">
        <f t="shared" ref="Q5:Q23" si="24">$C$8</f>
        <v>25</v>
      </c>
      <c r="R5">
        <f t="shared" si="0"/>
        <v>50000</v>
      </c>
      <c r="S5">
        <f t="shared" si="12"/>
        <v>56.88293371467924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28.578716194001117</v>
      </c>
      <c r="AC5">
        <f t="shared" si="1"/>
        <v>55.411064193047423</v>
      </c>
      <c r="AE5">
        <f t="shared" si="2"/>
        <v>332.62127439073652</v>
      </c>
      <c r="AF5">
        <f t="shared" si="3"/>
        <v>-16.631063719536826</v>
      </c>
      <c r="AG5">
        <f t="shared" si="3"/>
        <v>-24.353114622650001</v>
      </c>
      <c r="AH5">
        <f t="shared" si="4"/>
        <v>-150.36975469999999</v>
      </c>
      <c r="AI5">
        <f t="shared" si="5"/>
        <v>141.26734134854968</v>
      </c>
      <c r="AJ5">
        <f t="shared" si="6"/>
        <v>-26.832347999046306</v>
      </c>
      <c r="AK5">
        <f t="shared" si="20"/>
        <v>29.770755281153352</v>
      </c>
      <c r="AL5">
        <f t="shared" si="7"/>
        <v>144.20574863065673</v>
      </c>
      <c r="AN5">
        <f t="shared" si="8"/>
        <v>287.23926318112154</v>
      </c>
      <c r="AO5">
        <f t="shared" si="8"/>
        <v>-14.361963159056076</v>
      </c>
      <c r="AP5">
        <f t="shared" si="8"/>
        <v>-21.030436832967041</v>
      </c>
      <c r="AQ5">
        <f t="shared" si="8"/>
        <v>-129.85368306302442</v>
      </c>
      <c r="AR5">
        <f t="shared" si="8"/>
        <v>121.99318012607397</v>
      </c>
      <c r="AS5">
        <f t="shared" si="8"/>
        <v>-23.171409834752737</v>
      </c>
      <c r="AT5">
        <f t="shared" si="8"/>
        <v>25.708908207893408</v>
      </c>
      <c r="AU5">
        <f t="shared" si="8"/>
        <v>124.53067849921463</v>
      </c>
      <c r="AW5">
        <v>2</v>
      </c>
      <c r="AX5">
        <f>(R5*SUMPRODUCT(K6:$K$23, X6:$X$23)-$AZ$3*SUMPRODUCT(K5:$K$22, W6:$W$23))/Z5</f>
        <v>56.88293371467924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3.104E-3</v>
      </c>
      <c r="O6">
        <f t="shared" si="22"/>
        <v>341.45660580246363</v>
      </c>
      <c r="P6">
        <f t="shared" si="23"/>
        <v>17.072830290123182</v>
      </c>
      <c r="Q6" s="4">
        <f t="shared" si="24"/>
        <v>25</v>
      </c>
      <c r="R6">
        <f t="shared" si="0"/>
        <v>50000</v>
      </c>
      <c r="S6">
        <f t="shared" si="12"/>
        <v>83.223987262345389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55.411064193047423</v>
      </c>
      <c r="AC6">
        <f t="shared" si="1"/>
        <v>80.008183794221623</v>
      </c>
      <c r="AE6">
        <f t="shared" si="2"/>
        <v>328.26260521112033</v>
      </c>
      <c r="AF6">
        <f t="shared" si="3"/>
        <v>-16.413130260556017</v>
      </c>
      <c r="AG6">
        <f t="shared" si="3"/>
        <v>-24.033991408634794</v>
      </c>
      <c r="AH6">
        <f t="shared" si="4"/>
        <v>-151.18413557741118</v>
      </c>
      <c r="AI6">
        <f t="shared" si="5"/>
        <v>136.63134796451831</v>
      </c>
      <c r="AJ6">
        <f t="shared" si="6"/>
        <v>-24.597119601174199</v>
      </c>
      <c r="AK6">
        <f t="shared" si="20"/>
        <v>39.957946658824959</v>
      </c>
      <c r="AL6">
        <f t="shared" si="7"/>
        <v>151.99217502216908</v>
      </c>
      <c r="AN6">
        <f t="shared" si="8"/>
        <v>255.65952369804845</v>
      </c>
      <c r="AO6">
        <f t="shared" si="8"/>
        <v>-12.782976184902422</v>
      </c>
      <c r="AP6">
        <f t="shared" si="8"/>
        <v>-18.718302659368543</v>
      </c>
      <c r="AQ6">
        <f t="shared" si="8"/>
        <v>-117.74616870405788</v>
      </c>
      <c r="AR6">
        <f t="shared" si="8"/>
        <v>106.41207614971958</v>
      </c>
      <c r="AS6">
        <f t="shared" si="8"/>
        <v>-19.156881660449017</v>
      </c>
      <c r="AT6">
        <f t="shared" si="8"/>
        <v>31.120296520455287</v>
      </c>
      <c r="AU6">
        <f t="shared" si="8"/>
        <v>118.37549100972586</v>
      </c>
      <c r="AW6">
        <v>3</v>
      </c>
      <c r="AX6">
        <f>(R6*SUMPRODUCT(K7:$K$23, X7:$X$23)-$AZ$3*SUMPRODUCT(K6:$K$22, W7:$W$23))/Z6</f>
        <v>83.223987262345389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3.1700000000000001E-3</v>
      </c>
      <c r="O7">
        <f t="shared" si="22"/>
        <v>341.45660580246363</v>
      </c>
      <c r="P7">
        <f t="shared" si="23"/>
        <v>17.072830290123182</v>
      </c>
      <c r="Q7" s="4">
        <f t="shared" si="24"/>
        <v>25</v>
      </c>
      <c r="R7">
        <f t="shared" si="0"/>
        <v>50000</v>
      </c>
      <c r="S7">
        <f t="shared" si="12"/>
        <v>104.64382040605126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80.008183794221623</v>
      </c>
      <c r="AC7">
        <f t="shared" si="1"/>
        <v>99.275440651287227</v>
      </c>
      <c r="AE7">
        <f t="shared" si="2"/>
        <v>323.93938670048988</v>
      </c>
      <c r="AF7">
        <f t="shared" si="3"/>
        <v>-16.196969335024495</v>
      </c>
      <c r="AG7">
        <f t="shared" si="3"/>
        <v>-23.717463741783074</v>
      </c>
      <c r="AH7">
        <f t="shared" si="4"/>
        <v>-152.37550553074459</v>
      </c>
      <c r="AI7">
        <f t="shared" si="5"/>
        <v>131.64944809293769</v>
      </c>
      <c r="AJ7">
        <f t="shared" si="6"/>
        <v>-19.267256857065604</v>
      </c>
      <c r="AK7">
        <f t="shared" si="20"/>
        <v>40.597487941419232</v>
      </c>
      <c r="AL7">
        <f t="shared" si="7"/>
        <v>152.9796791772913</v>
      </c>
      <c r="AN7">
        <f t="shared" si="8"/>
        <v>228.38099734855177</v>
      </c>
      <c r="AO7">
        <f t="shared" si="8"/>
        <v>-11.41904986742759</v>
      </c>
      <c r="AP7">
        <f t="shared" si="8"/>
        <v>-16.721085012532509</v>
      </c>
      <c r="AQ7">
        <f t="shared" si="8"/>
        <v>-107.42648579740795</v>
      </c>
      <c r="AR7">
        <f t="shared" si="8"/>
        <v>92.814376671183723</v>
      </c>
      <c r="AS7">
        <f t="shared" si="8"/>
        <v>-13.583637920682374</v>
      </c>
      <c r="AT7">
        <f t="shared" si="8"/>
        <v>28.621696423965933</v>
      </c>
      <c r="AU7">
        <f t="shared" si="8"/>
        <v>107.85243517446726</v>
      </c>
      <c r="AW7">
        <v>4</v>
      </c>
      <c r="AX7">
        <f>(R7*SUMPRODUCT(K8:$K$23, X8:$X$23)-$AZ$3*SUMPRODUCT(K7:$K$22, W8:$W$23))/Z7</f>
        <v>104.64382040605126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3.2390000000000001E-3</v>
      </c>
      <c r="O8">
        <f t="shared" si="22"/>
        <v>341.45660580246363</v>
      </c>
      <c r="P8">
        <f t="shared" si="23"/>
        <v>17.072830290123182</v>
      </c>
      <c r="Q8" s="4">
        <f t="shared" si="24"/>
        <v>25</v>
      </c>
      <c r="R8">
        <f t="shared" si="0"/>
        <v>50000</v>
      </c>
      <c r="S8">
        <f t="shared" si="12"/>
        <v>119.05737448394611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99.275440651287227</v>
      </c>
      <c r="AC8">
        <f t="shared" si="1"/>
        <v>111.45421929560587</v>
      </c>
      <c r="AE8">
        <f t="shared" si="2"/>
        <v>319.65075315996211</v>
      </c>
      <c r="AF8">
        <f t="shared" si="3"/>
        <v>-15.982537657998106</v>
      </c>
      <c r="AG8">
        <f t="shared" si="3"/>
        <v>-23.403468239305607</v>
      </c>
      <c r="AH8">
        <f t="shared" si="4"/>
        <v>-153.64173011927076</v>
      </c>
      <c r="AI8">
        <f t="shared" si="5"/>
        <v>126.62301714338767</v>
      </c>
      <c r="AJ8">
        <f t="shared" si="6"/>
        <v>-12.178778644318641</v>
      </c>
      <c r="AK8">
        <f t="shared" si="20"/>
        <v>29.21341507111072</v>
      </c>
      <c r="AL8">
        <f t="shared" si="7"/>
        <v>143.65765357017975</v>
      </c>
      <c r="AN8">
        <f t="shared" si="8"/>
        <v>210.12350706261472</v>
      </c>
      <c r="AO8">
        <f t="shared" si="8"/>
        <v>-10.506175353130738</v>
      </c>
      <c r="AP8">
        <f t="shared" si="8"/>
        <v>-15.384349247600547</v>
      </c>
      <c r="AQ8">
        <f t="shared" si="8"/>
        <v>-100.99691255122198</v>
      </c>
      <c r="AR8">
        <f t="shared" si="8"/>
        <v>83.236069910661485</v>
      </c>
      <c r="AS8">
        <f t="shared" si="8"/>
        <v>-8.0057614605490723</v>
      </c>
      <c r="AT8">
        <f t="shared" si="8"/>
        <v>19.203537508781626</v>
      </c>
      <c r="AU8">
        <f t="shared" si="8"/>
        <v>94.43384595889404</v>
      </c>
      <c r="AW8">
        <v>5</v>
      </c>
      <c r="AX8">
        <f>(R8*SUMPRODUCT(K9:$K$23, X9:$X$23)-$AZ$3*SUMPRODUCT(K8:$K$22, W9:$W$23))/Z8</f>
        <v>119.05737448394611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3.3149999999999998E-3</v>
      </c>
      <c r="O9">
        <f t="shared" si="22"/>
        <v>341.45660580246363</v>
      </c>
      <c r="P9">
        <f t="shared" si="23"/>
        <v>17.072830290123182</v>
      </c>
      <c r="Q9" s="4">
        <f t="shared" si="24"/>
        <v>25</v>
      </c>
      <c r="R9">
        <f t="shared" si="0"/>
        <v>50000</v>
      </c>
      <c r="S9">
        <f t="shared" si="12"/>
        <v>128.44815209601393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111.45421929560587</v>
      </c>
      <c r="AC9">
        <f t="shared" si="1"/>
        <v>118.64422388379</v>
      </c>
      <c r="AE9">
        <f t="shared" si="2"/>
        <v>315.39460338163718</v>
      </c>
      <c r="AF9">
        <f t="shared" si="3"/>
        <v>-15.769730169081861</v>
      </c>
      <c r="AG9">
        <f t="shared" si="3"/>
        <v>-23.091851059699252</v>
      </c>
      <c r="AH9">
        <f t="shared" si="4"/>
        <v>-155.16499442659617</v>
      </c>
      <c r="AI9">
        <f t="shared" si="5"/>
        <v>121.3680277262599</v>
      </c>
      <c r="AJ9">
        <f t="shared" si="6"/>
        <v>-7.1900045881841379</v>
      </c>
      <c r="AK9">
        <f t="shared" si="20"/>
        <v>21.458328628926015</v>
      </c>
      <c r="AL9">
        <f t="shared" si="7"/>
        <v>135.63635176700177</v>
      </c>
      <c r="AN9">
        <f t="shared" si="8"/>
        <v>197.04021342527659</v>
      </c>
      <c r="AO9">
        <f t="shared" si="8"/>
        <v>-9.8520106712638302</v>
      </c>
      <c r="AP9">
        <f t="shared" si="8"/>
        <v>-14.426446148421162</v>
      </c>
      <c r="AQ9">
        <f t="shared" si="8"/>
        <v>-96.938068344033098</v>
      </c>
      <c r="AR9">
        <f t="shared" si="8"/>
        <v>75.823688261558473</v>
      </c>
      <c r="AS9">
        <f t="shared" si="8"/>
        <v>-4.4918968916860171</v>
      </c>
      <c r="AT9">
        <f t="shared" si="8"/>
        <v>13.405916294886975</v>
      </c>
      <c r="AU9">
        <f t="shared" si="8"/>
        <v>84.737707664759427</v>
      </c>
      <c r="AW9">
        <v>6</v>
      </c>
      <c r="AX9">
        <f>(R9*SUMPRODUCT(K10:$K$23, X10:$X$23)-$AZ$3*SUMPRODUCT(K9:$K$22, W10:$W$23))/Z9</f>
        <v>128.44815209601393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3.3969999999999998E-3</v>
      </c>
      <c r="O10">
        <f t="shared" si="22"/>
        <v>341.45660580246363</v>
      </c>
      <c r="P10">
        <f t="shared" si="23"/>
        <v>17.072830290123182</v>
      </c>
      <c r="Q10" s="4">
        <f t="shared" si="24"/>
        <v>25</v>
      </c>
      <c r="R10">
        <f t="shared" si="0"/>
        <v>50000</v>
      </c>
      <c r="S10">
        <f t="shared" si="12"/>
        <v>135.15262822569269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118.64422388379</v>
      </c>
      <c r="AC10">
        <f t="shared" si="1"/>
        <v>123.16453350584278</v>
      </c>
      <c r="AE10">
        <f t="shared" si="2"/>
        <v>311.16926188013343</v>
      </c>
      <c r="AF10">
        <f t="shared" si="3"/>
        <v>-15.558463094006671</v>
      </c>
      <c r="AG10">
        <f t="shared" si="3"/>
        <v>-22.782489531052462</v>
      </c>
      <c r="AH10">
        <f t="shared" si="4"/>
        <v>-156.88603609959671</v>
      </c>
      <c r="AI10">
        <f t="shared" si="5"/>
        <v>115.94227315547755</v>
      </c>
      <c r="AJ10">
        <f t="shared" si="6"/>
        <v>-4.5203096220527783</v>
      </c>
      <c r="AK10">
        <f t="shared" si="20"/>
        <v>21.748388690170632</v>
      </c>
      <c r="AL10">
        <f t="shared" si="7"/>
        <v>133.17035222359542</v>
      </c>
      <c r="AN10">
        <f t="shared" si="8"/>
        <v>184.70353034301013</v>
      </c>
      <c r="AO10">
        <f t="shared" si="8"/>
        <v>-9.2351765171505065</v>
      </c>
      <c r="AP10">
        <f t="shared" si="8"/>
        <v>-13.523206697739443</v>
      </c>
      <c r="AQ10">
        <f t="shared" si="8"/>
        <v>-93.124251907243107</v>
      </c>
      <c r="AR10">
        <f t="shared" si="8"/>
        <v>68.820895220877063</v>
      </c>
      <c r="AS10">
        <f t="shared" si="8"/>
        <v>-2.6831607350672293</v>
      </c>
      <c r="AT10">
        <f t="shared" si="8"/>
        <v>12.909386184468033</v>
      </c>
      <c r="AU10">
        <f t="shared" si="8"/>
        <v>79.047120670277863</v>
      </c>
      <c r="AW10">
        <v>7</v>
      </c>
      <c r="AX10">
        <f>(R10*SUMPRODUCT(K11:$K$23, X11:$X$23)-$AZ$3*SUMPRODUCT(K10:$K$22, W11:$W$23))/Z10</f>
        <v>135.15262822569269</v>
      </c>
    </row>
    <row r="11" spans="1:52" x14ac:dyDescent="0.25">
      <c r="A11" t="s">
        <v>33</v>
      </c>
      <c r="C11" s="7">
        <f>AU25</f>
        <v>833.50708662139482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3.4910000000000002E-3</v>
      </c>
      <c r="O11">
        <f t="shared" si="22"/>
        <v>341.45660580246363</v>
      </c>
      <c r="P11">
        <f t="shared" si="23"/>
        <v>17.072830290123182</v>
      </c>
      <c r="Q11" s="4">
        <f t="shared" si="24"/>
        <v>25</v>
      </c>
      <c r="R11">
        <f t="shared" si="0"/>
        <v>50000</v>
      </c>
      <c r="S11">
        <f t="shared" si="12"/>
        <v>138.93241005464338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123.16453350584278</v>
      </c>
      <c r="AC11">
        <f t="shared" si="1"/>
        <v>124.90096444927531</v>
      </c>
      <c r="AE11">
        <f t="shared" si="2"/>
        <v>306.97127736810853</v>
      </c>
      <c r="AF11">
        <f t="shared" si="3"/>
        <v>-15.348563868405426</v>
      </c>
      <c r="AG11">
        <f t="shared" si="3"/>
        <v>-22.475130964789034</v>
      </c>
      <c r="AH11">
        <f t="shared" si="4"/>
        <v>-159.06734190580832</v>
      </c>
      <c r="AI11">
        <f t="shared" si="5"/>
        <v>110.0802406291057</v>
      </c>
      <c r="AJ11">
        <f t="shared" si="6"/>
        <v>-1.7364309434325236</v>
      </c>
      <c r="AK11">
        <f t="shared" si="20"/>
        <v>21.361543220785613</v>
      </c>
      <c r="AL11">
        <f t="shared" si="7"/>
        <v>129.70535290645878</v>
      </c>
      <c r="AN11">
        <f t="shared" si="8"/>
        <v>173.28739421317411</v>
      </c>
      <c r="AO11">
        <f t="shared" si="8"/>
        <v>-8.6643697106587041</v>
      </c>
      <c r="AP11">
        <f t="shared" si="8"/>
        <v>-12.687365778583205</v>
      </c>
      <c r="AQ11">
        <f t="shared" si="8"/>
        <v>-89.794606907861919</v>
      </c>
      <c r="AR11">
        <f t="shared" si="8"/>
        <v>62.141051816070245</v>
      </c>
      <c r="AS11">
        <f t="shared" si="8"/>
        <v>-0.98022719258426105</v>
      </c>
      <c r="AT11">
        <f t="shared" si="8"/>
        <v>12.058737849479998</v>
      </c>
      <c r="AU11">
        <f t="shared" si="8"/>
        <v>73.219562472965976</v>
      </c>
      <c r="AW11">
        <v>8</v>
      </c>
      <c r="AX11">
        <f>(R11*SUMPRODUCT(K12:$K$23, X12:$X$23)-$AZ$3*SUMPRODUCT(K11:$K$22, W12:$W$23))/Z11</f>
        <v>138.93241005464338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3.5990000000000002E-3</v>
      </c>
      <c r="O12">
        <f t="shared" si="22"/>
        <v>341.45660580246363</v>
      </c>
      <c r="P12">
        <f t="shared" si="23"/>
        <v>17.072830290123182</v>
      </c>
      <c r="Q12" s="4">
        <f t="shared" si="24"/>
        <v>25</v>
      </c>
      <c r="R12">
        <f t="shared" si="0"/>
        <v>50000</v>
      </c>
      <c r="S12">
        <f t="shared" si="12"/>
        <v>139.78314124059608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124.90096444927531</v>
      </c>
      <c r="AC12">
        <f t="shared" si="1"/>
        <v>123.95684735096394</v>
      </c>
      <c r="AE12">
        <f t="shared" si="2"/>
        <v>302.7967749671796</v>
      </c>
      <c r="AF12">
        <f t="shared" si="3"/>
        <v>-15.139838748358979</v>
      </c>
      <c r="AG12">
        <f t="shared" si="3"/>
        <v>-22.169491658798865</v>
      </c>
      <c r="AH12">
        <f t="shared" si="4"/>
        <v>-161.77599268455148</v>
      </c>
      <c r="AI12">
        <f t="shared" si="5"/>
        <v>103.71145187547032</v>
      </c>
      <c r="AJ12">
        <f t="shared" si="6"/>
        <v>0.94411709831136648</v>
      </c>
      <c r="AK12">
        <f t="shared" si="20"/>
        <v>21.41175504467418</v>
      </c>
      <c r="AL12">
        <f t="shared" si="7"/>
        <v>126.06732401845586</v>
      </c>
      <c r="AN12">
        <f t="shared" si="8"/>
        <v>162.49725158215526</v>
      </c>
      <c r="AO12">
        <f t="shared" si="8"/>
        <v>-8.1248625791077629</v>
      </c>
      <c r="AP12">
        <f t="shared" si="8"/>
        <v>-11.897357440213186</v>
      </c>
      <c r="AQ12">
        <f t="shared" si="8"/>
        <v>-86.817814311476297</v>
      </c>
      <c r="AR12">
        <f t="shared" si="8"/>
        <v>55.657217251358048</v>
      </c>
      <c r="AS12">
        <f t="shared" si="8"/>
        <v>0.50666468843317591</v>
      </c>
      <c r="AT12">
        <f t="shared" si="8"/>
        <v>11.490714677152795</v>
      </c>
      <c r="AU12">
        <f t="shared" si="8"/>
        <v>67.654596616944019</v>
      </c>
      <c r="AW12">
        <v>9</v>
      </c>
      <c r="AX12">
        <f>(R12*SUMPRODUCT(K13:$K$23, X13:$X$23)-$AZ$3*SUMPRODUCT(K12:$K$22, W13:$W$23))/Z12</f>
        <v>139.78314124059608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3.7169999999999998E-3</v>
      </c>
      <c r="O13">
        <f t="shared" si="22"/>
        <v>341.45660580246363</v>
      </c>
      <c r="P13">
        <f t="shared" si="23"/>
        <v>17.072830290123182</v>
      </c>
      <c r="Q13" s="4">
        <f t="shared" si="24"/>
        <v>25</v>
      </c>
      <c r="R13">
        <f t="shared" si="0"/>
        <v>50000</v>
      </c>
      <c r="S13">
        <f t="shared" si="12"/>
        <v>137.64477854550427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123.95684735096394</v>
      </c>
      <c r="AC13">
        <f t="shared" si="1"/>
        <v>120.38628566975416</v>
      </c>
      <c r="AE13">
        <f t="shared" si="2"/>
        <v>298.64331160495476</v>
      </c>
      <c r="AF13">
        <f t="shared" si="3"/>
        <v>-14.932165580247739</v>
      </c>
      <c r="AG13">
        <f t="shared" si="3"/>
        <v>-21.865392741715119</v>
      </c>
      <c r="AH13">
        <f t="shared" si="4"/>
        <v>-164.80800099151074</v>
      </c>
      <c r="AI13">
        <f t="shared" si="5"/>
        <v>97.037752291481155</v>
      </c>
      <c r="AJ13">
        <f t="shared" si="6"/>
        <v>3.5705616812097816</v>
      </c>
      <c r="AK13">
        <f t="shared" si="20"/>
        <v>21.076435257522188</v>
      </c>
      <c r="AL13">
        <f t="shared" si="7"/>
        <v>121.68474923021313</v>
      </c>
      <c r="AN13">
        <f t="shared" si="8"/>
        <v>152.38972785224189</v>
      </c>
      <c r="AO13">
        <f t="shared" si="8"/>
        <v>-7.619486392612095</v>
      </c>
      <c r="AP13">
        <f t="shared" si="8"/>
        <v>-11.157327553680497</v>
      </c>
      <c r="AQ13">
        <f t="shared" si="8"/>
        <v>-84.097133413088144</v>
      </c>
      <c r="AR13">
        <f t="shared" si="8"/>
        <v>49.515780492861161</v>
      </c>
      <c r="AS13">
        <f t="shared" si="8"/>
        <v>1.8219625276555984</v>
      </c>
      <c r="AT13">
        <f t="shared" si="8"/>
        <v>10.754743562574113</v>
      </c>
      <c r="AU13">
        <f t="shared" si="8"/>
        <v>62.092486583090874</v>
      </c>
      <c r="AW13">
        <v>10</v>
      </c>
      <c r="AX13">
        <f>(R13*SUMPRODUCT(K14:$K$23, X14:$X$23)-$AZ$3*SUMPRODUCT(K13:$K$22, W14:$W$23))/Z13</f>
        <v>137.64477854550427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0.4700502279173957</v>
      </c>
      <c r="L14" s="2">
        <v>11</v>
      </c>
      <c r="M14" s="6">
        <v>3.852E-3</v>
      </c>
      <c r="O14">
        <f t="shared" si="22"/>
        <v>341.45660580246363</v>
      </c>
      <c r="P14">
        <f t="shared" si="23"/>
        <v>17.072830290123182</v>
      </c>
      <c r="Q14" s="4">
        <f t="shared" si="24"/>
        <v>25</v>
      </c>
      <c r="R14">
        <f t="shared" si="0"/>
        <v>50000</v>
      </c>
      <c r="S14">
        <f t="shared" si="12"/>
        <v>135.33160792908964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120.38628566975416</v>
      </c>
      <c r="AC14">
        <f t="shared" si="1"/>
        <v>116.72358395140701</v>
      </c>
      <c r="AE14">
        <f t="shared" si="2"/>
        <v>294.50650445260294</v>
      </c>
      <c r="AF14">
        <f t="shared" si="3"/>
        <v>-14.725325222630149</v>
      </c>
      <c r="AG14">
        <f t="shared" si="3"/>
        <v>-21.562513321456883</v>
      </c>
      <c r="AH14">
        <f t="shared" si="4"/>
        <v>-168.45098568217327</v>
      </c>
      <c r="AI14">
        <f t="shared" si="5"/>
        <v>89.767680226342634</v>
      </c>
      <c r="AJ14">
        <f t="shared" si="6"/>
        <v>3.6627017183471509</v>
      </c>
      <c r="AK14">
        <f t="shared" si="20"/>
        <v>34.243130306399436</v>
      </c>
      <c r="AL14">
        <f t="shared" si="7"/>
        <v>127.67351225108922</v>
      </c>
      <c r="AN14">
        <f t="shared" si="8"/>
        <v>138.43284954110152</v>
      </c>
      <c r="AO14">
        <f t="shared" si="8"/>
        <v>-6.9216424770550766</v>
      </c>
      <c r="AP14">
        <f t="shared" si="8"/>
        <v>-10.135464301222688</v>
      </c>
      <c r="AQ14">
        <f t="shared" si="8"/>
        <v>-79.18042421281551</v>
      </c>
      <c r="AR14">
        <f t="shared" si="8"/>
        <v>42.195318550008253</v>
      </c>
      <c r="AS14">
        <f t="shared" si="8"/>
        <v>1.7216537775025151</v>
      </c>
      <c r="AT14">
        <f t="shared" si="8"/>
        <v>16.095991205128136</v>
      </c>
      <c r="AU14">
        <f t="shared" si="8"/>
        <v>60.012963532638899</v>
      </c>
      <c r="AW14">
        <v>11</v>
      </c>
      <c r="AX14">
        <f>(R14*SUMPRODUCT(K15:$K$23, X15:$X$23)-$AZ$3*SUMPRODUCT(K14:$K$22, W15:$W$23))/Z14</f>
        <v>135.33160792908964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0.43299774489153714</v>
      </c>
      <c r="L15" s="2">
        <v>12</v>
      </c>
      <c r="M15" s="6">
        <v>4.0049999999999999E-3</v>
      </c>
      <c r="O15">
        <f t="shared" si="22"/>
        <v>341.45660580246363</v>
      </c>
      <c r="P15">
        <f t="shared" si="23"/>
        <v>17.072830290123182</v>
      </c>
      <c r="Q15" s="4">
        <f t="shared" si="24"/>
        <v>25</v>
      </c>
      <c r="R15">
        <f t="shared" si="0"/>
        <v>50000</v>
      </c>
      <c r="S15">
        <f t="shared" si="12"/>
        <v>129.98189656435369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116.72358395140701</v>
      </c>
      <c r="AC15">
        <f t="shared" si="1"/>
        <v>110.53936213072745</v>
      </c>
      <c r="AE15">
        <f t="shared" si="2"/>
        <v>290.38194085774421</v>
      </c>
      <c r="AF15">
        <f t="shared" si="3"/>
        <v>-14.519097042887212</v>
      </c>
      <c r="AG15">
        <f t="shared" si="3"/>
        <v>-21.260530322389879</v>
      </c>
      <c r="AH15">
        <f t="shared" si="4"/>
        <v>-172.71573170486963</v>
      </c>
      <c r="AI15">
        <f t="shared" si="5"/>
        <v>81.886581787597493</v>
      </c>
      <c r="AJ15">
        <f t="shared" si="6"/>
        <v>6.1842218206795536</v>
      </c>
      <c r="AK15">
        <f t="shared" si="20"/>
        <v>33.594405796814748</v>
      </c>
      <c r="AL15">
        <f t="shared" si="7"/>
        <v>121.66520940509179</v>
      </c>
      <c r="AN15">
        <f t="shared" si="8"/>
        <v>125.73472554863095</v>
      </c>
      <c r="AO15">
        <f t="shared" si="8"/>
        <v>-6.2867362774315483</v>
      </c>
      <c r="AP15">
        <f t="shared" si="8"/>
        <v>-9.2057616847929626</v>
      </c>
      <c r="AQ15">
        <f t="shared" si="8"/>
        <v>-74.785522335500318</v>
      </c>
      <c r="AR15">
        <f t="shared" si="8"/>
        <v>35.456705250906133</v>
      </c>
      <c r="AS15">
        <f t="shared" si="8"/>
        <v>2.6777541022632825</v>
      </c>
      <c r="AT15">
        <f t="shared" si="8"/>
        <v>14.546301950991969</v>
      </c>
      <c r="AU15">
        <f t="shared" si="8"/>
        <v>52.680761304161379</v>
      </c>
      <c r="AW15">
        <v>12</v>
      </c>
      <c r="AX15">
        <f>(R15*SUMPRODUCT(K16:$K$23, X16:$X$23)-$AZ$3*SUMPRODUCT(K15:$K$22, W16:$W$23))/Z15</f>
        <v>129.98189656435369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0.39886598483706026</v>
      </c>
      <c r="L16" s="2">
        <v>13</v>
      </c>
      <c r="M16" s="6">
        <v>4.1640000000000002E-3</v>
      </c>
      <c r="O16">
        <f t="shared" si="22"/>
        <v>341.45660580246363</v>
      </c>
      <c r="P16">
        <f t="shared" si="23"/>
        <v>17.072830290123182</v>
      </c>
      <c r="Q16" s="4">
        <f t="shared" si="24"/>
        <v>25</v>
      </c>
      <c r="R16">
        <f t="shared" si="0"/>
        <v>50000</v>
      </c>
      <c r="S16">
        <f t="shared" si="12"/>
        <v>121.93305956752624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110.53936213072745</v>
      </c>
      <c r="AC16">
        <f t="shared" si="1"/>
        <v>102.22573207224656</v>
      </c>
      <c r="AE16">
        <f t="shared" si="2"/>
        <v>286.26897104743517</v>
      </c>
      <c r="AF16">
        <f t="shared" si="3"/>
        <v>-14.313448552371758</v>
      </c>
      <c r="AG16">
        <f t="shared" si="3"/>
        <v>-20.959396170903549</v>
      </c>
      <c r="AH16">
        <f t="shared" si="4"/>
        <v>-177.05769652486291</v>
      </c>
      <c r="AI16">
        <f t="shared" si="5"/>
        <v>73.938429799296955</v>
      </c>
      <c r="AJ16">
        <f t="shared" si="6"/>
        <v>8.3136300584808964</v>
      </c>
      <c r="AK16">
        <f t="shared" si="20"/>
        <v>32.730852267198181</v>
      </c>
      <c r="AL16">
        <f t="shared" si="7"/>
        <v>114.98291212497602</v>
      </c>
      <c r="AN16">
        <f t="shared" si="8"/>
        <v>114.18295506512712</v>
      </c>
      <c r="AO16">
        <f t="shared" si="8"/>
        <v>-5.7091477532563557</v>
      </c>
      <c r="AP16">
        <f t="shared" si="8"/>
        <v>-8.3599901952975539</v>
      </c>
      <c r="AQ16">
        <f t="shared" si="8"/>
        <v>-70.622292497370779</v>
      </c>
      <c r="AR16">
        <f t="shared" si="8"/>
        <v>29.491524619202423</v>
      </c>
      <c r="AS16">
        <f t="shared" si="8"/>
        <v>3.3160242408469696</v>
      </c>
      <c r="AT16">
        <f t="shared" si="8"/>
        <v>13.05522362411233</v>
      </c>
      <c r="AU16">
        <f t="shared" si="8"/>
        <v>45.862772484161717</v>
      </c>
      <c r="AW16">
        <v>13</v>
      </c>
      <c r="AX16">
        <f>(R16*SUMPRODUCT(K17:$K$23, X17:$X$23)-$AZ$3*SUMPRODUCT(K16:$K$22, W17:$W$23))/Z16</f>
        <v>121.93305956752624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0.36742471695756734</v>
      </c>
      <c r="L17" s="2">
        <v>14</v>
      </c>
      <c r="M17" s="6">
        <v>4.3350000000000003E-3</v>
      </c>
      <c r="O17">
        <f t="shared" si="22"/>
        <v>341.45660580246363</v>
      </c>
      <c r="P17">
        <f t="shared" si="23"/>
        <v>17.072830290123182</v>
      </c>
      <c r="Q17" s="4">
        <f t="shared" si="24"/>
        <v>25</v>
      </c>
      <c r="R17">
        <f t="shared" si="0"/>
        <v>50000</v>
      </c>
      <c r="S17">
        <f t="shared" si="12"/>
        <v>111.38295723979529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102.22573207224656</v>
      </c>
      <c r="AC17">
        <f t="shared" si="1"/>
        <v>92.042167601972608</v>
      </c>
      <c r="AE17">
        <f t="shared" si="2"/>
        <v>282.16530534747017</v>
      </c>
      <c r="AF17">
        <f t="shared" si="3"/>
        <v>-14.108265267373509</v>
      </c>
      <c r="AG17">
        <f t="shared" si="3"/>
        <v>-20.658943226793646</v>
      </c>
      <c r="AH17">
        <f t="shared" si="4"/>
        <v>-181.71796480173379</v>
      </c>
      <c r="AI17">
        <f t="shared" si="5"/>
        <v>65.680132051569245</v>
      </c>
      <c r="AJ17">
        <f t="shared" si="6"/>
        <v>10.18356447027395</v>
      </c>
      <c r="AK17">
        <f t="shared" si="20"/>
        <v>31.685837378620317</v>
      </c>
      <c r="AL17">
        <f t="shared" si="7"/>
        <v>107.54953390046352</v>
      </c>
      <c r="AN17">
        <f t="shared" si="8"/>
        <v>103.67450745253979</v>
      </c>
      <c r="AO17">
        <f t="shared" si="8"/>
        <v>-5.1837253726269896</v>
      </c>
      <c r="AP17">
        <f t="shared" si="8"/>
        <v>-7.5906063677471085</v>
      </c>
      <c r="AQ17">
        <f t="shared" si="8"/>
        <v>-66.767671783382227</v>
      </c>
      <c r="AR17">
        <f t="shared" si="8"/>
        <v>24.132503928783478</v>
      </c>
      <c r="AS17">
        <f t="shared" si="8"/>
        <v>3.7416932931095452</v>
      </c>
      <c r="AT17">
        <f t="shared" si="8"/>
        <v>11.642159830403077</v>
      </c>
      <c r="AU17">
        <f t="shared" si="8"/>
        <v>39.516357052296101</v>
      </c>
      <c r="AW17">
        <v>14</v>
      </c>
      <c r="AX17">
        <f>(R17*SUMPRODUCT(K18:$K$23, X18:$X$23)-$AZ$3*SUMPRODUCT(K17:$K$22, W18:$W$23))/Z17</f>
        <v>111.38295723979529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0.33846185877819929</v>
      </c>
      <c r="L18" s="2">
        <v>15</v>
      </c>
      <c r="M18" s="6">
        <v>4.522E-3</v>
      </c>
      <c r="O18">
        <f t="shared" si="22"/>
        <v>341.45660580246363</v>
      </c>
      <c r="P18">
        <f t="shared" si="23"/>
        <v>17.072830290123182</v>
      </c>
      <c r="Q18" s="4">
        <f t="shared" si="24"/>
        <v>25</v>
      </c>
      <c r="R18">
        <f t="shared" si="0"/>
        <v>50000</v>
      </c>
      <c r="S18">
        <f t="shared" si="12"/>
        <v>98.458871263908378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92.042167601972608</v>
      </c>
      <c r="AC18">
        <f t="shared" si="1"/>
        <v>80.180706680790024</v>
      </c>
      <c r="AE18">
        <f t="shared" si="2"/>
        <v>278.06770078321421</v>
      </c>
      <c r="AF18">
        <f t="shared" si="3"/>
        <v>-13.90338503916071</v>
      </c>
      <c r="AG18">
        <f t="shared" si="3"/>
        <v>-20.358934053254149</v>
      </c>
      <c r="AH18">
        <f t="shared" si="4"/>
        <v>-186.83948254312173</v>
      </c>
      <c r="AI18">
        <f t="shared" si="5"/>
        <v>56.965899147677618</v>
      </c>
      <c r="AJ18">
        <f t="shared" si="6"/>
        <v>11.861460921182584</v>
      </c>
      <c r="AK18">
        <f t="shared" si="20"/>
        <v>30.48130119288615</v>
      </c>
      <c r="AL18">
        <f t="shared" si="7"/>
        <v>99.308661261746352</v>
      </c>
      <c r="AN18">
        <f t="shared" si="8"/>
        <v>94.115310873266822</v>
      </c>
      <c r="AO18">
        <f t="shared" si="8"/>
        <v>-4.7057655436633414</v>
      </c>
      <c r="AP18">
        <f t="shared" si="8"/>
        <v>-6.8907226624071782</v>
      </c>
      <c r="AQ18">
        <f t="shared" si="8"/>
        <v>-63.238038554701902</v>
      </c>
      <c r="AR18">
        <f t="shared" si="8"/>
        <v>19.280784112494405</v>
      </c>
      <c r="AS18">
        <f t="shared" si="8"/>
        <v>4.014652111208429</v>
      </c>
      <c r="AT18">
        <f t="shared" si="8"/>
        <v>10.31675785972239</v>
      </c>
      <c r="AU18">
        <f t="shared" si="8"/>
        <v>33.612194083425223</v>
      </c>
      <c r="AW18">
        <v>15</v>
      </c>
      <c r="AX18">
        <f>(R18*SUMPRODUCT(K19:$K$23, X19:$X$23)-$AZ$3*SUMPRODUCT(K18:$K$22, W19:$W$23))/Z18</f>
        <v>98.458871263908378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0.3117820455743141</v>
      </c>
      <c r="L19" s="2">
        <v>16</v>
      </c>
      <c r="M19" s="6">
        <v>4.7470000000000004E-3</v>
      </c>
      <c r="O19">
        <f t="shared" si="22"/>
        <v>341.45660580246363</v>
      </c>
      <c r="P19">
        <f t="shared" si="23"/>
        <v>17.072830290123182</v>
      </c>
      <c r="Q19" s="4">
        <f t="shared" si="24"/>
        <v>25</v>
      </c>
      <c r="R19">
        <f t="shared" si="0"/>
        <v>50000</v>
      </c>
      <c r="S19">
        <f t="shared" si="12"/>
        <v>82.952183646005849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80.180706680790024</v>
      </c>
      <c r="AC19">
        <f t="shared" si="1"/>
        <v>66.556521473573525</v>
      </c>
      <c r="AE19">
        <f t="shared" si="2"/>
        <v>273.96703639976414</v>
      </c>
      <c r="AF19">
        <f t="shared" si="3"/>
        <v>-13.698351819988206</v>
      </c>
      <c r="AG19">
        <f t="shared" si="3"/>
        <v>-20.058700852770809</v>
      </c>
      <c r="AH19">
        <f t="shared" si="4"/>
        <v>-193.2877199015949</v>
      </c>
      <c r="AI19">
        <f t="shared" si="5"/>
        <v>46.922263825410226</v>
      </c>
      <c r="AJ19">
        <f t="shared" si="6"/>
        <v>13.624185207216499</v>
      </c>
      <c r="AK19">
        <f t="shared" si="20"/>
        <v>29.132935308949154</v>
      </c>
      <c r="AL19">
        <f t="shared" si="7"/>
        <v>89.679384341575883</v>
      </c>
      <c r="AN19">
        <f t="shared" si="8"/>
        <v>85.418003028651029</v>
      </c>
      <c r="AO19">
        <f t="shared" si="8"/>
        <v>-4.2709001514325511</v>
      </c>
      <c r="AP19">
        <f t="shared" si="8"/>
        <v>-6.2539427834401211</v>
      </c>
      <c r="AQ19">
        <f t="shared" si="8"/>
        <v>-60.263640695314322</v>
      </c>
      <c r="AR19">
        <f t="shared" si="8"/>
        <v>14.629519398464041</v>
      </c>
      <c r="AS19">
        <f t="shared" si="8"/>
        <v>4.2477763331892708</v>
      </c>
      <c r="AT19">
        <f t="shared" si="8"/>
        <v>9.0831261642083305</v>
      </c>
      <c r="AU19">
        <f t="shared" si="8"/>
        <v>27.960421895861643</v>
      </c>
      <c r="AW19">
        <v>16</v>
      </c>
      <c r="AX19">
        <f>(R19*SUMPRODUCT(K20:$K$23, X20:$X$23)-$AZ$3*SUMPRODUCT(K19:$K$22, W20:$W$23))/Z19</f>
        <v>82.952183646005849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0.28720531256730475</v>
      </c>
      <c r="L20" s="2">
        <v>17</v>
      </c>
      <c r="M20" s="6">
        <v>4.9870000000000001E-3</v>
      </c>
      <c r="O20">
        <f t="shared" si="22"/>
        <v>341.45660580246363</v>
      </c>
      <c r="P20">
        <f t="shared" si="23"/>
        <v>17.072830290123182</v>
      </c>
      <c r="Q20" s="4">
        <f t="shared" si="24"/>
        <v>25</v>
      </c>
      <c r="R20">
        <f t="shared" si="0"/>
        <v>50000</v>
      </c>
      <c r="S20">
        <f t="shared" si="12"/>
        <v>65.069704575963286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66.556521473573525</v>
      </c>
      <c r="AC20">
        <f t="shared" si="1"/>
        <v>51.426100014640433</v>
      </c>
      <c r="AE20">
        <f t="shared" si="2"/>
        <v>269.86109242524088</v>
      </c>
      <c r="AF20">
        <f t="shared" si="3"/>
        <v>-13.493054621262043</v>
      </c>
      <c r="AG20">
        <f t="shared" si="3"/>
        <v>-19.758081103090333</v>
      </c>
      <c r="AH20">
        <f t="shared" si="4"/>
        <v>-200.06548230553605</v>
      </c>
      <c r="AI20">
        <f t="shared" si="5"/>
        <v>36.544474395352466</v>
      </c>
      <c r="AJ20">
        <f t="shared" si="6"/>
        <v>15.130421458933093</v>
      </c>
      <c r="AK20">
        <f t="shared" si="20"/>
        <v>27.633300386498714</v>
      </c>
      <c r="AL20">
        <f t="shared" si="7"/>
        <v>79.30819624078427</v>
      </c>
      <c r="AN20">
        <f t="shared" si="8"/>
        <v>77.505539399745629</v>
      </c>
      <c r="AO20">
        <f t="shared" si="8"/>
        <v>-3.8752769699872811</v>
      </c>
      <c r="AP20">
        <f t="shared" si="8"/>
        <v>-5.6746258589432168</v>
      </c>
      <c r="AQ20">
        <f t="shared" si="8"/>
        <v>-57.459869379490058</v>
      </c>
      <c r="AR20">
        <f t="shared" si="8"/>
        <v>10.49576719132507</v>
      </c>
      <c r="AS20">
        <f t="shared" si="8"/>
        <v>4.3455374243879339</v>
      </c>
      <c r="AT20">
        <f t="shared" si="8"/>
        <v>7.9364306747705866</v>
      </c>
      <c r="AU20">
        <f t="shared" si="8"/>
        <v>22.777735290483591</v>
      </c>
      <c r="AW20">
        <v>17</v>
      </c>
      <c r="AX20">
        <f>(R20*SUMPRODUCT(K21:$K$23, X21:$X$23)-$AZ$3*SUMPRODUCT(K20:$K$22, W21:$W$23))/Z20</f>
        <v>65.069704575963286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0.26456588099850104</v>
      </c>
      <c r="L21" s="2">
        <v>18</v>
      </c>
      <c r="M21" s="6">
        <v>5.2249999999999996E-3</v>
      </c>
      <c r="O21">
        <f t="shared" si="22"/>
        <v>341.45660580246363</v>
      </c>
      <c r="P21">
        <f t="shared" si="23"/>
        <v>17.072830290123182</v>
      </c>
      <c r="Q21" s="4">
        <f t="shared" si="24"/>
        <v>25</v>
      </c>
      <c r="R21">
        <f t="shared" si="0"/>
        <v>50000</v>
      </c>
      <c r="S21">
        <f t="shared" si="12"/>
        <v>45.238942326628283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51.426100014640433</v>
      </c>
      <c r="AC21">
        <f t="shared" si="1"/>
        <v>35.209042333173812</v>
      </c>
      <c r="AE21">
        <f t="shared" si="2"/>
        <v>265.75245729306658</v>
      </c>
      <c r="AF21">
        <f t="shared" si="3"/>
        <v>-13.287622864653329</v>
      </c>
      <c r="AG21">
        <f t="shared" si="3"/>
        <v>-19.457264318295785</v>
      </c>
      <c r="AH21">
        <f t="shared" si="4"/>
        <v>-206.47194752729396</v>
      </c>
      <c r="AI21">
        <f t="shared" si="5"/>
        <v>26.535622582823521</v>
      </c>
      <c r="AJ21">
        <f t="shared" si="6"/>
        <v>16.217057681466621</v>
      </c>
      <c r="AK21">
        <f t="shared" si="20"/>
        <v>26.004555042160995</v>
      </c>
      <c r="AL21">
        <f t="shared" si="7"/>
        <v>68.757235306451136</v>
      </c>
      <c r="AN21">
        <f t="shared" si="8"/>
        <v>70.309032991256686</v>
      </c>
      <c r="AO21">
        <f t="shared" si="8"/>
        <v>-3.5154516495628343</v>
      </c>
      <c r="AP21">
        <f t="shared" si="8"/>
        <v>-5.1477282761906231</v>
      </c>
      <c r="AQ21">
        <f t="shared" si="8"/>
        <v>-54.625432699034803</v>
      </c>
      <c r="AR21">
        <f t="shared" si="8"/>
        <v>7.0204203664684242</v>
      </c>
      <c r="AS21">
        <f t="shared" si="8"/>
        <v>4.2904801527007255</v>
      </c>
      <c r="AT21">
        <f t="shared" si="8"/>
        <v>6.8799180147033354</v>
      </c>
      <c r="AU21">
        <f t="shared" si="8"/>
        <v>18.190818533872484</v>
      </c>
      <c r="AW21">
        <v>18</v>
      </c>
      <c r="AX21">
        <f>(R21*SUMPRODUCT(K22:$K$23, X22:$X$23)-$AZ$3*SUMPRODUCT(K21:$K$22, W22:$W$23))/Z21</f>
        <v>45.238942326628283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0.24371103989279483</v>
      </c>
      <c r="L22" s="2">
        <v>19</v>
      </c>
      <c r="M22" s="6">
        <v>5.4879999999999998E-3</v>
      </c>
      <c r="O22">
        <f t="shared" si="22"/>
        <v>341.45660580246363</v>
      </c>
      <c r="P22">
        <f t="shared" si="23"/>
        <v>17.072830290123182</v>
      </c>
      <c r="Q22" s="4">
        <f t="shared" si="24"/>
        <v>25</v>
      </c>
      <c r="R22">
        <f t="shared" si="0"/>
        <v>50000</v>
      </c>
      <c r="S22">
        <f t="shared" si="12"/>
        <v>23.496008535466576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35.209042333173812</v>
      </c>
      <c r="AC22">
        <f t="shared" si="1"/>
        <v>18.003497190573864</v>
      </c>
      <c r="AE22">
        <f t="shared" si="2"/>
        <v>261.63648323451156</v>
      </c>
      <c r="AF22">
        <f t="shared" si="3"/>
        <v>-13.08182416172558</v>
      </c>
      <c r="AG22">
        <f t="shared" si="3"/>
        <v>-19.155910208534017</v>
      </c>
      <c r="AH22">
        <f t="shared" si="4"/>
        <v>-213.56293315761451</v>
      </c>
      <c r="AI22">
        <f t="shared" si="5"/>
        <v>15.835815706637447</v>
      </c>
      <c r="AJ22">
        <f t="shared" si="6"/>
        <v>17.205545142599949</v>
      </c>
      <c r="AK22">
        <f t="shared" si="20"/>
        <v>24.282227456710796</v>
      </c>
      <c r="AL22">
        <f t="shared" si="7"/>
        <v>57.323588305948192</v>
      </c>
      <c r="AN22">
        <f t="shared" si="8"/>
        <v>63.763699402976592</v>
      </c>
      <c r="AO22">
        <f t="shared" si="8"/>
        <v>-3.1881849701488298</v>
      </c>
      <c r="AP22">
        <f t="shared" si="8"/>
        <v>-4.66850679701483</v>
      </c>
      <c r="AQ22">
        <f t="shared" si="8"/>
        <v>-52.047644522397668</v>
      </c>
      <c r="AR22">
        <f t="shared" si="8"/>
        <v>3.8593631134152657</v>
      </c>
      <c r="AS22">
        <f t="shared" si="8"/>
        <v>4.1931812986254586</v>
      </c>
      <c r="AT22">
        <f t="shared" si="8"/>
        <v>5.9178469043883624</v>
      </c>
      <c r="AU22">
        <f t="shared" si="8"/>
        <v>13.970391316429087</v>
      </c>
      <c r="AW22">
        <v>19</v>
      </c>
      <c r="AX22">
        <f>(R22*SUMPRODUCT(K23:$K$23, X23:$X$23)-$AZ$3*SUMPRODUCT(K22:$K$22, W23:$W$23))/Z22</f>
        <v>23.496008535466576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0.22450011596908803</v>
      </c>
      <c r="L23" s="2">
        <v>20</v>
      </c>
      <c r="M23" s="6">
        <v>5.7670000000000004E-3</v>
      </c>
      <c r="O23">
        <f t="shared" si="22"/>
        <v>341.45660580246363</v>
      </c>
      <c r="P23">
        <f t="shared" si="23"/>
        <v>17.072830290123182</v>
      </c>
      <c r="Q23" s="4">
        <f t="shared" si="24"/>
        <v>25</v>
      </c>
      <c r="R23">
        <f t="shared" si="0"/>
        <v>50000</v>
      </c>
      <c r="S23">
        <f t="shared" si="12"/>
        <v>23.872404741018208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18.003497190573864</v>
      </c>
      <c r="AC23">
        <f t="shared" si="1"/>
        <v>18.003497190573864</v>
      </c>
      <c r="AE23">
        <f t="shared" si="2"/>
        <v>257.51126080335303</v>
      </c>
      <c r="AF23">
        <f t="shared" si="3"/>
        <v>-12.875563040167652</v>
      </c>
      <c r="AG23">
        <f t="shared" si="3"/>
        <v>-18.853878972276064</v>
      </c>
      <c r="AH23">
        <f t="shared" si="4"/>
        <v>-220.94426834523142</v>
      </c>
      <c r="AI23">
        <f t="shared" si="5"/>
        <v>4.8375504456778913</v>
      </c>
      <c r="AJ23">
        <f t="shared" si="6"/>
        <v>0</v>
      </c>
      <c r="AK23">
        <f t="shared" si="20"/>
        <v>22.474561190583085</v>
      </c>
      <c r="AL23">
        <f t="shared" si="7"/>
        <v>27.312111636260976</v>
      </c>
      <c r="AN23">
        <f t="shared" si="8"/>
        <v>57.811307913698826</v>
      </c>
      <c r="AO23">
        <f t="shared" si="8"/>
        <v>-2.8905653956849418</v>
      </c>
      <c r="AP23">
        <f t="shared" si="8"/>
        <v>-4.2326980157431269</v>
      </c>
      <c r="AQ23">
        <f t="shared" si="8"/>
        <v>-49.602013866209759</v>
      </c>
      <c r="AR23">
        <f t="shared" si="8"/>
        <v>1.0860306360610001</v>
      </c>
      <c r="AS23">
        <f t="shared" si="8"/>
        <v>0</v>
      </c>
      <c r="AT23">
        <f t="shared" si="8"/>
        <v>5.0455415936402677</v>
      </c>
      <c r="AU23">
        <f t="shared" si="8"/>
        <v>6.131572229701268</v>
      </c>
      <c r="AW23">
        <v>20</v>
      </c>
      <c r="AX23">
        <f>(R23*SUMPRODUCT(K$23:$K24, X$23:$X24)-$AZ$3*SUMPRODUCT(K$22:$K23, W$23:$W24))/Z23</f>
        <v>23.872404741018208</v>
      </c>
    </row>
    <row r="25" spans="5:50" x14ac:dyDescent="0.25">
      <c r="AN25" s="8">
        <f t="shared" ref="AN25:AU25" si="25">SUM(AN3:AN23)</f>
        <v>3123.7259457256532</v>
      </c>
      <c r="AO25" s="8">
        <f t="shared" si="25"/>
        <v>-412.27875163813025</v>
      </c>
      <c r="AP25" s="8">
        <f t="shared" si="25"/>
        <v>-403.70592431390554</v>
      </c>
      <c r="AQ25" s="8">
        <f t="shared" si="25"/>
        <v>-1676.0200050324506</v>
      </c>
      <c r="AR25" s="8">
        <f t="shared" si="25"/>
        <v>631.72126474116635</v>
      </c>
      <c r="AS25" s="8">
        <f t="shared" si="25"/>
        <v>-64.007413171498541</v>
      </c>
      <c r="AT25" s="8">
        <f t="shared" si="25"/>
        <v>265.79323505172692</v>
      </c>
      <c r="AU25" s="9">
        <f t="shared" si="25"/>
        <v>833.50708662139482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5" priority="1" operator="lessThan">
      <formula>0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DA1A-926F-432D-93D6-E038033D3AEE}">
  <sheetPr codeName="Sheet52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'T.55.04.A'!C3*(1+C12)</f>
        <v>485.570619331339</v>
      </c>
      <c r="K3">
        <v>1</v>
      </c>
      <c r="L3" s="2">
        <v>0</v>
      </c>
      <c r="O3">
        <f>$C$3</f>
        <v>485.570619331339</v>
      </c>
      <c r="P3">
        <f>O3*B5</f>
        <v>388.45649546507121</v>
      </c>
      <c r="Q3" s="4">
        <f>B8</f>
        <v>200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485.570619331339</v>
      </c>
      <c r="AF3">
        <f t="shared" ref="AF3:AG23" si="3">-$Z3*P3</f>
        <v>-388.45649546507121</v>
      </c>
      <c r="AG3">
        <f t="shared" si="3"/>
        <v>-200</v>
      </c>
      <c r="AH3">
        <f t="shared" ref="AH3:AH23" si="4">-X3*R3</f>
        <v>0</v>
      </c>
      <c r="AI3">
        <f t="shared" ref="AI3:AI23" si="5">SUM(AE3:AH3)</f>
        <v>-102.88587613373221</v>
      </c>
      <c r="AJ3">
        <f t="shared" ref="AJ3:AJ23" si="6">AB3-AC3</f>
        <v>0</v>
      </c>
      <c r="AL3">
        <f t="shared" ref="AL3:AL23" si="7">SUM(AI3:AK3)</f>
        <v>-102.88587613373221</v>
      </c>
      <c r="AN3">
        <f t="shared" ref="AN3:AU23" si="8">AE3*$K3</f>
        <v>485.570619331339</v>
      </c>
      <c r="AO3">
        <f t="shared" si="8"/>
        <v>-388.45649546507121</v>
      </c>
      <c r="AP3">
        <f t="shared" si="8"/>
        <v>-200</v>
      </c>
      <c r="AQ3">
        <f t="shared" si="8"/>
        <v>0</v>
      </c>
      <c r="AR3">
        <f t="shared" si="8"/>
        <v>-102.88587613373221</v>
      </c>
      <c r="AS3">
        <f t="shared" si="8"/>
        <v>0</v>
      </c>
      <c r="AT3">
        <f t="shared" si="8"/>
        <v>0</v>
      </c>
      <c r="AU3">
        <f t="shared" si="8"/>
        <v>-102.88587613373221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256.33749306354719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3.852E-3</v>
      </c>
      <c r="R4">
        <f t="shared" si="0"/>
        <v>50000</v>
      </c>
      <c r="S4">
        <f t="shared" ref="S4:S23" si="12">AX4</f>
        <v>76.707675136703259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1"/>
        <v>75.645120420709645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-192.6</v>
      </c>
      <c r="AI4">
        <f t="shared" si="5"/>
        <v>-192.6</v>
      </c>
      <c r="AJ4">
        <f t="shared" si="6"/>
        <v>-75.645120420709645</v>
      </c>
      <c r="AK4">
        <f t="shared" ref="AK4:AK23" si="20">H4*SUM(AB4:AB4, AE4:AF4)</f>
        <v>0</v>
      </c>
      <c r="AL4">
        <f t="shared" si="7"/>
        <v>-268.24512042070967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-180.692372642837</v>
      </c>
      <c r="AR4">
        <f t="shared" si="8"/>
        <v>-180.692372642837</v>
      </c>
      <c r="AS4">
        <f t="shared" si="8"/>
        <v>-70.968308866413025</v>
      </c>
      <c r="AT4">
        <f t="shared" si="8"/>
        <v>0</v>
      </c>
      <c r="AU4">
        <f t="shared" si="8"/>
        <v>-251.66068150925005</v>
      </c>
      <c r="AW4">
        <v>1</v>
      </c>
      <c r="AX4">
        <f>(R4*SUMPRODUCT(K5:$K$23, X5:$X$23)-$AZ$3*SUMPRODUCT(K4:$K$22, W5:$W$23))/Z4</f>
        <v>76.707675136703259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4.0049999999999999E-3</v>
      </c>
      <c r="O5">
        <f t="shared" ref="O5:O23" si="22">$C$3</f>
        <v>485.570619331339</v>
      </c>
      <c r="P5">
        <f t="shared" ref="P5:P23" si="23">O5*$C$5</f>
        <v>24.278530966566951</v>
      </c>
      <c r="Q5" s="4">
        <f t="shared" ref="Q5:Q23" si="24">$C$8</f>
        <v>25</v>
      </c>
      <c r="R5">
        <f t="shared" si="0"/>
        <v>50000</v>
      </c>
      <c r="S5">
        <f t="shared" si="12"/>
        <v>146.31771312350085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75.645120420709645</v>
      </c>
      <c r="AC5">
        <f t="shared" si="1"/>
        <v>142.27012582445491</v>
      </c>
      <c r="AE5">
        <f t="shared" si="2"/>
        <v>472.1382779583127</v>
      </c>
      <c r="AF5">
        <f t="shared" si="3"/>
        <v>-23.606913897915636</v>
      </c>
      <c r="AG5">
        <f t="shared" si="3"/>
        <v>-24.308424931499999</v>
      </c>
      <c r="AH5">
        <f t="shared" si="4"/>
        <v>-197.47613699999999</v>
      </c>
      <c r="AI5">
        <f t="shared" si="5"/>
        <v>226.74680212889706</v>
      </c>
      <c r="AJ5">
        <f t="shared" si="6"/>
        <v>-66.625005403745263</v>
      </c>
      <c r="AK5">
        <f t="shared" si="20"/>
        <v>45.288848259167622</v>
      </c>
      <c r="AL5">
        <f t="shared" si="7"/>
        <v>205.41064498431942</v>
      </c>
      <c r="AN5">
        <f t="shared" si="8"/>
        <v>407.72091721661144</v>
      </c>
      <c r="AO5">
        <f t="shared" si="8"/>
        <v>-20.386045860830574</v>
      </c>
      <c r="AP5">
        <f t="shared" si="8"/>
        <v>-20.991844491027305</v>
      </c>
      <c r="AQ5">
        <f t="shared" si="8"/>
        <v>-170.53298888242711</v>
      </c>
      <c r="AR5">
        <f t="shared" si="8"/>
        <v>195.81003798232646</v>
      </c>
      <c r="AS5">
        <f t="shared" si="8"/>
        <v>-57.534857013171859</v>
      </c>
      <c r="AT5">
        <f t="shared" si="8"/>
        <v>39.109751557873345</v>
      </c>
      <c r="AU5">
        <f t="shared" si="8"/>
        <v>177.38493252702796</v>
      </c>
      <c r="AW5">
        <v>2</v>
      </c>
      <c r="AX5">
        <f>(R5*SUMPRODUCT(K6:$K$23, X6:$X$23)-$AZ$3*SUMPRODUCT(K5:$K$22, W6:$W$23))/Z5</f>
        <v>146.31771312350085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4.1640000000000002E-3</v>
      </c>
      <c r="O6">
        <f t="shared" si="22"/>
        <v>485.570619331339</v>
      </c>
      <c r="P6">
        <f t="shared" si="23"/>
        <v>24.278530966566951</v>
      </c>
      <c r="Q6" s="4">
        <f t="shared" si="24"/>
        <v>25</v>
      </c>
      <c r="R6">
        <f t="shared" si="0"/>
        <v>50000</v>
      </c>
      <c r="S6">
        <f t="shared" si="12"/>
        <v>208.48248965516933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142.27012582445491</v>
      </c>
      <c r="AC6">
        <f t="shared" si="1"/>
        <v>199.84397934195249</v>
      </c>
      <c r="AE6">
        <f t="shared" si="2"/>
        <v>465.4509113893111</v>
      </c>
      <c r="AF6">
        <f t="shared" si="3"/>
        <v>-23.272545569465557</v>
      </c>
      <c r="AG6">
        <f t="shared" si="3"/>
        <v>-23.964120400770234</v>
      </c>
      <c r="AH6">
        <f t="shared" si="4"/>
        <v>-202.44056282953201</v>
      </c>
      <c r="AI6">
        <f t="shared" si="5"/>
        <v>215.77368258954331</v>
      </c>
      <c r="AJ6">
        <f t="shared" si="6"/>
        <v>-57.573853517497582</v>
      </c>
      <c r="AK6">
        <f t="shared" si="20"/>
        <v>63.587995890899897</v>
      </c>
      <c r="AL6">
        <f t="shared" si="7"/>
        <v>221.78782496294562</v>
      </c>
      <c r="AN6">
        <f t="shared" si="8"/>
        <v>362.50537350753547</v>
      </c>
      <c r="AO6">
        <f t="shared" si="8"/>
        <v>-18.125268675376773</v>
      </c>
      <c r="AP6">
        <f t="shared" si="8"/>
        <v>-18.663885286486646</v>
      </c>
      <c r="AQ6">
        <f t="shared" si="8"/>
        <v>-157.66601814689341</v>
      </c>
      <c r="AR6">
        <f t="shared" si="8"/>
        <v>168.05020139877863</v>
      </c>
      <c r="AS6">
        <f t="shared" si="8"/>
        <v>-44.840026655725836</v>
      </c>
      <c r="AT6">
        <f t="shared" si="8"/>
        <v>49.523998421706935</v>
      </c>
      <c r="AU6">
        <f t="shared" si="8"/>
        <v>172.73417316475974</v>
      </c>
      <c r="AW6">
        <v>3</v>
      </c>
      <c r="AX6">
        <f>(R6*SUMPRODUCT(K7:$K$23, X7:$X$23)-$AZ$3*SUMPRODUCT(K6:$K$22, W7:$W$23))/Z6</f>
        <v>208.48248965516933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4.3350000000000003E-3</v>
      </c>
      <c r="O7">
        <f t="shared" si="22"/>
        <v>485.570619331339</v>
      </c>
      <c r="P7">
        <f t="shared" si="23"/>
        <v>24.278530966566951</v>
      </c>
      <c r="Q7" s="4">
        <f t="shared" si="24"/>
        <v>25</v>
      </c>
      <c r="R7">
        <f t="shared" si="0"/>
        <v>50000</v>
      </c>
      <c r="S7">
        <f t="shared" si="12"/>
        <v>259.02675312125047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199.84397934195249</v>
      </c>
      <c r="AC7">
        <f t="shared" si="1"/>
        <v>244.73463843818695</v>
      </c>
      <c r="AE7">
        <f t="shared" si="2"/>
        <v>458.77867257454534</v>
      </c>
      <c r="AF7">
        <f t="shared" si="3"/>
        <v>-22.93893362872727</v>
      </c>
      <c r="AG7">
        <f t="shared" si="3"/>
        <v>-23.620594734825193</v>
      </c>
      <c r="AH7">
        <f t="shared" si="4"/>
        <v>-207.76892387467794</v>
      </c>
      <c r="AI7">
        <f t="shared" si="5"/>
        <v>204.45022033631491</v>
      </c>
      <c r="AJ7">
        <f t="shared" si="6"/>
        <v>-44.890659096234458</v>
      </c>
      <c r="AK7">
        <f t="shared" si="20"/>
        <v>66.556085304729578</v>
      </c>
      <c r="AL7">
        <f t="shared" si="7"/>
        <v>226.11564654481003</v>
      </c>
      <c r="AN7">
        <f t="shared" si="8"/>
        <v>323.44424638209915</v>
      </c>
      <c r="AO7">
        <f t="shared" si="8"/>
        <v>-16.172212319104961</v>
      </c>
      <c r="AP7">
        <f t="shared" si="8"/>
        <v>-16.652791247311363</v>
      </c>
      <c r="AQ7">
        <f t="shared" si="8"/>
        <v>-146.47948351030982</v>
      </c>
      <c r="AR7">
        <f t="shared" si="8"/>
        <v>144.13975930537302</v>
      </c>
      <c r="AS7">
        <f t="shared" si="8"/>
        <v>-31.648431518180558</v>
      </c>
      <c r="AT7">
        <f t="shared" si="8"/>
        <v>46.922806443303195</v>
      </c>
      <c r="AU7">
        <f t="shared" si="8"/>
        <v>159.41413423049565</v>
      </c>
      <c r="AW7">
        <v>4</v>
      </c>
      <c r="AX7">
        <f>(R7*SUMPRODUCT(K8:$K$23, X8:$X$23)-$AZ$3*SUMPRODUCT(K7:$K$22, W8:$W$23))/Z7</f>
        <v>259.02675312125047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4.522E-3</v>
      </c>
      <c r="O8">
        <f t="shared" si="22"/>
        <v>485.570619331339</v>
      </c>
      <c r="P8">
        <f t="shared" si="23"/>
        <v>24.278530966566951</v>
      </c>
      <c r="Q8" s="4">
        <f t="shared" si="24"/>
        <v>25</v>
      </c>
      <c r="R8">
        <f t="shared" si="0"/>
        <v>50000</v>
      </c>
      <c r="S8">
        <f t="shared" si="12"/>
        <v>295.409978737355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244.73463843818695</v>
      </c>
      <c r="AC8">
        <f t="shared" si="1"/>
        <v>275.05713466161433</v>
      </c>
      <c r="AE8">
        <f t="shared" si="2"/>
        <v>452.11628869141782</v>
      </c>
      <c r="AF8">
        <f t="shared" si="3"/>
        <v>-22.605814434570892</v>
      </c>
      <c r="AG8">
        <f t="shared" si="3"/>
        <v>-23.27757645808606</v>
      </c>
      <c r="AH8">
        <f t="shared" si="4"/>
        <v>-213.62465878175902</v>
      </c>
      <c r="AI8">
        <f t="shared" si="5"/>
        <v>192.60823901700184</v>
      </c>
      <c r="AJ8">
        <f t="shared" si="6"/>
        <v>-30.322496223427379</v>
      </c>
      <c r="AK8">
        <f t="shared" si="20"/>
        <v>48.882770670389959</v>
      </c>
      <c r="AL8">
        <f t="shared" si="7"/>
        <v>211.16851346396442</v>
      </c>
      <c r="AN8">
        <f t="shared" si="8"/>
        <v>297.20017625747164</v>
      </c>
      <c r="AO8">
        <f t="shared" si="8"/>
        <v>-14.860008812873581</v>
      </c>
      <c r="AP8">
        <f t="shared" si="8"/>
        <v>-15.301593858105271</v>
      </c>
      <c r="AQ8">
        <f t="shared" si="8"/>
        <v>-140.42689421042792</v>
      </c>
      <c r="AR8">
        <f t="shared" si="8"/>
        <v>126.61167937606486</v>
      </c>
      <c r="AS8">
        <f t="shared" si="8"/>
        <v>-19.932595767015105</v>
      </c>
      <c r="AT8">
        <f t="shared" si="8"/>
        <v>32.133255143809272</v>
      </c>
      <c r="AU8">
        <f t="shared" si="8"/>
        <v>138.81233875285901</v>
      </c>
      <c r="AW8">
        <v>5</v>
      </c>
      <c r="AX8">
        <f>(R8*SUMPRODUCT(K9:$K$23, X9:$X$23)-$AZ$3*SUMPRODUCT(K8:$K$22, W9:$W$23))/Z8</f>
        <v>295.409978737355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4.7470000000000004E-3</v>
      </c>
      <c r="O9">
        <f t="shared" si="22"/>
        <v>485.570619331339</v>
      </c>
      <c r="P9">
        <f t="shared" si="23"/>
        <v>24.278530966566951</v>
      </c>
      <c r="Q9" s="4">
        <f t="shared" si="24"/>
        <v>25</v>
      </c>
      <c r="R9">
        <f t="shared" si="0"/>
        <v>50000</v>
      </c>
      <c r="S9">
        <f t="shared" si="12"/>
        <v>320.35610882800592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275.05713466161433</v>
      </c>
      <c r="AC9">
        <f t="shared" si="1"/>
        <v>293.8857503839472</v>
      </c>
      <c r="AE9">
        <f t="shared" si="2"/>
        <v>445.44892978208549</v>
      </c>
      <c r="AF9">
        <f t="shared" si="3"/>
        <v>-22.272446489104272</v>
      </c>
      <c r="AG9">
        <f t="shared" si="3"/>
        <v>-22.934302038058664</v>
      </c>
      <c r="AH9">
        <f t="shared" si="4"/>
        <v>-220.99731089306908</v>
      </c>
      <c r="AI9">
        <f t="shared" si="5"/>
        <v>179.24487036185349</v>
      </c>
      <c r="AJ9">
        <f t="shared" si="6"/>
        <v>-18.82861572233287</v>
      </c>
      <c r="AK9">
        <f t="shared" si="20"/>
        <v>36.447794857229894</v>
      </c>
      <c r="AL9">
        <f t="shared" si="7"/>
        <v>196.86404949675051</v>
      </c>
      <c r="AN9">
        <f t="shared" si="8"/>
        <v>278.29059613970986</v>
      </c>
      <c r="AO9">
        <f t="shared" si="8"/>
        <v>-13.914529806985492</v>
      </c>
      <c r="AP9">
        <f t="shared" si="8"/>
        <v>-14.328018678463975</v>
      </c>
      <c r="AQ9">
        <f t="shared" si="8"/>
        <v>-138.06627265619795</v>
      </c>
      <c r="AR9">
        <f t="shared" si="8"/>
        <v>111.98177499806245</v>
      </c>
      <c r="AS9">
        <f t="shared" si="8"/>
        <v>-11.763024543390108</v>
      </c>
      <c r="AT9">
        <f t="shared" si="8"/>
        <v>22.770463414870864</v>
      </c>
      <c r="AU9">
        <f t="shared" si="8"/>
        <v>122.98921386954321</v>
      </c>
      <c r="AW9">
        <v>6</v>
      </c>
      <c r="AX9">
        <f>(R9*SUMPRODUCT(K10:$K$23, X10:$X$23)-$AZ$3*SUMPRODUCT(K9:$K$22, W10:$W$23))/Z9</f>
        <v>320.35610882800592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4.9870000000000001E-3</v>
      </c>
      <c r="O10">
        <f t="shared" si="22"/>
        <v>485.570619331339</v>
      </c>
      <c r="P10">
        <f t="shared" si="23"/>
        <v>24.278530966566951</v>
      </c>
      <c r="Q10" s="4">
        <f t="shared" si="24"/>
        <v>25</v>
      </c>
      <c r="R10">
        <f t="shared" si="0"/>
        <v>50000</v>
      </c>
      <c r="S10">
        <f t="shared" si="12"/>
        <v>337.55083070636277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293.8857503839472</v>
      </c>
      <c r="AC10">
        <f t="shared" si="1"/>
        <v>305.01883813812924</v>
      </c>
      <c r="AE10">
        <f t="shared" si="2"/>
        <v>438.77298667144134</v>
      </c>
      <c r="AF10">
        <f t="shared" si="3"/>
        <v>-21.938649333572069</v>
      </c>
      <c r="AG10">
        <f t="shared" si="3"/>
        <v>-22.59058565341428</v>
      </c>
      <c r="AH10">
        <f t="shared" si="4"/>
        <v>-228.74672852759713</v>
      </c>
      <c r="AI10">
        <f t="shared" si="5"/>
        <v>165.49702315685786</v>
      </c>
      <c r="AJ10">
        <f t="shared" si="6"/>
        <v>-11.133087754182043</v>
      </c>
      <c r="AK10">
        <f t="shared" si="20"/>
        <v>37.312804605395371</v>
      </c>
      <c r="AL10">
        <f t="shared" si="7"/>
        <v>191.67674000807119</v>
      </c>
      <c r="AN10">
        <f t="shared" si="8"/>
        <v>260.44641802884939</v>
      </c>
      <c r="AO10">
        <f t="shared" si="8"/>
        <v>-13.022320901442471</v>
      </c>
      <c r="AP10">
        <f t="shared" si="8"/>
        <v>-13.409296591477279</v>
      </c>
      <c r="AQ10">
        <f t="shared" si="8"/>
        <v>-135.77924779002345</v>
      </c>
      <c r="AR10">
        <f t="shared" si="8"/>
        <v>98.235552745906205</v>
      </c>
      <c r="AS10">
        <f t="shared" si="8"/>
        <v>-6.6083667756620503</v>
      </c>
      <c r="AT10">
        <f t="shared" si="8"/>
        <v>22.148096171113036</v>
      </c>
      <c r="AU10">
        <f t="shared" si="8"/>
        <v>113.77528214135718</v>
      </c>
      <c r="AW10">
        <v>7</v>
      </c>
      <c r="AX10">
        <f>(R10*SUMPRODUCT(K11:$K$23, X11:$X$23)-$AZ$3*SUMPRODUCT(K10:$K$22, W11:$W$23))/Z10</f>
        <v>337.55083070636277</v>
      </c>
    </row>
    <row r="11" spans="1:52" x14ac:dyDescent="0.25">
      <c r="A11" t="s">
        <v>33</v>
      </c>
      <c r="C11" s="7">
        <f>AU25</f>
        <v>1169.5242091561292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5.2249999999999996E-3</v>
      </c>
      <c r="O11">
        <f t="shared" si="22"/>
        <v>485.570619331339</v>
      </c>
      <c r="P11">
        <f t="shared" si="23"/>
        <v>24.278530966566951</v>
      </c>
      <c r="Q11" s="4">
        <f t="shared" si="24"/>
        <v>25</v>
      </c>
      <c r="R11">
        <f t="shared" si="0"/>
        <v>50000</v>
      </c>
      <c r="S11">
        <f t="shared" si="12"/>
        <v>347.52096365049442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305.01883813812924</v>
      </c>
      <c r="AC11">
        <f t="shared" si="1"/>
        <v>309.24700625185915</v>
      </c>
      <c r="AE11">
        <f t="shared" si="2"/>
        <v>432.09266794936872</v>
      </c>
      <c r="AF11">
        <f t="shared" si="3"/>
        <v>-21.604633397468437</v>
      </c>
      <c r="AG11">
        <f t="shared" si="3"/>
        <v>-22.24664398684105</v>
      </c>
      <c r="AH11">
        <f t="shared" si="4"/>
        <v>-236.07162007817919</v>
      </c>
      <c r="AI11">
        <f t="shared" si="5"/>
        <v>152.16977048688005</v>
      </c>
      <c r="AJ11">
        <f t="shared" si="6"/>
        <v>-4.2281681137299074</v>
      </c>
      <c r="AK11">
        <f t="shared" si="20"/>
        <v>36.848603943536517</v>
      </c>
      <c r="AL11">
        <f t="shared" si="7"/>
        <v>184.79020631668666</v>
      </c>
      <c r="AN11">
        <f t="shared" si="8"/>
        <v>243.91927847300067</v>
      </c>
      <c r="AO11">
        <f t="shared" si="8"/>
        <v>-12.195963923650034</v>
      </c>
      <c r="AP11">
        <f t="shared" si="8"/>
        <v>-12.558383310387102</v>
      </c>
      <c r="AQ11">
        <f t="shared" si="8"/>
        <v>-133.26405076646461</v>
      </c>
      <c r="AR11">
        <f t="shared" si="8"/>
        <v>85.90088047249894</v>
      </c>
      <c r="AS11">
        <f t="shared" si="8"/>
        <v>-2.3868299373327844</v>
      </c>
      <c r="AT11">
        <f t="shared" si="8"/>
        <v>20.801289985550021</v>
      </c>
      <c r="AU11">
        <f t="shared" si="8"/>
        <v>104.31534052071618</v>
      </c>
      <c r="AW11">
        <v>8</v>
      </c>
      <c r="AX11">
        <f>(R11*SUMPRODUCT(K12:$K$23, X12:$X$23)-$AZ$3*SUMPRODUCT(K11:$K$22, W12:$W$23))/Z11</f>
        <v>347.52096365049442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5.4879999999999998E-3</v>
      </c>
      <c r="O12">
        <f t="shared" si="22"/>
        <v>485.570619331339</v>
      </c>
      <c r="P12">
        <f t="shared" si="23"/>
        <v>24.278530966566951</v>
      </c>
      <c r="Q12" s="4">
        <f t="shared" si="24"/>
        <v>25</v>
      </c>
      <c r="R12">
        <f t="shared" si="0"/>
        <v>50000</v>
      </c>
      <c r="S12">
        <f t="shared" si="12"/>
        <v>350.39414893500907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309.24700625185915</v>
      </c>
      <c r="AC12">
        <f t="shared" si="1"/>
        <v>306.97453889265159</v>
      </c>
      <c r="AE12">
        <f t="shared" si="2"/>
        <v>425.4004167081689</v>
      </c>
      <c r="AF12">
        <f t="shared" si="3"/>
        <v>-21.270020835408445</v>
      </c>
      <c r="AG12">
        <f t="shared" si="3"/>
        <v>-21.902087964772857</v>
      </c>
      <c r="AH12">
        <f t="shared" si="4"/>
        <v>-244.17916439956736</v>
      </c>
      <c r="AI12">
        <f t="shared" si="5"/>
        <v>138.04914350842023</v>
      </c>
      <c r="AJ12">
        <f t="shared" si="6"/>
        <v>2.2724673592075533</v>
      </c>
      <c r="AK12">
        <f t="shared" si="20"/>
        <v>37.024287170267762</v>
      </c>
      <c r="AL12">
        <f t="shared" si="7"/>
        <v>177.34589803789555</v>
      </c>
      <c r="AN12">
        <f t="shared" si="8"/>
        <v>228.29304752163785</v>
      </c>
      <c r="AO12">
        <f t="shared" si="8"/>
        <v>-11.414652376081891</v>
      </c>
      <c r="AP12">
        <f t="shared" si="8"/>
        <v>-11.753854044753139</v>
      </c>
      <c r="AQ12">
        <f t="shared" si="8"/>
        <v>-131.03984714783613</v>
      </c>
      <c r="AR12">
        <f t="shared" si="8"/>
        <v>74.08469395296666</v>
      </c>
      <c r="AS12">
        <f t="shared" si="8"/>
        <v>1.2195298322494064</v>
      </c>
      <c r="AT12">
        <f t="shared" si="8"/>
        <v>19.869250283821817</v>
      </c>
      <c r="AU12">
        <f t="shared" si="8"/>
        <v>95.173474069037894</v>
      </c>
      <c r="AW12">
        <v>9</v>
      </c>
      <c r="AX12">
        <f>(R12*SUMPRODUCT(K13:$K$23, X13:$X$23)-$AZ$3*SUMPRODUCT(K12:$K$22, W13:$W$23))/Z12</f>
        <v>350.39414893500907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5.7670000000000004E-3</v>
      </c>
      <c r="O13">
        <f t="shared" si="22"/>
        <v>485.570619331339</v>
      </c>
      <c r="P13">
        <f t="shared" si="23"/>
        <v>24.278530966566951</v>
      </c>
      <c r="Q13" s="4">
        <f t="shared" si="24"/>
        <v>25</v>
      </c>
      <c r="R13">
        <f t="shared" si="0"/>
        <v>50000</v>
      </c>
      <c r="S13">
        <f t="shared" si="12"/>
        <v>346.28131018686111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306.97453889265159</v>
      </c>
      <c r="AC13">
        <f t="shared" si="1"/>
        <v>298.58809259660029</v>
      </c>
      <c r="AE13">
        <f t="shared" si="2"/>
        <v>418.69312833793117</v>
      </c>
      <c r="AF13">
        <f t="shared" si="3"/>
        <v>-20.934656416896559</v>
      </c>
      <c r="AG13">
        <f t="shared" si="3"/>
        <v>-21.556757743832282</v>
      </c>
      <c r="AH13">
        <f t="shared" si="4"/>
        <v>-252.61868258569018</v>
      </c>
      <c r="AI13">
        <f t="shared" si="5"/>
        <v>123.58303159151211</v>
      </c>
      <c r="AJ13">
        <f t="shared" si="6"/>
        <v>8.3864462960513038</v>
      </c>
      <c r="AK13">
        <f t="shared" si="20"/>
        <v>36.434696659067576</v>
      </c>
      <c r="AL13">
        <f t="shared" si="7"/>
        <v>168.404174546631</v>
      </c>
      <c r="AN13">
        <f t="shared" si="8"/>
        <v>213.64795192675109</v>
      </c>
      <c r="AO13">
        <f t="shared" si="8"/>
        <v>-10.682397596337553</v>
      </c>
      <c r="AP13">
        <f t="shared" si="8"/>
        <v>-10.999839334439017</v>
      </c>
      <c r="AQ13">
        <f t="shared" si="8"/>
        <v>-128.90458548272579</v>
      </c>
      <c r="AR13">
        <f t="shared" si="8"/>
        <v>63.061129513248709</v>
      </c>
      <c r="AS13">
        <f t="shared" si="8"/>
        <v>4.2793801804382916</v>
      </c>
      <c r="AT13">
        <f t="shared" si="8"/>
        <v>18.591655304167134</v>
      </c>
      <c r="AU13">
        <f t="shared" si="8"/>
        <v>85.93216499785413</v>
      </c>
      <c r="AW13">
        <v>10</v>
      </c>
      <c r="AX13">
        <f>(R13*SUMPRODUCT(K14:$K$23, X14:$X$23)-$AZ$3*SUMPRODUCT(K13:$K$22, W14:$W$23))/Z13</f>
        <v>346.28131018686111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0.4700502279173957</v>
      </c>
      <c r="L14" s="2">
        <v>11</v>
      </c>
      <c r="M14" s="6">
        <v>6.0780000000000001E-3</v>
      </c>
      <c r="O14">
        <f t="shared" si="22"/>
        <v>485.570619331339</v>
      </c>
      <c r="P14">
        <f t="shared" si="23"/>
        <v>24.278530966566951</v>
      </c>
      <c r="Q14" s="4">
        <f t="shared" si="24"/>
        <v>25</v>
      </c>
      <c r="R14">
        <f t="shared" si="0"/>
        <v>50000</v>
      </c>
      <c r="S14">
        <f t="shared" si="12"/>
        <v>339.69688790942723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298.58809259660029</v>
      </c>
      <c r="AC14">
        <f t="shared" si="1"/>
        <v>288.20112508555337</v>
      </c>
      <c r="AE14">
        <f t="shared" si="2"/>
        <v>411.96138022051395</v>
      </c>
      <c r="AF14">
        <f t="shared" si="3"/>
        <v>-20.598069011025697</v>
      </c>
      <c r="AG14">
        <f t="shared" si="3"/>
        <v>-21.210168192826949</v>
      </c>
      <c r="AH14">
        <f t="shared" si="4"/>
        <v>-262.04394713402525</v>
      </c>
      <c r="AI14">
        <f t="shared" si="5"/>
        <v>108.10919588263607</v>
      </c>
      <c r="AJ14">
        <f t="shared" si="6"/>
        <v>10.386967511046919</v>
      </c>
      <c r="AK14">
        <f t="shared" si="20"/>
        <v>59.040521526494622</v>
      </c>
      <c r="AL14">
        <f t="shared" si="7"/>
        <v>177.53668492017761</v>
      </c>
      <c r="AN14">
        <f t="shared" si="8"/>
        <v>193.64254066581748</v>
      </c>
      <c r="AO14">
        <f t="shared" si="8"/>
        <v>-9.6821270332908735</v>
      </c>
      <c r="AP14">
        <f t="shared" si="8"/>
        <v>-9.9698443932046033</v>
      </c>
      <c r="AQ14">
        <f t="shared" si="8"/>
        <v>-123.17381707472256</v>
      </c>
      <c r="AR14">
        <f t="shared" si="8"/>
        <v>50.816752164599464</v>
      </c>
      <c r="AS14">
        <f t="shared" si="8"/>
        <v>4.8823964459381886</v>
      </c>
      <c r="AT14">
        <f t="shared" si="8"/>
        <v>27.752010599890703</v>
      </c>
      <c r="AU14">
        <f t="shared" si="8"/>
        <v>83.451159210428358</v>
      </c>
      <c r="AW14">
        <v>11</v>
      </c>
      <c r="AX14">
        <f>(R14*SUMPRODUCT(K15:$K$23, X15:$X$23)-$AZ$3*SUMPRODUCT(K14:$K$22, W15:$W$23))/Z14</f>
        <v>339.69688790942723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0.43299774489153714</v>
      </c>
      <c r="L15" s="2">
        <v>12</v>
      </c>
      <c r="M15" s="6">
        <v>6.4359999999999999E-3</v>
      </c>
      <c r="O15">
        <f t="shared" si="22"/>
        <v>485.570619331339</v>
      </c>
      <c r="P15">
        <f t="shared" si="23"/>
        <v>24.278530966566951</v>
      </c>
      <c r="Q15" s="4">
        <f t="shared" si="24"/>
        <v>25</v>
      </c>
      <c r="R15">
        <f t="shared" si="0"/>
        <v>50000</v>
      </c>
      <c r="S15">
        <f t="shared" si="12"/>
        <v>326.21131989542607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288.20112508555337</v>
      </c>
      <c r="AC15">
        <f t="shared" si="1"/>
        <v>272.21105309314885</v>
      </c>
      <c r="AE15">
        <f t="shared" si="2"/>
        <v>405.19038297520956</v>
      </c>
      <c r="AF15">
        <f t="shared" si="3"/>
        <v>-20.259519148760479</v>
      </c>
      <c r="AG15">
        <f t="shared" si="3"/>
        <v>-20.861557868409644</v>
      </c>
      <c r="AH15">
        <f t="shared" si="4"/>
        <v>-273.01728497806846</v>
      </c>
      <c r="AI15">
        <f t="shared" si="5"/>
        <v>91.052020979970962</v>
      </c>
      <c r="AJ15">
        <f t="shared" si="6"/>
        <v>15.990071992404523</v>
      </c>
      <c r="AK15">
        <f t="shared" si="20"/>
        <v>57.601250555177884</v>
      </c>
      <c r="AL15">
        <f t="shared" si="7"/>
        <v>164.64334352755338</v>
      </c>
      <c r="AN15">
        <f t="shared" si="8"/>
        <v>175.44652208000403</v>
      </c>
      <c r="AO15">
        <f t="shared" si="8"/>
        <v>-8.7723261040002019</v>
      </c>
      <c r="AP15">
        <f t="shared" si="8"/>
        <v>-9.0330075119456783</v>
      </c>
      <c r="AQ15">
        <f t="shared" si="8"/>
        <v>-118.21586871191379</v>
      </c>
      <c r="AR15">
        <f t="shared" si="8"/>
        <v>39.425319752144354</v>
      </c>
      <c r="AS15">
        <f t="shared" si="8"/>
        <v>6.9236651133644864</v>
      </c>
      <c r="AT15">
        <f t="shared" si="8"/>
        <v>24.941211593324425</v>
      </c>
      <c r="AU15">
        <f t="shared" si="8"/>
        <v>71.290196458833279</v>
      </c>
      <c r="AW15">
        <v>12</v>
      </c>
      <c r="AX15">
        <f>(R15*SUMPRODUCT(K16:$K$23, X16:$X$23)-$AZ$3*SUMPRODUCT(K15:$K$22, W16:$W$23))/Z15</f>
        <v>326.21131989542607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0.39886598483706026</v>
      </c>
      <c r="L16" s="2">
        <v>13</v>
      </c>
      <c r="M16" s="6">
        <v>6.8199999999999997E-3</v>
      </c>
      <c r="O16">
        <f t="shared" si="22"/>
        <v>485.570619331339</v>
      </c>
      <c r="P16">
        <f t="shared" si="23"/>
        <v>24.278530966566951</v>
      </c>
      <c r="Q16" s="4">
        <f t="shared" si="24"/>
        <v>25</v>
      </c>
      <c r="R16">
        <f t="shared" si="0"/>
        <v>50000</v>
      </c>
      <c r="S16">
        <f t="shared" si="12"/>
        <v>306.34428639074684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272.21105309314885</v>
      </c>
      <c r="AC16">
        <f t="shared" si="1"/>
        <v>251.33301926553381</v>
      </c>
      <c r="AE16">
        <f t="shared" si="2"/>
        <v>398.37508073356651</v>
      </c>
      <c r="AF16">
        <f t="shared" si="3"/>
        <v>-19.918754036678326</v>
      </c>
      <c r="AG16">
        <f t="shared" si="3"/>
        <v>-20.510666465062993</v>
      </c>
      <c r="AH16">
        <f t="shared" si="4"/>
        <v>-284.55164932510752</v>
      </c>
      <c r="AI16">
        <f t="shared" si="5"/>
        <v>73.39401090671771</v>
      </c>
      <c r="AJ16">
        <f t="shared" si="6"/>
        <v>20.878033827615042</v>
      </c>
      <c r="AK16">
        <f t="shared" si="20"/>
        <v>55.678909023393054</v>
      </c>
      <c r="AL16">
        <f t="shared" si="7"/>
        <v>149.95095375772581</v>
      </c>
      <c r="AN16">
        <f t="shared" si="8"/>
        <v>158.8982689113374</v>
      </c>
      <c r="AO16">
        <f t="shared" si="8"/>
        <v>-7.9449134455668702</v>
      </c>
      <c r="AP16">
        <f t="shared" si="8"/>
        <v>-8.1810071792518162</v>
      </c>
      <c r="AQ16">
        <f t="shared" si="8"/>
        <v>-113.49797384506883</v>
      </c>
      <c r="AR16">
        <f t="shared" si="8"/>
        <v>29.274374441449901</v>
      </c>
      <c r="AS16">
        <f t="shared" si="8"/>
        <v>8.3275375241131329</v>
      </c>
      <c r="AT16">
        <f t="shared" si="8"/>
        <v>22.208422882268753</v>
      </c>
      <c r="AU16">
        <f t="shared" si="8"/>
        <v>59.81033484783179</v>
      </c>
      <c r="AW16">
        <v>13</v>
      </c>
      <c r="AX16">
        <f>(R16*SUMPRODUCT(K17:$K$23, X17:$X$23)-$AZ$3*SUMPRODUCT(K16:$K$22, W17:$W$23))/Z16</f>
        <v>306.34428639074684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0.36742471695756734</v>
      </c>
      <c r="L17" s="2">
        <v>14</v>
      </c>
      <c r="M17" s="6">
        <v>7.2269999999999999E-3</v>
      </c>
      <c r="O17">
        <f t="shared" si="22"/>
        <v>485.570619331339</v>
      </c>
      <c r="P17">
        <f t="shared" si="23"/>
        <v>24.278530966566951</v>
      </c>
      <c r="Q17" s="4">
        <f t="shared" si="24"/>
        <v>25</v>
      </c>
      <c r="R17">
        <f t="shared" si="0"/>
        <v>50000</v>
      </c>
      <c r="S17">
        <f t="shared" si="12"/>
        <v>280.65450672697028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251.33301926553381</v>
      </c>
      <c r="AC17">
        <f t="shared" si="1"/>
        <v>226.28981149806603</v>
      </c>
      <c r="AE17">
        <f t="shared" si="2"/>
        <v>391.51227321776935</v>
      </c>
      <c r="AF17">
        <f t="shared" si="3"/>
        <v>-19.575613660888468</v>
      </c>
      <c r="AG17">
        <f t="shared" si="3"/>
        <v>-20.157329213869353</v>
      </c>
      <c r="AH17">
        <f t="shared" si="4"/>
        <v>-296.46117308602049</v>
      </c>
      <c r="AI17">
        <f t="shared" si="5"/>
        <v>55.318157256991071</v>
      </c>
      <c r="AJ17">
        <f t="shared" si="6"/>
        <v>25.043207767467777</v>
      </c>
      <c r="AK17">
        <f t="shared" si="20"/>
        <v>53.334432956191677</v>
      </c>
      <c r="AL17">
        <f t="shared" si="7"/>
        <v>133.69579798065053</v>
      </c>
      <c r="AN17">
        <f t="shared" si="8"/>
        <v>143.85128617245269</v>
      </c>
      <c r="AO17">
        <f t="shared" si="8"/>
        <v>-7.1925643086226341</v>
      </c>
      <c r="AP17">
        <f t="shared" si="8"/>
        <v>-7.4063009810264502</v>
      </c>
      <c r="AQ17">
        <f t="shared" si="8"/>
        <v>-108.92716261003946</v>
      </c>
      <c r="AR17">
        <f t="shared" si="8"/>
        <v>20.325258272764145</v>
      </c>
      <c r="AS17">
        <f t="shared" si="8"/>
        <v>9.2014935256714008</v>
      </c>
      <c r="AT17">
        <f t="shared" si="8"/>
        <v>19.596388933021078</v>
      </c>
      <c r="AU17">
        <f t="shared" si="8"/>
        <v>49.123140731456623</v>
      </c>
      <c r="AW17">
        <v>14</v>
      </c>
      <c r="AX17">
        <f>(R17*SUMPRODUCT(K18:$K$23, X18:$X$23)-$AZ$3*SUMPRODUCT(K17:$K$22, W18:$W$23))/Z17</f>
        <v>280.65450672697028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0.33846185877819929</v>
      </c>
      <c r="L18" s="2">
        <v>15</v>
      </c>
      <c r="M18" s="6">
        <v>7.6860000000000001E-3</v>
      </c>
      <c r="O18">
        <f t="shared" si="22"/>
        <v>485.570619331339</v>
      </c>
      <c r="P18">
        <f t="shared" si="23"/>
        <v>24.278530966566951</v>
      </c>
      <c r="Q18" s="4">
        <f t="shared" si="24"/>
        <v>25</v>
      </c>
      <c r="R18">
        <f t="shared" si="0"/>
        <v>50000</v>
      </c>
      <c r="S18">
        <f t="shared" si="12"/>
        <v>249.1752588612139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226.28981149806603</v>
      </c>
      <c r="AC18">
        <f t="shared" si="1"/>
        <v>197.35504463981994</v>
      </c>
      <c r="AE18">
        <f t="shared" si="2"/>
        <v>384.58798715363992</v>
      </c>
      <c r="AF18">
        <f t="shared" si="3"/>
        <v>-19.229399357681995</v>
      </c>
      <c r="AG18">
        <f t="shared" si="3"/>
        <v>-19.80082668939286</v>
      </c>
      <c r="AH18">
        <f t="shared" si="4"/>
        <v>-309.85846467559969</v>
      </c>
      <c r="AI18">
        <f t="shared" si="5"/>
        <v>35.699296430965376</v>
      </c>
      <c r="AJ18">
        <f t="shared" si="6"/>
        <v>28.934766858246093</v>
      </c>
      <c r="AK18">
        <f t="shared" si="20"/>
        <v>50.628536824388213</v>
      </c>
      <c r="AL18">
        <f t="shared" si="7"/>
        <v>115.26260011359969</v>
      </c>
      <c r="AN18">
        <f t="shared" si="8"/>
        <v>130.16836499578719</v>
      </c>
      <c r="AO18">
        <f t="shared" si="8"/>
        <v>-6.5084182497893597</v>
      </c>
      <c r="AP18">
        <f t="shared" si="8"/>
        <v>-6.7018246066368858</v>
      </c>
      <c r="AQ18">
        <f t="shared" si="8"/>
        <v>-104.87527191226248</v>
      </c>
      <c r="AR18">
        <f t="shared" si="8"/>
        <v>12.082850227098477</v>
      </c>
      <c r="AS18">
        <f t="shared" si="8"/>
        <v>9.7933149741558108</v>
      </c>
      <c r="AT18">
        <f t="shared" si="8"/>
        <v>17.135828680802945</v>
      </c>
      <c r="AU18">
        <f t="shared" si="8"/>
        <v>39.011993882057233</v>
      </c>
      <c r="AW18">
        <v>15</v>
      </c>
      <c r="AX18">
        <f>(R18*SUMPRODUCT(K19:$K$23, X19:$X$23)-$AZ$3*SUMPRODUCT(K18:$K$22, W19:$W$23))/Z18</f>
        <v>249.1752588612139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0.3117820455743141</v>
      </c>
      <c r="L19" s="2">
        <v>16</v>
      </c>
      <c r="M19" s="6">
        <v>8.2030000000000002E-3</v>
      </c>
      <c r="O19">
        <f t="shared" si="22"/>
        <v>485.570619331339</v>
      </c>
      <c r="P19">
        <f t="shared" si="23"/>
        <v>24.278530966566951</v>
      </c>
      <c r="Q19" s="4">
        <f t="shared" si="24"/>
        <v>25</v>
      </c>
      <c r="R19">
        <f t="shared" si="0"/>
        <v>50000</v>
      </c>
      <c r="S19">
        <f t="shared" si="12"/>
        <v>211.91582093420618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197.35504463981994</v>
      </c>
      <c r="AC19">
        <f t="shared" si="1"/>
        <v>164.78906724278525</v>
      </c>
      <c r="AE19">
        <f t="shared" si="2"/>
        <v>377.58733202348219</v>
      </c>
      <c r="AF19">
        <f t="shared" si="3"/>
        <v>-18.879366601174109</v>
      </c>
      <c r="AG19">
        <f t="shared" si="3"/>
        <v>-19.440392241165842</v>
      </c>
      <c r="AH19">
        <f t="shared" si="4"/>
        <v>-324.85236266617926</v>
      </c>
      <c r="AI19">
        <f t="shared" si="5"/>
        <v>14.415210514962951</v>
      </c>
      <c r="AJ19">
        <f t="shared" si="6"/>
        <v>32.565977397034686</v>
      </c>
      <c r="AK19">
        <f t="shared" si="20"/>
        <v>47.583423897036432</v>
      </c>
      <c r="AL19">
        <f t="shared" si="7"/>
        <v>94.564611809034062</v>
      </c>
      <c r="AN19">
        <f t="shared" si="8"/>
        <v>117.724950761229</v>
      </c>
      <c r="AO19">
        <f t="shared" si="8"/>
        <v>-5.8862475380614496</v>
      </c>
      <c r="AP19">
        <f t="shared" si="8"/>
        <v>-6.0611652597177113</v>
      </c>
      <c r="AQ19">
        <f t="shared" si="8"/>
        <v>-101.28313414171032</v>
      </c>
      <c r="AR19">
        <f t="shared" si="8"/>
        <v>4.4944038217395104</v>
      </c>
      <c r="AS19">
        <f t="shared" si="8"/>
        <v>10.153487048974352</v>
      </c>
      <c r="AT19">
        <f t="shared" si="8"/>
        <v>14.83565723804772</v>
      </c>
      <c r="AU19">
        <f t="shared" si="8"/>
        <v>29.483548108761578</v>
      </c>
      <c r="AW19">
        <v>16</v>
      </c>
      <c r="AX19">
        <f>(R19*SUMPRODUCT(K20:$K$23, X20:$X$23)-$AZ$3*SUMPRODUCT(K19:$K$22, W20:$W$23))/Z19</f>
        <v>211.91582093420618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0.28720531256730475</v>
      </c>
      <c r="L20" s="2">
        <v>17</v>
      </c>
      <c r="M20" s="6">
        <v>8.7950000000000007E-3</v>
      </c>
      <c r="O20">
        <f t="shared" si="22"/>
        <v>485.570619331339</v>
      </c>
      <c r="P20">
        <f t="shared" si="23"/>
        <v>24.278530966566951</v>
      </c>
      <c r="Q20" s="4">
        <f t="shared" si="24"/>
        <v>25</v>
      </c>
      <c r="R20">
        <f t="shared" si="0"/>
        <v>50000</v>
      </c>
      <c r="S20">
        <f t="shared" si="12"/>
        <v>168.70960979354797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164.78906724278525</v>
      </c>
      <c r="AC20">
        <f t="shared" si="1"/>
        <v>128.72550022191317</v>
      </c>
      <c r="AE20">
        <f t="shared" si="2"/>
        <v>370.49057811810081</v>
      </c>
      <c r="AF20">
        <f t="shared" si="3"/>
        <v>-18.524528905905044</v>
      </c>
      <c r="AG20">
        <f t="shared" si="3"/>
        <v>-19.07501006899313</v>
      </c>
      <c r="AH20">
        <f t="shared" si="4"/>
        <v>-341.95649952210715</v>
      </c>
      <c r="AI20">
        <f t="shared" si="5"/>
        <v>-9.0654603789045041</v>
      </c>
      <c r="AJ20">
        <f t="shared" si="6"/>
        <v>36.063567020872085</v>
      </c>
      <c r="AK20">
        <f t="shared" si="20"/>
        <v>44.219768825285641</v>
      </c>
      <c r="AL20">
        <f t="shared" si="7"/>
        <v>71.217875467253222</v>
      </c>
      <c r="AN20">
        <f t="shared" si="8"/>
        <v>106.40686229165058</v>
      </c>
      <c r="AO20">
        <f t="shared" si="8"/>
        <v>-5.3203431145825295</v>
      </c>
      <c r="AP20">
        <f t="shared" si="8"/>
        <v>-5.4784442290896571</v>
      </c>
      <c r="AQ20">
        <f t="shared" si="8"/>
        <v>-98.211723329668175</v>
      </c>
      <c r="AR20">
        <f t="shared" si="8"/>
        <v>-2.6036483816897849</v>
      </c>
      <c r="AS20">
        <f t="shared" si="8"/>
        <v>10.357648038521511</v>
      </c>
      <c r="AT20">
        <f t="shared" si="8"/>
        <v>12.700152527120121</v>
      </c>
      <c r="AU20">
        <f t="shared" si="8"/>
        <v>20.454152183951848</v>
      </c>
      <c r="AW20">
        <v>17</v>
      </c>
      <c r="AX20">
        <f>(R20*SUMPRODUCT(K21:$K$23, X21:$X$23)-$AZ$3*SUMPRODUCT(K20:$K$22, W21:$W$23))/Z20</f>
        <v>168.70960979354797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0.26456588099850104</v>
      </c>
      <c r="L21" s="2">
        <v>18</v>
      </c>
      <c r="M21" s="6">
        <v>9.4780000000000003E-3</v>
      </c>
      <c r="O21">
        <f t="shared" si="22"/>
        <v>485.570619331339</v>
      </c>
      <c r="P21">
        <f t="shared" si="23"/>
        <v>24.278530966566951</v>
      </c>
      <c r="Q21" s="4">
        <f t="shared" si="24"/>
        <v>25</v>
      </c>
      <c r="R21">
        <f t="shared" si="0"/>
        <v>50000</v>
      </c>
      <c r="S21">
        <f t="shared" si="12"/>
        <v>119.27659818585781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128.72550022191317</v>
      </c>
      <c r="AC21">
        <f t="shared" si="1"/>
        <v>89.235436830768847</v>
      </c>
      <c r="AE21">
        <f t="shared" si="2"/>
        <v>363.27416263751644</v>
      </c>
      <c r="AF21">
        <f t="shared" si="3"/>
        <v>-18.163708131875822</v>
      </c>
      <c r="AG21">
        <f t="shared" si="3"/>
        <v>-18.70346702286928</v>
      </c>
      <c r="AH21">
        <f t="shared" si="4"/>
        <v>-361.58589086783377</v>
      </c>
      <c r="AI21">
        <f t="shared" si="5"/>
        <v>-35.178903385062426</v>
      </c>
      <c r="AJ21">
        <f t="shared" si="6"/>
        <v>39.490063391144318</v>
      </c>
      <c r="AK21">
        <f t="shared" si="20"/>
        <v>40.547090317946235</v>
      </c>
      <c r="AL21">
        <f t="shared" si="7"/>
        <v>44.858250324028127</v>
      </c>
      <c r="AN21">
        <f t="shared" si="8"/>
        <v>96.109948882187282</v>
      </c>
      <c r="AO21">
        <f t="shared" si="8"/>
        <v>-4.8054974441093643</v>
      </c>
      <c r="AP21">
        <f t="shared" si="8"/>
        <v>-4.9482992306318225</v>
      </c>
      <c r="AQ21">
        <f t="shared" si="8"/>
        <v>-95.66328977407629</v>
      </c>
      <c r="AR21">
        <f t="shared" si="8"/>
        <v>-9.3071375666301908</v>
      </c>
      <c r="AS21">
        <f t="shared" si="8"/>
        <v>10.44772341176475</v>
      </c>
      <c r="AT21">
        <f t="shared" si="8"/>
        <v>10.727376671893238</v>
      </c>
      <c r="AU21">
        <f t="shared" si="8"/>
        <v>11.867962517027795</v>
      </c>
      <c r="AW21">
        <v>18</v>
      </c>
      <c r="AX21">
        <f>(R21*SUMPRODUCT(K22:$K$23, X22:$X$23)-$AZ$3*SUMPRODUCT(K21:$K$22, W22:$W$23))/Z21</f>
        <v>119.27659818585781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0.24371103989279483</v>
      </c>
      <c r="L22" s="2">
        <v>19</v>
      </c>
      <c r="M22" s="6">
        <v>1.0265E-2</v>
      </c>
      <c r="O22">
        <f t="shared" si="22"/>
        <v>485.570619331339</v>
      </c>
      <c r="P22">
        <f t="shared" si="23"/>
        <v>24.278530966566951</v>
      </c>
      <c r="Q22" s="4">
        <f t="shared" si="24"/>
        <v>25</v>
      </c>
      <c r="R22">
        <f t="shared" si="0"/>
        <v>50000</v>
      </c>
      <c r="S22">
        <f t="shared" si="12"/>
        <v>63.292687967853972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89.235436830768847</v>
      </c>
      <c r="AC22">
        <f t="shared" si="1"/>
        <v>46.392125723420797</v>
      </c>
      <c r="AE22">
        <f t="shared" si="2"/>
        <v>355.91241173166719</v>
      </c>
      <c r="AF22">
        <f t="shared" si="3"/>
        <v>-17.795620586583361</v>
      </c>
      <c r="AG22">
        <f t="shared" si="3"/>
        <v>-18.324441263650833</v>
      </c>
      <c r="AH22">
        <f t="shared" si="4"/>
        <v>-383.98217797950628</v>
      </c>
      <c r="AI22">
        <f t="shared" si="5"/>
        <v>-64.189828098073292</v>
      </c>
      <c r="AJ22">
        <f t="shared" si="6"/>
        <v>42.84331110734805</v>
      </c>
      <c r="AK22">
        <f t="shared" si="20"/>
        <v>36.569384852349664</v>
      </c>
      <c r="AL22">
        <f t="shared" si="7"/>
        <v>15.222867861624422</v>
      </c>
      <c r="AN22">
        <f t="shared" si="8"/>
        <v>86.739783973877167</v>
      </c>
      <c r="AO22">
        <f t="shared" si="8"/>
        <v>-4.3369891986938587</v>
      </c>
      <c r="AP22">
        <f t="shared" si="8"/>
        <v>-4.4658686358187838</v>
      </c>
      <c r="AQ22">
        <f t="shared" si="8"/>
        <v>-93.580695895685693</v>
      </c>
      <c r="AR22">
        <f t="shared" si="8"/>
        <v>-15.643769756321182</v>
      </c>
      <c r="AS22">
        <f t="shared" si="8"/>
        <v>10.441387902422321</v>
      </c>
      <c r="AT22">
        <f t="shared" si="8"/>
        <v>8.9123628106059556</v>
      </c>
      <c r="AU22">
        <f t="shared" si="8"/>
        <v>3.7099809567070938</v>
      </c>
      <c r="AW22">
        <v>19</v>
      </c>
      <c r="AX22">
        <f>(R22*SUMPRODUCT(K23:$K$23, X23:$X$23)-$AZ$3*SUMPRODUCT(K22:$K$22, W23:$W$23))/Z22</f>
        <v>63.292687967853972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0.22450011596908803</v>
      </c>
      <c r="L23" s="2">
        <v>20</v>
      </c>
      <c r="M23" s="6">
        <v>1.1204E-2</v>
      </c>
      <c r="O23">
        <f t="shared" si="22"/>
        <v>485.570619331339</v>
      </c>
      <c r="P23">
        <f t="shared" si="23"/>
        <v>24.278530966566951</v>
      </c>
      <c r="Q23" s="4">
        <f t="shared" si="24"/>
        <v>25</v>
      </c>
      <c r="R23">
        <f t="shared" si="0"/>
        <v>50000</v>
      </c>
      <c r="S23">
        <f t="shared" si="12"/>
        <v>64.663819598623164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46.392125723420797</v>
      </c>
      <c r="AC23">
        <f t="shared" si="1"/>
        <v>46.392125723420797</v>
      </c>
      <c r="AE23">
        <f t="shared" si="2"/>
        <v>348.36564495330896</v>
      </c>
      <c r="AF23">
        <f t="shared" si="3"/>
        <v>-17.418282247665449</v>
      </c>
      <c r="AG23">
        <f t="shared" si="3"/>
        <v>-17.935889811096384</v>
      </c>
      <c r="AH23">
        <f t="shared" si="4"/>
        <v>-410.61407983588794</v>
      </c>
      <c r="AI23">
        <f t="shared" si="5"/>
        <v>-97.602606941340809</v>
      </c>
      <c r="AJ23">
        <f t="shared" si="6"/>
        <v>0</v>
      </c>
      <c r="AK23">
        <f t="shared" si="20"/>
        <v>32.289694703851893</v>
      </c>
      <c r="AL23">
        <f t="shared" si="7"/>
        <v>-65.312912237488916</v>
      </c>
      <c r="AN23">
        <f t="shared" si="8"/>
        <v>78.208127691664004</v>
      </c>
      <c r="AO23">
        <f t="shared" si="8"/>
        <v>-3.9104063845832004</v>
      </c>
      <c r="AP23">
        <f t="shared" si="8"/>
        <v>-4.0266093425999223</v>
      </c>
      <c r="AQ23">
        <f t="shared" si="8"/>
        <v>-92.182908541697216</v>
      </c>
      <c r="AR23">
        <f t="shared" si="8"/>
        <v>-21.911796577216329</v>
      </c>
      <c r="AS23">
        <f t="shared" si="8"/>
        <v>0</v>
      </c>
      <c r="AT23">
        <f t="shared" si="8"/>
        <v>7.2490402056211973</v>
      </c>
      <c r="AU23">
        <f t="shared" si="8"/>
        <v>-14.662756371595131</v>
      </c>
      <c r="AW23">
        <v>20</v>
      </c>
      <c r="AX23">
        <f>(R23*SUMPRODUCT(K$23:$K24, X$23:$X24)-$AZ$3*SUMPRODUCT(K$22:$K23, W$23:$W24))/Z23</f>
        <v>64.663819598623164</v>
      </c>
    </row>
    <row r="25" spans="5:50" x14ac:dyDescent="0.25">
      <c r="AN25" s="8">
        <f t="shared" ref="AN25:AU25" si="25">SUM(AN3:AN23)</f>
        <v>4388.2352812110121</v>
      </c>
      <c r="AO25" s="8">
        <f t="shared" si="25"/>
        <v>-583.58972855905483</v>
      </c>
      <c r="AP25" s="8">
        <f t="shared" si="25"/>
        <v>-400.93187821237444</v>
      </c>
      <c r="AQ25" s="8">
        <f t="shared" si="25"/>
        <v>-2512.463607072988</v>
      </c>
      <c r="AR25" s="8">
        <f t="shared" si="25"/>
        <v>891.25006736659498</v>
      </c>
      <c r="AS25" s="8">
        <f t="shared" si="25"/>
        <v>-159.65487707927772</v>
      </c>
      <c r="AT25" s="8">
        <f t="shared" si="25"/>
        <v>437.92901886881174</v>
      </c>
      <c r="AU25" s="9">
        <f t="shared" si="25"/>
        <v>1169.5242091561292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4" priority="1" operator="lessThan">
      <formula>0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F9FC7-F64E-466C-A8A7-26828E43F16E}">
  <sheetPr codeName="Sheet53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'T.26.04.B'!C3*(1+C12)</f>
        <v>487.23515002208325</v>
      </c>
      <c r="K3">
        <v>1</v>
      </c>
      <c r="L3" s="2">
        <v>0</v>
      </c>
      <c r="O3">
        <f>$C$3</f>
        <v>487.23515002208325</v>
      </c>
      <c r="P3">
        <f>O3*B5</f>
        <v>389.78812001766664</v>
      </c>
      <c r="Q3" s="4">
        <f>B8</f>
        <v>200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487.23515002208325</v>
      </c>
      <c r="AF3">
        <f t="shared" ref="AF3:AG23" si="4">-$Z3*P3</f>
        <v>-389.78812001766664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-102.5529699955834</v>
      </c>
      <c r="AJ3">
        <f t="shared" ref="AJ3:AJ23" si="7">AB3-AC3</f>
        <v>0</v>
      </c>
      <c r="AL3">
        <f t="shared" ref="AL3:AL23" si="8">SUM(AI3:AK3)</f>
        <v>-102.5529699955834</v>
      </c>
      <c r="AN3">
        <f t="shared" ref="AN3:AU23" si="9">AE3*$K3</f>
        <v>487.23515002208325</v>
      </c>
      <c r="AO3">
        <f t="shared" si="9"/>
        <v>-389.78812001766664</v>
      </c>
      <c r="AP3">
        <f t="shared" si="9"/>
        <v>-200</v>
      </c>
      <c r="AQ3">
        <f t="shared" si="9"/>
        <v>0</v>
      </c>
      <c r="AR3">
        <f t="shared" si="9"/>
        <v>-102.5529699955834</v>
      </c>
      <c r="AS3">
        <f t="shared" si="9"/>
        <v>0</v>
      </c>
      <c r="AT3">
        <f t="shared" si="9"/>
        <v>0</v>
      </c>
      <c r="AU3">
        <f t="shared" si="9"/>
        <v>-102.5529699955834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248.56392544562144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2.5950000000000001E-3</v>
      </c>
      <c r="R4">
        <f t="shared" si="0"/>
        <v>100000</v>
      </c>
      <c r="S4">
        <f t="shared" si="1"/>
        <v>5.1728432378931792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5.1076912773119147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-259.5</v>
      </c>
      <c r="AI4">
        <f t="shared" si="6"/>
        <v>-259.5</v>
      </c>
      <c r="AJ4">
        <f t="shared" si="7"/>
        <v>-5.1076912773119147</v>
      </c>
      <c r="AK4">
        <f>G4*MAX(0, SUM(AB4, AE4:AF4))</f>
        <v>0</v>
      </c>
      <c r="AL4">
        <f t="shared" si="8"/>
        <v>-264.60769127731191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-243.45623416830844</v>
      </c>
      <c r="AR4">
        <f t="shared" si="9"/>
        <v>-243.45623416830844</v>
      </c>
      <c r="AS4">
        <f t="shared" si="9"/>
        <v>-4.7919047540218731</v>
      </c>
      <c r="AT4">
        <f t="shared" si="9"/>
        <v>0</v>
      </c>
      <c r="AU4">
        <f t="shared" si="9"/>
        <v>-248.24813892233033</v>
      </c>
      <c r="AW4">
        <v>1</v>
      </c>
      <c r="AX4">
        <f>(R4*SUMPRODUCT(K5:$K$23, X5:$X$23)-$AZ$3*SUMPRODUCT(K4:$K$22, W5:$W$23))/Z4</f>
        <v>5.1728432378931792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2.5990000000000002E-3</v>
      </c>
      <c r="O5">
        <f t="shared" ref="O5:O23" si="21">$C$3</f>
        <v>487.23515002208325</v>
      </c>
      <c r="P5">
        <f t="shared" ref="P5:P23" si="22">O5*$C$5</f>
        <v>24.361757501104165</v>
      </c>
      <c r="Q5" s="4">
        <f t="shared" ref="Q5:Q23" si="23">$C$8</f>
        <v>25</v>
      </c>
      <c r="R5">
        <f t="shared" si="0"/>
        <v>100000</v>
      </c>
      <c r="S5">
        <f t="shared" si="1"/>
        <v>14.106970083522613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5.1076912773119147</v>
      </c>
      <c r="AC5">
        <f t="shared" si="2"/>
        <v>13.753797635392402</v>
      </c>
      <c r="AE5">
        <f t="shared" si="3"/>
        <v>475.03706427230327</v>
      </c>
      <c r="AF5">
        <f t="shared" si="4"/>
        <v>-23.751853213615167</v>
      </c>
      <c r="AG5">
        <f t="shared" si="4"/>
        <v>-24.374117110125002</v>
      </c>
      <c r="AH5">
        <f t="shared" si="5"/>
        <v>-256.62655949999998</v>
      </c>
      <c r="AI5">
        <f t="shared" si="6"/>
        <v>170.28453444856314</v>
      </c>
      <c r="AJ5">
        <f t="shared" si="7"/>
        <v>-8.6461063580804876</v>
      </c>
      <c r="AK5">
        <f>G5*SUM(AB5, AE5:AF5)</f>
        <v>18.712108995776003</v>
      </c>
      <c r="AL5">
        <f t="shared" si="8"/>
        <v>180.35053708625864</v>
      </c>
      <c r="AN5">
        <f t="shared" si="9"/>
        <v>410.22420040700666</v>
      </c>
      <c r="AO5">
        <f t="shared" si="9"/>
        <v>-20.511210020350337</v>
      </c>
      <c r="AP5">
        <f t="shared" si="9"/>
        <v>-21.04857379380438</v>
      </c>
      <c r="AQ5">
        <f t="shared" si="9"/>
        <v>-221.61307630880495</v>
      </c>
      <c r="AR5">
        <f t="shared" si="9"/>
        <v>147.05134028404706</v>
      </c>
      <c r="AS5">
        <f t="shared" si="9"/>
        <v>-7.4664533236176389</v>
      </c>
      <c r="AT5">
        <f t="shared" si="9"/>
        <v>16.159075844913016</v>
      </c>
      <c r="AU5">
        <f t="shared" si="9"/>
        <v>155.74396280534242</v>
      </c>
      <c r="AW5">
        <v>2</v>
      </c>
      <c r="AX5">
        <f>(R5*SUMPRODUCT(K6:$K$23, X6:$X$23)-$AZ$3*SUMPRODUCT(K5:$K$22, W6:$W$23))/Z5</f>
        <v>14.106970083522613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2.6029999999999998E-3</v>
      </c>
      <c r="O6">
        <f t="shared" si="21"/>
        <v>487.23515002208325</v>
      </c>
      <c r="P6">
        <f t="shared" si="22"/>
        <v>24.361757501104165</v>
      </c>
      <c r="Q6" s="4">
        <f t="shared" si="23"/>
        <v>25</v>
      </c>
      <c r="R6">
        <f t="shared" si="0"/>
        <v>100000</v>
      </c>
      <c r="S6">
        <f t="shared" si="1"/>
        <v>26.361223537782738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13.753797635392402</v>
      </c>
      <c r="AC6">
        <f t="shared" si="2"/>
        <v>25.377348982221292</v>
      </c>
      <c r="AE6">
        <f t="shared" si="3"/>
        <v>469.05017215127941</v>
      </c>
      <c r="AF6">
        <f t="shared" si="4"/>
        <v>-23.452508607563974</v>
      </c>
      <c r="AG6">
        <f t="shared" si="4"/>
        <v>-24.066930112186096</v>
      </c>
      <c r="AH6">
        <f t="shared" si="5"/>
        <v>-253.78330735062153</v>
      </c>
      <c r="AI6">
        <f t="shared" si="6"/>
        <v>167.74742608090784</v>
      </c>
      <c r="AJ6">
        <f t="shared" si="7"/>
        <v>-11.62355134682889</v>
      </c>
      <c r="AK6">
        <f>G6*SUM(AB6, AE6:AF6)</f>
        <v>26.872060478977811</v>
      </c>
      <c r="AL6">
        <f t="shared" si="8"/>
        <v>182.99593521305675</v>
      </c>
      <c r="AN6">
        <f t="shared" si="9"/>
        <v>365.30857215843901</v>
      </c>
      <c r="AO6">
        <f t="shared" si="9"/>
        <v>-18.265428607921951</v>
      </c>
      <c r="AP6">
        <f t="shared" si="9"/>
        <v>-18.743956185318417</v>
      </c>
      <c r="AQ6">
        <f t="shared" si="9"/>
        <v>-197.65309374196536</v>
      </c>
      <c r="AR6">
        <f t="shared" si="9"/>
        <v>130.64609362323327</v>
      </c>
      <c r="AS6">
        <f t="shared" si="9"/>
        <v>-9.0527265483038164</v>
      </c>
      <c r="AT6">
        <f t="shared" si="9"/>
        <v>20.928665263051062</v>
      </c>
      <c r="AU6">
        <f t="shared" si="9"/>
        <v>142.52203233798051</v>
      </c>
      <c r="AW6">
        <v>3</v>
      </c>
      <c r="AX6">
        <f>(R6*SUMPRODUCT(K7:$K$23, X7:$X$23)-$AZ$3*SUMPRODUCT(K6:$K$22, W7:$W$23))/Z6</f>
        <v>26.361223537782738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2.6080000000000001E-3</v>
      </c>
      <c r="O7">
        <f t="shared" si="21"/>
        <v>487.23515002208325</v>
      </c>
      <c r="P7">
        <f t="shared" si="22"/>
        <v>24.361757501104165</v>
      </c>
      <c r="Q7" s="4">
        <f t="shared" si="23"/>
        <v>25</v>
      </c>
      <c r="R7">
        <f t="shared" si="0"/>
        <v>100000</v>
      </c>
      <c r="S7">
        <f t="shared" si="1"/>
        <v>36.543057918817098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25.377348982221292</v>
      </c>
      <c r="AC7">
        <f t="shared" si="2"/>
        <v>34.735629879965927</v>
      </c>
      <c r="AE7">
        <f t="shared" si="3"/>
        <v>463.13638758079611</v>
      </c>
      <c r="AF7">
        <f t="shared" si="4"/>
        <v>-23.156819379039806</v>
      </c>
      <c r="AG7">
        <f t="shared" si="4"/>
        <v>-23.763494257331654</v>
      </c>
      <c r="AH7">
        <f t="shared" si="5"/>
        <v>-251.06621493032537</v>
      </c>
      <c r="AI7">
        <f t="shared" si="6"/>
        <v>165.14985901409926</v>
      </c>
      <c r="AJ7">
        <f t="shared" si="7"/>
        <v>-9.3582808977446348</v>
      </c>
      <c r="AK7">
        <f>G7*SUM(AB7, AE7:AF7)</f>
        <v>22.849024633733301</v>
      </c>
      <c r="AL7">
        <f t="shared" si="8"/>
        <v>178.64060275008794</v>
      </c>
      <c r="AN7">
        <f t="shared" si="9"/>
        <v>326.51648563471116</v>
      </c>
      <c r="AO7">
        <f t="shared" si="9"/>
        <v>-16.32582428173556</v>
      </c>
      <c r="AP7">
        <f t="shared" si="9"/>
        <v>-16.753537055973499</v>
      </c>
      <c r="AQ7">
        <f t="shared" si="9"/>
        <v>-177.00457221439464</v>
      </c>
      <c r="AR7">
        <f t="shared" si="9"/>
        <v>116.43255208260746</v>
      </c>
      <c r="AS7">
        <f t="shared" si="9"/>
        <v>-6.5976957808804428</v>
      </c>
      <c r="AT7">
        <f t="shared" si="9"/>
        <v>16.108825442453515</v>
      </c>
      <c r="AU7">
        <f t="shared" si="9"/>
        <v>125.94368174418054</v>
      </c>
      <c r="AW7">
        <v>4</v>
      </c>
      <c r="AX7">
        <f>(R7*SUMPRODUCT(K8:$K$23, X8:$X$23)-$AZ$3*SUMPRODUCT(K7:$K$22, W8:$W$23))/Z7</f>
        <v>36.543057918817098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2.614E-3</v>
      </c>
      <c r="O8">
        <f t="shared" si="21"/>
        <v>487.23515002208325</v>
      </c>
      <c r="P8">
        <f t="shared" si="22"/>
        <v>24.361757501104165</v>
      </c>
      <c r="Q8" s="4">
        <f t="shared" si="23"/>
        <v>25</v>
      </c>
      <c r="R8">
        <f t="shared" si="0"/>
        <v>100000</v>
      </c>
      <c r="S8">
        <f t="shared" si="1"/>
        <v>40.461694199935572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34.735629879965927</v>
      </c>
      <c r="AC8">
        <f t="shared" si="2"/>
        <v>37.975309400357901</v>
      </c>
      <c r="AE8">
        <f t="shared" si="3"/>
        <v>457.2943851878519</v>
      </c>
      <c r="AF8">
        <f t="shared" si="4"/>
        <v>-22.864719259392597</v>
      </c>
      <c r="AG8">
        <f t="shared" si="4"/>
        <v>-23.463741540769671</v>
      </c>
      <c r="AH8">
        <f t="shared" si="5"/>
        <v>-248.47109595465977</v>
      </c>
      <c r="AI8">
        <f t="shared" si="6"/>
        <v>162.49482843302988</v>
      </c>
      <c r="AJ8">
        <f t="shared" si="7"/>
        <v>-3.2396795203919737</v>
      </c>
      <c r="AK8">
        <f t="shared" ref="AK8:AK23" si="24">G8*SUM(AB8:AB8, AE8:AF8)</f>
        <v>9.9932208007194578</v>
      </c>
      <c r="AL8">
        <f t="shared" si="8"/>
        <v>169.24836971335736</v>
      </c>
      <c r="AN8">
        <f t="shared" si="9"/>
        <v>300.60401555703015</v>
      </c>
      <c r="AO8">
        <f t="shared" si="9"/>
        <v>-15.03020077785151</v>
      </c>
      <c r="AP8">
        <f t="shared" si="9"/>
        <v>-15.423970106806012</v>
      </c>
      <c r="AQ8">
        <f t="shared" si="9"/>
        <v>-163.33331790886609</v>
      </c>
      <c r="AR8">
        <f t="shared" si="9"/>
        <v>106.81652676350656</v>
      </c>
      <c r="AS8">
        <f t="shared" si="9"/>
        <v>-2.1296143239275698</v>
      </c>
      <c r="AT8">
        <f t="shared" si="9"/>
        <v>6.5690775971594224</v>
      </c>
      <c r="AU8">
        <f t="shared" si="9"/>
        <v>111.25599003673841</v>
      </c>
      <c r="AW8">
        <v>5</v>
      </c>
      <c r="AX8">
        <f>(R8*SUMPRODUCT(K9:$K$23, X9:$X$23)-$AZ$3*SUMPRODUCT(K8:$K$22, W9:$W$23))/Z8</f>
        <v>40.461694199935572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2.624E-3</v>
      </c>
      <c r="O9">
        <f t="shared" si="21"/>
        <v>487.23515002208325</v>
      </c>
      <c r="P9">
        <f t="shared" si="22"/>
        <v>24.361757501104165</v>
      </c>
      <c r="Q9" s="4">
        <f t="shared" si="23"/>
        <v>25</v>
      </c>
      <c r="R9">
        <f t="shared" si="0"/>
        <v>100000</v>
      </c>
      <c r="S9">
        <f t="shared" si="1"/>
        <v>40.434209392531962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37.975309400357901</v>
      </c>
      <c r="AC9">
        <f t="shared" si="2"/>
        <v>37.470438884693976</v>
      </c>
      <c r="AE9">
        <f t="shared" si="3"/>
        <v>451.52150086924053</v>
      </c>
      <c r="AF9">
        <f t="shared" si="4"/>
        <v>-22.576075043462026</v>
      </c>
      <c r="AG9">
        <f t="shared" si="4"/>
        <v>-23.167535267558996</v>
      </c>
      <c r="AH9">
        <f t="shared" si="5"/>
        <v>-246.27543121191849</v>
      </c>
      <c r="AI9">
        <f t="shared" si="6"/>
        <v>159.50245934630101</v>
      </c>
      <c r="AJ9">
        <f t="shared" si="7"/>
        <v>0.50487051566392438</v>
      </c>
      <c r="AK9">
        <f t="shared" si="24"/>
        <v>2.7548323378342046</v>
      </c>
      <c r="AL9">
        <f t="shared" si="8"/>
        <v>162.76216219979915</v>
      </c>
      <c r="AN9">
        <f t="shared" si="9"/>
        <v>282.08438553947758</v>
      </c>
      <c r="AO9">
        <f t="shared" si="9"/>
        <v>-14.104219276973877</v>
      </c>
      <c r="AP9">
        <f t="shared" si="9"/>
        <v>-14.47372924175793</v>
      </c>
      <c r="AQ9">
        <f t="shared" si="9"/>
        <v>-153.85857274380908</v>
      </c>
      <c r="AR9">
        <f t="shared" si="9"/>
        <v>99.647864276936659</v>
      </c>
      <c r="AS9">
        <f t="shared" si="9"/>
        <v>0.31541374865623645</v>
      </c>
      <c r="AT9">
        <f t="shared" si="9"/>
        <v>1.7210590985949279</v>
      </c>
      <c r="AU9">
        <f t="shared" si="9"/>
        <v>101.68433712418783</v>
      </c>
      <c r="AW9">
        <v>6</v>
      </c>
      <c r="AX9">
        <f>(R9*SUMPRODUCT(K10:$K$23, X10:$X$23)-$AZ$3*SUMPRODUCT(K9:$K$22, W10:$W$23))/Z9</f>
        <v>40.434209392531962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2.6350000000000002E-3</v>
      </c>
      <c r="O10">
        <f t="shared" si="21"/>
        <v>487.23515002208325</v>
      </c>
      <c r="P10">
        <f t="shared" si="22"/>
        <v>24.361757501104165</v>
      </c>
      <c r="Q10" s="4">
        <f t="shared" si="23"/>
        <v>25</v>
      </c>
      <c r="R10">
        <f t="shared" si="0"/>
        <v>100000</v>
      </c>
      <c r="S10">
        <f t="shared" si="1"/>
        <v>39.817535946448466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37.470438884693976</v>
      </c>
      <c r="AC10">
        <f t="shared" si="2"/>
        <v>36.432748287603545</v>
      </c>
      <c r="AE10">
        <f t="shared" si="3"/>
        <v>445.81652670575767</v>
      </c>
      <c r="AF10">
        <f t="shared" si="4"/>
        <v>-22.290826335287885</v>
      </c>
      <c r="AG10">
        <f t="shared" si="4"/>
        <v>-22.874813459453392</v>
      </c>
      <c r="AH10">
        <f t="shared" si="5"/>
        <v>-244.18582172007186</v>
      </c>
      <c r="AI10">
        <f t="shared" si="6"/>
        <v>156.46506519094456</v>
      </c>
      <c r="AJ10">
        <f t="shared" si="7"/>
        <v>1.0376905970904318</v>
      </c>
      <c r="AK10">
        <f t="shared" si="24"/>
        <v>1.8900841709461715</v>
      </c>
      <c r="AL10">
        <f t="shared" si="8"/>
        <v>159.39283995898117</v>
      </c>
      <c r="AN10">
        <f t="shared" si="9"/>
        <v>264.62731527618644</v>
      </c>
      <c r="AO10">
        <f t="shared" si="9"/>
        <v>-13.231365763809324</v>
      </c>
      <c r="AP10">
        <f t="shared" si="9"/>
        <v>-13.578008240178928</v>
      </c>
      <c r="AQ10">
        <f t="shared" si="9"/>
        <v>-144.94356884382765</v>
      </c>
      <c r="AR10">
        <f t="shared" si="9"/>
        <v>92.874372428370577</v>
      </c>
      <c r="AS10">
        <f t="shared" si="9"/>
        <v>0.61595131706865325</v>
      </c>
      <c r="AT10">
        <f t="shared" si="9"/>
        <v>1.1219142177149855</v>
      </c>
      <c r="AU10">
        <f t="shared" si="9"/>
        <v>94.612237963154215</v>
      </c>
      <c r="AW10">
        <v>7</v>
      </c>
      <c r="AX10">
        <f>(R10*SUMPRODUCT(K11:$K$23, X11:$X$23)-$AZ$3*SUMPRODUCT(K10:$K$22, W11:$W$23))/Z10</f>
        <v>39.817535946448466</v>
      </c>
    </row>
    <row r="11" spans="1:52" x14ac:dyDescent="0.25">
      <c r="A11" t="s">
        <v>33</v>
      </c>
      <c r="C11" s="7">
        <f>AU25</f>
        <v>1156.1547560329893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2.647E-3</v>
      </c>
      <c r="O11">
        <f t="shared" si="21"/>
        <v>487.23515002208325</v>
      </c>
      <c r="P11">
        <f t="shared" si="22"/>
        <v>24.361757501104165</v>
      </c>
      <c r="Q11" s="4">
        <f t="shared" si="23"/>
        <v>25</v>
      </c>
      <c r="R11">
        <f t="shared" si="0"/>
        <v>100000</v>
      </c>
      <c r="S11">
        <f t="shared" si="1"/>
        <v>38.420795051610497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36.432748287603545</v>
      </c>
      <c r="AC11">
        <f t="shared" si="2"/>
        <v>34.710138783998218</v>
      </c>
      <c r="AE11">
        <f t="shared" si="3"/>
        <v>440.17828509251001</v>
      </c>
      <c r="AF11">
        <f t="shared" si="4"/>
        <v>-22.008914254625502</v>
      </c>
      <c r="AG11">
        <f t="shared" si="4"/>
        <v>-22.585515693631685</v>
      </c>
      <c r="AH11">
        <f t="shared" si="5"/>
        <v>-242.19852490869252</v>
      </c>
      <c r="AI11">
        <f t="shared" si="6"/>
        <v>153.3853302355603</v>
      </c>
      <c r="AJ11">
        <f t="shared" si="7"/>
        <v>1.7226095036053266</v>
      </c>
      <c r="AK11">
        <f t="shared" si="24"/>
        <v>1.0910450859011713</v>
      </c>
      <c r="AL11">
        <f t="shared" si="8"/>
        <v>156.19898482506679</v>
      </c>
      <c r="AN11">
        <f t="shared" si="9"/>
        <v>248.48366487863865</v>
      </c>
      <c r="AO11">
        <f t="shared" si="9"/>
        <v>-12.424183243931934</v>
      </c>
      <c r="AP11">
        <f t="shared" si="9"/>
        <v>-12.749678716086908</v>
      </c>
      <c r="AQ11">
        <f t="shared" si="9"/>
        <v>-136.72273062008034</v>
      </c>
      <c r="AR11">
        <f t="shared" si="9"/>
        <v>86.587072298539482</v>
      </c>
      <c r="AS11">
        <f t="shared" si="9"/>
        <v>0.97242489488245665</v>
      </c>
      <c r="AT11">
        <f t="shared" si="9"/>
        <v>0.61590244379178094</v>
      </c>
      <c r="AU11">
        <f t="shared" si="9"/>
        <v>88.175399637213715</v>
      </c>
      <c r="AW11">
        <v>8</v>
      </c>
      <c r="AX11">
        <f>(R11*SUMPRODUCT(K12:$K$23, X12:$X$23)-$AZ$3*SUMPRODUCT(K11:$K$22, W12:$W$23))/Z11</f>
        <v>38.420795051610497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2.6610000000000002E-3</v>
      </c>
      <c r="O12">
        <f t="shared" si="21"/>
        <v>487.23515002208325</v>
      </c>
      <c r="P12">
        <f t="shared" si="22"/>
        <v>24.361757501104165</v>
      </c>
      <c r="Q12" s="4">
        <f t="shared" si="23"/>
        <v>25</v>
      </c>
      <c r="R12">
        <f t="shared" si="0"/>
        <v>100000</v>
      </c>
      <c r="S12">
        <f t="shared" si="1"/>
        <v>36.393858435496973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34.710138783998218</v>
      </c>
      <c r="AC12">
        <f t="shared" si="2"/>
        <v>32.462681890493855</v>
      </c>
      <c r="AE12">
        <f t="shared" si="3"/>
        <v>434.60518782495376</v>
      </c>
      <c r="AF12">
        <f t="shared" si="4"/>
        <v>-21.730259391247689</v>
      </c>
      <c r="AG12">
        <f t="shared" si="4"/>
        <v>-22.299560479434614</v>
      </c>
      <c r="AH12">
        <f t="shared" si="5"/>
        <v>-240.40022904301566</v>
      </c>
      <c r="AI12">
        <f t="shared" si="6"/>
        <v>150.17513891125583</v>
      </c>
      <c r="AJ12">
        <f t="shared" si="7"/>
        <v>2.2474568935043635</v>
      </c>
      <c r="AK12">
        <f t="shared" si="24"/>
        <v>1.0294456546007198</v>
      </c>
      <c r="AL12">
        <f t="shared" si="8"/>
        <v>153.45204145936091</v>
      </c>
      <c r="AN12">
        <f t="shared" si="9"/>
        <v>233.23282935413084</v>
      </c>
      <c r="AO12">
        <f t="shared" si="9"/>
        <v>-11.661641467706541</v>
      </c>
      <c r="AP12">
        <f t="shared" si="9"/>
        <v>-11.967159457992709</v>
      </c>
      <c r="AQ12">
        <f t="shared" si="9"/>
        <v>-129.01186448714617</v>
      </c>
      <c r="AR12">
        <f t="shared" si="9"/>
        <v>80.592163941285435</v>
      </c>
      <c r="AS12">
        <f t="shared" si="9"/>
        <v>1.2061078533066036</v>
      </c>
      <c r="AT12">
        <f t="shared" si="9"/>
        <v>0.55245664206278788</v>
      </c>
      <c r="AU12">
        <f t="shared" si="9"/>
        <v>82.350728436654833</v>
      </c>
      <c r="AW12">
        <v>9</v>
      </c>
      <c r="AX12">
        <f>(R12*SUMPRODUCT(K13:$K$23, X13:$X$23)-$AZ$3*SUMPRODUCT(K12:$K$22, W13:$W$23))/Z12</f>
        <v>36.393858435496973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2.676E-3</v>
      </c>
      <c r="O13">
        <f t="shared" si="21"/>
        <v>487.23515002208325</v>
      </c>
      <c r="P13">
        <f t="shared" si="22"/>
        <v>24.361757501104165</v>
      </c>
      <c r="Q13" s="4">
        <f t="shared" si="23"/>
        <v>25</v>
      </c>
      <c r="R13">
        <f t="shared" si="0"/>
        <v>100000</v>
      </c>
      <c r="S13">
        <f t="shared" si="1"/>
        <v>33.664384314348887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32.462681890493855</v>
      </c>
      <c r="AC13">
        <f t="shared" si="2"/>
        <v>29.647403538962639</v>
      </c>
      <c r="AE13">
        <f t="shared" si="3"/>
        <v>429.09613246408463</v>
      </c>
      <c r="AF13">
        <f t="shared" si="4"/>
        <v>-21.454806623204234</v>
      </c>
      <c r="AG13">
        <f t="shared" si="4"/>
        <v>-22.0168912507973</v>
      </c>
      <c r="AH13">
        <f t="shared" si="5"/>
        <v>-238.6944953718681</v>
      </c>
      <c r="AI13">
        <f t="shared" si="6"/>
        <v>146.92993921821503</v>
      </c>
      <c r="AJ13">
        <f t="shared" si="7"/>
        <v>2.8152783515312159</v>
      </c>
      <c r="AK13">
        <f t="shared" si="24"/>
        <v>0.88020801546274863</v>
      </c>
      <c r="AL13">
        <f t="shared" si="8"/>
        <v>150.625425585209</v>
      </c>
      <c r="AN13">
        <f t="shared" si="9"/>
        <v>218.9563278589311</v>
      </c>
      <c r="AO13">
        <f t="shared" si="9"/>
        <v>-10.947816392946557</v>
      </c>
      <c r="AP13">
        <f t="shared" si="9"/>
        <v>-11.234633207856985</v>
      </c>
      <c r="AQ13">
        <f t="shared" si="9"/>
        <v>-121.7994436040258</v>
      </c>
      <c r="AR13">
        <f t="shared" si="9"/>
        <v>74.974434654101756</v>
      </c>
      <c r="AS13">
        <f t="shared" si="9"/>
        <v>1.4365615607211621</v>
      </c>
      <c r="AT13">
        <f t="shared" si="9"/>
        <v>0.44914670684861496</v>
      </c>
      <c r="AU13">
        <f t="shared" si="9"/>
        <v>76.860142921671539</v>
      </c>
      <c r="AW13">
        <v>10</v>
      </c>
      <c r="AX13">
        <f>(R13*SUMPRODUCT(K14:$K$23, X14:$X$23)-$AZ$3*SUMPRODUCT(K13:$K$22, W14:$W$23))/Z13</f>
        <v>33.664384314348887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2.6930000000000001E-3</v>
      </c>
      <c r="O14">
        <f t="shared" si="21"/>
        <v>487.23515002208325</v>
      </c>
      <c r="P14">
        <f t="shared" si="22"/>
        <v>24.361757501104165</v>
      </c>
      <c r="Q14" s="4">
        <f t="shared" si="23"/>
        <v>25</v>
      </c>
      <c r="R14">
        <f t="shared" si="0"/>
        <v>100000</v>
      </c>
      <c r="S14">
        <f t="shared" si="1"/>
        <v>34.351431565521708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29.647403538962639</v>
      </c>
      <c r="AC14">
        <f t="shared" si="2"/>
        <v>29.868474730368803</v>
      </c>
      <c r="AE14">
        <f t="shared" si="3"/>
        <v>423.64961525471801</v>
      </c>
      <c r="AF14">
        <f t="shared" si="4"/>
        <v>-21.182480762735903</v>
      </c>
      <c r="AG14">
        <f t="shared" si="4"/>
        <v>-21.737430850150933</v>
      </c>
      <c r="AH14">
        <f t="shared" si="5"/>
        <v>-237.16595255358857</v>
      </c>
      <c r="AI14">
        <f t="shared" si="6"/>
        <v>143.56375108824261</v>
      </c>
      <c r="AJ14">
        <f t="shared" si="7"/>
        <v>-0.22107119140616405</v>
      </c>
      <c r="AK14">
        <f t="shared" si="24"/>
        <v>30.248017662166134</v>
      </c>
      <c r="AL14">
        <f t="shared" si="8"/>
        <v>173.59069755900259</v>
      </c>
      <c r="AN14">
        <f t="shared" si="9"/>
        <v>199.13659820759719</v>
      </c>
      <c r="AO14">
        <f t="shared" si="9"/>
        <v>-9.9568299103798612</v>
      </c>
      <c r="AP14">
        <f t="shared" si="9"/>
        <v>-10.217684325452074</v>
      </c>
      <c r="AQ14">
        <f t="shared" si="9"/>
        <v>-111.47991005206056</v>
      </c>
      <c r="AR14">
        <f t="shared" si="9"/>
        <v>67.482173919704707</v>
      </c>
      <c r="AS14">
        <f t="shared" si="9"/>
        <v>-0.10391456390643762</v>
      </c>
      <c r="AT14">
        <f t="shared" si="9"/>
        <v>14.218087596150601</v>
      </c>
      <c r="AU14">
        <f t="shared" si="9"/>
        <v>81.596346951948874</v>
      </c>
      <c r="AW14">
        <v>11</v>
      </c>
      <c r="AX14">
        <f>(R14*SUMPRODUCT(K15:$K$23, X15:$X$23)-$AZ$3*SUMPRODUCT(K14:$K$22, W15:$W$23))/Z14</f>
        <v>34.351431565521708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2.7169999999999998E-3</v>
      </c>
      <c r="O15">
        <f t="shared" si="21"/>
        <v>487.23515002208325</v>
      </c>
      <c r="P15">
        <f t="shared" si="22"/>
        <v>24.361757501104165</v>
      </c>
      <c r="Q15" s="4">
        <f t="shared" si="23"/>
        <v>25</v>
      </c>
      <c r="R15">
        <f t="shared" si="0"/>
        <v>100000</v>
      </c>
      <c r="S15">
        <f t="shared" si="1"/>
        <v>33.975541041675079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29.868474730368803</v>
      </c>
      <c r="AC15">
        <f t="shared" si="2"/>
        <v>29.165957936945912</v>
      </c>
      <c r="AE15">
        <f t="shared" si="3"/>
        <v>418.26206309752376</v>
      </c>
      <c r="AF15">
        <f t="shared" si="4"/>
        <v>-20.913103154876193</v>
      </c>
      <c r="AG15">
        <f t="shared" si="4"/>
        <v>-21.460995942029566</v>
      </c>
      <c r="AH15">
        <f t="shared" si="5"/>
        <v>-236.24239847944028</v>
      </c>
      <c r="AI15">
        <f t="shared" si="6"/>
        <v>139.64556552117773</v>
      </c>
      <c r="AJ15">
        <f t="shared" si="7"/>
        <v>0.70251679342289108</v>
      </c>
      <c r="AK15">
        <f t="shared" si="24"/>
        <v>29.90522042711115</v>
      </c>
      <c r="AL15">
        <f t="shared" si="8"/>
        <v>170.25330274171176</v>
      </c>
      <c r="AN15">
        <f t="shared" si="9"/>
        <v>181.1065300949096</v>
      </c>
      <c r="AO15">
        <f t="shared" si="9"/>
        <v>-9.0553265047454818</v>
      </c>
      <c r="AP15">
        <f t="shared" si="9"/>
        <v>-9.2925628460252323</v>
      </c>
      <c r="AQ15">
        <f t="shared" si="9"/>
        <v>-102.29242578936554</v>
      </c>
      <c r="AR15">
        <f t="shared" si="9"/>
        <v>60.466214954773349</v>
      </c>
      <c r="AS15">
        <f t="shared" si="9"/>
        <v>0.3041881873005457</v>
      </c>
      <c r="AT15">
        <f t="shared" si="9"/>
        <v>12.948893005423459</v>
      </c>
      <c r="AU15">
        <f t="shared" si="9"/>
        <v>73.719296147497346</v>
      </c>
      <c r="AW15">
        <v>12</v>
      </c>
      <c r="AX15">
        <f>(R15*SUMPRODUCT(K16:$K$23, X16:$X$23)-$AZ$3*SUMPRODUCT(K15:$K$22, W16:$W$23))/Z15</f>
        <v>33.975541041675079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2.745E-3</v>
      </c>
      <c r="O16">
        <f t="shared" si="21"/>
        <v>487.23515002208325</v>
      </c>
      <c r="P16">
        <f t="shared" si="22"/>
        <v>24.361757501104165</v>
      </c>
      <c r="Q16" s="4">
        <f t="shared" si="23"/>
        <v>25</v>
      </c>
      <c r="R16">
        <f t="shared" si="0"/>
        <v>100000</v>
      </c>
      <c r="S16">
        <f t="shared" si="1"/>
        <v>32.529029868923729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29.165957936945912</v>
      </c>
      <c r="AC16">
        <f t="shared" si="2"/>
        <v>27.568320998893114</v>
      </c>
      <c r="AE16">
        <f t="shared" si="3"/>
        <v>412.93131310334587</v>
      </c>
      <c r="AF16">
        <f t="shared" si="4"/>
        <v>-20.646565655167297</v>
      </c>
      <c r="AG16">
        <f t="shared" si="4"/>
        <v>-21.187475548748399</v>
      </c>
      <c r="AH16">
        <f t="shared" si="5"/>
        <v>-235.64173544348463</v>
      </c>
      <c r="AI16">
        <f t="shared" si="6"/>
        <v>135.45553645594552</v>
      </c>
      <c r="AJ16">
        <f t="shared" si="7"/>
        <v>1.5976369380527977</v>
      </c>
      <c r="AK16">
        <f t="shared" si="24"/>
        <v>29.501549376958717</v>
      </c>
      <c r="AL16">
        <f t="shared" si="8"/>
        <v>166.55472277095703</v>
      </c>
      <c r="AN16">
        <f t="shared" si="9"/>
        <v>164.70425487102654</v>
      </c>
      <c r="AO16">
        <f t="shared" si="9"/>
        <v>-8.2352127435513278</v>
      </c>
      <c r="AP16">
        <f t="shared" si="9"/>
        <v>-8.4509633009626643</v>
      </c>
      <c r="AQ16">
        <f t="shared" si="9"/>
        <v>-93.989472876379509</v>
      </c>
      <c r="AR16">
        <f t="shared" si="9"/>
        <v>54.028605950133027</v>
      </c>
      <c r="AS16">
        <f t="shared" si="9"/>
        <v>0.63724303070849464</v>
      </c>
      <c r="AT16">
        <f t="shared" si="9"/>
        <v>11.767164546459801</v>
      </c>
      <c r="AU16">
        <f t="shared" si="9"/>
        <v>66.433013527301327</v>
      </c>
      <c r="AW16">
        <v>13</v>
      </c>
      <c r="AX16">
        <f>(R16*SUMPRODUCT(K17:$K$23, X17:$X$23)-$AZ$3*SUMPRODUCT(K16:$K$22, W17:$W$23))/Z16</f>
        <v>32.529029868923729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2.7729999999999999E-3</v>
      </c>
      <c r="O17">
        <f t="shared" si="21"/>
        <v>487.23515002208325</v>
      </c>
      <c r="P17">
        <f t="shared" si="22"/>
        <v>24.361757501104165</v>
      </c>
      <c r="Q17" s="4">
        <f t="shared" si="23"/>
        <v>25</v>
      </c>
      <c r="R17">
        <f t="shared" si="0"/>
        <v>100000</v>
      </c>
      <c r="S17">
        <f t="shared" si="1"/>
        <v>30.171227867981422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27.568320998893114</v>
      </c>
      <c r="AC17">
        <f t="shared" si="2"/>
        <v>25.243479399270825</v>
      </c>
      <c r="AE17">
        <f t="shared" si="3"/>
        <v>407.65694144107681</v>
      </c>
      <c r="AF17">
        <f t="shared" si="4"/>
        <v>-20.382847072053845</v>
      </c>
      <c r="AG17">
        <f t="shared" si="4"/>
        <v>-20.916847923564237</v>
      </c>
      <c r="AH17">
        <f t="shared" si="5"/>
        <v>-235.01147878671725</v>
      </c>
      <c r="AI17">
        <f t="shared" si="6"/>
        <v>131.34576765874147</v>
      </c>
      <c r="AJ17">
        <f t="shared" si="7"/>
        <v>2.3248415996222889</v>
      </c>
      <c r="AK17">
        <f t="shared" si="24"/>
        <v>29.038969075754128</v>
      </c>
      <c r="AL17">
        <f t="shared" si="8"/>
        <v>162.70957833411788</v>
      </c>
      <c r="AN17">
        <f t="shared" si="9"/>
        <v>149.78323632477526</v>
      </c>
      <c r="AO17">
        <f t="shared" si="9"/>
        <v>-7.4891618162387648</v>
      </c>
      <c r="AP17">
        <f t="shared" si="9"/>
        <v>-7.6853669279600698</v>
      </c>
      <c r="AQ17">
        <f t="shared" si="9"/>
        <v>-86.349026074988927</v>
      </c>
      <c r="AR17">
        <f t="shared" si="9"/>
        <v>48.259681505587487</v>
      </c>
      <c r="AS17">
        <f t="shared" si="9"/>
        <v>0.85420426671239758</v>
      </c>
      <c r="AT17">
        <f t="shared" si="9"/>
        <v>10.669634993398512</v>
      </c>
      <c r="AU17">
        <f t="shared" si="9"/>
        <v>59.783520765698391</v>
      </c>
      <c r="AW17">
        <v>14</v>
      </c>
      <c r="AX17">
        <f>(R17*SUMPRODUCT(K18:$K$23, X18:$X$23)-$AZ$3*SUMPRODUCT(K17:$K$22, W18:$W$23))/Z17</f>
        <v>30.171227867981422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2.8019999999999998E-3</v>
      </c>
      <c r="O18">
        <f t="shared" si="21"/>
        <v>487.23515002208325</v>
      </c>
      <c r="P18">
        <f t="shared" si="22"/>
        <v>24.361757501104165</v>
      </c>
      <c r="Q18" s="4">
        <f t="shared" si="23"/>
        <v>25</v>
      </c>
      <c r="R18">
        <f t="shared" si="0"/>
        <v>100000</v>
      </c>
      <c r="S18">
        <f t="shared" si="1"/>
        <v>27.008507909304228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25.243479399270825</v>
      </c>
      <c r="AC18">
        <f t="shared" si="2"/>
        <v>22.308023288102106</v>
      </c>
      <c r="AE18">
        <f t="shared" si="3"/>
        <v>402.43811727674819</v>
      </c>
      <c r="AF18">
        <f t="shared" si="4"/>
        <v>-20.121905863837412</v>
      </c>
      <c r="AG18">
        <f t="shared" si="4"/>
        <v>-20.649070436446767</v>
      </c>
      <c r="AH18">
        <f t="shared" si="5"/>
        <v>-234.43603152730796</v>
      </c>
      <c r="AI18">
        <f t="shared" si="6"/>
        <v>127.23110944915604</v>
      </c>
      <c r="AJ18">
        <f t="shared" si="7"/>
        <v>2.935456111168719</v>
      </c>
      <c r="AK18">
        <f t="shared" si="24"/>
        <v>28.529178356852714</v>
      </c>
      <c r="AL18">
        <f t="shared" si="8"/>
        <v>158.69574391717748</v>
      </c>
      <c r="AN18">
        <f t="shared" si="9"/>
        <v>136.20995321668715</v>
      </c>
      <c r="AO18">
        <f t="shared" si="9"/>
        <v>-6.8104976608343586</v>
      </c>
      <c r="AP18">
        <f t="shared" si="9"/>
        <v>-6.9889227619617351</v>
      </c>
      <c r="AQ18">
        <f t="shared" si="9"/>
        <v>-79.347654995317185</v>
      </c>
      <c r="AR18">
        <f t="shared" si="9"/>
        <v>43.062877798573865</v>
      </c>
      <c r="AS18">
        <f t="shared" si="9"/>
        <v>0.99353993174798905</v>
      </c>
      <c r="AT18">
        <f t="shared" si="9"/>
        <v>9.6560387360751427</v>
      </c>
      <c r="AU18">
        <f t="shared" si="9"/>
        <v>53.712456466397001</v>
      </c>
      <c r="AW18">
        <v>15</v>
      </c>
      <c r="AX18">
        <f>(R18*SUMPRODUCT(K19:$K$23, X19:$X$23)-$AZ$3*SUMPRODUCT(K18:$K$22, W19:$W$23))/Z18</f>
        <v>27.008507909304228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2.8370000000000001E-3</v>
      </c>
      <c r="O19">
        <f t="shared" si="21"/>
        <v>487.23515002208325</v>
      </c>
      <c r="P19">
        <f t="shared" si="22"/>
        <v>24.361757501104165</v>
      </c>
      <c r="Q19" s="4">
        <f t="shared" si="23"/>
        <v>25</v>
      </c>
      <c r="R19">
        <f t="shared" si="0"/>
        <v>100000</v>
      </c>
      <c r="S19">
        <f t="shared" si="1"/>
        <v>22.980348545682993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22.308023288102106</v>
      </c>
      <c r="AC19">
        <f t="shared" si="2"/>
        <v>18.737255445243022</v>
      </c>
      <c r="AE19">
        <f t="shared" si="3"/>
        <v>397.27201916526661</v>
      </c>
      <c r="AF19">
        <f t="shared" si="4"/>
        <v>-19.863600958263333</v>
      </c>
      <c r="AG19">
        <f t="shared" si="4"/>
        <v>-20.383998319254101</v>
      </c>
      <c r="AH19">
        <f t="shared" si="5"/>
        <v>-234.3256513127979</v>
      </c>
      <c r="AI19">
        <f t="shared" si="6"/>
        <v>122.69876857495126</v>
      </c>
      <c r="AJ19">
        <f t="shared" si="7"/>
        <v>3.5707678428590839</v>
      </c>
      <c r="AK19">
        <f t="shared" si="24"/>
        <v>27.980150904657382</v>
      </c>
      <c r="AL19">
        <f t="shared" si="8"/>
        <v>154.24968732246774</v>
      </c>
      <c r="AN19">
        <f t="shared" si="9"/>
        <v>123.86228278478494</v>
      </c>
      <c r="AO19">
        <f t="shared" si="9"/>
        <v>-6.1931141392392481</v>
      </c>
      <c r="AP19">
        <f t="shared" si="9"/>
        <v>-6.3553646929604239</v>
      </c>
      <c r="AQ19">
        <f t="shared" si="9"/>
        <v>-73.058530896837595</v>
      </c>
      <c r="AR19">
        <f t="shared" si="9"/>
        <v>38.255273055747672</v>
      </c>
      <c r="AS19">
        <f t="shared" si="9"/>
        <v>1.1133013023175862</v>
      </c>
      <c r="AT19">
        <f t="shared" si="9"/>
        <v>8.7237086845320739</v>
      </c>
      <c r="AU19">
        <f t="shared" si="9"/>
        <v>48.092283042597337</v>
      </c>
      <c r="AW19">
        <v>16</v>
      </c>
      <c r="AX19">
        <f>(R19*SUMPRODUCT(K20:$K$23, X20:$X$23)-$AZ$3*SUMPRODUCT(K19:$K$22, W20:$W$23))/Z19</f>
        <v>22.980348545682993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2.8709999999999999E-3</v>
      </c>
      <c r="O20">
        <f t="shared" si="21"/>
        <v>487.23515002208325</v>
      </c>
      <c r="P20">
        <f t="shared" si="22"/>
        <v>24.361757501104165</v>
      </c>
      <c r="Q20" s="4">
        <f t="shared" si="23"/>
        <v>25</v>
      </c>
      <c r="R20">
        <f t="shared" si="0"/>
        <v>100000</v>
      </c>
      <c r="S20">
        <f t="shared" si="1"/>
        <v>18.256451222714563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18.737255445243022</v>
      </c>
      <c r="AC20">
        <f t="shared" si="2"/>
        <v>14.693986556304422</v>
      </c>
      <c r="AE20">
        <f t="shared" si="3"/>
        <v>392.15873100659041</v>
      </c>
      <c r="AF20">
        <f t="shared" si="4"/>
        <v>-19.607936550329523</v>
      </c>
      <c r="AG20">
        <f t="shared" si="4"/>
        <v>-20.12163587688698</v>
      </c>
      <c r="AH20">
        <f t="shared" si="5"/>
        <v>-234.08983669831412</v>
      </c>
      <c r="AI20">
        <f t="shared" si="6"/>
        <v>118.33932188105985</v>
      </c>
      <c r="AJ20">
        <f t="shared" si="7"/>
        <v>4.0432688889386004</v>
      </c>
      <c r="AK20">
        <f t="shared" si="24"/>
        <v>27.390163493105277</v>
      </c>
      <c r="AL20">
        <f t="shared" si="8"/>
        <v>149.77275426310371</v>
      </c>
      <c r="AN20">
        <f t="shared" si="9"/>
        <v>112.63007091474539</v>
      </c>
      <c r="AO20">
        <f t="shared" si="9"/>
        <v>-5.63150354573727</v>
      </c>
      <c r="AP20">
        <f t="shared" si="9"/>
        <v>-5.779040721386818</v>
      </c>
      <c r="AQ20">
        <f t="shared" si="9"/>
        <v>-67.231844717768638</v>
      </c>
      <c r="AR20">
        <f t="shared" si="9"/>
        <v>33.987681929852677</v>
      </c>
      <c r="AS20">
        <f t="shared" si="9"/>
        <v>1.1612483050412696</v>
      </c>
      <c r="AT20">
        <f t="shared" si="9"/>
        <v>7.8666004673068803</v>
      </c>
      <c r="AU20">
        <f t="shared" si="9"/>
        <v>43.015530702200827</v>
      </c>
      <c r="AW20">
        <v>17</v>
      </c>
      <c r="AX20">
        <f>(R20*SUMPRODUCT(K21:$K$23, X21:$X$23)-$AZ$3*SUMPRODUCT(K20:$K$22, W21:$W$23))/Z20</f>
        <v>18.256451222714563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2.9099999999999998E-3</v>
      </c>
      <c r="O21">
        <f t="shared" si="21"/>
        <v>487.23515002208325</v>
      </c>
      <c r="P21">
        <f t="shared" si="22"/>
        <v>24.361757501104165</v>
      </c>
      <c r="Q21" s="4">
        <f t="shared" si="23"/>
        <v>25</v>
      </c>
      <c r="R21">
        <f t="shared" si="0"/>
        <v>100000</v>
      </c>
      <c r="S21">
        <f t="shared" si="1"/>
        <v>12.822194280882876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14.693986556304422</v>
      </c>
      <c r="AC21">
        <f t="shared" si="2"/>
        <v>10.186907958472617</v>
      </c>
      <c r="AE21">
        <f t="shared" si="3"/>
        <v>387.09596178929536</v>
      </c>
      <c r="AF21">
        <f t="shared" si="4"/>
        <v>-19.354798089464772</v>
      </c>
      <c r="AG21">
        <f t="shared" si="4"/>
        <v>-19.861865557716371</v>
      </c>
      <c r="AH21">
        <f t="shared" si="5"/>
        <v>-234.21584160696443</v>
      </c>
      <c r="AI21">
        <f t="shared" si="6"/>
        <v>113.66345653514975</v>
      </c>
      <c r="AJ21">
        <f t="shared" si="7"/>
        <v>4.5070785978318053</v>
      </c>
      <c r="AK21">
        <f t="shared" si="24"/>
        <v>26.77046051792945</v>
      </c>
      <c r="AL21">
        <f t="shared" si="8"/>
        <v>144.94099565091102</v>
      </c>
      <c r="AN21">
        <f t="shared" si="9"/>
        <v>102.41238416174701</v>
      </c>
      <c r="AO21">
        <f t="shared" si="9"/>
        <v>-5.1206192080873523</v>
      </c>
      <c r="AP21">
        <f t="shared" si="9"/>
        <v>-5.2547719595510154</v>
      </c>
      <c r="AQ21">
        <f t="shared" si="9"/>
        <v>-61.965520478551916</v>
      </c>
      <c r="AR21">
        <f t="shared" si="9"/>
        <v>30.071472515556724</v>
      </c>
      <c r="AS21">
        <f t="shared" si="9"/>
        <v>1.1924192199648602</v>
      </c>
      <c r="AT21">
        <f t="shared" si="9"/>
        <v>7.0825504716615937</v>
      </c>
      <c r="AU21">
        <f t="shared" si="9"/>
        <v>38.346442207183181</v>
      </c>
      <c r="AW21">
        <v>18</v>
      </c>
      <c r="AX21">
        <f>(R21*SUMPRODUCT(K22:$K$23, X22:$X$23)-$AZ$3*SUMPRODUCT(K21:$K$22, W22:$W$23))/Z21</f>
        <v>12.822194280882876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2.9520000000000002E-3</v>
      </c>
      <c r="O22">
        <f t="shared" si="21"/>
        <v>487.23515002208325</v>
      </c>
      <c r="P22">
        <f t="shared" si="22"/>
        <v>24.361757501104165</v>
      </c>
      <c r="Q22" s="4">
        <f t="shared" si="23"/>
        <v>25</v>
      </c>
      <c r="R22">
        <f t="shared" si="0"/>
        <v>100000</v>
      </c>
      <c r="S22">
        <f t="shared" si="1"/>
        <v>6.7273620173450581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10.186907958472617</v>
      </c>
      <c r="AC22">
        <f t="shared" si="2"/>
        <v>5.2754936051746739</v>
      </c>
      <c r="AE22">
        <f t="shared" si="3"/>
        <v>382.08229489220042</v>
      </c>
      <c r="AF22">
        <f t="shared" si="4"/>
        <v>-19.104114744610023</v>
      </c>
      <c r="AG22">
        <f t="shared" si="4"/>
        <v>-19.604614675012829</v>
      </c>
      <c r="AH22">
        <f t="shared" si="5"/>
        <v>-234.52890850551492</v>
      </c>
      <c r="AI22">
        <f t="shared" si="6"/>
        <v>108.84465696706266</v>
      </c>
      <c r="AJ22">
        <f t="shared" si="7"/>
        <v>4.9114143532979426</v>
      </c>
      <c r="AK22">
        <f t="shared" si="24"/>
        <v>26.121556167424416</v>
      </c>
      <c r="AL22">
        <f t="shared" si="8"/>
        <v>139.87762748778502</v>
      </c>
      <c r="AN22">
        <f t="shared" si="9"/>
        <v>93.117673412803654</v>
      </c>
      <c r="AO22">
        <f t="shared" si="9"/>
        <v>-4.6558836706401827</v>
      </c>
      <c r="AP22">
        <f t="shared" si="9"/>
        <v>-4.7778610291449226</v>
      </c>
      <c r="AQ22">
        <f t="shared" si="9"/>
        <v>-57.157284176801177</v>
      </c>
      <c r="AR22">
        <f t="shared" si="9"/>
        <v>26.526644536217376</v>
      </c>
      <c r="AS22">
        <f t="shared" si="9"/>
        <v>1.1969658993866401</v>
      </c>
      <c r="AT22">
        <f t="shared" si="9"/>
        <v>6.3661116171810521</v>
      </c>
      <c r="AU22">
        <f t="shared" si="9"/>
        <v>34.089722052785071</v>
      </c>
      <c r="AW22">
        <v>19</v>
      </c>
      <c r="AX22">
        <f>(R22*SUMPRODUCT(K23:$K$23, X23:$X$23)-$AZ$3*SUMPRODUCT(K22:$K$22, W23:$W$23))/Z22</f>
        <v>6.7273620173450581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2.9979999999999998E-3</v>
      </c>
      <c r="O23">
        <f t="shared" si="21"/>
        <v>487.23515002208325</v>
      </c>
      <c r="P23">
        <f t="shared" si="22"/>
        <v>24.361757501104165</v>
      </c>
      <c r="Q23" s="4">
        <f t="shared" si="23"/>
        <v>25</v>
      </c>
      <c r="R23">
        <f t="shared" si="0"/>
        <v>100000</v>
      </c>
      <c r="S23">
        <f t="shared" si="1"/>
        <v>6.815955810976126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5.2754936051746739</v>
      </c>
      <c r="AC23">
        <f t="shared" si="2"/>
        <v>5.2754936051746739</v>
      </c>
      <c r="AE23">
        <f t="shared" si="3"/>
        <v>377.1159892231916</v>
      </c>
      <c r="AF23">
        <f t="shared" si="4"/>
        <v>-18.855799461159581</v>
      </c>
      <c r="AG23">
        <f t="shared" si="4"/>
        <v>-19.349793893467012</v>
      </c>
      <c r="AH23">
        <f t="shared" si="5"/>
        <v>-235.09853918275383</v>
      </c>
      <c r="AI23">
        <f t="shared" si="6"/>
        <v>103.81185668581122</v>
      </c>
      <c r="AJ23">
        <f t="shared" si="7"/>
        <v>0</v>
      </c>
      <c r="AK23">
        <f t="shared" si="24"/>
        <v>25.447497835704475</v>
      </c>
      <c r="AL23">
        <f t="shared" si="8"/>
        <v>129.25935452151569</v>
      </c>
      <c r="AN23">
        <f t="shared" si="9"/>
        <v>84.662583314403861</v>
      </c>
      <c r="AO23">
        <f t="shared" si="9"/>
        <v>-4.2331291657201939</v>
      </c>
      <c r="AP23">
        <f t="shared" si="9"/>
        <v>-4.3440309730612956</v>
      </c>
      <c r="AQ23">
        <f t="shared" si="9"/>
        <v>-52.779649310691418</v>
      </c>
      <c r="AR23">
        <f t="shared" si="9"/>
        <v>23.305773864930966</v>
      </c>
      <c r="AS23">
        <f t="shared" si="9"/>
        <v>0</v>
      </c>
      <c r="AT23">
        <f t="shared" si="9"/>
        <v>5.7129662152387715</v>
      </c>
      <c r="AU23">
        <f t="shared" si="9"/>
        <v>29.018740080169735</v>
      </c>
      <c r="AW23">
        <v>20</v>
      </c>
      <c r="AX23">
        <f>(R23*SUMPRODUCT(K$23:$K24, X$23:$X24)-$AZ$3*SUMPRODUCT(K$22:$K23, W$23:$W24))/Z23</f>
        <v>6.815955810976126</v>
      </c>
    </row>
    <row r="25" spans="5:50" x14ac:dyDescent="0.25">
      <c r="AN25" s="8">
        <f t="shared" ref="AN25:AU25" si="25">SUM(AN3:AN23)</f>
        <v>4484.8985139901151</v>
      </c>
      <c r="AO25" s="8">
        <f t="shared" si="25"/>
        <v>-589.67128821606809</v>
      </c>
      <c r="AP25" s="8">
        <f t="shared" si="25"/>
        <v>-405.11981554424204</v>
      </c>
      <c r="AQ25" s="8">
        <f t="shared" si="25"/>
        <v>-2475.0477940099909</v>
      </c>
      <c r="AR25" s="8">
        <f t="shared" si="25"/>
        <v>1015.0596162198144</v>
      </c>
      <c r="AS25" s="8">
        <f t="shared" si="25"/>
        <v>-18.14273977684288</v>
      </c>
      <c r="AT25" s="8">
        <f t="shared" si="25"/>
        <v>159.237879590018</v>
      </c>
      <c r="AU25" s="9">
        <f t="shared" si="25"/>
        <v>1156.1547560329893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3" priority="1" operator="lessThan">
      <formula>0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F3B8F-A1E1-472D-A8A1-6ADF07E87F3C}">
  <sheetPr codeName="Sheet54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'T.35.04.B'!C3*(1+C12)</f>
        <v>528.16951864261546</v>
      </c>
      <c r="K3">
        <v>1</v>
      </c>
      <c r="L3" s="2">
        <v>0</v>
      </c>
      <c r="O3">
        <f>$C$3</f>
        <v>528.16951864261546</v>
      </c>
      <c r="P3">
        <f>O3*B5</f>
        <v>422.53561491409238</v>
      </c>
      <c r="Q3" s="4">
        <f>B8</f>
        <v>200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528.16951864261546</v>
      </c>
      <c r="AF3">
        <f t="shared" ref="AF3:AG23" si="4">-$Z3*P3</f>
        <v>-422.53561491409238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-94.36609627147692</v>
      </c>
      <c r="AJ3">
        <f t="shared" ref="AJ3:AJ23" si="7">AB3-AC3</f>
        <v>0</v>
      </c>
      <c r="AL3">
        <f t="shared" ref="AL3:AL23" si="8">SUM(AI3:AK3)</f>
        <v>-94.36609627147692</v>
      </c>
      <c r="AN3">
        <f t="shared" ref="AN3:AU23" si="9">AE3*$K3</f>
        <v>528.16951864261546</v>
      </c>
      <c r="AO3">
        <f t="shared" si="9"/>
        <v>-422.53561491409238</v>
      </c>
      <c r="AP3">
        <f t="shared" si="9"/>
        <v>-200</v>
      </c>
      <c r="AQ3">
        <f t="shared" si="9"/>
        <v>0</v>
      </c>
      <c r="AR3">
        <f t="shared" si="9"/>
        <v>-94.36609627147692</v>
      </c>
      <c r="AS3">
        <f t="shared" si="9"/>
        <v>0</v>
      </c>
      <c r="AT3">
        <f t="shared" si="9"/>
        <v>0</v>
      </c>
      <c r="AU3">
        <f t="shared" si="9"/>
        <v>-94.36609627147692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271.17829997679928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2.676E-3</v>
      </c>
      <c r="R4">
        <f t="shared" si="0"/>
        <v>100000</v>
      </c>
      <c r="S4">
        <f t="shared" si="1"/>
        <v>20.381206042711611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20.122853874914199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-267.60000000000002</v>
      </c>
      <c r="AI4">
        <f t="shared" si="6"/>
        <v>-267.60000000000002</v>
      </c>
      <c r="AJ4">
        <f t="shared" si="7"/>
        <v>-20.122853874914199</v>
      </c>
      <c r="AK4">
        <f>G4*MAX(0, SUM(AB4, AE4:AF4))</f>
        <v>0</v>
      </c>
      <c r="AL4">
        <f t="shared" si="8"/>
        <v>-287.72285387491422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-251.05544610188574</v>
      </c>
      <c r="AR4">
        <f t="shared" si="9"/>
        <v>-251.05544610188574</v>
      </c>
      <c r="AS4">
        <f t="shared" si="9"/>
        <v>-18.878744605417204</v>
      </c>
      <c r="AT4">
        <f t="shared" si="9"/>
        <v>0</v>
      </c>
      <c r="AU4">
        <f t="shared" si="9"/>
        <v>-269.93419070730295</v>
      </c>
      <c r="AW4">
        <v>1</v>
      </c>
      <c r="AX4">
        <f>(R4*SUMPRODUCT(K5:$K$23, X5:$X$23)-$AZ$3*SUMPRODUCT(K4:$K$22, W5:$W$23))/Z4</f>
        <v>20.381206042711611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2.6930000000000001E-3</v>
      </c>
      <c r="O5">
        <f t="shared" ref="O5:O23" si="21">$C$3</f>
        <v>528.16951864261546</v>
      </c>
      <c r="P5">
        <f t="shared" ref="P5:P23" si="22">O5*$C$5</f>
        <v>26.408475932130774</v>
      </c>
      <c r="Q5" s="4">
        <f t="shared" ref="Q5:Q23" si="23">$C$8</f>
        <v>25</v>
      </c>
      <c r="R5">
        <f t="shared" si="0"/>
        <v>100000</v>
      </c>
      <c r="S5">
        <f t="shared" si="1"/>
        <v>42.77933494497708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20.122853874914199</v>
      </c>
      <c r="AC5">
        <f t="shared" si="2"/>
        <v>41.700949040653995</v>
      </c>
      <c r="AE5">
        <f t="shared" si="3"/>
        <v>514.85536673422587</v>
      </c>
      <c r="AF5">
        <f t="shared" si="4"/>
        <v>-25.74276833671129</v>
      </c>
      <c r="AG5">
        <f t="shared" si="4"/>
        <v>-24.369797411699999</v>
      </c>
      <c r="AH5">
        <f t="shared" si="5"/>
        <v>-265.88635320000003</v>
      </c>
      <c r="AI5">
        <f t="shared" si="6"/>
        <v>198.85644778581457</v>
      </c>
      <c r="AJ5">
        <f t="shared" si="7"/>
        <v>-21.578095165739796</v>
      </c>
      <c r="AK5">
        <f>G5*SUM(AB5, AE5:AF5)</f>
        <v>20.87865354316958</v>
      </c>
      <c r="AL5">
        <f t="shared" si="8"/>
        <v>198.15700616324435</v>
      </c>
      <c r="AN5">
        <f t="shared" si="9"/>
        <v>444.60979369545635</v>
      </c>
      <c r="AO5">
        <f t="shared" si="9"/>
        <v>-22.230489684772813</v>
      </c>
      <c r="AP5">
        <f t="shared" si="9"/>
        <v>-21.044843464182392</v>
      </c>
      <c r="AQ5">
        <f t="shared" si="9"/>
        <v>-229.60948701485231</v>
      </c>
      <c r="AR5">
        <f t="shared" si="9"/>
        <v>171.72497353164886</v>
      </c>
      <c r="AS5">
        <f t="shared" si="9"/>
        <v>-18.634034060546053</v>
      </c>
      <c r="AT5">
        <f t="shared" si="9"/>
        <v>18.030022496122584</v>
      </c>
      <c r="AU5">
        <f t="shared" si="9"/>
        <v>171.12096196722538</v>
      </c>
      <c r="AW5">
        <v>2</v>
      </c>
      <c r="AX5">
        <f>(R5*SUMPRODUCT(K6:$K$23, X6:$X$23)-$AZ$3*SUMPRODUCT(K5:$K$22, W6:$W$23))/Z5</f>
        <v>42.77933494497708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2.7169999999999998E-3</v>
      </c>
      <c r="O6">
        <f t="shared" si="21"/>
        <v>528.16951864261546</v>
      </c>
      <c r="P6">
        <f t="shared" si="22"/>
        <v>26.408475932130774</v>
      </c>
      <c r="Q6" s="4">
        <f t="shared" si="23"/>
        <v>25</v>
      </c>
      <c r="R6">
        <f t="shared" si="0"/>
        <v>100000</v>
      </c>
      <c r="S6">
        <f t="shared" si="1"/>
        <v>66.193447140462709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41.700949040653995</v>
      </c>
      <c r="AC6">
        <f t="shared" si="2"/>
        <v>63.704273534024203</v>
      </c>
      <c r="AE6">
        <f t="shared" si="3"/>
        <v>508.30795103546666</v>
      </c>
      <c r="AF6">
        <f t="shared" si="4"/>
        <v>-25.415397551773335</v>
      </c>
      <c r="AG6">
        <f t="shared" si="4"/>
        <v>-24.059886698015411</v>
      </c>
      <c r="AH6">
        <f t="shared" si="5"/>
        <v>-264.85095827035559</v>
      </c>
      <c r="AI6">
        <f t="shared" si="6"/>
        <v>193.98170851532234</v>
      </c>
      <c r="AJ6">
        <f t="shared" si="7"/>
        <v>-22.003324493370208</v>
      </c>
      <c r="AK6">
        <f>G6*SUM(AB6, AE6:AF6)</f>
        <v>30.688719897674318</v>
      </c>
      <c r="AL6">
        <f t="shared" si="8"/>
        <v>202.66710391962647</v>
      </c>
      <c r="AN6">
        <f t="shared" si="9"/>
        <v>395.88355965821717</v>
      </c>
      <c r="AO6">
        <f t="shared" si="9"/>
        <v>-19.79417798291086</v>
      </c>
      <c r="AP6">
        <f t="shared" si="9"/>
        <v>-18.738470589690102</v>
      </c>
      <c r="AQ6">
        <f t="shared" si="9"/>
        <v>-206.27287046242267</v>
      </c>
      <c r="AR6">
        <f t="shared" si="9"/>
        <v>151.07804062319354</v>
      </c>
      <c r="AS6">
        <f t="shared" si="9"/>
        <v>-17.136766023442455</v>
      </c>
      <c r="AT6">
        <f t="shared" si="9"/>
        <v>23.901179687817969</v>
      </c>
      <c r="AU6">
        <f t="shared" si="9"/>
        <v>157.84245428756907</v>
      </c>
      <c r="AW6">
        <v>3</v>
      </c>
      <c r="AX6">
        <f>(R6*SUMPRODUCT(K7:$K$23, X7:$X$23)-$AZ$3*SUMPRODUCT(K6:$K$22, W7:$W$23))/Z6</f>
        <v>66.193447140462709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2.745E-3</v>
      </c>
      <c r="O7">
        <f t="shared" si="21"/>
        <v>528.16951864261546</v>
      </c>
      <c r="P7">
        <f t="shared" si="22"/>
        <v>26.408475932130774</v>
      </c>
      <c r="Q7" s="4">
        <f t="shared" si="23"/>
        <v>25</v>
      </c>
      <c r="R7">
        <f t="shared" si="0"/>
        <v>100000</v>
      </c>
      <c r="S7">
        <f t="shared" si="1"/>
        <v>84.951260539920426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63.704273534024203</v>
      </c>
      <c r="AC7">
        <f t="shared" si="2"/>
        <v>80.714718892547126</v>
      </c>
      <c r="AE7">
        <f t="shared" si="3"/>
        <v>501.8295661995196</v>
      </c>
      <c r="AF7">
        <f t="shared" si="4"/>
        <v>-25.091478309975983</v>
      </c>
      <c r="AG7">
        <f t="shared" si="4"/>
        <v>-23.753243442049204</v>
      </c>
      <c r="AH7">
        <f t="shared" si="5"/>
        <v>-264.17755594420925</v>
      </c>
      <c r="AI7">
        <f t="shared" si="6"/>
        <v>188.80728850328518</v>
      </c>
      <c r="AJ7">
        <f t="shared" si="7"/>
        <v>-17.010445358522922</v>
      </c>
      <c r="AK7">
        <f>G7*SUM(AB7, AE7:AF7)</f>
        <v>26.535719945897178</v>
      </c>
      <c r="AL7">
        <f t="shared" si="8"/>
        <v>198.33256309065942</v>
      </c>
      <c r="AN7">
        <f t="shared" si="9"/>
        <v>353.79562206062565</v>
      </c>
      <c r="AO7">
        <f t="shared" si="9"/>
        <v>-17.689781103031283</v>
      </c>
      <c r="AP7">
        <f t="shared" si="9"/>
        <v>-16.746310113175074</v>
      </c>
      <c r="AQ7">
        <f t="shared" si="9"/>
        <v>-186.24821858857371</v>
      </c>
      <c r="AR7">
        <f t="shared" si="9"/>
        <v>133.1113122558456</v>
      </c>
      <c r="AS7">
        <f t="shared" si="9"/>
        <v>-11.992559830072166</v>
      </c>
      <c r="AT7">
        <f t="shared" si="9"/>
        <v>18.707988084848377</v>
      </c>
      <c r="AU7">
        <f t="shared" si="9"/>
        <v>139.82674051062179</v>
      </c>
      <c r="AW7">
        <v>4</v>
      </c>
      <c r="AX7">
        <f>(R7*SUMPRODUCT(K8:$K$23, X8:$X$23)-$AZ$3*SUMPRODUCT(K7:$K$22, W8:$W$23))/Z7</f>
        <v>84.951260539920426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2.7729999999999999E-3</v>
      </c>
      <c r="O8">
        <f t="shared" si="21"/>
        <v>528.16951864261546</v>
      </c>
      <c r="P8">
        <f t="shared" si="22"/>
        <v>26.408475932130774</v>
      </c>
      <c r="Q8" s="4">
        <f t="shared" si="23"/>
        <v>25</v>
      </c>
      <c r="R8">
        <f t="shared" si="0"/>
        <v>100000</v>
      </c>
      <c r="S8">
        <f t="shared" si="1"/>
        <v>95.065257013079616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80.714718892547126</v>
      </c>
      <c r="AC8">
        <f t="shared" si="2"/>
        <v>89.170615070685471</v>
      </c>
      <c r="AE8">
        <f t="shared" si="3"/>
        <v>495.41969715045315</v>
      </c>
      <c r="AF8">
        <f t="shared" si="4"/>
        <v>-24.770984857522659</v>
      </c>
      <c r="AG8">
        <f t="shared" si="4"/>
        <v>-23.44984326356391</v>
      </c>
      <c r="AH8">
        <f t="shared" si="5"/>
        <v>-263.47097625920981</v>
      </c>
      <c r="AI8">
        <f t="shared" si="6"/>
        <v>183.72789277015676</v>
      </c>
      <c r="AJ8">
        <f t="shared" si="7"/>
        <v>-8.4558961781383459</v>
      </c>
      <c r="AK8">
        <f t="shared" ref="AK8:AK23" si="24">G8*SUM(AB8:AB8, AE8:AF8)</f>
        <v>11.744041084250675</v>
      </c>
      <c r="AL8">
        <f t="shared" si="8"/>
        <v>187.01603767626909</v>
      </c>
      <c r="AN8">
        <f t="shared" si="9"/>
        <v>325.66581872265289</v>
      </c>
      <c r="AO8">
        <f t="shared" si="9"/>
        <v>-16.283290936132648</v>
      </c>
      <c r="AP8">
        <f t="shared" si="9"/>
        <v>-15.414834027132388</v>
      </c>
      <c r="AQ8">
        <f t="shared" si="9"/>
        <v>-173.19354011686519</v>
      </c>
      <c r="AR8">
        <f t="shared" si="9"/>
        <v>120.77415364252268</v>
      </c>
      <c r="AS8">
        <f t="shared" si="9"/>
        <v>-5.558512040854283</v>
      </c>
      <c r="AT8">
        <f t="shared" si="9"/>
        <v>7.7199852505127033</v>
      </c>
      <c r="AU8">
        <f t="shared" si="9"/>
        <v>122.9356268521811</v>
      </c>
      <c r="AW8">
        <v>5</v>
      </c>
      <c r="AX8">
        <f>(R8*SUMPRODUCT(K9:$K$23, X9:$X$23)-$AZ$3*SUMPRODUCT(K8:$K$22, W9:$W$23))/Z8</f>
        <v>95.065257013079616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2.8019999999999998E-3</v>
      </c>
      <c r="O9">
        <f t="shared" si="21"/>
        <v>528.16951864261546</v>
      </c>
      <c r="P9">
        <f t="shared" si="22"/>
        <v>26.408475932130774</v>
      </c>
      <c r="Q9" s="4">
        <f t="shared" si="23"/>
        <v>25</v>
      </c>
      <c r="R9">
        <f t="shared" si="0"/>
        <v>100000</v>
      </c>
      <c r="S9">
        <f t="shared" si="1"/>
        <v>99.546961532892212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89.170615070685471</v>
      </c>
      <c r="AC9">
        <f t="shared" si="2"/>
        <v>92.179046413163405</v>
      </c>
      <c r="AE9">
        <f t="shared" si="3"/>
        <v>489.0773341875331</v>
      </c>
      <c r="AF9">
        <f t="shared" si="4"/>
        <v>-24.453866709376655</v>
      </c>
      <c r="AG9">
        <f t="shared" si="4"/>
        <v>-23.149638370103766</v>
      </c>
      <c r="AH9">
        <f t="shared" si="5"/>
        <v>-262.82584329802427</v>
      </c>
      <c r="AI9">
        <f t="shared" si="6"/>
        <v>178.64798581002839</v>
      </c>
      <c r="AJ9">
        <f t="shared" si="7"/>
        <v>-3.0084313424779339</v>
      </c>
      <c r="AK9">
        <f t="shared" si="24"/>
        <v>3.2673850870381678</v>
      </c>
      <c r="AL9">
        <f t="shared" si="8"/>
        <v>178.90693955458863</v>
      </c>
      <c r="AN9">
        <f t="shared" si="9"/>
        <v>305.5470869714556</v>
      </c>
      <c r="AO9">
        <f t="shared" si="9"/>
        <v>-15.27735434857278</v>
      </c>
      <c r="AP9">
        <f t="shared" si="9"/>
        <v>-14.462548300624446</v>
      </c>
      <c r="AQ9">
        <f t="shared" si="9"/>
        <v>-164.19830809361318</v>
      </c>
      <c r="AR9">
        <f t="shared" si="9"/>
        <v>111.60887622864516</v>
      </c>
      <c r="AS9">
        <f t="shared" si="9"/>
        <v>-1.8794930142791917</v>
      </c>
      <c r="AT9">
        <f t="shared" si="9"/>
        <v>2.0412722601773279</v>
      </c>
      <c r="AU9">
        <f t="shared" si="9"/>
        <v>111.7706554745433</v>
      </c>
      <c r="AW9">
        <v>6</v>
      </c>
      <c r="AX9">
        <f>(R9*SUMPRODUCT(K10:$K$23, X10:$X$23)-$AZ$3*SUMPRODUCT(K9:$K$22, W10:$W$23))/Z9</f>
        <v>99.546961532892212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2.8370000000000001E-3</v>
      </c>
      <c r="O10">
        <f t="shared" si="21"/>
        <v>528.16951864261546</v>
      </c>
      <c r="P10">
        <f t="shared" si="22"/>
        <v>26.408475932130774</v>
      </c>
      <c r="Q10" s="4">
        <f t="shared" si="23"/>
        <v>25</v>
      </c>
      <c r="R10">
        <f t="shared" si="0"/>
        <v>100000</v>
      </c>
      <c r="S10">
        <f t="shared" si="1"/>
        <v>101.87278582348083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92.179046413163405</v>
      </c>
      <c r="AC10">
        <f t="shared" si="2"/>
        <v>93.121776858277144</v>
      </c>
      <c r="AE10">
        <f t="shared" si="3"/>
        <v>482.79904844856776</v>
      </c>
      <c r="AF10">
        <f t="shared" si="4"/>
        <v>-24.13995242242839</v>
      </c>
      <c r="AG10">
        <f t="shared" si="4"/>
        <v>-22.852466462346747</v>
      </c>
      <c r="AH10">
        <f t="shared" si="5"/>
        <v>-262.70209622393759</v>
      </c>
      <c r="AI10">
        <f t="shared" si="6"/>
        <v>173.10453333985504</v>
      </c>
      <c r="AJ10">
        <f t="shared" si="7"/>
        <v>-0.94273044511373882</v>
      </c>
      <c r="AK10">
        <f t="shared" si="24"/>
        <v>2.2584363840011417</v>
      </c>
      <c r="AL10">
        <f t="shared" si="8"/>
        <v>174.42023927874243</v>
      </c>
      <c r="AN10">
        <f t="shared" si="9"/>
        <v>286.57936248551357</v>
      </c>
      <c r="AO10">
        <f t="shared" si="9"/>
        <v>-14.328968124275679</v>
      </c>
      <c r="AP10">
        <f t="shared" si="9"/>
        <v>-13.564743532626443</v>
      </c>
      <c r="AQ10">
        <f t="shared" si="9"/>
        <v>-155.93444001471377</v>
      </c>
      <c r="AR10">
        <f t="shared" si="9"/>
        <v>102.75121081389767</v>
      </c>
      <c r="AS10">
        <f t="shared" si="9"/>
        <v>-0.55958496775115418</v>
      </c>
      <c r="AT10">
        <f t="shared" si="9"/>
        <v>1.3405603453878465</v>
      </c>
      <c r="AU10">
        <f t="shared" si="9"/>
        <v>103.53218619153436</v>
      </c>
      <c r="AW10">
        <v>7</v>
      </c>
      <c r="AX10">
        <f>(R10*SUMPRODUCT(K11:$K$23, X11:$X$23)-$AZ$3*SUMPRODUCT(K10:$K$22, W11:$W$23))/Z10</f>
        <v>101.87278582348083</v>
      </c>
    </row>
    <row r="11" spans="1:52" x14ac:dyDescent="0.25">
      <c r="A11" t="s">
        <v>33</v>
      </c>
      <c r="C11" s="7">
        <f>AU25</f>
        <v>1251.1522209596908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2.8709999999999999E-3</v>
      </c>
      <c r="O11">
        <f t="shared" si="21"/>
        <v>528.16951864261546</v>
      </c>
      <c r="P11">
        <f t="shared" si="22"/>
        <v>26.408475932130774</v>
      </c>
      <c r="Q11" s="4">
        <f t="shared" si="23"/>
        <v>25</v>
      </c>
      <c r="R11">
        <f t="shared" si="0"/>
        <v>100000</v>
      </c>
      <c r="S11">
        <f t="shared" si="1"/>
        <v>102.08250438361884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93.121776858277144</v>
      </c>
      <c r="AC11">
        <f t="shared" si="2"/>
        <v>92.112442507655032</v>
      </c>
      <c r="AE11">
        <f t="shared" si="3"/>
        <v>476.58494189598628</v>
      </c>
      <c r="AF11">
        <f t="shared" si="4"/>
        <v>-23.829247094799314</v>
      </c>
      <c r="AG11">
        <f t="shared" si="4"/>
        <v>-22.55833236650988</v>
      </c>
      <c r="AH11">
        <f t="shared" si="5"/>
        <v>-262.43772485359</v>
      </c>
      <c r="AI11">
        <f t="shared" si="6"/>
        <v>167.75963758108708</v>
      </c>
      <c r="AJ11">
        <f t="shared" si="7"/>
        <v>1.0093343506221117</v>
      </c>
      <c r="AK11">
        <f t="shared" si="24"/>
        <v>1.310105931982714</v>
      </c>
      <c r="AL11">
        <f t="shared" si="8"/>
        <v>170.07907786369191</v>
      </c>
      <c r="AN11">
        <f t="shared" si="9"/>
        <v>269.03547266853309</v>
      </c>
      <c r="AO11">
        <f t="shared" si="9"/>
        <v>-13.451773633426653</v>
      </c>
      <c r="AP11">
        <f t="shared" si="9"/>
        <v>-12.734333541243943</v>
      </c>
      <c r="AQ11">
        <f t="shared" si="9"/>
        <v>-148.1478979825792</v>
      </c>
      <c r="AR11">
        <f t="shared" si="9"/>
        <v>94.701467511283255</v>
      </c>
      <c r="AS11">
        <f t="shared" si="9"/>
        <v>0.56977617257464941</v>
      </c>
      <c r="AT11">
        <f t="shared" si="9"/>
        <v>0.73956379581489851</v>
      </c>
      <c r="AU11">
        <f t="shared" si="9"/>
        <v>96.010807479672806</v>
      </c>
      <c r="AW11">
        <v>8</v>
      </c>
      <c r="AX11">
        <f>(R11*SUMPRODUCT(K12:$K$23, X12:$X$23)-$AZ$3*SUMPRODUCT(K11:$K$22, W12:$W$23))/Z11</f>
        <v>102.08250438361884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2.9099999999999998E-3</v>
      </c>
      <c r="O12">
        <f t="shared" si="21"/>
        <v>528.16951864261546</v>
      </c>
      <c r="P12">
        <f t="shared" si="22"/>
        <v>26.408475932130774</v>
      </c>
      <c r="Q12" s="4">
        <f t="shared" si="23"/>
        <v>25</v>
      </c>
      <c r="R12">
        <f t="shared" si="0"/>
        <v>100000</v>
      </c>
      <c r="S12">
        <f t="shared" si="1"/>
        <v>100.29283837109924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92.112442507655032</v>
      </c>
      <c r="AC12">
        <f t="shared" si="2"/>
        <v>89.329243684674452</v>
      </c>
      <c r="AE12">
        <f t="shared" si="3"/>
        <v>470.43223029610908</v>
      </c>
      <c r="AF12">
        <f t="shared" si="4"/>
        <v>-23.521611514805453</v>
      </c>
      <c r="AG12">
        <f t="shared" si="4"/>
        <v>-22.267104295658239</v>
      </c>
      <c r="AH12">
        <f t="shared" si="5"/>
        <v>-262.57898874617496</v>
      </c>
      <c r="AI12">
        <f t="shared" si="6"/>
        <v>162.06452573947047</v>
      </c>
      <c r="AJ12">
        <f t="shared" si="7"/>
        <v>2.7831988229805802</v>
      </c>
      <c r="AK12">
        <f t="shared" si="24"/>
        <v>1.2397530409646047</v>
      </c>
      <c r="AL12">
        <f t="shared" si="8"/>
        <v>166.08747760341566</v>
      </c>
      <c r="AN12">
        <f t="shared" si="9"/>
        <v>252.45957288371736</v>
      </c>
      <c r="AO12">
        <f t="shared" si="9"/>
        <v>-12.622978644185867</v>
      </c>
      <c r="AP12">
        <f t="shared" si="9"/>
        <v>-11.949741700947317</v>
      </c>
      <c r="AQ12">
        <f t="shared" si="9"/>
        <v>-140.91419566506272</v>
      </c>
      <c r="AR12">
        <f t="shared" si="9"/>
        <v>86.972656873521487</v>
      </c>
      <c r="AS12">
        <f t="shared" si="9"/>
        <v>1.4936161700865369</v>
      </c>
      <c r="AT12">
        <f t="shared" si="9"/>
        <v>0.66531904713715484</v>
      </c>
      <c r="AU12">
        <f t="shared" si="9"/>
        <v>89.131592090745187</v>
      </c>
      <c r="AW12">
        <v>9</v>
      </c>
      <c r="AX12">
        <f>(R12*SUMPRODUCT(K13:$K$23, X13:$X$23)-$AZ$3*SUMPRODUCT(K12:$K$22, W13:$W$23))/Z12</f>
        <v>100.29283837109924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2.9520000000000002E-3</v>
      </c>
      <c r="O13">
        <f t="shared" si="21"/>
        <v>528.16951864261546</v>
      </c>
      <c r="P13">
        <f t="shared" si="22"/>
        <v>26.408475932130774</v>
      </c>
      <c r="Q13" s="4">
        <f t="shared" si="23"/>
        <v>25</v>
      </c>
      <c r="R13">
        <f t="shared" si="0"/>
        <v>100000</v>
      </c>
      <c r="S13">
        <f t="shared" si="1"/>
        <v>96.438263840697715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89.329243684674452</v>
      </c>
      <c r="AC13">
        <f t="shared" si="2"/>
        <v>84.783509713911485</v>
      </c>
      <c r="AE13">
        <f t="shared" si="3"/>
        <v>464.33919204931391</v>
      </c>
      <c r="AF13">
        <f t="shared" si="4"/>
        <v>-23.216959602465696</v>
      </c>
      <c r="AG13">
        <f t="shared" si="4"/>
        <v>-21.978700760820875</v>
      </c>
      <c r="AH13">
        <f t="shared" si="5"/>
        <v>-262.92996752313252</v>
      </c>
      <c r="AI13">
        <f t="shared" si="6"/>
        <v>156.21356416289484</v>
      </c>
      <c r="AJ13">
        <f t="shared" si="7"/>
        <v>4.5457339707629671</v>
      </c>
      <c r="AK13">
        <f t="shared" si="24"/>
        <v>1.0609029522630453</v>
      </c>
      <c r="AL13">
        <f t="shared" si="8"/>
        <v>161.82020108592084</v>
      </c>
      <c r="AN13">
        <f t="shared" si="9"/>
        <v>236.93992250235564</v>
      </c>
      <c r="AO13">
        <f t="shared" si="9"/>
        <v>-11.846996125117782</v>
      </c>
      <c r="AP13">
        <f t="shared" si="9"/>
        <v>-11.215145617986733</v>
      </c>
      <c r="AQ13">
        <f t="shared" si="9"/>
        <v>-134.16615955575347</v>
      </c>
      <c r="AR13">
        <f t="shared" si="9"/>
        <v>79.711621203497671</v>
      </c>
      <c r="AS13">
        <f t="shared" si="9"/>
        <v>2.3195669742960572</v>
      </c>
      <c r="AT13">
        <f t="shared" si="9"/>
        <v>0.54135052047260779</v>
      </c>
      <c r="AU13">
        <f t="shared" si="9"/>
        <v>82.572538698266328</v>
      </c>
      <c r="AW13">
        <v>10</v>
      </c>
      <c r="AX13">
        <f>(R13*SUMPRODUCT(K14:$K$23, X14:$X$23)-$AZ$3*SUMPRODUCT(K13:$K$22, W14:$W$23))/Z13</f>
        <v>96.438263840697715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2.9979999999999998E-3</v>
      </c>
      <c r="O14">
        <f t="shared" si="21"/>
        <v>528.16951864261546</v>
      </c>
      <c r="P14">
        <f t="shared" si="22"/>
        <v>26.408475932130774</v>
      </c>
      <c r="Q14" s="4">
        <f t="shared" si="23"/>
        <v>25</v>
      </c>
      <c r="R14">
        <f t="shared" si="0"/>
        <v>100000</v>
      </c>
      <c r="S14">
        <f t="shared" si="1"/>
        <v>95.128752963020247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84.783509713911485</v>
      </c>
      <c r="AC14">
        <f t="shared" si="2"/>
        <v>82.545203744017954</v>
      </c>
      <c r="AE14">
        <f t="shared" si="3"/>
        <v>458.30371123105692</v>
      </c>
      <c r="AF14">
        <f t="shared" si="4"/>
        <v>-22.915185561552846</v>
      </c>
      <c r="AG14">
        <f t="shared" si="4"/>
        <v>-21.693021608331726</v>
      </c>
      <c r="AH14">
        <f t="shared" si="5"/>
        <v>-263.5685795237639</v>
      </c>
      <c r="AI14">
        <f t="shared" si="6"/>
        <v>150.12692453740846</v>
      </c>
      <c r="AJ14">
        <f t="shared" si="7"/>
        <v>2.2383059698935313</v>
      </c>
      <c r="AK14">
        <f t="shared" si="24"/>
        <v>36.41204247683909</v>
      </c>
      <c r="AL14">
        <f t="shared" si="8"/>
        <v>188.77727298414106</v>
      </c>
      <c r="AN14">
        <f t="shared" si="9"/>
        <v>215.4257639195466</v>
      </c>
      <c r="AO14">
        <f t="shared" si="9"/>
        <v>-10.771288195977331</v>
      </c>
      <c r="AP14">
        <f t="shared" si="9"/>
        <v>-10.196809751213317</v>
      </c>
      <c r="AQ14">
        <f t="shared" si="9"/>
        <v>-123.89047087700945</v>
      </c>
      <c r="AR14">
        <f t="shared" si="9"/>
        <v>70.567195095346506</v>
      </c>
      <c r="AS14">
        <f t="shared" si="9"/>
        <v>1.0521162312973218</v>
      </c>
      <c r="AT14">
        <f t="shared" si="9"/>
        <v>17.115488865176108</v>
      </c>
      <c r="AU14">
        <f t="shared" si="9"/>
        <v>88.734800191819929</v>
      </c>
      <c r="AW14">
        <v>11</v>
      </c>
      <c r="AX14">
        <f>(R14*SUMPRODUCT(K15:$K$23, X15:$X$23)-$AZ$3*SUMPRODUCT(K14:$K$22, W15:$W$23))/Z14</f>
        <v>95.128752963020247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3.0469999999999998E-3</v>
      </c>
      <c r="O15">
        <f t="shared" si="21"/>
        <v>528.16951864261546</v>
      </c>
      <c r="P15">
        <f t="shared" si="22"/>
        <v>26.408475932130774</v>
      </c>
      <c r="Q15" s="4">
        <f t="shared" si="23"/>
        <v>25</v>
      </c>
      <c r="R15">
        <f t="shared" si="0"/>
        <v>100000</v>
      </c>
      <c r="S15">
        <f t="shared" si="1"/>
        <v>91.86026265173227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82.545203744017954</v>
      </c>
      <c r="AC15">
        <f t="shared" si="2"/>
        <v>78.669102315337909</v>
      </c>
      <c r="AE15">
        <f t="shared" si="3"/>
        <v>452.32422271062535</v>
      </c>
      <c r="AF15">
        <f t="shared" si="4"/>
        <v>-22.61621113553127</v>
      </c>
      <c r="AG15">
        <f t="shared" si="4"/>
        <v>-21.409992755407821</v>
      </c>
      <c r="AH15">
        <f t="shared" si="5"/>
        <v>-264.39454736234705</v>
      </c>
      <c r="AI15">
        <f t="shared" si="6"/>
        <v>143.90347145733921</v>
      </c>
      <c r="AJ15">
        <f t="shared" si="7"/>
        <v>3.8761014286800446</v>
      </c>
      <c r="AK15">
        <f t="shared" si="24"/>
        <v>35.85772507233785</v>
      </c>
      <c r="AL15">
        <f t="shared" si="8"/>
        <v>183.6372979583571</v>
      </c>
      <c r="AN15">
        <f t="shared" si="9"/>
        <v>195.85536839351818</v>
      </c>
      <c r="AO15">
        <f t="shared" si="9"/>
        <v>-9.7927684196759106</v>
      </c>
      <c r="AP15">
        <f t="shared" si="9"/>
        <v>-9.270478581235734</v>
      </c>
      <c r="AQ15">
        <f t="shared" si="9"/>
        <v>-114.48224276951498</v>
      </c>
      <c r="AR15">
        <f t="shared" si="9"/>
        <v>62.309878623091556</v>
      </c>
      <c r="AS15">
        <f t="shared" si="9"/>
        <v>1.6783431775893245</v>
      </c>
      <c r="AT15">
        <f t="shared" si="9"/>
        <v>15.52631409326302</v>
      </c>
      <c r="AU15">
        <f t="shared" si="9"/>
        <v>79.514535893943901</v>
      </c>
      <c r="AW15">
        <v>12</v>
      </c>
      <c r="AX15">
        <f>(R15*SUMPRODUCT(K16:$K$23, X16:$X$23)-$AZ$3*SUMPRODUCT(K15:$K$22, W16:$W$23))/Z15</f>
        <v>91.86026265173227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3.104E-3</v>
      </c>
      <c r="O16">
        <f t="shared" si="21"/>
        <v>528.16951864261546</v>
      </c>
      <c r="P16">
        <f t="shared" si="22"/>
        <v>26.408475932130774</v>
      </c>
      <c r="Q16" s="4">
        <f t="shared" si="23"/>
        <v>25</v>
      </c>
      <c r="R16">
        <f t="shared" si="0"/>
        <v>100000</v>
      </c>
      <c r="S16">
        <f t="shared" si="1"/>
        <v>86.606748139402498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78.669102315337909</v>
      </c>
      <c r="AC16">
        <f t="shared" si="2"/>
        <v>73.198070407862815</v>
      </c>
      <c r="AE16">
        <f t="shared" si="3"/>
        <v>446.3969660962253</v>
      </c>
      <c r="AF16">
        <f t="shared" si="4"/>
        <v>-22.319848304811266</v>
      </c>
      <c r="AG16">
        <f t="shared" si="4"/>
        <v>-21.129436210340955</v>
      </c>
      <c r="AH16">
        <f t="shared" si="5"/>
        <v>-265.82647005114353</v>
      </c>
      <c r="AI16">
        <f t="shared" si="6"/>
        <v>137.12121152992955</v>
      </c>
      <c r="AJ16">
        <f t="shared" si="7"/>
        <v>5.4710319074750942</v>
      </c>
      <c r="AK16">
        <f t="shared" si="24"/>
        <v>35.192235407472644</v>
      </c>
      <c r="AL16">
        <f t="shared" si="8"/>
        <v>177.7844788448773</v>
      </c>
      <c r="AN16">
        <f t="shared" si="9"/>
        <v>178.05256551024669</v>
      </c>
      <c r="AO16">
        <f t="shared" si="9"/>
        <v>-8.9026282755123365</v>
      </c>
      <c r="AP16">
        <f t="shared" si="9"/>
        <v>-8.4278133830894877</v>
      </c>
      <c r="AQ16">
        <f t="shared" si="9"/>
        <v>-106.02913677270867</v>
      </c>
      <c r="AR16">
        <f t="shared" si="9"/>
        <v>54.692987078936213</v>
      </c>
      <c r="AS16">
        <f t="shared" si="9"/>
        <v>2.1822085298500338</v>
      </c>
      <c r="AT16">
        <f t="shared" si="9"/>
        <v>14.036985634419239</v>
      </c>
      <c r="AU16">
        <f t="shared" si="9"/>
        <v>70.912181243205495</v>
      </c>
      <c r="AW16">
        <v>13</v>
      </c>
      <c r="AX16">
        <f>(R16*SUMPRODUCT(K17:$K$23, X17:$X$23)-$AZ$3*SUMPRODUCT(K16:$K$22, W17:$W$23))/Z16</f>
        <v>86.606748139402498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3.1700000000000001E-3</v>
      </c>
      <c r="O17">
        <f t="shared" si="21"/>
        <v>528.16951864261546</v>
      </c>
      <c r="P17">
        <f t="shared" si="22"/>
        <v>26.408475932130774</v>
      </c>
      <c r="Q17" s="4">
        <f t="shared" si="23"/>
        <v>25</v>
      </c>
      <c r="R17">
        <f t="shared" si="0"/>
        <v>100000</v>
      </c>
      <c r="S17">
        <f t="shared" si="1"/>
        <v>79.341844644507574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73.198070407862815</v>
      </c>
      <c r="AC17">
        <f t="shared" si="2"/>
        <v>66.174784768130678</v>
      </c>
      <c r="AE17">
        <f t="shared" si="3"/>
        <v>440.51791805273803</v>
      </c>
      <c r="AF17">
        <f t="shared" si="4"/>
        <v>-22.025895902636904</v>
      </c>
      <c r="AG17">
        <f t="shared" si="4"/>
        <v>-20.851161535450768</v>
      </c>
      <c r="AH17">
        <f t="shared" si="5"/>
        <v>-267.92125114712331</v>
      </c>
      <c r="AI17">
        <f t="shared" si="6"/>
        <v>129.71960946752699</v>
      </c>
      <c r="AJ17">
        <f t="shared" si="7"/>
        <v>7.023285639732137</v>
      </c>
      <c r="AK17">
        <f t="shared" si="24"/>
        <v>34.418306479057478</v>
      </c>
      <c r="AL17">
        <f t="shared" si="8"/>
        <v>171.16120158631662</v>
      </c>
      <c r="AN17">
        <f t="shared" si="9"/>
        <v>161.85717135526411</v>
      </c>
      <c r="AO17">
        <f t="shared" si="9"/>
        <v>-8.0928585677632068</v>
      </c>
      <c r="AP17">
        <f t="shared" si="9"/>
        <v>-7.6612321253995139</v>
      </c>
      <c r="AQ17">
        <f t="shared" si="9"/>
        <v>-98.440889869649098</v>
      </c>
      <c r="AR17">
        <f t="shared" si="9"/>
        <v>47.662190792452279</v>
      </c>
      <c r="AS17">
        <f t="shared" si="9"/>
        <v>2.5805287382907278</v>
      </c>
      <c r="AT17">
        <f t="shared" si="9"/>
        <v>12.6461365162265</v>
      </c>
      <c r="AU17">
        <f t="shared" si="9"/>
        <v>62.888856046969508</v>
      </c>
      <c r="AW17">
        <v>14</v>
      </c>
      <c r="AX17">
        <f>(R17*SUMPRODUCT(K18:$K$23, X18:$X$23)-$AZ$3*SUMPRODUCT(K17:$K$22, W18:$W$23))/Z17</f>
        <v>79.341844644507574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3.2390000000000001E-3</v>
      </c>
      <c r="O18">
        <f t="shared" si="21"/>
        <v>528.16951864261546</v>
      </c>
      <c r="P18">
        <f t="shared" si="22"/>
        <v>26.408475932130774</v>
      </c>
      <c r="Q18" s="4">
        <f t="shared" si="23"/>
        <v>25</v>
      </c>
      <c r="R18">
        <f t="shared" si="0"/>
        <v>100000</v>
      </c>
      <c r="S18">
        <f t="shared" si="1"/>
        <v>70.282123736404941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66.174784768130678</v>
      </c>
      <c r="AC18">
        <f t="shared" si="2"/>
        <v>57.842505532421733</v>
      </c>
      <c r="AE18">
        <f t="shared" si="3"/>
        <v>434.68590133563788</v>
      </c>
      <c r="AF18">
        <f t="shared" si="4"/>
        <v>-21.734295066781893</v>
      </c>
      <c r="AG18">
        <f t="shared" si="4"/>
        <v>-20.575113007882937</v>
      </c>
      <c r="AH18">
        <f t="shared" si="5"/>
        <v>-270.14764885330015</v>
      </c>
      <c r="AI18">
        <f t="shared" si="6"/>
        <v>122.22884440767291</v>
      </c>
      <c r="AJ18">
        <f t="shared" si="7"/>
        <v>8.3322792357089455</v>
      </c>
      <c r="AK18">
        <f t="shared" si="24"/>
        <v>33.538847372589068</v>
      </c>
      <c r="AL18">
        <f t="shared" si="8"/>
        <v>164.09997101597091</v>
      </c>
      <c r="AN18">
        <f t="shared" si="9"/>
        <v>147.12459815073694</v>
      </c>
      <c r="AO18">
        <f t="shared" si="9"/>
        <v>-7.3562299075368465</v>
      </c>
      <c r="AP18">
        <f t="shared" si="9"/>
        <v>-6.9638909932195654</v>
      </c>
      <c r="AQ18">
        <f t="shared" si="9"/>
        <v>-91.434675375448251</v>
      </c>
      <c r="AR18">
        <f t="shared" si="9"/>
        <v>41.369801874532278</v>
      </c>
      <c r="AS18">
        <f t="shared" si="9"/>
        <v>2.8201587179770433</v>
      </c>
      <c r="AT18">
        <f t="shared" si="9"/>
        <v>11.351620623004822</v>
      </c>
      <c r="AU18">
        <f t="shared" si="9"/>
        <v>55.541581215514142</v>
      </c>
      <c r="AW18">
        <v>15</v>
      </c>
      <c r="AX18">
        <f>(R18*SUMPRODUCT(K19:$K$23, X19:$X$23)-$AZ$3*SUMPRODUCT(K18:$K$22, W19:$W$23))/Z18</f>
        <v>70.282123736404941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3.3149999999999998E-3</v>
      </c>
      <c r="O19">
        <f t="shared" si="21"/>
        <v>528.16951864261546</v>
      </c>
      <c r="P19">
        <f t="shared" si="22"/>
        <v>26.408475932130774</v>
      </c>
      <c r="Q19" s="4">
        <f t="shared" si="23"/>
        <v>25</v>
      </c>
      <c r="R19">
        <f t="shared" si="0"/>
        <v>100000</v>
      </c>
      <c r="S19">
        <f t="shared" si="1"/>
        <v>59.502158337239777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57.842505532421733</v>
      </c>
      <c r="AC19">
        <f t="shared" si="2"/>
        <v>48.318502469662008</v>
      </c>
      <c r="AE19">
        <f t="shared" si="3"/>
        <v>428.89805855935384</v>
      </c>
      <c r="AF19">
        <f t="shared" si="4"/>
        <v>-21.444902927967693</v>
      </c>
      <c r="AG19">
        <f t="shared" si="4"/>
        <v>-20.301155378182976</v>
      </c>
      <c r="AH19">
        <f t="shared" si="5"/>
        <v>-272.8259984845277</v>
      </c>
      <c r="AI19">
        <f t="shared" si="6"/>
        <v>114.3260017686755</v>
      </c>
      <c r="AJ19">
        <f t="shared" si="7"/>
        <v>9.524003062759725</v>
      </c>
      <c r="AK19">
        <f t="shared" si="24"/>
        <v>32.570696281466553</v>
      </c>
      <c r="AL19">
        <f t="shared" si="8"/>
        <v>156.42070111290178</v>
      </c>
      <c r="AN19">
        <f t="shared" si="9"/>
        <v>133.72271404048729</v>
      </c>
      <c r="AO19">
        <f t="shared" si="9"/>
        <v>-6.686135702024365</v>
      </c>
      <c r="AP19">
        <f t="shared" si="9"/>
        <v>-6.3295357513318766</v>
      </c>
      <c r="AQ19">
        <f t="shared" si="9"/>
        <v>-85.062247893360762</v>
      </c>
      <c r="AR19">
        <f t="shared" si="9"/>
        <v>35.644794693770301</v>
      </c>
      <c r="AS19">
        <f t="shared" si="9"/>
        <v>2.9694131569632596</v>
      </c>
      <c r="AT19">
        <f t="shared" si="9"/>
        <v>10.154958312415348</v>
      </c>
      <c r="AU19">
        <f t="shared" si="9"/>
        <v>48.76916616314891</v>
      </c>
      <c r="AW19">
        <v>16</v>
      </c>
      <c r="AX19">
        <f>(R19*SUMPRODUCT(K20:$K$23, X20:$X$23)-$AZ$3*SUMPRODUCT(K19:$K$22, W20:$W$23))/Z19</f>
        <v>59.502158337239777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3.3969999999999998E-3</v>
      </c>
      <c r="O20">
        <f t="shared" si="21"/>
        <v>528.16951864261546</v>
      </c>
      <c r="P20">
        <f t="shared" si="22"/>
        <v>26.408475932130774</v>
      </c>
      <c r="Q20" s="4">
        <f t="shared" si="23"/>
        <v>25</v>
      </c>
      <c r="R20">
        <f t="shared" si="0"/>
        <v>100000</v>
      </c>
      <c r="S20">
        <f t="shared" si="1"/>
        <v>47.118282369157377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48.318502469662008</v>
      </c>
      <c r="AC20">
        <f t="shared" si="2"/>
        <v>37.74962386150338</v>
      </c>
      <c r="AE20">
        <f t="shared" si="3"/>
        <v>423.15211126883418</v>
      </c>
      <c r="AF20">
        <f t="shared" si="4"/>
        <v>-21.15760556344171</v>
      </c>
      <c r="AG20">
        <f t="shared" si="4"/>
        <v>-20.029180799581457</v>
      </c>
      <c r="AH20">
        <f t="shared" si="5"/>
        <v>-275.85209927875025</v>
      </c>
      <c r="AI20">
        <f t="shared" si="6"/>
        <v>106.11322562706073</v>
      </c>
      <c r="AJ20">
        <f t="shared" si="7"/>
        <v>10.568878608158627</v>
      </c>
      <c r="AK20">
        <f t="shared" si="24"/>
        <v>31.521910572253816</v>
      </c>
      <c r="AL20">
        <f t="shared" si="8"/>
        <v>148.20401480747319</v>
      </c>
      <c r="AN20">
        <f t="shared" si="9"/>
        <v>121.53153438048044</v>
      </c>
      <c r="AO20">
        <f t="shared" si="9"/>
        <v>-6.0765767190240219</v>
      </c>
      <c r="AP20">
        <f t="shared" si="9"/>
        <v>-5.7524871320108515</v>
      </c>
      <c r="AQ20">
        <f t="shared" si="9"/>
        <v>-79.226188395700646</v>
      </c>
      <c r="AR20">
        <f t="shared" si="9"/>
        <v>30.47628213374491</v>
      </c>
      <c r="AS20">
        <f t="shared" si="9"/>
        <v>3.0354380841420991</v>
      </c>
      <c r="AT20">
        <f t="shared" si="9"/>
        <v>9.0532601786227858</v>
      </c>
      <c r="AU20">
        <f t="shared" si="9"/>
        <v>42.564980396509796</v>
      </c>
      <c r="AW20">
        <v>17</v>
      </c>
      <c r="AX20">
        <f>(R20*SUMPRODUCT(K21:$K$23, X21:$X$23)-$AZ$3*SUMPRODUCT(K20:$K$22, W21:$W$23))/Z20</f>
        <v>47.118282369157377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3.4910000000000002E-3</v>
      </c>
      <c r="O21">
        <f t="shared" si="21"/>
        <v>528.16951864261546</v>
      </c>
      <c r="P21">
        <f t="shared" si="22"/>
        <v>26.408475932130774</v>
      </c>
      <c r="Q21" s="4">
        <f t="shared" si="23"/>
        <v>25</v>
      </c>
      <c r="R21">
        <f t="shared" si="0"/>
        <v>100000</v>
      </c>
      <c r="S21">
        <f t="shared" si="1"/>
        <v>33.088579748271513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37.74962386150338</v>
      </c>
      <c r="AC21">
        <f t="shared" si="2"/>
        <v>26.151846373615683</v>
      </c>
      <c r="AE21">
        <f t="shared" si="3"/>
        <v>417.44336613570636</v>
      </c>
      <c r="AF21">
        <f t="shared" si="4"/>
        <v>-20.872168306785319</v>
      </c>
      <c r="AG21">
        <f t="shared" si="4"/>
        <v>-19.758967121414305</v>
      </c>
      <c r="AH21">
        <f t="shared" si="5"/>
        <v>-279.68748068535547</v>
      </c>
      <c r="AI21">
        <f t="shared" si="6"/>
        <v>97.124750022151261</v>
      </c>
      <c r="AJ21">
        <f t="shared" si="7"/>
        <v>11.597777487887697</v>
      </c>
      <c r="AK21">
        <f t="shared" si="24"/>
        <v>30.402457518329712</v>
      </c>
      <c r="AL21">
        <f t="shared" si="8"/>
        <v>139.12498502836866</v>
      </c>
      <c r="AN21">
        <f t="shared" si="9"/>
        <v>110.44127192867299</v>
      </c>
      <c r="AO21">
        <f t="shared" si="9"/>
        <v>-5.5220635964336493</v>
      </c>
      <c r="AP21">
        <f t="shared" si="9"/>
        <v>-5.2275485440973917</v>
      </c>
      <c r="AQ21">
        <f t="shared" si="9"/>
        <v>-73.995764731772312</v>
      </c>
      <c r="AR21">
        <f t="shared" si="9"/>
        <v>25.695895056369633</v>
      </c>
      <c r="AS21">
        <f t="shared" si="9"/>
        <v>3.0683762187075909</v>
      </c>
      <c r="AT21">
        <f t="shared" si="9"/>
        <v>8.0434529578564025</v>
      </c>
      <c r="AU21">
        <f t="shared" si="9"/>
        <v>36.807724232933623</v>
      </c>
      <c r="AW21">
        <v>18</v>
      </c>
      <c r="AX21">
        <f>(R21*SUMPRODUCT(K22:$K$23, X22:$X$23)-$AZ$3*SUMPRODUCT(K21:$K$22, W22:$W$23))/Z21</f>
        <v>33.088579748271513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3.5990000000000002E-3</v>
      </c>
      <c r="O22">
        <f t="shared" si="21"/>
        <v>528.16951864261546</v>
      </c>
      <c r="P22">
        <f t="shared" si="22"/>
        <v>26.408475932130774</v>
      </c>
      <c r="Q22" s="4">
        <f t="shared" si="23"/>
        <v>25</v>
      </c>
      <c r="R22">
        <f t="shared" si="0"/>
        <v>100000</v>
      </c>
      <c r="S22">
        <f t="shared" si="1"/>
        <v>17.357547622004006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26.151846373615683</v>
      </c>
      <c r="AC22">
        <f t="shared" si="2"/>
        <v>13.532128065803191</v>
      </c>
      <c r="AE22">
        <f t="shared" si="3"/>
        <v>411.76655379962688</v>
      </c>
      <c r="AF22">
        <f t="shared" si="4"/>
        <v>-20.588327689981345</v>
      </c>
      <c r="AG22">
        <f t="shared" si="4"/>
        <v>-19.490264927530195</v>
      </c>
      <c r="AH22">
        <f t="shared" si="5"/>
        <v>-284.45009067988036</v>
      </c>
      <c r="AI22">
        <f t="shared" si="6"/>
        <v>87.237870502235012</v>
      </c>
      <c r="AJ22">
        <f t="shared" si="7"/>
        <v>12.619718307812493</v>
      </c>
      <c r="AK22">
        <f t="shared" si="24"/>
        <v>29.213105073828288</v>
      </c>
      <c r="AL22">
        <f t="shared" si="8"/>
        <v>129.07069388387578</v>
      </c>
      <c r="AN22">
        <f t="shared" si="9"/>
        <v>100.35205501957951</v>
      </c>
      <c r="AO22">
        <f t="shared" si="9"/>
        <v>-5.017602750978976</v>
      </c>
      <c r="AP22">
        <f t="shared" si="9"/>
        <v>-4.7499927332744516</v>
      </c>
      <c r="AQ22">
        <f t="shared" si="9"/>
        <v>-69.323627397193434</v>
      </c>
      <c r="AR22">
        <f t="shared" si="9"/>
        <v>21.260832138132667</v>
      </c>
      <c r="AS22">
        <f t="shared" si="9"/>
        <v>3.0755646719511236</v>
      </c>
      <c r="AT22">
        <f t="shared" si="9"/>
        <v>7.1195562160401726</v>
      </c>
      <c r="AU22">
        <f t="shared" si="9"/>
        <v>31.455953026123957</v>
      </c>
      <c r="AW22">
        <v>19</v>
      </c>
      <c r="AX22">
        <f>(R22*SUMPRODUCT(K23:$K$23, X23:$X$23)-$AZ$3*SUMPRODUCT(K22:$K$22, W23:$W$23))/Z22</f>
        <v>17.357547622004006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3.7169999999999998E-3</v>
      </c>
      <c r="O23">
        <f t="shared" si="21"/>
        <v>528.16951864261546</v>
      </c>
      <c r="P23">
        <f t="shared" si="22"/>
        <v>26.408475932130774</v>
      </c>
      <c r="Q23" s="4">
        <f t="shared" si="23"/>
        <v>25</v>
      </c>
      <c r="R23">
        <f t="shared" si="0"/>
        <v>100000</v>
      </c>
      <c r="S23">
        <f t="shared" si="1"/>
        <v>17.598952452799054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13.532128065803191</v>
      </c>
      <c r="AC23">
        <f t="shared" si="2"/>
        <v>13.532128065803192</v>
      </c>
      <c r="AE23">
        <f t="shared" si="3"/>
        <v>406.11835198115739</v>
      </c>
      <c r="AF23">
        <f t="shared" si="4"/>
        <v>-20.305917599057871</v>
      </c>
      <c r="AG23">
        <f t="shared" si="4"/>
        <v>-19.22291696351926</v>
      </c>
      <c r="AH23">
        <f t="shared" si="5"/>
        <v>-289.78125894251889</v>
      </c>
      <c r="AI23">
        <f t="shared" si="6"/>
        <v>76.808258476061383</v>
      </c>
      <c r="AJ23">
        <f t="shared" si="7"/>
        <v>0</v>
      </c>
      <c r="AK23">
        <f t="shared" si="24"/>
        <v>27.954119371353194</v>
      </c>
      <c r="AL23">
        <f t="shared" si="8"/>
        <v>104.76237784741457</v>
      </c>
      <c r="AN23">
        <f t="shared" si="9"/>
        <v>91.17361711694474</v>
      </c>
      <c r="AO23">
        <f t="shared" si="9"/>
        <v>-4.5586808558472374</v>
      </c>
      <c r="AP23">
        <f t="shared" si="9"/>
        <v>-4.3155470875742239</v>
      </c>
      <c r="AQ23">
        <f t="shared" si="9"/>
        <v>-65.055926238263822</v>
      </c>
      <c r="AR23">
        <f t="shared" si="9"/>
        <v>17.243462935259469</v>
      </c>
      <c r="AS23">
        <f t="shared" si="9"/>
        <v>0</v>
      </c>
      <c r="AT23">
        <f t="shared" si="9"/>
        <v>6.2757030406825223</v>
      </c>
      <c r="AU23">
        <f t="shared" si="9"/>
        <v>23.519165975941991</v>
      </c>
      <c r="AW23">
        <v>20</v>
      </c>
      <c r="AX23">
        <f>(R23*SUMPRODUCT(K$23:$K24, X$23:$X24)-$AZ$3*SUMPRODUCT(K$22:$K23, W$23:$W24))/Z23</f>
        <v>17.598952452799054</v>
      </c>
    </row>
    <row r="25" spans="5:50" x14ac:dyDescent="0.25">
      <c r="AN25" s="8">
        <f t="shared" ref="AN25:AU25" si="25">SUM(AN3:AN23)</f>
        <v>4854.2223901066218</v>
      </c>
      <c r="AO25" s="8">
        <f t="shared" si="25"/>
        <v>-638.83825848729282</v>
      </c>
      <c r="AP25" s="8">
        <f t="shared" si="25"/>
        <v>-404.76630697005521</v>
      </c>
      <c r="AQ25" s="8">
        <f t="shared" si="25"/>
        <v>-2696.6817339169434</v>
      </c>
      <c r="AR25" s="8">
        <f t="shared" si="25"/>
        <v>1113.9360907323291</v>
      </c>
      <c r="AS25" s="8">
        <f t="shared" si="25"/>
        <v>-47.794587698636732</v>
      </c>
      <c r="AT25" s="8">
        <f t="shared" si="25"/>
        <v>185.01071792599839</v>
      </c>
      <c r="AU25" s="9">
        <f t="shared" si="25"/>
        <v>1251.1522209596908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2" priority="1" operator="lessThan">
      <formula>0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F2910-9251-4C38-9312-46FACF0A564E}">
  <sheetPr codeName="Sheet55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'T.45.04.B'!C3*(1+C12)</f>
        <v>616.75993858725622</v>
      </c>
      <c r="K3">
        <v>1</v>
      </c>
      <c r="L3" s="2">
        <v>0</v>
      </c>
      <c r="O3">
        <f>$C$3</f>
        <v>616.75993858725622</v>
      </c>
      <c r="P3">
        <f>O3*B5</f>
        <v>493.40795086980501</v>
      </c>
      <c r="Q3" s="4">
        <f>B8</f>
        <v>200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616.75993858725622</v>
      </c>
      <c r="AF3">
        <f t="shared" ref="AF3:AG23" si="4">-$Z3*P3</f>
        <v>-493.40795086980501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-76.648012282548791</v>
      </c>
      <c r="AJ3">
        <f t="shared" ref="AJ3:AJ23" si="7">AB3-AC3</f>
        <v>0</v>
      </c>
      <c r="AL3">
        <f t="shared" ref="AL3:AL23" si="8">SUM(AI3:AK3)</f>
        <v>-76.648012282548791</v>
      </c>
      <c r="AN3">
        <f t="shared" ref="AN3:AU23" si="9">AE3*$K3</f>
        <v>616.75993858725622</v>
      </c>
      <c r="AO3">
        <f t="shared" si="9"/>
        <v>-493.40795086980501</v>
      </c>
      <c r="AP3">
        <f t="shared" si="9"/>
        <v>-200</v>
      </c>
      <c r="AQ3">
        <f t="shared" si="9"/>
        <v>0</v>
      </c>
      <c r="AR3">
        <f t="shared" si="9"/>
        <v>-76.648012282548791</v>
      </c>
      <c r="AS3">
        <f t="shared" si="9"/>
        <v>0</v>
      </c>
      <c r="AT3">
        <f t="shared" si="9"/>
        <v>0</v>
      </c>
      <c r="AU3">
        <f t="shared" si="9"/>
        <v>-76.648012282548791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338.42209136164092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2.9979999999999998E-3</v>
      </c>
      <c r="R4">
        <f t="shared" si="0"/>
        <v>100000</v>
      </c>
      <c r="S4">
        <f t="shared" si="1"/>
        <v>57.910148498181599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2"/>
        <v>57.157432388002235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-299.79999999999995</v>
      </c>
      <c r="AI4">
        <f t="shared" si="6"/>
        <v>-299.79999999999995</v>
      </c>
      <c r="AJ4">
        <f t="shared" si="7"/>
        <v>-57.157432388002235</v>
      </c>
      <c r="AK4">
        <f>H4*SUM(AB4, AE4:AF4)</f>
        <v>0</v>
      </c>
      <c r="AL4">
        <f t="shared" si="8"/>
        <v>-356.95743238800219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-281.26465897363721</v>
      </c>
      <c r="AR4">
        <f t="shared" si="9"/>
        <v>-281.26465897363721</v>
      </c>
      <c r="AS4">
        <f t="shared" si="9"/>
        <v>-53.62363485130146</v>
      </c>
      <c r="AT4">
        <f t="shared" si="9"/>
        <v>0</v>
      </c>
      <c r="AU4">
        <f t="shared" si="9"/>
        <v>-334.88829382493867</v>
      </c>
      <c r="AW4">
        <v>1</v>
      </c>
      <c r="AX4">
        <f>(R4*SUMPRODUCT(K5:$K$23, X5:$X$23)-$AZ$3*SUMPRODUCT(K4:$K$22, W5:$W$23))/Z4</f>
        <v>57.910148498181599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3.0469999999999998E-3</v>
      </c>
      <c r="O5">
        <f t="shared" ref="O5:O23" si="21">$C$3</f>
        <v>616.75993858725622</v>
      </c>
      <c r="P5">
        <f t="shared" ref="P5:P23" si="22">O5*$C$5</f>
        <v>30.837996929362813</v>
      </c>
      <c r="Q5" s="4">
        <f t="shared" ref="Q5:Q23" si="23">$C$8</f>
        <v>25</v>
      </c>
      <c r="R5">
        <f t="shared" si="0"/>
        <v>100000</v>
      </c>
      <c r="S5">
        <f t="shared" si="1"/>
        <v>113.76586742935848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57.157432388002235</v>
      </c>
      <c r="AC5">
        <f t="shared" si="2"/>
        <v>110.82212838609485</v>
      </c>
      <c r="AE5">
        <f t="shared" si="3"/>
        <v>600.80101916296098</v>
      </c>
      <c r="AF5">
        <f t="shared" si="4"/>
        <v>-30.040050958148051</v>
      </c>
      <c r="AG5">
        <f t="shared" si="4"/>
        <v>-24.353114622650001</v>
      </c>
      <c r="AH5">
        <f t="shared" si="5"/>
        <v>-300.73950939999997</v>
      </c>
      <c r="AI5">
        <f t="shared" si="6"/>
        <v>245.66834418216297</v>
      </c>
      <c r="AJ5">
        <f t="shared" si="7"/>
        <v>-53.664695998092611</v>
      </c>
      <c r="AK5">
        <f>H5*SUM(AB5, AE5:AF5)</f>
        <v>54.252149811219233</v>
      </c>
      <c r="AL5">
        <f t="shared" si="8"/>
        <v>246.25579799528958</v>
      </c>
      <c r="AN5">
        <f t="shared" si="9"/>
        <v>518.82923718255688</v>
      </c>
      <c r="AO5">
        <f t="shared" si="9"/>
        <v>-25.941461859127848</v>
      </c>
      <c r="AP5">
        <f t="shared" si="9"/>
        <v>-21.030436832967041</v>
      </c>
      <c r="AQ5">
        <f t="shared" si="9"/>
        <v>-259.70736612604884</v>
      </c>
      <c r="AR5">
        <f t="shared" si="9"/>
        <v>212.1499723644132</v>
      </c>
      <c r="AS5">
        <f t="shared" si="9"/>
        <v>-46.342819669505474</v>
      </c>
      <c r="AT5">
        <f t="shared" si="9"/>
        <v>46.850122759918179</v>
      </c>
      <c r="AU5">
        <f t="shared" si="9"/>
        <v>212.65727545482591</v>
      </c>
      <c r="AW5">
        <v>2</v>
      </c>
      <c r="AX5">
        <f>(R5*SUMPRODUCT(K6:$K$23, X6:$X$23)-$AZ$3*SUMPRODUCT(K5:$K$22, W6:$W$23))/Z5</f>
        <v>113.76586742935848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3.104E-3</v>
      </c>
      <c r="O6">
        <f t="shared" si="21"/>
        <v>616.75993858725622</v>
      </c>
      <c r="P6">
        <f t="shared" si="22"/>
        <v>30.837996929362813</v>
      </c>
      <c r="Q6" s="4">
        <f t="shared" si="23"/>
        <v>25</v>
      </c>
      <c r="R6">
        <f t="shared" si="0"/>
        <v>100000</v>
      </c>
      <c r="S6">
        <f t="shared" si="1"/>
        <v>166.44797452469078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110.82212838609485</v>
      </c>
      <c r="AC6">
        <f t="shared" si="2"/>
        <v>160.01636758844325</v>
      </c>
      <c r="AE6">
        <f t="shared" si="3"/>
        <v>592.92812260784956</v>
      </c>
      <c r="AF6">
        <f t="shared" si="4"/>
        <v>-29.646406130392482</v>
      </c>
      <c r="AG6">
        <f t="shared" si="4"/>
        <v>-24.033991408634794</v>
      </c>
      <c r="AH6">
        <f t="shared" si="5"/>
        <v>-302.36827115482237</v>
      </c>
      <c r="AI6">
        <f t="shared" si="6"/>
        <v>236.87945391399984</v>
      </c>
      <c r="AJ6">
        <f t="shared" si="7"/>
        <v>-49.194239202348399</v>
      </c>
      <c r="AK6">
        <f>H6*SUM(AB6, AE6:AF6)</f>
        <v>73.342498321154451</v>
      </c>
      <c r="AL6">
        <f t="shared" si="8"/>
        <v>261.02771303280588</v>
      </c>
      <c r="AN6">
        <f t="shared" si="9"/>
        <v>461.7879679459927</v>
      </c>
      <c r="AO6">
        <f t="shared" si="9"/>
        <v>-23.089398397299639</v>
      </c>
      <c r="AP6">
        <f t="shared" si="9"/>
        <v>-18.718302659368543</v>
      </c>
      <c r="AQ6">
        <f t="shared" si="9"/>
        <v>-235.49233740811576</v>
      </c>
      <c r="AR6">
        <f t="shared" si="9"/>
        <v>184.48792948120871</v>
      </c>
      <c r="AS6">
        <f t="shared" si="9"/>
        <v>-38.313763320898033</v>
      </c>
      <c r="AT6">
        <f t="shared" si="9"/>
        <v>57.121060668947798</v>
      </c>
      <c r="AU6">
        <f t="shared" si="9"/>
        <v>203.29522682925844</v>
      </c>
      <c r="AW6">
        <v>3</v>
      </c>
      <c r="AX6">
        <f>(R6*SUMPRODUCT(K7:$K$23, X7:$X$23)-$AZ$3*SUMPRODUCT(K6:$K$22, W7:$W$23))/Z6</f>
        <v>166.44797452469078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3.1700000000000001E-3</v>
      </c>
      <c r="O7">
        <f t="shared" si="21"/>
        <v>616.75993858725622</v>
      </c>
      <c r="P7">
        <f t="shared" si="22"/>
        <v>30.837996929362813</v>
      </c>
      <c r="Q7" s="4">
        <f t="shared" si="23"/>
        <v>25</v>
      </c>
      <c r="R7">
        <f t="shared" si="0"/>
        <v>100000</v>
      </c>
      <c r="S7">
        <f t="shared" si="1"/>
        <v>209.28764081210252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160.01636758844325</v>
      </c>
      <c r="AC7">
        <f t="shared" si="2"/>
        <v>198.55088130257445</v>
      </c>
      <c r="AE7">
        <f t="shared" si="3"/>
        <v>585.11925923310423</v>
      </c>
      <c r="AF7">
        <f t="shared" si="4"/>
        <v>-29.255962961655211</v>
      </c>
      <c r="AG7">
        <f t="shared" si="4"/>
        <v>-23.717463741783074</v>
      </c>
      <c r="AH7">
        <f t="shared" si="5"/>
        <v>-304.75101106148918</v>
      </c>
      <c r="AI7">
        <f t="shared" si="6"/>
        <v>227.39482146817681</v>
      </c>
      <c r="AJ7">
        <f t="shared" si="7"/>
        <v>-38.534513714131208</v>
      </c>
      <c r="AK7">
        <f>H7*SUM(AB7, AE7:AF7)</f>
        <v>74.952600806130718</v>
      </c>
      <c r="AL7">
        <f t="shared" si="8"/>
        <v>263.81290856017631</v>
      </c>
      <c r="AN7">
        <f t="shared" si="9"/>
        <v>412.51581461767358</v>
      </c>
      <c r="AO7">
        <f t="shared" si="9"/>
        <v>-20.625790730883679</v>
      </c>
      <c r="AP7">
        <f t="shared" si="9"/>
        <v>-16.721085012532509</v>
      </c>
      <c r="AQ7">
        <f t="shared" si="9"/>
        <v>-214.8529715948159</v>
      </c>
      <c r="AR7">
        <f t="shared" si="9"/>
        <v>160.31596727944154</v>
      </c>
      <c r="AS7">
        <f t="shared" si="9"/>
        <v>-27.167275841364749</v>
      </c>
      <c r="AT7">
        <f t="shared" si="9"/>
        <v>52.84244654633136</v>
      </c>
      <c r="AU7">
        <f t="shared" si="9"/>
        <v>185.99113798440814</v>
      </c>
      <c r="AW7">
        <v>4</v>
      </c>
      <c r="AX7">
        <f>(R7*SUMPRODUCT(K8:$K$23, X8:$X$23)-$AZ$3*SUMPRODUCT(K7:$K$22, W8:$W$23))/Z7</f>
        <v>209.28764081210252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3.2390000000000001E-3</v>
      </c>
      <c r="O8">
        <f t="shared" si="21"/>
        <v>616.75993858725622</v>
      </c>
      <c r="P8">
        <f t="shared" si="22"/>
        <v>30.837996929362813</v>
      </c>
      <c r="Q8" s="4">
        <f t="shared" si="23"/>
        <v>25</v>
      </c>
      <c r="R8">
        <f t="shared" si="0"/>
        <v>100000</v>
      </c>
      <c r="S8">
        <f t="shared" si="1"/>
        <v>238.11474896789221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198.55088130257445</v>
      </c>
      <c r="AC8">
        <f t="shared" si="2"/>
        <v>222.90843859121173</v>
      </c>
      <c r="AE8">
        <f t="shared" si="3"/>
        <v>577.37286536011709</v>
      </c>
      <c r="AF8">
        <f t="shared" si="4"/>
        <v>-28.868643268005858</v>
      </c>
      <c r="AG8">
        <f t="shared" si="4"/>
        <v>-23.403468239305607</v>
      </c>
      <c r="AH8">
        <f t="shared" si="5"/>
        <v>-307.28346023854152</v>
      </c>
      <c r="AI8">
        <f t="shared" si="6"/>
        <v>217.81729361426409</v>
      </c>
      <c r="AJ8">
        <f t="shared" si="7"/>
        <v>-24.357557288637281</v>
      </c>
      <c r="AK8">
        <f t="shared" ref="AK8:AK23" si="24">H8*SUM(AB8:AB8, AE8:AF8)</f>
        <v>54.161494996114719</v>
      </c>
      <c r="AL8">
        <f t="shared" si="8"/>
        <v>247.62123132174153</v>
      </c>
      <c r="AN8">
        <f t="shared" si="9"/>
        <v>379.53801188620059</v>
      </c>
      <c r="AO8">
        <f t="shared" si="9"/>
        <v>-18.976900594310031</v>
      </c>
      <c r="AP8">
        <f t="shared" si="9"/>
        <v>-15.384349247600547</v>
      </c>
      <c r="AQ8">
        <f t="shared" si="9"/>
        <v>-201.99382510244396</v>
      </c>
      <c r="AR8">
        <f t="shared" si="9"/>
        <v>143.18293694184604</v>
      </c>
      <c r="AS8">
        <f t="shared" si="9"/>
        <v>-16.011522921098145</v>
      </c>
      <c r="AT8">
        <f t="shared" si="9"/>
        <v>35.603242488350133</v>
      </c>
      <c r="AU8">
        <f t="shared" si="9"/>
        <v>162.77465650909804</v>
      </c>
      <c r="AW8">
        <v>5</v>
      </c>
      <c r="AX8">
        <f>(R8*SUMPRODUCT(K9:$K$23, X9:$X$23)-$AZ$3*SUMPRODUCT(K8:$K$22, W9:$W$23))/Z8</f>
        <v>238.11474896789221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3.3149999999999998E-3</v>
      </c>
      <c r="O9">
        <f t="shared" si="21"/>
        <v>616.75993858725622</v>
      </c>
      <c r="P9">
        <f t="shared" si="22"/>
        <v>30.837996929362813</v>
      </c>
      <c r="Q9" s="4">
        <f t="shared" si="23"/>
        <v>25</v>
      </c>
      <c r="R9">
        <f t="shared" si="0"/>
        <v>100000</v>
      </c>
      <c r="S9">
        <f t="shared" si="1"/>
        <v>256.89630419202786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222.90843859121173</v>
      </c>
      <c r="AC9">
        <f t="shared" si="2"/>
        <v>237.28844776758001</v>
      </c>
      <c r="AE9">
        <f t="shared" si="3"/>
        <v>569.6851456578471</v>
      </c>
      <c r="AF9">
        <f t="shared" si="4"/>
        <v>-28.484257282892358</v>
      </c>
      <c r="AG9">
        <f t="shared" si="4"/>
        <v>-23.091851059699252</v>
      </c>
      <c r="AH9">
        <f t="shared" si="5"/>
        <v>-310.32998885319233</v>
      </c>
      <c r="AI9">
        <f t="shared" si="6"/>
        <v>207.77904846206314</v>
      </c>
      <c r="AJ9">
        <f t="shared" si="7"/>
        <v>-14.380009176368276</v>
      </c>
      <c r="AK9">
        <f t="shared" si="24"/>
        <v>39.886506867633891</v>
      </c>
      <c r="AL9">
        <f t="shared" si="8"/>
        <v>233.28554615332877</v>
      </c>
      <c r="AN9">
        <f t="shared" si="9"/>
        <v>355.9061616213038</v>
      </c>
      <c r="AO9">
        <f t="shared" si="9"/>
        <v>-17.79530808106519</v>
      </c>
      <c r="AP9">
        <f t="shared" si="9"/>
        <v>-14.426446148421162</v>
      </c>
      <c r="AQ9">
        <f t="shared" si="9"/>
        <v>-193.8761366880662</v>
      </c>
      <c r="AR9">
        <f t="shared" si="9"/>
        <v>129.80827070375122</v>
      </c>
      <c r="AS9">
        <f t="shared" si="9"/>
        <v>-8.9837937833720343</v>
      </c>
      <c r="AT9">
        <f t="shared" si="9"/>
        <v>24.918770777055471</v>
      </c>
      <c r="AU9">
        <f t="shared" si="9"/>
        <v>145.74324769743464</v>
      </c>
      <c r="AW9">
        <v>6</v>
      </c>
      <c r="AX9">
        <f>(R9*SUMPRODUCT(K10:$K$23, X10:$X$23)-$AZ$3*SUMPRODUCT(K9:$K$22, W10:$W$23))/Z9</f>
        <v>256.89630419202786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3.3969999999999998E-3</v>
      </c>
      <c r="O10">
        <f t="shared" si="21"/>
        <v>616.75993858725622</v>
      </c>
      <c r="P10">
        <f t="shared" si="22"/>
        <v>30.837996929362813</v>
      </c>
      <c r="Q10" s="4">
        <f t="shared" si="23"/>
        <v>25</v>
      </c>
      <c r="R10">
        <f t="shared" si="0"/>
        <v>100000</v>
      </c>
      <c r="S10">
        <f t="shared" si="1"/>
        <v>270.30525645138539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237.28844776758001</v>
      </c>
      <c r="AC10">
        <f t="shared" si="2"/>
        <v>246.32906701168557</v>
      </c>
      <c r="AE10">
        <f t="shared" si="3"/>
        <v>562.05307376146902</v>
      </c>
      <c r="AF10">
        <f t="shared" si="4"/>
        <v>-28.102653688073453</v>
      </c>
      <c r="AG10">
        <f t="shared" si="4"/>
        <v>-22.782489531052462</v>
      </c>
      <c r="AH10">
        <f t="shared" si="5"/>
        <v>-313.77207219919342</v>
      </c>
      <c r="AI10">
        <f t="shared" si="6"/>
        <v>197.39585834314965</v>
      </c>
      <c r="AJ10">
        <f t="shared" si="7"/>
        <v>-9.0406192441055566</v>
      </c>
      <c r="AK10">
        <f t="shared" si="24"/>
        <v>40.49004056165122</v>
      </c>
      <c r="AL10">
        <f t="shared" si="8"/>
        <v>228.84527966069533</v>
      </c>
      <c r="AN10">
        <f t="shared" si="9"/>
        <v>333.62288529602205</v>
      </c>
      <c r="AO10">
        <f t="shared" si="9"/>
        <v>-16.681144264801105</v>
      </c>
      <c r="AP10">
        <f t="shared" si="9"/>
        <v>-13.523206697739443</v>
      </c>
      <c r="AQ10">
        <f t="shared" si="9"/>
        <v>-186.24850381448621</v>
      </c>
      <c r="AR10">
        <f t="shared" si="9"/>
        <v>117.17003051899529</v>
      </c>
      <c r="AS10">
        <f t="shared" si="9"/>
        <v>-5.3663214701344586</v>
      </c>
      <c r="AT10">
        <f t="shared" si="9"/>
        <v>24.034036621359903</v>
      </c>
      <c r="AU10">
        <f t="shared" si="9"/>
        <v>135.83774567022076</v>
      </c>
      <c r="AW10">
        <v>7</v>
      </c>
      <c r="AX10">
        <f>(R10*SUMPRODUCT(K11:$K$23, X11:$X$23)-$AZ$3*SUMPRODUCT(K10:$K$22, W11:$W$23))/Z10</f>
        <v>270.30525645138539</v>
      </c>
    </row>
    <row r="11" spans="1:52" x14ac:dyDescent="0.25">
      <c r="A11" t="s">
        <v>33</v>
      </c>
      <c r="C11" s="7">
        <f>AU25</f>
        <v>1505.5318035172293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3.4910000000000002E-3</v>
      </c>
      <c r="O11">
        <f t="shared" si="21"/>
        <v>616.75993858725622</v>
      </c>
      <c r="P11">
        <f t="shared" si="22"/>
        <v>30.837996929362813</v>
      </c>
      <c r="Q11" s="4">
        <f t="shared" si="23"/>
        <v>25</v>
      </c>
      <c r="R11">
        <f t="shared" si="0"/>
        <v>100000</v>
      </c>
      <c r="S11">
        <f t="shared" si="1"/>
        <v>277.86482010928677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246.32906701168557</v>
      </c>
      <c r="AC11">
        <f t="shared" si="2"/>
        <v>249.80192889855061</v>
      </c>
      <c r="AE11">
        <f t="shared" si="3"/>
        <v>554.47041574335299</v>
      </c>
      <c r="AF11">
        <f t="shared" si="4"/>
        <v>-27.723520787167651</v>
      </c>
      <c r="AG11">
        <f t="shared" si="4"/>
        <v>-22.475130964789034</v>
      </c>
      <c r="AH11">
        <f t="shared" si="5"/>
        <v>-318.13468381161664</v>
      </c>
      <c r="AI11">
        <f t="shared" si="6"/>
        <v>186.13708017977962</v>
      </c>
      <c r="AJ11">
        <f t="shared" si="7"/>
        <v>-3.4728618868650472</v>
      </c>
      <c r="AK11">
        <f t="shared" si="24"/>
        <v>39.813412041345352</v>
      </c>
      <c r="AL11">
        <f t="shared" si="8"/>
        <v>222.47763033425991</v>
      </c>
      <c r="AN11">
        <f t="shared" si="9"/>
        <v>313.0023575373213</v>
      </c>
      <c r="AO11">
        <f t="shared" si="9"/>
        <v>-15.650117876866068</v>
      </c>
      <c r="AP11">
        <f t="shared" si="9"/>
        <v>-12.687365778583205</v>
      </c>
      <c r="AQ11">
        <f t="shared" si="9"/>
        <v>-179.58921381572384</v>
      </c>
      <c r="AR11">
        <f t="shared" si="9"/>
        <v>105.0756600661482</v>
      </c>
      <c r="AS11">
        <f t="shared" si="9"/>
        <v>-1.9604543851685221</v>
      </c>
      <c r="AT11">
        <f t="shared" si="9"/>
        <v>22.474944517714359</v>
      </c>
      <c r="AU11">
        <f t="shared" si="9"/>
        <v>125.59015019869403</v>
      </c>
      <c r="AW11">
        <v>8</v>
      </c>
      <c r="AX11">
        <f>(R11*SUMPRODUCT(K12:$K$23, X12:$X$23)-$AZ$3*SUMPRODUCT(K11:$K$22, W12:$W$23))/Z11</f>
        <v>277.86482010928677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3.5990000000000002E-3</v>
      </c>
      <c r="O12">
        <f t="shared" si="21"/>
        <v>616.75993858725622</v>
      </c>
      <c r="P12">
        <f t="shared" si="22"/>
        <v>30.837996929362813</v>
      </c>
      <c r="Q12" s="4">
        <f t="shared" si="23"/>
        <v>25</v>
      </c>
      <c r="R12">
        <f t="shared" si="0"/>
        <v>100000</v>
      </c>
      <c r="S12">
        <f t="shared" si="1"/>
        <v>279.56628248119216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249.80192889855061</v>
      </c>
      <c r="AC12">
        <f t="shared" si="2"/>
        <v>247.91369470192788</v>
      </c>
      <c r="AE12">
        <f t="shared" si="3"/>
        <v>546.93017255965913</v>
      </c>
      <c r="AF12">
        <f t="shared" si="4"/>
        <v>-27.346508627982956</v>
      </c>
      <c r="AG12">
        <f t="shared" si="4"/>
        <v>-22.169491658798865</v>
      </c>
      <c r="AH12">
        <f t="shared" si="5"/>
        <v>-323.55198536910297</v>
      </c>
      <c r="AI12">
        <f t="shared" si="6"/>
        <v>173.86218690377433</v>
      </c>
      <c r="AJ12">
        <f t="shared" si="7"/>
        <v>1.888234196622733</v>
      </c>
      <c r="AK12">
        <f t="shared" si="24"/>
        <v>39.931112267888771</v>
      </c>
      <c r="AL12">
        <f t="shared" si="8"/>
        <v>215.68153336828584</v>
      </c>
      <c r="AN12">
        <f t="shared" si="9"/>
        <v>293.51253776706085</v>
      </c>
      <c r="AO12">
        <f t="shared" si="9"/>
        <v>-14.675626888353042</v>
      </c>
      <c r="AP12">
        <f t="shared" si="9"/>
        <v>-11.897357440213186</v>
      </c>
      <c r="AQ12">
        <f t="shared" si="9"/>
        <v>-173.63562862295259</v>
      </c>
      <c r="AR12">
        <f t="shared" si="9"/>
        <v>93.303924815542004</v>
      </c>
      <c r="AS12">
        <f t="shared" si="9"/>
        <v>1.0133293768663518</v>
      </c>
      <c r="AT12">
        <f t="shared" si="9"/>
        <v>21.429211050394191</v>
      </c>
      <c r="AU12">
        <f t="shared" si="9"/>
        <v>115.74646524280256</v>
      </c>
      <c r="AW12">
        <v>9</v>
      </c>
      <c r="AX12">
        <f>(R12*SUMPRODUCT(K13:$K$23, X13:$X$23)-$AZ$3*SUMPRODUCT(K12:$K$22, W13:$W$23))/Z12</f>
        <v>279.56628248119216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3.7169999999999998E-3</v>
      </c>
      <c r="O13">
        <f t="shared" si="21"/>
        <v>616.75993858725622</v>
      </c>
      <c r="P13">
        <f t="shared" si="22"/>
        <v>30.837996929362813</v>
      </c>
      <c r="Q13" s="4">
        <f t="shared" si="23"/>
        <v>25</v>
      </c>
      <c r="R13">
        <f t="shared" si="0"/>
        <v>100000</v>
      </c>
      <c r="S13">
        <f t="shared" si="1"/>
        <v>275.28955709100853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247.91369470192788</v>
      </c>
      <c r="AC13">
        <f t="shared" si="2"/>
        <v>240.77257133950832</v>
      </c>
      <c r="AE13">
        <f t="shared" si="3"/>
        <v>539.42793138265824</v>
      </c>
      <c r="AF13">
        <f t="shared" si="4"/>
        <v>-26.971396569132914</v>
      </c>
      <c r="AG13">
        <f t="shared" si="4"/>
        <v>-21.865392741715119</v>
      </c>
      <c r="AH13">
        <f t="shared" si="5"/>
        <v>-329.61600198302148</v>
      </c>
      <c r="AI13">
        <f t="shared" si="6"/>
        <v>160.97514008878869</v>
      </c>
      <c r="AJ13">
        <f t="shared" si="7"/>
        <v>7.1411233624195631</v>
      </c>
      <c r="AK13">
        <f t="shared" si="24"/>
        <v>39.311140865948929</v>
      </c>
      <c r="AL13">
        <f t="shared" si="8"/>
        <v>207.4274043171572</v>
      </c>
      <c r="AN13">
        <f t="shared" si="9"/>
        <v>275.25570627223544</v>
      </c>
      <c r="AO13">
        <f t="shared" si="9"/>
        <v>-13.762785313611772</v>
      </c>
      <c r="AP13">
        <f t="shared" si="9"/>
        <v>-11.157327553680497</v>
      </c>
      <c r="AQ13">
        <f t="shared" si="9"/>
        <v>-168.19426682617629</v>
      </c>
      <c r="AR13">
        <f t="shared" si="9"/>
        <v>82.141326578766851</v>
      </c>
      <c r="AS13">
        <f t="shared" si="9"/>
        <v>3.6439250553111968</v>
      </c>
      <c r="AT13">
        <f t="shared" si="9"/>
        <v>20.059428171783345</v>
      </c>
      <c r="AU13">
        <f t="shared" si="9"/>
        <v>105.8446798058614</v>
      </c>
      <c r="AW13">
        <v>10</v>
      </c>
      <c r="AX13">
        <f>(R13*SUMPRODUCT(K14:$K$23, X14:$X$23)-$AZ$3*SUMPRODUCT(K13:$K$22, W14:$W$23))/Z13</f>
        <v>275.28955709100853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3.852E-3</v>
      </c>
      <c r="O14">
        <f t="shared" si="21"/>
        <v>616.75993858725622</v>
      </c>
      <c r="P14">
        <f t="shared" si="22"/>
        <v>30.837996929362813</v>
      </c>
      <c r="Q14" s="4">
        <f t="shared" si="23"/>
        <v>25</v>
      </c>
      <c r="R14">
        <f t="shared" si="0"/>
        <v>100000</v>
      </c>
      <c r="S14">
        <f t="shared" si="1"/>
        <v>270.66321585817929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240.77257133950832</v>
      </c>
      <c r="AC14">
        <f t="shared" si="2"/>
        <v>233.44716790281402</v>
      </c>
      <c r="AE14">
        <f t="shared" si="3"/>
        <v>531.95577567714565</v>
      </c>
      <c r="AF14">
        <f t="shared" si="4"/>
        <v>-26.597788783857286</v>
      </c>
      <c r="AG14">
        <f t="shared" si="4"/>
        <v>-21.562513321456883</v>
      </c>
      <c r="AH14">
        <f t="shared" si="5"/>
        <v>-336.90197136434654</v>
      </c>
      <c r="AI14">
        <f t="shared" si="6"/>
        <v>146.89350220748491</v>
      </c>
      <c r="AJ14">
        <f t="shared" si="7"/>
        <v>7.3254034366943017</v>
      </c>
      <c r="AK14">
        <f t="shared" si="24"/>
        <v>63.84788412909689</v>
      </c>
      <c r="AL14">
        <f t="shared" si="8"/>
        <v>218.0667897732761</v>
      </c>
      <c r="AN14">
        <f t="shared" si="9"/>
        <v>250.04593359901733</v>
      </c>
      <c r="AO14">
        <f t="shared" si="9"/>
        <v>-12.502296679950868</v>
      </c>
      <c r="AP14">
        <f t="shared" si="9"/>
        <v>-10.135464301222688</v>
      </c>
      <c r="AQ14">
        <f t="shared" si="9"/>
        <v>-158.36084842563102</v>
      </c>
      <c r="AR14">
        <f t="shared" si="9"/>
        <v>69.047324192212756</v>
      </c>
      <c r="AS14">
        <f t="shared" si="9"/>
        <v>3.4433075550050303</v>
      </c>
      <c r="AT14">
        <f t="shared" si="9"/>
        <v>30.011712486925465</v>
      </c>
      <c r="AU14">
        <f t="shared" si="9"/>
        <v>102.50234423414325</v>
      </c>
      <c r="AW14">
        <v>11</v>
      </c>
      <c r="AX14">
        <f>(R14*SUMPRODUCT(K15:$K$23, X15:$X$23)-$AZ$3*SUMPRODUCT(K14:$K$22, W15:$W$23))/Z14</f>
        <v>270.66321585817929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4.0049999999999999E-3</v>
      </c>
      <c r="O15">
        <f t="shared" si="21"/>
        <v>616.75993858725622</v>
      </c>
      <c r="P15">
        <f t="shared" si="22"/>
        <v>30.837996929362813</v>
      </c>
      <c r="Q15" s="4">
        <f t="shared" si="23"/>
        <v>25</v>
      </c>
      <c r="R15">
        <f t="shared" si="0"/>
        <v>100000</v>
      </c>
      <c r="S15">
        <f t="shared" si="1"/>
        <v>259.96379312870738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233.44716790281402</v>
      </c>
      <c r="AC15">
        <f t="shared" si="2"/>
        <v>221.07872426145491</v>
      </c>
      <c r="AE15">
        <f t="shared" si="3"/>
        <v>524.50573503878718</v>
      </c>
      <c r="AF15">
        <f t="shared" si="4"/>
        <v>-26.225286751939361</v>
      </c>
      <c r="AG15">
        <f t="shared" si="4"/>
        <v>-21.260530322389879</v>
      </c>
      <c r="AH15">
        <f t="shared" si="5"/>
        <v>-345.43146340973925</v>
      </c>
      <c r="AI15">
        <f t="shared" si="6"/>
        <v>131.58845455471874</v>
      </c>
      <c r="AJ15">
        <f t="shared" si="7"/>
        <v>12.368443641359107</v>
      </c>
      <c r="AK15">
        <f t="shared" si="24"/>
        <v>62.615395572581747</v>
      </c>
      <c r="AL15">
        <f t="shared" si="8"/>
        <v>206.57229376865959</v>
      </c>
      <c r="AN15">
        <f t="shared" si="9"/>
        <v>227.10980045447295</v>
      </c>
      <c r="AO15">
        <f t="shared" si="9"/>
        <v>-11.355490022723648</v>
      </c>
      <c r="AP15">
        <f t="shared" si="9"/>
        <v>-9.2057616847929626</v>
      </c>
      <c r="AQ15">
        <f t="shared" si="9"/>
        <v>-149.57104467100064</v>
      </c>
      <c r="AR15">
        <f t="shared" si="9"/>
        <v>56.977504075955736</v>
      </c>
      <c r="AS15">
        <f t="shared" si="9"/>
        <v>5.355508204526565</v>
      </c>
      <c r="AT15">
        <f t="shared" si="9"/>
        <v>27.112325078419435</v>
      </c>
      <c r="AU15">
        <f t="shared" si="9"/>
        <v>89.445337358901739</v>
      </c>
      <c r="AW15">
        <v>12</v>
      </c>
      <c r="AX15">
        <f>(R15*SUMPRODUCT(K16:$K$23, X16:$X$23)-$AZ$3*SUMPRODUCT(K15:$K$22, W16:$W$23))/Z15</f>
        <v>259.96379312870738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4.1640000000000002E-3</v>
      </c>
      <c r="O16">
        <f t="shared" si="21"/>
        <v>616.75993858725622</v>
      </c>
      <c r="P16">
        <f t="shared" si="22"/>
        <v>30.837996929362813</v>
      </c>
      <c r="Q16" s="4">
        <f t="shared" si="23"/>
        <v>25</v>
      </c>
      <c r="R16">
        <f t="shared" si="0"/>
        <v>100000</v>
      </c>
      <c r="S16">
        <f t="shared" si="1"/>
        <v>243.86611913505249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221.07872426145491</v>
      </c>
      <c r="AC16">
        <f t="shared" si="2"/>
        <v>204.45146414449312</v>
      </c>
      <c r="AE16">
        <f t="shared" si="3"/>
        <v>517.07663580769781</v>
      </c>
      <c r="AF16">
        <f t="shared" si="4"/>
        <v>-25.853831790384895</v>
      </c>
      <c r="AG16">
        <f t="shared" si="4"/>
        <v>-20.959396170903549</v>
      </c>
      <c r="AH16">
        <f t="shared" si="5"/>
        <v>-354.11539304972581</v>
      </c>
      <c r="AI16">
        <f t="shared" si="6"/>
        <v>116.14801479668353</v>
      </c>
      <c r="AJ16">
        <f t="shared" si="7"/>
        <v>16.627260116961793</v>
      </c>
      <c r="AK16">
        <f t="shared" si="24"/>
        <v>60.953066377870726</v>
      </c>
      <c r="AL16">
        <f t="shared" si="8"/>
        <v>193.72834129151605</v>
      </c>
      <c r="AN16">
        <f t="shared" si="9"/>
        <v>206.24428157767133</v>
      </c>
      <c r="AO16">
        <f t="shared" si="9"/>
        <v>-10.312214078883567</v>
      </c>
      <c r="AP16">
        <f t="shared" si="9"/>
        <v>-8.3599901952975539</v>
      </c>
      <c r="AQ16">
        <f t="shared" si="9"/>
        <v>-141.24458499474156</v>
      </c>
      <c r="AR16">
        <f t="shared" si="9"/>
        <v>46.327492308748624</v>
      </c>
      <c r="AS16">
        <f t="shared" si="9"/>
        <v>6.6320484816939391</v>
      </c>
      <c r="AT16">
        <f t="shared" si="9"/>
        <v>24.312104849648112</v>
      </c>
      <c r="AU16">
        <f t="shared" si="9"/>
        <v>77.271645640090668</v>
      </c>
      <c r="AW16">
        <v>13</v>
      </c>
      <c r="AX16">
        <f>(R16*SUMPRODUCT(K17:$K$23, X17:$X$23)-$AZ$3*SUMPRODUCT(K16:$K$22, W17:$W$23))/Z16</f>
        <v>243.86611913505249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4.3350000000000003E-3</v>
      </c>
      <c r="O17">
        <f t="shared" si="21"/>
        <v>616.75993858725622</v>
      </c>
      <c r="P17">
        <f t="shared" si="22"/>
        <v>30.837996929362813</v>
      </c>
      <c r="Q17" s="4">
        <f t="shared" si="23"/>
        <v>25</v>
      </c>
      <c r="R17">
        <f t="shared" si="0"/>
        <v>100000</v>
      </c>
      <c r="S17">
        <f t="shared" si="1"/>
        <v>222.76591447959058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204.45146414449312</v>
      </c>
      <c r="AC17">
        <f t="shared" si="2"/>
        <v>184.08433520394522</v>
      </c>
      <c r="AE17">
        <f t="shared" si="3"/>
        <v>509.66434223339451</v>
      </c>
      <c r="AF17">
        <f t="shared" si="4"/>
        <v>-25.483217111669727</v>
      </c>
      <c r="AG17">
        <f t="shared" si="4"/>
        <v>-20.658943226793646</v>
      </c>
      <c r="AH17">
        <f t="shared" si="5"/>
        <v>-363.43592960346757</v>
      </c>
      <c r="AI17">
        <f t="shared" si="6"/>
        <v>100.08625229146355</v>
      </c>
      <c r="AJ17">
        <f t="shared" si="7"/>
        <v>20.3671289405479</v>
      </c>
      <c r="AK17">
        <f t="shared" si="24"/>
        <v>58.927667928688798</v>
      </c>
      <c r="AL17">
        <f t="shared" si="8"/>
        <v>179.38104916070026</v>
      </c>
      <c r="AN17">
        <f t="shared" si="9"/>
        <v>187.26327668846972</v>
      </c>
      <c r="AO17">
        <f t="shared" si="9"/>
        <v>-9.3631638344234869</v>
      </c>
      <c r="AP17">
        <f t="shared" si="9"/>
        <v>-7.5906063677471085</v>
      </c>
      <c r="AQ17">
        <f t="shared" si="9"/>
        <v>-133.53534356676445</v>
      </c>
      <c r="AR17">
        <f t="shared" si="9"/>
        <v>36.774162919534675</v>
      </c>
      <c r="AS17">
        <f t="shared" si="9"/>
        <v>7.4833865862190905</v>
      </c>
      <c r="AT17">
        <f t="shared" si="9"/>
        <v>21.651481709668001</v>
      </c>
      <c r="AU17">
        <f t="shared" si="9"/>
        <v>65.909031215421763</v>
      </c>
      <c r="AW17">
        <v>14</v>
      </c>
      <c r="AX17">
        <f>(R17*SUMPRODUCT(K18:$K$23, X18:$X$23)-$AZ$3*SUMPRODUCT(K17:$K$22, W18:$W$23))/Z17</f>
        <v>222.76591447959058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4.522E-3</v>
      </c>
      <c r="O18">
        <f t="shared" si="21"/>
        <v>616.75993858725622</v>
      </c>
      <c r="P18">
        <f t="shared" si="22"/>
        <v>30.837996929362813</v>
      </c>
      <c r="Q18" s="4">
        <f t="shared" si="23"/>
        <v>25</v>
      </c>
      <c r="R18">
        <f t="shared" si="0"/>
        <v>100000</v>
      </c>
      <c r="S18">
        <f t="shared" si="1"/>
        <v>196.91774252781676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184.08433520394522</v>
      </c>
      <c r="AC18">
        <f t="shared" si="2"/>
        <v>160.36141336158005</v>
      </c>
      <c r="AE18">
        <f t="shared" si="3"/>
        <v>502.26299665548112</v>
      </c>
      <c r="AF18">
        <f t="shared" si="4"/>
        <v>-25.113149832774059</v>
      </c>
      <c r="AG18">
        <f t="shared" si="4"/>
        <v>-20.358934053254149</v>
      </c>
      <c r="AH18">
        <f t="shared" si="5"/>
        <v>-373.67896508624347</v>
      </c>
      <c r="AI18">
        <f t="shared" si="6"/>
        <v>83.111947683209451</v>
      </c>
      <c r="AJ18">
        <f t="shared" si="7"/>
        <v>23.722921842365167</v>
      </c>
      <c r="AK18">
        <f t="shared" si="24"/>
        <v>56.583131424384689</v>
      </c>
      <c r="AL18">
        <f t="shared" si="8"/>
        <v>163.41800094995932</v>
      </c>
      <c r="AN18">
        <f t="shared" si="9"/>
        <v>169.99686744352263</v>
      </c>
      <c r="AO18">
        <f t="shared" si="9"/>
        <v>-8.499843372176132</v>
      </c>
      <c r="AP18">
        <f t="shared" si="9"/>
        <v>-6.8907226624071782</v>
      </c>
      <c r="AQ18">
        <f t="shared" si="9"/>
        <v>-126.4760771094038</v>
      </c>
      <c r="AR18">
        <f t="shared" si="9"/>
        <v>28.130224299535524</v>
      </c>
      <c r="AS18">
        <f t="shared" si="9"/>
        <v>8.029304222416858</v>
      </c>
      <c r="AT18">
        <f t="shared" si="9"/>
        <v>19.15123183738838</v>
      </c>
      <c r="AU18">
        <f t="shared" si="9"/>
        <v>55.310760359340769</v>
      </c>
      <c r="AW18">
        <v>15</v>
      </c>
      <c r="AX18">
        <f>(R18*SUMPRODUCT(K19:$K$23, X19:$X$23)-$AZ$3*SUMPRODUCT(K18:$K$22, W19:$W$23))/Z18</f>
        <v>196.91774252781676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4.7470000000000004E-3</v>
      </c>
      <c r="O19">
        <f t="shared" si="21"/>
        <v>616.75993858725622</v>
      </c>
      <c r="P19">
        <f t="shared" si="22"/>
        <v>30.837996929362813</v>
      </c>
      <c r="Q19" s="4">
        <f t="shared" si="23"/>
        <v>25</v>
      </c>
      <c r="R19">
        <f t="shared" si="0"/>
        <v>100000</v>
      </c>
      <c r="S19">
        <f t="shared" si="1"/>
        <v>165.9043672920117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160.36141336158005</v>
      </c>
      <c r="AC19">
        <f t="shared" si="2"/>
        <v>133.11304294714705</v>
      </c>
      <c r="AE19">
        <f t="shared" si="3"/>
        <v>494.8561242438027</v>
      </c>
      <c r="AF19">
        <f t="shared" si="4"/>
        <v>-24.742806212190136</v>
      </c>
      <c r="AG19">
        <f t="shared" si="4"/>
        <v>-20.058700852770809</v>
      </c>
      <c r="AH19">
        <f t="shared" si="5"/>
        <v>-386.57543980318979</v>
      </c>
      <c r="AI19">
        <f t="shared" si="6"/>
        <v>63.479177375651943</v>
      </c>
      <c r="AJ19">
        <f t="shared" si="7"/>
        <v>27.248370414432998</v>
      </c>
      <c r="AK19">
        <f t="shared" si="24"/>
        <v>53.950983714778289</v>
      </c>
      <c r="AL19">
        <f t="shared" si="8"/>
        <v>144.67853150486323</v>
      </c>
      <c r="AN19">
        <f t="shared" si="9"/>
        <v>154.28725468170973</v>
      </c>
      <c r="AO19">
        <f t="shared" si="9"/>
        <v>-7.714362734085487</v>
      </c>
      <c r="AP19">
        <f t="shared" si="9"/>
        <v>-6.2539427834401211</v>
      </c>
      <c r="AQ19">
        <f t="shared" si="9"/>
        <v>-120.52728139062864</v>
      </c>
      <c r="AR19">
        <f t="shared" si="9"/>
        <v>19.791667773555481</v>
      </c>
      <c r="AS19">
        <f t="shared" si="9"/>
        <v>8.4955526663785417</v>
      </c>
      <c r="AT19">
        <f t="shared" si="9"/>
        <v>16.820948063340083</v>
      </c>
      <c r="AU19">
        <f t="shared" si="9"/>
        <v>45.108168503274108</v>
      </c>
      <c r="AW19">
        <v>16</v>
      </c>
      <c r="AX19">
        <f>(R19*SUMPRODUCT(K20:$K$23, X20:$X$23)-$AZ$3*SUMPRODUCT(K19:$K$22, W20:$W$23))/Z19</f>
        <v>165.9043672920117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4.9870000000000001E-3</v>
      </c>
      <c r="O20">
        <f t="shared" si="21"/>
        <v>616.75993858725622</v>
      </c>
      <c r="P20">
        <f t="shared" si="22"/>
        <v>30.837996929362813</v>
      </c>
      <c r="Q20" s="4">
        <f t="shared" si="23"/>
        <v>25</v>
      </c>
      <c r="R20">
        <f t="shared" si="0"/>
        <v>100000</v>
      </c>
      <c r="S20">
        <f t="shared" si="1"/>
        <v>130.13940915192657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133.11304294714705</v>
      </c>
      <c r="AC20">
        <f t="shared" si="2"/>
        <v>102.85220002928087</v>
      </c>
      <c r="AE20">
        <f t="shared" si="3"/>
        <v>487.43971550976084</v>
      </c>
      <c r="AF20">
        <f t="shared" si="4"/>
        <v>-24.371985775488046</v>
      </c>
      <c r="AG20">
        <f t="shared" si="4"/>
        <v>-19.758081103090333</v>
      </c>
      <c r="AH20">
        <f t="shared" si="5"/>
        <v>-400.1309646110721</v>
      </c>
      <c r="AI20">
        <f t="shared" si="6"/>
        <v>43.178684020110381</v>
      </c>
      <c r="AJ20">
        <f t="shared" si="7"/>
        <v>30.260842917866185</v>
      </c>
      <c r="AK20">
        <f t="shared" si="24"/>
        <v>51.016381079894465</v>
      </c>
      <c r="AL20">
        <f t="shared" si="8"/>
        <v>124.45590801787102</v>
      </c>
      <c r="AN20">
        <f t="shared" si="9"/>
        <v>139.99527585069896</v>
      </c>
      <c r="AO20">
        <f t="shared" si="9"/>
        <v>-6.9997637925349494</v>
      </c>
      <c r="AP20">
        <f t="shared" si="9"/>
        <v>-5.6746258589432168</v>
      </c>
      <c r="AQ20">
        <f t="shared" si="9"/>
        <v>-114.91973875898012</v>
      </c>
      <c r="AR20">
        <f t="shared" si="9"/>
        <v>12.401147440240688</v>
      </c>
      <c r="AS20">
        <f t="shared" si="9"/>
        <v>8.6910748487758678</v>
      </c>
      <c r="AT20">
        <f t="shared" si="9"/>
        <v>14.652175674103821</v>
      </c>
      <c r="AU20">
        <f t="shared" si="9"/>
        <v>35.744397963120377</v>
      </c>
      <c r="AW20">
        <v>17</v>
      </c>
      <c r="AX20">
        <f>(R20*SUMPRODUCT(K21:$K$23, X21:$X$23)-$AZ$3*SUMPRODUCT(K20:$K$22, W21:$W$23))/Z20</f>
        <v>130.13940915192657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5.2249999999999996E-3</v>
      </c>
      <c r="O21">
        <f t="shared" si="21"/>
        <v>616.75993858725622</v>
      </c>
      <c r="P21">
        <f t="shared" si="22"/>
        <v>30.837996929362813</v>
      </c>
      <c r="Q21" s="4">
        <f t="shared" si="23"/>
        <v>25</v>
      </c>
      <c r="R21">
        <f t="shared" si="0"/>
        <v>100000</v>
      </c>
      <c r="S21">
        <f t="shared" si="1"/>
        <v>90.477884653256567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102.85220002928087</v>
      </c>
      <c r="AC21">
        <f t="shared" si="2"/>
        <v>70.418084666347625</v>
      </c>
      <c r="AE21">
        <f t="shared" si="3"/>
        <v>480.01844584112473</v>
      </c>
      <c r="AF21">
        <f t="shared" si="4"/>
        <v>-24.000922292056238</v>
      </c>
      <c r="AG21">
        <f t="shared" si="4"/>
        <v>-19.457264318295785</v>
      </c>
      <c r="AH21">
        <f t="shared" si="5"/>
        <v>-412.94389505458793</v>
      </c>
      <c r="AI21">
        <f t="shared" si="6"/>
        <v>23.616364176184732</v>
      </c>
      <c r="AJ21">
        <f t="shared" si="7"/>
        <v>32.434115362933241</v>
      </c>
      <c r="AK21">
        <f t="shared" si="24"/>
        <v>47.823599986046524</v>
      </c>
      <c r="AL21">
        <f t="shared" si="8"/>
        <v>103.87407952516449</v>
      </c>
      <c r="AN21">
        <f t="shared" si="9"/>
        <v>126.99650301948842</v>
      </c>
      <c r="AO21">
        <f t="shared" si="9"/>
        <v>-6.3498251509744215</v>
      </c>
      <c r="AP21">
        <f t="shared" si="9"/>
        <v>-5.1477282761906231</v>
      </c>
      <c r="AQ21">
        <f t="shared" si="9"/>
        <v>-109.25086539806961</v>
      </c>
      <c r="AR21">
        <f t="shared" si="9"/>
        <v>6.2480841942537531</v>
      </c>
      <c r="AS21">
        <f t="shared" si="9"/>
        <v>8.5809603054014509</v>
      </c>
      <c r="AT21">
        <f t="shared" si="9"/>
        <v>12.6524928628283</v>
      </c>
      <c r="AU21">
        <f t="shared" si="9"/>
        <v>27.4815373624835</v>
      </c>
      <c r="AW21">
        <v>18</v>
      </c>
      <c r="AX21">
        <f>(R21*SUMPRODUCT(K22:$K$23, X22:$X$23)-$AZ$3*SUMPRODUCT(K21:$K$22, W22:$W$23))/Z21</f>
        <v>90.477884653256567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5.4879999999999998E-3</v>
      </c>
      <c r="O22">
        <f t="shared" si="21"/>
        <v>616.75993858725622</v>
      </c>
      <c r="P22">
        <f t="shared" si="22"/>
        <v>30.837996929362813</v>
      </c>
      <c r="Q22" s="4">
        <f t="shared" si="23"/>
        <v>25</v>
      </c>
      <c r="R22">
        <f t="shared" si="0"/>
        <v>100000</v>
      </c>
      <c r="S22">
        <f t="shared" si="1"/>
        <v>46.992017070933152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70.418084666347625</v>
      </c>
      <c r="AC22">
        <f t="shared" si="2"/>
        <v>36.006994381147727</v>
      </c>
      <c r="AE22">
        <f t="shared" si="3"/>
        <v>472.58392015193743</v>
      </c>
      <c r="AF22">
        <f t="shared" si="4"/>
        <v>-23.629196007596875</v>
      </c>
      <c r="AG22">
        <f t="shared" si="4"/>
        <v>-19.155910208534017</v>
      </c>
      <c r="AH22">
        <f t="shared" si="5"/>
        <v>-427.12586631522902</v>
      </c>
      <c r="AI22">
        <f t="shared" si="6"/>
        <v>2.6729476205775313</v>
      </c>
      <c r="AJ22">
        <f t="shared" si="7"/>
        <v>34.411090285199897</v>
      </c>
      <c r="AK22">
        <f t="shared" si="24"/>
        <v>44.443769995548216</v>
      </c>
      <c r="AL22">
        <f t="shared" si="8"/>
        <v>81.527807901325644</v>
      </c>
      <c r="AN22">
        <f t="shared" si="9"/>
        <v>115.17391861684219</v>
      </c>
      <c r="AO22">
        <f t="shared" si="9"/>
        <v>-5.7586959308421104</v>
      </c>
      <c r="AP22">
        <f t="shared" si="9"/>
        <v>-4.66850679701483</v>
      </c>
      <c r="AQ22">
        <f t="shared" si="9"/>
        <v>-104.09528904479534</v>
      </c>
      <c r="AR22">
        <f t="shared" si="9"/>
        <v>0.65142684418992181</v>
      </c>
      <c r="AS22">
        <f t="shared" si="9"/>
        <v>8.3863625972509173</v>
      </c>
      <c r="AT22">
        <f t="shared" si="9"/>
        <v>10.831437402371249</v>
      </c>
      <c r="AU22">
        <f t="shared" si="9"/>
        <v>19.869226843812086</v>
      </c>
      <c r="AW22">
        <v>19</v>
      </c>
      <c r="AX22">
        <f>(R22*SUMPRODUCT(K23:$K$23, X23:$X$23)-$AZ$3*SUMPRODUCT(K22:$K$22, W23:$W$23))/Z22</f>
        <v>46.992017070933152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5.7670000000000004E-3</v>
      </c>
      <c r="O23">
        <f t="shared" si="21"/>
        <v>616.75993858725622</v>
      </c>
      <c r="P23">
        <f t="shared" si="22"/>
        <v>30.837996929362813</v>
      </c>
      <c r="Q23" s="4">
        <f t="shared" si="23"/>
        <v>25</v>
      </c>
      <c r="R23">
        <f t="shared" si="0"/>
        <v>100000</v>
      </c>
      <c r="S23">
        <f t="shared" si="1"/>
        <v>47.744809482036416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36.006994381147727</v>
      </c>
      <c r="AC23">
        <f t="shared" si="2"/>
        <v>36.006994381147727</v>
      </c>
      <c r="AE23">
        <f t="shared" si="3"/>
        <v>465.13268948290187</v>
      </c>
      <c r="AF23">
        <f t="shared" si="4"/>
        <v>-23.256634474145095</v>
      </c>
      <c r="AG23">
        <f t="shared" si="4"/>
        <v>-18.853878972276064</v>
      </c>
      <c r="AH23">
        <f t="shared" si="5"/>
        <v>-441.88853669046284</v>
      </c>
      <c r="AI23">
        <f t="shared" si="6"/>
        <v>-18.866360653982099</v>
      </c>
      <c r="AJ23">
        <f t="shared" si="7"/>
        <v>0</v>
      </c>
      <c r="AK23">
        <f t="shared" si="24"/>
        <v>40.893408302392913</v>
      </c>
      <c r="AL23">
        <f t="shared" si="8"/>
        <v>22.027047648410814</v>
      </c>
      <c r="AN23">
        <f t="shared" si="9"/>
        <v>104.42234272992528</v>
      </c>
      <c r="AO23">
        <f t="shared" si="9"/>
        <v>-5.2211171364962645</v>
      </c>
      <c r="AP23">
        <f t="shared" si="9"/>
        <v>-4.2326980157431269</v>
      </c>
      <c r="AQ23">
        <f t="shared" si="9"/>
        <v>-99.204027732419519</v>
      </c>
      <c r="AR23">
        <f t="shared" si="9"/>
        <v>-4.2355001547336206</v>
      </c>
      <c r="AS23">
        <f t="shared" si="9"/>
        <v>0</v>
      </c>
      <c r="AT23">
        <f t="shared" si="9"/>
        <v>9.1805749062584763</v>
      </c>
      <c r="AU23">
        <f t="shared" si="9"/>
        <v>4.9450747515248556</v>
      </c>
      <c r="AW23">
        <v>20</v>
      </c>
      <c r="AX23">
        <f>(R23*SUMPRODUCT(K$23:$K24, X$23:$X24)-$AZ$3*SUMPRODUCT(K$22:$K23, W$23:$W24))/Z23</f>
        <v>47.744809482036416</v>
      </c>
    </row>
    <row r="25" spans="5:50" x14ac:dyDescent="0.25">
      <c r="AN25" s="8">
        <f t="shared" ref="AN25:AU25" si="25">SUM(AN3:AN23)</f>
        <v>5642.2660733754419</v>
      </c>
      <c r="AO25" s="8">
        <f t="shared" si="25"/>
        <v>-744.68325760921414</v>
      </c>
      <c r="AP25" s="8">
        <f t="shared" si="25"/>
        <v>-403.70592431390554</v>
      </c>
      <c r="AQ25" s="8">
        <f t="shared" si="25"/>
        <v>-3352.0400100649013</v>
      </c>
      <c r="AR25" s="8">
        <f t="shared" si="25"/>
        <v>1141.8368813874206</v>
      </c>
      <c r="AS25" s="8">
        <f t="shared" si="25"/>
        <v>-128.01482634299708</v>
      </c>
      <c r="AT25" s="8">
        <f t="shared" si="25"/>
        <v>491.70974847280604</v>
      </c>
      <c r="AU25" s="9">
        <f t="shared" si="25"/>
        <v>1505.5318035172293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1" priority="1" operator="lessThan">
      <formula>0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A3E3F-18C0-4F0B-94C3-C8A5B7B864DA}">
  <sheetPr codeName="Sheet56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'T.55.04.B'!C3*(1+C12)</f>
        <v>904.55664335832546</v>
      </c>
      <c r="K3">
        <v>1</v>
      </c>
      <c r="L3" s="2">
        <v>0</v>
      </c>
      <c r="O3">
        <f>$C$3</f>
        <v>904.55664335832546</v>
      </c>
      <c r="P3">
        <f>O3*B5</f>
        <v>723.64531468666041</v>
      </c>
      <c r="Q3" s="4">
        <f>B8</f>
        <v>200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904.55664335832546</v>
      </c>
      <c r="AF3">
        <f t="shared" ref="AF3:AG23" si="4">-$Z3*P3</f>
        <v>-723.64531468666041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-19.088671328334954</v>
      </c>
      <c r="AJ3">
        <f t="shared" ref="AJ3:AJ23" si="7">AB3-AC3</f>
        <v>0</v>
      </c>
      <c r="AL3">
        <f t="shared" ref="AL3:AL23" si="8">SUM(AI3:AK3)</f>
        <v>-19.088671328334954</v>
      </c>
      <c r="AN3">
        <f t="shared" ref="AN3:AU23" si="9">AE3*$K3</f>
        <v>904.55664335832546</v>
      </c>
      <c r="AO3">
        <f t="shared" si="9"/>
        <v>-723.64531468666041</v>
      </c>
      <c r="AP3">
        <f t="shared" si="9"/>
        <v>-200</v>
      </c>
      <c r="AQ3">
        <f t="shared" si="9"/>
        <v>0</v>
      </c>
      <c r="AR3">
        <f t="shared" si="9"/>
        <v>-19.088671328334954</v>
      </c>
      <c r="AS3">
        <f t="shared" si="9"/>
        <v>0</v>
      </c>
      <c r="AT3">
        <f t="shared" si="9"/>
        <v>0</v>
      </c>
      <c r="AU3">
        <f t="shared" si="9"/>
        <v>-19.088671328334954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512.67498612709437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3.852E-3</v>
      </c>
      <c r="R4">
        <f t="shared" si="0"/>
        <v>100000</v>
      </c>
      <c r="S4">
        <f t="shared" si="1"/>
        <v>153.41535027340652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151.29024084141929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-385.2</v>
      </c>
      <c r="AI4">
        <f t="shared" si="6"/>
        <v>-385.2</v>
      </c>
      <c r="AJ4">
        <f t="shared" si="7"/>
        <v>-151.29024084141929</v>
      </c>
      <c r="AK4">
        <f>H4*SUM(AB4, AE4:AF4)</f>
        <v>0</v>
      </c>
      <c r="AL4">
        <f t="shared" si="8"/>
        <v>-536.49024084141934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-361.384745285674</v>
      </c>
      <c r="AR4">
        <f t="shared" si="9"/>
        <v>-361.384745285674</v>
      </c>
      <c r="AS4">
        <f t="shared" si="9"/>
        <v>-141.93661773282605</v>
      </c>
      <c r="AT4">
        <f t="shared" si="9"/>
        <v>0</v>
      </c>
      <c r="AU4">
        <f t="shared" si="9"/>
        <v>-503.32136301850011</v>
      </c>
      <c r="AW4">
        <v>1</v>
      </c>
      <c r="AX4">
        <f>(R4*SUMPRODUCT(K5:$K$23, X5:$X$23)-$AZ$3*SUMPRODUCT(K4:$K$22, W5:$W$23))/Z4</f>
        <v>153.41535027340652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4.0049999999999999E-3</v>
      </c>
      <c r="O5">
        <f t="shared" ref="O5:O23" si="21">$C$3</f>
        <v>904.55664335832546</v>
      </c>
      <c r="P5">
        <f t="shared" ref="P5:P23" si="22">O5*$C$5</f>
        <v>45.227832167916276</v>
      </c>
      <c r="Q5" s="4">
        <f t="shared" ref="Q5:Q23" si="23">$C$8</f>
        <v>25</v>
      </c>
      <c r="R5">
        <f t="shared" si="0"/>
        <v>100000</v>
      </c>
      <c r="S5">
        <f t="shared" si="1"/>
        <v>292.6354262470017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151.29024084141929</v>
      </c>
      <c r="AC5">
        <f t="shared" si="2"/>
        <v>284.54025164890982</v>
      </c>
      <c r="AE5">
        <f t="shared" si="3"/>
        <v>879.53389045461893</v>
      </c>
      <c r="AF5">
        <f t="shared" si="4"/>
        <v>-43.976694522730945</v>
      </c>
      <c r="AG5">
        <f t="shared" si="4"/>
        <v>-24.308424931499999</v>
      </c>
      <c r="AH5">
        <f t="shared" si="5"/>
        <v>-394.95227399999999</v>
      </c>
      <c r="AI5">
        <f t="shared" si="6"/>
        <v>416.29649700038806</v>
      </c>
      <c r="AJ5">
        <f t="shared" si="7"/>
        <v>-133.25001080749053</v>
      </c>
      <c r="AK5">
        <f>H5*SUM(AB5, AE5:AF5)</f>
        <v>85.263618537213745</v>
      </c>
      <c r="AL5">
        <f t="shared" si="8"/>
        <v>368.31010473011128</v>
      </c>
      <c r="AN5">
        <f t="shared" si="9"/>
        <v>759.53249562814472</v>
      </c>
      <c r="AO5">
        <f t="shared" si="9"/>
        <v>-37.976624781407232</v>
      </c>
      <c r="AP5">
        <f t="shared" si="9"/>
        <v>-20.991844491027305</v>
      </c>
      <c r="AQ5">
        <f t="shared" si="9"/>
        <v>-341.06597776485421</v>
      </c>
      <c r="AR5">
        <f t="shared" si="9"/>
        <v>359.49804859085594</v>
      </c>
      <c r="AS5">
        <f t="shared" si="9"/>
        <v>-115.06971402634372</v>
      </c>
      <c r="AT5">
        <f t="shared" si="9"/>
        <v>73.630464586625862</v>
      </c>
      <c r="AU5">
        <f t="shared" si="9"/>
        <v>318.05879915113809</v>
      </c>
      <c r="AW5">
        <v>2</v>
      </c>
      <c r="AX5">
        <f>(R5*SUMPRODUCT(K6:$K$23, X6:$X$23)-$AZ$3*SUMPRODUCT(K5:$K$22, W6:$W$23))/Z5</f>
        <v>292.6354262470017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4.1640000000000002E-3</v>
      </c>
      <c r="O6">
        <f t="shared" si="21"/>
        <v>904.55664335832546</v>
      </c>
      <c r="P6">
        <f t="shared" si="22"/>
        <v>45.227832167916276</v>
      </c>
      <c r="Q6" s="4">
        <f t="shared" si="23"/>
        <v>25</v>
      </c>
      <c r="R6">
        <f t="shared" si="0"/>
        <v>100000</v>
      </c>
      <c r="S6">
        <f t="shared" si="1"/>
        <v>416.96497931033866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284.54025164890982</v>
      </c>
      <c r="AC6">
        <f t="shared" si="2"/>
        <v>399.68795868390498</v>
      </c>
      <c r="AE6">
        <f t="shared" si="3"/>
        <v>867.07617243021969</v>
      </c>
      <c r="AF6">
        <f t="shared" si="4"/>
        <v>-43.353808621510986</v>
      </c>
      <c r="AG6">
        <f t="shared" si="4"/>
        <v>-23.964120400770234</v>
      </c>
      <c r="AH6">
        <f t="shared" si="5"/>
        <v>-404.88112565906403</v>
      </c>
      <c r="AI6">
        <f t="shared" si="6"/>
        <v>394.87711774887447</v>
      </c>
      <c r="AJ6">
        <f t="shared" si="7"/>
        <v>-115.14770703499516</v>
      </c>
      <c r="AK6">
        <f>H6*SUM(AB6, AE6:AF6)</f>
        <v>120.5789725617889</v>
      </c>
      <c r="AL6">
        <f t="shared" si="8"/>
        <v>400.30838327566823</v>
      </c>
      <c r="AN6">
        <f t="shared" si="9"/>
        <v>675.30165707076799</v>
      </c>
      <c r="AO6">
        <f t="shared" si="9"/>
        <v>-33.765082853538402</v>
      </c>
      <c r="AP6">
        <f t="shared" si="9"/>
        <v>-18.663885286486646</v>
      </c>
      <c r="AQ6">
        <f t="shared" si="9"/>
        <v>-315.33203629378681</v>
      </c>
      <c r="AR6">
        <f t="shared" si="9"/>
        <v>307.54065263695617</v>
      </c>
      <c r="AS6">
        <f t="shared" si="9"/>
        <v>-89.680053311451672</v>
      </c>
      <c r="AT6">
        <f t="shared" si="9"/>
        <v>93.910065306770719</v>
      </c>
      <c r="AU6">
        <f t="shared" si="9"/>
        <v>311.77066463227527</v>
      </c>
      <c r="AW6">
        <v>3</v>
      </c>
      <c r="AX6">
        <f>(R6*SUMPRODUCT(K7:$K$23, X7:$X$23)-$AZ$3*SUMPRODUCT(K6:$K$22, W7:$W$23))/Z6</f>
        <v>416.96497931033866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4.3350000000000003E-3</v>
      </c>
      <c r="O7">
        <f t="shared" si="21"/>
        <v>904.55664335832546</v>
      </c>
      <c r="P7">
        <f t="shared" si="22"/>
        <v>45.227832167916276</v>
      </c>
      <c r="Q7" s="4">
        <f t="shared" si="23"/>
        <v>25</v>
      </c>
      <c r="R7">
        <f t="shared" si="0"/>
        <v>100000</v>
      </c>
      <c r="S7">
        <f t="shared" si="1"/>
        <v>518.05350624250093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399.68795868390498</v>
      </c>
      <c r="AC7">
        <f t="shared" si="2"/>
        <v>489.4692768763739</v>
      </c>
      <c r="AE7">
        <f t="shared" si="3"/>
        <v>854.64663549843249</v>
      </c>
      <c r="AF7">
        <f t="shared" si="4"/>
        <v>-42.732331774921626</v>
      </c>
      <c r="AG7">
        <f t="shared" si="4"/>
        <v>-23.620594734825193</v>
      </c>
      <c r="AH7">
        <f t="shared" si="5"/>
        <v>-415.53784774935588</v>
      </c>
      <c r="AI7">
        <f t="shared" si="6"/>
        <v>372.75586123932982</v>
      </c>
      <c r="AJ7">
        <f t="shared" si="7"/>
        <v>-89.781318192468916</v>
      </c>
      <c r="AK7">
        <f>H7*SUM(AB7, AE7:AF7)</f>
        <v>126.85475687405643</v>
      </c>
      <c r="AL7">
        <f t="shared" si="8"/>
        <v>409.82929992091732</v>
      </c>
      <c r="AN7">
        <f t="shared" si="9"/>
        <v>602.53571812859468</v>
      </c>
      <c r="AO7">
        <f t="shared" si="9"/>
        <v>-30.126785906429738</v>
      </c>
      <c r="AP7">
        <f t="shared" si="9"/>
        <v>-16.652791247311363</v>
      </c>
      <c r="AQ7">
        <f t="shared" si="9"/>
        <v>-292.95896702061964</v>
      </c>
      <c r="AR7">
        <f t="shared" si="9"/>
        <v>262.79717395423404</v>
      </c>
      <c r="AS7">
        <f t="shared" si="9"/>
        <v>-63.296863036361117</v>
      </c>
      <c r="AT7">
        <f t="shared" si="9"/>
        <v>89.434064157476072</v>
      </c>
      <c r="AU7">
        <f t="shared" si="9"/>
        <v>288.93437507534895</v>
      </c>
      <c r="AW7">
        <v>4</v>
      </c>
      <c r="AX7">
        <f>(R7*SUMPRODUCT(K8:$K$23, X8:$X$23)-$AZ$3*SUMPRODUCT(K7:$K$22, W8:$W$23))/Z7</f>
        <v>518.05350624250093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4.522E-3</v>
      </c>
      <c r="O8">
        <f t="shared" si="21"/>
        <v>904.55664335832546</v>
      </c>
      <c r="P8">
        <f t="shared" si="22"/>
        <v>45.227832167916276</v>
      </c>
      <c r="Q8" s="4">
        <f t="shared" si="23"/>
        <v>25</v>
      </c>
      <c r="R8">
        <f t="shared" si="0"/>
        <v>100000</v>
      </c>
      <c r="S8">
        <f t="shared" si="1"/>
        <v>590.81995747471001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489.4692768763739</v>
      </c>
      <c r="AC8">
        <f t="shared" si="2"/>
        <v>550.11426932322865</v>
      </c>
      <c r="AE8">
        <f t="shared" si="3"/>
        <v>842.23545705772426</v>
      </c>
      <c r="AF8">
        <f t="shared" si="4"/>
        <v>-42.111772852886212</v>
      </c>
      <c r="AG8">
        <f t="shared" si="4"/>
        <v>-23.27757645808606</v>
      </c>
      <c r="AH8">
        <f t="shared" si="5"/>
        <v>-427.24931756351805</v>
      </c>
      <c r="AI8">
        <f t="shared" si="6"/>
        <v>349.59679018323391</v>
      </c>
      <c r="AJ8">
        <f t="shared" si="7"/>
        <v>-60.644992446854758</v>
      </c>
      <c r="AK8">
        <f t="shared" ref="AK8:AK23" si="24">H8*SUM(AB8:AB8, AE8:AF8)</f>
        <v>93.495489678387884</v>
      </c>
      <c r="AL8">
        <f t="shared" si="8"/>
        <v>382.44728741476706</v>
      </c>
      <c r="AN8">
        <f t="shared" si="9"/>
        <v>553.64633513280296</v>
      </c>
      <c r="AO8">
        <f t="shared" si="9"/>
        <v>-27.682316756640148</v>
      </c>
      <c r="AP8">
        <f t="shared" si="9"/>
        <v>-15.301593858105271</v>
      </c>
      <c r="AQ8">
        <f t="shared" si="9"/>
        <v>-280.85378842085584</v>
      </c>
      <c r="AR8">
        <f t="shared" si="9"/>
        <v>229.80863609720174</v>
      </c>
      <c r="AS8">
        <f t="shared" si="9"/>
        <v>-39.86519153403021</v>
      </c>
      <c r="AT8">
        <f t="shared" si="9"/>
        <v>61.459577340423643</v>
      </c>
      <c r="AU8">
        <f t="shared" si="9"/>
        <v>251.40302190359517</v>
      </c>
      <c r="AW8">
        <v>5</v>
      </c>
      <c r="AX8">
        <f>(R8*SUMPRODUCT(K9:$K$23, X9:$X$23)-$AZ$3*SUMPRODUCT(K8:$K$22, W9:$W$23))/Z8</f>
        <v>590.81995747471001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4.7470000000000004E-3</v>
      </c>
      <c r="O9">
        <f t="shared" si="21"/>
        <v>904.55664335832546</v>
      </c>
      <c r="P9">
        <f t="shared" si="22"/>
        <v>45.227832167916276</v>
      </c>
      <c r="Q9" s="4">
        <f t="shared" si="23"/>
        <v>25</v>
      </c>
      <c r="R9">
        <f t="shared" si="0"/>
        <v>100000</v>
      </c>
      <c r="S9">
        <f t="shared" si="1"/>
        <v>640.71221765601183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550.11426932322865</v>
      </c>
      <c r="AC9">
        <f t="shared" si="2"/>
        <v>587.77150076789439</v>
      </c>
      <c r="AE9">
        <f t="shared" si="3"/>
        <v>829.81501077249391</v>
      </c>
      <c r="AF9">
        <f t="shared" si="4"/>
        <v>-41.490750538624702</v>
      </c>
      <c r="AG9">
        <f t="shared" si="4"/>
        <v>-22.934302038058664</v>
      </c>
      <c r="AH9">
        <f t="shared" si="5"/>
        <v>-441.99462178613817</v>
      </c>
      <c r="AI9">
        <f t="shared" si="6"/>
        <v>323.39533640967227</v>
      </c>
      <c r="AJ9">
        <f t="shared" si="7"/>
        <v>-37.65723144466574</v>
      </c>
      <c r="AK9">
        <f t="shared" si="24"/>
        <v>69.866491242880514</v>
      </c>
      <c r="AL9">
        <f t="shared" si="8"/>
        <v>355.60459620788703</v>
      </c>
      <c r="AN9">
        <f t="shared" si="9"/>
        <v>518.42017927067059</v>
      </c>
      <c r="AO9">
        <f t="shared" si="9"/>
        <v>-25.921008963533531</v>
      </c>
      <c r="AP9">
        <f t="shared" si="9"/>
        <v>-14.328018678463975</v>
      </c>
      <c r="AQ9">
        <f t="shared" si="9"/>
        <v>-276.13254531239591</v>
      </c>
      <c r="AR9">
        <f t="shared" si="9"/>
        <v>202.03860631627705</v>
      </c>
      <c r="AS9">
        <f t="shared" si="9"/>
        <v>-23.526049086780215</v>
      </c>
      <c r="AT9">
        <f t="shared" si="9"/>
        <v>43.648522194637856</v>
      </c>
      <c r="AU9">
        <f t="shared" si="9"/>
        <v>222.1610794241347</v>
      </c>
      <c r="AW9">
        <v>6</v>
      </c>
      <c r="AX9">
        <f>(R9*SUMPRODUCT(K10:$K$23, X10:$X$23)-$AZ$3*SUMPRODUCT(K9:$K$22, W10:$W$23))/Z9</f>
        <v>640.71221765601183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4.9870000000000001E-3</v>
      </c>
      <c r="O10">
        <f t="shared" si="21"/>
        <v>904.55664335832546</v>
      </c>
      <c r="P10">
        <f t="shared" si="22"/>
        <v>45.227832167916276</v>
      </c>
      <c r="Q10" s="4">
        <f t="shared" si="23"/>
        <v>25</v>
      </c>
      <c r="R10">
        <f t="shared" si="0"/>
        <v>100000</v>
      </c>
      <c r="S10">
        <f t="shared" si="1"/>
        <v>675.10166141272555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587.77150076789439</v>
      </c>
      <c r="AC10">
        <f t="shared" si="2"/>
        <v>610.03767627625848</v>
      </c>
      <c r="AE10">
        <f t="shared" si="3"/>
        <v>817.37857320604655</v>
      </c>
      <c r="AF10">
        <f t="shared" si="4"/>
        <v>-40.868928660302331</v>
      </c>
      <c r="AG10">
        <f t="shared" si="4"/>
        <v>-22.59058565341428</v>
      </c>
      <c r="AH10">
        <f t="shared" si="5"/>
        <v>-457.49345705519426</v>
      </c>
      <c r="AI10">
        <f t="shared" si="6"/>
        <v>296.42560183713573</v>
      </c>
      <c r="AJ10">
        <f t="shared" si="7"/>
        <v>-22.266175508364086</v>
      </c>
      <c r="AK10">
        <f t="shared" si="24"/>
        <v>71.624760128966031</v>
      </c>
      <c r="AL10">
        <f t="shared" si="8"/>
        <v>345.78418645773769</v>
      </c>
      <c r="AN10">
        <f t="shared" si="9"/>
        <v>485.17873258331684</v>
      </c>
      <c r="AO10">
        <f t="shared" si="9"/>
        <v>-24.258936629165845</v>
      </c>
      <c r="AP10">
        <f t="shared" si="9"/>
        <v>-13.409296591477279</v>
      </c>
      <c r="AQ10">
        <f t="shared" si="9"/>
        <v>-271.55849558004689</v>
      </c>
      <c r="AR10">
        <f t="shared" si="9"/>
        <v>175.95200378262683</v>
      </c>
      <c r="AS10">
        <f t="shared" si="9"/>
        <v>-13.216733551324101</v>
      </c>
      <c r="AT10">
        <f t="shared" si="9"/>
        <v>42.514951431441261</v>
      </c>
      <c r="AU10">
        <f t="shared" si="9"/>
        <v>205.25022166274402</v>
      </c>
      <c r="AW10">
        <v>7</v>
      </c>
      <c r="AX10">
        <f>(R10*SUMPRODUCT(K11:$K$23, X11:$X$23)-$AZ$3*SUMPRODUCT(K10:$K$22, W11:$W$23))/Z10</f>
        <v>675.10166141272555</v>
      </c>
    </row>
    <row r="11" spans="1:52" x14ac:dyDescent="0.25">
      <c r="A11" t="s">
        <v>33</v>
      </c>
      <c r="C11" s="7">
        <f>AU25</f>
        <v>2178.6756670273089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5.2249999999999996E-3</v>
      </c>
      <c r="O11">
        <f t="shared" si="21"/>
        <v>904.55664335832546</v>
      </c>
      <c r="P11">
        <f t="shared" si="22"/>
        <v>45.227832167916276</v>
      </c>
      <c r="Q11" s="4">
        <f t="shared" si="23"/>
        <v>25</v>
      </c>
      <c r="R11">
        <f t="shared" si="0"/>
        <v>100000</v>
      </c>
      <c r="S11">
        <f t="shared" si="1"/>
        <v>695.04192730098885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610.03767627625848</v>
      </c>
      <c r="AC11">
        <f t="shared" si="2"/>
        <v>618.4940125037183</v>
      </c>
      <c r="AE11">
        <f t="shared" si="3"/>
        <v>804.93398442898456</v>
      </c>
      <c r="AF11">
        <f t="shared" si="4"/>
        <v>-40.246699221449234</v>
      </c>
      <c r="AG11">
        <f t="shared" si="4"/>
        <v>-22.24664398684105</v>
      </c>
      <c r="AH11">
        <f t="shared" si="5"/>
        <v>-472.14324015635839</v>
      </c>
      <c r="AI11">
        <f t="shared" si="6"/>
        <v>270.29740106433587</v>
      </c>
      <c r="AJ11">
        <f t="shared" si="7"/>
        <v>-8.4563362274598148</v>
      </c>
      <c r="AK11">
        <f t="shared" si="24"/>
        <v>70.798335516415392</v>
      </c>
      <c r="AL11">
        <f t="shared" si="8"/>
        <v>332.63940035329142</v>
      </c>
      <c r="AN11">
        <f t="shared" si="9"/>
        <v>454.39076213003887</v>
      </c>
      <c r="AO11">
        <f t="shared" si="9"/>
        <v>-22.719538106501947</v>
      </c>
      <c r="AP11">
        <f t="shared" si="9"/>
        <v>-12.558383310387102</v>
      </c>
      <c r="AQ11">
        <f t="shared" si="9"/>
        <v>-266.52810153292921</v>
      </c>
      <c r="AR11">
        <f t="shared" si="9"/>
        <v>152.58473918022059</v>
      </c>
      <c r="AS11">
        <f t="shared" si="9"/>
        <v>-4.7736598746655687</v>
      </c>
      <c r="AT11">
        <f t="shared" si="9"/>
        <v>39.966146609729087</v>
      </c>
      <c r="AU11">
        <f t="shared" si="9"/>
        <v>187.77722591528411</v>
      </c>
      <c r="AW11">
        <v>8</v>
      </c>
      <c r="AX11">
        <f>(R11*SUMPRODUCT(K12:$K$23, X12:$X$23)-$AZ$3*SUMPRODUCT(K11:$K$22, W12:$W$23))/Z11</f>
        <v>695.04192730098885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5.4879999999999998E-3</v>
      </c>
      <c r="O12">
        <f t="shared" si="21"/>
        <v>904.55664335832546</v>
      </c>
      <c r="P12">
        <f t="shared" si="22"/>
        <v>45.227832167916276</v>
      </c>
      <c r="Q12" s="4">
        <f t="shared" si="23"/>
        <v>25</v>
      </c>
      <c r="R12">
        <f t="shared" si="0"/>
        <v>100000</v>
      </c>
      <c r="S12">
        <f t="shared" si="1"/>
        <v>700.78829787001814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618.4940125037183</v>
      </c>
      <c r="AC12">
        <f t="shared" si="2"/>
        <v>613.94907778530319</v>
      </c>
      <c r="AE12">
        <f t="shared" si="3"/>
        <v>792.46716687814853</v>
      </c>
      <c r="AF12">
        <f t="shared" si="4"/>
        <v>-39.623358343907427</v>
      </c>
      <c r="AG12">
        <f t="shared" si="4"/>
        <v>-21.902087964772857</v>
      </c>
      <c r="AH12">
        <f t="shared" si="5"/>
        <v>-488.35832879913471</v>
      </c>
      <c r="AI12">
        <f t="shared" si="6"/>
        <v>242.58339177033361</v>
      </c>
      <c r="AJ12">
        <f t="shared" si="7"/>
        <v>4.5449347184151065</v>
      </c>
      <c r="AK12">
        <f t="shared" si="24"/>
        <v>71.172432911870089</v>
      </c>
      <c r="AL12">
        <f t="shared" si="8"/>
        <v>318.3007594006188</v>
      </c>
      <c r="AN12">
        <f t="shared" si="9"/>
        <v>425.28107044982306</v>
      </c>
      <c r="AO12">
        <f t="shared" si="9"/>
        <v>-21.264053522491153</v>
      </c>
      <c r="AP12">
        <f t="shared" si="9"/>
        <v>-11.753854044753139</v>
      </c>
      <c r="AQ12">
        <f t="shared" si="9"/>
        <v>-262.07969429567225</v>
      </c>
      <c r="AR12">
        <f t="shared" si="9"/>
        <v>130.18346858690654</v>
      </c>
      <c r="AS12">
        <f t="shared" si="9"/>
        <v>2.4390596644988127</v>
      </c>
      <c r="AT12">
        <f t="shared" si="9"/>
        <v>38.195006330063443</v>
      </c>
      <c r="AU12">
        <f t="shared" si="9"/>
        <v>170.81753458146881</v>
      </c>
      <c r="AW12">
        <v>9</v>
      </c>
      <c r="AX12">
        <f>(R12*SUMPRODUCT(K13:$K$23, X13:$X$23)-$AZ$3*SUMPRODUCT(K12:$K$22, W13:$W$23))/Z12</f>
        <v>700.78829787001814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5.7670000000000004E-3</v>
      </c>
      <c r="O13">
        <f t="shared" si="21"/>
        <v>904.55664335832546</v>
      </c>
      <c r="P13">
        <f t="shared" si="22"/>
        <v>45.227832167916276</v>
      </c>
      <c r="Q13" s="4">
        <f t="shared" si="23"/>
        <v>25</v>
      </c>
      <c r="R13">
        <f t="shared" si="0"/>
        <v>100000</v>
      </c>
      <c r="S13">
        <f t="shared" si="1"/>
        <v>692.56262037372221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613.94907778530319</v>
      </c>
      <c r="AC13">
        <f t="shared" si="2"/>
        <v>597.17618519320058</v>
      </c>
      <c r="AE13">
        <f t="shared" si="3"/>
        <v>779.97233705798078</v>
      </c>
      <c r="AF13">
        <f t="shared" si="4"/>
        <v>-38.99861685289904</v>
      </c>
      <c r="AG13">
        <f t="shared" si="4"/>
        <v>-21.556757743832282</v>
      </c>
      <c r="AH13">
        <f t="shared" si="5"/>
        <v>-505.23736517138036</v>
      </c>
      <c r="AI13">
        <f t="shared" si="6"/>
        <v>214.17959728986909</v>
      </c>
      <c r="AJ13">
        <f t="shared" si="7"/>
        <v>16.772892592102608</v>
      </c>
      <c r="AK13">
        <f t="shared" si="24"/>
        <v>70.049508656102901</v>
      </c>
      <c r="AL13">
        <f t="shared" si="8"/>
        <v>301.00199853807459</v>
      </c>
      <c r="AN13">
        <f t="shared" si="9"/>
        <v>397.9991098336414</v>
      </c>
      <c r="AO13">
        <f t="shared" si="9"/>
        <v>-19.899955491682068</v>
      </c>
      <c r="AP13">
        <f t="shared" si="9"/>
        <v>-10.999839334439017</v>
      </c>
      <c r="AQ13">
        <f t="shared" si="9"/>
        <v>-257.80917096545159</v>
      </c>
      <c r="AR13">
        <f t="shared" si="9"/>
        <v>109.29014404206872</v>
      </c>
      <c r="AS13">
        <f t="shared" si="9"/>
        <v>8.5587603608765832</v>
      </c>
      <c r="AT13">
        <f t="shared" si="9"/>
        <v>35.744398570048801</v>
      </c>
      <c r="AU13">
        <f t="shared" si="9"/>
        <v>153.59330297299408</v>
      </c>
      <c r="AW13">
        <v>10</v>
      </c>
      <c r="AX13">
        <f>(R13*SUMPRODUCT(K14:$K$23, X14:$X$23)-$AZ$3*SUMPRODUCT(K13:$K$22, W14:$W$23))/Z13</f>
        <v>692.56262037372221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6.0780000000000001E-3</v>
      </c>
      <c r="O14">
        <f t="shared" si="21"/>
        <v>904.55664335832546</v>
      </c>
      <c r="P14">
        <f t="shared" si="22"/>
        <v>45.227832167916276</v>
      </c>
      <c r="Q14" s="4">
        <f t="shared" si="23"/>
        <v>25</v>
      </c>
      <c r="R14">
        <f t="shared" si="0"/>
        <v>100000</v>
      </c>
      <c r="S14">
        <f t="shared" si="1"/>
        <v>679.39377581885446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597.17618519320058</v>
      </c>
      <c r="AC14">
        <f t="shared" si="2"/>
        <v>576.40225017110674</v>
      </c>
      <c r="AE14">
        <f t="shared" si="3"/>
        <v>767.4319418227625</v>
      </c>
      <c r="AF14">
        <f t="shared" si="4"/>
        <v>-38.371597091138128</v>
      </c>
      <c r="AG14">
        <f t="shared" si="4"/>
        <v>-21.210168192826949</v>
      </c>
      <c r="AH14">
        <f t="shared" si="5"/>
        <v>-524.08789426805049</v>
      </c>
      <c r="AI14">
        <f t="shared" si="6"/>
        <v>183.76228227074694</v>
      </c>
      <c r="AJ14">
        <f t="shared" si="7"/>
        <v>20.773935022093838</v>
      </c>
      <c r="AK14">
        <f t="shared" si="24"/>
        <v>113.48871233872713</v>
      </c>
      <c r="AL14">
        <f t="shared" si="8"/>
        <v>318.02492963156789</v>
      </c>
      <c r="AN14">
        <f t="shared" si="9"/>
        <v>360.73155916487906</v>
      </c>
      <c r="AO14">
        <f t="shared" si="9"/>
        <v>-18.036577958243956</v>
      </c>
      <c r="AP14">
        <f t="shared" si="9"/>
        <v>-9.9698443932046033</v>
      </c>
      <c r="AQ14">
        <f t="shared" si="9"/>
        <v>-246.34763414944513</v>
      </c>
      <c r="AR14">
        <f t="shared" si="9"/>
        <v>86.377502663985396</v>
      </c>
      <c r="AS14">
        <f t="shared" si="9"/>
        <v>9.7647928918763771</v>
      </c>
      <c r="AT14">
        <f t="shared" si="9"/>
        <v>53.345395100870441</v>
      </c>
      <c r="AU14">
        <f t="shared" si="9"/>
        <v>149.48769065673221</v>
      </c>
      <c r="AW14">
        <v>11</v>
      </c>
      <c r="AX14">
        <f>(R14*SUMPRODUCT(K15:$K$23, X15:$X$23)-$AZ$3*SUMPRODUCT(K14:$K$22, W15:$W$23))/Z14</f>
        <v>679.39377581885446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6.4359999999999999E-3</v>
      </c>
      <c r="O15">
        <f t="shared" si="21"/>
        <v>904.55664335832546</v>
      </c>
      <c r="P15">
        <f t="shared" si="22"/>
        <v>45.227832167916276</v>
      </c>
      <c r="Q15" s="4">
        <f t="shared" si="23"/>
        <v>25</v>
      </c>
      <c r="R15">
        <f t="shared" si="0"/>
        <v>100000</v>
      </c>
      <c r="S15">
        <f t="shared" si="1"/>
        <v>652.42263979085214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576.40225017110674</v>
      </c>
      <c r="AC15">
        <f t="shared" si="2"/>
        <v>544.4221061862977</v>
      </c>
      <c r="AE15">
        <f t="shared" si="3"/>
        <v>754.81843042696369</v>
      </c>
      <c r="AF15">
        <f t="shared" si="4"/>
        <v>-37.740921521348184</v>
      </c>
      <c r="AG15">
        <f t="shared" si="4"/>
        <v>-20.861557868409644</v>
      </c>
      <c r="AH15">
        <f t="shared" si="5"/>
        <v>-546.03456995613692</v>
      </c>
      <c r="AI15">
        <f t="shared" si="6"/>
        <v>150.18138108106905</v>
      </c>
      <c r="AJ15">
        <f t="shared" si="7"/>
        <v>31.980143984809047</v>
      </c>
      <c r="AK15">
        <f t="shared" si="24"/>
        <v>110.68564994371329</v>
      </c>
      <c r="AL15">
        <f t="shared" si="8"/>
        <v>292.84717500959141</v>
      </c>
      <c r="AN15">
        <f t="shared" si="9"/>
        <v>326.83467817744491</v>
      </c>
      <c r="AO15">
        <f t="shared" si="9"/>
        <v>-16.341733908872246</v>
      </c>
      <c r="AP15">
        <f t="shared" si="9"/>
        <v>-9.0330075119456783</v>
      </c>
      <c r="AQ15">
        <f t="shared" si="9"/>
        <v>-236.43173742382757</v>
      </c>
      <c r="AR15">
        <f t="shared" si="9"/>
        <v>65.02819933279946</v>
      </c>
      <c r="AS15">
        <f t="shared" si="9"/>
        <v>13.847330226728973</v>
      </c>
      <c r="AT15">
        <f t="shared" si="9"/>
        <v>47.926636817481949</v>
      </c>
      <c r="AU15">
        <f t="shared" si="9"/>
        <v>126.80216637701039</v>
      </c>
      <c r="AW15">
        <v>12</v>
      </c>
      <c r="AX15">
        <f>(R15*SUMPRODUCT(K16:$K$23, X16:$X$23)-$AZ$3*SUMPRODUCT(K15:$K$22, W16:$W$23))/Z15</f>
        <v>652.42263979085214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6.8199999999999997E-3</v>
      </c>
      <c r="O16">
        <f t="shared" si="21"/>
        <v>904.55664335832546</v>
      </c>
      <c r="P16">
        <f t="shared" si="22"/>
        <v>45.227832167916276</v>
      </c>
      <c r="Q16" s="4">
        <f t="shared" si="23"/>
        <v>25</v>
      </c>
      <c r="R16">
        <f t="shared" si="0"/>
        <v>100000</v>
      </c>
      <c r="S16">
        <f t="shared" si="1"/>
        <v>612.68857278149369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544.4221061862977</v>
      </c>
      <c r="AC16">
        <f t="shared" si="2"/>
        <v>502.66603853106761</v>
      </c>
      <c r="AE16">
        <f t="shared" si="3"/>
        <v>742.12238442718206</v>
      </c>
      <c r="AF16">
        <f t="shared" si="4"/>
        <v>-37.106119221359108</v>
      </c>
      <c r="AG16">
        <f t="shared" si="4"/>
        <v>-20.510666465062993</v>
      </c>
      <c r="AH16">
        <f t="shared" si="5"/>
        <v>-569.10329865021504</v>
      </c>
      <c r="AI16">
        <f t="shared" si="6"/>
        <v>115.40230009054494</v>
      </c>
      <c r="AJ16">
        <f t="shared" si="7"/>
        <v>41.756067655230083</v>
      </c>
      <c r="AK16">
        <f t="shared" si="24"/>
        <v>106.91694031676656</v>
      </c>
      <c r="AL16">
        <f t="shared" si="8"/>
        <v>264.07530806254158</v>
      </c>
      <c r="AN16">
        <f t="shared" si="9"/>
        <v>296.00737573417541</v>
      </c>
      <c r="AO16">
        <f t="shared" si="9"/>
        <v>-14.800368786708772</v>
      </c>
      <c r="AP16">
        <f t="shared" si="9"/>
        <v>-8.1810071792518162</v>
      </c>
      <c r="AQ16">
        <f t="shared" si="9"/>
        <v>-226.99594769013765</v>
      </c>
      <c r="AR16">
        <f t="shared" si="9"/>
        <v>46.030052078077176</v>
      </c>
      <c r="AS16">
        <f t="shared" si="9"/>
        <v>16.655075048226266</v>
      </c>
      <c r="AT16">
        <f t="shared" si="9"/>
        <v>42.645530695212287</v>
      </c>
      <c r="AU16">
        <f t="shared" si="9"/>
        <v>105.33065782151573</v>
      </c>
      <c r="AW16">
        <v>13</v>
      </c>
      <c r="AX16">
        <f>(R16*SUMPRODUCT(K17:$K$23, X17:$X$23)-$AZ$3*SUMPRODUCT(K16:$K$22, W17:$W$23))/Z16</f>
        <v>612.68857278149369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7.2269999999999999E-3</v>
      </c>
      <c r="O17">
        <f t="shared" si="21"/>
        <v>904.55664335832546</v>
      </c>
      <c r="P17">
        <f t="shared" si="22"/>
        <v>45.227832167916276</v>
      </c>
      <c r="Q17" s="4">
        <f t="shared" si="23"/>
        <v>25</v>
      </c>
      <c r="R17">
        <f t="shared" si="0"/>
        <v>100000</v>
      </c>
      <c r="S17">
        <f t="shared" si="1"/>
        <v>561.30901345394057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502.66603853106761</v>
      </c>
      <c r="AC17">
        <f t="shared" si="2"/>
        <v>452.57962299613206</v>
      </c>
      <c r="AE17">
        <f t="shared" si="3"/>
        <v>729.33784211065495</v>
      </c>
      <c r="AF17">
        <f t="shared" si="4"/>
        <v>-36.46689210553275</v>
      </c>
      <c r="AG17">
        <f t="shared" si="4"/>
        <v>-20.157329213869353</v>
      </c>
      <c r="AH17">
        <f t="shared" si="5"/>
        <v>-592.92234617204099</v>
      </c>
      <c r="AI17">
        <f t="shared" si="6"/>
        <v>79.791274619211777</v>
      </c>
      <c r="AJ17">
        <f t="shared" si="7"/>
        <v>50.086415534935554</v>
      </c>
      <c r="AK17">
        <f t="shared" si="24"/>
        <v>102.30449118301885</v>
      </c>
      <c r="AL17">
        <f t="shared" si="8"/>
        <v>232.18218133716618</v>
      </c>
      <c r="AN17">
        <f t="shared" si="9"/>
        <v>267.97675020395036</v>
      </c>
      <c r="AO17">
        <f t="shared" si="9"/>
        <v>-13.398837510197518</v>
      </c>
      <c r="AP17">
        <f t="shared" si="9"/>
        <v>-7.4063009810264502</v>
      </c>
      <c r="AQ17">
        <f t="shared" si="9"/>
        <v>-217.85432522007892</v>
      </c>
      <c r="AR17">
        <f t="shared" si="9"/>
        <v>29.317286492647415</v>
      </c>
      <c r="AS17">
        <f t="shared" si="9"/>
        <v>18.402987051342802</v>
      </c>
      <c r="AT17">
        <f t="shared" si="9"/>
        <v>37.589198716408646</v>
      </c>
      <c r="AU17">
        <f t="shared" si="9"/>
        <v>85.309472260398863</v>
      </c>
      <c r="AW17">
        <v>14</v>
      </c>
      <c r="AX17">
        <f>(R17*SUMPRODUCT(K18:$K$23, X18:$X$23)-$AZ$3*SUMPRODUCT(K17:$K$22, W18:$W$23))/Z17</f>
        <v>561.30901345394057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7.6860000000000001E-3</v>
      </c>
      <c r="O18">
        <f t="shared" si="21"/>
        <v>904.55664335832546</v>
      </c>
      <c r="P18">
        <f t="shared" si="22"/>
        <v>45.227832167916276</v>
      </c>
      <c r="Q18" s="4">
        <f t="shared" si="23"/>
        <v>25</v>
      </c>
      <c r="R18">
        <f t="shared" si="0"/>
        <v>100000</v>
      </c>
      <c r="S18">
        <f t="shared" si="1"/>
        <v>498.35051772242781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452.57962299613206</v>
      </c>
      <c r="AC18">
        <f t="shared" si="2"/>
        <v>394.71008927963987</v>
      </c>
      <c r="AE18">
        <f t="shared" si="3"/>
        <v>716.43877303508589</v>
      </c>
      <c r="AF18">
        <f t="shared" si="4"/>
        <v>-35.821938651754301</v>
      </c>
      <c r="AG18">
        <f t="shared" si="4"/>
        <v>-19.80082668939286</v>
      </c>
      <c r="AH18">
        <f t="shared" si="5"/>
        <v>-619.71692935119938</v>
      </c>
      <c r="AI18">
        <f t="shared" si="6"/>
        <v>41.099078342739404</v>
      </c>
      <c r="AJ18">
        <f t="shared" si="7"/>
        <v>57.869533716492185</v>
      </c>
      <c r="AK18">
        <f t="shared" si="24"/>
        <v>96.969887250875459</v>
      </c>
      <c r="AL18">
        <f t="shared" si="8"/>
        <v>195.93849931010703</v>
      </c>
      <c r="AN18">
        <f t="shared" si="9"/>
        <v>242.48719882222761</v>
      </c>
      <c r="AO18">
        <f t="shared" si="9"/>
        <v>-12.124359941111383</v>
      </c>
      <c r="AP18">
        <f t="shared" si="9"/>
        <v>-6.7018246066368858</v>
      </c>
      <c r="AQ18">
        <f t="shared" si="9"/>
        <v>-209.75054382452495</v>
      </c>
      <c r="AR18">
        <f t="shared" si="9"/>
        <v>13.910470449954413</v>
      </c>
      <c r="AS18">
        <f t="shared" si="9"/>
        <v>19.586629948311622</v>
      </c>
      <c r="AT18">
        <f t="shared" si="9"/>
        <v>32.820608284443715</v>
      </c>
      <c r="AU18">
        <f t="shared" si="9"/>
        <v>66.31770868270975</v>
      </c>
      <c r="AW18">
        <v>15</v>
      </c>
      <c r="AX18">
        <f>(R18*SUMPRODUCT(K19:$K$23, X19:$X$23)-$AZ$3*SUMPRODUCT(K18:$K$22, W19:$W$23))/Z18</f>
        <v>498.35051772242781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8.2030000000000002E-3</v>
      </c>
      <c r="O19">
        <f t="shared" si="21"/>
        <v>904.55664335832546</v>
      </c>
      <c r="P19">
        <f t="shared" si="22"/>
        <v>45.227832167916276</v>
      </c>
      <c r="Q19" s="4">
        <f t="shared" si="23"/>
        <v>25</v>
      </c>
      <c r="R19">
        <f t="shared" si="0"/>
        <v>100000</v>
      </c>
      <c r="S19">
        <f t="shared" si="1"/>
        <v>423.83164186841236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394.71008927963987</v>
      </c>
      <c r="AC19">
        <f t="shared" si="2"/>
        <v>329.5781344855705</v>
      </c>
      <c r="AE19">
        <f t="shared" si="3"/>
        <v>703.39743804952832</v>
      </c>
      <c r="AF19">
        <f t="shared" si="4"/>
        <v>-35.169871902476416</v>
      </c>
      <c r="AG19">
        <f t="shared" si="4"/>
        <v>-19.440392241165842</v>
      </c>
      <c r="AH19">
        <f t="shared" si="5"/>
        <v>-649.70472533235852</v>
      </c>
      <c r="AI19">
        <f t="shared" si="6"/>
        <v>-0.91755142647241428</v>
      </c>
      <c r="AJ19">
        <f t="shared" si="7"/>
        <v>65.131954794069372</v>
      </c>
      <c r="AK19">
        <f t="shared" si="24"/>
        <v>90.957701050172872</v>
      </c>
      <c r="AL19">
        <f t="shared" si="8"/>
        <v>155.17210441776984</v>
      </c>
      <c r="AN19">
        <f t="shared" si="9"/>
        <v>219.30669208681383</v>
      </c>
      <c r="AO19">
        <f t="shared" si="9"/>
        <v>-10.965334604340692</v>
      </c>
      <c r="AP19">
        <f t="shared" si="9"/>
        <v>-6.0611652597177113</v>
      </c>
      <c r="AQ19">
        <f t="shared" si="9"/>
        <v>-202.56626828342064</v>
      </c>
      <c r="AR19">
        <f t="shared" si="9"/>
        <v>-0.28607606066519919</v>
      </c>
      <c r="AS19">
        <f t="shared" si="9"/>
        <v>20.306974097948704</v>
      </c>
      <c r="AT19">
        <f t="shared" si="9"/>
        <v>28.358978094159838</v>
      </c>
      <c r="AU19">
        <f t="shared" si="9"/>
        <v>48.379876131443346</v>
      </c>
      <c r="AW19">
        <v>16</v>
      </c>
      <c r="AX19">
        <f>(R19*SUMPRODUCT(K20:$K$23, X20:$X$23)-$AZ$3*SUMPRODUCT(K19:$K$22, W20:$W$23))/Z19</f>
        <v>423.83164186841236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8.7950000000000007E-3</v>
      </c>
      <c r="O20">
        <f t="shared" si="21"/>
        <v>904.55664335832546</v>
      </c>
      <c r="P20">
        <f t="shared" si="22"/>
        <v>45.227832167916276</v>
      </c>
      <c r="Q20" s="4">
        <f t="shared" si="23"/>
        <v>25</v>
      </c>
      <c r="R20">
        <f t="shared" si="0"/>
        <v>100000</v>
      </c>
      <c r="S20">
        <f t="shared" si="1"/>
        <v>337.41921958709594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329.5781344855705</v>
      </c>
      <c r="AC20">
        <f t="shared" si="2"/>
        <v>257.45100044382633</v>
      </c>
      <c r="AE20">
        <f t="shared" si="3"/>
        <v>690.1770832013874</v>
      </c>
      <c r="AF20">
        <f t="shared" si="4"/>
        <v>-34.508854160069369</v>
      </c>
      <c r="AG20">
        <f t="shared" si="4"/>
        <v>-19.07501006899313</v>
      </c>
      <c r="AH20">
        <f t="shared" si="5"/>
        <v>-683.9129990442143</v>
      </c>
      <c r="AI20">
        <f t="shared" si="6"/>
        <v>-47.319780071889454</v>
      </c>
      <c r="AJ20">
        <f t="shared" si="7"/>
        <v>72.127134041744171</v>
      </c>
      <c r="AK20">
        <f t="shared" si="24"/>
        <v>84.309501819722911</v>
      </c>
      <c r="AL20">
        <f t="shared" si="8"/>
        <v>109.11685578957763</v>
      </c>
      <c r="AN20">
        <f t="shared" si="9"/>
        <v>198.22252490764515</v>
      </c>
      <c r="AO20">
        <f t="shared" si="9"/>
        <v>-9.9111262453822579</v>
      </c>
      <c r="AP20">
        <f t="shared" si="9"/>
        <v>-5.4784442290896571</v>
      </c>
      <c r="AQ20">
        <f t="shared" si="9"/>
        <v>-196.42344665933635</v>
      </c>
      <c r="AR20">
        <f t="shared" si="9"/>
        <v>-13.590492226163128</v>
      </c>
      <c r="AS20">
        <f t="shared" si="9"/>
        <v>20.715296077043021</v>
      </c>
      <c r="AT20">
        <f t="shared" si="9"/>
        <v>24.214136822527266</v>
      </c>
      <c r="AU20">
        <f t="shared" si="9"/>
        <v>31.338940673407158</v>
      </c>
      <c r="AW20">
        <v>17</v>
      </c>
      <c r="AX20">
        <f>(R20*SUMPRODUCT(K21:$K$23, X21:$X$23)-$AZ$3*SUMPRODUCT(K20:$K$22, W21:$W$23))/Z20</f>
        <v>337.41921958709594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9.4780000000000003E-3</v>
      </c>
      <c r="O21">
        <f t="shared" si="21"/>
        <v>904.55664335832546</v>
      </c>
      <c r="P21">
        <f t="shared" si="22"/>
        <v>45.227832167916276</v>
      </c>
      <c r="Q21" s="4">
        <f t="shared" si="23"/>
        <v>25</v>
      </c>
      <c r="R21">
        <f t="shared" si="0"/>
        <v>100000</v>
      </c>
      <c r="S21">
        <f t="shared" si="1"/>
        <v>238.55319637171561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257.45100044382633</v>
      </c>
      <c r="AC21">
        <f t="shared" si="2"/>
        <v>178.47087366153769</v>
      </c>
      <c r="AE21">
        <f t="shared" si="3"/>
        <v>676.73381397479079</v>
      </c>
      <c r="AF21">
        <f t="shared" si="4"/>
        <v>-33.836690698739538</v>
      </c>
      <c r="AG21">
        <f t="shared" si="4"/>
        <v>-18.70346702286928</v>
      </c>
      <c r="AH21">
        <f t="shared" si="5"/>
        <v>-723.17178173566754</v>
      </c>
      <c r="AI21">
        <f t="shared" si="6"/>
        <v>-98.978125482485552</v>
      </c>
      <c r="AJ21">
        <f t="shared" si="7"/>
        <v>78.980126782288636</v>
      </c>
      <c r="AK21">
        <f t="shared" si="24"/>
        <v>77.044589642957376</v>
      </c>
      <c r="AL21">
        <f t="shared" si="8"/>
        <v>57.04659094276046</v>
      </c>
      <c r="AN21">
        <f t="shared" si="9"/>
        <v>179.04067769571623</v>
      </c>
      <c r="AO21">
        <f t="shared" si="9"/>
        <v>-8.952033884785811</v>
      </c>
      <c r="AP21">
        <f t="shared" si="9"/>
        <v>-4.9482992306318225</v>
      </c>
      <c r="AQ21">
        <f t="shared" si="9"/>
        <v>-191.32657954815258</v>
      </c>
      <c r="AR21">
        <f t="shared" si="9"/>
        <v>-26.186234967853977</v>
      </c>
      <c r="AS21">
        <f t="shared" si="9"/>
        <v>20.8954468235295</v>
      </c>
      <c r="AT21">
        <f t="shared" si="9"/>
        <v>20.383369735057006</v>
      </c>
      <c r="AU21">
        <f t="shared" si="9"/>
        <v>15.09258159073253</v>
      </c>
      <c r="AW21">
        <v>18</v>
      </c>
      <c r="AX21">
        <f>(R21*SUMPRODUCT(K22:$K$23, X22:$X$23)-$AZ$3*SUMPRODUCT(K21:$K$22, W22:$W$23))/Z21</f>
        <v>238.55319637171561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1.0265E-2</v>
      </c>
      <c r="O22">
        <f t="shared" si="21"/>
        <v>904.55664335832546</v>
      </c>
      <c r="P22">
        <f t="shared" si="22"/>
        <v>45.227832167916276</v>
      </c>
      <c r="Q22" s="4">
        <f t="shared" si="23"/>
        <v>25</v>
      </c>
      <c r="R22">
        <f t="shared" si="0"/>
        <v>100000</v>
      </c>
      <c r="S22">
        <f t="shared" si="1"/>
        <v>126.58537593570794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178.47087366153769</v>
      </c>
      <c r="AC22">
        <f t="shared" si="2"/>
        <v>92.784251446841594</v>
      </c>
      <c r="AE22">
        <f t="shared" si="3"/>
        <v>663.01980323459156</v>
      </c>
      <c r="AF22">
        <f t="shared" si="4"/>
        <v>-33.150990161729581</v>
      </c>
      <c r="AG22">
        <f t="shared" si="4"/>
        <v>-18.324441263650833</v>
      </c>
      <c r="AH22">
        <f t="shared" si="5"/>
        <v>-767.96435595901255</v>
      </c>
      <c r="AI22">
        <f t="shared" si="6"/>
        <v>-156.41998414980139</v>
      </c>
      <c r="AJ22">
        <f t="shared" si="7"/>
        <v>85.686622214696101</v>
      </c>
      <c r="AK22">
        <f t="shared" si="24"/>
        <v>69.171243673236049</v>
      </c>
      <c r="AL22">
        <f t="shared" si="8"/>
        <v>-1.5621182618692444</v>
      </c>
      <c r="AN22">
        <f t="shared" si="9"/>
        <v>161.58524571581853</v>
      </c>
      <c r="AO22">
        <f t="shared" si="9"/>
        <v>-8.0792622857909269</v>
      </c>
      <c r="AP22">
        <f t="shared" si="9"/>
        <v>-4.4658686358187838</v>
      </c>
      <c r="AQ22">
        <f t="shared" si="9"/>
        <v>-187.16139179137139</v>
      </c>
      <c r="AR22">
        <f t="shared" si="9"/>
        <v>-38.121276997162582</v>
      </c>
      <c r="AS22">
        <f t="shared" si="9"/>
        <v>20.882775804844641</v>
      </c>
      <c r="AT22">
        <f t="shared" si="9"/>
        <v>16.857795726282262</v>
      </c>
      <c r="AU22">
        <f t="shared" si="9"/>
        <v>-0.38070546603567873</v>
      </c>
      <c r="AW22">
        <v>19</v>
      </c>
      <c r="AX22">
        <f>(R22*SUMPRODUCT(K23:$K$23, X23:$X$23)-$AZ$3*SUMPRODUCT(K22:$K$22, W23:$W$23))/Z22</f>
        <v>126.58537593570794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1.1204E-2</v>
      </c>
      <c r="O23">
        <f t="shared" si="21"/>
        <v>904.55664335832546</v>
      </c>
      <c r="P23">
        <f t="shared" si="22"/>
        <v>45.227832167916276</v>
      </c>
      <c r="Q23" s="4">
        <f t="shared" si="23"/>
        <v>25</v>
      </c>
      <c r="R23">
        <f t="shared" si="0"/>
        <v>100000</v>
      </c>
      <c r="S23">
        <f t="shared" si="1"/>
        <v>129.32763919724633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92.784251446841594</v>
      </c>
      <c r="AC23">
        <f t="shared" si="2"/>
        <v>92.784251446841594</v>
      </c>
      <c r="AE23">
        <f t="shared" si="3"/>
        <v>648.96113132680546</v>
      </c>
      <c r="AF23">
        <f t="shared" si="4"/>
        <v>-32.44805656634027</v>
      </c>
      <c r="AG23">
        <f t="shared" si="4"/>
        <v>-17.935889811096384</v>
      </c>
      <c r="AH23">
        <f t="shared" si="5"/>
        <v>-821.22815967177587</v>
      </c>
      <c r="AI23">
        <f t="shared" si="6"/>
        <v>-222.650974722407</v>
      </c>
      <c r="AJ23">
        <f t="shared" si="7"/>
        <v>0</v>
      </c>
      <c r="AK23">
        <f t="shared" si="24"/>
        <v>60.695990798211668</v>
      </c>
      <c r="AL23">
        <f t="shared" si="8"/>
        <v>-161.95498392419535</v>
      </c>
      <c r="AN23">
        <f t="shared" si="9"/>
        <v>145.69184924229839</v>
      </c>
      <c r="AO23">
        <f t="shared" si="9"/>
        <v>-7.2845924621149187</v>
      </c>
      <c r="AP23">
        <f t="shared" si="9"/>
        <v>-4.0266093425999223</v>
      </c>
      <c r="AQ23">
        <f t="shared" si="9"/>
        <v>-184.36581708339443</v>
      </c>
      <c r="AR23">
        <f t="shared" si="9"/>
        <v>-49.985169645810856</v>
      </c>
      <c r="AS23">
        <f t="shared" si="9"/>
        <v>0</v>
      </c>
      <c r="AT23">
        <f t="shared" si="9"/>
        <v>13.62625697305722</v>
      </c>
      <c r="AU23">
        <f t="shared" si="9"/>
        <v>-36.358912672753647</v>
      </c>
      <c r="AW23">
        <v>20</v>
      </c>
      <c r="AX23">
        <f>(R23*SUMPRODUCT(K$23:$K24, X$23:$X24)-$AZ$3*SUMPRODUCT(K$22:$K23, W$23:$W24))/Z23</f>
        <v>129.32763919724633</v>
      </c>
    </row>
    <row r="25" spans="5:50" x14ac:dyDescent="0.25">
      <c r="AN25" s="8">
        <f t="shared" ref="AN25:AU25" si="25">SUM(AN3:AN23)</f>
        <v>8174.7272553370967</v>
      </c>
      <c r="AO25" s="8">
        <f t="shared" si="25"/>
        <v>-1087.1538452855991</v>
      </c>
      <c r="AP25" s="8">
        <f t="shared" si="25"/>
        <v>-400.93187821237444</v>
      </c>
      <c r="AQ25" s="8">
        <f t="shared" si="25"/>
        <v>-5024.927214145976</v>
      </c>
      <c r="AR25" s="8">
        <f t="shared" si="25"/>
        <v>1661.7143176931465</v>
      </c>
      <c r="AS25" s="8">
        <f t="shared" si="25"/>
        <v>-319.30975415855545</v>
      </c>
      <c r="AT25" s="8">
        <f t="shared" si="25"/>
        <v>836.27110349271743</v>
      </c>
      <c r="AU25" s="9">
        <f t="shared" si="25"/>
        <v>2178.6756670273089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0" priority="1" operator="lessThan">
      <formula>0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3B101-E9B4-4D83-B6D2-DFF82D0082D5}">
  <sheetPr codeName="Sheet57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'T.26.04.C'!C3*(1+C12)</f>
        <v>1115.6507507479566</v>
      </c>
      <c r="K3">
        <v>1</v>
      </c>
      <c r="L3" s="2">
        <v>0</v>
      </c>
      <c r="O3">
        <f>$C$3</f>
        <v>1115.6507507479566</v>
      </c>
      <c r="P3">
        <f>O3*B5</f>
        <v>892.52060059836538</v>
      </c>
      <c r="Q3" s="4">
        <f>B8</f>
        <v>200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1115.6507507479566</v>
      </c>
      <c r="AF3">
        <f t="shared" ref="AF3:AG23" si="4">-$Z3*P3</f>
        <v>-892.52060059836538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23.130150149591259</v>
      </c>
      <c r="AJ3">
        <f t="shared" ref="AJ3:AJ23" si="7">AB3-AC3</f>
        <v>0</v>
      </c>
      <c r="AL3">
        <f t="shared" ref="AL3:AL23" si="8">SUM(AI3:AK3)</f>
        <v>23.130150149591259</v>
      </c>
      <c r="AN3">
        <f t="shared" ref="AN3:AU23" si="9">AE3*$K3</f>
        <v>1115.6507507479566</v>
      </c>
      <c r="AO3">
        <f t="shared" si="9"/>
        <v>-892.52060059836538</v>
      </c>
      <c r="AP3">
        <f t="shared" si="9"/>
        <v>-200</v>
      </c>
      <c r="AQ3">
        <f t="shared" si="9"/>
        <v>0</v>
      </c>
      <c r="AR3">
        <f t="shared" si="9"/>
        <v>23.130150149591259</v>
      </c>
      <c r="AS3">
        <f t="shared" si="9"/>
        <v>0</v>
      </c>
      <c r="AT3">
        <f t="shared" si="9"/>
        <v>0</v>
      </c>
      <c r="AU3">
        <f t="shared" si="9"/>
        <v>23.130150149591259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621.40981361405352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2.5950000000000001E-3</v>
      </c>
      <c r="R4">
        <f t="shared" si="0"/>
        <v>250000</v>
      </c>
      <c r="S4">
        <f t="shared" si="1"/>
        <v>12.932108094732719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12.769228193279559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-648.75</v>
      </c>
      <c r="AI4">
        <f t="shared" si="6"/>
        <v>-648.75</v>
      </c>
      <c r="AJ4">
        <f t="shared" si="7"/>
        <v>-12.769228193279559</v>
      </c>
      <c r="AK4">
        <f>G4*MAX(0, SUM(AB4, AE4:AF4))</f>
        <v>0</v>
      </c>
      <c r="AL4">
        <f t="shared" si="8"/>
        <v>-661.51922819327956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-608.64058542077112</v>
      </c>
      <c r="AR4">
        <f t="shared" si="9"/>
        <v>-608.64058542077112</v>
      </c>
      <c r="AS4">
        <f t="shared" si="9"/>
        <v>-11.979761885054469</v>
      </c>
      <c r="AT4">
        <f t="shared" si="9"/>
        <v>0</v>
      </c>
      <c r="AU4">
        <f t="shared" si="9"/>
        <v>-620.62034730582559</v>
      </c>
      <c r="AW4">
        <v>1</v>
      </c>
      <c r="AX4">
        <f>(R4*SUMPRODUCT(K5:$K$23, X5:$X$23)-$AZ$3*SUMPRODUCT(K4:$K$22, W5:$W$23))/Z4</f>
        <v>12.932108094732719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2.5990000000000002E-3</v>
      </c>
      <c r="O5">
        <f t="shared" ref="O5:O23" si="21">$C$3</f>
        <v>1115.6507507479566</v>
      </c>
      <c r="P5">
        <f t="shared" ref="P5:P23" si="22">O5*$C$5</f>
        <v>55.782537537397836</v>
      </c>
      <c r="Q5" s="4">
        <f t="shared" ref="Q5:Q23" si="23">$C$8</f>
        <v>25</v>
      </c>
      <c r="R5">
        <f t="shared" si="0"/>
        <v>250000</v>
      </c>
      <c r="S5">
        <f t="shared" si="1"/>
        <v>35.267425208807467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12.769228193279559</v>
      </c>
      <c r="AC5">
        <f t="shared" si="2"/>
        <v>34.384494088481915</v>
      </c>
      <c r="AE5">
        <f t="shared" si="3"/>
        <v>1087.7200821091828</v>
      </c>
      <c r="AF5">
        <f t="shared" si="4"/>
        <v>-54.386004105459151</v>
      </c>
      <c r="AG5">
        <f t="shared" si="4"/>
        <v>-24.374117110125002</v>
      </c>
      <c r="AH5">
        <f t="shared" si="5"/>
        <v>-641.56639875000008</v>
      </c>
      <c r="AI5">
        <f t="shared" si="6"/>
        <v>367.39356214359873</v>
      </c>
      <c r="AJ5">
        <f t="shared" si="7"/>
        <v>-21.615265895202356</v>
      </c>
      <c r="AK5">
        <f>G5*SUM(AB5, AE5:AF5)</f>
        <v>42.890235554077137</v>
      </c>
      <c r="AL5">
        <f t="shared" si="8"/>
        <v>388.66853180247352</v>
      </c>
      <c r="AN5">
        <f t="shared" si="9"/>
        <v>939.31428620926476</v>
      </c>
      <c r="AO5">
        <f t="shared" si="9"/>
        <v>-46.965714310463248</v>
      </c>
      <c r="AP5">
        <f t="shared" si="9"/>
        <v>-21.04857379380438</v>
      </c>
      <c r="AQ5">
        <f t="shared" si="9"/>
        <v>-554.03269077201242</v>
      </c>
      <c r="AR5">
        <f t="shared" si="9"/>
        <v>317.26730733298484</v>
      </c>
      <c r="AS5">
        <f t="shared" si="9"/>
        <v>-18.66613330904508</v>
      </c>
      <c r="AT5">
        <f t="shared" si="9"/>
        <v>37.038399545501122</v>
      </c>
      <c r="AU5">
        <f t="shared" si="9"/>
        <v>335.63957356944087</v>
      </c>
      <c r="AW5">
        <v>2</v>
      </c>
      <c r="AX5">
        <f>(R5*SUMPRODUCT(K6:$K$23, X6:$X$23)-$AZ$3*SUMPRODUCT(K5:$K$22, W6:$W$23))/Z5</f>
        <v>35.267425208807467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2.6029999999999998E-3</v>
      </c>
      <c r="O6">
        <f t="shared" si="21"/>
        <v>1115.6507507479566</v>
      </c>
      <c r="P6">
        <f t="shared" si="22"/>
        <v>55.782537537397836</v>
      </c>
      <c r="Q6" s="4">
        <f t="shared" si="23"/>
        <v>25</v>
      </c>
      <c r="R6">
        <f t="shared" si="0"/>
        <v>250000</v>
      </c>
      <c r="S6">
        <f t="shared" si="1"/>
        <v>65.903058844457433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34.384494088481915</v>
      </c>
      <c r="AC6">
        <f t="shared" si="2"/>
        <v>63.443372455553792</v>
      </c>
      <c r="AE6">
        <f t="shared" si="3"/>
        <v>1074.011545914361</v>
      </c>
      <c r="AF6">
        <f t="shared" si="4"/>
        <v>-53.700577295718048</v>
      </c>
      <c r="AG6">
        <f t="shared" si="4"/>
        <v>-24.066930112186096</v>
      </c>
      <c r="AH6">
        <f t="shared" si="5"/>
        <v>-634.45826837655375</v>
      </c>
      <c r="AI6">
        <f t="shared" si="6"/>
        <v>361.78577012990309</v>
      </c>
      <c r="AJ6">
        <f t="shared" si="7"/>
        <v>-29.058878367071877</v>
      </c>
      <c r="AK6">
        <f>G6*SUM(AB6, AE6:AF6)</f>
        <v>61.699684568366813</v>
      </c>
      <c r="AL6">
        <f t="shared" si="8"/>
        <v>394.42657633119802</v>
      </c>
      <c r="AN6">
        <f t="shared" si="9"/>
        <v>836.4683516054921</v>
      </c>
      <c r="AO6">
        <f t="shared" si="9"/>
        <v>-41.823417580274601</v>
      </c>
      <c r="AP6">
        <f t="shared" si="9"/>
        <v>-18.743956185318417</v>
      </c>
      <c r="AQ6">
        <f t="shared" si="9"/>
        <v>-494.1327343549134</v>
      </c>
      <c r="AR6">
        <f t="shared" si="9"/>
        <v>281.76824348498565</v>
      </c>
      <c r="AS6">
        <f t="shared" si="9"/>
        <v>-22.631816370759267</v>
      </c>
      <c r="AT6">
        <f t="shared" si="9"/>
        <v>48.053332053839803</v>
      </c>
      <c r="AU6">
        <f t="shared" si="9"/>
        <v>307.18975916806619</v>
      </c>
      <c r="AW6">
        <v>3</v>
      </c>
      <c r="AX6">
        <f>(R6*SUMPRODUCT(K7:$K$23, X7:$X$23)-$AZ$3*SUMPRODUCT(K6:$K$22, W7:$W$23))/Z6</f>
        <v>65.903058844457433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2.6080000000000001E-3</v>
      </c>
      <c r="O7">
        <f t="shared" si="21"/>
        <v>1115.6507507479566</v>
      </c>
      <c r="P7">
        <f t="shared" si="22"/>
        <v>55.782537537397836</v>
      </c>
      <c r="Q7" s="4">
        <f t="shared" si="23"/>
        <v>25</v>
      </c>
      <c r="R7">
        <f t="shared" si="0"/>
        <v>250000</v>
      </c>
      <c r="S7">
        <f t="shared" si="1"/>
        <v>91.357644797043704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63.443372455553792</v>
      </c>
      <c r="AC7">
        <f t="shared" si="2"/>
        <v>86.839074699915727</v>
      </c>
      <c r="AE7">
        <f t="shared" si="3"/>
        <v>1060.4704083434726</v>
      </c>
      <c r="AF7">
        <f t="shared" si="4"/>
        <v>-53.023520417173636</v>
      </c>
      <c r="AG7">
        <f t="shared" si="4"/>
        <v>-23.763494257331654</v>
      </c>
      <c r="AH7">
        <f t="shared" si="5"/>
        <v>-627.66553732581337</v>
      </c>
      <c r="AI7">
        <f t="shared" si="6"/>
        <v>356.01785634315399</v>
      </c>
      <c r="AJ7">
        <f t="shared" si="7"/>
        <v>-23.395702244361935</v>
      </c>
      <c r="AK7">
        <f>G7*SUM(AB7, AE7:AF7)</f>
        <v>52.580711784748971</v>
      </c>
      <c r="AL7">
        <f t="shared" si="8"/>
        <v>385.20286588354105</v>
      </c>
      <c r="AN7">
        <f t="shared" si="9"/>
        <v>747.64384776722181</v>
      </c>
      <c r="AO7">
        <f t="shared" si="9"/>
        <v>-37.382192388361091</v>
      </c>
      <c r="AP7">
        <f t="shared" si="9"/>
        <v>-16.753537055973499</v>
      </c>
      <c r="AQ7">
        <f t="shared" si="9"/>
        <v>-442.51143053598656</v>
      </c>
      <c r="AR7">
        <f t="shared" si="9"/>
        <v>250.99668778690068</v>
      </c>
      <c r="AS7">
        <f t="shared" si="9"/>
        <v>-16.494239452201352</v>
      </c>
      <c r="AT7">
        <f t="shared" si="9"/>
        <v>37.070007204158109</v>
      </c>
      <c r="AU7">
        <f t="shared" si="9"/>
        <v>271.57245553885747</v>
      </c>
      <c r="AW7">
        <v>4</v>
      </c>
      <c r="AX7">
        <f>(R7*SUMPRODUCT(K8:$K$23, X8:$X$23)-$AZ$3*SUMPRODUCT(K7:$K$22, W8:$W$23))/Z7</f>
        <v>91.357644797043704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2.614E-3</v>
      </c>
      <c r="O8">
        <f t="shared" si="21"/>
        <v>1115.6507507479566</v>
      </c>
      <c r="P8">
        <f t="shared" si="22"/>
        <v>55.782537537397836</v>
      </c>
      <c r="Q8" s="4">
        <f t="shared" si="23"/>
        <v>25</v>
      </c>
      <c r="R8">
        <f t="shared" si="0"/>
        <v>250000</v>
      </c>
      <c r="S8">
        <f t="shared" si="1"/>
        <v>101.15423549983953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86.839074699915727</v>
      </c>
      <c r="AC8">
        <f t="shared" si="2"/>
        <v>94.93827350089532</v>
      </c>
      <c r="AE8">
        <f t="shared" si="3"/>
        <v>1047.093634612628</v>
      </c>
      <c r="AF8">
        <f t="shared" si="4"/>
        <v>-52.354681730631405</v>
      </c>
      <c r="AG8">
        <f t="shared" si="4"/>
        <v>-23.463741540769671</v>
      </c>
      <c r="AH8">
        <f t="shared" si="5"/>
        <v>-621.17773988664942</v>
      </c>
      <c r="AI8">
        <f t="shared" si="6"/>
        <v>350.09747145457743</v>
      </c>
      <c r="AJ8">
        <f t="shared" si="7"/>
        <v>-8.0991988009795932</v>
      </c>
      <c r="AK8">
        <f t="shared" ref="AK8:AK23" si="24">G8*SUM(AB8:AB8, AE8:AF8)</f>
        <v>23.037611987494731</v>
      </c>
      <c r="AL8">
        <f t="shared" si="8"/>
        <v>365.03588464109259</v>
      </c>
      <c r="AN8">
        <f t="shared" si="9"/>
        <v>688.31055316688662</v>
      </c>
      <c r="AO8">
        <f t="shared" si="9"/>
        <v>-34.415527658344338</v>
      </c>
      <c r="AP8">
        <f t="shared" si="9"/>
        <v>-15.423970106806012</v>
      </c>
      <c r="AQ8">
        <f t="shared" si="9"/>
        <v>-408.33329477216523</v>
      </c>
      <c r="AR8">
        <f t="shared" si="9"/>
        <v>230.13776062957103</v>
      </c>
      <c r="AS8">
        <f t="shared" si="9"/>
        <v>-5.3240358098187004</v>
      </c>
      <c r="AT8">
        <f t="shared" si="9"/>
        <v>15.143852399239254</v>
      </c>
      <c r="AU8">
        <f t="shared" si="9"/>
        <v>239.95757721899162</v>
      </c>
      <c r="AW8">
        <v>5</v>
      </c>
      <c r="AX8">
        <f>(R8*SUMPRODUCT(K9:$K$23, X9:$X$23)-$AZ$3*SUMPRODUCT(K8:$K$22, W9:$W$23))/Z8</f>
        <v>101.15423549983953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2.624E-3</v>
      </c>
      <c r="O9">
        <f t="shared" si="21"/>
        <v>1115.6507507479566</v>
      </c>
      <c r="P9">
        <f t="shared" si="22"/>
        <v>55.782537537397836</v>
      </c>
      <c r="Q9" s="4">
        <f t="shared" si="23"/>
        <v>25</v>
      </c>
      <c r="R9">
        <f t="shared" si="0"/>
        <v>250000</v>
      </c>
      <c r="S9">
        <f t="shared" si="1"/>
        <v>101.0855234813299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94.93827350089532</v>
      </c>
      <c r="AC9">
        <f t="shared" si="2"/>
        <v>93.676097211734941</v>
      </c>
      <c r="AE9">
        <f t="shared" si="3"/>
        <v>1033.8751245692783</v>
      </c>
      <c r="AF9">
        <f t="shared" si="4"/>
        <v>-51.693756228463918</v>
      </c>
      <c r="AG9">
        <f t="shared" si="4"/>
        <v>-23.167535267558996</v>
      </c>
      <c r="AH9">
        <f t="shared" si="5"/>
        <v>-615.68857802979619</v>
      </c>
      <c r="AI9">
        <f t="shared" si="6"/>
        <v>343.32525504345926</v>
      </c>
      <c r="AJ9">
        <f t="shared" si="7"/>
        <v>1.2621762891603794</v>
      </c>
      <c r="AK9">
        <f t="shared" si="24"/>
        <v>6.3550058868660875</v>
      </c>
      <c r="AL9">
        <f t="shared" si="8"/>
        <v>350.94243721948573</v>
      </c>
      <c r="AN9">
        <f t="shared" si="9"/>
        <v>645.90507578759559</v>
      </c>
      <c r="AO9">
        <f t="shared" si="9"/>
        <v>-32.295253789379778</v>
      </c>
      <c r="AP9">
        <f t="shared" si="9"/>
        <v>-14.47372924175793</v>
      </c>
      <c r="AQ9">
        <f t="shared" si="9"/>
        <v>-384.64643185952269</v>
      </c>
      <c r="AR9">
        <f t="shared" si="9"/>
        <v>214.48966089693519</v>
      </c>
      <c r="AS9">
        <f t="shared" si="9"/>
        <v>0.78853437164094631</v>
      </c>
      <c r="AT9">
        <f t="shared" si="9"/>
        <v>3.9702382439048662</v>
      </c>
      <c r="AU9">
        <f t="shared" si="9"/>
        <v>219.248433512481</v>
      </c>
      <c r="AW9">
        <v>6</v>
      </c>
      <c r="AX9">
        <f>(R9*SUMPRODUCT(K10:$K$23, X10:$X$23)-$AZ$3*SUMPRODUCT(K9:$K$22, W10:$W$23))/Z9</f>
        <v>101.0855234813299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2.6350000000000002E-3</v>
      </c>
      <c r="O10">
        <f t="shared" si="21"/>
        <v>1115.6507507479566</v>
      </c>
      <c r="P10">
        <f t="shared" si="22"/>
        <v>55.782537537397836</v>
      </c>
      <c r="Q10" s="4">
        <f t="shared" si="23"/>
        <v>25</v>
      </c>
      <c r="R10">
        <f t="shared" si="0"/>
        <v>250000</v>
      </c>
      <c r="S10">
        <f t="shared" si="1"/>
        <v>99.543839866122042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93.676097211734941</v>
      </c>
      <c r="AC10">
        <f t="shared" si="2"/>
        <v>91.081870719009657</v>
      </c>
      <c r="AE10">
        <f t="shared" si="3"/>
        <v>1020.8121123703455</v>
      </c>
      <c r="AF10">
        <f t="shared" si="4"/>
        <v>-51.040605618517283</v>
      </c>
      <c r="AG10">
        <f t="shared" si="4"/>
        <v>-22.874813459453392</v>
      </c>
      <c r="AH10">
        <f t="shared" si="5"/>
        <v>-610.46455430017966</v>
      </c>
      <c r="AI10">
        <f t="shared" si="6"/>
        <v>336.43213899219518</v>
      </c>
      <c r="AJ10">
        <f t="shared" si="7"/>
        <v>2.5942264927252836</v>
      </c>
      <c r="AK10">
        <f t="shared" si="24"/>
        <v>4.3601351762506093</v>
      </c>
      <c r="AL10">
        <f t="shared" si="8"/>
        <v>343.38650066117106</v>
      </c>
      <c r="AN10">
        <f t="shared" si="9"/>
        <v>605.93260347270245</v>
      </c>
      <c r="AO10">
        <f t="shared" si="9"/>
        <v>-30.296630173635126</v>
      </c>
      <c r="AP10">
        <f t="shared" si="9"/>
        <v>-13.578008240178928</v>
      </c>
      <c r="AQ10">
        <f t="shared" si="9"/>
        <v>-362.35892210956916</v>
      </c>
      <c r="AR10">
        <f t="shared" si="9"/>
        <v>199.69904294931922</v>
      </c>
      <c r="AS10">
        <f t="shared" si="9"/>
        <v>1.5398782926711607</v>
      </c>
      <c r="AT10">
        <f t="shared" si="9"/>
        <v>2.5880845523117739</v>
      </c>
      <c r="AU10">
        <f t="shared" si="9"/>
        <v>203.82700579430215</v>
      </c>
      <c r="AW10">
        <v>7</v>
      </c>
      <c r="AX10">
        <f>(R10*SUMPRODUCT(K11:$K$23, X11:$X$23)-$AZ$3*SUMPRODUCT(K10:$K$22, W11:$W$23))/Z10</f>
        <v>99.543839866122042</v>
      </c>
    </row>
    <row r="11" spans="1:52" x14ac:dyDescent="0.25">
      <c r="A11" t="s">
        <v>33</v>
      </c>
      <c r="C11" s="7">
        <f>AU25</f>
        <v>2647.3150007559229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2.647E-3</v>
      </c>
      <c r="O11">
        <f t="shared" si="21"/>
        <v>1115.6507507479566</v>
      </c>
      <c r="P11">
        <f t="shared" si="22"/>
        <v>55.782537537397836</v>
      </c>
      <c r="Q11" s="4">
        <f t="shared" si="23"/>
        <v>25</v>
      </c>
      <c r="R11">
        <f t="shared" si="0"/>
        <v>250000</v>
      </c>
      <c r="S11">
        <f t="shared" si="1"/>
        <v>96.051987629026357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91.081870719009657</v>
      </c>
      <c r="AC11">
        <f t="shared" si="2"/>
        <v>86.775346959995659</v>
      </c>
      <c r="AE11">
        <f t="shared" si="3"/>
        <v>1007.9019015851978</v>
      </c>
      <c r="AF11">
        <f t="shared" si="4"/>
        <v>-50.395095079259896</v>
      </c>
      <c r="AG11">
        <f t="shared" si="4"/>
        <v>-22.585515693631685</v>
      </c>
      <c r="AH11">
        <f t="shared" si="5"/>
        <v>-605.49631227173131</v>
      </c>
      <c r="AI11">
        <f t="shared" si="6"/>
        <v>329.4249785405749</v>
      </c>
      <c r="AJ11">
        <f t="shared" si="7"/>
        <v>4.3065237590139986</v>
      </c>
      <c r="AK11">
        <f t="shared" si="24"/>
        <v>2.5166128253398741</v>
      </c>
      <c r="AL11">
        <f t="shared" si="8"/>
        <v>336.24811512492874</v>
      </c>
      <c r="AN11">
        <f t="shared" si="9"/>
        <v>568.96754525590404</v>
      </c>
      <c r="AO11">
        <f t="shared" si="9"/>
        <v>-28.448377262795209</v>
      </c>
      <c r="AP11">
        <f t="shared" si="9"/>
        <v>-12.749678716086908</v>
      </c>
      <c r="AQ11">
        <f t="shared" si="9"/>
        <v>-341.80682655020087</v>
      </c>
      <c r="AR11">
        <f t="shared" si="9"/>
        <v>185.96266272682109</v>
      </c>
      <c r="AS11">
        <f t="shared" si="9"/>
        <v>2.4310622372065267</v>
      </c>
      <c r="AT11">
        <f t="shared" si="9"/>
        <v>1.4206452228546744</v>
      </c>
      <c r="AU11">
        <f t="shared" si="9"/>
        <v>189.81437018688229</v>
      </c>
      <c r="AW11">
        <v>8</v>
      </c>
      <c r="AX11">
        <f>(R11*SUMPRODUCT(K12:$K$23, X12:$X$23)-$AZ$3*SUMPRODUCT(K11:$K$22, W12:$W$23))/Z11</f>
        <v>96.051987629026357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2.6610000000000002E-3</v>
      </c>
      <c r="O12">
        <f t="shared" si="21"/>
        <v>1115.6507507479566</v>
      </c>
      <c r="P12">
        <f t="shared" si="22"/>
        <v>55.782537537397836</v>
      </c>
      <c r="Q12" s="4">
        <f t="shared" si="23"/>
        <v>25</v>
      </c>
      <c r="R12">
        <f t="shared" si="0"/>
        <v>250000</v>
      </c>
      <c r="S12">
        <f t="shared" si="1"/>
        <v>90.984646088742494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86.775346959995659</v>
      </c>
      <c r="AC12">
        <f t="shared" si="2"/>
        <v>81.156704726234693</v>
      </c>
      <c r="AE12">
        <f t="shared" si="3"/>
        <v>995.14085560922774</v>
      </c>
      <c r="AF12">
        <f t="shared" si="4"/>
        <v>-49.75704278046139</v>
      </c>
      <c r="AG12">
        <f t="shared" si="4"/>
        <v>-22.299560479434614</v>
      </c>
      <c r="AH12">
        <f t="shared" si="5"/>
        <v>-601.0005726075392</v>
      </c>
      <c r="AI12">
        <f t="shared" si="6"/>
        <v>322.08367974179259</v>
      </c>
      <c r="AJ12">
        <f t="shared" si="7"/>
        <v>5.6186422337609656</v>
      </c>
      <c r="AK12">
        <f t="shared" si="24"/>
        <v>2.3739660675141527</v>
      </c>
      <c r="AL12">
        <f t="shared" si="8"/>
        <v>330.07628804306773</v>
      </c>
      <c r="AN12">
        <f t="shared" si="9"/>
        <v>534.04681734520307</v>
      </c>
      <c r="AO12">
        <f t="shared" si="9"/>
        <v>-26.702340867260155</v>
      </c>
      <c r="AP12">
        <f t="shared" si="9"/>
        <v>-11.967159457992709</v>
      </c>
      <c r="AQ12">
        <f t="shared" si="9"/>
        <v>-322.52966121786545</v>
      </c>
      <c r="AR12">
        <f t="shared" si="9"/>
        <v>172.84765580208483</v>
      </c>
      <c r="AS12">
        <f t="shared" si="9"/>
        <v>3.0152696332665392</v>
      </c>
      <c r="AT12">
        <f t="shared" si="9"/>
        <v>1.2739995707092993</v>
      </c>
      <c r="AU12">
        <f t="shared" si="9"/>
        <v>177.13692500606069</v>
      </c>
      <c r="AW12">
        <v>9</v>
      </c>
      <c r="AX12">
        <f>(R12*SUMPRODUCT(K13:$K$23, X13:$X$23)-$AZ$3*SUMPRODUCT(K12:$K$22, W13:$W$23))/Z12</f>
        <v>90.984646088742494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2.676E-3</v>
      </c>
      <c r="O13">
        <f t="shared" si="21"/>
        <v>1115.6507507479566</v>
      </c>
      <c r="P13">
        <f t="shared" si="22"/>
        <v>55.782537537397836</v>
      </c>
      <c r="Q13" s="4">
        <f t="shared" si="23"/>
        <v>25</v>
      </c>
      <c r="R13">
        <f t="shared" si="0"/>
        <v>250000</v>
      </c>
      <c r="S13">
        <f t="shared" si="1"/>
        <v>84.160960785872604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81.156704726234693</v>
      </c>
      <c r="AC13">
        <f t="shared" si="2"/>
        <v>74.118508847406929</v>
      </c>
      <c r="AE13">
        <f t="shared" si="3"/>
        <v>982.52645012352514</v>
      </c>
      <c r="AF13">
        <f t="shared" si="4"/>
        <v>-49.126322506176258</v>
      </c>
      <c r="AG13">
        <f t="shared" si="4"/>
        <v>-22.0168912507973</v>
      </c>
      <c r="AH13">
        <f t="shared" si="5"/>
        <v>-596.73623842967027</v>
      </c>
      <c r="AI13">
        <f t="shared" si="6"/>
        <v>314.64699793688123</v>
      </c>
      <c r="AJ13">
        <f t="shared" si="7"/>
        <v>7.0381958788277643</v>
      </c>
      <c r="AK13">
        <f t="shared" si="24"/>
        <v>2.0291136646871673</v>
      </c>
      <c r="AL13">
        <f t="shared" si="8"/>
        <v>323.71430748039614</v>
      </c>
      <c r="AN13">
        <f t="shared" si="9"/>
        <v>501.35707890894287</v>
      </c>
      <c r="AO13">
        <f t="shared" si="9"/>
        <v>-25.067853945447144</v>
      </c>
      <c r="AP13">
        <f t="shared" si="9"/>
        <v>-11.234633207856985</v>
      </c>
      <c r="AQ13">
        <f t="shared" si="9"/>
        <v>-304.49860901006451</v>
      </c>
      <c r="AR13">
        <f t="shared" si="9"/>
        <v>160.55598274557417</v>
      </c>
      <c r="AS13">
        <f t="shared" si="9"/>
        <v>3.591403901802765</v>
      </c>
      <c r="AT13">
        <f t="shared" si="9"/>
        <v>1.0354026597186061</v>
      </c>
      <c r="AU13">
        <f t="shared" si="9"/>
        <v>165.18278930709553</v>
      </c>
      <c r="AW13">
        <v>10</v>
      </c>
      <c r="AX13">
        <f>(R13*SUMPRODUCT(K14:$K$23, X14:$X$23)-$AZ$3*SUMPRODUCT(K13:$K$22, W14:$W$23))/Z13</f>
        <v>84.160960785872604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2.6930000000000001E-3</v>
      </c>
      <c r="O14">
        <f t="shared" si="21"/>
        <v>1115.6507507479566</v>
      </c>
      <c r="P14">
        <f t="shared" si="22"/>
        <v>55.782537537397836</v>
      </c>
      <c r="Q14" s="4">
        <f t="shared" si="23"/>
        <v>25</v>
      </c>
      <c r="R14">
        <f t="shared" si="0"/>
        <v>250000</v>
      </c>
      <c r="S14">
        <f t="shared" si="1"/>
        <v>85.878578913804461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74.118508847406929</v>
      </c>
      <c r="AC14">
        <f t="shared" si="2"/>
        <v>74.671186825922177</v>
      </c>
      <c r="AE14">
        <f t="shared" si="3"/>
        <v>970.05524189210723</v>
      </c>
      <c r="AF14">
        <f t="shared" si="4"/>
        <v>-48.502762094605366</v>
      </c>
      <c r="AG14">
        <f t="shared" si="4"/>
        <v>-21.737430850150933</v>
      </c>
      <c r="AH14">
        <f t="shared" si="5"/>
        <v>-592.91488138397142</v>
      </c>
      <c r="AI14">
        <f t="shared" si="6"/>
        <v>306.90016756337945</v>
      </c>
      <c r="AJ14">
        <f t="shared" si="7"/>
        <v>-0.55267797851524847</v>
      </c>
      <c r="AK14">
        <f t="shared" si="24"/>
        <v>69.696969205143617</v>
      </c>
      <c r="AL14">
        <f t="shared" si="8"/>
        <v>376.04445879000781</v>
      </c>
      <c r="AN14">
        <f t="shared" si="9"/>
        <v>455.97468754384943</v>
      </c>
      <c r="AO14">
        <f t="shared" si="9"/>
        <v>-22.798734377192474</v>
      </c>
      <c r="AP14">
        <f t="shared" si="9"/>
        <v>-10.217684325452074</v>
      </c>
      <c r="AQ14">
        <f t="shared" si="9"/>
        <v>-278.69977513015141</v>
      </c>
      <c r="AR14">
        <f t="shared" si="9"/>
        <v>144.25849371105343</v>
      </c>
      <c r="AS14">
        <f t="shared" si="9"/>
        <v>-0.25978640976601808</v>
      </c>
      <c r="AT14">
        <f t="shared" si="9"/>
        <v>32.761076260029469</v>
      </c>
      <c r="AU14">
        <f t="shared" si="9"/>
        <v>176.75978356131688</v>
      </c>
      <c r="AW14">
        <v>11</v>
      </c>
      <c r="AX14">
        <f>(R14*SUMPRODUCT(K15:$K$23, X15:$X$23)-$AZ$3*SUMPRODUCT(K14:$K$22, W15:$W$23))/Z14</f>
        <v>85.878578913804461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2.7169999999999998E-3</v>
      </c>
      <c r="O15">
        <f t="shared" si="21"/>
        <v>1115.6507507479566</v>
      </c>
      <c r="P15">
        <f t="shared" si="22"/>
        <v>55.782537537397836</v>
      </c>
      <c r="Q15" s="4">
        <f t="shared" si="23"/>
        <v>25</v>
      </c>
      <c r="R15">
        <f t="shared" si="0"/>
        <v>250000</v>
      </c>
      <c r="S15">
        <f t="shared" si="1"/>
        <v>84.938852604187844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74.671186825922177</v>
      </c>
      <c r="AC15">
        <f t="shared" si="2"/>
        <v>72.914894842364902</v>
      </c>
      <c r="AE15">
        <f t="shared" si="3"/>
        <v>957.71904938096543</v>
      </c>
      <c r="AF15">
        <f t="shared" si="4"/>
        <v>-47.88595246904827</v>
      </c>
      <c r="AG15">
        <f t="shared" si="4"/>
        <v>-21.460995942029566</v>
      </c>
      <c r="AH15">
        <f t="shared" si="5"/>
        <v>-590.60599619860068</v>
      </c>
      <c r="AI15">
        <f t="shared" si="6"/>
        <v>297.76610477128702</v>
      </c>
      <c r="AJ15">
        <f t="shared" si="7"/>
        <v>1.7562919835572757</v>
      </c>
      <c r="AK15">
        <f t="shared" si="24"/>
        <v>68.915299861648762</v>
      </c>
      <c r="AL15">
        <f t="shared" si="8"/>
        <v>368.43769661649304</v>
      </c>
      <c r="AN15">
        <f t="shared" si="9"/>
        <v>414.69018862162471</v>
      </c>
      <c r="AO15">
        <f t="shared" si="9"/>
        <v>-20.734509431081236</v>
      </c>
      <c r="AP15">
        <f t="shared" si="9"/>
        <v>-9.2925628460252323</v>
      </c>
      <c r="AQ15">
        <f t="shared" si="9"/>
        <v>-255.73106447341385</v>
      </c>
      <c r="AR15">
        <f t="shared" si="9"/>
        <v>128.93205187110445</v>
      </c>
      <c r="AS15">
        <f t="shared" si="9"/>
        <v>0.76047046825138498</v>
      </c>
      <c r="AT15">
        <f t="shared" si="9"/>
        <v>29.840169428617976</v>
      </c>
      <c r="AU15">
        <f t="shared" si="9"/>
        <v>159.5326917679738</v>
      </c>
      <c r="AW15">
        <v>12</v>
      </c>
      <c r="AX15">
        <f>(R15*SUMPRODUCT(K16:$K$23, X16:$X$23)-$AZ$3*SUMPRODUCT(K15:$K$22, W16:$W$23))/Z15</f>
        <v>84.938852604187844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2.745E-3</v>
      </c>
      <c r="O16">
        <f t="shared" si="21"/>
        <v>1115.6507507479566</v>
      </c>
      <c r="P16">
        <f t="shared" si="22"/>
        <v>55.782537537397836</v>
      </c>
      <c r="Q16" s="4">
        <f t="shared" si="23"/>
        <v>25</v>
      </c>
      <c r="R16">
        <f t="shared" si="0"/>
        <v>250000</v>
      </c>
      <c r="S16">
        <f t="shared" si="1"/>
        <v>81.322574672309457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72.914894842364902</v>
      </c>
      <c r="AC16">
        <f t="shared" si="2"/>
        <v>68.920802497232899</v>
      </c>
      <c r="AE16">
        <f t="shared" si="3"/>
        <v>945.51292009660506</v>
      </c>
      <c r="AF16">
        <f t="shared" si="4"/>
        <v>-47.275646004830257</v>
      </c>
      <c r="AG16">
        <f t="shared" si="4"/>
        <v>-21.187475548748399</v>
      </c>
      <c r="AH16">
        <f t="shared" si="5"/>
        <v>-589.1043386087116</v>
      </c>
      <c r="AI16">
        <f t="shared" si="6"/>
        <v>287.94545993431484</v>
      </c>
      <c r="AJ16">
        <f t="shared" si="7"/>
        <v>3.9940923451320032</v>
      </c>
      <c r="AK16">
        <f t="shared" si="24"/>
        <v>67.980651825389785</v>
      </c>
      <c r="AL16">
        <f t="shared" si="8"/>
        <v>359.92020410483661</v>
      </c>
      <c r="AN16">
        <f t="shared" si="9"/>
        <v>377.13294205049704</v>
      </c>
      <c r="AO16">
        <f t="shared" si="9"/>
        <v>-18.856647102524853</v>
      </c>
      <c r="AP16">
        <f t="shared" si="9"/>
        <v>-8.4509633009626643</v>
      </c>
      <c r="AQ16">
        <f t="shared" si="9"/>
        <v>-234.97368219094878</v>
      </c>
      <c r="AR16">
        <f t="shared" si="9"/>
        <v>114.85164945606077</v>
      </c>
      <c r="AS16">
        <f t="shared" si="9"/>
        <v>1.5931075767712399</v>
      </c>
      <c r="AT16">
        <f t="shared" si="9"/>
        <v>27.115169640199394</v>
      </c>
      <c r="AU16">
        <f t="shared" si="9"/>
        <v>143.55992667303138</v>
      </c>
      <c r="AW16">
        <v>13</v>
      </c>
      <c r="AX16">
        <f>(R16*SUMPRODUCT(K17:$K$23, X17:$X$23)-$AZ$3*SUMPRODUCT(K16:$K$22, W17:$W$23))/Z16</f>
        <v>81.322574672309457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2.7729999999999999E-3</v>
      </c>
      <c r="O17">
        <f t="shared" si="21"/>
        <v>1115.6507507479566</v>
      </c>
      <c r="P17">
        <f t="shared" si="22"/>
        <v>55.782537537397836</v>
      </c>
      <c r="Q17" s="4">
        <f t="shared" si="23"/>
        <v>25</v>
      </c>
      <c r="R17">
        <f t="shared" si="0"/>
        <v>250000</v>
      </c>
      <c r="S17">
        <f t="shared" si="1"/>
        <v>75.428069669953587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68.920802497232899</v>
      </c>
      <c r="AC17">
        <f t="shared" si="2"/>
        <v>63.108698498177084</v>
      </c>
      <c r="AE17">
        <f t="shared" si="3"/>
        <v>933.43588356821112</v>
      </c>
      <c r="AF17">
        <f t="shared" si="4"/>
        <v>-46.671794178410558</v>
      </c>
      <c r="AG17">
        <f t="shared" si="4"/>
        <v>-20.916847923564237</v>
      </c>
      <c r="AH17">
        <f t="shared" si="5"/>
        <v>-587.52869696679306</v>
      </c>
      <c r="AI17">
        <f t="shared" si="6"/>
        <v>278.31854449944331</v>
      </c>
      <c r="AJ17">
        <f t="shared" si="7"/>
        <v>5.8121039990558145</v>
      </c>
      <c r="AK17">
        <f t="shared" si="24"/>
        <v>66.89794243209235</v>
      </c>
      <c r="AL17">
        <f t="shared" si="8"/>
        <v>351.02859093059146</v>
      </c>
      <c r="AN17">
        <f t="shared" si="9"/>
        <v>342.96741531808675</v>
      </c>
      <c r="AO17">
        <f t="shared" si="9"/>
        <v>-17.148370765904339</v>
      </c>
      <c r="AP17">
        <f t="shared" si="9"/>
        <v>-7.6853669279600698</v>
      </c>
      <c r="AQ17">
        <f t="shared" si="9"/>
        <v>-215.8725651874723</v>
      </c>
      <c r="AR17">
        <f t="shared" si="9"/>
        <v>102.26111243675007</v>
      </c>
      <c r="AS17">
        <f t="shared" si="9"/>
        <v>2.1355106667810277</v>
      </c>
      <c r="AT17">
        <f t="shared" si="9"/>
        <v>24.579957563155165</v>
      </c>
      <c r="AU17">
        <f t="shared" si="9"/>
        <v>128.97658066668626</v>
      </c>
      <c r="AW17">
        <v>14</v>
      </c>
      <c r="AX17">
        <f>(R17*SUMPRODUCT(K18:$K$23, X18:$X$23)-$AZ$3*SUMPRODUCT(K17:$K$22, W18:$W$23))/Z17</f>
        <v>75.428069669953587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2.8019999999999998E-3</v>
      </c>
      <c r="O18">
        <f t="shared" si="21"/>
        <v>1115.6507507479566</v>
      </c>
      <c r="P18">
        <f t="shared" si="22"/>
        <v>55.782537537397836</v>
      </c>
      <c r="Q18" s="4">
        <f t="shared" si="23"/>
        <v>25</v>
      </c>
      <c r="R18">
        <f t="shared" si="0"/>
        <v>250000</v>
      </c>
      <c r="S18">
        <f t="shared" si="1"/>
        <v>67.52126977326067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63.108698498177084</v>
      </c>
      <c r="AC18">
        <f t="shared" si="2"/>
        <v>55.770058220255343</v>
      </c>
      <c r="AE18">
        <f t="shared" si="3"/>
        <v>921.48603738677093</v>
      </c>
      <c r="AF18">
        <f t="shared" si="4"/>
        <v>-46.074301869338548</v>
      </c>
      <c r="AG18">
        <f t="shared" si="4"/>
        <v>-20.649070436446767</v>
      </c>
      <c r="AH18">
        <f t="shared" si="5"/>
        <v>-586.09007881826983</v>
      </c>
      <c r="AI18">
        <f t="shared" si="6"/>
        <v>268.67258626271575</v>
      </c>
      <c r="AJ18">
        <f t="shared" si="7"/>
        <v>7.3386402779217406</v>
      </c>
      <c r="AK18">
        <f t="shared" si="24"/>
        <v>65.696430381092668</v>
      </c>
      <c r="AL18">
        <f t="shared" si="8"/>
        <v>341.70765692173018</v>
      </c>
      <c r="AN18">
        <f t="shared" si="9"/>
        <v>311.88787705208375</v>
      </c>
      <c r="AO18">
        <f t="shared" si="9"/>
        <v>-15.594393852604187</v>
      </c>
      <c r="AP18">
        <f t="shared" si="9"/>
        <v>-6.9889227619617351</v>
      </c>
      <c r="AQ18">
        <f t="shared" si="9"/>
        <v>-198.36913748829292</v>
      </c>
      <c r="AR18">
        <f t="shared" si="9"/>
        <v>90.935422949224872</v>
      </c>
      <c r="AS18">
        <f t="shared" si="9"/>
        <v>2.4838498293699534</v>
      </c>
      <c r="AT18">
        <f t="shared" si="9"/>
        <v>22.235735941877188</v>
      </c>
      <c r="AU18">
        <f t="shared" si="9"/>
        <v>115.65500872047201</v>
      </c>
      <c r="AW18">
        <v>15</v>
      </c>
      <c r="AX18">
        <f>(R18*SUMPRODUCT(K19:$K$23, X19:$X$23)-$AZ$3*SUMPRODUCT(K18:$K$22, W19:$W$23))/Z18</f>
        <v>67.52126977326067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2.8370000000000001E-3</v>
      </c>
      <c r="O19">
        <f t="shared" si="21"/>
        <v>1115.6507507479566</v>
      </c>
      <c r="P19">
        <f t="shared" si="22"/>
        <v>55.782537537397836</v>
      </c>
      <c r="Q19" s="4">
        <f t="shared" si="23"/>
        <v>25</v>
      </c>
      <c r="R19">
        <f t="shared" si="0"/>
        <v>250000</v>
      </c>
      <c r="S19">
        <f t="shared" si="1"/>
        <v>57.450871364207551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55.770058220255343</v>
      </c>
      <c r="AC19">
        <f t="shared" si="2"/>
        <v>46.843138613107612</v>
      </c>
      <c r="AE19">
        <f t="shared" si="3"/>
        <v>909.65692112483703</v>
      </c>
      <c r="AF19">
        <f t="shared" si="4"/>
        <v>-45.482846056241854</v>
      </c>
      <c r="AG19">
        <f t="shared" si="4"/>
        <v>-20.383998319254101</v>
      </c>
      <c r="AH19">
        <f t="shared" si="5"/>
        <v>-585.81412828199473</v>
      </c>
      <c r="AI19">
        <f t="shared" si="6"/>
        <v>257.97594846734626</v>
      </c>
      <c r="AJ19">
        <f t="shared" si="7"/>
        <v>8.926919607147731</v>
      </c>
      <c r="AK19">
        <f t="shared" si="24"/>
        <v>64.396089330219539</v>
      </c>
      <c r="AL19">
        <f t="shared" si="8"/>
        <v>331.29895740471352</v>
      </c>
      <c r="AN19">
        <f t="shared" si="9"/>
        <v>283.6146956391342</v>
      </c>
      <c r="AO19">
        <f t="shared" si="9"/>
        <v>-14.18073478195671</v>
      </c>
      <c r="AP19">
        <f t="shared" si="9"/>
        <v>-6.3553646929604239</v>
      </c>
      <c r="AQ19">
        <f t="shared" si="9"/>
        <v>-182.64632724209397</v>
      </c>
      <c r="AR19">
        <f t="shared" si="9"/>
        <v>80.432268922123058</v>
      </c>
      <c r="AS19">
        <f t="shared" si="9"/>
        <v>2.783253255793972</v>
      </c>
      <c r="AT19">
        <f t="shared" si="9"/>
        <v>20.077544458362109</v>
      </c>
      <c r="AU19">
        <f t="shared" si="9"/>
        <v>103.29306663627914</v>
      </c>
      <c r="AW19">
        <v>16</v>
      </c>
      <c r="AX19">
        <f>(R19*SUMPRODUCT(K20:$K$23, X20:$X$23)-$AZ$3*SUMPRODUCT(K19:$K$22, W20:$W$23))/Z19</f>
        <v>57.450871364207551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2.8709999999999999E-3</v>
      </c>
      <c r="O20">
        <f t="shared" si="21"/>
        <v>1115.6507507479566</v>
      </c>
      <c r="P20">
        <f t="shared" si="22"/>
        <v>55.782537537397836</v>
      </c>
      <c r="Q20" s="4">
        <f t="shared" si="23"/>
        <v>25</v>
      </c>
      <c r="R20">
        <f t="shared" si="0"/>
        <v>250000</v>
      </c>
      <c r="S20">
        <f t="shared" si="1"/>
        <v>45.641128056786378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46.843138613107612</v>
      </c>
      <c r="AC20">
        <f t="shared" si="2"/>
        <v>36.734966390761031</v>
      </c>
      <c r="AE20">
        <f t="shared" si="3"/>
        <v>897.94872689303918</v>
      </c>
      <c r="AF20">
        <f t="shared" si="4"/>
        <v>-44.897436344651965</v>
      </c>
      <c r="AG20">
        <f t="shared" si="4"/>
        <v>-20.12163587688698</v>
      </c>
      <c r="AH20">
        <f t="shared" si="5"/>
        <v>-585.22459174578523</v>
      </c>
      <c r="AI20">
        <f t="shared" si="6"/>
        <v>247.70506292571497</v>
      </c>
      <c r="AJ20">
        <f t="shared" si="7"/>
        <v>10.108172222346582</v>
      </c>
      <c r="AK20">
        <f t="shared" si="24"/>
        <v>62.992610041304644</v>
      </c>
      <c r="AL20">
        <f t="shared" si="8"/>
        <v>320.80584518936621</v>
      </c>
      <c r="AN20">
        <f t="shared" si="9"/>
        <v>257.89564477672866</v>
      </c>
      <c r="AO20">
        <f t="shared" si="9"/>
        <v>-12.894782238836436</v>
      </c>
      <c r="AP20">
        <f t="shared" si="9"/>
        <v>-5.779040721386818</v>
      </c>
      <c r="AQ20">
        <f t="shared" si="9"/>
        <v>-168.07961179442157</v>
      </c>
      <c r="AR20">
        <f t="shared" si="9"/>
        <v>71.142210022083859</v>
      </c>
      <c r="AS20">
        <f t="shared" si="9"/>
        <v>2.9031207626031974</v>
      </c>
      <c r="AT20">
        <f t="shared" si="9"/>
        <v>18.091812256343239</v>
      </c>
      <c r="AU20">
        <f t="shared" si="9"/>
        <v>92.137143041030299</v>
      </c>
      <c r="AW20">
        <v>17</v>
      </c>
      <c r="AX20">
        <f>(R20*SUMPRODUCT(K21:$K$23, X21:$X$23)-$AZ$3*SUMPRODUCT(K20:$K$22, W21:$W$23))/Z20</f>
        <v>45.641128056786378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2.9099999999999998E-3</v>
      </c>
      <c r="O21">
        <f t="shared" si="21"/>
        <v>1115.6507507479566</v>
      </c>
      <c r="P21">
        <f t="shared" si="22"/>
        <v>55.782537537397836</v>
      </c>
      <c r="Q21" s="4">
        <f t="shared" si="23"/>
        <v>25</v>
      </c>
      <c r="R21">
        <f t="shared" si="0"/>
        <v>250000</v>
      </c>
      <c r="S21">
        <f t="shared" si="1"/>
        <v>32.055485702207214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36.734966390761031</v>
      </c>
      <c r="AC21">
        <f t="shared" si="2"/>
        <v>25.467269896181563</v>
      </c>
      <c r="AE21">
        <f t="shared" si="3"/>
        <v>886.35620882885007</v>
      </c>
      <c r="AF21">
        <f t="shared" si="4"/>
        <v>-44.317810441442504</v>
      </c>
      <c r="AG21">
        <f t="shared" si="4"/>
        <v>-19.861865557716371</v>
      </c>
      <c r="AH21">
        <f t="shared" si="5"/>
        <v>-585.53960401741108</v>
      </c>
      <c r="AI21">
        <f t="shared" si="6"/>
        <v>236.63692881228019</v>
      </c>
      <c r="AJ21">
        <f t="shared" si="7"/>
        <v>11.267696494579468</v>
      </c>
      <c r="AK21">
        <f t="shared" si="24"/>
        <v>61.514135534471812</v>
      </c>
      <c r="AL21">
        <f t="shared" si="8"/>
        <v>309.41876084133145</v>
      </c>
      <c r="AN21">
        <f t="shared" si="9"/>
        <v>234.49961126729607</v>
      </c>
      <c r="AO21">
        <f t="shared" si="9"/>
        <v>-11.724980563364804</v>
      </c>
      <c r="AP21">
        <f t="shared" si="9"/>
        <v>-5.2547719595510154</v>
      </c>
      <c r="AQ21">
        <f t="shared" si="9"/>
        <v>-154.91380119637981</v>
      </c>
      <c r="AR21">
        <f t="shared" si="9"/>
        <v>62.606057548000479</v>
      </c>
      <c r="AS21">
        <f t="shared" si="9"/>
        <v>2.9810480499121388</v>
      </c>
      <c r="AT21">
        <f t="shared" si="9"/>
        <v>16.274541461538732</v>
      </c>
      <c r="AU21">
        <f t="shared" si="9"/>
        <v>81.861647059451343</v>
      </c>
      <c r="AW21">
        <v>18</v>
      </c>
      <c r="AX21">
        <f>(R21*SUMPRODUCT(K22:$K$23, X22:$X$23)-$AZ$3*SUMPRODUCT(K21:$K$22, W22:$W$23))/Z21</f>
        <v>32.055485702207214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2.9520000000000002E-3</v>
      </c>
      <c r="O22">
        <f t="shared" si="21"/>
        <v>1115.6507507479566</v>
      </c>
      <c r="P22">
        <f t="shared" si="22"/>
        <v>55.782537537397836</v>
      </c>
      <c r="Q22" s="4">
        <f t="shared" si="23"/>
        <v>25</v>
      </c>
      <c r="R22">
        <f t="shared" si="0"/>
        <v>250000</v>
      </c>
      <c r="S22">
        <f t="shared" si="1"/>
        <v>16.818405043362674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25.467269896181563</v>
      </c>
      <c r="AC22">
        <f t="shared" si="2"/>
        <v>13.188734012936706</v>
      </c>
      <c r="AE22">
        <f t="shared" si="3"/>
        <v>874.87612321209883</v>
      </c>
      <c r="AF22">
        <f t="shared" si="4"/>
        <v>-43.743806160604947</v>
      </c>
      <c r="AG22">
        <f t="shared" si="4"/>
        <v>-19.604614675012829</v>
      </c>
      <c r="AH22">
        <f t="shared" si="5"/>
        <v>-586.32227126378723</v>
      </c>
      <c r="AI22">
        <f t="shared" si="6"/>
        <v>225.20543111269376</v>
      </c>
      <c r="AJ22">
        <f t="shared" si="7"/>
        <v>12.278535883244857</v>
      </c>
      <c r="AK22">
        <f t="shared" si="24"/>
        <v>59.961971086337293</v>
      </c>
      <c r="AL22">
        <f t="shared" si="8"/>
        <v>297.44593808227592</v>
      </c>
      <c r="AN22">
        <f t="shared" si="9"/>
        <v>213.21696976539749</v>
      </c>
      <c r="AO22">
        <f t="shared" si="9"/>
        <v>-10.660848488269876</v>
      </c>
      <c r="AP22">
        <f t="shared" si="9"/>
        <v>-4.7778610291449226</v>
      </c>
      <c r="AQ22">
        <f t="shared" si="9"/>
        <v>-142.89321044200292</v>
      </c>
      <c r="AR22">
        <f t="shared" si="9"/>
        <v>54.885049805979769</v>
      </c>
      <c r="AS22">
        <f t="shared" si="9"/>
        <v>2.9924147484665999</v>
      </c>
      <c r="AT22">
        <f t="shared" si="9"/>
        <v>14.613394327472959</v>
      </c>
      <c r="AU22">
        <f t="shared" si="9"/>
        <v>72.490858881919323</v>
      </c>
      <c r="AW22">
        <v>19</v>
      </c>
      <c r="AX22">
        <f>(R22*SUMPRODUCT(K23:$K$23, X23:$X$23)-$AZ$3*SUMPRODUCT(K22:$K$22, W23:$W$23))/Z22</f>
        <v>16.818405043362674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2.9979999999999998E-3</v>
      </c>
      <c r="O23">
        <f t="shared" si="21"/>
        <v>1115.6507507479566</v>
      </c>
      <c r="P23">
        <f t="shared" si="22"/>
        <v>55.782537537397836</v>
      </c>
      <c r="Q23" s="4">
        <f t="shared" si="23"/>
        <v>25</v>
      </c>
      <c r="R23">
        <f t="shared" si="0"/>
        <v>250000</v>
      </c>
      <c r="S23">
        <f t="shared" si="1"/>
        <v>17.039889527440344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13.188734012936706</v>
      </c>
      <c r="AC23">
        <f t="shared" si="2"/>
        <v>13.188734012936708</v>
      </c>
      <c r="AE23">
        <f t="shared" si="3"/>
        <v>863.50448336258796</v>
      </c>
      <c r="AF23">
        <f t="shared" si="4"/>
        <v>-43.175224168129404</v>
      </c>
      <c r="AG23">
        <f t="shared" si="4"/>
        <v>-19.349793893467012</v>
      </c>
      <c r="AH23">
        <f t="shared" si="5"/>
        <v>-587.74634795688451</v>
      </c>
      <c r="AI23">
        <f t="shared" si="6"/>
        <v>213.23311734410709</v>
      </c>
      <c r="AJ23">
        <f t="shared" si="7"/>
        <v>0</v>
      </c>
      <c r="AK23">
        <f t="shared" si="24"/>
        <v>58.346259524517677</v>
      </c>
      <c r="AL23">
        <f t="shared" si="8"/>
        <v>271.57937686862476</v>
      </c>
      <c r="AN23">
        <f t="shared" si="9"/>
        <v>193.85685665472843</v>
      </c>
      <c r="AO23">
        <f t="shared" si="9"/>
        <v>-9.6928428327364227</v>
      </c>
      <c r="AP23">
        <f t="shared" si="9"/>
        <v>-4.3440309730612956</v>
      </c>
      <c r="AQ23">
        <f t="shared" si="9"/>
        <v>-131.94912327672853</v>
      </c>
      <c r="AR23">
        <f t="shared" si="9"/>
        <v>47.8708595722022</v>
      </c>
      <c r="AS23">
        <f t="shared" si="9"/>
        <v>0</v>
      </c>
      <c r="AT23">
        <f t="shared" si="9"/>
        <v>13.098742029616727</v>
      </c>
      <c r="AU23">
        <f t="shared" si="9"/>
        <v>60.969601601818923</v>
      </c>
      <c r="AW23">
        <v>20</v>
      </c>
      <c r="AX23">
        <f>(R23*SUMPRODUCT(K$23:$K24, X$23:$X24)-$AZ$3*SUMPRODUCT(K$22:$K23, W$23:$W24))/Z23</f>
        <v>17.039889527440344</v>
      </c>
    </row>
    <row r="25" spans="5:50" x14ac:dyDescent="0.25">
      <c r="AN25" s="8">
        <f t="shared" ref="AN25:AU25" si="25">SUM(AN3:AN23)</f>
        <v>10269.333798956597</v>
      </c>
      <c r="AO25" s="8">
        <f t="shared" si="25"/>
        <v>-1350.2047530087975</v>
      </c>
      <c r="AP25" s="8">
        <f t="shared" si="25"/>
        <v>-405.11981554424204</v>
      </c>
      <c r="AQ25" s="8">
        <f t="shared" si="25"/>
        <v>-6187.6194850249776</v>
      </c>
      <c r="AR25" s="8">
        <f t="shared" si="25"/>
        <v>2326.3897453785798</v>
      </c>
      <c r="AS25" s="8">
        <f t="shared" si="25"/>
        <v>-45.356849442107425</v>
      </c>
      <c r="AT25" s="8">
        <f t="shared" si="25"/>
        <v>366.28210481945052</v>
      </c>
      <c r="AU25" s="9">
        <f t="shared" si="25"/>
        <v>2647.3150007559229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9" priority="1" operator="lessThan">
      <formula>0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9B055-2CA3-4E53-941C-E51E1231091A}">
  <sheetPr codeName="Sheet58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'T.35.04.C'!C3*(1+C12)</f>
        <v>1217.9013911308209</v>
      </c>
      <c r="K3">
        <v>1</v>
      </c>
      <c r="L3" s="2">
        <v>0</v>
      </c>
      <c r="O3">
        <f>$C$3</f>
        <v>1217.9013911308209</v>
      </c>
      <c r="P3">
        <f>O3*B5</f>
        <v>974.32111290465673</v>
      </c>
      <c r="Q3" s="4">
        <f>B8</f>
        <v>200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1217.9013911308209</v>
      </c>
      <c r="AF3">
        <f t="shared" ref="AF3:AG23" si="4">-$Z3*P3</f>
        <v>-974.32111290465673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43.580278226164182</v>
      </c>
      <c r="AJ3">
        <f t="shared" ref="AJ3:AJ23" si="7">AB3-AC3</f>
        <v>0</v>
      </c>
      <c r="AL3">
        <f t="shared" ref="AL3:AL23" si="8">SUM(AI3:AK3)</f>
        <v>43.580278226164182</v>
      </c>
      <c r="AN3">
        <f t="shared" ref="AN3:AU23" si="9">AE3*$K3</f>
        <v>1217.9013911308209</v>
      </c>
      <c r="AO3">
        <f t="shared" si="9"/>
        <v>-974.32111290465673</v>
      </c>
      <c r="AP3">
        <f t="shared" si="9"/>
        <v>-200</v>
      </c>
      <c r="AQ3">
        <f t="shared" si="9"/>
        <v>0</v>
      </c>
      <c r="AR3">
        <f t="shared" si="9"/>
        <v>43.580278226164182</v>
      </c>
      <c r="AS3">
        <f t="shared" si="9"/>
        <v>0</v>
      </c>
      <c r="AT3">
        <f t="shared" si="9"/>
        <v>0</v>
      </c>
      <c r="AU3">
        <f t="shared" si="9"/>
        <v>43.580278226164182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677.94574994199809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2.676E-3</v>
      </c>
      <c r="R4">
        <f t="shared" si="0"/>
        <v>250000</v>
      </c>
      <c r="S4">
        <f t="shared" si="1"/>
        <v>50.953015106780178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50.307134687286634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-669</v>
      </c>
      <c r="AI4">
        <f t="shared" si="6"/>
        <v>-669</v>
      </c>
      <c r="AJ4">
        <f t="shared" si="7"/>
        <v>-50.307134687286634</v>
      </c>
      <c r="AK4">
        <f>G4*MAX(0, SUM(AB4, AE4:AF4))</f>
        <v>0</v>
      </c>
      <c r="AL4">
        <f t="shared" si="8"/>
        <v>-719.30713468728663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-627.6386152547143</v>
      </c>
      <c r="AR4">
        <f t="shared" si="9"/>
        <v>-627.6386152547143</v>
      </c>
      <c r="AS4">
        <f t="shared" si="9"/>
        <v>-47.196861513544071</v>
      </c>
      <c r="AT4">
        <f t="shared" si="9"/>
        <v>0</v>
      </c>
      <c r="AU4">
        <f t="shared" si="9"/>
        <v>-674.83547676825833</v>
      </c>
      <c r="AW4">
        <v>1</v>
      </c>
      <c r="AX4">
        <f>(R4*SUMPRODUCT(K5:$K$23, X5:$X$23)-$AZ$3*SUMPRODUCT(K4:$K$22, W5:$W$23))/Z4</f>
        <v>50.953015106780178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2.6930000000000001E-3</v>
      </c>
      <c r="O5">
        <f t="shared" ref="O5:O23" si="21">$C$3</f>
        <v>1217.9013911308209</v>
      </c>
      <c r="P5">
        <f t="shared" ref="P5:P23" si="22">O5*$C$5</f>
        <v>60.895069556541046</v>
      </c>
      <c r="Q5" s="4">
        <f t="shared" ref="Q5:Q23" si="23">$C$8</f>
        <v>25</v>
      </c>
      <c r="R5">
        <f t="shared" si="0"/>
        <v>250000</v>
      </c>
      <c r="S5">
        <f t="shared" si="1"/>
        <v>106.94833736244294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50.307134687286634</v>
      </c>
      <c r="AC5">
        <f t="shared" si="2"/>
        <v>104.25237260163522</v>
      </c>
      <c r="AE5">
        <f t="shared" si="3"/>
        <v>1187.2004067714283</v>
      </c>
      <c r="AF5">
        <f t="shared" si="4"/>
        <v>-59.360020338571417</v>
      </c>
      <c r="AG5">
        <f t="shared" si="4"/>
        <v>-24.369797411699999</v>
      </c>
      <c r="AH5">
        <f t="shared" si="5"/>
        <v>-664.71588299999996</v>
      </c>
      <c r="AI5">
        <f t="shared" si="6"/>
        <v>438.75470602115718</v>
      </c>
      <c r="AJ5">
        <f t="shared" si="7"/>
        <v>-53.945237914348581</v>
      </c>
      <c r="AK5">
        <f>G5*SUM(AB5, AE5:AF5)</f>
        <v>48.304048365925894</v>
      </c>
      <c r="AL5">
        <f t="shared" si="8"/>
        <v>433.11351647273449</v>
      </c>
      <c r="AN5">
        <f t="shared" si="9"/>
        <v>1025.2217652463241</v>
      </c>
      <c r="AO5">
        <f t="shared" si="9"/>
        <v>-51.261088262316207</v>
      </c>
      <c r="AP5">
        <f t="shared" si="9"/>
        <v>-21.044843464182392</v>
      </c>
      <c r="AQ5">
        <f t="shared" si="9"/>
        <v>-574.02371753713066</v>
      </c>
      <c r="AR5">
        <f t="shared" si="9"/>
        <v>378.89211598269503</v>
      </c>
      <c r="AS5">
        <f t="shared" si="9"/>
        <v>-46.585085151364353</v>
      </c>
      <c r="AT5">
        <f t="shared" si="9"/>
        <v>41.713565335555771</v>
      </c>
      <c r="AU5">
        <f t="shared" si="9"/>
        <v>374.02059616688643</v>
      </c>
      <c r="AW5">
        <v>2</v>
      </c>
      <c r="AX5">
        <f>(R5*SUMPRODUCT(K6:$K$23, X6:$X$23)-$AZ$3*SUMPRODUCT(K5:$K$22, W6:$W$23))/Z5</f>
        <v>106.94833736244294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2.7169999999999998E-3</v>
      </c>
      <c r="O6">
        <f t="shared" si="21"/>
        <v>1217.9013911308209</v>
      </c>
      <c r="P6">
        <f t="shared" si="22"/>
        <v>60.895069556541046</v>
      </c>
      <c r="Q6" s="4">
        <f t="shared" si="23"/>
        <v>25</v>
      </c>
      <c r="R6">
        <f t="shared" si="0"/>
        <v>250000</v>
      </c>
      <c r="S6">
        <f t="shared" si="1"/>
        <v>165.48361785115748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104.25237260163522</v>
      </c>
      <c r="AC6">
        <f t="shared" si="2"/>
        <v>159.26068383506117</v>
      </c>
      <c r="AE6">
        <f t="shared" si="3"/>
        <v>1172.1027791985161</v>
      </c>
      <c r="AF6">
        <f t="shared" si="4"/>
        <v>-58.60513895992581</v>
      </c>
      <c r="AG6">
        <f t="shared" si="4"/>
        <v>-24.059886698015411</v>
      </c>
      <c r="AH6">
        <f t="shared" si="5"/>
        <v>-662.12739567588892</v>
      </c>
      <c r="AI6">
        <f t="shared" si="6"/>
        <v>427.31035786468601</v>
      </c>
      <c r="AJ6">
        <f t="shared" si="7"/>
        <v>-55.008311233425957</v>
      </c>
      <c r="AK6">
        <f>G6*SUM(AB6, AE6:AF6)</f>
        <v>71.2383757511532</v>
      </c>
      <c r="AL6">
        <f t="shared" si="8"/>
        <v>443.54042238241323</v>
      </c>
      <c r="AN6">
        <f t="shared" si="9"/>
        <v>912.86437595390214</v>
      </c>
      <c r="AO6">
        <f t="shared" si="9"/>
        <v>-45.643218797695106</v>
      </c>
      <c r="AP6">
        <f t="shared" si="9"/>
        <v>-18.738470589690102</v>
      </c>
      <c r="AQ6">
        <f t="shared" si="9"/>
        <v>-515.68217615605658</v>
      </c>
      <c r="AR6">
        <f t="shared" si="9"/>
        <v>332.80051041046028</v>
      </c>
      <c r="AS6">
        <f t="shared" si="9"/>
        <v>-42.841915058606475</v>
      </c>
      <c r="AT6">
        <f t="shared" si="9"/>
        <v>55.482314843169505</v>
      </c>
      <c r="AU6">
        <f t="shared" si="9"/>
        <v>345.44091019502326</v>
      </c>
      <c r="AW6">
        <v>3</v>
      </c>
      <c r="AX6">
        <f>(R6*SUMPRODUCT(K7:$K$23, X7:$X$23)-$AZ$3*SUMPRODUCT(K6:$K$22, W7:$W$23))/Z6</f>
        <v>165.48361785115748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2.745E-3</v>
      </c>
      <c r="O7">
        <f t="shared" si="21"/>
        <v>1217.9013911308209</v>
      </c>
      <c r="P7">
        <f t="shared" si="22"/>
        <v>60.895069556541046</v>
      </c>
      <c r="Q7" s="4">
        <f t="shared" si="23"/>
        <v>25</v>
      </c>
      <c r="R7">
        <f t="shared" si="0"/>
        <v>250000</v>
      </c>
      <c r="S7">
        <f t="shared" si="1"/>
        <v>212.37815134980212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159.26068383506117</v>
      </c>
      <c r="AC7">
        <f t="shared" si="2"/>
        <v>201.78679723136884</v>
      </c>
      <c r="AE7">
        <f t="shared" si="3"/>
        <v>1157.1643292776309</v>
      </c>
      <c r="AF7">
        <f t="shared" si="4"/>
        <v>-57.858216463881547</v>
      </c>
      <c r="AG7">
        <f t="shared" si="4"/>
        <v>-23.753243442049204</v>
      </c>
      <c r="AH7">
        <f t="shared" si="5"/>
        <v>-660.44388986052309</v>
      </c>
      <c r="AI7">
        <f t="shared" si="6"/>
        <v>415.10897951117727</v>
      </c>
      <c r="AJ7">
        <f t="shared" si="7"/>
        <v>-42.526113396307665</v>
      </c>
      <c r="AK7">
        <f>G7*SUM(AB7, AE7:AF7)</f>
        <v>61.795629715456599</v>
      </c>
      <c r="AL7">
        <f t="shared" si="8"/>
        <v>434.37849583032619</v>
      </c>
      <c r="AN7">
        <f t="shared" si="9"/>
        <v>815.81417532576222</v>
      </c>
      <c r="AO7">
        <f t="shared" si="9"/>
        <v>-40.790708766288112</v>
      </c>
      <c r="AP7">
        <f t="shared" si="9"/>
        <v>-16.746310113175074</v>
      </c>
      <c r="AQ7">
        <f t="shared" si="9"/>
        <v>-465.62054647143424</v>
      </c>
      <c r="AR7">
        <f t="shared" si="9"/>
        <v>292.65660997486492</v>
      </c>
      <c r="AS7">
        <f t="shared" si="9"/>
        <v>-29.981399575180667</v>
      </c>
      <c r="AT7">
        <f t="shared" si="9"/>
        <v>43.566630442646449</v>
      </c>
      <c r="AU7">
        <f t="shared" si="9"/>
        <v>306.2418408423307</v>
      </c>
      <c r="AW7">
        <v>4</v>
      </c>
      <c r="AX7">
        <f>(R7*SUMPRODUCT(K8:$K$23, X8:$X$23)-$AZ$3*SUMPRODUCT(K7:$K$22, W8:$W$23))/Z7</f>
        <v>212.37815134980212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2.7729999999999999E-3</v>
      </c>
      <c r="O8">
        <f t="shared" si="21"/>
        <v>1217.9013911308209</v>
      </c>
      <c r="P8">
        <f t="shared" si="22"/>
        <v>60.895069556541046</v>
      </c>
      <c r="Q8" s="4">
        <f t="shared" si="23"/>
        <v>25</v>
      </c>
      <c r="R8">
        <f t="shared" si="0"/>
        <v>250000</v>
      </c>
      <c r="S8">
        <f t="shared" si="1"/>
        <v>237.66314253269977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201.78679723136884</v>
      </c>
      <c r="AC8">
        <f t="shared" si="2"/>
        <v>222.92653767671436</v>
      </c>
      <c r="AE8">
        <f t="shared" si="3"/>
        <v>1142.3838692997679</v>
      </c>
      <c r="AF8">
        <f t="shared" si="4"/>
        <v>-57.119193464988392</v>
      </c>
      <c r="AG8">
        <f t="shared" si="4"/>
        <v>-23.44984326356391</v>
      </c>
      <c r="AH8">
        <f t="shared" si="5"/>
        <v>-658.67744064802446</v>
      </c>
      <c r="AI8">
        <f t="shared" si="6"/>
        <v>403.13739192319099</v>
      </c>
      <c r="AJ8">
        <f t="shared" si="7"/>
        <v>-21.139740445345524</v>
      </c>
      <c r="AK8">
        <f t="shared" ref="AK8:AK23" si="24">G8*SUM(AB8:AB8, AE8:AF8)</f>
        <v>27.414196376308958</v>
      </c>
      <c r="AL8">
        <f t="shared" si="8"/>
        <v>409.41184785415442</v>
      </c>
      <c r="AN8">
        <f t="shared" si="9"/>
        <v>750.94991222781005</v>
      </c>
      <c r="AO8">
        <f t="shared" si="9"/>
        <v>-37.547495611390502</v>
      </c>
      <c r="AP8">
        <f t="shared" si="9"/>
        <v>-15.414834027132388</v>
      </c>
      <c r="AQ8">
        <f t="shared" si="9"/>
        <v>-432.98385029216291</v>
      </c>
      <c r="AR8">
        <f t="shared" si="9"/>
        <v>265.00373229712415</v>
      </c>
      <c r="AS8">
        <f t="shared" si="9"/>
        <v>-13.896280102135483</v>
      </c>
      <c r="AT8">
        <f t="shared" si="9"/>
        <v>18.0208149955793</v>
      </c>
      <c r="AU8">
        <f t="shared" si="9"/>
        <v>269.12826719056795</v>
      </c>
      <c r="AW8">
        <v>5</v>
      </c>
      <c r="AX8">
        <f>(R8*SUMPRODUCT(K9:$K$23, X9:$X$23)-$AZ$3*SUMPRODUCT(K8:$K$22, W9:$W$23))/Z8</f>
        <v>237.66314253269977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2.8019999999999998E-3</v>
      </c>
      <c r="O9">
        <f t="shared" si="21"/>
        <v>1217.9013911308209</v>
      </c>
      <c r="P9">
        <f t="shared" si="22"/>
        <v>60.895069556541046</v>
      </c>
      <c r="Q9" s="4">
        <f t="shared" si="23"/>
        <v>25</v>
      </c>
      <c r="R9">
        <f t="shared" si="0"/>
        <v>250000</v>
      </c>
      <c r="S9">
        <f t="shared" si="1"/>
        <v>248.86740383223162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222.92653767671436</v>
      </c>
      <c r="AC9">
        <f t="shared" si="2"/>
        <v>230.44761603290954</v>
      </c>
      <c r="AE9">
        <f t="shared" si="3"/>
        <v>1127.7590710049924</v>
      </c>
      <c r="AF9">
        <f t="shared" si="4"/>
        <v>-56.387953550249613</v>
      </c>
      <c r="AG9">
        <f t="shared" si="4"/>
        <v>-23.149638370103766</v>
      </c>
      <c r="AH9">
        <f t="shared" si="5"/>
        <v>-657.06460824506075</v>
      </c>
      <c r="AI9">
        <f t="shared" si="6"/>
        <v>391.15687083957823</v>
      </c>
      <c r="AJ9">
        <f t="shared" si="7"/>
        <v>-7.5210783561951757</v>
      </c>
      <c r="AK9">
        <f t="shared" si="24"/>
        <v>7.6363561652755969</v>
      </c>
      <c r="AL9">
        <f t="shared" si="8"/>
        <v>391.27214864865863</v>
      </c>
      <c r="AN9">
        <f t="shared" si="9"/>
        <v>704.55830778508823</v>
      </c>
      <c r="AO9">
        <f t="shared" si="9"/>
        <v>-35.227915389254406</v>
      </c>
      <c r="AP9">
        <f t="shared" si="9"/>
        <v>-14.462548300624446</v>
      </c>
      <c r="AQ9">
        <f t="shared" si="9"/>
        <v>-410.49577023403305</v>
      </c>
      <c r="AR9">
        <f t="shared" si="9"/>
        <v>244.37207386117629</v>
      </c>
      <c r="AS9">
        <f t="shared" si="9"/>
        <v>-4.6987325356981922</v>
      </c>
      <c r="AT9">
        <f t="shared" si="9"/>
        <v>4.7707514093912193</v>
      </c>
      <c r="AU9">
        <f t="shared" si="9"/>
        <v>244.44409273486929</v>
      </c>
      <c r="AW9">
        <v>6</v>
      </c>
      <c r="AX9">
        <f>(R9*SUMPRODUCT(K10:$K$23, X10:$X$23)-$AZ$3*SUMPRODUCT(K9:$K$22, W10:$W$23))/Z9</f>
        <v>248.86740383223162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2.8370000000000001E-3</v>
      </c>
      <c r="O10">
        <f t="shared" si="21"/>
        <v>1217.9013911308209</v>
      </c>
      <c r="P10">
        <f t="shared" si="22"/>
        <v>60.895069556541046</v>
      </c>
      <c r="Q10" s="4">
        <f t="shared" si="23"/>
        <v>25</v>
      </c>
      <c r="R10">
        <f t="shared" si="0"/>
        <v>250000</v>
      </c>
      <c r="S10">
        <f t="shared" si="1"/>
        <v>254.68196455870319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230.44761603290954</v>
      </c>
      <c r="AC10">
        <f t="shared" si="2"/>
        <v>232.80444214569388</v>
      </c>
      <c r="AE10">
        <f t="shared" si="3"/>
        <v>1113.2820278105012</v>
      </c>
      <c r="AF10">
        <f t="shared" si="4"/>
        <v>-55.664101390525062</v>
      </c>
      <c r="AG10">
        <f t="shared" si="4"/>
        <v>-22.852466462346747</v>
      </c>
      <c r="AH10">
        <f t="shared" si="5"/>
        <v>-656.75524055984397</v>
      </c>
      <c r="AI10">
        <f t="shared" si="6"/>
        <v>378.01021939778548</v>
      </c>
      <c r="AJ10">
        <f t="shared" si="7"/>
        <v>-2.3568261127843471</v>
      </c>
      <c r="AK10">
        <f t="shared" si="24"/>
        <v>5.2810687240568317</v>
      </c>
      <c r="AL10">
        <f t="shared" si="8"/>
        <v>380.93446200905794</v>
      </c>
      <c r="AN10">
        <f t="shared" si="9"/>
        <v>660.82080074874193</v>
      </c>
      <c r="AO10">
        <f t="shared" si="9"/>
        <v>-33.041040037437099</v>
      </c>
      <c r="AP10">
        <f t="shared" si="9"/>
        <v>-13.564743532626443</v>
      </c>
      <c r="AQ10">
        <f t="shared" si="9"/>
        <v>-389.83610003678439</v>
      </c>
      <c r="AR10">
        <f t="shared" si="9"/>
        <v>224.37891714189405</v>
      </c>
      <c r="AS10">
        <f t="shared" si="9"/>
        <v>-1.3989624193778853</v>
      </c>
      <c r="AT10">
        <f t="shared" si="9"/>
        <v>3.1347313401832806</v>
      </c>
      <c r="AU10">
        <f t="shared" si="9"/>
        <v>226.11468606269943</v>
      </c>
      <c r="AW10">
        <v>7</v>
      </c>
      <c r="AX10">
        <f>(R10*SUMPRODUCT(K11:$K$23, X11:$X$23)-$AZ$3*SUMPRODUCT(K10:$K$22, W11:$W$23))/Z10</f>
        <v>254.68196455870319</v>
      </c>
    </row>
    <row r="11" spans="1:52" x14ac:dyDescent="0.25">
      <c r="A11" t="s">
        <v>33</v>
      </c>
      <c r="C11" s="7">
        <f>AU25</f>
        <v>2885.0207682171917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2.8709999999999999E-3</v>
      </c>
      <c r="O11">
        <f t="shared" si="21"/>
        <v>1217.9013911308209</v>
      </c>
      <c r="P11">
        <f t="shared" si="22"/>
        <v>60.895069556541046</v>
      </c>
      <c r="Q11" s="4">
        <f t="shared" si="23"/>
        <v>25</v>
      </c>
      <c r="R11">
        <f t="shared" si="0"/>
        <v>250000</v>
      </c>
      <c r="S11">
        <f t="shared" si="1"/>
        <v>255.20626095904763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232.80444214569388</v>
      </c>
      <c r="AC11">
        <f t="shared" si="2"/>
        <v>230.28110626913804</v>
      </c>
      <c r="AE11">
        <f t="shared" si="3"/>
        <v>1098.9529748305524</v>
      </c>
      <c r="AF11">
        <f t="shared" si="4"/>
        <v>-54.947648741527615</v>
      </c>
      <c r="AG11">
        <f t="shared" si="4"/>
        <v>-22.55833236650988</v>
      </c>
      <c r="AH11">
        <f t="shared" si="5"/>
        <v>-656.094312133975</v>
      </c>
      <c r="AI11">
        <f t="shared" si="6"/>
        <v>365.35268158853989</v>
      </c>
      <c r="AJ11">
        <f t="shared" si="7"/>
        <v>2.5233358765558478</v>
      </c>
      <c r="AK11">
        <f t="shared" si="24"/>
        <v>3.0643434437633243</v>
      </c>
      <c r="AL11">
        <f t="shared" si="8"/>
        <v>370.94036090885908</v>
      </c>
      <c r="AN11">
        <f t="shared" si="9"/>
        <v>620.36650140019492</v>
      </c>
      <c r="AO11">
        <f t="shared" si="9"/>
        <v>-31.018325070009745</v>
      </c>
      <c r="AP11">
        <f t="shared" si="9"/>
        <v>-12.734333541243943</v>
      </c>
      <c r="AQ11">
        <f t="shared" si="9"/>
        <v>-370.36974495644802</v>
      </c>
      <c r="AR11">
        <f t="shared" si="9"/>
        <v>206.24409783249322</v>
      </c>
      <c r="AS11">
        <f t="shared" si="9"/>
        <v>1.4244404314369443</v>
      </c>
      <c r="AT11">
        <f t="shared" si="9"/>
        <v>1.7298429185190534</v>
      </c>
      <c r="AU11">
        <f t="shared" si="9"/>
        <v>209.39838118244921</v>
      </c>
      <c r="AW11">
        <v>8</v>
      </c>
      <c r="AX11">
        <f>(R11*SUMPRODUCT(K12:$K$23, X12:$X$23)-$AZ$3*SUMPRODUCT(K11:$K$22, W12:$W$23))/Z11</f>
        <v>255.20626095904763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2.9099999999999998E-3</v>
      </c>
      <c r="O12">
        <f t="shared" si="21"/>
        <v>1217.9013911308209</v>
      </c>
      <c r="P12">
        <f t="shared" si="22"/>
        <v>60.895069556541046</v>
      </c>
      <c r="Q12" s="4">
        <f t="shared" si="23"/>
        <v>25</v>
      </c>
      <c r="R12">
        <f t="shared" si="0"/>
        <v>250000</v>
      </c>
      <c r="S12">
        <f t="shared" si="1"/>
        <v>250.73209592774867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230.28110626913804</v>
      </c>
      <c r="AC12">
        <f t="shared" si="2"/>
        <v>223.32310921168664</v>
      </c>
      <c r="AE12">
        <f t="shared" si="3"/>
        <v>1084.7654919254899</v>
      </c>
      <c r="AF12">
        <f t="shared" si="4"/>
        <v>-54.238274596274493</v>
      </c>
      <c r="AG12">
        <f t="shared" si="4"/>
        <v>-22.267104295658239</v>
      </c>
      <c r="AH12">
        <f t="shared" si="5"/>
        <v>-656.44747186543748</v>
      </c>
      <c r="AI12">
        <f t="shared" si="6"/>
        <v>351.81264116811963</v>
      </c>
      <c r="AJ12">
        <f t="shared" si="7"/>
        <v>6.9579970574513936</v>
      </c>
      <c r="AK12">
        <f t="shared" si="24"/>
        <v>2.8998591442762125</v>
      </c>
      <c r="AL12">
        <f t="shared" si="8"/>
        <v>361.67049736984723</v>
      </c>
      <c r="AN12">
        <f t="shared" si="9"/>
        <v>582.1442816495088</v>
      </c>
      <c r="AO12">
        <f t="shared" si="9"/>
        <v>-29.107214082475441</v>
      </c>
      <c r="AP12">
        <f t="shared" si="9"/>
        <v>-11.949741700947317</v>
      </c>
      <c r="AQ12">
        <f t="shared" si="9"/>
        <v>-352.2854891626568</v>
      </c>
      <c r="AR12">
        <f t="shared" si="9"/>
        <v>188.80183670342922</v>
      </c>
      <c r="AS12">
        <f t="shared" si="9"/>
        <v>3.7340404252163117</v>
      </c>
      <c r="AT12">
        <f t="shared" si="9"/>
        <v>1.5562224563697584</v>
      </c>
      <c r="AU12">
        <f t="shared" si="9"/>
        <v>194.09209958501529</v>
      </c>
      <c r="AW12">
        <v>9</v>
      </c>
      <c r="AX12">
        <f>(R12*SUMPRODUCT(K13:$K$23, X13:$X$23)-$AZ$3*SUMPRODUCT(K12:$K$22, W13:$W$23))/Z12</f>
        <v>250.73209592774867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2.9520000000000002E-3</v>
      </c>
      <c r="O13">
        <f t="shared" si="21"/>
        <v>1217.9013911308209</v>
      </c>
      <c r="P13">
        <f t="shared" si="22"/>
        <v>60.895069556541046</v>
      </c>
      <c r="Q13" s="4">
        <f t="shared" si="23"/>
        <v>25</v>
      </c>
      <c r="R13">
        <f t="shared" si="0"/>
        <v>250000</v>
      </c>
      <c r="S13">
        <f t="shared" si="1"/>
        <v>241.09565960174501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223.32310921168664</v>
      </c>
      <c r="AC13">
        <f t="shared" si="2"/>
        <v>211.95877428477934</v>
      </c>
      <c r="AE13">
        <f t="shared" si="3"/>
        <v>1070.7156092740711</v>
      </c>
      <c r="AF13">
        <f t="shared" si="4"/>
        <v>-53.535780463703546</v>
      </c>
      <c r="AG13">
        <f t="shared" si="4"/>
        <v>-21.978700760820875</v>
      </c>
      <c r="AH13">
        <f t="shared" si="5"/>
        <v>-657.3249188078313</v>
      </c>
      <c r="AI13">
        <f t="shared" si="6"/>
        <v>337.8762092417154</v>
      </c>
      <c r="AJ13">
        <f t="shared" si="7"/>
        <v>11.364334926907304</v>
      </c>
      <c r="AK13">
        <f t="shared" si="24"/>
        <v>2.4810058760441085</v>
      </c>
      <c r="AL13">
        <f t="shared" si="8"/>
        <v>351.7215500446668</v>
      </c>
      <c r="AN13">
        <f t="shared" si="9"/>
        <v>546.35765799523097</v>
      </c>
      <c r="AO13">
        <f t="shared" si="9"/>
        <v>-27.317882899761543</v>
      </c>
      <c r="AP13">
        <f t="shared" si="9"/>
        <v>-11.215145617986733</v>
      </c>
      <c r="AQ13">
        <f t="shared" si="9"/>
        <v>-335.41539888938371</v>
      </c>
      <c r="AR13">
        <f t="shared" si="9"/>
        <v>172.40923058809901</v>
      </c>
      <c r="AS13">
        <f t="shared" si="9"/>
        <v>5.7989174357400843</v>
      </c>
      <c r="AT13">
        <f t="shared" si="9"/>
        <v>1.2659912194862695</v>
      </c>
      <c r="AU13">
        <f t="shared" si="9"/>
        <v>179.47413924332534</v>
      </c>
      <c r="AW13">
        <v>10</v>
      </c>
      <c r="AX13">
        <f>(R13*SUMPRODUCT(K14:$K$23, X14:$X$23)-$AZ$3*SUMPRODUCT(K13:$K$22, W14:$W$23))/Z13</f>
        <v>241.09565960174501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2.9979999999999998E-3</v>
      </c>
      <c r="O14">
        <f t="shared" si="21"/>
        <v>1217.9013911308209</v>
      </c>
      <c r="P14">
        <f t="shared" si="22"/>
        <v>60.895069556541046</v>
      </c>
      <c r="Q14" s="4">
        <f t="shared" si="23"/>
        <v>25</v>
      </c>
      <c r="R14">
        <f t="shared" si="0"/>
        <v>250000</v>
      </c>
      <c r="S14">
        <f t="shared" si="1"/>
        <v>237.82188240755076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211.95877428477934</v>
      </c>
      <c r="AC14">
        <f t="shared" si="2"/>
        <v>206.363009360045</v>
      </c>
      <c r="AE14">
        <f t="shared" si="3"/>
        <v>1056.7984477847267</v>
      </c>
      <c r="AF14">
        <f t="shared" si="4"/>
        <v>-52.839922389236335</v>
      </c>
      <c r="AG14">
        <f t="shared" si="4"/>
        <v>-21.693021608331726</v>
      </c>
      <c r="AH14">
        <f t="shared" si="5"/>
        <v>-658.92144880940975</v>
      </c>
      <c r="AI14">
        <f t="shared" si="6"/>
        <v>323.3440549777489</v>
      </c>
      <c r="AJ14">
        <f t="shared" si="7"/>
        <v>5.5957649247343397</v>
      </c>
      <c r="AK14">
        <f t="shared" si="24"/>
        <v>85.114210977618882</v>
      </c>
      <c r="AL14">
        <f t="shared" si="8"/>
        <v>414.05403088010212</v>
      </c>
      <c r="AN14">
        <f t="shared" si="9"/>
        <v>496.74835124396077</v>
      </c>
      <c r="AO14">
        <f t="shared" si="9"/>
        <v>-24.837417562198038</v>
      </c>
      <c r="AP14">
        <f t="shared" si="9"/>
        <v>-10.196809751213317</v>
      </c>
      <c r="AQ14">
        <f t="shared" si="9"/>
        <v>-309.72617719252366</v>
      </c>
      <c r="AR14">
        <f t="shared" si="9"/>
        <v>151.98794673802578</v>
      </c>
      <c r="AS14">
        <f t="shared" si="9"/>
        <v>2.6302905782435451</v>
      </c>
      <c r="AT14">
        <f t="shared" si="9"/>
        <v>40.007954269039061</v>
      </c>
      <c r="AU14">
        <f t="shared" si="9"/>
        <v>194.62619158530839</v>
      </c>
      <c r="AW14">
        <v>11</v>
      </c>
      <c r="AX14">
        <f>(R14*SUMPRODUCT(K15:$K$23, X15:$X$23)-$AZ$3*SUMPRODUCT(K14:$K$22, W15:$W$23))/Z14</f>
        <v>237.82188240755076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3.0469999999999998E-3</v>
      </c>
      <c r="O15">
        <f t="shared" si="21"/>
        <v>1217.9013911308209</v>
      </c>
      <c r="P15">
        <f t="shared" si="22"/>
        <v>60.895069556541046</v>
      </c>
      <c r="Q15" s="4">
        <f t="shared" si="23"/>
        <v>25</v>
      </c>
      <c r="R15">
        <f t="shared" si="0"/>
        <v>250000</v>
      </c>
      <c r="S15">
        <f t="shared" si="1"/>
        <v>229.65065662933102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206.363009360045</v>
      </c>
      <c r="AC15">
        <f t="shared" si="2"/>
        <v>196.67275578834506</v>
      </c>
      <c r="AE15">
        <f t="shared" si="3"/>
        <v>1043.0103984364794</v>
      </c>
      <c r="AF15">
        <f t="shared" si="4"/>
        <v>-52.150519921823971</v>
      </c>
      <c r="AG15">
        <f t="shared" si="4"/>
        <v>-21.409992755407821</v>
      </c>
      <c r="AH15">
        <f t="shared" si="5"/>
        <v>-660.98636840586755</v>
      </c>
      <c r="AI15">
        <f t="shared" si="6"/>
        <v>308.46351735337998</v>
      </c>
      <c r="AJ15">
        <f t="shared" si="7"/>
        <v>9.6902535716999409</v>
      </c>
      <c r="AK15">
        <f t="shared" si="24"/>
        <v>83.805602151229024</v>
      </c>
      <c r="AL15">
        <f t="shared" si="8"/>
        <v>401.95937307630896</v>
      </c>
      <c r="AN15">
        <f t="shared" si="9"/>
        <v>451.6211504214192</v>
      </c>
      <c r="AO15">
        <f t="shared" si="9"/>
        <v>-22.58105752107096</v>
      </c>
      <c r="AP15">
        <f t="shared" si="9"/>
        <v>-9.270478581235734</v>
      </c>
      <c r="AQ15">
        <f t="shared" si="9"/>
        <v>-286.2056069237874</v>
      </c>
      <c r="AR15">
        <f t="shared" si="9"/>
        <v>133.56400739532506</v>
      </c>
      <c r="AS15">
        <f t="shared" si="9"/>
        <v>4.1958579439732375</v>
      </c>
      <c r="AT15">
        <f t="shared" si="9"/>
        <v>36.287636740759524</v>
      </c>
      <c r="AU15">
        <f t="shared" si="9"/>
        <v>174.04750208005782</v>
      </c>
      <c r="AW15">
        <v>12</v>
      </c>
      <c r="AX15">
        <f>(R15*SUMPRODUCT(K16:$K$23, X16:$X$23)-$AZ$3*SUMPRODUCT(K15:$K$22, W16:$W$23))/Z15</f>
        <v>229.65065662933102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3.104E-3</v>
      </c>
      <c r="O16">
        <f t="shared" si="21"/>
        <v>1217.9013911308209</v>
      </c>
      <c r="P16">
        <f t="shared" si="22"/>
        <v>60.895069556541046</v>
      </c>
      <c r="Q16" s="4">
        <f t="shared" si="23"/>
        <v>25</v>
      </c>
      <c r="R16">
        <f t="shared" si="0"/>
        <v>250000</v>
      </c>
      <c r="S16">
        <f t="shared" si="1"/>
        <v>216.5168703485065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196.67275578834506</v>
      </c>
      <c r="AC16">
        <f t="shared" si="2"/>
        <v>182.99517601965726</v>
      </c>
      <c r="AE16">
        <f t="shared" si="3"/>
        <v>1029.3427901753678</v>
      </c>
      <c r="AF16">
        <f t="shared" si="4"/>
        <v>-51.467139508768383</v>
      </c>
      <c r="AG16">
        <f t="shared" si="4"/>
        <v>-21.129436210340955</v>
      </c>
      <c r="AH16">
        <f t="shared" si="5"/>
        <v>-664.56617512785886</v>
      </c>
      <c r="AI16">
        <f t="shared" si="6"/>
        <v>292.18003932839963</v>
      </c>
      <c r="AJ16">
        <f t="shared" si="7"/>
        <v>13.677579768687792</v>
      </c>
      <c r="AK16">
        <f t="shared" si="24"/>
        <v>82.21838845184611</v>
      </c>
      <c r="AL16">
        <f t="shared" si="8"/>
        <v>388.07600754893355</v>
      </c>
      <c r="AN16">
        <f t="shared" si="9"/>
        <v>410.56982573822557</v>
      </c>
      <c r="AO16">
        <f t="shared" si="9"/>
        <v>-20.528491286911276</v>
      </c>
      <c r="AP16">
        <f t="shared" si="9"/>
        <v>-8.4278133830894877</v>
      </c>
      <c r="AQ16">
        <f t="shared" si="9"/>
        <v>-265.07284193177168</v>
      </c>
      <c r="AR16">
        <f t="shared" si="9"/>
        <v>116.54067913645312</v>
      </c>
      <c r="AS16">
        <f t="shared" si="9"/>
        <v>5.4555213246251073</v>
      </c>
      <c r="AT16">
        <f t="shared" si="9"/>
        <v>32.794118481561583</v>
      </c>
      <c r="AU16">
        <f t="shared" si="9"/>
        <v>154.7903189426398</v>
      </c>
      <c r="AW16">
        <v>13</v>
      </c>
      <c r="AX16">
        <f>(R16*SUMPRODUCT(K17:$K$23, X17:$X$23)-$AZ$3*SUMPRODUCT(K16:$K$22, W17:$W$23))/Z16</f>
        <v>216.5168703485065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3.1700000000000001E-3</v>
      </c>
      <c r="O17">
        <f t="shared" si="21"/>
        <v>1217.9013911308209</v>
      </c>
      <c r="P17">
        <f t="shared" si="22"/>
        <v>60.895069556541046</v>
      </c>
      <c r="Q17" s="4">
        <f t="shared" si="23"/>
        <v>25</v>
      </c>
      <c r="R17">
        <f t="shared" si="0"/>
        <v>250000</v>
      </c>
      <c r="S17">
        <f t="shared" si="1"/>
        <v>198.35461161126932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182.99517601965726</v>
      </c>
      <c r="AC17">
        <f t="shared" si="2"/>
        <v>165.43696192032701</v>
      </c>
      <c r="AE17">
        <f t="shared" si="3"/>
        <v>1015.7863456287582</v>
      </c>
      <c r="AF17">
        <f t="shared" si="4"/>
        <v>-50.78931728143791</v>
      </c>
      <c r="AG17">
        <f t="shared" si="4"/>
        <v>-20.851161535450768</v>
      </c>
      <c r="AH17">
        <f t="shared" si="5"/>
        <v>-669.80312786780826</v>
      </c>
      <c r="AI17">
        <f t="shared" si="6"/>
        <v>274.34273894406135</v>
      </c>
      <c r="AJ17">
        <f t="shared" si="7"/>
        <v>17.558214099330257</v>
      </c>
      <c r="AK17">
        <f t="shared" si="24"/>
        <v>80.359454305688445</v>
      </c>
      <c r="AL17">
        <f t="shared" si="8"/>
        <v>372.26040734908008</v>
      </c>
      <c r="AN17">
        <f t="shared" si="9"/>
        <v>373.22501053200818</v>
      </c>
      <c r="AO17">
        <f t="shared" si="9"/>
        <v>-18.661250526600409</v>
      </c>
      <c r="AP17">
        <f t="shared" si="9"/>
        <v>-7.6612321253995139</v>
      </c>
      <c r="AQ17">
        <f t="shared" si="9"/>
        <v>-246.10222467412274</v>
      </c>
      <c r="AR17">
        <f t="shared" si="9"/>
        <v>100.80030320588553</v>
      </c>
      <c r="AS17">
        <f t="shared" si="9"/>
        <v>6.4513218457267882</v>
      </c>
      <c r="AT17">
        <f t="shared" si="9"/>
        <v>29.526049753132142</v>
      </c>
      <c r="AU17">
        <f t="shared" si="9"/>
        <v>136.77767480474446</v>
      </c>
      <c r="AW17">
        <v>14</v>
      </c>
      <c r="AX17">
        <f>(R17*SUMPRODUCT(K18:$K$23, X18:$X$23)-$AZ$3*SUMPRODUCT(K17:$K$22, W18:$W$23))/Z17</f>
        <v>198.35461161126932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3.2390000000000001E-3</v>
      </c>
      <c r="O18">
        <f t="shared" si="21"/>
        <v>1217.9013911308209</v>
      </c>
      <c r="P18">
        <f t="shared" si="22"/>
        <v>60.895069556541046</v>
      </c>
      <c r="Q18" s="4">
        <f t="shared" si="23"/>
        <v>25</v>
      </c>
      <c r="R18">
        <f t="shared" si="0"/>
        <v>250000</v>
      </c>
      <c r="S18">
        <f t="shared" si="1"/>
        <v>175.70530934101234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165.43696192032701</v>
      </c>
      <c r="AC18">
        <f t="shared" si="2"/>
        <v>144.60626383105432</v>
      </c>
      <c r="AE18">
        <f t="shared" si="3"/>
        <v>1002.3383501989791</v>
      </c>
      <c r="AF18">
        <f t="shared" si="4"/>
        <v>-50.116917509948955</v>
      </c>
      <c r="AG18">
        <f t="shared" si="4"/>
        <v>-20.575113007882937</v>
      </c>
      <c r="AH18">
        <f t="shared" si="5"/>
        <v>-675.36912213325047</v>
      </c>
      <c r="AI18">
        <f t="shared" si="6"/>
        <v>256.27719754789678</v>
      </c>
      <c r="AJ18">
        <f t="shared" si="7"/>
        <v>20.830698089272687</v>
      </c>
      <c r="AK18">
        <f t="shared" si="24"/>
        <v>78.236087622655006</v>
      </c>
      <c r="AL18">
        <f t="shared" si="8"/>
        <v>355.34398325982448</v>
      </c>
      <c r="AN18">
        <f t="shared" si="9"/>
        <v>339.25330113302016</v>
      </c>
      <c r="AO18">
        <f t="shared" si="9"/>
        <v>-16.962665056651005</v>
      </c>
      <c r="AP18">
        <f t="shared" si="9"/>
        <v>-6.9638909932195654</v>
      </c>
      <c r="AQ18">
        <f t="shared" si="9"/>
        <v>-228.58668843862066</v>
      </c>
      <c r="AR18">
        <f t="shared" si="9"/>
        <v>86.74005664452892</v>
      </c>
      <c r="AS18">
        <f t="shared" si="9"/>
        <v>7.050396794942718</v>
      </c>
      <c r="AT18">
        <f t="shared" si="9"/>
        <v>26.479931640297885</v>
      </c>
      <c r="AU18">
        <f t="shared" si="9"/>
        <v>120.27038507976953</v>
      </c>
      <c r="AW18">
        <v>15</v>
      </c>
      <c r="AX18">
        <f>(R18*SUMPRODUCT(K19:$K$23, X19:$X$23)-$AZ$3*SUMPRODUCT(K18:$K$22, W19:$W$23))/Z18</f>
        <v>175.70530934101234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3.3149999999999998E-3</v>
      </c>
      <c r="O19">
        <f t="shared" si="21"/>
        <v>1217.9013911308209</v>
      </c>
      <c r="P19">
        <f t="shared" si="22"/>
        <v>60.895069556541046</v>
      </c>
      <c r="Q19" s="4">
        <f t="shared" si="23"/>
        <v>25</v>
      </c>
      <c r="R19">
        <f t="shared" si="0"/>
        <v>250000</v>
      </c>
      <c r="S19">
        <f t="shared" si="1"/>
        <v>148.75539584309956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144.60626383105432</v>
      </c>
      <c r="AC19">
        <f t="shared" si="2"/>
        <v>120.79625617415512</v>
      </c>
      <c r="AE19">
        <f t="shared" si="3"/>
        <v>988.99221506607967</v>
      </c>
      <c r="AF19">
        <f t="shared" si="4"/>
        <v>-49.449610753303986</v>
      </c>
      <c r="AG19">
        <f t="shared" si="4"/>
        <v>-20.301155378182976</v>
      </c>
      <c r="AH19">
        <f t="shared" si="5"/>
        <v>-682.06499621131934</v>
      </c>
      <c r="AI19">
        <f t="shared" si="6"/>
        <v>237.17645272327331</v>
      </c>
      <c r="AJ19">
        <f t="shared" si="7"/>
        <v>23.810007656899202</v>
      </c>
      <c r="AK19">
        <f t="shared" si="24"/>
        <v>75.890420770068118</v>
      </c>
      <c r="AL19">
        <f t="shared" si="8"/>
        <v>336.87688115024059</v>
      </c>
      <c r="AN19">
        <f t="shared" si="9"/>
        <v>308.35001587037431</v>
      </c>
      <c r="AO19">
        <f t="shared" si="9"/>
        <v>-15.417500793518716</v>
      </c>
      <c r="AP19">
        <f t="shared" si="9"/>
        <v>-6.3295357513318766</v>
      </c>
      <c r="AQ19">
        <f t="shared" si="9"/>
        <v>-212.65561973340195</v>
      </c>
      <c r="AR19">
        <f t="shared" si="9"/>
        <v>73.947359592121757</v>
      </c>
      <c r="AS19">
        <f t="shared" si="9"/>
        <v>7.4235328924081152</v>
      </c>
      <c r="AT19">
        <f t="shared" si="9"/>
        <v>23.661270627187253</v>
      </c>
      <c r="AU19">
        <f t="shared" si="9"/>
        <v>105.03216311171711</v>
      </c>
      <c r="AW19">
        <v>16</v>
      </c>
      <c r="AX19">
        <f>(R19*SUMPRODUCT(K20:$K$23, X20:$X$23)-$AZ$3*SUMPRODUCT(K19:$K$22, W20:$W$23))/Z19</f>
        <v>148.75539584309956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3.3969999999999998E-3</v>
      </c>
      <c r="O20">
        <f t="shared" si="21"/>
        <v>1217.9013911308209</v>
      </c>
      <c r="P20">
        <f t="shared" si="22"/>
        <v>60.895069556541046</v>
      </c>
      <c r="Q20" s="4">
        <f t="shared" si="23"/>
        <v>25</v>
      </c>
      <c r="R20">
        <f t="shared" si="0"/>
        <v>250000</v>
      </c>
      <c r="S20">
        <f t="shared" si="1"/>
        <v>117.79570592289355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120.79625617415512</v>
      </c>
      <c r="AC20">
        <f t="shared" si="2"/>
        <v>94.374059653758536</v>
      </c>
      <c r="AE20">
        <f t="shared" si="3"/>
        <v>975.74268636083946</v>
      </c>
      <c r="AF20">
        <f t="shared" si="4"/>
        <v>-48.787134318041971</v>
      </c>
      <c r="AG20">
        <f t="shared" si="4"/>
        <v>-20.029180799581457</v>
      </c>
      <c r="AH20">
        <f t="shared" si="5"/>
        <v>-689.63024819687564</v>
      </c>
      <c r="AI20">
        <f t="shared" si="6"/>
        <v>217.29612304634043</v>
      </c>
      <c r="AJ20">
        <f t="shared" si="7"/>
        <v>26.422196520396582</v>
      </c>
      <c r="AK20">
        <f t="shared" si="24"/>
        <v>73.342626575186671</v>
      </c>
      <c r="AL20">
        <f t="shared" si="8"/>
        <v>317.06094614192369</v>
      </c>
      <c r="AN20">
        <f t="shared" si="9"/>
        <v>280.23848322152651</v>
      </c>
      <c r="AO20">
        <f t="shared" si="9"/>
        <v>-14.011924161076324</v>
      </c>
      <c r="AP20">
        <f t="shared" si="9"/>
        <v>-5.7524871320108515</v>
      </c>
      <c r="AQ20">
        <f t="shared" si="9"/>
        <v>-198.06547098925162</v>
      </c>
      <c r="AR20">
        <f t="shared" si="9"/>
        <v>62.408600939187714</v>
      </c>
      <c r="AS20">
        <f t="shared" si="9"/>
        <v>7.5885952103552521</v>
      </c>
      <c r="AT20">
        <f t="shared" si="9"/>
        <v>21.064391990033599</v>
      </c>
      <c r="AU20">
        <f t="shared" si="9"/>
        <v>91.061588139576571</v>
      </c>
      <c r="AW20">
        <v>17</v>
      </c>
      <c r="AX20">
        <f>(R20*SUMPRODUCT(K21:$K$23, X21:$X$23)-$AZ$3*SUMPRODUCT(K20:$K$22, W21:$W$23))/Z20</f>
        <v>117.79570592289355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3.4910000000000002E-3</v>
      </c>
      <c r="O21">
        <f t="shared" si="21"/>
        <v>1217.9013911308209</v>
      </c>
      <c r="P21">
        <f t="shared" si="22"/>
        <v>60.895069556541046</v>
      </c>
      <c r="Q21" s="4">
        <f t="shared" si="23"/>
        <v>25</v>
      </c>
      <c r="R21">
        <f t="shared" si="0"/>
        <v>250000</v>
      </c>
      <c r="S21">
        <f t="shared" si="1"/>
        <v>82.721449370678826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94.374059653758536</v>
      </c>
      <c r="AC21">
        <f t="shared" si="2"/>
        <v>65.379615934039236</v>
      </c>
      <c r="AE21">
        <f t="shared" si="3"/>
        <v>962.57894177914545</v>
      </c>
      <c r="AF21">
        <f t="shared" si="4"/>
        <v>-48.128947088957268</v>
      </c>
      <c r="AG21">
        <f t="shared" si="4"/>
        <v>-19.758967121414305</v>
      </c>
      <c r="AH21">
        <f t="shared" si="5"/>
        <v>-699.21870171338867</v>
      </c>
      <c r="AI21">
        <f t="shared" si="6"/>
        <v>195.47232585538518</v>
      </c>
      <c r="AJ21">
        <f t="shared" si="7"/>
        <v>28.9944437197193</v>
      </c>
      <c r="AK21">
        <f t="shared" si="24"/>
        <v>70.617683804076265</v>
      </c>
      <c r="AL21">
        <f t="shared" si="8"/>
        <v>295.08445337918073</v>
      </c>
      <c r="AN21">
        <f t="shared" si="9"/>
        <v>254.66554576240446</v>
      </c>
      <c r="AO21">
        <f t="shared" si="9"/>
        <v>-12.733277288120222</v>
      </c>
      <c r="AP21">
        <f t="shared" si="9"/>
        <v>-5.2275485440973917</v>
      </c>
      <c r="AQ21">
        <f t="shared" si="9"/>
        <v>-184.98941182943076</v>
      </c>
      <c r="AR21">
        <f t="shared" si="9"/>
        <v>51.715308100756054</v>
      </c>
      <c r="AS21">
        <f t="shared" si="9"/>
        <v>7.6709405467689917</v>
      </c>
      <c r="AT21">
        <f t="shared" si="9"/>
        <v>18.683029729699015</v>
      </c>
      <c r="AU21">
        <f t="shared" si="9"/>
        <v>78.069278377224052</v>
      </c>
      <c r="AW21">
        <v>18</v>
      </c>
      <c r="AX21">
        <f>(R21*SUMPRODUCT(K22:$K$23, X22:$X$23)-$AZ$3*SUMPRODUCT(K21:$K$22, W22:$W$23))/Z21</f>
        <v>82.721449370678826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3.5990000000000002E-3</v>
      </c>
      <c r="O22">
        <f t="shared" si="21"/>
        <v>1217.9013911308209</v>
      </c>
      <c r="P22">
        <f t="shared" si="22"/>
        <v>60.895069556541046</v>
      </c>
      <c r="Q22" s="4">
        <f t="shared" si="23"/>
        <v>25</v>
      </c>
      <c r="R22">
        <f t="shared" si="0"/>
        <v>250000</v>
      </c>
      <c r="S22">
        <f t="shared" si="1"/>
        <v>43.393869055010015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65.379615934039236</v>
      </c>
      <c r="AC22">
        <f t="shared" si="2"/>
        <v>33.830320164507981</v>
      </c>
      <c r="AE22">
        <f t="shared" si="3"/>
        <v>949.48883074989078</v>
      </c>
      <c r="AF22">
        <f t="shared" si="4"/>
        <v>-47.474441537494542</v>
      </c>
      <c r="AG22">
        <f t="shared" si="4"/>
        <v>-19.490264927530195</v>
      </c>
      <c r="AH22">
        <f t="shared" si="5"/>
        <v>-711.12522669970099</v>
      </c>
      <c r="AI22">
        <f t="shared" si="6"/>
        <v>171.39889758516506</v>
      </c>
      <c r="AJ22">
        <f t="shared" si="7"/>
        <v>31.549295769531255</v>
      </c>
      <c r="AK22">
        <f t="shared" si="24"/>
        <v>67.717580360250494</v>
      </c>
      <c r="AL22">
        <f t="shared" si="8"/>
        <v>270.66577371494679</v>
      </c>
      <c r="AN22">
        <f t="shared" si="9"/>
        <v>231.40091030864974</v>
      </c>
      <c r="AO22">
        <f t="shared" si="9"/>
        <v>-11.570045515432488</v>
      </c>
      <c r="AP22">
        <f t="shared" si="9"/>
        <v>-4.7499927332744516</v>
      </c>
      <c r="AQ22">
        <f t="shared" si="9"/>
        <v>-173.30906849298358</v>
      </c>
      <c r="AR22">
        <f t="shared" si="9"/>
        <v>41.771803566959214</v>
      </c>
      <c r="AS22">
        <f t="shared" si="9"/>
        <v>7.6889116798778145</v>
      </c>
      <c r="AT22">
        <f t="shared" si="9"/>
        <v>16.503521928620547</v>
      </c>
      <c r="AU22">
        <f t="shared" si="9"/>
        <v>65.964237175457569</v>
      </c>
      <c r="AW22">
        <v>19</v>
      </c>
      <c r="AX22">
        <f>(R22*SUMPRODUCT(K23:$K$23, X23:$X$23)-$AZ$3*SUMPRODUCT(K22:$K$22, W23:$W$23))/Z22</f>
        <v>43.393869055010015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3.7169999999999998E-3</v>
      </c>
      <c r="O23">
        <f t="shared" si="21"/>
        <v>1217.9013911308209</v>
      </c>
      <c r="P23">
        <f t="shared" si="22"/>
        <v>60.895069556541046</v>
      </c>
      <c r="Q23" s="4">
        <f t="shared" si="23"/>
        <v>25</v>
      </c>
      <c r="R23">
        <f t="shared" si="0"/>
        <v>250000</v>
      </c>
      <c r="S23">
        <f t="shared" si="1"/>
        <v>43.997381131997635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33.830320164507981</v>
      </c>
      <c r="AC23">
        <f t="shared" si="2"/>
        <v>33.830320164507981</v>
      </c>
      <c r="AE23">
        <f t="shared" si="3"/>
        <v>936.46469245849448</v>
      </c>
      <c r="AF23">
        <f t="shared" si="4"/>
        <v>-46.823234622924723</v>
      </c>
      <c r="AG23">
        <f t="shared" si="4"/>
        <v>-19.22291696351926</v>
      </c>
      <c r="AH23">
        <f t="shared" si="5"/>
        <v>-724.45314735629722</v>
      </c>
      <c r="AI23">
        <f t="shared" si="6"/>
        <v>145.96539351575325</v>
      </c>
      <c r="AJ23">
        <f t="shared" si="7"/>
        <v>0</v>
      </c>
      <c r="AK23">
        <f t="shared" si="24"/>
        <v>64.643024460005449</v>
      </c>
      <c r="AL23">
        <f t="shared" si="8"/>
        <v>210.6084179757587</v>
      </c>
      <c r="AN23">
        <f t="shared" si="9"/>
        <v>210.23643205788838</v>
      </c>
      <c r="AO23">
        <f t="shared" si="9"/>
        <v>-10.511821602894418</v>
      </c>
      <c r="AP23">
        <f t="shared" si="9"/>
        <v>-4.3155470875742239</v>
      </c>
      <c r="AQ23">
        <f t="shared" si="9"/>
        <v>-162.63981559565954</v>
      </c>
      <c r="AR23">
        <f t="shared" si="9"/>
        <v>32.769247771760178</v>
      </c>
      <c r="AS23">
        <f t="shared" si="9"/>
        <v>0</v>
      </c>
      <c r="AT23">
        <f t="shared" si="9"/>
        <v>14.512366487863817</v>
      </c>
      <c r="AU23">
        <f t="shared" si="9"/>
        <v>47.281614259623993</v>
      </c>
      <c r="AW23">
        <v>20</v>
      </c>
      <c r="AX23">
        <f>(R23*SUMPRODUCT(K$23:$K24, X$23:$X24)-$AZ$3*SUMPRODUCT(K$22:$K23, W$23:$W24))/Z23</f>
        <v>43.997381131997635</v>
      </c>
    </row>
    <row r="25" spans="5:50" x14ac:dyDescent="0.25">
      <c r="AN25" s="8">
        <f t="shared" ref="AN25:AU25" si="25">SUM(AN3:AN23)</f>
        <v>11193.308195752863</v>
      </c>
      <c r="AO25" s="8">
        <f t="shared" si="25"/>
        <v>-1473.0914531357587</v>
      </c>
      <c r="AP25" s="8">
        <f t="shared" si="25"/>
        <v>-404.76630697005521</v>
      </c>
      <c r="AQ25" s="8">
        <f t="shared" si="25"/>
        <v>-6741.7043347923591</v>
      </c>
      <c r="AR25" s="8">
        <f t="shared" si="25"/>
        <v>2573.7461008546888</v>
      </c>
      <c r="AS25" s="8">
        <f t="shared" si="25"/>
        <v>-119.48646924659218</v>
      </c>
      <c r="AT25" s="8">
        <f t="shared" si="25"/>
        <v>430.76113660909499</v>
      </c>
      <c r="AU25" s="9">
        <f t="shared" si="25"/>
        <v>2885.0207682171917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8" priority="1" operator="lessThan">
      <formula>0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B4D1E-2B97-422B-BD52-744771FCB014}">
  <sheetPr codeName="Sheet59"/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'T.45.04.C'!C3*(1+C12)</f>
        <v>1442.6699369416333</v>
      </c>
      <c r="K3">
        <v>1</v>
      </c>
      <c r="L3" s="2">
        <v>0</v>
      </c>
      <c r="O3">
        <f>$C$3</f>
        <v>1442.6699369416333</v>
      </c>
      <c r="P3">
        <f>O3*B5</f>
        <v>1154.1359495533068</v>
      </c>
      <c r="Q3" s="4">
        <f>B8</f>
        <v>200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1442.6699369416333</v>
      </c>
      <c r="AF3">
        <f t="shared" ref="AF3:AG23" si="4">-$Z3*P3</f>
        <v>-1154.1359495533068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88.533987388326523</v>
      </c>
      <c r="AJ3">
        <f t="shared" ref="AJ3:AJ23" si="7">AB3-AC3</f>
        <v>0</v>
      </c>
      <c r="AL3">
        <f t="shared" ref="AL3:AL23" si="8">SUM(AI3:AK3)</f>
        <v>88.533987388326523</v>
      </c>
      <c r="AN3">
        <f t="shared" ref="AN3:AU23" si="9">AE3*$K3</f>
        <v>1442.6699369416333</v>
      </c>
      <c r="AO3">
        <f t="shared" si="9"/>
        <v>-1154.1359495533068</v>
      </c>
      <c r="AP3">
        <f t="shared" si="9"/>
        <v>-200</v>
      </c>
      <c r="AQ3">
        <f t="shared" si="9"/>
        <v>0</v>
      </c>
      <c r="AR3">
        <f t="shared" si="9"/>
        <v>88.533987388326523</v>
      </c>
      <c r="AS3">
        <f t="shared" si="9"/>
        <v>0</v>
      </c>
      <c r="AT3">
        <f t="shared" si="9"/>
        <v>0</v>
      </c>
      <c r="AU3">
        <f t="shared" si="9"/>
        <v>88.533987388326523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846.05522840410231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2.9979999999999998E-3</v>
      </c>
      <c r="R4">
        <f t="shared" si="0"/>
        <v>250000</v>
      </c>
      <c r="S4">
        <f t="shared" si="1"/>
        <v>144.77537124545447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2"/>
        <v>142.89358097000604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-749.5</v>
      </c>
      <c r="AI4">
        <f t="shared" si="6"/>
        <v>-749.5</v>
      </c>
      <c r="AJ4">
        <f t="shared" si="7"/>
        <v>-142.89358097000604</v>
      </c>
      <c r="AK4">
        <f>H4*SUM(AB4, AE4:AF4)</f>
        <v>0</v>
      </c>
      <c r="AL4">
        <f t="shared" si="8"/>
        <v>-892.39358097000604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-703.1616474340932</v>
      </c>
      <c r="AR4">
        <f t="shared" si="9"/>
        <v>-703.1616474340932</v>
      </c>
      <c r="AS4">
        <f t="shared" si="9"/>
        <v>-134.05908712825408</v>
      </c>
      <c r="AT4">
        <f t="shared" si="9"/>
        <v>0</v>
      </c>
      <c r="AU4">
        <f t="shared" si="9"/>
        <v>-837.22073456234727</v>
      </c>
      <c r="AW4">
        <v>1</v>
      </c>
      <c r="AX4">
        <f>(R4*SUMPRODUCT(K5:$K$23, X5:$X$23)-$AZ$3*SUMPRODUCT(K4:$K$22, W5:$W$23))/Z4</f>
        <v>144.77537124545447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3.0469999999999998E-3</v>
      </c>
      <c r="O5">
        <f t="shared" ref="O5:O23" si="21">$C$3</f>
        <v>1442.6699369416333</v>
      </c>
      <c r="P5">
        <f t="shared" ref="P5:P23" si="22">O5*$C$5</f>
        <v>72.133496847081673</v>
      </c>
      <c r="Q5" s="4">
        <f t="shared" ref="Q5:Q23" si="23">$C$8</f>
        <v>25</v>
      </c>
      <c r="R5">
        <f t="shared" si="0"/>
        <v>250000</v>
      </c>
      <c r="S5">
        <f t="shared" si="1"/>
        <v>284.41466857339617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142.89358097000604</v>
      </c>
      <c r="AC5">
        <f t="shared" si="2"/>
        <v>277.05532096523712</v>
      </c>
      <c r="AE5">
        <f t="shared" si="3"/>
        <v>1405.3402534796337</v>
      </c>
      <c r="AF5">
        <f t="shared" si="4"/>
        <v>-70.267012673981696</v>
      </c>
      <c r="AG5">
        <f t="shared" si="4"/>
        <v>-24.353114622650001</v>
      </c>
      <c r="AH5">
        <f t="shared" si="5"/>
        <v>-751.84877349999999</v>
      </c>
      <c r="AI5">
        <f t="shared" si="6"/>
        <v>558.87135268300187</v>
      </c>
      <c r="AJ5">
        <f t="shared" si="7"/>
        <v>-134.16173999523107</v>
      </c>
      <c r="AK5">
        <f>H5*SUM(AB5, AE5:AF5)</f>
        <v>127.69633340141685</v>
      </c>
      <c r="AL5">
        <f t="shared" si="8"/>
        <v>552.40594608918764</v>
      </c>
      <c r="AN5">
        <f t="shared" si="9"/>
        <v>1213.5991591868626</v>
      </c>
      <c r="AO5">
        <f t="shared" si="9"/>
        <v>-60.679957959343135</v>
      </c>
      <c r="AP5">
        <f t="shared" si="9"/>
        <v>-21.030436832967041</v>
      </c>
      <c r="AQ5">
        <f t="shared" si="9"/>
        <v>-649.26841531512218</v>
      </c>
      <c r="AR5">
        <f t="shared" si="9"/>
        <v>482.62034907943013</v>
      </c>
      <c r="AS5">
        <f t="shared" si="9"/>
        <v>-115.8570491737633</v>
      </c>
      <c r="AT5">
        <f t="shared" si="9"/>
        <v>110.27376641599245</v>
      </c>
      <c r="AU5">
        <f t="shared" si="9"/>
        <v>477.03706632165927</v>
      </c>
      <c r="AW5">
        <v>2</v>
      </c>
      <c r="AX5">
        <f>(R5*SUMPRODUCT(K6:$K$23, X6:$X$23)-$AZ$3*SUMPRODUCT(K5:$K$22, W6:$W$23))/Z5</f>
        <v>284.41466857339617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3.104E-3</v>
      </c>
      <c r="O6">
        <f t="shared" si="21"/>
        <v>1442.6699369416333</v>
      </c>
      <c r="P6">
        <f t="shared" si="22"/>
        <v>72.133496847081673</v>
      </c>
      <c r="Q6" s="4">
        <f t="shared" si="23"/>
        <v>25</v>
      </c>
      <c r="R6">
        <f t="shared" si="0"/>
        <v>250000</v>
      </c>
      <c r="S6">
        <f t="shared" si="1"/>
        <v>416.11993631172692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277.05532096523712</v>
      </c>
      <c r="AC6">
        <f t="shared" si="2"/>
        <v>400.04091897110811</v>
      </c>
      <c r="AE6">
        <f t="shared" si="3"/>
        <v>1386.9246747980367</v>
      </c>
      <c r="AF6">
        <f t="shared" si="4"/>
        <v>-69.346233739901834</v>
      </c>
      <c r="AG6">
        <f t="shared" si="4"/>
        <v>-24.033991408634794</v>
      </c>
      <c r="AH6">
        <f t="shared" si="5"/>
        <v>-755.92067788705594</v>
      </c>
      <c r="AI6">
        <f t="shared" si="6"/>
        <v>537.62377176244399</v>
      </c>
      <c r="AJ6">
        <f t="shared" si="7"/>
        <v>-122.985598005871</v>
      </c>
      <c r="AK6">
        <f>H6*SUM(AB6, AE6:AF6)</f>
        <v>173.49615330814288</v>
      </c>
      <c r="AL6">
        <f t="shared" si="8"/>
        <v>588.13432706471588</v>
      </c>
      <c r="AN6">
        <f t="shared" si="9"/>
        <v>1080.1733006898251</v>
      </c>
      <c r="AO6">
        <f t="shared" si="9"/>
        <v>-54.008665034491251</v>
      </c>
      <c r="AP6">
        <f t="shared" si="9"/>
        <v>-18.718302659368543</v>
      </c>
      <c r="AQ6">
        <f t="shared" si="9"/>
        <v>-588.73084352028945</v>
      </c>
      <c r="AR6">
        <f t="shared" si="9"/>
        <v>418.71548947567572</v>
      </c>
      <c r="AS6">
        <f t="shared" si="9"/>
        <v>-95.784408302245097</v>
      </c>
      <c r="AT6">
        <f t="shared" si="9"/>
        <v>135.1233531144253</v>
      </c>
      <c r="AU6">
        <f t="shared" si="9"/>
        <v>458.05443428785594</v>
      </c>
      <c r="AW6">
        <v>3</v>
      </c>
      <c r="AX6">
        <f>(R6*SUMPRODUCT(K7:$K$23, X7:$X$23)-$AZ$3*SUMPRODUCT(K6:$K$22, W7:$W$23))/Z6</f>
        <v>416.11993631172692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3.1700000000000001E-3</v>
      </c>
      <c r="O7">
        <f t="shared" si="21"/>
        <v>1442.6699369416333</v>
      </c>
      <c r="P7">
        <f t="shared" si="22"/>
        <v>72.133496847081673</v>
      </c>
      <c r="Q7" s="4">
        <f t="shared" si="23"/>
        <v>25</v>
      </c>
      <c r="R7">
        <f t="shared" si="0"/>
        <v>250000</v>
      </c>
      <c r="S7">
        <f t="shared" si="1"/>
        <v>523.21910203025493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400.04091897110811</v>
      </c>
      <c r="AC7">
        <f t="shared" si="2"/>
        <v>496.37720325643477</v>
      </c>
      <c r="AE7">
        <f t="shared" si="3"/>
        <v>1368.6588768309464</v>
      </c>
      <c r="AF7">
        <f t="shared" si="4"/>
        <v>-68.432943841547328</v>
      </c>
      <c r="AG7">
        <f t="shared" si="4"/>
        <v>-23.717463741783074</v>
      </c>
      <c r="AH7">
        <f t="shared" si="5"/>
        <v>-761.87752765372306</v>
      </c>
      <c r="AI7">
        <f t="shared" si="6"/>
        <v>514.63094159389289</v>
      </c>
      <c r="AJ7">
        <f t="shared" si="7"/>
        <v>-96.336284285326656</v>
      </c>
      <c r="AK7">
        <f>H7*SUM(AB7, AE7:AF7)</f>
        <v>178.01793940026511</v>
      </c>
      <c r="AL7">
        <f t="shared" si="8"/>
        <v>596.31259670883128</v>
      </c>
      <c r="AN7">
        <f t="shared" si="9"/>
        <v>964.92026642503845</v>
      </c>
      <c r="AO7">
        <f t="shared" si="9"/>
        <v>-48.246013321251922</v>
      </c>
      <c r="AP7">
        <f t="shared" si="9"/>
        <v>-16.721085012532509</v>
      </c>
      <c r="AQ7">
        <f t="shared" si="9"/>
        <v>-537.13242898703982</v>
      </c>
      <c r="AR7">
        <f t="shared" si="9"/>
        <v>362.82073910421411</v>
      </c>
      <c r="AS7">
        <f t="shared" si="9"/>
        <v>-67.918189603410909</v>
      </c>
      <c r="AT7">
        <f t="shared" si="9"/>
        <v>125.50469691342759</v>
      </c>
      <c r="AU7">
        <f t="shared" si="9"/>
        <v>420.40724641423071</v>
      </c>
      <c r="AW7">
        <v>4</v>
      </c>
      <c r="AX7">
        <f>(R7*SUMPRODUCT(K8:$K$23, X8:$X$23)-$AZ$3*SUMPRODUCT(K7:$K$22, W8:$W$23))/Z7</f>
        <v>523.21910203025493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3.2390000000000001E-3</v>
      </c>
      <c r="O8">
        <f t="shared" si="21"/>
        <v>1442.6699369416333</v>
      </c>
      <c r="P8">
        <f t="shared" si="22"/>
        <v>72.133496847081673</v>
      </c>
      <c r="Q8" s="4">
        <f t="shared" si="23"/>
        <v>25</v>
      </c>
      <c r="R8">
        <f t="shared" si="0"/>
        <v>250000</v>
      </c>
      <c r="S8">
        <f t="shared" si="1"/>
        <v>595.28687241973023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496.37720325643477</v>
      </c>
      <c r="AC8">
        <f t="shared" si="2"/>
        <v>557.27109647802899</v>
      </c>
      <c r="AE8">
        <f t="shared" si="3"/>
        <v>1350.5392019605815</v>
      </c>
      <c r="AF8">
        <f t="shared" si="4"/>
        <v>-67.526960098029093</v>
      </c>
      <c r="AG8">
        <f t="shared" si="4"/>
        <v>-23.403468239305607</v>
      </c>
      <c r="AH8">
        <f t="shared" si="5"/>
        <v>-768.20865059635378</v>
      </c>
      <c r="AI8">
        <f t="shared" si="6"/>
        <v>491.40012302689308</v>
      </c>
      <c r="AJ8">
        <f t="shared" si="7"/>
        <v>-60.893893221594226</v>
      </c>
      <c r="AK8">
        <f t="shared" ref="AK8:AK23" si="24">H8*SUM(AB8:AB8, AE8:AF8)</f>
        <v>129.00573477112658</v>
      </c>
      <c r="AL8">
        <f t="shared" si="8"/>
        <v>559.5119645764255</v>
      </c>
      <c r="AN8">
        <f t="shared" si="9"/>
        <v>887.78152635695778</v>
      </c>
      <c r="AO8">
        <f t="shared" si="9"/>
        <v>-44.389076317847902</v>
      </c>
      <c r="AP8">
        <f t="shared" si="9"/>
        <v>-15.384349247600547</v>
      </c>
      <c r="AQ8">
        <f t="shared" si="9"/>
        <v>-504.98456275610988</v>
      </c>
      <c r="AR8">
        <f t="shared" si="9"/>
        <v>323.0235380353995</v>
      </c>
      <c r="AS8">
        <f t="shared" si="9"/>
        <v>-40.028807302746031</v>
      </c>
      <c r="AT8">
        <f t="shared" si="9"/>
        <v>84.802357427055568</v>
      </c>
      <c r="AU8">
        <f t="shared" si="9"/>
        <v>367.79708815970906</v>
      </c>
      <c r="AW8">
        <v>5</v>
      </c>
      <c r="AX8">
        <f>(R8*SUMPRODUCT(K9:$K$23, X9:$X$23)-$AZ$3*SUMPRODUCT(K8:$K$22, W9:$W$23))/Z8</f>
        <v>595.28687241973023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3.3149999999999998E-3</v>
      </c>
      <c r="O9">
        <f t="shared" si="21"/>
        <v>1442.6699369416333</v>
      </c>
      <c r="P9">
        <f t="shared" si="22"/>
        <v>72.133496847081673</v>
      </c>
      <c r="Q9" s="4">
        <f t="shared" si="23"/>
        <v>25</v>
      </c>
      <c r="R9">
        <f t="shared" si="0"/>
        <v>250000</v>
      </c>
      <c r="S9">
        <f t="shared" si="1"/>
        <v>642.24076048006998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557.27109647802899</v>
      </c>
      <c r="AC9">
        <f t="shared" si="2"/>
        <v>593.22111941895037</v>
      </c>
      <c r="AE9">
        <f t="shared" si="3"/>
        <v>1332.5567724864763</v>
      </c>
      <c r="AF9">
        <f t="shared" si="4"/>
        <v>-66.627838624323829</v>
      </c>
      <c r="AG9">
        <f t="shared" si="4"/>
        <v>-23.091851059699252</v>
      </c>
      <c r="AH9">
        <f t="shared" si="5"/>
        <v>-775.82497213298086</v>
      </c>
      <c r="AI9">
        <f t="shared" si="6"/>
        <v>467.01211066947224</v>
      </c>
      <c r="AJ9">
        <f t="shared" si="7"/>
        <v>-35.950022940921372</v>
      </c>
      <c r="AK9">
        <f t="shared" si="24"/>
        <v>95.171041583757471</v>
      </c>
      <c r="AL9">
        <f t="shared" si="8"/>
        <v>526.23312931230839</v>
      </c>
      <c r="AN9">
        <f t="shared" si="9"/>
        <v>832.50400620938501</v>
      </c>
      <c r="AO9">
        <f t="shared" si="9"/>
        <v>-41.625200310469261</v>
      </c>
      <c r="AP9">
        <f t="shared" si="9"/>
        <v>-14.426446148421162</v>
      </c>
      <c r="AQ9">
        <f t="shared" si="9"/>
        <v>-484.69034172016552</v>
      </c>
      <c r="AR9">
        <f t="shared" si="9"/>
        <v>291.76201803032899</v>
      </c>
      <c r="AS9">
        <f t="shared" si="9"/>
        <v>-22.459484458430513</v>
      </c>
      <c r="AT9">
        <f t="shared" si="9"/>
        <v>59.457334223560935</v>
      </c>
      <c r="AU9">
        <f t="shared" si="9"/>
        <v>328.75986779545946</v>
      </c>
      <c r="AW9">
        <v>6</v>
      </c>
      <c r="AX9">
        <f>(R9*SUMPRODUCT(K10:$K$23, X10:$X$23)-$AZ$3*SUMPRODUCT(K9:$K$22, W10:$W$23))/Z9</f>
        <v>642.24076048006998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3.3969999999999998E-3</v>
      </c>
      <c r="O10">
        <f t="shared" si="21"/>
        <v>1442.6699369416333</v>
      </c>
      <c r="P10">
        <f t="shared" si="22"/>
        <v>72.133496847081673</v>
      </c>
      <c r="Q10" s="4">
        <f t="shared" si="23"/>
        <v>25</v>
      </c>
      <c r="R10">
        <f t="shared" si="0"/>
        <v>250000</v>
      </c>
      <c r="S10">
        <f t="shared" si="1"/>
        <v>675.76314112846353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593.22111941895037</v>
      </c>
      <c r="AC10">
        <f t="shared" si="2"/>
        <v>615.82266752921396</v>
      </c>
      <c r="AE10">
        <f t="shared" si="3"/>
        <v>1314.7045094054752</v>
      </c>
      <c r="AF10">
        <f t="shared" si="4"/>
        <v>-65.735225470273761</v>
      </c>
      <c r="AG10">
        <f t="shared" si="4"/>
        <v>-22.782489531052462</v>
      </c>
      <c r="AH10">
        <f t="shared" si="5"/>
        <v>-784.43018049798354</v>
      </c>
      <c r="AI10">
        <f t="shared" si="6"/>
        <v>441.7566139061654</v>
      </c>
      <c r="AJ10">
        <f t="shared" si="7"/>
        <v>-22.601548110263593</v>
      </c>
      <c r="AK10">
        <f t="shared" si="24"/>
        <v>96.714996176092981</v>
      </c>
      <c r="AL10">
        <f t="shared" si="8"/>
        <v>515.8700619719948</v>
      </c>
      <c r="AN10">
        <f t="shared" si="9"/>
        <v>780.38095015505746</v>
      </c>
      <c r="AO10">
        <f t="shared" si="9"/>
        <v>-39.019047507752873</v>
      </c>
      <c r="AP10">
        <f t="shared" si="9"/>
        <v>-13.523206697739443</v>
      </c>
      <c r="AQ10">
        <f t="shared" si="9"/>
        <v>-465.62125953621552</v>
      </c>
      <c r="AR10">
        <f t="shared" si="9"/>
        <v>262.21743641334967</v>
      </c>
      <c r="AS10">
        <f t="shared" si="9"/>
        <v>-13.415803675335969</v>
      </c>
      <c r="AT10">
        <f t="shared" si="9"/>
        <v>57.407987932035518</v>
      </c>
      <c r="AU10">
        <f t="shared" si="9"/>
        <v>306.20962067004922</v>
      </c>
      <c r="AW10">
        <v>7</v>
      </c>
      <c r="AX10">
        <f>(R10*SUMPRODUCT(K11:$K$23, X11:$X$23)-$AZ$3*SUMPRODUCT(K10:$K$22, W11:$W$23))/Z10</f>
        <v>675.76314112846353</v>
      </c>
    </row>
    <row r="11" spans="1:52" x14ac:dyDescent="0.25">
      <c r="A11" t="s">
        <v>33</v>
      </c>
      <c r="C11" s="7">
        <f>AU25</f>
        <v>3521.6059542047287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3.4910000000000002E-3</v>
      </c>
      <c r="O11">
        <f t="shared" si="21"/>
        <v>1442.6699369416333</v>
      </c>
      <c r="P11">
        <f t="shared" si="22"/>
        <v>72.133496847081673</v>
      </c>
      <c r="Q11" s="4">
        <f t="shared" si="23"/>
        <v>25</v>
      </c>
      <c r="R11">
        <f t="shared" si="0"/>
        <v>250000</v>
      </c>
      <c r="S11">
        <f t="shared" si="1"/>
        <v>694.66205027321689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615.82266752921396</v>
      </c>
      <c r="AC11">
        <f t="shared" si="2"/>
        <v>624.50482224637653</v>
      </c>
      <c r="AE11">
        <f t="shared" si="3"/>
        <v>1296.9678308690859</v>
      </c>
      <c r="AF11">
        <f t="shared" si="4"/>
        <v>-64.848391543454298</v>
      </c>
      <c r="AG11">
        <f t="shared" si="4"/>
        <v>-22.475130964789034</v>
      </c>
      <c r="AH11">
        <f t="shared" si="5"/>
        <v>-795.33670952904151</v>
      </c>
      <c r="AI11">
        <f t="shared" si="6"/>
        <v>414.3075988318011</v>
      </c>
      <c r="AJ11">
        <f t="shared" si="7"/>
        <v>-8.6821547171625753</v>
      </c>
      <c r="AK11">
        <f t="shared" si="24"/>
        <v>95.16901850302456</v>
      </c>
      <c r="AL11">
        <f t="shared" si="8"/>
        <v>500.7944626176631</v>
      </c>
      <c r="AN11">
        <f t="shared" si="9"/>
        <v>732.14724750976279</v>
      </c>
      <c r="AO11">
        <f t="shared" si="9"/>
        <v>-36.607362375488144</v>
      </c>
      <c r="AP11">
        <f t="shared" si="9"/>
        <v>-12.687365778583205</v>
      </c>
      <c r="AQ11">
        <f t="shared" si="9"/>
        <v>-448.97303453930954</v>
      </c>
      <c r="AR11">
        <f t="shared" si="9"/>
        <v>233.87948481638193</v>
      </c>
      <c r="AS11">
        <f t="shared" si="9"/>
        <v>-4.9011359629212814</v>
      </c>
      <c r="AT11">
        <f t="shared" si="9"/>
        <v>53.723564522417433</v>
      </c>
      <c r="AU11">
        <f t="shared" si="9"/>
        <v>282.70191337587806</v>
      </c>
      <c r="AW11">
        <v>8</v>
      </c>
      <c r="AX11">
        <f>(R11*SUMPRODUCT(K12:$K$23, X12:$X$23)-$AZ$3*SUMPRODUCT(K11:$K$22, W12:$W$23))/Z11</f>
        <v>694.66205027321689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3.5990000000000002E-3</v>
      </c>
      <c r="O12">
        <f t="shared" si="21"/>
        <v>1442.6699369416333</v>
      </c>
      <c r="P12">
        <f t="shared" si="22"/>
        <v>72.133496847081673</v>
      </c>
      <c r="Q12" s="4">
        <f t="shared" si="23"/>
        <v>25</v>
      </c>
      <c r="R12">
        <f t="shared" si="0"/>
        <v>250000</v>
      </c>
      <c r="S12">
        <f t="shared" si="1"/>
        <v>698.91570620298035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624.50482224637653</v>
      </c>
      <c r="AC12">
        <f t="shared" si="2"/>
        <v>619.78423675481963</v>
      </c>
      <c r="AE12">
        <f t="shared" si="3"/>
        <v>1279.330365337097</v>
      </c>
      <c r="AF12">
        <f t="shared" si="4"/>
        <v>-63.966518266854855</v>
      </c>
      <c r="AG12">
        <f t="shared" si="4"/>
        <v>-22.169491658798865</v>
      </c>
      <c r="AH12">
        <f t="shared" si="5"/>
        <v>-808.87996342275733</v>
      </c>
      <c r="AI12">
        <f t="shared" si="6"/>
        <v>384.31439198868588</v>
      </c>
      <c r="AJ12">
        <f t="shared" si="7"/>
        <v>4.7205854915569034</v>
      </c>
      <c r="AK12">
        <f t="shared" si="24"/>
        <v>95.489183937532516</v>
      </c>
      <c r="AL12">
        <f t="shared" si="8"/>
        <v>484.5241614177753</v>
      </c>
      <c r="AN12">
        <f t="shared" si="9"/>
        <v>686.55839632177708</v>
      </c>
      <c r="AO12">
        <f t="shared" si="9"/>
        <v>-34.327919816088858</v>
      </c>
      <c r="AP12">
        <f t="shared" si="9"/>
        <v>-11.897357440213186</v>
      </c>
      <c r="AQ12">
        <f t="shared" si="9"/>
        <v>-434.08907155738143</v>
      </c>
      <c r="AR12">
        <f t="shared" si="9"/>
        <v>206.24404750809364</v>
      </c>
      <c r="AS12">
        <f t="shared" si="9"/>
        <v>2.5333234421659179</v>
      </c>
      <c r="AT12">
        <f t="shared" si="9"/>
        <v>51.244700170118364</v>
      </c>
      <c r="AU12">
        <f t="shared" si="9"/>
        <v>260.02207112037792</v>
      </c>
      <c r="AW12">
        <v>9</v>
      </c>
      <c r="AX12">
        <f>(R12*SUMPRODUCT(K13:$K$23, X13:$X$23)-$AZ$3*SUMPRODUCT(K12:$K$22, W13:$W$23))/Z12</f>
        <v>698.91570620298035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3.7169999999999998E-3</v>
      </c>
      <c r="O13">
        <f t="shared" si="21"/>
        <v>1442.6699369416333</v>
      </c>
      <c r="P13">
        <f t="shared" si="22"/>
        <v>72.133496847081673</v>
      </c>
      <c r="Q13" s="4">
        <f t="shared" si="23"/>
        <v>25</v>
      </c>
      <c r="R13">
        <f t="shared" si="0"/>
        <v>250000</v>
      </c>
      <c r="S13">
        <f t="shared" si="1"/>
        <v>688.22389272752162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619.78423675481963</v>
      </c>
      <c r="AC13">
        <f t="shared" si="2"/>
        <v>601.93142834877108</v>
      </c>
      <c r="AE13">
        <f t="shared" si="3"/>
        <v>1261.781790715768</v>
      </c>
      <c r="AF13">
        <f t="shared" si="4"/>
        <v>-63.089089535788403</v>
      </c>
      <c r="AG13">
        <f t="shared" si="4"/>
        <v>-21.865392741715119</v>
      </c>
      <c r="AH13">
        <f t="shared" si="5"/>
        <v>-824.04000495755372</v>
      </c>
      <c r="AI13">
        <f t="shared" si="6"/>
        <v>352.78730348071076</v>
      </c>
      <c r="AJ13">
        <f t="shared" si="7"/>
        <v>17.852808406048553</v>
      </c>
      <c r="AK13">
        <f t="shared" si="24"/>
        <v>94.015257691229124</v>
      </c>
      <c r="AL13">
        <f t="shared" si="8"/>
        <v>464.65536957798844</v>
      </c>
      <c r="AN13">
        <f t="shared" si="9"/>
        <v>643.85364153221565</v>
      </c>
      <c r="AO13">
        <f t="shared" si="9"/>
        <v>-32.192682076610787</v>
      </c>
      <c r="AP13">
        <f t="shared" si="9"/>
        <v>-11.157327553680497</v>
      </c>
      <c r="AQ13">
        <f t="shared" si="9"/>
        <v>-420.48566706544068</v>
      </c>
      <c r="AR13">
        <f t="shared" si="9"/>
        <v>180.01796483648369</v>
      </c>
      <c r="AS13">
        <f t="shared" si="9"/>
        <v>9.1098126382778108</v>
      </c>
      <c r="AT13">
        <f t="shared" si="9"/>
        <v>47.973481999411035</v>
      </c>
      <c r="AU13">
        <f t="shared" si="9"/>
        <v>237.10125947417251</v>
      </c>
      <c r="AW13">
        <v>10</v>
      </c>
      <c r="AX13">
        <f>(R13*SUMPRODUCT(K14:$K$23, X14:$X$23)-$AZ$3*SUMPRODUCT(K13:$K$22, W14:$W$23))/Z13</f>
        <v>688.22389272752162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3.852E-3</v>
      </c>
      <c r="O14">
        <f t="shared" si="21"/>
        <v>1442.6699369416333</v>
      </c>
      <c r="P14">
        <f t="shared" si="22"/>
        <v>72.133496847081673</v>
      </c>
      <c r="Q14" s="4">
        <f t="shared" si="23"/>
        <v>25</v>
      </c>
      <c r="R14">
        <f t="shared" si="0"/>
        <v>250000</v>
      </c>
      <c r="S14">
        <f t="shared" si="1"/>
        <v>676.65803964544864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601.93142834877108</v>
      </c>
      <c r="AC14">
        <f t="shared" si="2"/>
        <v>583.61791975703545</v>
      </c>
      <c r="AE14">
        <f t="shared" si="3"/>
        <v>1244.3035893507731</v>
      </c>
      <c r="AF14">
        <f t="shared" si="4"/>
        <v>-62.215179467538668</v>
      </c>
      <c r="AG14">
        <f t="shared" si="4"/>
        <v>-21.562513321456883</v>
      </c>
      <c r="AH14">
        <f t="shared" si="5"/>
        <v>-842.25492841086634</v>
      </c>
      <c r="AI14">
        <f t="shared" si="6"/>
        <v>318.27096815091113</v>
      </c>
      <c r="AJ14">
        <f t="shared" si="7"/>
        <v>18.313508591735626</v>
      </c>
      <c r="AK14">
        <f t="shared" si="24"/>
        <v>152.66214559718918</v>
      </c>
      <c r="AL14">
        <f t="shared" si="8"/>
        <v>489.24662233983594</v>
      </c>
      <c r="AN14">
        <f t="shared" si="9"/>
        <v>584.88518577276443</v>
      </c>
      <c r="AO14">
        <f t="shared" si="9"/>
        <v>-29.244259288638229</v>
      </c>
      <c r="AP14">
        <f t="shared" si="9"/>
        <v>-10.135464301222688</v>
      </c>
      <c r="AQ14">
        <f t="shared" si="9"/>
        <v>-395.90212106407751</v>
      </c>
      <c r="AR14">
        <f t="shared" si="9"/>
        <v>149.60334111882597</v>
      </c>
      <c r="AS14">
        <f t="shared" si="9"/>
        <v>8.6082688875125157</v>
      </c>
      <c r="AT14">
        <f t="shared" si="9"/>
        <v>71.758876332317428</v>
      </c>
      <c r="AU14">
        <f t="shared" si="9"/>
        <v>229.97048633865589</v>
      </c>
      <c r="AW14">
        <v>11</v>
      </c>
      <c r="AX14">
        <f>(R14*SUMPRODUCT(K15:$K$23, X15:$X$23)-$AZ$3*SUMPRODUCT(K14:$K$22, W15:$W$23))/Z14</f>
        <v>676.65803964544864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4.0049999999999999E-3</v>
      </c>
      <c r="O15">
        <f t="shared" si="21"/>
        <v>1442.6699369416333</v>
      </c>
      <c r="P15">
        <f t="shared" si="22"/>
        <v>72.133496847081673</v>
      </c>
      <c r="Q15" s="4">
        <f t="shared" si="23"/>
        <v>25</v>
      </c>
      <c r="R15">
        <f t="shared" si="0"/>
        <v>250000</v>
      </c>
      <c r="S15">
        <f t="shared" si="1"/>
        <v>649.90948282176828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583.61791975703545</v>
      </c>
      <c r="AC15">
        <f t="shared" si="2"/>
        <v>552.69681065363716</v>
      </c>
      <c r="AE15">
        <f t="shared" si="3"/>
        <v>1226.8771175819156</v>
      </c>
      <c r="AF15">
        <f t="shared" si="4"/>
        <v>-61.343855879095784</v>
      </c>
      <c r="AG15">
        <f t="shared" si="4"/>
        <v>-21.260530322389879</v>
      </c>
      <c r="AH15">
        <f t="shared" si="5"/>
        <v>-863.57865852434816</v>
      </c>
      <c r="AI15">
        <f t="shared" si="6"/>
        <v>280.69407285608168</v>
      </c>
      <c r="AJ15">
        <f t="shared" si="7"/>
        <v>30.921109103398294</v>
      </c>
      <c r="AK15">
        <f t="shared" si="24"/>
        <v>149.67836489988275</v>
      </c>
      <c r="AL15">
        <f t="shared" si="8"/>
        <v>461.29354685936272</v>
      </c>
      <c r="AN15">
        <f t="shared" si="9"/>
        <v>531.2350251719987</v>
      </c>
      <c r="AO15">
        <f t="shared" si="9"/>
        <v>-26.561751258599937</v>
      </c>
      <c r="AP15">
        <f t="shared" si="9"/>
        <v>-9.2057616847929626</v>
      </c>
      <c r="AQ15">
        <f t="shared" si="9"/>
        <v>-373.92761167750155</v>
      </c>
      <c r="AR15">
        <f t="shared" si="9"/>
        <v>121.5399005511042</v>
      </c>
      <c r="AS15">
        <f t="shared" si="9"/>
        <v>13.388770511316642</v>
      </c>
      <c r="AT15">
        <f t="shared" si="9"/>
        <v>64.810394460701843</v>
      </c>
      <c r="AU15">
        <f t="shared" si="9"/>
        <v>199.73906552312266</v>
      </c>
      <c r="AW15">
        <v>12</v>
      </c>
      <c r="AX15">
        <f>(R15*SUMPRODUCT(K16:$K$23, X16:$X$23)-$AZ$3*SUMPRODUCT(K15:$K$22, W16:$W$23))/Z15</f>
        <v>649.90948282176828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4.1640000000000002E-3</v>
      </c>
      <c r="O16">
        <f t="shared" si="21"/>
        <v>1442.6699369416333</v>
      </c>
      <c r="P16">
        <f t="shared" si="22"/>
        <v>72.133496847081673</v>
      </c>
      <c r="Q16" s="4">
        <f t="shared" si="23"/>
        <v>25</v>
      </c>
      <c r="R16">
        <f t="shared" si="0"/>
        <v>250000</v>
      </c>
      <c r="S16">
        <f t="shared" si="1"/>
        <v>609.66529783763087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552.69681065363716</v>
      </c>
      <c r="AC16">
        <f t="shared" si="2"/>
        <v>511.12866036123251</v>
      </c>
      <c r="AE16">
        <f t="shared" si="3"/>
        <v>1209.4996300884854</v>
      </c>
      <c r="AF16">
        <f t="shared" si="4"/>
        <v>-60.474981504424278</v>
      </c>
      <c r="AG16">
        <f t="shared" si="4"/>
        <v>-20.959396170903549</v>
      </c>
      <c r="AH16">
        <f t="shared" si="5"/>
        <v>-885.28848262431461</v>
      </c>
      <c r="AI16">
        <f t="shared" si="6"/>
        <v>242.77676978884301</v>
      </c>
      <c r="AJ16">
        <f t="shared" si="7"/>
        <v>41.568150292404653</v>
      </c>
      <c r="AK16">
        <f t="shared" si="24"/>
        <v>145.61970870988833</v>
      </c>
      <c r="AL16">
        <f t="shared" si="8"/>
        <v>429.96462879113597</v>
      </c>
      <c r="AN16">
        <f t="shared" si="9"/>
        <v>482.42826111530383</v>
      </c>
      <c r="AO16">
        <f t="shared" si="9"/>
        <v>-24.121413055765196</v>
      </c>
      <c r="AP16">
        <f t="shared" si="9"/>
        <v>-8.3599901952975539</v>
      </c>
      <c r="AQ16">
        <f t="shared" si="9"/>
        <v>-353.11146248685395</v>
      </c>
      <c r="AR16">
        <f t="shared" si="9"/>
        <v>96.83539537738713</v>
      </c>
      <c r="AS16">
        <f t="shared" si="9"/>
        <v>16.580121204234917</v>
      </c>
      <c r="AT16">
        <f t="shared" si="9"/>
        <v>58.08274852625545</v>
      </c>
      <c r="AU16">
        <f t="shared" si="9"/>
        <v>171.49826510787747</v>
      </c>
      <c r="AW16">
        <v>13</v>
      </c>
      <c r="AX16">
        <f>(R16*SUMPRODUCT(K17:$K$23, X17:$X$23)-$AZ$3*SUMPRODUCT(K16:$K$22, W17:$W$23))/Z16</f>
        <v>609.66529783763087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4.3350000000000003E-3</v>
      </c>
      <c r="O17">
        <f t="shared" si="21"/>
        <v>1442.6699369416333</v>
      </c>
      <c r="P17">
        <f t="shared" si="22"/>
        <v>72.133496847081673</v>
      </c>
      <c r="Q17" s="4">
        <f t="shared" si="23"/>
        <v>25</v>
      </c>
      <c r="R17">
        <f t="shared" si="0"/>
        <v>250000</v>
      </c>
      <c r="S17">
        <f t="shared" si="1"/>
        <v>556.91478619897669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511.12866036123251</v>
      </c>
      <c r="AC17">
        <f t="shared" si="2"/>
        <v>460.21083800986327</v>
      </c>
      <c r="AE17">
        <f t="shared" si="3"/>
        <v>1192.1614528911668</v>
      </c>
      <c r="AF17">
        <f t="shared" si="4"/>
        <v>-59.608072644558355</v>
      </c>
      <c r="AG17">
        <f t="shared" si="4"/>
        <v>-20.658943226793646</v>
      </c>
      <c r="AH17">
        <f t="shared" si="5"/>
        <v>-908.58982400866887</v>
      </c>
      <c r="AI17">
        <f t="shared" si="6"/>
        <v>203.30461301114599</v>
      </c>
      <c r="AJ17">
        <f t="shared" si="7"/>
        <v>50.917822351369239</v>
      </c>
      <c r="AK17">
        <f t="shared" si="24"/>
        <v>140.65315957889419</v>
      </c>
      <c r="AL17">
        <f t="shared" si="8"/>
        <v>394.87559494140942</v>
      </c>
      <c r="AN17">
        <f t="shared" si="9"/>
        <v>438.02958439625922</v>
      </c>
      <c r="AO17">
        <f t="shared" si="9"/>
        <v>-21.901479219812966</v>
      </c>
      <c r="AP17">
        <f t="shared" si="9"/>
        <v>-7.5906063677471085</v>
      </c>
      <c r="AQ17">
        <f t="shared" si="9"/>
        <v>-333.83835891691109</v>
      </c>
      <c r="AR17">
        <f t="shared" si="9"/>
        <v>74.699139891788079</v>
      </c>
      <c r="AS17">
        <f t="shared" si="9"/>
        <v>18.708466465547538</v>
      </c>
      <c r="AT17">
        <f t="shared" si="9"/>
        <v>51.679447347462748</v>
      </c>
      <c r="AU17">
        <f t="shared" si="9"/>
        <v>145.08705370479836</v>
      </c>
      <c r="AW17">
        <v>14</v>
      </c>
      <c r="AX17">
        <f>(R17*SUMPRODUCT(K18:$K$23, X18:$X$23)-$AZ$3*SUMPRODUCT(K17:$K$22, W18:$W$23))/Z17</f>
        <v>556.91478619897669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4.522E-3</v>
      </c>
      <c r="O18">
        <f t="shared" si="21"/>
        <v>1442.6699369416333</v>
      </c>
      <c r="P18">
        <f t="shared" si="22"/>
        <v>72.133496847081673</v>
      </c>
      <c r="Q18" s="4">
        <f t="shared" si="23"/>
        <v>25</v>
      </c>
      <c r="R18">
        <f t="shared" si="0"/>
        <v>250000</v>
      </c>
      <c r="S18">
        <f t="shared" si="1"/>
        <v>492.29435631954192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460.21083800986327</v>
      </c>
      <c r="AC18">
        <f t="shared" si="2"/>
        <v>400.90353340395018</v>
      </c>
      <c r="AE18">
        <f t="shared" si="3"/>
        <v>1174.8488842722813</v>
      </c>
      <c r="AF18">
        <f t="shared" si="4"/>
        <v>-58.742444213614078</v>
      </c>
      <c r="AG18">
        <f t="shared" si="4"/>
        <v>-20.358934053254149</v>
      </c>
      <c r="AH18">
        <f t="shared" si="5"/>
        <v>-934.19741271560861</v>
      </c>
      <c r="AI18">
        <f t="shared" si="6"/>
        <v>161.55009328980441</v>
      </c>
      <c r="AJ18">
        <f t="shared" si="7"/>
        <v>59.307304605913089</v>
      </c>
      <c r="AK18">
        <f t="shared" si="24"/>
        <v>134.88862211888031</v>
      </c>
      <c r="AL18">
        <f t="shared" si="8"/>
        <v>355.74602001459778</v>
      </c>
      <c r="AN18">
        <f t="shared" si="9"/>
        <v>397.64153715428989</v>
      </c>
      <c r="AO18">
        <f t="shared" si="9"/>
        <v>-19.882076857714498</v>
      </c>
      <c r="AP18">
        <f t="shared" si="9"/>
        <v>-6.8907226624071782</v>
      </c>
      <c r="AQ18">
        <f t="shared" si="9"/>
        <v>-316.19019277350947</v>
      </c>
      <c r="AR18">
        <f t="shared" si="9"/>
        <v>54.678544860658697</v>
      </c>
      <c r="AS18">
        <f t="shared" si="9"/>
        <v>20.073260556042204</v>
      </c>
      <c r="AT18">
        <f t="shared" si="9"/>
        <v>45.654653770386354</v>
      </c>
      <c r="AU18">
        <f t="shared" si="9"/>
        <v>120.40645918708725</v>
      </c>
      <c r="AW18">
        <v>15</v>
      </c>
      <c r="AX18">
        <f>(R18*SUMPRODUCT(K19:$K$23, X19:$X$23)-$AZ$3*SUMPRODUCT(K18:$K$22, W19:$W$23))/Z18</f>
        <v>492.29435631954192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4.7470000000000004E-3</v>
      </c>
      <c r="O19">
        <f t="shared" si="21"/>
        <v>1442.6699369416333</v>
      </c>
      <c r="P19">
        <f t="shared" si="22"/>
        <v>72.133496847081673</v>
      </c>
      <c r="Q19" s="4">
        <f t="shared" si="23"/>
        <v>25</v>
      </c>
      <c r="R19">
        <f t="shared" si="0"/>
        <v>250000</v>
      </c>
      <c r="S19">
        <f t="shared" si="1"/>
        <v>414.76091823002906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400.90353340395018</v>
      </c>
      <c r="AC19">
        <f t="shared" si="2"/>
        <v>332.78260736786751</v>
      </c>
      <c r="AE19">
        <f t="shared" si="3"/>
        <v>1157.5233877759179</v>
      </c>
      <c r="AF19">
        <f t="shared" si="4"/>
        <v>-57.876169388795901</v>
      </c>
      <c r="AG19">
        <f t="shared" si="4"/>
        <v>-20.058700852770809</v>
      </c>
      <c r="AH19">
        <f t="shared" si="5"/>
        <v>-966.43859950797457</v>
      </c>
      <c r="AI19">
        <f t="shared" si="6"/>
        <v>113.14991802637667</v>
      </c>
      <c r="AJ19">
        <f t="shared" si="7"/>
        <v>68.120926036082665</v>
      </c>
      <c r="AK19">
        <f t="shared" si="24"/>
        <v>128.40512893226563</v>
      </c>
      <c r="AL19">
        <f t="shared" si="8"/>
        <v>309.67597299472493</v>
      </c>
      <c r="AN19">
        <f t="shared" si="9"/>
        <v>360.89500964088569</v>
      </c>
      <c r="AO19">
        <f t="shared" si="9"/>
        <v>-18.044750482044286</v>
      </c>
      <c r="AP19">
        <f t="shared" si="9"/>
        <v>-6.2539427834401211</v>
      </c>
      <c r="AQ19">
        <f t="shared" si="9"/>
        <v>-301.31820347657163</v>
      </c>
      <c r="AR19">
        <f t="shared" si="9"/>
        <v>35.278112898829676</v>
      </c>
      <c r="AS19">
        <f t="shared" si="9"/>
        <v>21.238881665946405</v>
      </c>
      <c r="AT19">
        <f t="shared" si="9"/>
        <v>40.034413760735319</v>
      </c>
      <c r="AU19">
        <f t="shared" si="9"/>
        <v>96.551408325511389</v>
      </c>
      <c r="AW19">
        <v>16</v>
      </c>
      <c r="AX19">
        <f>(R19*SUMPRODUCT(K20:$K$23, X20:$X$23)-$AZ$3*SUMPRODUCT(K19:$K$22, W20:$W$23))/Z19</f>
        <v>414.76091823002906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4.9870000000000001E-3</v>
      </c>
      <c r="O20">
        <f t="shared" si="21"/>
        <v>1442.6699369416333</v>
      </c>
      <c r="P20">
        <f t="shared" si="22"/>
        <v>72.133496847081673</v>
      </c>
      <c r="Q20" s="4">
        <f t="shared" si="23"/>
        <v>25</v>
      </c>
      <c r="R20">
        <f t="shared" si="0"/>
        <v>250000</v>
      </c>
      <c r="S20">
        <f t="shared" si="1"/>
        <v>325.34852287981641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332.78260736786751</v>
      </c>
      <c r="AC20">
        <f t="shared" si="2"/>
        <v>257.13050007320214</v>
      </c>
      <c r="AE20">
        <f t="shared" si="3"/>
        <v>1140.1755847633203</v>
      </c>
      <c r="AF20">
        <f t="shared" si="4"/>
        <v>-57.008779238166021</v>
      </c>
      <c r="AG20">
        <f t="shared" si="4"/>
        <v>-19.758081103090333</v>
      </c>
      <c r="AH20">
        <f t="shared" si="5"/>
        <v>-1000.3274115276803</v>
      </c>
      <c r="AI20">
        <f t="shared" si="6"/>
        <v>63.081312894383814</v>
      </c>
      <c r="AJ20">
        <f t="shared" si="7"/>
        <v>75.65210729466537</v>
      </c>
      <c r="AK20">
        <f t="shared" si="24"/>
        <v>121.16562316008168</v>
      </c>
      <c r="AL20">
        <f t="shared" si="8"/>
        <v>259.89904334913086</v>
      </c>
      <c r="AN20">
        <f t="shared" si="9"/>
        <v>327.46448520355887</v>
      </c>
      <c r="AO20">
        <f t="shared" si="9"/>
        <v>-16.373224260177945</v>
      </c>
      <c r="AP20">
        <f t="shared" si="9"/>
        <v>-5.6746258589432168</v>
      </c>
      <c r="AQ20">
        <f t="shared" si="9"/>
        <v>-287.29934689745028</v>
      </c>
      <c r="AR20">
        <f t="shared" si="9"/>
        <v>18.117288186987455</v>
      </c>
      <c r="AS20">
        <f t="shared" si="9"/>
        <v>21.727687121939642</v>
      </c>
      <c r="AT20">
        <f t="shared" si="9"/>
        <v>34.799410672103519</v>
      </c>
      <c r="AU20">
        <f t="shared" si="9"/>
        <v>74.644385981030609</v>
      </c>
      <c r="AW20">
        <v>17</v>
      </c>
      <c r="AX20">
        <f>(R20*SUMPRODUCT(K21:$K$23, X21:$X$23)-$AZ$3*SUMPRODUCT(K20:$K$22, W21:$W$23))/Z20</f>
        <v>325.34852287981641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5.2249999999999996E-3</v>
      </c>
      <c r="O21">
        <f t="shared" si="21"/>
        <v>1442.6699369416333</v>
      </c>
      <c r="P21">
        <f t="shared" si="22"/>
        <v>72.133496847081673</v>
      </c>
      <c r="Q21" s="4">
        <f t="shared" si="23"/>
        <v>25</v>
      </c>
      <c r="R21">
        <f t="shared" si="0"/>
        <v>250000</v>
      </c>
      <c r="S21">
        <f t="shared" si="1"/>
        <v>226.19471163314145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257.13050007320214</v>
      </c>
      <c r="AC21">
        <f t="shared" si="2"/>
        <v>176.04521166586909</v>
      </c>
      <c r="AE21">
        <f t="shared" si="3"/>
        <v>1122.8164114852987</v>
      </c>
      <c r="AF21">
        <f t="shared" si="4"/>
        <v>-56.140820574264943</v>
      </c>
      <c r="AG21">
        <f t="shared" si="4"/>
        <v>-19.457264318295785</v>
      </c>
      <c r="AH21">
        <f t="shared" si="5"/>
        <v>-1032.3597376364698</v>
      </c>
      <c r="AI21">
        <f t="shared" si="6"/>
        <v>14.858588956268022</v>
      </c>
      <c r="AJ21">
        <f t="shared" si="7"/>
        <v>81.085288407333053</v>
      </c>
      <c r="AK21">
        <f t="shared" si="24"/>
        <v>113.28073481770302</v>
      </c>
      <c r="AL21">
        <f t="shared" si="8"/>
        <v>209.22461218130411</v>
      </c>
      <c r="AN21">
        <f t="shared" si="9"/>
        <v>297.05891310418349</v>
      </c>
      <c r="AO21">
        <f t="shared" si="9"/>
        <v>-14.852945655209178</v>
      </c>
      <c r="AP21">
        <f t="shared" si="9"/>
        <v>-5.1477282761906231</v>
      </c>
      <c r="AQ21">
        <f t="shared" si="9"/>
        <v>-273.12716349517405</v>
      </c>
      <c r="AR21">
        <f t="shared" si="9"/>
        <v>3.9310756776096474</v>
      </c>
      <c r="AS21">
        <f t="shared" si="9"/>
        <v>21.452400763503611</v>
      </c>
      <c r="AT21">
        <f t="shared" si="9"/>
        <v>29.970217407203169</v>
      </c>
      <c r="AU21">
        <f t="shared" si="9"/>
        <v>55.353693848316432</v>
      </c>
      <c r="AW21">
        <v>18</v>
      </c>
      <c r="AX21">
        <f>(R21*SUMPRODUCT(K22:$K$23, X22:$X$23)-$AZ$3*SUMPRODUCT(K21:$K$22, W22:$W$23))/Z21</f>
        <v>226.19471163314145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5.4879999999999998E-3</v>
      </c>
      <c r="O22">
        <f t="shared" si="21"/>
        <v>1442.6699369416333</v>
      </c>
      <c r="P22">
        <f t="shared" si="22"/>
        <v>72.133496847081673</v>
      </c>
      <c r="Q22" s="4">
        <f t="shared" si="23"/>
        <v>25</v>
      </c>
      <c r="R22">
        <f t="shared" si="0"/>
        <v>250000</v>
      </c>
      <c r="S22">
        <f t="shared" si="1"/>
        <v>117.48004267733292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176.04521166586909</v>
      </c>
      <c r="AC22">
        <f t="shared" si="2"/>
        <v>90.01748595286935</v>
      </c>
      <c r="AE22">
        <f t="shared" si="3"/>
        <v>1105.4262309042144</v>
      </c>
      <c r="AF22">
        <f t="shared" si="4"/>
        <v>-55.271311545210729</v>
      </c>
      <c r="AG22">
        <f t="shared" si="4"/>
        <v>-19.155910208534017</v>
      </c>
      <c r="AH22">
        <f t="shared" si="5"/>
        <v>-1067.8146657880725</v>
      </c>
      <c r="AI22">
        <f t="shared" si="6"/>
        <v>-36.815656637602842</v>
      </c>
      <c r="AJ22">
        <f t="shared" si="7"/>
        <v>86.027725712999739</v>
      </c>
      <c r="AK22">
        <f t="shared" si="24"/>
        <v>104.92839761206044</v>
      </c>
      <c r="AL22">
        <f t="shared" si="8"/>
        <v>154.14046668745732</v>
      </c>
      <c r="AN22">
        <f t="shared" si="9"/>
        <v>269.40457625843885</v>
      </c>
      <c r="AO22">
        <f t="shared" si="9"/>
        <v>-13.470228812921944</v>
      </c>
      <c r="AP22">
        <f t="shared" si="9"/>
        <v>-4.66850679701483</v>
      </c>
      <c r="AQ22">
        <f t="shared" si="9"/>
        <v>-260.23822261198831</v>
      </c>
      <c r="AR22">
        <f t="shared" si="9"/>
        <v>-8.9723819634862636</v>
      </c>
      <c r="AS22">
        <f t="shared" si="9"/>
        <v>20.965906493127292</v>
      </c>
      <c r="AT22">
        <f t="shared" si="9"/>
        <v>25.5722088963199</v>
      </c>
      <c r="AU22">
        <f t="shared" si="9"/>
        <v>37.565733425960921</v>
      </c>
      <c r="AW22">
        <v>19</v>
      </c>
      <c r="AX22">
        <f>(R22*SUMPRODUCT(K23:$K$23, X23:$X$23)-$AZ$3*SUMPRODUCT(K22:$K$22, W23:$W$23))/Z22</f>
        <v>117.48004267733292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5.7670000000000004E-3</v>
      </c>
      <c r="O23">
        <f t="shared" si="21"/>
        <v>1442.6699369416333</v>
      </c>
      <c r="P23">
        <f t="shared" si="22"/>
        <v>72.133496847081673</v>
      </c>
      <c r="Q23" s="4">
        <f t="shared" si="23"/>
        <v>25</v>
      </c>
      <c r="R23">
        <f t="shared" si="0"/>
        <v>250000</v>
      </c>
      <c r="S23">
        <f t="shared" si="1"/>
        <v>119.36202370509108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90.01748595286935</v>
      </c>
      <c r="AC23">
        <f t="shared" si="2"/>
        <v>90.01748595286935</v>
      </c>
      <c r="AE23">
        <f t="shared" si="3"/>
        <v>1087.9969755215477</v>
      </c>
      <c r="AF23">
        <f t="shared" si="4"/>
        <v>-54.399848776077398</v>
      </c>
      <c r="AG23">
        <f t="shared" si="4"/>
        <v>-18.853878972276064</v>
      </c>
      <c r="AH23">
        <f t="shared" si="5"/>
        <v>-1104.7213417261571</v>
      </c>
      <c r="AI23">
        <f t="shared" si="6"/>
        <v>-89.978093952962809</v>
      </c>
      <c r="AJ23">
        <f t="shared" si="7"/>
        <v>0</v>
      </c>
      <c r="AK23">
        <f t="shared" si="24"/>
        <v>96.149949637822331</v>
      </c>
      <c r="AL23">
        <f t="shared" si="8"/>
        <v>6.1718556848595227</v>
      </c>
      <c r="AN23">
        <f t="shared" si="9"/>
        <v>244.2554471786045</v>
      </c>
      <c r="AO23">
        <f t="shared" si="9"/>
        <v>-12.212772358930227</v>
      </c>
      <c r="AP23">
        <f t="shared" si="9"/>
        <v>-4.2326980157431269</v>
      </c>
      <c r="AQ23">
        <f t="shared" si="9"/>
        <v>-248.01006933104881</v>
      </c>
      <c r="AR23">
        <f t="shared" si="9"/>
        <v>-20.200092527117651</v>
      </c>
      <c r="AS23">
        <f t="shared" si="9"/>
        <v>0</v>
      </c>
      <c r="AT23">
        <f t="shared" si="9"/>
        <v>21.585674844113086</v>
      </c>
      <c r="AU23">
        <f t="shared" si="9"/>
        <v>1.385582316995438</v>
      </c>
      <c r="AW23">
        <v>20</v>
      </c>
      <c r="AX23">
        <f>(R23*SUMPRODUCT(K$23:$K24, X$23:$X24)-$AZ$3*SUMPRODUCT(K$22:$K23, W$23:$W24))/Z23</f>
        <v>119.36202370509108</v>
      </c>
    </row>
    <row r="25" spans="5:50" x14ac:dyDescent="0.25">
      <c r="AN25" s="8">
        <f t="shared" ref="AN25:AU25" si="25">SUM(AN3:AN23)</f>
        <v>13197.886456324803</v>
      </c>
      <c r="AO25" s="8">
        <f t="shared" si="25"/>
        <v>-1741.8967755224648</v>
      </c>
      <c r="AP25" s="8">
        <f t="shared" si="25"/>
        <v>-403.70592431390554</v>
      </c>
      <c r="AQ25" s="8">
        <f t="shared" si="25"/>
        <v>-8380.1000251622536</v>
      </c>
      <c r="AR25" s="8">
        <f t="shared" si="25"/>
        <v>2672.1837313261767</v>
      </c>
      <c r="AS25" s="8">
        <f t="shared" si="25"/>
        <v>-320.03706585749268</v>
      </c>
      <c r="AT25" s="8">
        <f t="shared" si="25"/>
        <v>1169.4592887360429</v>
      </c>
      <c r="AU25" s="9">
        <f t="shared" si="25"/>
        <v>3521.6059542047287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7" priority="1" operator="lessThan">
      <formula>0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02F0C-1A20-463A-A15D-94149A0192EF}">
  <sheetPr codeName="Sheet60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'T.55.04.C'!C3*(1+C12)</f>
        <v>2161.5147154392844</v>
      </c>
      <c r="K3">
        <v>1</v>
      </c>
      <c r="L3" s="2">
        <v>0</v>
      </c>
      <c r="O3">
        <f>$C$3</f>
        <v>2161.5147154392844</v>
      </c>
      <c r="P3">
        <f>O3*B5</f>
        <v>1729.2117723514275</v>
      </c>
      <c r="Q3" s="4">
        <f>B8</f>
        <v>200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2161.5147154392844</v>
      </c>
      <c r="AF3">
        <f t="shared" ref="AF3:AG23" si="4">-$Z3*P3</f>
        <v>-1729.2117723514275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232.30294308785687</v>
      </c>
      <c r="AJ3">
        <f t="shared" ref="AJ3:AJ23" si="7">AB3-AC3</f>
        <v>0</v>
      </c>
      <c r="AL3">
        <f t="shared" ref="AL3:AL23" si="8">SUM(AI3:AK3)</f>
        <v>232.30294308785687</v>
      </c>
      <c r="AN3">
        <f t="shared" ref="AN3:AU23" si="9">AE3*$K3</f>
        <v>2161.5147154392844</v>
      </c>
      <c r="AO3">
        <f t="shared" si="9"/>
        <v>-1729.2117723514275</v>
      </c>
      <c r="AP3">
        <f t="shared" si="9"/>
        <v>-200</v>
      </c>
      <c r="AQ3">
        <f t="shared" si="9"/>
        <v>0</v>
      </c>
      <c r="AR3">
        <f t="shared" si="9"/>
        <v>232.30294308785687</v>
      </c>
      <c r="AS3">
        <f t="shared" si="9"/>
        <v>0</v>
      </c>
      <c r="AT3">
        <f t="shared" si="9"/>
        <v>0</v>
      </c>
      <c r="AU3">
        <f t="shared" si="9"/>
        <v>232.30294308785687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1281.687465317736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3.852E-3</v>
      </c>
      <c r="R4">
        <f t="shared" si="0"/>
        <v>250000</v>
      </c>
      <c r="S4">
        <f t="shared" si="1"/>
        <v>383.53837568351628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378.22560210354823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-963</v>
      </c>
      <c r="AI4">
        <f t="shared" si="6"/>
        <v>-963</v>
      </c>
      <c r="AJ4">
        <f t="shared" si="7"/>
        <v>-378.22560210354823</v>
      </c>
      <c r="AK4">
        <f>H4*SUM(AB4, AE4:AF4)</f>
        <v>0</v>
      </c>
      <c r="AL4">
        <f t="shared" si="8"/>
        <v>-1341.2256021035482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-903.46186321418509</v>
      </c>
      <c r="AR4">
        <f t="shared" si="9"/>
        <v>-903.46186321418509</v>
      </c>
      <c r="AS4">
        <f t="shared" si="9"/>
        <v>-354.8415443320651</v>
      </c>
      <c r="AT4">
        <f t="shared" si="9"/>
        <v>0</v>
      </c>
      <c r="AU4">
        <f t="shared" si="9"/>
        <v>-1258.3034075462501</v>
      </c>
      <c r="AW4">
        <v>1</v>
      </c>
      <c r="AX4">
        <f>(R4*SUMPRODUCT(K5:$K$23, X5:$X$23)-$AZ$3*SUMPRODUCT(K4:$K$22, W5:$W$23))/Z4</f>
        <v>383.53837568351628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4.0049999999999999E-3</v>
      </c>
      <c r="O5">
        <f t="shared" ref="O5:O23" si="21">$C$3</f>
        <v>2161.5147154392844</v>
      </c>
      <c r="P5">
        <f t="shared" ref="P5:P23" si="22">O5*$C$5</f>
        <v>108.07573577196422</v>
      </c>
      <c r="Q5" s="4">
        <f t="shared" ref="Q5:Q23" si="23">$C$8</f>
        <v>25</v>
      </c>
      <c r="R5">
        <f t="shared" si="0"/>
        <v>250000</v>
      </c>
      <c r="S5">
        <f t="shared" si="1"/>
        <v>731.58856561750451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378.22560210354823</v>
      </c>
      <c r="AC5">
        <f t="shared" si="2"/>
        <v>711.35062912227477</v>
      </c>
      <c r="AE5">
        <f t="shared" si="3"/>
        <v>2101.720727943537</v>
      </c>
      <c r="AF5">
        <f t="shared" si="4"/>
        <v>-105.08603639717685</v>
      </c>
      <c r="AG5">
        <f t="shared" si="4"/>
        <v>-24.308424931499999</v>
      </c>
      <c r="AH5">
        <f t="shared" si="5"/>
        <v>-987.38068499999997</v>
      </c>
      <c r="AI5">
        <f t="shared" si="6"/>
        <v>984.94558161486009</v>
      </c>
      <c r="AJ5">
        <f t="shared" si="7"/>
        <v>-333.12502701872654</v>
      </c>
      <c r="AK5">
        <f>H5*SUM(AB5, AE5:AF5)</f>
        <v>205.18792937135208</v>
      </c>
      <c r="AL5">
        <f t="shared" si="8"/>
        <v>857.00848396748563</v>
      </c>
      <c r="AN5">
        <f t="shared" si="9"/>
        <v>1814.9672308627437</v>
      </c>
      <c r="AO5">
        <f t="shared" si="9"/>
        <v>-90.748361543137193</v>
      </c>
      <c r="AP5">
        <f t="shared" si="9"/>
        <v>-20.991844491027305</v>
      </c>
      <c r="AQ5">
        <f t="shared" si="9"/>
        <v>-852.66494441213558</v>
      </c>
      <c r="AR5">
        <f t="shared" si="9"/>
        <v>850.56208041644368</v>
      </c>
      <c r="AS5">
        <f t="shared" si="9"/>
        <v>-287.67428506585952</v>
      </c>
      <c r="AT5">
        <f t="shared" si="9"/>
        <v>177.19260367288339</v>
      </c>
      <c r="AU5">
        <f t="shared" si="9"/>
        <v>740.08039902346752</v>
      </c>
      <c r="AW5">
        <v>2</v>
      </c>
      <c r="AX5">
        <f>(R5*SUMPRODUCT(K6:$K$23, X6:$X$23)-$AZ$3*SUMPRODUCT(K5:$K$22, W6:$W$23))/Z5</f>
        <v>731.58856561750451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4.1640000000000002E-3</v>
      </c>
      <c r="O6">
        <f t="shared" si="21"/>
        <v>2161.5147154392844</v>
      </c>
      <c r="P6">
        <f t="shared" si="22"/>
        <v>108.07573577196422</v>
      </c>
      <c r="Q6" s="4">
        <f t="shared" si="23"/>
        <v>25</v>
      </c>
      <c r="R6">
        <f t="shared" si="0"/>
        <v>250000</v>
      </c>
      <c r="S6">
        <f t="shared" si="1"/>
        <v>1042.4124482758452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711.35062912227477</v>
      </c>
      <c r="AC6">
        <f t="shared" si="2"/>
        <v>999.2198967097612</v>
      </c>
      <c r="AE6">
        <f t="shared" si="3"/>
        <v>2071.951955552945</v>
      </c>
      <c r="AF6">
        <f t="shared" si="4"/>
        <v>-103.59759777764724</v>
      </c>
      <c r="AG6">
        <f t="shared" si="4"/>
        <v>-23.964120400770234</v>
      </c>
      <c r="AH6">
        <f t="shared" si="5"/>
        <v>-1012.2028141476601</v>
      </c>
      <c r="AI6">
        <f t="shared" si="6"/>
        <v>932.18742322686739</v>
      </c>
      <c r="AJ6">
        <f t="shared" si="7"/>
        <v>-287.86926758748643</v>
      </c>
      <c r="AK6">
        <f>H6*SUM(AB6, AE6:AF6)</f>
        <v>291.55190257445594</v>
      </c>
      <c r="AL6">
        <f t="shared" si="8"/>
        <v>935.87005821383696</v>
      </c>
      <c r="AN6">
        <f t="shared" si="9"/>
        <v>1613.6905077604654</v>
      </c>
      <c r="AO6">
        <f t="shared" si="9"/>
        <v>-80.68452538802326</v>
      </c>
      <c r="AP6">
        <f t="shared" si="9"/>
        <v>-18.663885286486646</v>
      </c>
      <c r="AQ6">
        <f t="shared" si="9"/>
        <v>-788.33009073446703</v>
      </c>
      <c r="AR6">
        <f t="shared" si="9"/>
        <v>726.01200635148837</v>
      </c>
      <c r="AS6">
        <f t="shared" si="9"/>
        <v>-224.20013327862804</v>
      </c>
      <c r="AT6">
        <f t="shared" si="9"/>
        <v>227.06826596196208</v>
      </c>
      <c r="AU6">
        <f t="shared" si="9"/>
        <v>728.88013903482249</v>
      </c>
      <c r="AW6">
        <v>3</v>
      </c>
      <c r="AX6">
        <f>(R6*SUMPRODUCT(K7:$K$23, X7:$X$23)-$AZ$3*SUMPRODUCT(K6:$K$22, W7:$W$23))/Z6</f>
        <v>1042.4124482758452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4.3350000000000003E-3</v>
      </c>
      <c r="O7">
        <f t="shared" si="21"/>
        <v>2161.5147154392844</v>
      </c>
      <c r="P7">
        <f t="shared" si="22"/>
        <v>108.07573577196422</v>
      </c>
      <c r="Q7" s="4">
        <f t="shared" si="23"/>
        <v>25</v>
      </c>
      <c r="R7">
        <f t="shared" si="0"/>
        <v>250000</v>
      </c>
      <c r="S7">
        <f t="shared" si="1"/>
        <v>1295.1337656062517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999.2198967097612</v>
      </c>
      <c r="AC7">
        <f t="shared" si="2"/>
        <v>1223.6731921909341</v>
      </c>
      <c r="AE7">
        <f t="shared" si="3"/>
        <v>2042.2505242700934</v>
      </c>
      <c r="AF7">
        <f t="shared" si="4"/>
        <v>-102.11252621350467</v>
      </c>
      <c r="AG7">
        <f t="shared" si="4"/>
        <v>-23.620594734825193</v>
      </c>
      <c r="AH7">
        <f t="shared" si="5"/>
        <v>-1038.8446193733898</v>
      </c>
      <c r="AI7">
        <f t="shared" si="6"/>
        <v>877.67278394837376</v>
      </c>
      <c r="AJ7">
        <f t="shared" si="7"/>
        <v>-224.45329548117286</v>
      </c>
      <c r="AK7">
        <f>H7*SUM(AB7, AE7:AF7)</f>
        <v>307.75077158203686</v>
      </c>
      <c r="AL7">
        <f t="shared" si="8"/>
        <v>960.97026004923782</v>
      </c>
      <c r="AN7">
        <f t="shared" si="9"/>
        <v>1439.8101333680811</v>
      </c>
      <c r="AO7">
        <f t="shared" si="9"/>
        <v>-71.990506668404052</v>
      </c>
      <c r="AP7">
        <f t="shared" si="9"/>
        <v>-16.652791247311363</v>
      </c>
      <c r="AQ7">
        <f t="shared" si="9"/>
        <v>-732.39741755154921</v>
      </c>
      <c r="AR7">
        <f t="shared" si="9"/>
        <v>618.76941790081651</v>
      </c>
      <c r="AS7">
        <f t="shared" si="9"/>
        <v>-158.24215759090319</v>
      </c>
      <c r="AT7">
        <f t="shared" si="9"/>
        <v>216.96783729999461</v>
      </c>
      <c r="AU7">
        <f t="shared" si="9"/>
        <v>677.49509760990793</v>
      </c>
      <c r="AW7">
        <v>4</v>
      </c>
      <c r="AX7">
        <f>(R7*SUMPRODUCT(K8:$K$23, X8:$X$23)-$AZ$3*SUMPRODUCT(K7:$K$22, W8:$W$23))/Z7</f>
        <v>1295.1337656062517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4.522E-3</v>
      </c>
      <c r="O8">
        <f t="shared" si="21"/>
        <v>2161.5147154392844</v>
      </c>
      <c r="P8">
        <f t="shared" si="22"/>
        <v>108.07573577196422</v>
      </c>
      <c r="Q8" s="4">
        <f t="shared" si="23"/>
        <v>25</v>
      </c>
      <c r="R8">
        <f t="shared" si="0"/>
        <v>250000</v>
      </c>
      <c r="S8">
        <f t="shared" si="1"/>
        <v>1477.049893686773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1223.6731921909341</v>
      </c>
      <c r="AC8">
        <f t="shared" si="2"/>
        <v>1375.2856733080698</v>
      </c>
      <c r="AE8">
        <f t="shared" si="3"/>
        <v>2012.5929621566431</v>
      </c>
      <c r="AF8">
        <f t="shared" si="4"/>
        <v>-100.62964810783215</v>
      </c>
      <c r="AG8">
        <f t="shared" si="4"/>
        <v>-23.27757645808606</v>
      </c>
      <c r="AH8">
        <f t="shared" si="5"/>
        <v>-1068.1232939087952</v>
      </c>
      <c r="AI8">
        <f t="shared" si="6"/>
        <v>820.56244368192984</v>
      </c>
      <c r="AJ8">
        <f t="shared" si="7"/>
        <v>-151.61248111713576</v>
      </c>
      <c r="AK8">
        <f t="shared" ref="AK8:AK23" si="24">H8*SUM(AB8:AB8, AE8:AF8)</f>
        <v>227.33364670238154</v>
      </c>
      <c r="AL8">
        <f t="shared" si="8"/>
        <v>896.28360926717562</v>
      </c>
      <c r="AN8">
        <f t="shared" si="9"/>
        <v>1322.9848117587969</v>
      </c>
      <c r="AO8">
        <f t="shared" si="9"/>
        <v>-66.149240587939843</v>
      </c>
      <c r="AP8">
        <f t="shared" si="9"/>
        <v>-15.301593858105271</v>
      </c>
      <c r="AQ8">
        <f t="shared" si="9"/>
        <v>-702.13447105213959</v>
      </c>
      <c r="AR8">
        <f t="shared" si="9"/>
        <v>539.39950626061216</v>
      </c>
      <c r="AS8">
        <f t="shared" si="9"/>
        <v>-99.662978835074782</v>
      </c>
      <c r="AT8">
        <f t="shared" si="9"/>
        <v>149.43854393026669</v>
      </c>
      <c r="AU8">
        <f t="shared" si="9"/>
        <v>589.17507135580411</v>
      </c>
      <c r="AW8">
        <v>5</v>
      </c>
      <c r="AX8">
        <f>(R8*SUMPRODUCT(K9:$K$23, X9:$X$23)-$AZ$3*SUMPRODUCT(K8:$K$22, W9:$W$23))/Z8</f>
        <v>1477.049893686773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4.7470000000000004E-3</v>
      </c>
      <c r="O9">
        <f t="shared" si="21"/>
        <v>2161.5147154392844</v>
      </c>
      <c r="P9">
        <f t="shared" si="22"/>
        <v>108.07573577196422</v>
      </c>
      <c r="Q9" s="4">
        <f t="shared" si="23"/>
        <v>25</v>
      </c>
      <c r="R9">
        <f t="shared" si="0"/>
        <v>250000</v>
      </c>
      <c r="S9">
        <f t="shared" si="1"/>
        <v>1601.7805441400287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1375.2856733080698</v>
      </c>
      <c r="AC9">
        <f t="shared" si="2"/>
        <v>1469.4287519197351</v>
      </c>
      <c r="AE9">
        <f t="shared" si="3"/>
        <v>1982.913253743719</v>
      </c>
      <c r="AF9">
        <f t="shared" si="4"/>
        <v>-99.145662687185947</v>
      </c>
      <c r="AG9">
        <f t="shared" si="4"/>
        <v>-22.934302038058664</v>
      </c>
      <c r="AH9">
        <f t="shared" si="5"/>
        <v>-1104.9865544653455</v>
      </c>
      <c r="AI9">
        <f t="shared" si="6"/>
        <v>755.84673455312895</v>
      </c>
      <c r="AJ9">
        <f t="shared" si="7"/>
        <v>-94.14307861166526</v>
      </c>
      <c r="AK9">
        <f t="shared" si="24"/>
        <v>170.12258039983229</v>
      </c>
      <c r="AL9">
        <f t="shared" si="8"/>
        <v>831.82623634129595</v>
      </c>
      <c r="AN9">
        <f t="shared" si="9"/>
        <v>1238.8089286635525</v>
      </c>
      <c r="AO9">
        <f t="shared" si="9"/>
        <v>-61.94044643317762</v>
      </c>
      <c r="AP9">
        <f t="shared" si="9"/>
        <v>-14.328018678463975</v>
      </c>
      <c r="AQ9">
        <f t="shared" si="9"/>
        <v>-690.33136328098988</v>
      </c>
      <c r="AR9">
        <f t="shared" si="9"/>
        <v>472.20910027092111</v>
      </c>
      <c r="AS9">
        <f t="shared" si="9"/>
        <v>-58.815122716951109</v>
      </c>
      <c r="AT9">
        <f t="shared" si="9"/>
        <v>106.28269853393876</v>
      </c>
      <c r="AU9">
        <f t="shared" si="9"/>
        <v>519.67667608790873</v>
      </c>
      <c r="AW9">
        <v>6</v>
      </c>
      <c r="AX9">
        <f>(R9*SUMPRODUCT(K10:$K$23, X10:$X$23)-$AZ$3*SUMPRODUCT(K9:$K$22, W10:$W$23))/Z9</f>
        <v>1601.7805441400287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4.9870000000000001E-3</v>
      </c>
      <c r="O10">
        <f t="shared" si="21"/>
        <v>2161.5147154392844</v>
      </c>
      <c r="P10">
        <f t="shared" si="22"/>
        <v>108.07573577196422</v>
      </c>
      <c r="Q10" s="4">
        <f t="shared" si="23"/>
        <v>25</v>
      </c>
      <c r="R10">
        <f t="shared" si="0"/>
        <v>250000</v>
      </c>
      <c r="S10">
        <f t="shared" si="1"/>
        <v>1687.754153531813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1469.4287519197351</v>
      </c>
      <c r="AC10">
        <f t="shared" si="2"/>
        <v>1525.0941906906455</v>
      </c>
      <c r="AE10">
        <f t="shared" si="3"/>
        <v>1953.1953328098618</v>
      </c>
      <c r="AF10">
        <f t="shared" si="4"/>
        <v>-97.659766640493089</v>
      </c>
      <c r="AG10">
        <f t="shared" si="4"/>
        <v>-22.59058565341428</v>
      </c>
      <c r="AH10">
        <f t="shared" si="5"/>
        <v>-1143.7336426379857</v>
      </c>
      <c r="AI10">
        <f t="shared" si="6"/>
        <v>689.21133787796884</v>
      </c>
      <c r="AJ10">
        <f t="shared" si="7"/>
        <v>-55.665438770910441</v>
      </c>
      <c r="AK10">
        <f t="shared" si="24"/>
        <v>174.56062669967795</v>
      </c>
      <c r="AL10">
        <f t="shared" si="8"/>
        <v>808.10652580673639</v>
      </c>
      <c r="AN10">
        <f t="shared" si="9"/>
        <v>1159.375676246719</v>
      </c>
      <c r="AO10">
        <f t="shared" si="9"/>
        <v>-57.96878381233595</v>
      </c>
      <c r="AP10">
        <f t="shared" si="9"/>
        <v>-13.409296591477279</v>
      </c>
      <c r="AQ10">
        <f t="shared" si="9"/>
        <v>-678.89623895011732</v>
      </c>
      <c r="AR10">
        <f t="shared" si="9"/>
        <v>409.10135689278849</v>
      </c>
      <c r="AS10">
        <f t="shared" si="9"/>
        <v>-33.041833878310385</v>
      </c>
      <c r="AT10">
        <f t="shared" si="9"/>
        <v>103.61551721242591</v>
      </c>
      <c r="AU10">
        <f t="shared" si="9"/>
        <v>479.675040226904</v>
      </c>
      <c r="AW10">
        <v>7</v>
      </c>
      <c r="AX10">
        <f>(R10*SUMPRODUCT(K11:$K$23, X11:$X$23)-$AZ$3*SUMPRODUCT(K10:$K$22, W11:$W$23))/Z10</f>
        <v>1687.754153531813</v>
      </c>
    </row>
    <row r="11" spans="1:52" x14ac:dyDescent="0.25">
      <c r="A11" t="s">
        <v>33</v>
      </c>
      <c r="C11" s="7">
        <f>AU25</f>
        <v>5206.1300406408436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5.2249999999999996E-3</v>
      </c>
      <c r="O11">
        <f t="shared" si="21"/>
        <v>2161.5147154392844</v>
      </c>
      <c r="P11">
        <f t="shared" si="22"/>
        <v>108.07573577196422</v>
      </c>
      <c r="Q11" s="4">
        <f t="shared" si="23"/>
        <v>25</v>
      </c>
      <c r="R11">
        <f t="shared" si="0"/>
        <v>250000</v>
      </c>
      <c r="S11">
        <f t="shared" si="1"/>
        <v>1737.6048182524717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1525.0941906906455</v>
      </c>
      <c r="AC11">
        <f t="shared" si="2"/>
        <v>1546.2350312592953</v>
      </c>
      <c r="AE11">
        <f t="shared" si="3"/>
        <v>1923.457933867832</v>
      </c>
      <c r="AF11">
        <f t="shared" si="4"/>
        <v>-96.172896693391593</v>
      </c>
      <c r="AG11">
        <f t="shared" si="4"/>
        <v>-22.24664398684105</v>
      </c>
      <c r="AH11">
        <f t="shared" si="5"/>
        <v>-1180.358100390896</v>
      </c>
      <c r="AI11">
        <f t="shared" si="6"/>
        <v>624.6802927967035</v>
      </c>
      <c r="AJ11">
        <f t="shared" si="7"/>
        <v>-21.140840568649764</v>
      </c>
      <c r="AK11">
        <f t="shared" si="24"/>
        <v>172.64753023505196</v>
      </c>
      <c r="AL11">
        <f t="shared" si="8"/>
        <v>776.18698246310566</v>
      </c>
      <c r="AN11">
        <f t="shared" si="9"/>
        <v>1085.8052131011534</v>
      </c>
      <c r="AO11">
        <f t="shared" si="9"/>
        <v>-54.290260655057665</v>
      </c>
      <c r="AP11">
        <f t="shared" si="9"/>
        <v>-12.558383310387102</v>
      </c>
      <c r="AQ11">
        <f t="shared" si="9"/>
        <v>-666.32025383232303</v>
      </c>
      <c r="AR11">
        <f t="shared" si="9"/>
        <v>352.63631530338569</v>
      </c>
      <c r="AS11">
        <f t="shared" si="9"/>
        <v>-11.93414968666405</v>
      </c>
      <c r="AT11">
        <f t="shared" si="9"/>
        <v>97.460716482266264</v>
      </c>
      <c r="AU11">
        <f t="shared" si="9"/>
        <v>438.16288209898789</v>
      </c>
      <c r="AW11">
        <v>8</v>
      </c>
      <c r="AX11">
        <f>(R11*SUMPRODUCT(K12:$K$23, X12:$X$23)-$AZ$3*SUMPRODUCT(K11:$K$22, W12:$W$23))/Z11</f>
        <v>1737.6048182524717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5.4879999999999998E-3</v>
      </c>
      <c r="O12">
        <f t="shared" si="21"/>
        <v>2161.5147154392844</v>
      </c>
      <c r="P12">
        <f t="shared" si="22"/>
        <v>108.07573577196422</v>
      </c>
      <c r="Q12" s="4">
        <f t="shared" si="23"/>
        <v>25</v>
      </c>
      <c r="R12">
        <f t="shared" si="0"/>
        <v>250000</v>
      </c>
      <c r="S12">
        <f t="shared" si="1"/>
        <v>1751.9707446750454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1546.2350312592953</v>
      </c>
      <c r="AC12">
        <f t="shared" si="2"/>
        <v>1534.8726944632581</v>
      </c>
      <c r="AE12">
        <f t="shared" si="3"/>
        <v>1893.667417388087</v>
      </c>
      <c r="AF12">
        <f t="shared" si="4"/>
        <v>-94.683370869404357</v>
      </c>
      <c r="AG12">
        <f t="shared" si="4"/>
        <v>-21.902087964772857</v>
      </c>
      <c r="AH12">
        <f t="shared" si="5"/>
        <v>-1220.8958219978367</v>
      </c>
      <c r="AI12">
        <f t="shared" si="6"/>
        <v>556.18613655607305</v>
      </c>
      <c r="AJ12">
        <f t="shared" si="7"/>
        <v>11.362336796037198</v>
      </c>
      <c r="AK12">
        <f t="shared" si="24"/>
        <v>173.61687013667705</v>
      </c>
      <c r="AL12">
        <f t="shared" si="8"/>
        <v>741.16534348878736</v>
      </c>
      <c r="AN12">
        <f t="shared" si="9"/>
        <v>1016.2451392343785</v>
      </c>
      <c r="AO12">
        <f t="shared" si="9"/>
        <v>-50.81225696171893</v>
      </c>
      <c r="AP12">
        <f t="shared" si="9"/>
        <v>-11.753854044753139</v>
      </c>
      <c r="AQ12">
        <f t="shared" si="9"/>
        <v>-655.19923573918061</v>
      </c>
      <c r="AR12">
        <f t="shared" si="9"/>
        <v>298.47979248872576</v>
      </c>
      <c r="AS12">
        <f t="shared" si="9"/>
        <v>6.0976491612467267</v>
      </c>
      <c r="AT12">
        <f t="shared" si="9"/>
        <v>93.172274468788316</v>
      </c>
      <c r="AU12">
        <f t="shared" si="9"/>
        <v>397.74971611876089</v>
      </c>
      <c r="AW12">
        <v>9</v>
      </c>
      <c r="AX12">
        <f>(R12*SUMPRODUCT(K13:$K$23, X13:$X$23)-$AZ$3*SUMPRODUCT(K12:$K$22, W13:$W$23))/Z12</f>
        <v>1751.9707446750454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5.7670000000000004E-3</v>
      </c>
      <c r="O13">
        <f t="shared" si="21"/>
        <v>2161.5147154392844</v>
      </c>
      <c r="P13">
        <f t="shared" si="22"/>
        <v>108.07573577196422</v>
      </c>
      <c r="Q13" s="4">
        <f t="shared" si="23"/>
        <v>25</v>
      </c>
      <c r="R13">
        <f t="shared" si="0"/>
        <v>250000</v>
      </c>
      <c r="S13">
        <f t="shared" si="1"/>
        <v>1731.4065509343056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1534.8726944632581</v>
      </c>
      <c r="AC13">
        <f t="shared" si="2"/>
        <v>1492.9404629830015</v>
      </c>
      <c r="AE13">
        <f t="shared" si="3"/>
        <v>1863.809963218129</v>
      </c>
      <c r="AF13">
        <f t="shared" si="4"/>
        <v>-93.190498160906458</v>
      </c>
      <c r="AG13">
        <f t="shared" si="4"/>
        <v>-21.556757743832282</v>
      </c>
      <c r="AH13">
        <f t="shared" si="5"/>
        <v>-1263.0934129284508</v>
      </c>
      <c r="AI13">
        <f t="shared" si="6"/>
        <v>485.96929438493953</v>
      </c>
      <c r="AJ13">
        <f t="shared" si="7"/>
        <v>41.932231480256632</v>
      </c>
      <c r="AK13">
        <f t="shared" si="24"/>
        <v>170.89394464720888</v>
      </c>
      <c r="AL13">
        <f t="shared" si="8"/>
        <v>698.79547051240502</v>
      </c>
      <c r="AN13">
        <f t="shared" si="9"/>
        <v>951.05258355431192</v>
      </c>
      <c r="AO13">
        <f t="shared" si="9"/>
        <v>-47.552629177715602</v>
      </c>
      <c r="AP13">
        <f t="shared" si="9"/>
        <v>-10.999839334439017</v>
      </c>
      <c r="AQ13">
        <f t="shared" si="9"/>
        <v>-644.52292741362885</v>
      </c>
      <c r="AR13">
        <f t="shared" si="9"/>
        <v>247.97718762852847</v>
      </c>
      <c r="AS13">
        <f t="shared" si="9"/>
        <v>21.396900902191515</v>
      </c>
      <c r="AT13">
        <f t="shared" si="9"/>
        <v>87.202628367693819</v>
      </c>
      <c r="AU13">
        <f t="shared" si="9"/>
        <v>356.57671689841379</v>
      </c>
      <c r="AW13">
        <v>10</v>
      </c>
      <c r="AX13">
        <f>(R13*SUMPRODUCT(K14:$K$23, X14:$X$23)-$AZ$3*SUMPRODUCT(K13:$K$22, W14:$W$23))/Z13</f>
        <v>1731.4065509343056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6.0780000000000001E-3</v>
      </c>
      <c r="O14">
        <f t="shared" si="21"/>
        <v>2161.5147154392844</v>
      </c>
      <c r="P14">
        <f t="shared" si="22"/>
        <v>108.07573577196422</v>
      </c>
      <c r="Q14" s="4">
        <f t="shared" si="23"/>
        <v>25</v>
      </c>
      <c r="R14">
        <f t="shared" si="0"/>
        <v>250000</v>
      </c>
      <c r="S14">
        <f t="shared" si="1"/>
        <v>1698.4844395471364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1492.9404629830015</v>
      </c>
      <c r="AC14">
        <f t="shared" si="2"/>
        <v>1441.005625427767</v>
      </c>
      <c r="AE14">
        <f t="shared" si="3"/>
        <v>1833.843626629508</v>
      </c>
      <c r="AF14">
        <f t="shared" si="4"/>
        <v>-91.692181331475396</v>
      </c>
      <c r="AG14">
        <f t="shared" si="4"/>
        <v>-21.210168192826949</v>
      </c>
      <c r="AH14">
        <f t="shared" si="5"/>
        <v>-1310.2197356701263</v>
      </c>
      <c r="AI14">
        <f t="shared" si="6"/>
        <v>410.72154143507919</v>
      </c>
      <c r="AJ14">
        <f t="shared" si="7"/>
        <v>51.934837555234481</v>
      </c>
      <c r="AK14">
        <f t="shared" si="24"/>
        <v>276.83328477542472</v>
      </c>
      <c r="AL14">
        <f t="shared" si="8"/>
        <v>739.48966376573844</v>
      </c>
      <c r="AN14">
        <f t="shared" si="9"/>
        <v>861.99861466206369</v>
      </c>
      <c r="AO14">
        <f t="shared" si="9"/>
        <v>-43.099930733103186</v>
      </c>
      <c r="AP14">
        <f t="shared" si="9"/>
        <v>-9.9698443932046033</v>
      </c>
      <c r="AQ14">
        <f t="shared" si="9"/>
        <v>-615.86908537361285</v>
      </c>
      <c r="AR14">
        <f t="shared" si="9"/>
        <v>193.05975416214307</v>
      </c>
      <c r="AS14">
        <f t="shared" si="9"/>
        <v>24.411982229690889</v>
      </c>
      <c r="AT14">
        <f t="shared" si="9"/>
        <v>130.1255486038097</v>
      </c>
      <c r="AU14">
        <f t="shared" si="9"/>
        <v>347.59728499564369</v>
      </c>
      <c r="AW14">
        <v>11</v>
      </c>
      <c r="AX14">
        <f>(R14*SUMPRODUCT(K15:$K$23, X15:$X$23)-$AZ$3*SUMPRODUCT(K14:$K$22, W15:$W$23))/Z14</f>
        <v>1698.4844395471364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6.4359999999999999E-3</v>
      </c>
      <c r="O15">
        <f t="shared" si="21"/>
        <v>2161.5147154392844</v>
      </c>
      <c r="P15">
        <f t="shared" si="22"/>
        <v>108.07573577196422</v>
      </c>
      <c r="Q15" s="4">
        <f t="shared" si="23"/>
        <v>25</v>
      </c>
      <c r="R15">
        <f t="shared" si="0"/>
        <v>250000</v>
      </c>
      <c r="S15">
        <f t="shared" si="1"/>
        <v>1631.05659947713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1441.005625427767</v>
      </c>
      <c r="AC15">
        <f t="shared" si="2"/>
        <v>1361.055265465744</v>
      </c>
      <c r="AE15">
        <f t="shared" si="3"/>
        <v>1803.7025727822254</v>
      </c>
      <c r="AF15">
        <f t="shared" si="4"/>
        <v>-90.185128639111269</v>
      </c>
      <c r="AG15">
        <f t="shared" si="4"/>
        <v>-20.861557868409644</v>
      </c>
      <c r="AH15">
        <f t="shared" si="5"/>
        <v>-1365.0864248903422</v>
      </c>
      <c r="AI15">
        <f t="shared" si="6"/>
        <v>327.56946138436228</v>
      </c>
      <c r="AJ15">
        <f t="shared" si="7"/>
        <v>79.950359962022958</v>
      </c>
      <c r="AK15">
        <f t="shared" si="24"/>
        <v>269.93884810931951</v>
      </c>
      <c r="AL15">
        <f t="shared" si="8"/>
        <v>677.45866945570469</v>
      </c>
      <c r="AN15">
        <f t="shared" si="9"/>
        <v>780.9991464697672</v>
      </c>
      <c r="AO15">
        <f t="shared" si="9"/>
        <v>-39.049957323488364</v>
      </c>
      <c r="AP15">
        <f t="shared" si="9"/>
        <v>-9.0330075119456783</v>
      </c>
      <c r="AQ15">
        <f t="shared" si="9"/>
        <v>-591.07934355956888</v>
      </c>
      <c r="AR15">
        <f t="shared" si="9"/>
        <v>141.83683807476433</v>
      </c>
      <c r="AS15">
        <f t="shared" si="9"/>
        <v>34.618325566822584</v>
      </c>
      <c r="AT15">
        <f t="shared" si="9"/>
        <v>116.88291248995452</v>
      </c>
      <c r="AU15">
        <f t="shared" si="9"/>
        <v>293.33807613154141</v>
      </c>
      <c r="AW15">
        <v>12</v>
      </c>
      <c r="AX15">
        <f>(R15*SUMPRODUCT(K16:$K$23, X16:$X$23)-$AZ$3*SUMPRODUCT(K15:$K$22, W16:$W$23))/Z15</f>
        <v>1631.05659947713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6.8199999999999997E-3</v>
      </c>
      <c r="O16">
        <f t="shared" si="21"/>
        <v>2161.5147154392844</v>
      </c>
      <c r="P16">
        <f t="shared" si="22"/>
        <v>108.07573577196422</v>
      </c>
      <c r="Q16" s="4">
        <f t="shared" si="23"/>
        <v>25</v>
      </c>
      <c r="R16">
        <f t="shared" si="0"/>
        <v>250000</v>
      </c>
      <c r="S16">
        <f t="shared" si="1"/>
        <v>1531.7214319537341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1361.055265465744</v>
      </c>
      <c r="AC16">
        <f t="shared" si="2"/>
        <v>1256.6650963276688</v>
      </c>
      <c r="AE16">
        <f t="shared" si="3"/>
        <v>1773.3642955080284</v>
      </c>
      <c r="AF16">
        <f t="shared" si="4"/>
        <v>-88.668214775401424</v>
      </c>
      <c r="AG16">
        <f t="shared" si="4"/>
        <v>-20.510666465062993</v>
      </c>
      <c r="AH16">
        <f t="shared" si="5"/>
        <v>-1422.7582466255376</v>
      </c>
      <c r="AI16">
        <f t="shared" si="6"/>
        <v>241.42716764202646</v>
      </c>
      <c r="AJ16">
        <f t="shared" si="7"/>
        <v>104.39016913807518</v>
      </c>
      <c r="AK16">
        <f t="shared" si="24"/>
        <v>260.63103419688707</v>
      </c>
      <c r="AL16">
        <f t="shared" si="8"/>
        <v>606.44837097698871</v>
      </c>
      <c r="AN16">
        <f t="shared" si="9"/>
        <v>707.33469620268932</v>
      </c>
      <c r="AO16">
        <f t="shared" si="9"/>
        <v>-35.366734810134467</v>
      </c>
      <c r="AP16">
        <f t="shared" si="9"/>
        <v>-8.1810071792518162</v>
      </c>
      <c r="AQ16">
        <f t="shared" si="9"/>
        <v>-567.48986922534414</v>
      </c>
      <c r="AR16">
        <f t="shared" si="9"/>
        <v>96.297084987958925</v>
      </c>
      <c r="AS16">
        <f t="shared" si="9"/>
        <v>41.63768762056565</v>
      </c>
      <c r="AT16">
        <f t="shared" si="9"/>
        <v>103.9568541340429</v>
      </c>
      <c r="AU16">
        <f t="shared" si="9"/>
        <v>241.89162674256747</v>
      </c>
      <c r="AW16">
        <v>13</v>
      </c>
      <c r="AX16">
        <f>(R16*SUMPRODUCT(K17:$K$23, X17:$X$23)-$AZ$3*SUMPRODUCT(K16:$K$22, W17:$W$23))/Z16</f>
        <v>1531.7214319537341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7.2269999999999999E-3</v>
      </c>
      <c r="O17">
        <f t="shared" si="21"/>
        <v>2161.5147154392844</v>
      </c>
      <c r="P17">
        <f t="shared" si="22"/>
        <v>108.07573577196422</v>
      </c>
      <c r="Q17" s="4">
        <f t="shared" si="23"/>
        <v>25</v>
      </c>
      <c r="R17">
        <f t="shared" si="0"/>
        <v>250000</v>
      </c>
      <c r="S17">
        <f t="shared" si="1"/>
        <v>1403.2725336348503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1256.6650963276688</v>
      </c>
      <c r="AC17">
        <f t="shared" si="2"/>
        <v>1131.4490574903293</v>
      </c>
      <c r="AE17">
        <f t="shared" si="3"/>
        <v>1742.8145487893114</v>
      </c>
      <c r="AF17">
        <f t="shared" si="4"/>
        <v>-87.140727439465564</v>
      </c>
      <c r="AG17">
        <f t="shared" si="4"/>
        <v>-20.157329213869353</v>
      </c>
      <c r="AH17">
        <f t="shared" si="5"/>
        <v>-1482.3058654301026</v>
      </c>
      <c r="AI17">
        <f t="shared" si="6"/>
        <v>153.21062670587389</v>
      </c>
      <c r="AJ17">
        <f t="shared" si="7"/>
        <v>125.21603883733951</v>
      </c>
      <c r="AK17">
        <f t="shared" si="24"/>
        <v>249.21466586350033</v>
      </c>
      <c r="AL17">
        <f t="shared" si="8"/>
        <v>527.64133140671379</v>
      </c>
      <c r="AN17">
        <f t="shared" si="9"/>
        <v>640.35314229844323</v>
      </c>
      <c r="AO17">
        <f t="shared" si="9"/>
        <v>-32.017657114922159</v>
      </c>
      <c r="AP17">
        <f t="shared" si="9"/>
        <v>-7.4063009810264502</v>
      </c>
      <c r="AQ17">
        <f t="shared" si="9"/>
        <v>-544.63581305019738</v>
      </c>
      <c r="AR17">
        <f t="shared" si="9"/>
        <v>56.293371152297226</v>
      </c>
      <c r="AS17">
        <f t="shared" si="9"/>
        <v>46.007467628357233</v>
      </c>
      <c r="AT17">
        <f t="shared" si="9"/>
        <v>91.567628066571331</v>
      </c>
      <c r="AU17">
        <f t="shared" si="9"/>
        <v>193.86846684722579</v>
      </c>
      <c r="AW17">
        <v>14</v>
      </c>
      <c r="AX17">
        <f>(R17*SUMPRODUCT(K18:$K$23, X18:$X$23)-$AZ$3*SUMPRODUCT(K17:$K$22, W18:$W$23))/Z17</f>
        <v>1403.2725336348503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7.6860000000000001E-3</v>
      </c>
      <c r="O18">
        <f t="shared" si="21"/>
        <v>2161.5147154392844</v>
      </c>
      <c r="P18">
        <f t="shared" si="22"/>
        <v>108.07573577196422</v>
      </c>
      <c r="Q18" s="4">
        <f t="shared" si="23"/>
        <v>25</v>
      </c>
      <c r="R18">
        <f t="shared" si="0"/>
        <v>250000</v>
      </c>
      <c r="S18">
        <f t="shared" si="1"/>
        <v>1245.8762943060692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1131.4490574903293</v>
      </c>
      <c r="AC18">
        <f t="shared" si="2"/>
        <v>986.77522319909951</v>
      </c>
      <c r="AE18">
        <f t="shared" si="3"/>
        <v>1711.9911306794236</v>
      </c>
      <c r="AF18">
        <f t="shared" si="4"/>
        <v>-85.599556533971182</v>
      </c>
      <c r="AG18">
        <f t="shared" si="4"/>
        <v>-19.80082668939286</v>
      </c>
      <c r="AH18">
        <f t="shared" si="5"/>
        <v>-1549.2923233779984</v>
      </c>
      <c r="AI18">
        <f t="shared" si="6"/>
        <v>57.298424078061089</v>
      </c>
      <c r="AJ18">
        <f t="shared" si="7"/>
        <v>144.67383429122981</v>
      </c>
      <c r="AK18">
        <f t="shared" si="24"/>
        <v>235.99393853033715</v>
      </c>
      <c r="AL18">
        <f t="shared" si="8"/>
        <v>437.96619689962802</v>
      </c>
      <c r="AN18">
        <f t="shared" si="9"/>
        <v>579.4437003015488</v>
      </c>
      <c r="AO18">
        <f t="shared" si="9"/>
        <v>-28.972185015077439</v>
      </c>
      <c r="AP18">
        <f t="shared" si="9"/>
        <v>-6.7018246066368858</v>
      </c>
      <c r="AQ18">
        <f t="shared" si="9"/>
        <v>-524.37635956131237</v>
      </c>
      <c r="AR18">
        <f t="shared" si="9"/>
        <v>19.393331118522084</v>
      </c>
      <c r="AS18">
        <f t="shared" si="9"/>
        <v>48.966574870778828</v>
      </c>
      <c r="AT18">
        <f t="shared" si="9"/>
        <v>79.874947095366011</v>
      </c>
      <c r="AU18">
        <f t="shared" si="9"/>
        <v>148.23485308466692</v>
      </c>
      <c r="AW18">
        <v>15</v>
      </c>
      <c r="AX18">
        <f>(R18*SUMPRODUCT(K19:$K$23, X19:$X$23)-$AZ$3*SUMPRODUCT(K18:$K$22, W19:$W$23))/Z18</f>
        <v>1245.8762943060692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8.2030000000000002E-3</v>
      </c>
      <c r="O19">
        <f t="shared" si="21"/>
        <v>2161.5147154392844</v>
      </c>
      <c r="P19">
        <f t="shared" si="22"/>
        <v>108.07573577196422</v>
      </c>
      <c r="Q19" s="4">
        <f t="shared" si="23"/>
        <v>25</v>
      </c>
      <c r="R19">
        <f t="shared" si="0"/>
        <v>250000</v>
      </c>
      <c r="S19">
        <f t="shared" si="1"/>
        <v>1059.5791046710306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986.77522319909951</v>
      </c>
      <c r="AC19">
        <f t="shared" si="2"/>
        <v>823.945336213926</v>
      </c>
      <c r="AE19">
        <f t="shared" si="3"/>
        <v>1680.8277561276661</v>
      </c>
      <c r="AF19">
        <f t="shared" si="4"/>
        <v>-84.041387806383312</v>
      </c>
      <c r="AG19">
        <f t="shared" si="4"/>
        <v>-19.440392241165842</v>
      </c>
      <c r="AH19">
        <f t="shared" si="5"/>
        <v>-1624.2618133308963</v>
      </c>
      <c r="AI19">
        <f t="shared" si="6"/>
        <v>-46.915837250779305</v>
      </c>
      <c r="AJ19">
        <f t="shared" si="7"/>
        <v>162.82988698517352</v>
      </c>
      <c r="AK19">
        <f t="shared" si="24"/>
        <v>221.08053250958218</v>
      </c>
      <c r="AL19">
        <f t="shared" si="8"/>
        <v>336.99458224397642</v>
      </c>
      <c r="AN19">
        <f t="shared" si="9"/>
        <v>524.05191606356811</v>
      </c>
      <c r="AO19">
        <f t="shared" si="9"/>
        <v>-26.202595803178408</v>
      </c>
      <c r="AP19">
        <f t="shared" si="9"/>
        <v>-6.0611652597177113</v>
      </c>
      <c r="AQ19">
        <f t="shared" si="9"/>
        <v>-506.4156707085516</v>
      </c>
      <c r="AR19">
        <f t="shared" si="9"/>
        <v>-14.627515707879576</v>
      </c>
      <c r="AS19">
        <f t="shared" si="9"/>
        <v>50.767435244871784</v>
      </c>
      <c r="AT19">
        <f t="shared" si="9"/>
        <v>68.928940662496188</v>
      </c>
      <c r="AU19">
        <f t="shared" si="9"/>
        <v>105.0688601994884</v>
      </c>
      <c r="AW19">
        <v>16</v>
      </c>
      <c r="AX19">
        <f>(R19*SUMPRODUCT(K20:$K$23, X20:$X$23)-$AZ$3*SUMPRODUCT(K19:$K$22, W20:$W$23))/Z19</f>
        <v>1059.5791046710306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8.7950000000000007E-3</v>
      </c>
      <c r="O20">
        <f t="shared" si="21"/>
        <v>2161.5147154392844</v>
      </c>
      <c r="P20">
        <f t="shared" si="22"/>
        <v>108.07573577196422</v>
      </c>
      <c r="Q20" s="4">
        <f t="shared" si="23"/>
        <v>25</v>
      </c>
      <c r="R20">
        <f t="shared" si="0"/>
        <v>250000</v>
      </c>
      <c r="S20">
        <f t="shared" si="1"/>
        <v>843.54804896773953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823.945336213926</v>
      </c>
      <c r="AC20">
        <f t="shared" si="2"/>
        <v>643.62750110956563</v>
      </c>
      <c r="AE20">
        <f t="shared" si="3"/>
        <v>1649.2365984512467</v>
      </c>
      <c r="AF20">
        <f t="shared" si="4"/>
        <v>-82.46182992256233</v>
      </c>
      <c r="AG20">
        <f t="shared" si="4"/>
        <v>-19.07501006899313</v>
      </c>
      <c r="AH20">
        <f t="shared" si="5"/>
        <v>-1709.7824976105358</v>
      </c>
      <c r="AI20">
        <f t="shared" si="6"/>
        <v>-162.08273915084465</v>
      </c>
      <c r="AJ20">
        <f t="shared" si="7"/>
        <v>180.31783510436037</v>
      </c>
      <c r="AK20">
        <f t="shared" si="24"/>
        <v>204.57870080303471</v>
      </c>
      <c r="AL20">
        <f t="shared" si="8"/>
        <v>222.81379675655043</v>
      </c>
      <c r="AN20">
        <f t="shared" si="9"/>
        <v>473.66951275562877</v>
      </c>
      <c r="AO20">
        <f t="shared" si="9"/>
        <v>-23.683475637781438</v>
      </c>
      <c r="AP20">
        <f t="shared" si="9"/>
        <v>-5.4784442290896571</v>
      </c>
      <c r="AQ20">
        <f t="shared" si="9"/>
        <v>-491.05861664834089</v>
      </c>
      <c r="AR20">
        <f t="shared" si="9"/>
        <v>-46.551023759583259</v>
      </c>
      <c r="AS20">
        <f t="shared" si="9"/>
        <v>51.788240192607539</v>
      </c>
      <c r="AT20">
        <f t="shared" si="9"/>
        <v>58.756089708748704</v>
      </c>
      <c r="AU20">
        <f t="shared" si="9"/>
        <v>63.993306141772983</v>
      </c>
      <c r="AW20">
        <v>17</v>
      </c>
      <c r="AX20">
        <f>(R20*SUMPRODUCT(K21:$K$23, X21:$X$23)-$AZ$3*SUMPRODUCT(K20:$K$22, W21:$W$23))/Z20</f>
        <v>843.54804896773953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9.4780000000000003E-3</v>
      </c>
      <c r="O21">
        <f t="shared" si="21"/>
        <v>2161.5147154392844</v>
      </c>
      <c r="P21">
        <f t="shared" si="22"/>
        <v>108.07573577196422</v>
      </c>
      <c r="Q21" s="4">
        <f t="shared" si="23"/>
        <v>25</v>
      </c>
      <c r="R21">
        <f t="shared" si="0"/>
        <v>250000</v>
      </c>
      <c r="S21">
        <f t="shared" si="1"/>
        <v>596.38299092928901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643.62750110956563</v>
      </c>
      <c r="AC21">
        <f t="shared" si="2"/>
        <v>446.17718415384422</v>
      </c>
      <c r="AE21">
        <f t="shared" si="3"/>
        <v>1617.1127679866133</v>
      </c>
      <c r="AF21">
        <f t="shared" si="4"/>
        <v>-80.855638399330658</v>
      </c>
      <c r="AG21">
        <f t="shared" si="4"/>
        <v>-18.70346702286928</v>
      </c>
      <c r="AH21">
        <f t="shared" si="5"/>
        <v>-1807.9294543391686</v>
      </c>
      <c r="AI21">
        <f t="shared" si="6"/>
        <v>-290.37579177475527</v>
      </c>
      <c r="AJ21">
        <f t="shared" si="7"/>
        <v>197.45031695572141</v>
      </c>
      <c r="AK21">
        <f t="shared" si="24"/>
        <v>186.53708761799075</v>
      </c>
      <c r="AL21">
        <f t="shared" si="8"/>
        <v>93.611612798956884</v>
      </c>
      <c r="AN21">
        <f t="shared" si="9"/>
        <v>427.83286413630293</v>
      </c>
      <c r="AO21">
        <f t="shared" si="9"/>
        <v>-21.391643206815147</v>
      </c>
      <c r="AP21">
        <f t="shared" si="9"/>
        <v>-4.9482992306318225</v>
      </c>
      <c r="AQ21">
        <f t="shared" si="9"/>
        <v>-478.31644887038141</v>
      </c>
      <c r="AR21">
        <f t="shared" si="9"/>
        <v>-76.823527171525413</v>
      </c>
      <c r="AS21">
        <f t="shared" si="9"/>
        <v>52.238617058823699</v>
      </c>
      <c r="AT21">
        <f t="shared" si="9"/>
        <v>49.351348924548304</v>
      </c>
      <c r="AU21">
        <f t="shared" si="9"/>
        <v>24.766438811846584</v>
      </c>
      <c r="AW21">
        <v>18</v>
      </c>
      <c r="AX21">
        <f>(R21*SUMPRODUCT(K22:$K$23, X22:$X$23)-$AZ$3*SUMPRODUCT(K21:$K$22, W22:$W$23))/Z21</f>
        <v>596.38299092928901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1.0265E-2</v>
      </c>
      <c r="O22">
        <f t="shared" si="21"/>
        <v>2161.5147154392844</v>
      </c>
      <c r="P22">
        <f t="shared" si="22"/>
        <v>108.07573577196422</v>
      </c>
      <c r="Q22" s="4">
        <f t="shared" si="23"/>
        <v>25</v>
      </c>
      <c r="R22">
        <f t="shared" si="0"/>
        <v>250000</v>
      </c>
      <c r="S22">
        <f t="shared" si="1"/>
        <v>316.46343983926977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446.17718415384422</v>
      </c>
      <c r="AC22">
        <f t="shared" si="2"/>
        <v>231.96062861710394</v>
      </c>
      <c r="AE22">
        <f t="shared" si="3"/>
        <v>1584.3419777433646</v>
      </c>
      <c r="AF22">
        <f t="shared" si="4"/>
        <v>-79.21709888716822</v>
      </c>
      <c r="AG22">
        <f t="shared" si="4"/>
        <v>-18.324441263650833</v>
      </c>
      <c r="AH22">
        <f t="shared" si="5"/>
        <v>-1919.9108898975314</v>
      </c>
      <c r="AI22">
        <f t="shared" si="6"/>
        <v>-433.11045230498598</v>
      </c>
      <c r="AJ22">
        <f t="shared" si="7"/>
        <v>214.21655553674029</v>
      </c>
      <c r="AK22">
        <f t="shared" si="24"/>
        <v>166.97682013589522</v>
      </c>
      <c r="AL22">
        <f t="shared" si="8"/>
        <v>-51.917076632350472</v>
      </c>
      <c r="AN22">
        <f t="shared" si="9"/>
        <v>386.12163094164259</v>
      </c>
      <c r="AO22">
        <f t="shared" si="9"/>
        <v>-19.306081547082126</v>
      </c>
      <c r="AP22">
        <f t="shared" si="9"/>
        <v>-4.4658686358187838</v>
      </c>
      <c r="AQ22">
        <f t="shared" si="9"/>
        <v>-467.90347947842849</v>
      </c>
      <c r="AR22">
        <f t="shared" si="9"/>
        <v>-105.55379871968685</v>
      </c>
      <c r="AS22">
        <f t="shared" si="9"/>
        <v>52.20693951211161</v>
      </c>
      <c r="AT22">
        <f t="shared" si="9"/>
        <v>40.694094473311189</v>
      </c>
      <c r="AU22">
        <f t="shared" si="9"/>
        <v>-12.652764734264052</v>
      </c>
      <c r="AW22">
        <v>19</v>
      </c>
      <c r="AX22">
        <f>(R22*SUMPRODUCT(K23:$K$23, X23:$X$23)-$AZ$3*SUMPRODUCT(K22:$K$22, W23:$W$23))/Z22</f>
        <v>316.46343983926977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1.1204E-2</v>
      </c>
      <c r="O23">
        <f t="shared" si="21"/>
        <v>2161.5147154392844</v>
      </c>
      <c r="P23">
        <f t="shared" si="22"/>
        <v>108.07573577196422</v>
      </c>
      <c r="Q23" s="4">
        <f t="shared" si="23"/>
        <v>25</v>
      </c>
      <c r="R23">
        <f t="shared" si="0"/>
        <v>250000</v>
      </c>
      <c r="S23">
        <f t="shared" si="1"/>
        <v>323.31909799311575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231.96062861710394</v>
      </c>
      <c r="AC23">
        <f t="shared" si="2"/>
        <v>231.96062861710391</v>
      </c>
      <c r="AE23">
        <f t="shared" si="3"/>
        <v>1550.7475904472944</v>
      </c>
      <c r="AF23">
        <f t="shared" si="4"/>
        <v>-77.537379522364716</v>
      </c>
      <c r="AG23">
        <f t="shared" si="4"/>
        <v>-17.935889811096384</v>
      </c>
      <c r="AH23">
        <f t="shared" si="5"/>
        <v>-2053.0703991794398</v>
      </c>
      <c r="AI23">
        <f t="shared" si="6"/>
        <v>-597.79607806560648</v>
      </c>
      <c r="AJ23">
        <f t="shared" si="7"/>
        <v>0</v>
      </c>
      <c r="AK23">
        <f t="shared" si="24"/>
        <v>145.91487908129093</v>
      </c>
      <c r="AL23">
        <f t="shared" si="8"/>
        <v>-451.88119898431557</v>
      </c>
      <c r="AN23">
        <f t="shared" si="9"/>
        <v>348.14301389420143</v>
      </c>
      <c r="AO23">
        <f t="shared" si="9"/>
        <v>-17.407150694710069</v>
      </c>
      <c r="AP23">
        <f t="shared" si="9"/>
        <v>-4.0266093425999223</v>
      </c>
      <c r="AQ23">
        <f t="shared" si="9"/>
        <v>-460.91454270848612</v>
      </c>
      <c r="AR23">
        <f t="shared" si="9"/>
        <v>-134.20528885159464</v>
      </c>
      <c r="AS23">
        <f t="shared" si="9"/>
        <v>0</v>
      </c>
      <c r="AT23">
        <f t="shared" si="9"/>
        <v>32.75790727536527</v>
      </c>
      <c r="AU23">
        <f t="shared" si="9"/>
        <v>-101.44738157622939</v>
      </c>
      <c r="AW23">
        <v>20</v>
      </c>
      <c r="AX23">
        <f>(R23*SUMPRODUCT(K$23:$K24, X$23:$X24)-$AZ$3*SUMPRODUCT(K$22:$K23, W$23:$W24))/Z23</f>
        <v>323.31909799311575</v>
      </c>
    </row>
    <row r="25" spans="5:50" x14ac:dyDescent="0.25">
      <c r="AN25" s="8">
        <f t="shared" ref="AN25:AU25" si="25">SUM(AN3:AN23)</f>
        <v>19534.203177715342</v>
      </c>
      <c r="AO25" s="8">
        <f t="shared" si="25"/>
        <v>-2597.8461954652307</v>
      </c>
      <c r="AP25" s="8">
        <f t="shared" si="25"/>
        <v>-400.93187821237444</v>
      </c>
      <c r="AQ25" s="8">
        <f t="shared" si="25"/>
        <v>-12562.31803536494</v>
      </c>
      <c r="AR25" s="8">
        <f t="shared" si="25"/>
        <v>3973.1070686727981</v>
      </c>
      <c r="AS25" s="8">
        <f t="shared" si="25"/>
        <v>-798.2743853963882</v>
      </c>
      <c r="AT25" s="8">
        <f t="shared" si="25"/>
        <v>2031.2973573644342</v>
      </c>
      <c r="AU25" s="9">
        <f t="shared" si="25"/>
        <v>5206.1300406408436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6" priority="1" operator="lessThan">
      <formula>0</formula>
    </cfRule>
  </conditionalFormatting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FA70E-9289-4B1F-B69E-377E3FB94899}">
  <sheetPr codeName="Sheet61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'T.26.04.D'!C3*(1+C12)</f>
        <v>2163.0100852910791</v>
      </c>
      <c r="K3">
        <v>1</v>
      </c>
      <c r="L3" s="2">
        <v>0</v>
      </c>
      <c r="O3">
        <f>$C$3</f>
        <v>2163.0100852910791</v>
      </c>
      <c r="P3">
        <f>O3*B5</f>
        <v>1730.4080682328633</v>
      </c>
      <c r="Q3" s="4">
        <f>B8</f>
        <v>200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2163.0100852910791</v>
      </c>
      <c r="AF3">
        <f t="shared" ref="AF3:AG23" si="4">-$Z3*P3</f>
        <v>-1730.4080682328633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232.60201705821578</v>
      </c>
      <c r="AJ3">
        <f t="shared" ref="AJ3:AJ23" si="7">AB3-AC3</f>
        <v>0</v>
      </c>
      <c r="AL3">
        <f t="shared" ref="AL3:AL23" si="8">SUM(AI3:AK3)</f>
        <v>232.60201705821578</v>
      </c>
      <c r="AN3">
        <f t="shared" ref="AN3:AU23" si="9">AE3*$K3</f>
        <v>2163.0100852910791</v>
      </c>
      <c r="AO3">
        <f t="shared" si="9"/>
        <v>-1730.4080682328633</v>
      </c>
      <c r="AP3">
        <f t="shared" si="9"/>
        <v>-200</v>
      </c>
      <c r="AQ3">
        <f t="shared" si="9"/>
        <v>0</v>
      </c>
      <c r="AR3">
        <f t="shared" si="9"/>
        <v>232.60201705821578</v>
      </c>
      <c r="AS3">
        <f t="shared" si="9"/>
        <v>0</v>
      </c>
      <c r="AT3">
        <f t="shared" si="9"/>
        <v>0</v>
      </c>
      <c r="AU3">
        <f t="shared" si="9"/>
        <v>232.60201705821578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1242.819627228107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2.5950000000000001E-3</v>
      </c>
      <c r="R4">
        <f t="shared" si="0"/>
        <v>500000</v>
      </c>
      <c r="S4">
        <f t="shared" si="1"/>
        <v>25.864216189465438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25.538456386559119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-1297.5</v>
      </c>
      <c r="AI4">
        <f t="shared" si="6"/>
        <v>-1297.5</v>
      </c>
      <c r="AJ4">
        <f t="shared" si="7"/>
        <v>-25.538456386559119</v>
      </c>
      <c r="AK4">
        <f>G4*MAX(0, SUM(AB4, AE4:AF4))</f>
        <v>0</v>
      </c>
      <c r="AL4">
        <f t="shared" si="8"/>
        <v>-1323.0384563865591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-1217.2811708415422</v>
      </c>
      <c r="AR4">
        <f t="shared" si="9"/>
        <v>-1217.2811708415422</v>
      </c>
      <c r="AS4">
        <f t="shared" si="9"/>
        <v>-23.959523770108937</v>
      </c>
      <c r="AT4">
        <f t="shared" si="9"/>
        <v>0</v>
      </c>
      <c r="AU4">
        <f t="shared" si="9"/>
        <v>-1241.2406946116512</v>
      </c>
      <c r="AW4">
        <v>1</v>
      </c>
      <c r="AX4">
        <f>(R4*SUMPRODUCT(K5:$K$23, X5:$X$23)-$AZ$3*SUMPRODUCT(K4:$K$22, W5:$W$23))/Z4</f>
        <v>25.864216189465438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2.5990000000000002E-3</v>
      </c>
      <c r="O5">
        <f t="shared" ref="O5:O23" si="21">$C$3</f>
        <v>2163.0100852910791</v>
      </c>
      <c r="P5">
        <f t="shared" ref="P5:P23" si="22">O5*$C$5</f>
        <v>108.15050426455396</v>
      </c>
      <c r="Q5" s="4">
        <f t="shared" ref="Q5:Q23" si="23">$C$8</f>
        <v>25</v>
      </c>
      <c r="R5">
        <f t="shared" si="0"/>
        <v>500000</v>
      </c>
      <c r="S5">
        <f t="shared" si="1"/>
        <v>70.534850417614933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25.538456386559119</v>
      </c>
      <c r="AC5">
        <f t="shared" si="2"/>
        <v>68.76898817696383</v>
      </c>
      <c r="AE5">
        <f t="shared" si="3"/>
        <v>2108.8584451706492</v>
      </c>
      <c r="AF5">
        <f t="shared" si="4"/>
        <v>-105.44292225853246</v>
      </c>
      <c r="AG5">
        <f t="shared" si="4"/>
        <v>-24.374117110125002</v>
      </c>
      <c r="AH5">
        <f t="shared" si="5"/>
        <v>-1283.1327975000002</v>
      </c>
      <c r="AI5">
        <f t="shared" si="6"/>
        <v>695.90860830199153</v>
      </c>
      <c r="AJ5">
        <f t="shared" si="7"/>
        <v>-43.230531790404712</v>
      </c>
      <c r="AK5">
        <f>G5*SUM(AB5, AE5:AF5)</f>
        <v>83.187113151245711</v>
      </c>
      <c r="AL5">
        <f t="shared" si="8"/>
        <v>735.86518966283256</v>
      </c>
      <c r="AN5">
        <f t="shared" si="9"/>
        <v>1821.1310958796953</v>
      </c>
      <c r="AO5">
        <f t="shared" si="9"/>
        <v>-91.056554793984773</v>
      </c>
      <c r="AP5">
        <f t="shared" si="9"/>
        <v>-21.04857379380438</v>
      </c>
      <c r="AQ5">
        <f t="shared" si="9"/>
        <v>-1108.0653815440248</v>
      </c>
      <c r="AR5">
        <f t="shared" si="9"/>
        <v>600.96058574788128</v>
      </c>
      <c r="AS5">
        <f t="shared" si="9"/>
        <v>-37.332266618090159</v>
      </c>
      <c r="AT5">
        <f t="shared" si="9"/>
        <v>71.837272379814635</v>
      </c>
      <c r="AU5">
        <f t="shared" si="9"/>
        <v>635.46559150960582</v>
      </c>
      <c r="AW5">
        <v>2</v>
      </c>
      <c r="AX5">
        <f>(R5*SUMPRODUCT(K6:$K$23, X6:$X$23)-$AZ$3*SUMPRODUCT(K5:$K$22, W6:$W$23))/Z5</f>
        <v>70.534850417614933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2.6029999999999998E-3</v>
      </c>
      <c r="O6">
        <f t="shared" si="21"/>
        <v>2163.0100852910791</v>
      </c>
      <c r="P6">
        <f t="shared" si="22"/>
        <v>108.15050426455396</v>
      </c>
      <c r="Q6" s="4">
        <f t="shared" si="23"/>
        <v>25</v>
      </c>
      <c r="R6">
        <f t="shared" si="0"/>
        <v>500000</v>
      </c>
      <c r="S6">
        <f t="shared" si="1"/>
        <v>131.80611768891487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68.76898817696383</v>
      </c>
      <c r="AC6">
        <f t="shared" si="2"/>
        <v>126.88674491110758</v>
      </c>
      <c r="AE6">
        <f t="shared" si="3"/>
        <v>2082.2805021861636</v>
      </c>
      <c r="AF6">
        <f t="shared" si="4"/>
        <v>-104.11402510930819</v>
      </c>
      <c r="AG6">
        <f t="shared" si="4"/>
        <v>-24.066930112186096</v>
      </c>
      <c r="AH6">
        <f t="shared" si="5"/>
        <v>-1268.9165367531075</v>
      </c>
      <c r="AI6">
        <f t="shared" si="6"/>
        <v>685.18301021156185</v>
      </c>
      <c r="AJ6">
        <f t="shared" si="7"/>
        <v>-58.117756734143754</v>
      </c>
      <c r="AK6">
        <f>G6*SUM(AB6, AE6:AF6)</f>
        <v>119.74572471734844</v>
      </c>
      <c r="AL6">
        <f t="shared" si="8"/>
        <v>746.81097819476656</v>
      </c>
      <c r="AN6">
        <f t="shared" si="9"/>
        <v>1621.7346506839137</v>
      </c>
      <c r="AO6">
        <f t="shared" si="9"/>
        <v>-81.08673253419569</v>
      </c>
      <c r="AP6">
        <f t="shared" si="9"/>
        <v>-18.743956185318417</v>
      </c>
      <c r="AQ6">
        <f t="shared" si="9"/>
        <v>-988.26546870982679</v>
      </c>
      <c r="AR6">
        <f t="shared" si="9"/>
        <v>533.63849325457295</v>
      </c>
      <c r="AS6">
        <f t="shared" si="9"/>
        <v>-45.263632741518535</v>
      </c>
      <c r="AT6">
        <f t="shared" si="9"/>
        <v>93.261110038487672</v>
      </c>
      <c r="AU6">
        <f t="shared" si="9"/>
        <v>581.63597055154207</v>
      </c>
      <c r="AW6">
        <v>3</v>
      </c>
      <c r="AX6">
        <f>(R6*SUMPRODUCT(K7:$K$23, X7:$X$23)-$AZ$3*SUMPRODUCT(K6:$K$22, W7:$W$23))/Z6</f>
        <v>131.80611768891487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2.6080000000000001E-3</v>
      </c>
      <c r="O7">
        <f t="shared" si="21"/>
        <v>2163.0100852910791</v>
      </c>
      <c r="P7">
        <f t="shared" si="22"/>
        <v>108.15050426455396</v>
      </c>
      <c r="Q7" s="4">
        <f t="shared" si="23"/>
        <v>25</v>
      </c>
      <c r="R7">
        <f t="shared" si="0"/>
        <v>500000</v>
      </c>
      <c r="S7">
        <f t="shared" si="1"/>
        <v>182.71528959408741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126.88674491110758</v>
      </c>
      <c r="AC7">
        <f t="shared" si="2"/>
        <v>173.67814939983145</v>
      </c>
      <c r="AE7">
        <f t="shared" si="3"/>
        <v>2056.0271096146002</v>
      </c>
      <c r="AF7">
        <f t="shared" si="4"/>
        <v>-102.80135548073002</v>
      </c>
      <c r="AG7">
        <f t="shared" si="4"/>
        <v>-23.763494257331654</v>
      </c>
      <c r="AH7">
        <f t="shared" si="5"/>
        <v>-1255.3310746516267</v>
      </c>
      <c r="AI7">
        <f t="shared" si="6"/>
        <v>674.13118522491186</v>
      </c>
      <c r="AJ7">
        <f t="shared" si="7"/>
        <v>-46.79140448872387</v>
      </c>
      <c r="AK7">
        <f>G7*SUM(AB7, AE7:AF7)</f>
        <v>102.13352370310841</v>
      </c>
      <c r="AL7">
        <f t="shared" si="8"/>
        <v>729.47330443929638</v>
      </c>
      <c r="AN7">
        <f t="shared" si="9"/>
        <v>1449.5227846547396</v>
      </c>
      <c r="AO7">
        <f t="shared" si="9"/>
        <v>-72.476139232736983</v>
      </c>
      <c r="AP7">
        <f t="shared" si="9"/>
        <v>-16.753537055973499</v>
      </c>
      <c r="AQ7">
        <f t="shared" si="9"/>
        <v>-885.02286107197313</v>
      </c>
      <c r="AR7">
        <f t="shared" si="9"/>
        <v>475.27024729405605</v>
      </c>
      <c r="AS7">
        <f t="shared" si="9"/>
        <v>-32.988478904402704</v>
      </c>
      <c r="AT7">
        <f t="shared" si="9"/>
        <v>72.005310140332426</v>
      </c>
      <c r="AU7">
        <f t="shared" si="9"/>
        <v>514.28707852998571</v>
      </c>
      <c r="AW7">
        <v>4</v>
      </c>
      <c r="AX7">
        <f>(R7*SUMPRODUCT(K8:$K$23, X8:$X$23)-$AZ$3*SUMPRODUCT(K7:$K$22, W8:$W$23))/Z7</f>
        <v>182.71528959408741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2.614E-3</v>
      </c>
      <c r="O8">
        <f t="shared" si="21"/>
        <v>2163.0100852910791</v>
      </c>
      <c r="P8">
        <f t="shared" si="22"/>
        <v>108.15050426455396</v>
      </c>
      <c r="Q8" s="4">
        <f t="shared" si="23"/>
        <v>25</v>
      </c>
      <c r="R8">
        <f t="shared" si="0"/>
        <v>500000</v>
      </c>
      <c r="S8">
        <f t="shared" si="1"/>
        <v>202.30847099967906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173.67814939983145</v>
      </c>
      <c r="AC8">
        <f t="shared" si="2"/>
        <v>189.87654700179064</v>
      </c>
      <c r="AE8">
        <f t="shared" si="3"/>
        <v>2030.0923836539218</v>
      </c>
      <c r="AF8">
        <f t="shared" si="4"/>
        <v>-101.50461918269609</v>
      </c>
      <c r="AG8">
        <f t="shared" si="4"/>
        <v>-23.463741540769671</v>
      </c>
      <c r="AH8">
        <f t="shared" si="5"/>
        <v>-1242.3554797732988</v>
      </c>
      <c r="AI8">
        <f t="shared" si="6"/>
        <v>662.76854315715718</v>
      </c>
      <c r="AJ8">
        <f t="shared" si="7"/>
        <v>-16.198397601959186</v>
      </c>
      <c r="AK8">
        <f t="shared" ref="AK8:AK23" si="24">G8*SUM(AB8:AB8, AE8:AF8)</f>
        <v>44.778263965453519</v>
      </c>
      <c r="AL8">
        <f t="shared" si="8"/>
        <v>691.34840952065156</v>
      </c>
      <c r="AN8">
        <f t="shared" si="9"/>
        <v>1334.4881158499811</v>
      </c>
      <c r="AO8">
        <f t="shared" si="9"/>
        <v>-66.724405792499056</v>
      </c>
      <c r="AP8">
        <f t="shared" si="9"/>
        <v>-15.423970106806012</v>
      </c>
      <c r="AQ8">
        <f t="shared" si="9"/>
        <v>-816.66658954433046</v>
      </c>
      <c r="AR8">
        <f t="shared" si="9"/>
        <v>435.67315040634548</v>
      </c>
      <c r="AS8">
        <f t="shared" si="9"/>
        <v>-10.648071619637401</v>
      </c>
      <c r="AT8">
        <f t="shared" si="9"/>
        <v>29.435143736038974</v>
      </c>
      <c r="AU8">
        <f t="shared" si="9"/>
        <v>454.46022252274707</v>
      </c>
      <c r="AW8">
        <v>5</v>
      </c>
      <c r="AX8">
        <f>(R8*SUMPRODUCT(K9:$K$23, X9:$X$23)-$AZ$3*SUMPRODUCT(K8:$K$22, W9:$W$23))/Z8</f>
        <v>202.30847099967906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2.624E-3</v>
      </c>
      <c r="O9">
        <f t="shared" si="21"/>
        <v>2163.0100852910791</v>
      </c>
      <c r="P9">
        <f t="shared" si="22"/>
        <v>108.15050426455396</v>
      </c>
      <c r="Q9" s="4">
        <f t="shared" si="23"/>
        <v>25</v>
      </c>
      <c r="R9">
        <f t="shared" si="0"/>
        <v>500000</v>
      </c>
      <c r="S9">
        <f t="shared" si="1"/>
        <v>202.1710469626598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189.87654700179064</v>
      </c>
      <c r="AC9">
        <f t="shared" si="2"/>
        <v>187.35219442346988</v>
      </c>
      <c r="AE9">
        <f t="shared" si="3"/>
        <v>2004.4644974026749</v>
      </c>
      <c r="AF9">
        <f t="shared" si="4"/>
        <v>-100.22322487013375</v>
      </c>
      <c r="AG9">
        <f t="shared" si="4"/>
        <v>-23.167535267558996</v>
      </c>
      <c r="AH9">
        <f t="shared" si="5"/>
        <v>-1231.3771560595924</v>
      </c>
      <c r="AI9">
        <f t="shared" si="6"/>
        <v>649.69658120538975</v>
      </c>
      <c r="AJ9">
        <f t="shared" si="7"/>
        <v>2.5243525783207588</v>
      </c>
      <c r="AK9">
        <f t="shared" si="24"/>
        <v>12.355295135252558</v>
      </c>
      <c r="AL9">
        <f t="shared" si="8"/>
        <v>664.57622891896301</v>
      </c>
      <c r="AN9">
        <f t="shared" si="9"/>
        <v>1252.2728928677923</v>
      </c>
      <c r="AO9">
        <f t="shared" si="9"/>
        <v>-62.61364464338962</v>
      </c>
      <c r="AP9">
        <f t="shared" si="9"/>
        <v>-14.47372924175793</v>
      </c>
      <c r="AQ9">
        <f t="shared" si="9"/>
        <v>-769.29286371904539</v>
      </c>
      <c r="AR9">
        <f t="shared" si="9"/>
        <v>405.89265526359941</v>
      </c>
      <c r="AS9">
        <f t="shared" si="9"/>
        <v>1.5770687432818926</v>
      </c>
      <c r="AT9">
        <f t="shared" si="9"/>
        <v>7.7188701527547616</v>
      </c>
      <c r="AU9">
        <f t="shared" si="9"/>
        <v>415.18859415963607</v>
      </c>
      <c r="AW9">
        <v>6</v>
      </c>
      <c r="AX9">
        <f>(R9*SUMPRODUCT(K10:$K$23, X10:$X$23)-$AZ$3*SUMPRODUCT(K9:$K$22, W10:$W$23))/Z9</f>
        <v>202.1710469626598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2.6350000000000002E-3</v>
      </c>
      <c r="O10">
        <f t="shared" si="21"/>
        <v>2163.0100852910791</v>
      </c>
      <c r="P10">
        <f t="shared" si="22"/>
        <v>108.15050426455396</v>
      </c>
      <c r="Q10" s="4">
        <f t="shared" si="23"/>
        <v>25</v>
      </c>
      <c r="R10">
        <f t="shared" si="0"/>
        <v>500000</v>
      </c>
      <c r="S10">
        <f t="shared" si="1"/>
        <v>199.08767973224408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187.35219442346988</v>
      </c>
      <c r="AC10">
        <f t="shared" si="2"/>
        <v>182.16374143801931</v>
      </c>
      <c r="AE10">
        <f t="shared" si="3"/>
        <v>1979.1380884779921</v>
      </c>
      <c r="AF10">
        <f t="shared" si="4"/>
        <v>-98.956904423899616</v>
      </c>
      <c r="AG10">
        <f t="shared" si="4"/>
        <v>-22.874813459453392</v>
      </c>
      <c r="AH10">
        <f t="shared" si="5"/>
        <v>-1220.9291086003593</v>
      </c>
      <c r="AI10">
        <f t="shared" si="6"/>
        <v>636.37726199427971</v>
      </c>
      <c r="AJ10">
        <f t="shared" si="7"/>
        <v>5.1884529854505672</v>
      </c>
      <c r="AK10">
        <f t="shared" si="24"/>
        <v>8.4768868517580049</v>
      </c>
      <c r="AL10">
        <f t="shared" si="8"/>
        <v>650.04260183148824</v>
      </c>
      <c r="AN10">
        <f t="shared" si="9"/>
        <v>1174.7747504668957</v>
      </c>
      <c r="AO10">
        <f t="shared" si="9"/>
        <v>-58.738737523344795</v>
      </c>
      <c r="AP10">
        <f t="shared" si="9"/>
        <v>-13.578008240178928</v>
      </c>
      <c r="AQ10">
        <f t="shared" si="9"/>
        <v>-724.71784421913833</v>
      </c>
      <c r="AR10">
        <f t="shared" si="9"/>
        <v>377.74016048423374</v>
      </c>
      <c r="AS10">
        <f t="shared" si="9"/>
        <v>3.0797565853423214</v>
      </c>
      <c r="AT10">
        <f t="shared" si="9"/>
        <v>5.0317017766397543</v>
      </c>
      <c r="AU10">
        <f t="shared" si="9"/>
        <v>385.85161884621579</v>
      </c>
      <c r="AW10">
        <v>7</v>
      </c>
      <c r="AX10">
        <f>(R10*SUMPRODUCT(K11:$K$23, X11:$X$23)-$AZ$3*SUMPRODUCT(K10:$K$22, W11:$W$23))/Z10</f>
        <v>199.08767973224408</v>
      </c>
    </row>
    <row r="11" spans="1:52" x14ac:dyDescent="0.25">
      <c r="A11" t="s">
        <v>33</v>
      </c>
      <c r="C11" s="7">
        <f>AU25</f>
        <v>5132.5820752941472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2.647E-3</v>
      </c>
      <c r="O11">
        <f t="shared" si="21"/>
        <v>2163.0100852910791</v>
      </c>
      <c r="P11">
        <f t="shared" si="22"/>
        <v>108.15050426455396</v>
      </c>
      <c r="Q11" s="4">
        <f t="shared" si="23"/>
        <v>25</v>
      </c>
      <c r="R11">
        <f t="shared" si="0"/>
        <v>500000</v>
      </c>
      <c r="S11">
        <f t="shared" si="1"/>
        <v>192.10397525805271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182.16374143801931</v>
      </c>
      <c r="AC11">
        <f t="shared" si="2"/>
        <v>173.55069391999132</v>
      </c>
      <c r="AE11">
        <f t="shared" si="3"/>
        <v>1954.1079290730111</v>
      </c>
      <c r="AF11">
        <f t="shared" si="4"/>
        <v>-97.705396453650565</v>
      </c>
      <c r="AG11">
        <f t="shared" si="4"/>
        <v>-22.585515693631685</v>
      </c>
      <c r="AH11">
        <f t="shared" si="5"/>
        <v>-1210.9926245434626</v>
      </c>
      <c r="AI11">
        <f t="shared" si="6"/>
        <v>622.8243923822663</v>
      </c>
      <c r="AJ11">
        <f t="shared" si="7"/>
        <v>8.6130475180279973</v>
      </c>
      <c r="AK11">
        <f t="shared" si="24"/>
        <v>4.8925590577377118</v>
      </c>
      <c r="AL11">
        <f t="shared" si="8"/>
        <v>636.32999895803198</v>
      </c>
      <c r="AN11">
        <f t="shared" si="9"/>
        <v>1103.1073458846799</v>
      </c>
      <c r="AO11">
        <f t="shared" si="9"/>
        <v>-55.155367294234004</v>
      </c>
      <c r="AP11">
        <f t="shared" si="9"/>
        <v>-12.749678716086908</v>
      </c>
      <c r="AQ11">
        <f t="shared" si="9"/>
        <v>-683.61365310040173</v>
      </c>
      <c r="AR11">
        <f t="shared" si="9"/>
        <v>351.58864677395735</v>
      </c>
      <c r="AS11">
        <f t="shared" si="9"/>
        <v>4.8621244744130534</v>
      </c>
      <c r="AT11">
        <f t="shared" si="9"/>
        <v>2.7618831879594965</v>
      </c>
      <c r="AU11">
        <f t="shared" si="9"/>
        <v>359.2126544363299</v>
      </c>
      <c r="AW11">
        <v>8</v>
      </c>
      <c r="AX11">
        <f>(R11*SUMPRODUCT(K12:$K$23, X12:$X$23)-$AZ$3*SUMPRODUCT(K11:$K$22, W12:$W$23))/Z11</f>
        <v>192.10397525805271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2.6610000000000002E-3</v>
      </c>
      <c r="O12">
        <f t="shared" si="21"/>
        <v>2163.0100852910791</v>
      </c>
      <c r="P12">
        <f t="shared" si="22"/>
        <v>108.15050426455396</v>
      </c>
      <c r="Q12" s="4">
        <f t="shared" si="23"/>
        <v>25</v>
      </c>
      <c r="R12">
        <f t="shared" si="0"/>
        <v>500000</v>
      </c>
      <c r="S12">
        <f t="shared" si="1"/>
        <v>181.96929217748499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173.55069391999132</v>
      </c>
      <c r="AC12">
        <f t="shared" si="2"/>
        <v>162.31340945246939</v>
      </c>
      <c r="AE12">
        <f t="shared" si="3"/>
        <v>1929.3669685830178</v>
      </c>
      <c r="AF12">
        <f t="shared" si="4"/>
        <v>-96.468348429150893</v>
      </c>
      <c r="AG12">
        <f t="shared" si="4"/>
        <v>-22.299560479434614</v>
      </c>
      <c r="AH12">
        <f t="shared" si="5"/>
        <v>-1202.0011452150784</v>
      </c>
      <c r="AI12">
        <f t="shared" si="6"/>
        <v>608.59791445935389</v>
      </c>
      <c r="AJ12">
        <f t="shared" si="7"/>
        <v>11.237284467521931</v>
      </c>
      <c r="AK12">
        <f t="shared" si="24"/>
        <v>4.6148334223698741</v>
      </c>
      <c r="AL12">
        <f t="shared" si="8"/>
        <v>624.4500323492457</v>
      </c>
      <c r="AN12">
        <f t="shared" si="9"/>
        <v>1035.4034639969902</v>
      </c>
      <c r="AO12">
        <f t="shared" si="9"/>
        <v>-51.770173199849516</v>
      </c>
      <c r="AP12">
        <f t="shared" si="9"/>
        <v>-11.967159457992709</v>
      </c>
      <c r="AQ12">
        <f t="shared" si="9"/>
        <v>-645.05932243573091</v>
      </c>
      <c r="AR12">
        <f t="shared" si="9"/>
        <v>326.60680890341717</v>
      </c>
      <c r="AS12">
        <f t="shared" si="9"/>
        <v>6.0305392665330784</v>
      </c>
      <c r="AT12">
        <f t="shared" si="9"/>
        <v>2.4765711184534847</v>
      </c>
      <c r="AU12">
        <f t="shared" si="9"/>
        <v>335.11391928840374</v>
      </c>
      <c r="AW12">
        <v>9</v>
      </c>
      <c r="AX12">
        <f>(R12*SUMPRODUCT(K13:$K$23, X13:$X$23)-$AZ$3*SUMPRODUCT(K12:$K$22, W13:$W$23))/Z12</f>
        <v>181.96929217748499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2.676E-3</v>
      </c>
      <c r="O13">
        <f t="shared" si="21"/>
        <v>2163.0100852910791</v>
      </c>
      <c r="P13">
        <f t="shared" si="22"/>
        <v>108.15050426455396</v>
      </c>
      <c r="Q13" s="4">
        <f t="shared" si="23"/>
        <v>25</v>
      </c>
      <c r="R13">
        <f t="shared" si="0"/>
        <v>500000</v>
      </c>
      <c r="S13">
        <f t="shared" si="1"/>
        <v>168.32192157174521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162.31340945246939</v>
      </c>
      <c r="AC13">
        <f t="shared" si="2"/>
        <v>148.23701769481386</v>
      </c>
      <c r="AE13">
        <f t="shared" si="3"/>
        <v>1904.9103128892593</v>
      </c>
      <c r="AF13">
        <f t="shared" si="4"/>
        <v>-95.245515644462969</v>
      </c>
      <c r="AG13">
        <f t="shared" si="4"/>
        <v>-22.0168912507973</v>
      </c>
      <c r="AH13">
        <f t="shared" si="5"/>
        <v>-1193.4724768593405</v>
      </c>
      <c r="AI13">
        <f t="shared" si="6"/>
        <v>594.17542913465854</v>
      </c>
      <c r="AJ13">
        <f t="shared" si="7"/>
        <v>14.076391757655529</v>
      </c>
      <c r="AK13">
        <f t="shared" si="24"/>
        <v>3.9439564133945315</v>
      </c>
      <c r="AL13">
        <f t="shared" si="8"/>
        <v>612.19577730570859</v>
      </c>
      <c r="AN13">
        <f t="shared" si="9"/>
        <v>972.0249973256291</v>
      </c>
      <c r="AO13">
        <f t="shared" si="9"/>
        <v>-48.601249866281456</v>
      </c>
      <c r="AP13">
        <f t="shared" si="9"/>
        <v>-11.234633207856985</v>
      </c>
      <c r="AQ13">
        <f t="shared" si="9"/>
        <v>-608.99721802012903</v>
      </c>
      <c r="AR13">
        <f t="shared" si="9"/>
        <v>303.19189623136168</v>
      </c>
      <c r="AS13">
        <f t="shared" si="9"/>
        <v>7.1828078036055301</v>
      </c>
      <c r="AT13">
        <f t="shared" si="9"/>
        <v>2.0124959145019248</v>
      </c>
      <c r="AU13">
        <f t="shared" si="9"/>
        <v>312.38719994946911</v>
      </c>
      <c r="AW13">
        <v>10</v>
      </c>
      <c r="AX13">
        <f>(R13*SUMPRODUCT(K14:$K$23, X14:$X$23)-$AZ$3*SUMPRODUCT(K13:$K$22, W14:$W$23))/Z13</f>
        <v>168.32192157174521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2.6930000000000001E-3</v>
      </c>
      <c r="O14">
        <f t="shared" si="21"/>
        <v>2163.0100852910791</v>
      </c>
      <c r="P14">
        <f t="shared" si="22"/>
        <v>108.15050426455396</v>
      </c>
      <c r="Q14" s="4">
        <f t="shared" si="23"/>
        <v>25</v>
      </c>
      <c r="R14">
        <f t="shared" si="0"/>
        <v>500000</v>
      </c>
      <c r="S14">
        <f t="shared" si="1"/>
        <v>171.75715782760892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148.23701769481386</v>
      </c>
      <c r="AC14">
        <f t="shared" si="2"/>
        <v>149.34237365184435</v>
      </c>
      <c r="AE14">
        <f t="shared" si="3"/>
        <v>1880.7312862877561</v>
      </c>
      <c r="AF14">
        <f t="shared" si="4"/>
        <v>-94.036564314387803</v>
      </c>
      <c r="AG14">
        <f t="shared" si="4"/>
        <v>-21.737430850150933</v>
      </c>
      <c r="AH14">
        <f t="shared" si="5"/>
        <v>-1185.8297627679428</v>
      </c>
      <c r="AI14">
        <f t="shared" si="6"/>
        <v>579.12752835527453</v>
      </c>
      <c r="AJ14">
        <f t="shared" si="7"/>
        <v>-1.1053559570304969</v>
      </c>
      <c r="AK14">
        <f t="shared" si="24"/>
        <v>135.44522177677277</v>
      </c>
      <c r="AL14">
        <f t="shared" si="8"/>
        <v>713.46739417501681</v>
      </c>
      <c r="AN14">
        <f t="shared" si="9"/>
        <v>884.03816977093652</v>
      </c>
      <c r="AO14">
        <f t="shared" si="9"/>
        <v>-44.201908488546827</v>
      </c>
      <c r="AP14">
        <f t="shared" si="9"/>
        <v>-10.217684325452074</v>
      </c>
      <c r="AQ14">
        <f t="shared" si="9"/>
        <v>-557.39955026030282</v>
      </c>
      <c r="AR14">
        <f t="shared" si="9"/>
        <v>272.21902669663484</v>
      </c>
      <c r="AS14">
        <f t="shared" si="9"/>
        <v>-0.51957281953203616</v>
      </c>
      <c r="AT14">
        <f t="shared" si="9"/>
        <v>63.66605736649425</v>
      </c>
      <c r="AU14">
        <f t="shared" si="9"/>
        <v>335.36551124359704</v>
      </c>
      <c r="AW14">
        <v>11</v>
      </c>
      <c r="AX14">
        <f>(R14*SUMPRODUCT(K15:$K$23, X15:$X$23)-$AZ$3*SUMPRODUCT(K14:$K$22, W15:$W$23))/Z14</f>
        <v>171.75715782760892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2.7169999999999998E-3</v>
      </c>
      <c r="O15">
        <f t="shared" si="21"/>
        <v>2163.0100852910791</v>
      </c>
      <c r="P15">
        <f t="shared" si="22"/>
        <v>108.15050426455396</v>
      </c>
      <c r="Q15" s="4">
        <f t="shared" si="23"/>
        <v>25</v>
      </c>
      <c r="R15">
        <f t="shared" si="0"/>
        <v>500000</v>
      </c>
      <c r="S15">
        <f t="shared" si="1"/>
        <v>169.87770520837569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149.34237365184435</v>
      </c>
      <c r="AC15">
        <f t="shared" si="2"/>
        <v>145.8297896847298</v>
      </c>
      <c r="AE15">
        <f t="shared" si="3"/>
        <v>1856.814026520035</v>
      </c>
      <c r="AF15">
        <f t="shared" si="4"/>
        <v>-92.840701326001749</v>
      </c>
      <c r="AG15">
        <f t="shared" si="4"/>
        <v>-21.460995942029566</v>
      </c>
      <c r="AH15">
        <f t="shared" si="5"/>
        <v>-1181.2119923972014</v>
      </c>
      <c r="AI15">
        <f t="shared" si="6"/>
        <v>561.30033685480248</v>
      </c>
      <c r="AJ15">
        <f t="shared" si="7"/>
        <v>3.5125839671145513</v>
      </c>
      <c r="AK15">
        <f t="shared" si="24"/>
        <v>133.93209891921146</v>
      </c>
      <c r="AL15">
        <f t="shared" si="8"/>
        <v>698.74501974112854</v>
      </c>
      <c r="AN15">
        <f t="shared" si="9"/>
        <v>803.99628616614996</v>
      </c>
      <c r="AO15">
        <f t="shared" si="9"/>
        <v>-40.199814308307502</v>
      </c>
      <c r="AP15">
        <f t="shared" si="9"/>
        <v>-9.2925628460252323</v>
      </c>
      <c r="AQ15">
        <f t="shared" si="9"/>
        <v>-511.4621289468277</v>
      </c>
      <c r="AR15">
        <f t="shared" si="9"/>
        <v>243.04178006498964</v>
      </c>
      <c r="AS15">
        <f t="shared" si="9"/>
        <v>1.52094093650277</v>
      </c>
      <c r="AT15">
        <f t="shared" si="9"/>
        <v>57.992296800608841</v>
      </c>
      <c r="AU15">
        <f t="shared" si="9"/>
        <v>302.55501780210125</v>
      </c>
      <c r="AW15">
        <v>12</v>
      </c>
      <c r="AX15">
        <f>(R15*SUMPRODUCT(K16:$K$23, X16:$X$23)-$AZ$3*SUMPRODUCT(K15:$K$22, W16:$W$23))/Z15</f>
        <v>169.87770520837569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2.745E-3</v>
      </c>
      <c r="O16">
        <f t="shared" si="21"/>
        <v>2163.0100852910791</v>
      </c>
      <c r="P16">
        <f t="shared" si="22"/>
        <v>108.15050426455396</v>
      </c>
      <c r="Q16" s="4">
        <f t="shared" si="23"/>
        <v>25</v>
      </c>
      <c r="R16">
        <f t="shared" si="0"/>
        <v>500000</v>
      </c>
      <c r="S16">
        <f t="shared" si="1"/>
        <v>162.64514934461891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145.8297896847298</v>
      </c>
      <c r="AC16">
        <f t="shared" si="2"/>
        <v>137.8416049944658</v>
      </c>
      <c r="AE16">
        <f t="shared" si="3"/>
        <v>1833.1489317520372</v>
      </c>
      <c r="AF16">
        <f t="shared" si="4"/>
        <v>-91.657446587601868</v>
      </c>
      <c r="AG16">
        <f t="shared" si="4"/>
        <v>-21.187475548748399</v>
      </c>
      <c r="AH16">
        <f t="shared" si="5"/>
        <v>-1178.2086772174232</v>
      </c>
      <c r="AI16">
        <f t="shared" si="6"/>
        <v>542.09533239826374</v>
      </c>
      <c r="AJ16">
        <f t="shared" si="7"/>
        <v>7.9881846902640063</v>
      </c>
      <c r="AK16">
        <f t="shared" si="24"/>
        <v>132.11248923944157</v>
      </c>
      <c r="AL16">
        <f t="shared" si="8"/>
        <v>682.19600632796937</v>
      </c>
      <c r="AN16">
        <f t="shared" si="9"/>
        <v>731.1807540162813</v>
      </c>
      <c r="AO16">
        <f t="shared" si="9"/>
        <v>-36.559037700814066</v>
      </c>
      <c r="AP16">
        <f t="shared" si="9"/>
        <v>-8.4509633009626643</v>
      </c>
      <c r="AQ16">
        <f t="shared" si="9"/>
        <v>-469.94736438189756</v>
      </c>
      <c r="AR16">
        <f t="shared" si="9"/>
        <v>216.223388632607</v>
      </c>
      <c r="AS16">
        <f t="shared" si="9"/>
        <v>3.1862151535424799</v>
      </c>
      <c r="AT16">
        <f t="shared" si="9"/>
        <v>52.695178129765388</v>
      </c>
      <c r="AU16">
        <f t="shared" si="9"/>
        <v>272.10478191591488</v>
      </c>
      <c r="AW16">
        <v>13</v>
      </c>
      <c r="AX16">
        <f>(R16*SUMPRODUCT(K17:$K$23, X17:$X$23)-$AZ$3*SUMPRODUCT(K16:$K$22, W17:$W$23))/Z16</f>
        <v>162.64514934461891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2.7729999999999999E-3</v>
      </c>
      <c r="O17">
        <f t="shared" si="21"/>
        <v>2163.0100852910791</v>
      </c>
      <c r="P17">
        <f t="shared" si="22"/>
        <v>108.15050426455396</v>
      </c>
      <c r="Q17" s="4">
        <f t="shared" si="23"/>
        <v>25</v>
      </c>
      <c r="R17">
        <f t="shared" si="0"/>
        <v>500000</v>
      </c>
      <c r="S17">
        <f t="shared" si="1"/>
        <v>150.85613933990717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137.8416049944658</v>
      </c>
      <c r="AC17">
        <f t="shared" si="2"/>
        <v>126.21739699635417</v>
      </c>
      <c r="AE17">
        <f t="shared" si="3"/>
        <v>1809.7341204467684</v>
      </c>
      <c r="AF17">
        <f t="shared" si="4"/>
        <v>-90.486706022338424</v>
      </c>
      <c r="AG17">
        <f t="shared" si="4"/>
        <v>-20.916847923564237</v>
      </c>
      <c r="AH17">
        <f t="shared" si="5"/>
        <v>-1175.0573939335861</v>
      </c>
      <c r="AI17">
        <f t="shared" si="6"/>
        <v>523.27317256727952</v>
      </c>
      <c r="AJ17">
        <f t="shared" si="7"/>
        <v>11.624207998111629</v>
      </c>
      <c r="AK17">
        <f t="shared" si="24"/>
        <v>129.99623135932271</v>
      </c>
      <c r="AL17">
        <f t="shared" si="8"/>
        <v>664.89361192471381</v>
      </c>
      <c r="AN17">
        <f t="shared" si="9"/>
        <v>664.94104697360592</v>
      </c>
      <c r="AO17">
        <f t="shared" si="9"/>
        <v>-33.247052348680299</v>
      </c>
      <c r="AP17">
        <f t="shared" si="9"/>
        <v>-7.6853669279600698</v>
      </c>
      <c r="AQ17">
        <f t="shared" si="9"/>
        <v>-431.74513037494461</v>
      </c>
      <c r="AR17">
        <f t="shared" si="9"/>
        <v>192.26349732202098</v>
      </c>
      <c r="AS17">
        <f t="shared" si="9"/>
        <v>4.2710213335620555</v>
      </c>
      <c r="AT17">
        <f t="shared" si="9"/>
        <v>47.763828512749583</v>
      </c>
      <c r="AU17">
        <f t="shared" si="9"/>
        <v>244.29834716833258</v>
      </c>
      <c r="AW17">
        <v>14</v>
      </c>
      <c r="AX17">
        <f>(R17*SUMPRODUCT(K18:$K$23, X18:$X$23)-$AZ$3*SUMPRODUCT(K17:$K$22, W18:$W$23))/Z17</f>
        <v>150.85613933990717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2.8019999999999998E-3</v>
      </c>
      <c r="O18">
        <f t="shared" si="21"/>
        <v>2163.0100852910791</v>
      </c>
      <c r="P18">
        <f t="shared" si="22"/>
        <v>108.15050426455396</v>
      </c>
      <c r="Q18" s="4">
        <f t="shared" si="23"/>
        <v>25</v>
      </c>
      <c r="R18">
        <f t="shared" si="0"/>
        <v>500000</v>
      </c>
      <c r="S18">
        <f t="shared" si="1"/>
        <v>135.04253954652134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126.21739699635417</v>
      </c>
      <c r="AC18">
        <f t="shared" si="2"/>
        <v>111.54011644051069</v>
      </c>
      <c r="AE18">
        <f t="shared" si="3"/>
        <v>1786.5659042368088</v>
      </c>
      <c r="AF18">
        <f t="shared" si="4"/>
        <v>-89.328295211840455</v>
      </c>
      <c r="AG18">
        <f t="shared" si="4"/>
        <v>-20.649070436446767</v>
      </c>
      <c r="AH18">
        <f t="shared" si="5"/>
        <v>-1172.1801576365397</v>
      </c>
      <c r="AI18">
        <f t="shared" si="6"/>
        <v>504.40838095198205</v>
      </c>
      <c r="AJ18">
        <f t="shared" si="7"/>
        <v>14.677280555843481</v>
      </c>
      <c r="AK18">
        <f t="shared" si="24"/>
        <v>127.64185042149259</v>
      </c>
      <c r="AL18">
        <f t="shared" si="8"/>
        <v>646.7275119293181</v>
      </c>
      <c r="AN18">
        <f t="shared" si="9"/>
        <v>604.68441677774467</v>
      </c>
      <c r="AO18">
        <f t="shared" si="9"/>
        <v>-30.234220838887239</v>
      </c>
      <c r="AP18">
        <f t="shared" si="9"/>
        <v>-6.9889227619617351</v>
      </c>
      <c r="AQ18">
        <f t="shared" si="9"/>
        <v>-396.73827497658584</v>
      </c>
      <c r="AR18">
        <f t="shared" si="9"/>
        <v>170.72299820030989</v>
      </c>
      <c r="AS18">
        <f t="shared" si="9"/>
        <v>4.9676996587399067</v>
      </c>
      <c r="AT18">
        <f t="shared" si="9"/>
        <v>43.201897951547259</v>
      </c>
      <c r="AU18">
        <f t="shared" si="9"/>
        <v>218.89259581059704</v>
      </c>
      <c r="AW18">
        <v>15</v>
      </c>
      <c r="AX18">
        <f>(R18*SUMPRODUCT(K19:$K$23, X19:$X$23)-$AZ$3*SUMPRODUCT(K18:$K$22, W19:$W$23))/Z18</f>
        <v>135.04253954652134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2.8370000000000001E-3</v>
      </c>
      <c r="O19">
        <f t="shared" si="21"/>
        <v>2163.0100852910791</v>
      </c>
      <c r="P19">
        <f t="shared" si="22"/>
        <v>108.15050426455396</v>
      </c>
      <c r="Q19" s="4">
        <f t="shared" si="23"/>
        <v>25</v>
      </c>
      <c r="R19">
        <f t="shared" si="0"/>
        <v>500000</v>
      </c>
      <c r="S19">
        <f t="shared" si="1"/>
        <v>114.9017427284151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111.54011644051069</v>
      </c>
      <c r="AC19">
        <f t="shared" si="2"/>
        <v>93.686277226215225</v>
      </c>
      <c r="AE19">
        <f t="shared" si="3"/>
        <v>1763.6317577241211</v>
      </c>
      <c r="AF19">
        <f t="shared" si="4"/>
        <v>-88.18158788620606</v>
      </c>
      <c r="AG19">
        <f t="shared" si="4"/>
        <v>-20.383998319254101</v>
      </c>
      <c r="AH19">
        <f t="shared" si="5"/>
        <v>-1171.6282565639895</v>
      </c>
      <c r="AI19">
        <f t="shared" si="6"/>
        <v>483.43791495467167</v>
      </c>
      <c r="AJ19">
        <f t="shared" si="7"/>
        <v>17.853839214295462</v>
      </c>
      <c r="AK19">
        <f t="shared" si="24"/>
        <v>125.08932003948982</v>
      </c>
      <c r="AL19">
        <f t="shared" si="8"/>
        <v>626.38107420845699</v>
      </c>
      <c r="AN19">
        <f t="shared" si="9"/>
        <v>549.86871706304964</v>
      </c>
      <c r="AO19">
        <f t="shared" si="9"/>
        <v>-27.493435853152484</v>
      </c>
      <c r="AP19">
        <f t="shared" si="9"/>
        <v>-6.3553646929604239</v>
      </c>
      <c r="AQ19">
        <f t="shared" si="9"/>
        <v>-365.29265448418795</v>
      </c>
      <c r="AR19">
        <f t="shared" si="9"/>
        <v>150.72726203274883</v>
      </c>
      <c r="AS19">
        <f t="shared" si="9"/>
        <v>5.566506511587944</v>
      </c>
      <c r="AT19">
        <f t="shared" si="9"/>
        <v>39.000604081412177</v>
      </c>
      <c r="AU19">
        <f t="shared" si="9"/>
        <v>195.29437262574896</v>
      </c>
      <c r="AW19">
        <v>16</v>
      </c>
      <c r="AX19">
        <f>(R19*SUMPRODUCT(K20:$K$23, X20:$X$23)-$AZ$3*SUMPRODUCT(K19:$K$22, W20:$W$23))/Z19</f>
        <v>114.9017427284151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2.8709999999999999E-3</v>
      </c>
      <c r="O20">
        <f t="shared" si="21"/>
        <v>2163.0100852910791</v>
      </c>
      <c r="P20">
        <f t="shared" si="22"/>
        <v>108.15050426455396</v>
      </c>
      <c r="Q20" s="4">
        <f t="shared" si="23"/>
        <v>25</v>
      </c>
      <c r="R20">
        <f t="shared" si="0"/>
        <v>500000</v>
      </c>
      <c r="S20">
        <f t="shared" si="1"/>
        <v>91.282256113572757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93.686277226215225</v>
      </c>
      <c r="AC20">
        <f t="shared" si="2"/>
        <v>73.469932781522061</v>
      </c>
      <c r="AE20">
        <f t="shared" si="3"/>
        <v>1740.9320533704538</v>
      </c>
      <c r="AF20">
        <f t="shared" si="4"/>
        <v>-87.046602668522695</v>
      </c>
      <c r="AG20">
        <f t="shared" si="4"/>
        <v>-20.12163587688698</v>
      </c>
      <c r="AH20">
        <f t="shared" si="5"/>
        <v>-1170.4491834915705</v>
      </c>
      <c r="AI20">
        <f t="shared" si="6"/>
        <v>463.3146313334737</v>
      </c>
      <c r="AJ20">
        <f t="shared" si="7"/>
        <v>20.216344444693163</v>
      </c>
      <c r="AK20">
        <f t="shared" si="24"/>
        <v>122.33002095497027</v>
      </c>
      <c r="AL20">
        <f t="shared" si="8"/>
        <v>605.86099673313709</v>
      </c>
      <c r="AN20">
        <f t="shared" si="9"/>
        <v>500.00493454670084</v>
      </c>
      <c r="AO20">
        <f t="shared" si="9"/>
        <v>-25.000246727335043</v>
      </c>
      <c r="AP20">
        <f t="shared" si="9"/>
        <v>-5.779040721386818</v>
      </c>
      <c r="AQ20">
        <f t="shared" si="9"/>
        <v>-336.15922358884313</v>
      </c>
      <c r="AR20">
        <f t="shared" si="9"/>
        <v>133.06642350913589</v>
      </c>
      <c r="AS20">
        <f t="shared" si="9"/>
        <v>5.8062415252063948</v>
      </c>
      <c r="AT20">
        <f t="shared" si="9"/>
        <v>35.133831904737178</v>
      </c>
      <c r="AU20">
        <f t="shared" si="9"/>
        <v>174.00649693907943</v>
      </c>
      <c r="AW20">
        <v>17</v>
      </c>
      <c r="AX20">
        <f>(R20*SUMPRODUCT(K21:$K$23, X21:$X$23)-$AZ$3*SUMPRODUCT(K20:$K$22, W21:$W$23))/Z20</f>
        <v>91.282256113572757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2.9099999999999998E-3</v>
      </c>
      <c r="O21">
        <f t="shared" si="21"/>
        <v>2163.0100852910791</v>
      </c>
      <c r="P21">
        <f t="shared" si="22"/>
        <v>108.15050426455396</v>
      </c>
      <c r="Q21" s="4">
        <f t="shared" si="23"/>
        <v>25</v>
      </c>
      <c r="R21">
        <f t="shared" si="0"/>
        <v>500000</v>
      </c>
      <c r="S21">
        <f t="shared" si="1"/>
        <v>64.110971404414428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73.469932781522061</v>
      </c>
      <c r="AC21">
        <f t="shared" si="2"/>
        <v>50.934539792363125</v>
      </c>
      <c r="AE21">
        <f t="shared" si="3"/>
        <v>1718.4566205614415</v>
      </c>
      <c r="AF21">
        <f t="shared" si="4"/>
        <v>-85.922831028072068</v>
      </c>
      <c r="AG21">
        <f t="shared" si="4"/>
        <v>-19.861865557716371</v>
      </c>
      <c r="AH21">
        <f t="shared" si="5"/>
        <v>-1171.0792080348222</v>
      </c>
      <c r="AI21">
        <f t="shared" si="6"/>
        <v>441.59271594083089</v>
      </c>
      <c r="AJ21">
        <f t="shared" si="7"/>
        <v>22.535392989158936</v>
      </c>
      <c r="AK21">
        <f t="shared" si="24"/>
        <v>119.4202605620424</v>
      </c>
      <c r="AL21">
        <f t="shared" si="8"/>
        <v>583.54836949203218</v>
      </c>
      <c r="AN21">
        <f t="shared" si="9"/>
        <v>454.64498977654455</v>
      </c>
      <c r="AO21">
        <f t="shared" si="9"/>
        <v>-22.732249488827225</v>
      </c>
      <c r="AP21">
        <f t="shared" si="9"/>
        <v>-5.2547719595510154</v>
      </c>
      <c r="AQ21">
        <f t="shared" si="9"/>
        <v>-309.82760239275962</v>
      </c>
      <c r="AR21">
        <f t="shared" si="9"/>
        <v>116.83036593540673</v>
      </c>
      <c r="AS21">
        <f t="shared" si="9"/>
        <v>5.9620960998242776</v>
      </c>
      <c r="AT21">
        <f t="shared" si="9"/>
        <v>31.594526444667295</v>
      </c>
      <c r="AU21">
        <f t="shared" si="9"/>
        <v>154.38698847989829</v>
      </c>
      <c r="AW21">
        <v>18</v>
      </c>
      <c r="AX21">
        <f>(R21*SUMPRODUCT(K22:$K$23, X22:$X$23)-$AZ$3*SUMPRODUCT(K21:$K$22, W22:$W$23))/Z21</f>
        <v>64.110971404414428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2.9520000000000002E-3</v>
      </c>
      <c r="O22">
        <f t="shared" si="21"/>
        <v>2163.0100852910791</v>
      </c>
      <c r="P22">
        <f t="shared" si="22"/>
        <v>108.15050426455396</v>
      </c>
      <c r="Q22" s="4">
        <f t="shared" si="23"/>
        <v>25</v>
      </c>
      <c r="R22">
        <f t="shared" si="0"/>
        <v>500000</v>
      </c>
      <c r="S22">
        <f t="shared" si="1"/>
        <v>33.636810086725347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50.934539792363125</v>
      </c>
      <c r="AC22">
        <f t="shared" si="2"/>
        <v>26.377468025873412</v>
      </c>
      <c r="AE22">
        <f t="shared" si="3"/>
        <v>1696.1991704119298</v>
      </c>
      <c r="AF22">
        <f t="shared" si="4"/>
        <v>-84.809958520596481</v>
      </c>
      <c r="AG22">
        <f t="shared" si="4"/>
        <v>-19.604614675012829</v>
      </c>
      <c r="AH22">
        <f t="shared" si="5"/>
        <v>-1172.6445425275745</v>
      </c>
      <c r="AI22">
        <f t="shared" si="6"/>
        <v>419.1400546887462</v>
      </c>
      <c r="AJ22">
        <f t="shared" si="7"/>
        <v>24.557071766489713</v>
      </c>
      <c r="AK22">
        <f t="shared" si="24"/>
        <v>116.36266261785877</v>
      </c>
      <c r="AL22">
        <f t="shared" si="8"/>
        <v>560.05978907309463</v>
      </c>
      <c r="AN22">
        <f t="shared" si="9"/>
        <v>413.38246368638733</v>
      </c>
      <c r="AO22">
        <f t="shared" si="9"/>
        <v>-20.669123184319364</v>
      </c>
      <c r="AP22">
        <f t="shared" si="9"/>
        <v>-4.7778610291449226</v>
      </c>
      <c r="AQ22">
        <f t="shared" si="9"/>
        <v>-285.78642088400585</v>
      </c>
      <c r="AR22">
        <f t="shared" si="9"/>
        <v>102.14905858891723</v>
      </c>
      <c r="AS22">
        <f t="shared" si="9"/>
        <v>5.9848294969331999</v>
      </c>
      <c r="AT22">
        <f t="shared" si="9"/>
        <v>28.358865511292805</v>
      </c>
      <c r="AU22">
        <f t="shared" si="9"/>
        <v>136.49275359714323</v>
      </c>
      <c r="AW22">
        <v>19</v>
      </c>
      <c r="AX22">
        <f>(R22*SUMPRODUCT(K23:$K$23, X23:$X$23)-$AZ$3*SUMPRODUCT(K22:$K$22, W23:$W$23))/Z22</f>
        <v>33.636810086725347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2.9979999999999998E-3</v>
      </c>
      <c r="O23">
        <f t="shared" si="21"/>
        <v>2163.0100852910791</v>
      </c>
      <c r="P23">
        <f t="shared" si="22"/>
        <v>108.15050426455396</v>
      </c>
      <c r="Q23" s="4">
        <f t="shared" si="23"/>
        <v>25</v>
      </c>
      <c r="R23">
        <f t="shared" si="0"/>
        <v>500000</v>
      </c>
      <c r="S23">
        <f t="shared" si="1"/>
        <v>34.079779054880689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26.377468025873412</v>
      </c>
      <c r="AC23">
        <f t="shared" si="2"/>
        <v>26.377468025873416</v>
      </c>
      <c r="AE23">
        <f t="shared" si="3"/>
        <v>1674.1519735949155</v>
      </c>
      <c r="AF23">
        <f t="shared" si="4"/>
        <v>-83.707598679745772</v>
      </c>
      <c r="AG23">
        <f t="shared" si="4"/>
        <v>-19.349793893467012</v>
      </c>
      <c r="AH23">
        <f t="shared" si="5"/>
        <v>-1175.492695913769</v>
      </c>
      <c r="AI23">
        <f t="shared" si="6"/>
        <v>395.60188510793364</v>
      </c>
      <c r="AJ23">
        <f t="shared" si="7"/>
        <v>0</v>
      </c>
      <c r="AK23">
        <f t="shared" si="24"/>
        <v>113.17752900587303</v>
      </c>
      <c r="AL23">
        <f t="shared" si="8"/>
        <v>508.77941411380664</v>
      </c>
      <c r="AN23">
        <f t="shared" si="9"/>
        <v>375.84731222193614</v>
      </c>
      <c r="AO23">
        <f t="shared" si="9"/>
        <v>-18.792365611096805</v>
      </c>
      <c r="AP23">
        <f t="shared" si="9"/>
        <v>-4.3440309730612956</v>
      </c>
      <c r="AQ23">
        <f t="shared" si="9"/>
        <v>-263.89824655345706</v>
      </c>
      <c r="AR23">
        <f t="shared" si="9"/>
        <v>88.812669084320945</v>
      </c>
      <c r="AS23">
        <f t="shared" si="9"/>
        <v>0</v>
      </c>
      <c r="AT23">
        <f t="shared" si="9"/>
        <v>25.40836838691332</v>
      </c>
      <c r="AU23">
        <f t="shared" si="9"/>
        <v>114.22103747123425</v>
      </c>
      <c r="AW23">
        <v>20</v>
      </c>
      <c r="AX23">
        <f>(R23*SUMPRODUCT(K$23:$K24, X$23:$X24)-$AZ$3*SUMPRODUCT(K$22:$K23, W$23:$W24))/Z23</f>
        <v>34.079779054880689</v>
      </c>
    </row>
    <row r="25" spans="5:50" x14ac:dyDescent="0.25">
      <c r="AN25" s="8">
        <f t="shared" ref="AN25:AU25" si="25">SUM(AN3:AN23)</f>
        <v>19910.059273900733</v>
      </c>
      <c r="AO25" s="8">
        <f t="shared" si="25"/>
        <v>-2617.7605276633462</v>
      </c>
      <c r="AP25" s="8">
        <f t="shared" si="25"/>
        <v>-405.11981554424204</v>
      </c>
      <c r="AQ25" s="8">
        <f t="shared" si="25"/>
        <v>-12375.238970049955</v>
      </c>
      <c r="AR25" s="8">
        <f t="shared" si="25"/>
        <v>4511.9399606431907</v>
      </c>
      <c r="AS25" s="8">
        <f t="shared" si="25"/>
        <v>-90.71369888421485</v>
      </c>
      <c r="AT25" s="8">
        <f t="shared" si="25"/>
        <v>711.35581353517148</v>
      </c>
      <c r="AU25" s="9">
        <f t="shared" si="25"/>
        <v>5132.5820752941472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5" priority="1" operator="lessThan">
      <formula>0</formula>
    </cfRule>
  </conditionalFormatting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12FA9-97C3-4D4D-A0A8-13047DF92083}">
  <sheetPr codeName="Sheet62"/>
  <dimension ref="A1:AZ29"/>
  <sheetViews>
    <sheetView workbookViewId="0">
      <selection activeCell="B1" sqref="B1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'T.35.04.D'!C3*(1+C12)</f>
        <v>2367.454511944497</v>
      </c>
      <c r="K3">
        <v>1</v>
      </c>
      <c r="L3" s="2">
        <v>0</v>
      </c>
      <c r="O3">
        <f>$C$3</f>
        <v>2367.454511944497</v>
      </c>
      <c r="P3">
        <f>O3*B5</f>
        <v>1893.9636095555977</v>
      </c>
      <c r="Q3" s="4">
        <f>B8</f>
        <v>200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2367.454511944497</v>
      </c>
      <c r="AF3">
        <f t="shared" ref="AF3:AG23" si="4">-$Z3*P3</f>
        <v>-1893.9636095555977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273.49090238889926</v>
      </c>
      <c r="AJ3">
        <f t="shared" ref="AJ3:AJ23" si="7">AB3-AC3</f>
        <v>0</v>
      </c>
      <c r="AL3">
        <f t="shared" ref="AL3:AL23" si="8">SUM(AI3:AK3)</f>
        <v>273.49090238889926</v>
      </c>
      <c r="AN3">
        <f t="shared" ref="AN3:AU23" si="9">AE3*$K3</f>
        <v>2367.454511944497</v>
      </c>
      <c r="AO3">
        <f t="shared" si="9"/>
        <v>-1893.9636095555977</v>
      </c>
      <c r="AP3">
        <f t="shared" si="9"/>
        <v>-200</v>
      </c>
      <c r="AQ3">
        <f t="shared" si="9"/>
        <v>0</v>
      </c>
      <c r="AR3">
        <f t="shared" si="9"/>
        <v>273.49090238889926</v>
      </c>
      <c r="AS3">
        <f t="shared" si="9"/>
        <v>0</v>
      </c>
      <c r="AT3">
        <f t="shared" si="9"/>
        <v>0</v>
      </c>
      <c r="AU3">
        <f t="shared" si="9"/>
        <v>273.49090238889926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1355.8914998839962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2.676E-3</v>
      </c>
      <c r="R4">
        <f t="shared" si="0"/>
        <v>500000</v>
      </c>
      <c r="S4">
        <f t="shared" si="1"/>
        <v>101.90603021356036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100.61426937457327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-1338</v>
      </c>
      <c r="AI4">
        <f t="shared" si="6"/>
        <v>-1338</v>
      </c>
      <c r="AJ4">
        <f t="shared" si="7"/>
        <v>-100.61426937457327</v>
      </c>
      <c r="AK4">
        <f>G4*MAX(0, SUM(AB4, AE4:AF4))</f>
        <v>0</v>
      </c>
      <c r="AL4">
        <f t="shared" si="8"/>
        <v>-1438.6142693745733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-1255.2772305094286</v>
      </c>
      <c r="AR4">
        <f t="shared" si="9"/>
        <v>-1255.2772305094286</v>
      </c>
      <c r="AS4">
        <f t="shared" si="9"/>
        <v>-94.393723027088143</v>
      </c>
      <c r="AT4">
        <f t="shared" si="9"/>
        <v>0</v>
      </c>
      <c r="AU4">
        <f t="shared" si="9"/>
        <v>-1349.6709535365167</v>
      </c>
      <c r="AW4">
        <v>1</v>
      </c>
      <c r="AX4">
        <f>(R4*SUMPRODUCT(K5:$K$23, X5:$X$23)-$AZ$3*SUMPRODUCT(K4:$K$22, W5:$W$23))/Z4</f>
        <v>101.90603021356036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2.6930000000000001E-3</v>
      </c>
      <c r="O5">
        <f t="shared" ref="O5:O23" si="21">$C$3</f>
        <v>2367.454511944497</v>
      </c>
      <c r="P5">
        <f t="shared" ref="P5:P23" si="22">O5*$C$5</f>
        <v>118.37272559722486</v>
      </c>
      <c r="Q5" s="4">
        <f t="shared" ref="Q5:Q23" si="23">$C$8</f>
        <v>25</v>
      </c>
      <c r="R5">
        <f t="shared" si="0"/>
        <v>500000</v>
      </c>
      <c r="S5">
        <f t="shared" si="1"/>
        <v>213.89667472488588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100.61426937457327</v>
      </c>
      <c r="AC5">
        <f t="shared" si="2"/>
        <v>208.50474520327043</v>
      </c>
      <c r="AE5">
        <f t="shared" si="3"/>
        <v>2307.7754735000995</v>
      </c>
      <c r="AF5">
        <f t="shared" si="4"/>
        <v>-115.38877367500498</v>
      </c>
      <c r="AG5">
        <f t="shared" si="4"/>
        <v>-24.369797411699999</v>
      </c>
      <c r="AH5">
        <f t="shared" si="5"/>
        <v>-1329.4317659999999</v>
      </c>
      <c r="AI5">
        <f t="shared" si="6"/>
        <v>838.58513641339482</v>
      </c>
      <c r="AJ5">
        <f t="shared" si="7"/>
        <v>-107.89047582869716</v>
      </c>
      <c r="AK5">
        <f>G5*SUM(AB5, AE5:AF5)</f>
        <v>94.013039737186389</v>
      </c>
      <c r="AL5">
        <f t="shared" si="8"/>
        <v>824.70770032188409</v>
      </c>
      <c r="AN5">
        <f t="shared" si="9"/>
        <v>1992.9083844977706</v>
      </c>
      <c r="AO5">
        <f t="shared" si="9"/>
        <v>-99.645419224888542</v>
      </c>
      <c r="AP5">
        <f t="shared" si="9"/>
        <v>-21.044843464182392</v>
      </c>
      <c r="AQ5">
        <f t="shared" si="9"/>
        <v>-1148.0474350742613</v>
      </c>
      <c r="AR5">
        <f t="shared" si="9"/>
        <v>724.17068673443862</v>
      </c>
      <c r="AS5">
        <f t="shared" si="9"/>
        <v>-93.170170302728707</v>
      </c>
      <c r="AT5">
        <f t="shared" si="9"/>
        <v>81.186136734611054</v>
      </c>
      <c r="AU5">
        <f t="shared" si="9"/>
        <v>712.18665316632098</v>
      </c>
      <c r="AW5">
        <v>2</v>
      </c>
      <c r="AX5">
        <f>(R5*SUMPRODUCT(K6:$K$23, X6:$X$23)-$AZ$3*SUMPRODUCT(K5:$K$22, W6:$W$23))/Z5</f>
        <v>213.89667472488588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2.7169999999999998E-3</v>
      </c>
      <c r="O6">
        <f t="shared" si="21"/>
        <v>2367.454511944497</v>
      </c>
      <c r="P6">
        <f t="shared" si="22"/>
        <v>118.37272559722486</v>
      </c>
      <c r="Q6" s="4">
        <f t="shared" si="23"/>
        <v>25</v>
      </c>
      <c r="R6">
        <f t="shared" si="0"/>
        <v>500000</v>
      </c>
      <c r="S6">
        <f t="shared" si="1"/>
        <v>330.96723570231495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208.50474520327043</v>
      </c>
      <c r="AC6">
        <f t="shared" si="2"/>
        <v>318.52136767012234</v>
      </c>
      <c r="AE6">
        <f t="shared" si="3"/>
        <v>2278.4274928035989</v>
      </c>
      <c r="AF6">
        <f t="shared" si="4"/>
        <v>-113.92137464017995</v>
      </c>
      <c r="AG6">
        <f t="shared" si="4"/>
        <v>-24.059886698015411</v>
      </c>
      <c r="AH6">
        <f t="shared" si="5"/>
        <v>-1324.2547913517778</v>
      </c>
      <c r="AI6">
        <f t="shared" si="6"/>
        <v>816.1914401136255</v>
      </c>
      <c r="AJ6">
        <f t="shared" si="7"/>
        <v>-110.01662246685191</v>
      </c>
      <c r="AK6">
        <f>G6*SUM(AB6, AE6:AF6)</f>
        <v>138.82113550695132</v>
      </c>
      <c r="AL6">
        <f t="shared" si="8"/>
        <v>844.99595315372494</v>
      </c>
      <c r="AN6">
        <f t="shared" si="9"/>
        <v>1774.4990697800438</v>
      </c>
      <c r="AO6">
        <f t="shared" si="9"/>
        <v>-88.724953489002203</v>
      </c>
      <c r="AP6">
        <f t="shared" si="9"/>
        <v>-18.738470589690102</v>
      </c>
      <c r="AQ6">
        <f t="shared" si="9"/>
        <v>-1031.3643523121132</v>
      </c>
      <c r="AR6">
        <f t="shared" si="9"/>
        <v>635.67129338923814</v>
      </c>
      <c r="AS6">
        <f t="shared" si="9"/>
        <v>-85.683830117212949</v>
      </c>
      <c r="AT6">
        <f t="shared" si="9"/>
        <v>108.11754010208871</v>
      </c>
      <c r="AU6">
        <f t="shared" si="9"/>
        <v>658.10500337411395</v>
      </c>
      <c r="AW6">
        <v>3</v>
      </c>
      <c r="AX6">
        <f>(R6*SUMPRODUCT(K7:$K$23, X7:$X$23)-$AZ$3*SUMPRODUCT(K6:$K$22, W7:$W$23))/Z6</f>
        <v>330.96723570231495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2.745E-3</v>
      </c>
      <c r="O7">
        <f t="shared" si="21"/>
        <v>2367.454511944497</v>
      </c>
      <c r="P7">
        <f t="shared" si="22"/>
        <v>118.37272559722486</v>
      </c>
      <c r="Q7" s="4">
        <f t="shared" si="23"/>
        <v>25</v>
      </c>
      <c r="R7">
        <f t="shared" si="0"/>
        <v>500000</v>
      </c>
      <c r="S7">
        <f t="shared" si="1"/>
        <v>424.75630269960425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318.52136767012234</v>
      </c>
      <c r="AC7">
        <f t="shared" si="2"/>
        <v>403.57359446273767</v>
      </c>
      <c r="AE7">
        <f t="shared" si="3"/>
        <v>2249.388934407817</v>
      </c>
      <c r="AF7">
        <f t="shared" si="4"/>
        <v>-112.46944672039085</v>
      </c>
      <c r="AG7">
        <f t="shared" si="4"/>
        <v>-23.753243442049204</v>
      </c>
      <c r="AH7">
        <f t="shared" si="5"/>
        <v>-1320.8877797210462</v>
      </c>
      <c r="AI7">
        <f t="shared" si="6"/>
        <v>792.27846452433096</v>
      </c>
      <c r="AJ7">
        <f t="shared" si="7"/>
        <v>-85.052226792615329</v>
      </c>
      <c r="AK7">
        <f>G7*SUM(AB7, AE7:AF7)</f>
        <v>120.56214599805563</v>
      </c>
      <c r="AL7">
        <f t="shared" si="8"/>
        <v>827.78838372977123</v>
      </c>
      <c r="AN7">
        <f t="shared" si="9"/>
        <v>1585.8450974343236</v>
      </c>
      <c r="AO7">
        <f t="shared" si="9"/>
        <v>-79.292254871716182</v>
      </c>
      <c r="AP7">
        <f t="shared" si="9"/>
        <v>-16.746310113175074</v>
      </c>
      <c r="AQ7">
        <f t="shared" si="9"/>
        <v>-931.24109294286848</v>
      </c>
      <c r="AR7">
        <f t="shared" si="9"/>
        <v>558.56543950656396</v>
      </c>
      <c r="AS7">
        <f t="shared" si="9"/>
        <v>-59.962799150361334</v>
      </c>
      <c r="AT7">
        <f t="shared" si="9"/>
        <v>84.997701038976558</v>
      </c>
      <c r="AU7">
        <f t="shared" si="9"/>
        <v>583.60034139517916</v>
      </c>
      <c r="AW7">
        <v>4</v>
      </c>
      <c r="AX7">
        <f>(R7*SUMPRODUCT(K8:$K$23, X8:$X$23)-$AZ$3*SUMPRODUCT(K7:$K$22, W8:$W$23))/Z7</f>
        <v>424.75630269960425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2.7729999999999999E-3</v>
      </c>
      <c r="O8">
        <f t="shared" si="21"/>
        <v>2367.454511944497</v>
      </c>
      <c r="P8">
        <f t="shared" si="22"/>
        <v>118.37272559722486</v>
      </c>
      <c r="Q8" s="4">
        <f t="shared" si="23"/>
        <v>25</v>
      </c>
      <c r="R8">
        <f t="shared" si="0"/>
        <v>500000</v>
      </c>
      <c r="S8">
        <f t="shared" si="1"/>
        <v>475.32628506539953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403.57359446273767</v>
      </c>
      <c r="AC8">
        <f t="shared" si="2"/>
        <v>445.85307535342872</v>
      </c>
      <c r="AE8">
        <f t="shared" si="3"/>
        <v>2220.657489548626</v>
      </c>
      <c r="AF8">
        <f t="shared" si="4"/>
        <v>-111.03287447743131</v>
      </c>
      <c r="AG8">
        <f t="shared" si="4"/>
        <v>-23.44984326356391</v>
      </c>
      <c r="AH8">
        <f t="shared" si="5"/>
        <v>-1317.3548812960489</v>
      </c>
      <c r="AI8">
        <f t="shared" si="6"/>
        <v>768.81989051158189</v>
      </c>
      <c r="AJ8">
        <f t="shared" si="7"/>
        <v>-42.279480890691048</v>
      </c>
      <c r="AK8">
        <f t="shared" ref="AK8:AK23" si="24">G8*SUM(AB8:AB8, AE8:AF8)</f>
        <v>53.531121863072755</v>
      </c>
      <c r="AL8">
        <f t="shared" si="8"/>
        <v>780.07153148396355</v>
      </c>
      <c r="AN8">
        <f t="shared" si="9"/>
        <v>1459.7567347364054</v>
      </c>
      <c r="AO8">
        <f t="shared" si="9"/>
        <v>-72.98783673682027</v>
      </c>
      <c r="AP8">
        <f t="shared" si="9"/>
        <v>-15.414834027132388</v>
      </c>
      <c r="AQ8">
        <f t="shared" si="9"/>
        <v>-865.96770058432583</v>
      </c>
      <c r="AR8">
        <f t="shared" si="9"/>
        <v>505.38636338812688</v>
      </c>
      <c r="AS8">
        <f t="shared" si="9"/>
        <v>-27.792560204270966</v>
      </c>
      <c r="AT8">
        <f t="shared" si="9"/>
        <v>35.188864570690292</v>
      </c>
      <c r="AU8">
        <f t="shared" si="9"/>
        <v>512.7826677545462</v>
      </c>
      <c r="AW8">
        <v>5</v>
      </c>
      <c r="AX8">
        <f>(R8*SUMPRODUCT(K9:$K$23, X9:$X$23)-$AZ$3*SUMPRODUCT(K8:$K$22, W9:$W$23))/Z8</f>
        <v>475.32628506539953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2.8019999999999998E-3</v>
      </c>
      <c r="O9">
        <f t="shared" si="21"/>
        <v>2367.454511944497</v>
      </c>
      <c r="P9">
        <f t="shared" si="22"/>
        <v>118.37272559722486</v>
      </c>
      <c r="Q9" s="4">
        <f t="shared" si="23"/>
        <v>25</v>
      </c>
      <c r="R9">
        <f t="shared" si="0"/>
        <v>500000</v>
      </c>
      <c r="S9">
        <f t="shared" si="1"/>
        <v>497.73480766446323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445.85307535342872</v>
      </c>
      <c r="AC9">
        <f t="shared" si="2"/>
        <v>460.89523206581907</v>
      </c>
      <c r="AE9">
        <f t="shared" si="3"/>
        <v>2192.2286323674248</v>
      </c>
      <c r="AF9">
        <f t="shared" si="4"/>
        <v>-109.61143161837124</v>
      </c>
      <c r="AG9">
        <f t="shared" si="4"/>
        <v>-23.149638370103766</v>
      </c>
      <c r="AH9">
        <f t="shared" si="5"/>
        <v>-1314.1292164901215</v>
      </c>
      <c r="AI9">
        <f t="shared" si="6"/>
        <v>745.33834588882837</v>
      </c>
      <c r="AJ9">
        <f t="shared" si="7"/>
        <v>-15.042156712390351</v>
      </c>
      <c r="AK9">
        <f t="shared" si="24"/>
        <v>14.917974629004645</v>
      </c>
      <c r="AL9">
        <f t="shared" si="8"/>
        <v>745.21416380544269</v>
      </c>
      <c r="AN9">
        <f t="shared" si="9"/>
        <v>1369.5770091411425</v>
      </c>
      <c r="AO9">
        <f t="shared" si="9"/>
        <v>-68.478850457057135</v>
      </c>
      <c r="AP9">
        <f t="shared" si="9"/>
        <v>-14.462548300624446</v>
      </c>
      <c r="AQ9">
        <f t="shared" si="9"/>
        <v>-820.99154046806609</v>
      </c>
      <c r="AR9">
        <f t="shared" si="9"/>
        <v>465.64406991539505</v>
      </c>
      <c r="AS9">
        <f t="shared" si="9"/>
        <v>-9.3974650713963843</v>
      </c>
      <c r="AT9">
        <f t="shared" si="9"/>
        <v>9.3198833247477051</v>
      </c>
      <c r="AU9">
        <f t="shared" si="9"/>
        <v>465.56648816874639</v>
      </c>
      <c r="AW9">
        <v>6</v>
      </c>
      <c r="AX9">
        <f>(R9*SUMPRODUCT(K10:$K$23, X10:$X$23)-$AZ$3*SUMPRODUCT(K9:$K$22, W10:$W$23))/Z9</f>
        <v>497.73480766446323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2.8370000000000001E-3</v>
      </c>
      <c r="O10">
        <f t="shared" si="21"/>
        <v>2367.454511944497</v>
      </c>
      <c r="P10">
        <f t="shared" si="22"/>
        <v>118.37272559722486</v>
      </c>
      <c r="Q10" s="4">
        <f t="shared" si="23"/>
        <v>25</v>
      </c>
      <c r="R10">
        <f t="shared" si="0"/>
        <v>500000</v>
      </c>
      <c r="S10">
        <f t="shared" si="1"/>
        <v>509.36392911740637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460.89523206581907</v>
      </c>
      <c r="AC10">
        <f t="shared" si="2"/>
        <v>465.60888429138777</v>
      </c>
      <c r="AE10">
        <f t="shared" si="3"/>
        <v>2164.086993413724</v>
      </c>
      <c r="AF10">
        <f t="shared" si="4"/>
        <v>-108.20434967068621</v>
      </c>
      <c r="AG10">
        <f t="shared" si="4"/>
        <v>-22.852466462346747</v>
      </c>
      <c r="AH10">
        <f t="shared" si="5"/>
        <v>-1313.5104811196879</v>
      </c>
      <c r="AI10">
        <f t="shared" si="6"/>
        <v>719.51969616100337</v>
      </c>
      <c r="AJ10">
        <f t="shared" si="7"/>
        <v>-4.7136522255686941</v>
      </c>
      <c r="AK10">
        <f t="shared" si="24"/>
        <v>10.318789290816316</v>
      </c>
      <c r="AL10">
        <f t="shared" si="8"/>
        <v>725.12483322625098</v>
      </c>
      <c r="AN10">
        <f t="shared" si="9"/>
        <v>1284.5565311874561</v>
      </c>
      <c r="AO10">
        <f t="shared" si="9"/>
        <v>-64.227826559372815</v>
      </c>
      <c r="AP10">
        <f t="shared" si="9"/>
        <v>-13.564743532626443</v>
      </c>
      <c r="AQ10">
        <f t="shared" si="9"/>
        <v>-779.67220007356877</v>
      </c>
      <c r="AR10">
        <f t="shared" si="9"/>
        <v>427.09176102188826</v>
      </c>
      <c r="AS10">
        <f t="shared" si="9"/>
        <v>-2.7979248387557707</v>
      </c>
      <c r="AT10">
        <f t="shared" si="9"/>
        <v>6.1250163315090038</v>
      </c>
      <c r="AU10">
        <f t="shared" si="9"/>
        <v>430.41885251464151</v>
      </c>
      <c r="AW10">
        <v>7</v>
      </c>
      <c r="AX10">
        <f>(R10*SUMPRODUCT(K11:$K$23, X11:$X$23)-$AZ$3*SUMPRODUCT(K10:$K$22, W11:$W$23))/Z10</f>
        <v>509.36392911740637</v>
      </c>
    </row>
    <row r="11" spans="1:52" x14ac:dyDescent="0.25">
      <c r="A11" t="s">
        <v>33</v>
      </c>
      <c r="C11" s="7">
        <f>AU25</f>
        <v>5608.1350136463634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2.8709999999999999E-3</v>
      </c>
      <c r="O11">
        <f t="shared" si="21"/>
        <v>2367.454511944497</v>
      </c>
      <c r="P11">
        <f t="shared" si="22"/>
        <v>118.37272559722486</v>
      </c>
      <c r="Q11" s="4">
        <f t="shared" si="23"/>
        <v>25</v>
      </c>
      <c r="R11">
        <f t="shared" si="0"/>
        <v>500000</v>
      </c>
      <c r="S11">
        <f t="shared" si="1"/>
        <v>510.41252191809525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465.60888429138777</v>
      </c>
      <c r="AC11">
        <f t="shared" si="2"/>
        <v>460.56221253827607</v>
      </c>
      <c r="AE11">
        <f t="shared" si="3"/>
        <v>2136.2330297214962</v>
      </c>
      <c r="AF11">
        <f t="shared" si="4"/>
        <v>-106.81165148607481</v>
      </c>
      <c r="AG11">
        <f t="shared" si="4"/>
        <v>-22.55833236650988</v>
      </c>
      <c r="AH11">
        <f t="shared" si="5"/>
        <v>-1312.18862426795</v>
      </c>
      <c r="AI11">
        <f t="shared" si="6"/>
        <v>694.67442160096152</v>
      </c>
      <c r="AJ11">
        <f t="shared" si="7"/>
        <v>5.0466717531116956</v>
      </c>
      <c r="AK11">
        <f t="shared" si="24"/>
        <v>5.988072630064341</v>
      </c>
      <c r="AL11">
        <f t="shared" si="8"/>
        <v>705.7091659841376</v>
      </c>
      <c r="AN11">
        <f t="shared" si="9"/>
        <v>1205.9182159529648</v>
      </c>
      <c r="AO11">
        <f t="shared" si="9"/>
        <v>-60.29591079764824</v>
      </c>
      <c r="AP11">
        <f t="shared" si="9"/>
        <v>-12.734333541243943</v>
      </c>
      <c r="AQ11">
        <f t="shared" si="9"/>
        <v>-740.73948991289603</v>
      </c>
      <c r="AR11">
        <f t="shared" si="9"/>
        <v>392.14848170117665</v>
      </c>
      <c r="AS11">
        <f t="shared" si="9"/>
        <v>2.8488808628738886</v>
      </c>
      <c r="AT11">
        <f t="shared" si="9"/>
        <v>3.3803081230259777</v>
      </c>
      <c r="AU11">
        <f t="shared" si="9"/>
        <v>398.37767068707649</v>
      </c>
      <c r="AW11">
        <v>8</v>
      </c>
      <c r="AX11">
        <f>(R11*SUMPRODUCT(K12:$K$23, X12:$X$23)-$AZ$3*SUMPRODUCT(K11:$K$22, W12:$W$23))/Z11</f>
        <v>510.41252191809525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2.9099999999999998E-3</v>
      </c>
      <c r="O12">
        <f t="shared" si="21"/>
        <v>2367.454511944497</v>
      </c>
      <c r="P12">
        <f t="shared" si="22"/>
        <v>118.37272559722486</v>
      </c>
      <c r="Q12" s="4">
        <f t="shared" si="23"/>
        <v>25</v>
      </c>
      <c r="R12">
        <f t="shared" si="0"/>
        <v>500000</v>
      </c>
      <c r="S12">
        <f t="shared" si="1"/>
        <v>501.46419185549735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460.56221253827607</v>
      </c>
      <c r="AC12">
        <f t="shared" si="2"/>
        <v>446.64621842337328</v>
      </c>
      <c r="AE12">
        <f t="shared" si="3"/>
        <v>2108.6542613077913</v>
      </c>
      <c r="AF12">
        <f t="shared" si="4"/>
        <v>-105.43271306538958</v>
      </c>
      <c r="AG12">
        <f t="shared" si="4"/>
        <v>-22.267104295658239</v>
      </c>
      <c r="AH12">
        <f t="shared" si="5"/>
        <v>-1312.894943730875</v>
      </c>
      <c r="AI12">
        <f t="shared" si="6"/>
        <v>668.05950021586841</v>
      </c>
      <c r="AJ12">
        <f t="shared" si="7"/>
        <v>13.915994114902787</v>
      </c>
      <c r="AK12">
        <f t="shared" si="24"/>
        <v>5.6667026497955586</v>
      </c>
      <c r="AL12">
        <f t="shared" si="8"/>
        <v>687.64219698056672</v>
      </c>
      <c r="AN12">
        <f t="shared" si="9"/>
        <v>1131.6187962591614</v>
      </c>
      <c r="AO12">
        <f t="shared" si="9"/>
        <v>-56.580939812958071</v>
      </c>
      <c r="AP12">
        <f t="shared" si="9"/>
        <v>-11.949741700947317</v>
      </c>
      <c r="AQ12">
        <f t="shared" si="9"/>
        <v>-704.5709783253136</v>
      </c>
      <c r="AR12">
        <f t="shared" si="9"/>
        <v>358.51713641994223</v>
      </c>
      <c r="AS12">
        <f t="shared" si="9"/>
        <v>7.4680808504326235</v>
      </c>
      <c r="AT12">
        <f t="shared" si="9"/>
        <v>3.0410614717574309</v>
      </c>
      <c r="AU12">
        <f t="shared" si="9"/>
        <v>369.02627874213226</v>
      </c>
      <c r="AW12">
        <v>9</v>
      </c>
      <c r="AX12">
        <f>(R12*SUMPRODUCT(K13:$K$23, X13:$X$23)-$AZ$3*SUMPRODUCT(K12:$K$22, W13:$W$23))/Z12</f>
        <v>501.46419185549735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2.9520000000000002E-3</v>
      </c>
      <c r="O13">
        <f t="shared" si="21"/>
        <v>2367.454511944497</v>
      </c>
      <c r="P13">
        <f t="shared" si="22"/>
        <v>118.37272559722486</v>
      </c>
      <c r="Q13" s="4">
        <f t="shared" si="23"/>
        <v>25</v>
      </c>
      <c r="R13">
        <f t="shared" si="0"/>
        <v>500000</v>
      </c>
      <c r="S13">
        <f t="shared" si="1"/>
        <v>482.19131920349002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446.64621842337328</v>
      </c>
      <c r="AC13">
        <f t="shared" si="2"/>
        <v>423.91754856955868</v>
      </c>
      <c r="AE13">
        <f t="shared" si="3"/>
        <v>2081.3429713153332</v>
      </c>
      <c r="AF13">
        <f t="shared" si="4"/>
        <v>-104.06714856576666</v>
      </c>
      <c r="AG13">
        <f t="shared" si="4"/>
        <v>-21.978700760820875</v>
      </c>
      <c r="AH13">
        <f t="shared" si="5"/>
        <v>-1314.6498376156626</v>
      </c>
      <c r="AI13">
        <f t="shared" si="6"/>
        <v>640.64728437308304</v>
      </c>
      <c r="AJ13">
        <f t="shared" si="7"/>
        <v>22.728669853814608</v>
      </c>
      <c r="AK13">
        <f t="shared" si="24"/>
        <v>4.8478440823458797</v>
      </c>
      <c r="AL13">
        <f t="shared" si="8"/>
        <v>668.22379830924353</v>
      </c>
      <c r="AN13">
        <f t="shared" si="9"/>
        <v>1062.0538838166899</v>
      </c>
      <c r="AO13">
        <f t="shared" si="9"/>
        <v>-53.102694190834491</v>
      </c>
      <c r="AP13">
        <f t="shared" si="9"/>
        <v>-11.215145617986733</v>
      </c>
      <c r="AQ13">
        <f t="shared" si="9"/>
        <v>-670.83079777876742</v>
      </c>
      <c r="AR13">
        <f t="shared" si="9"/>
        <v>326.90524622910124</v>
      </c>
      <c r="AS13">
        <f t="shared" si="9"/>
        <v>11.597834871480169</v>
      </c>
      <c r="AT13">
        <f t="shared" si="9"/>
        <v>2.4737257178423722</v>
      </c>
      <c r="AU13">
        <f t="shared" si="9"/>
        <v>340.97680681842377</v>
      </c>
      <c r="AW13">
        <v>10</v>
      </c>
      <c r="AX13">
        <f>(R13*SUMPRODUCT(K14:$K$23, X14:$X$23)-$AZ$3*SUMPRODUCT(K13:$K$22, W14:$W$23))/Z13</f>
        <v>482.19131920349002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2.9979999999999998E-3</v>
      </c>
      <c r="O14">
        <f t="shared" si="21"/>
        <v>2367.454511944497</v>
      </c>
      <c r="P14">
        <f t="shared" si="22"/>
        <v>118.37272559722486</v>
      </c>
      <c r="Q14" s="4">
        <f t="shared" si="23"/>
        <v>25</v>
      </c>
      <c r="R14">
        <f t="shared" si="0"/>
        <v>500000</v>
      </c>
      <c r="S14">
        <f t="shared" si="1"/>
        <v>475.64376481510152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423.91754856955868</v>
      </c>
      <c r="AC14">
        <f t="shared" si="2"/>
        <v>412.72601872009</v>
      </c>
      <c r="AE14">
        <f t="shared" si="3"/>
        <v>2054.2896753741766</v>
      </c>
      <c r="AF14">
        <f t="shared" si="4"/>
        <v>-102.71448376870883</v>
      </c>
      <c r="AG14">
        <f t="shared" si="4"/>
        <v>-21.693021608331726</v>
      </c>
      <c r="AH14">
        <f t="shared" si="5"/>
        <v>-1317.8428976188195</v>
      </c>
      <c r="AI14">
        <f t="shared" si="6"/>
        <v>612.03927237831658</v>
      </c>
      <c r="AJ14">
        <f t="shared" si="7"/>
        <v>11.191529849468679</v>
      </c>
      <c r="AK14">
        <f t="shared" si="24"/>
        <v>166.28449181225187</v>
      </c>
      <c r="AL14">
        <f t="shared" si="8"/>
        <v>789.51529404003713</v>
      </c>
      <c r="AN14">
        <f t="shared" si="9"/>
        <v>965.61933011798453</v>
      </c>
      <c r="AO14">
        <f t="shared" si="9"/>
        <v>-48.280966505899229</v>
      </c>
      <c r="AP14">
        <f t="shared" si="9"/>
        <v>-10.196809751213317</v>
      </c>
      <c r="AQ14">
        <f t="shared" si="9"/>
        <v>-619.45235438504733</v>
      </c>
      <c r="AR14">
        <f t="shared" si="9"/>
        <v>287.68919947582475</v>
      </c>
      <c r="AS14">
        <f t="shared" si="9"/>
        <v>5.2605811564870901</v>
      </c>
      <c r="AT14">
        <f t="shared" si="9"/>
        <v>78.162063275477308</v>
      </c>
      <c r="AU14">
        <f t="shared" si="9"/>
        <v>371.11184390778914</v>
      </c>
      <c r="AW14">
        <v>11</v>
      </c>
      <c r="AX14">
        <f>(R14*SUMPRODUCT(K15:$K$23, X15:$X$23)-$AZ$3*SUMPRODUCT(K14:$K$22, W15:$W$23))/Z14</f>
        <v>475.64376481510152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3.0469999999999998E-3</v>
      </c>
      <c r="O15">
        <f t="shared" si="21"/>
        <v>2367.454511944497</v>
      </c>
      <c r="P15">
        <f t="shared" si="22"/>
        <v>118.37272559722486</v>
      </c>
      <c r="Q15" s="4">
        <f t="shared" si="23"/>
        <v>25</v>
      </c>
      <c r="R15">
        <f t="shared" si="0"/>
        <v>500000</v>
      </c>
      <c r="S15">
        <f t="shared" si="1"/>
        <v>459.30131325866205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412.72601872009</v>
      </c>
      <c r="AC15">
        <f t="shared" si="2"/>
        <v>393.34551157669011</v>
      </c>
      <c r="AE15">
        <f t="shared" si="3"/>
        <v>2027.4873579795697</v>
      </c>
      <c r="AF15">
        <f t="shared" si="4"/>
        <v>-101.37436789897849</v>
      </c>
      <c r="AG15">
        <f t="shared" si="4"/>
        <v>-21.409992755407821</v>
      </c>
      <c r="AH15">
        <f t="shared" si="5"/>
        <v>-1321.9727368117351</v>
      </c>
      <c r="AI15">
        <f t="shared" si="6"/>
        <v>582.73026051344823</v>
      </c>
      <c r="AJ15">
        <f t="shared" si="7"/>
        <v>19.380507143399882</v>
      </c>
      <c r="AK15">
        <f t="shared" si="24"/>
        <v>163.71873061604768</v>
      </c>
      <c r="AL15">
        <f t="shared" si="8"/>
        <v>765.82949827289576</v>
      </c>
      <c r="AN15">
        <f t="shared" si="9"/>
        <v>877.8974538012543</v>
      </c>
      <c r="AO15">
        <f t="shared" si="9"/>
        <v>-43.894872690062719</v>
      </c>
      <c r="AP15">
        <f t="shared" si="9"/>
        <v>-9.270478581235734</v>
      </c>
      <c r="AQ15">
        <f t="shared" si="9"/>
        <v>-572.4112138475748</v>
      </c>
      <c r="AR15">
        <f t="shared" si="9"/>
        <v>252.32088868238102</v>
      </c>
      <c r="AS15">
        <f t="shared" si="9"/>
        <v>8.391715887946475</v>
      </c>
      <c r="AT15">
        <f t="shared" si="9"/>
        <v>70.889841153253698</v>
      </c>
      <c r="AU15">
        <f t="shared" si="9"/>
        <v>331.60244572358118</v>
      </c>
      <c r="AW15">
        <v>12</v>
      </c>
      <c r="AX15">
        <f>(R15*SUMPRODUCT(K16:$K$23, X16:$X$23)-$AZ$3*SUMPRODUCT(K15:$K$22, W16:$W$23))/Z15</f>
        <v>459.30131325866205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3.104E-3</v>
      </c>
      <c r="O16">
        <f t="shared" si="21"/>
        <v>2367.454511944497</v>
      </c>
      <c r="P16">
        <f t="shared" si="22"/>
        <v>118.37272559722486</v>
      </c>
      <c r="Q16" s="4">
        <f t="shared" si="23"/>
        <v>25</v>
      </c>
      <c r="R16">
        <f t="shared" si="0"/>
        <v>500000</v>
      </c>
      <c r="S16">
        <f t="shared" si="1"/>
        <v>433.033740697013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393.34551157669011</v>
      </c>
      <c r="AC16">
        <f t="shared" si="2"/>
        <v>365.99035203931453</v>
      </c>
      <c r="AE16">
        <f t="shared" si="3"/>
        <v>2000.9191636406053</v>
      </c>
      <c r="AF16">
        <f t="shared" si="4"/>
        <v>-100.04595818203028</v>
      </c>
      <c r="AG16">
        <f t="shared" si="4"/>
        <v>-21.129436210340955</v>
      </c>
      <c r="AH16">
        <f t="shared" si="5"/>
        <v>-1329.1323502557177</v>
      </c>
      <c r="AI16">
        <f t="shared" si="6"/>
        <v>550.61141899251629</v>
      </c>
      <c r="AJ16">
        <f t="shared" si="7"/>
        <v>27.355159537375584</v>
      </c>
      <c r="AK16">
        <f t="shared" si="24"/>
        <v>160.59531019246859</v>
      </c>
      <c r="AL16">
        <f t="shared" si="8"/>
        <v>738.56188872236044</v>
      </c>
      <c r="AN16">
        <f t="shared" si="9"/>
        <v>798.09859278485703</v>
      </c>
      <c r="AO16">
        <f t="shared" si="9"/>
        <v>-39.904929639242852</v>
      </c>
      <c r="AP16">
        <f t="shared" si="9"/>
        <v>-8.4278133830894877</v>
      </c>
      <c r="AQ16">
        <f t="shared" si="9"/>
        <v>-530.14568386354335</v>
      </c>
      <c r="AR16">
        <f t="shared" si="9"/>
        <v>219.62016589898124</v>
      </c>
      <c r="AS16">
        <f t="shared" si="9"/>
        <v>10.911042649250215</v>
      </c>
      <c r="AT16">
        <f t="shared" si="9"/>
        <v>64.056006560132161</v>
      </c>
      <c r="AU16">
        <f t="shared" si="9"/>
        <v>294.58721510836358</v>
      </c>
      <c r="AW16">
        <v>13</v>
      </c>
      <c r="AX16">
        <f>(R16*SUMPRODUCT(K17:$K$23, X17:$X$23)-$AZ$3*SUMPRODUCT(K16:$K$22, W17:$W$23))/Z16</f>
        <v>433.033740697013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3.1700000000000001E-3</v>
      </c>
      <c r="O17">
        <f t="shared" si="21"/>
        <v>2367.454511944497</v>
      </c>
      <c r="P17">
        <f t="shared" si="22"/>
        <v>118.37272559722486</v>
      </c>
      <c r="Q17" s="4">
        <f t="shared" si="23"/>
        <v>25</v>
      </c>
      <c r="R17">
        <f t="shared" si="0"/>
        <v>500000</v>
      </c>
      <c r="S17">
        <f t="shared" si="1"/>
        <v>396.70922322253864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365.99035203931453</v>
      </c>
      <c r="AC17">
        <f t="shared" si="2"/>
        <v>330.87392384065402</v>
      </c>
      <c r="AE17">
        <f t="shared" si="3"/>
        <v>1974.5670582554587</v>
      </c>
      <c r="AF17">
        <f t="shared" si="4"/>
        <v>-98.728352912772948</v>
      </c>
      <c r="AG17">
        <f t="shared" si="4"/>
        <v>-20.851161535450768</v>
      </c>
      <c r="AH17">
        <f t="shared" si="5"/>
        <v>-1339.6062557356165</v>
      </c>
      <c r="AI17">
        <f t="shared" si="6"/>
        <v>515.38128807161866</v>
      </c>
      <c r="AJ17">
        <f t="shared" si="7"/>
        <v>35.116428198660515</v>
      </c>
      <c r="AK17">
        <f t="shared" si="24"/>
        <v>156.92803401674001</v>
      </c>
      <c r="AL17">
        <f t="shared" si="8"/>
        <v>707.42575028701913</v>
      </c>
      <c r="AN17">
        <f t="shared" si="9"/>
        <v>725.50474249324827</v>
      </c>
      <c r="AO17">
        <f t="shared" si="9"/>
        <v>-36.275237124662418</v>
      </c>
      <c r="AP17">
        <f t="shared" si="9"/>
        <v>-7.6612321253995139</v>
      </c>
      <c r="AQ17">
        <f t="shared" si="9"/>
        <v>-492.20444934824548</v>
      </c>
      <c r="AR17">
        <f t="shared" si="9"/>
        <v>189.36382389494096</v>
      </c>
      <c r="AS17">
        <f t="shared" si="9"/>
        <v>12.902643691453576</v>
      </c>
      <c r="AT17">
        <f t="shared" si="9"/>
        <v>57.659238481308201</v>
      </c>
      <c r="AU17">
        <f t="shared" si="9"/>
        <v>259.92570606770272</v>
      </c>
      <c r="AW17">
        <v>14</v>
      </c>
      <c r="AX17">
        <f>(R17*SUMPRODUCT(K18:$K$23, X18:$X$23)-$AZ$3*SUMPRODUCT(K17:$K$22, W18:$W$23))/Z17</f>
        <v>396.70922322253864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3.2390000000000001E-3</v>
      </c>
      <c r="O18">
        <f t="shared" si="21"/>
        <v>2367.454511944497</v>
      </c>
      <c r="P18">
        <f t="shared" si="22"/>
        <v>118.37272559722486</v>
      </c>
      <c r="Q18" s="4">
        <f t="shared" si="23"/>
        <v>25</v>
      </c>
      <c r="R18">
        <f t="shared" si="0"/>
        <v>500000</v>
      </c>
      <c r="S18">
        <f t="shared" si="1"/>
        <v>351.41061868202468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330.87392384065402</v>
      </c>
      <c r="AC18">
        <f t="shared" si="2"/>
        <v>289.21252766210864</v>
      </c>
      <c r="AE18">
        <f t="shared" si="3"/>
        <v>1948.4257649712147</v>
      </c>
      <c r="AF18">
        <f t="shared" si="4"/>
        <v>-97.421288248560742</v>
      </c>
      <c r="AG18">
        <f t="shared" si="4"/>
        <v>-20.575113007882937</v>
      </c>
      <c r="AH18">
        <f t="shared" si="5"/>
        <v>-1350.7382442665009</v>
      </c>
      <c r="AI18">
        <f t="shared" si="6"/>
        <v>479.69111944827</v>
      </c>
      <c r="AJ18">
        <f t="shared" si="7"/>
        <v>41.661396178545374</v>
      </c>
      <c r="AK18">
        <f t="shared" si="24"/>
        <v>152.73148803943155</v>
      </c>
      <c r="AL18">
        <f t="shared" si="8"/>
        <v>674.08400366624687</v>
      </c>
      <c r="AN18">
        <f t="shared" si="9"/>
        <v>659.46780610349219</v>
      </c>
      <c r="AO18">
        <f t="shared" si="9"/>
        <v>-32.973390305174611</v>
      </c>
      <c r="AP18">
        <f t="shared" si="9"/>
        <v>-6.9638909932195654</v>
      </c>
      <c r="AQ18">
        <f t="shared" si="9"/>
        <v>-457.17337687724131</v>
      </c>
      <c r="AR18">
        <f t="shared" si="9"/>
        <v>162.35714792785669</v>
      </c>
      <c r="AS18">
        <f t="shared" si="9"/>
        <v>14.100793589885436</v>
      </c>
      <c r="AT18">
        <f t="shared" si="9"/>
        <v>51.693783335786314</v>
      </c>
      <c r="AU18">
        <f t="shared" si="9"/>
        <v>228.15172485352841</v>
      </c>
      <c r="AW18">
        <v>15</v>
      </c>
      <c r="AX18">
        <f>(R18*SUMPRODUCT(K19:$K$23, X19:$X$23)-$AZ$3*SUMPRODUCT(K18:$K$22, W19:$W$23))/Z18</f>
        <v>351.41061868202468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3.3149999999999998E-3</v>
      </c>
      <c r="O19">
        <f t="shared" si="21"/>
        <v>2367.454511944497</v>
      </c>
      <c r="P19">
        <f t="shared" si="22"/>
        <v>118.37272559722486</v>
      </c>
      <c r="Q19" s="4">
        <f t="shared" si="23"/>
        <v>25</v>
      </c>
      <c r="R19">
        <f t="shared" si="0"/>
        <v>500000</v>
      </c>
      <c r="S19">
        <f t="shared" si="1"/>
        <v>297.51079168619913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289.21252766210864</v>
      </c>
      <c r="AC19">
        <f t="shared" si="2"/>
        <v>241.59251234831024</v>
      </c>
      <c r="AE19">
        <f t="shared" si="3"/>
        <v>1922.482475910623</v>
      </c>
      <c r="AF19">
        <f t="shared" si="4"/>
        <v>-96.124123795531162</v>
      </c>
      <c r="AG19">
        <f t="shared" si="4"/>
        <v>-20.301155378182976</v>
      </c>
      <c r="AH19">
        <f t="shared" si="5"/>
        <v>-1364.1299924226387</v>
      </c>
      <c r="AI19">
        <f t="shared" si="6"/>
        <v>441.92720431427006</v>
      </c>
      <c r="AJ19">
        <f t="shared" si="7"/>
        <v>47.620015313798405</v>
      </c>
      <c r="AK19">
        <f t="shared" si="24"/>
        <v>148.08996158440405</v>
      </c>
      <c r="AL19">
        <f t="shared" si="8"/>
        <v>637.63718121247246</v>
      </c>
      <c r="AN19">
        <f t="shared" si="9"/>
        <v>599.39551892018608</v>
      </c>
      <c r="AO19">
        <f t="shared" si="9"/>
        <v>-29.969775946009307</v>
      </c>
      <c r="AP19">
        <f t="shared" si="9"/>
        <v>-6.3295357513318766</v>
      </c>
      <c r="AQ19">
        <f t="shared" si="9"/>
        <v>-425.3112394668039</v>
      </c>
      <c r="AR19">
        <f t="shared" si="9"/>
        <v>137.78496775604097</v>
      </c>
      <c r="AS19">
        <f t="shared" si="9"/>
        <v>14.84706578481623</v>
      </c>
      <c r="AT19">
        <f t="shared" si="9"/>
        <v>46.171791151807092</v>
      </c>
      <c r="AU19">
        <f t="shared" si="9"/>
        <v>198.80382469266428</v>
      </c>
      <c r="AW19">
        <v>16</v>
      </c>
      <c r="AX19">
        <f>(R19*SUMPRODUCT(K20:$K$23, X20:$X$23)-$AZ$3*SUMPRODUCT(K19:$K$22, W20:$W$23))/Z19</f>
        <v>297.51079168619913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3.3969999999999998E-3</v>
      </c>
      <c r="O20">
        <f t="shared" si="21"/>
        <v>2367.454511944497</v>
      </c>
      <c r="P20">
        <f t="shared" si="22"/>
        <v>118.37272559722486</v>
      </c>
      <c r="Q20" s="4">
        <f t="shared" si="23"/>
        <v>25</v>
      </c>
      <c r="R20">
        <f t="shared" si="0"/>
        <v>500000</v>
      </c>
      <c r="S20">
        <f t="shared" si="1"/>
        <v>235.59141184578709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241.59251234831024</v>
      </c>
      <c r="AC20">
        <f t="shared" si="2"/>
        <v>188.74811930751707</v>
      </c>
      <c r="AE20">
        <f t="shared" si="3"/>
        <v>1896.7269781808484</v>
      </c>
      <c r="AF20">
        <f t="shared" si="4"/>
        <v>-94.836348909042428</v>
      </c>
      <c r="AG20">
        <f t="shared" si="4"/>
        <v>-20.029180799581457</v>
      </c>
      <c r="AH20">
        <f t="shared" si="5"/>
        <v>-1379.2604963937513</v>
      </c>
      <c r="AI20">
        <f t="shared" si="6"/>
        <v>402.60095207847326</v>
      </c>
      <c r="AJ20">
        <f t="shared" si="7"/>
        <v>52.844393040793165</v>
      </c>
      <c r="AK20">
        <f t="shared" si="24"/>
        <v>143.04381991340813</v>
      </c>
      <c r="AL20">
        <f t="shared" si="8"/>
        <v>598.48916503267458</v>
      </c>
      <c r="AN20">
        <f t="shared" si="9"/>
        <v>544.75006462326996</v>
      </c>
      <c r="AO20">
        <f t="shared" si="9"/>
        <v>-27.237503231163501</v>
      </c>
      <c r="AP20">
        <f t="shared" si="9"/>
        <v>-5.7524871320108515</v>
      </c>
      <c r="AQ20">
        <f t="shared" si="9"/>
        <v>-396.13094197850324</v>
      </c>
      <c r="AR20">
        <f t="shared" si="9"/>
        <v>115.62913228159239</v>
      </c>
      <c r="AS20">
        <f t="shared" si="9"/>
        <v>15.177190420710504</v>
      </c>
      <c r="AT20">
        <f t="shared" si="9"/>
        <v>41.082945009051635</v>
      </c>
      <c r="AU20">
        <f t="shared" si="9"/>
        <v>171.88926771135453</v>
      </c>
      <c r="AW20">
        <v>17</v>
      </c>
      <c r="AX20">
        <f>(R20*SUMPRODUCT(K21:$K$23, X21:$X$23)-$AZ$3*SUMPRODUCT(K20:$K$22, W21:$W$23))/Z20</f>
        <v>235.59141184578709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3.4910000000000002E-3</v>
      </c>
      <c r="O21">
        <f t="shared" si="21"/>
        <v>2367.454511944497</v>
      </c>
      <c r="P21">
        <f t="shared" si="22"/>
        <v>118.37272559722486</v>
      </c>
      <c r="Q21" s="4">
        <f t="shared" si="23"/>
        <v>25</v>
      </c>
      <c r="R21">
        <f t="shared" si="0"/>
        <v>500000</v>
      </c>
      <c r="S21">
        <f t="shared" si="1"/>
        <v>165.44289874135765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188.74811930751707</v>
      </c>
      <c r="AC21">
        <f t="shared" si="2"/>
        <v>130.75923186807847</v>
      </c>
      <c r="AE21">
        <f t="shared" si="3"/>
        <v>1871.1382345182108</v>
      </c>
      <c r="AF21">
        <f t="shared" si="4"/>
        <v>-93.556911725910538</v>
      </c>
      <c r="AG21">
        <f t="shared" si="4"/>
        <v>-19.758967121414305</v>
      </c>
      <c r="AH21">
        <f t="shared" si="5"/>
        <v>-1398.4374034267773</v>
      </c>
      <c r="AI21">
        <f t="shared" si="6"/>
        <v>359.38495224410849</v>
      </c>
      <c r="AJ21">
        <f t="shared" si="7"/>
        <v>57.988887439438599</v>
      </c>
      <c r="AK21">
        <f t="shared" si="24"/>
        <v>137.64306094698722</v>
      </c>
      <c r="AL21">
        <f t="shared" si="8"/>
        <v>555.01690063053434</v>
      </c>
      <c r="AN21">
        <f t="shared" si="9"/>
        <v>495.03933548529028</v>
      </c>
      <c r="AO21">
        <f t="shared" si="9"/>
        <v>-24.751966774264513</v>
      </c>
      <c r="AP21">
        <f t="shared" si="9"/>
        <v>-5.2275485440973917</v>
      </c>
      <c r="AQ21">
        <f t="shared" si="9"/>
        <v>-369.97882365886153</v>
      </c>
      <c r="AR21">
        <f t="shared" si="9"/>
        <v>95.080996508066789</v>
      </c>
      <c r="AS21">
        <f t="shared" si="9"/>
        <v>15.341881093537983</v>
      </c>
      <c r="AT21">
        <f t="shared" si="9"/>
        <v>36.415657682770046</v>
      </c>
      <c r="AU21">
        <f t="shared" si="9"/>
        <v>146.83853528437481</v>
      </c>
      <c r="AW21">
        <v>18</v>
      </c>
      <c r="AX21">
        <f>(R21*SUMPRODUCT(K22:$K$23, X22:$X$23)-$AZ$3*SUMPRODUCT(K21:$K$22, W22:$W$23))/Z21</f>
        <v>165.44289874135765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3.5990000000000002E-3</v>
      </c>
      <c r="O22">
        <f t="shared" si="21"/>
        <v>2367.454511944497</v>
      </c>
      <c r="P22">
        <f t="shared" si="22"/>
        <v>118.37272559722486</v>
      </c>
      <c r="Q22" s="4">
        <f t="shared" si="23"/>
        <v>25</v>
      </c>
      <c r="R22">
        <f t="shared" si="0"/>
        <v>500000</v>
      </c>
      <c r="S22">
        <f t="shared" si="1"/>
        <v>86.78773811002003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130.75923186807847</v>
      </c>
      <c r="AC22">
        <f t="shared" si="2"/>
        <v>67.660640329015962</v>
      </c>
      <c r="AE22">
        <f t="shared" si="3"/>
        <v>1845.6926256669976</v>
      </c>
      <c r="AF22">
        <f t="shared" si="4"/>
        <v>-92.284631283349881</v>
      </c>
      <c r="AG22">
        <f t="shared" si="4"/>
        <v>-19.490264927530195</v>
      </c>
      <c r="AH22">
        <f t="shared" si="5"/>
        <v>-1422.250453399402</v>
      </c>
      <c r="AI22">
        <f t="shared" si="6"/>
        <v>311.66727605671554</v>
      </c>
      <c r="AJ22">
        <f t="shared" si="7"/>
        <v>63.098591539062511</v>
      </c>
      <c r="AK22">
        <f t="shared" si="24"/>
        <v>131.89170583762086</v>
      </c>
      <c r="AL22">
        <f t="shared" si="8"/>
        <v>506.65757343339891</v>
      </c>
      <c r="AN22">
        <f t="shared" si="9"/>
        <v>449.8156691237669</v>
      </c>
      <c r="AO22">
        <f t="shared" si="9"/>
        <v>-22.490783456188346</v>
      </c>
      <c r="AP22">
        <f t="shared" si="9"/>
        <v>-4.7499927332744516</v>
      </c>
      <c r="AQ22">
        <f t="shared" si="9"/>
        <v>-346.61813698596717</v>
      </c>
      <c r="AR22">
        <f t="shared" si="9"/>
        <v>75.956755948336905</v>
      </c>
      <c r="AS22">
        <f t="shared" si="9"/>
        <v>15.377823359755629</v>
      </c>
      <c r="AT22">
        <f t="shared" si="9"/>
        <v>32.143464782921178</v>
      </c>
      <c r="AU22">
        <f t="shared" si="9"/>
        <v>123.4780440910137</v>
      </c>
      <c r="AW22">
        <v>19</v>
      </c>
      <c r="AX22">
        <f>(R22*SUMPRODUCT(K23:$K$23, X23:$X$23)-$AZ$3*SUMPRODUCT(K22:$K$22, W23:$W$23))/Z22</f>
        <v>86.78773811002003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3.7169999999999998E-3</v>
      </c>
      <c r="O23">
        <f t="shared" si="21"/>
        <v>2367.454511944497</v>
      </c>
      <c r="P23">
        <f t="shared" si="22"/>
        <v>118.37272559722486</v>
      </c>
      <c r="Q23" s="4">
        <f t="shared" si="23"/>
        <v>25</v>
      </c>
      <c r="R23">
        <f t="shared" si="0"/>
        <v>500000</v>
      </c>
      <c r="S23">
        <f t="shared" si="1"/>
        <v>87.99476226399527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67.660640329015962</v>
      </c>
      <c r="AC23">
        <f t="shared" si="2"/>
        <v>67.660640329015962</v>
      </c>
      <c r="AE23">
        <f t="shared" si="3"/>
        <v>1820.3752599207232</v>
      </c>
      <c r="AF23">
        <f t="shared" si="4"/>
        <v>-91.018762996036173</v>
      </c>
      <c r="AG23">
        <f t="shared" si="4"/>
        <v>-19.22291696351926</v>
      </c>
      <c r="AH23">
        <f t="shared" si="5"/>
        <v>-1448.9062947125944</v>
      </c>
      <c r="AI23">
        <f t="shared" si="6"/>
        <v>261.22728524857325</v>
      </c>
      <c r="AJ23">
        <f t="shared" si="7"/>
        <v>0</v>
      </c>
      <c r="AK23">
        <f t="shared" si="24"/>
        <v>125.79119960775921</v>
      </c>
      <c r="AL23">
        <f t="shared" si="8"/>
        <v>387.01848485633246</v>
      </c>
      <c r="AN23">
        <f t="shared" si="9"/>
        <v>408.67445695946111</v>
      </c>
      <c r="AO23">
        <f t="shared" si="9"/>
        <v>-20.433722847973058</v>
      </c>
      <c r="AP23">
        <f t="shared" si="9"/>
        <v>-4.3155470875742239</v>
      </c>
      <c r="AQ23">
        <f t="shared" si="9"/>
        <v>-325.27963119131908</v>
      </c>
      <c r="AR23">
        <f t="shared" si="9"/>
        <v>58.645555832594738</v>
      </c>
      <c r="AS23">
        <f t="shared" si="9"/>
        <v>0</v>
      </c>
      <c r="AT23">
        <f t="shared" si="9"/>
        <v>28.240138899832644</v>
      </c>
      <c r="AU23">
        <f t="shared" si="9"/>
        <v>86.885694732427382</v>
      </c>
      <c r="AW23">
        <v>20</v>
      </c>
      <c r="AX23">
        <f>(R23*SUMPRODUCT(K$23:$K24, X$23:$X24)-$AZ$3*SUMPRODUCT(K$22:$K23, W$23:$W24))/Z23</f>
        <v>87.99476226399527</v>
      </c>
    </row>
    <row r="25" spans="5:50" x14ac:dyDescent="0.25">
      <c r="AN25" s="8">
        <f t="shared" ref="AN25:AU25" si="25">SUM(AN3:AN23)</f>
        <v>21758.451205163263</v>
      </c>
      <c r="AO25" s="8">
        <f t="shared" si="25"/>
        <v>-2863.5134442165349</v>
      </c>
      <c r="AP25" s="8">
        <f t="shared" si="25"/>
        <v>-404.76630697005521</v>
      </c>
      <c r="AQ25" s="8">
        <f t="shared" si="25"/>
        <v>-13483.408669584718</v>
      </c>
      <c r="AR25" s="8">
        <f t="shared" si="25"/>
        <v>5006.7627843919581</v>
      </c>
      <c r="AS25" s="8">
        <f t="shared" si="25"/>
        <v>-238.97293849318436</v>
      </c>
      <c r="AT25" s="8">
        <f t="shared" si="25"/>
        <v>840.34516774758947</v>
      </c>
      <c r="AU25" s="9">
        <f t="shared" si="25"/>
        <v>5608.1350136463634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4" priority="1" operator="lessThan">
      <formula>0</formula>
    </cfRule>
  </conditionalFormatting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40C10-F217-461C-97EC-79C2EE69FA7A}">
  <sheetPr codeName="Sheet63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'T.45.04.D'!C3*(1+C12)</f>
        <v>2819.1866008655952</v>
      </c>
      <c r="K3">
        <v>1</v>
      </c>
      <c r="L3" s="2">
        <v>0</v>
      </c>
      <c r="O3">
        <f>$C$3</f>
        <v>2819.1866008655952</v>
      </c>
      <c r="P3">
        <f>O3*B5</f>
        <v>2255.3492806924764</v>
      </c>
      <c r="Q3" s="4">
        <f>B8</f>
        <v>200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2819.1866008655952</v>
      </c>
      <c r="AF3">
        <f t="shared" ref="AF3:AG23" si="4">-$Z3*P3</f>
        <v>-2255.3492806924764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363.83732017311877</v>
      </c>
      <c r="AJ3">
        <f t="shared" ref="AJ3:AJ23" si="7">AB3-AC3</f>
        <v>0</v>
      </c>
      <c r="AL3">
        <f t="shared" ref="AL3:AL23" si="8">SUM(AI3:AK3)</f>
        <v>363.83732017311877</v>
      </c>
      <c r="AN3">
        <f t="shared" ref="AN3:AU23" si="9">AE3*$K3</f>
        <v>2819.1866008655952</v>
      </c>
      <c r="AO3">
        <f t="shared" si="9"/>
        <v>-2255.3492806924764</v>
      </c>
      <c r="AP3">
        <f t="shared" si="9"/>
        <v>-200</v>
      </c>
      <c r="AQ3">
        <f t="shared" si="9"/>
        <v>0</v>
      </c>
      <c r="AR3">
        <f t="shared" si="9"/>
        <v>363.83732017311877</v>
      </c>
      <c r="AS3">
        <f t="shared" si="9"/>
        <v>0</v>
      </c>
      <c r="AT3">
        <f t="shared" si="9"/>
        <v>0</v>
      </c>
      <c r="AU3">
        <f t="shared" si="9"/>
        <v>363.83732017311877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1692.1104568082046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2.9979999999999998E-3</v>
      </c>
      <c r="R4">
        <f t="shared" si="0"/>
        <v>500000</v>
      </c>
      <c r="S4">
        <f t="shared" si="1"/>
        <v>289.55074249090893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2"/>
        <v>285.78716194001208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-1499</v>
      </c>
      <c r="AI4">
        <f t="shared" si="6"/>
        <v>-1499</v>
      </c>
      <c r="AJ4">
        <f t="shared" si="7"/>
        <v>-285.78716194001208</v>
      </c>
      <c r="AK4">
        <f>H4*SUM(AB4, AE4:AF4)</f>
        <v>0</v>
      </c>
      <c r="AL4">
        <f t="shared" si="8"/>
        <v>-1784.7871619400121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-1406.3232948681864</v>
      </c>
      <c r="AR4">
        <f t="shared" si="9"/>
        <v>-1406.3232948681864</v>
      </c>
      <c r="AS4">
        <f t="shared" si="9"/>
        <v>-268.11817425650815</v>
      </c>
      <c r="AT4">
        <f t="shared" si="9"/>
        <v>0</v>
      </c>
      <c r="AU4">
        <f t="shared" si="9"/>
        <v>-1674.4414691246945</v>
      </c>
      <c r="AW4">
        <v>1</v>
      </c>
      <c r="AX4">
        <f>(R4*SUMPRODUCT(K5:$K$23, X5:$X$23)-$AZ$3*SUMPRODUCT(K4:$K$22, W5:$W$23))/Z4</f>
        <v>289.55074249090893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3.0469999999999998E-3</v>
      </c>
      <c r="O5">
        <f t="shared" ref="O5:O23" si="21">$C$3</f>
        <v>2819.1866008655952</v>
      </c>
      <c r="P5">
        <f t="shared" ref="P5:P23" si="22">O5*$C$5</f>
        <v>140.95933004327978</v>
      </c>
      <c r="Q5" s="4">
        <f t="shared" ref="Q5:Q23" si="23">$C$8</f>
        <v>25</v>
      </c>
      <c r="R5">
        <f t="shared" si="0"/>
        <v>500000</v>
      </c>
      <c r="S5">
        <f t="shared" si="1"/>
        <v>568.82933714679234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285.78716194001208</v>
      </c>
      <c r="AC5">
        <f t="shared" si="2"/>
        <v>554.11064193047423</v>
      </c>
      <c r="AE5">
        <f t="shared" si="3"/>
        <v>2746.2389773407549</v>
      </c>
      <c r="AF5">
        <f t="shared" si="4"/>
        <v>-137.31194886703776</v>
      </c>
      <c r="AG5">
        <f t="shared" si="4"/>
        <v>-24.353114622650001</v>
      </c>
      <c r="AH5">
        <f t="shared" si="5"/>
        <v>-1503.697547</v>
      </c>
      <c r="AI5">
        <f t="shared" si="6"/>
        <v>1080.8763668510671</v>
      </c>
      <c r="AJ5">
        <f t="shared" si="7"/>
        <v>-268.32347999046215</v>
      </c>
      <c r="AK5">
        <f>H5*SUM(AB5, AE5:AF5)</f>
        <v>250.10330605174622</v>
      </c>
      <c r="AL5">
        <f t="shared" si="8"/>
        <v>1062.6561929123511</v>
      </c>
      <c r="AN5">
        <f t="shared" si="9"/>
        <v>2371.5490291940387</v>
      </c>
      <c r="AO5">
        <f t="shared" si="9"/>
        <v>-118.57745145970193</v>
      </c>
      <c r="AP5">
        <f t="shared" si="9"/>
        <v>-21.030436832967041</v>
      </c>
      <c r="AQ5">
        <f t="shared" si="9"/>
        <v>-1298.5368306302444</v>
      </c>
      <c r="AR5">
        <f t="shared" si="9"/>
        <v>933.40431027112527</v>
      </c>
      <c r="AS5">
        <f t="shared" si="9"/>
        <v>-231.7140983475266</v>
      </c>
      <c r="AT5">
        <f t="shared" si="9"/>
        <v>215.97983917611626</v>
      </c>
      <c r="AU5">
        <f t="shared" si="9"/>
        <v>917.6700510997149</v>
      </c>
      <c r="AW5">
        <v>2</v>
      </c>
      <c r="AX5">
        <f>(R5*SUMPRODUCT(K6:$K$23, X6:$X$23)-$AZ$3*SUMPRODUCT(K5:$K$22, W6:$W$23))/Z5</f>
        <v>568.82933714679234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3.104E-3</v>
      </c>
      <c r="O6">
        <f t="shared" si="21"/>
        <v>2819.1866008655952</v>
      </c>
      <c r="P6">
        <f t="shared" si="22"/>
        <v>140.95933004327978</v>
      </c>
      <c r="Q6" s="4">
        <f t="shared" si="23"/>
        <v>25</v>
      </c>
      <c r="R6">
        <f t="shared" si="0"/>
        <v>500000</v>
      </c>
      <c r="S6">
        <f t="shared" si="1"/>
        <v>832.23987262345383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554.11064193047423</v>
      </c>
      <c r="AC6">
        <f t="shared" si="2"/>
        <v>800.08183794221623</v>
      </c>
      <c r="AE6">
        <f t="shared" si="3"/>
        <v>2710.2522617816817</v>
      </c>
      <c r="AF6">
        <f t="shared" si="4"/>
        <v>-135.51261308908411</v>
      </c>
      <c r="AG6">
        <f t="shared" si="4"/>
        <v>-24.033991408634794</v>
      </c>
      <c r="AH6">
        <f t="shared" si="5"/>
        <v>-1511.8413557741119</v>
      </c>
      <c r="AI6">
        <f t="shared" si="6"/>
        <v>1038.864301509851</v>
      </c>
      <c r="AJ6">
        <f t="shared" si="7"/>
        <v>-245.97119601174199</v>
      </c>
      <c r="AK6">
        <f>H6*SUM(AB6, AE6:AF6)</f>
        <v>340.41891161979026</v>
      </c>
      <c r="AL6">
        <f t="shared" si="8"/>
        <v>1133.3120171178994</v>
      </c>
      <c r="AN6">
        <f t="shared" si="9"/>
        <v>2110.8155219295454</v>
      </c>
      <c r="AO6">
        <f t="shared" si="9"/>
        <v>-105.54077609647729</v>
      </c>
      <c r="AP6">
        <f t="shared" si="9"/>
        <v>-18.718302659368543</v>
      </c>
      <c r="AQ6">
        <f t="shared" si="9"/>
        <v>-1177.4616870405789</v>
      </c>
      <c r="AR6">
        <f t="shared" si="9"/>
        <v>809.09475613312077</v>
      </c>
      <c r="AS6">
        <f t="shared" si="9"/>
        <v>-191.56881660449019</v>
      </c>
      <c r="AT6">
        <f t="shared" si="9"/>
        <v>265.12717385688785</v>
      </c>
      <c r="AU6">
        <f t="shared" si="9"/>
        <v>882.65311338551851</v>
      </c>
      <c r="AW6">
        <v>3</v>
      </c>
      <c r="AX6">
        <f>(R6*SUMPRODUCT(K7:$K$23, X7:$X$23)-$AZ$3*SUMPRODUCT(K6:$K$22, W7:$W$23))/Z6</f>
        <v>832.23987262345383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3.1700000000000001E-3</v>
      </c>
      <c r="O7">
        <f t="shared" si="21"/>
        <v>2819.1866008655952</v>
      </c>
      <c r="P7">
        <f t="shared" si="22"/>
        <v>140.95933004327978</v>
      </c>
      <c r="Q7" s="4">
        <f t="shared" si="23"/>
        <v>25</v>
      </c>
      <c r="R7">
        <f t="shared" si="0"/>
        <v>500000</v>
      </c>
      <c r="S7">
        <f t="shared" si="1"/>
        <v>1046.4382040605099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800.08183794221623</v>
      </c>
      <c r="AC7">
        <f t="shared" si="2"/>
        <v>992.75440651286954</v>
      </c>
      <c r="AE7">
        <f t="shared" si="3"/>
        <v>2674.558239494017</v>
      </c>
      <c r="AF7">
        <f t="shared" si="4"/>
        <v>-133.72791197470087</v>
      </c>
      <c r="AG7">
        <f t="shared" si="4"/>
        <v>-23.717463741783074</v>
      </c>
      <c r="AH7">
        <f t="shared" si="5"/>
        <v>-1523.7550553074461</v>
      </c>
      <c r="AI7">
        <f t="shared" si="6"/>
        <v>993.35780847008709</v>
      </c>
      <c r="AJ7">
        <f t="shared" si="7"/>
        <v>-192.67256857065331</v>
      </c>
      <c r="AK7">
        <f>H7*SUM(AB7, AE7:AF7)</f>
        <v>349.79350372382243</v>
      </c>
      <c r="AL7">
        <f t="shared" si="8"/>
        <v>1150.4787436232562</v>
      </c>
      <c r="AN7">
        <f t="shared" si="9"/>
        <v>1885.5943527706468</v>
      </c>
      <c r="AO7">
        <f t="shared" si="9"/>
        <v>-94.279717638532347</v>
      </c>
      <c r="AP7">
        <f t="shared" si="9"/>
        <v>-16.721085012532509</v>
      </c>
      <c r="AQ7">
        <f t="shared" si="9"/>
        <v>-1074.2648579740796</v>
      </c>
      <c r="AR7">
        <f t="shared" si="9"/>
        <v>700.32869214550226</v>
      </c>
      <c r="AS7">
        <f t="shared" si="9"/>
        <v>-135.83637920682182</v>
      </c>
      <c r="AT7">
        <f t="shared" si="9"/>
        <v>246.60844752525463</v>
      </c>
      <c r="AU7">
        <f t="shared" si="9"/>
        <v>811.10076046393499</v>
      </c>
      <c r="AW7">
        <v>4</v>
      </c>
      <c r="AX7">
        <f>(R7*SUMPRODUCT(K8:$K$23, X8:$X$23)-$AZ$3*SUMPRODUCT(K7:$K$22, W8:$W$23))/Z7</f>
        <v>1046.4382040605099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3.2390000000000001E-3</v>
      </c>
      <c r="O8">
        <f t="shared" si="21"/>
        <v>2819.1866008655952</v>
      </c>
      <c r="P8">
        <f t="shared" si="22"/>
        <v>140.95933004327978</v>
      </c>
      <c r="Q8" s="4">
        <f t="shared" si="23"/>
        <v>25</v>
      </c>
      <c r="R8">
        <f t="shared" si="0"/>
        <v>500000</v>
      </c>
      <c r="S8">
        <f t="shared" si="1"/>
        <v>1190.5737448394605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992.75440651286954</v>
      </c>
      <c r="AC8">
        <f t="shared" si="2"/>
        <v>1114.542192956058</v>
      </c>
      <c r="AE8">
        <f t="shared" si="3"/>
        <v>2639.1497629613559</v>
      </c>
      <c r="AF8">
        <f t="shared" si="4"/>
        <v>-131.9574881480678</v>
      </c>
      <c r="AG8">
        <f t="shared" si="4"/>
        <v>-23.403468239305607</v>
      </c>
      <c r="AH8">
        <f t="shared" si="5"/>
        <v>-1536.4173011927076</v>
      </c>
      <c r="AI8">
        <f t="shared" si="6"/>
        <v>947.37150538127503</v>
      </c>
      <c r="AJ8">
        <f t="shared" si="7"/>
        <v>-121.78778644318845</v>
      </c>
      <c r="AK8">
        <f t="shared" ref="AK8:AK23" si="24">H8*SUM(AB8:AB8, AE8:AF8)</f>
        <v>253.74613439614649</v>
      </c>
      <c r="AL8">
        <f t="shared" si="8"/>
        <v>1079.3298533342331</v>
      </c>
      <c r="AN8">
        <f t="shared" si="9"/>
        <v>1734.8540504748867</v>
      </c>
      <c r="AO8">
        <f t="shared" si="9"/>
        <v>-86.742702523744342</v>
      </c>
      <c r="AP8">
        <f t="shared" si="9"/>
        <v>-15.384349247600547</v>
      </c>
      <c r="AQ8">
        <f t="shared" si="9"/>
        <v>-1009.9691255122198</v>
      </c>
      <c r="AR8">
        <f t="shared" si="9"/>
        <v>622.75787319132212</v>
      </c>
      <c r="AS8">
        <f t="shared" si="9"/>
        <v>-80.057614605492063</v>
      </c>
      <c r="AT8">
        <f t="shared" si="9"/>
        <v>166.80088232489805</v>
      </c>
      <c r="AU8">
        <f t="shared" si="9"/>
        <v>709.50114091072817</v>
      </c>
      <c r="AW8">
        <v>5</v>
      </c>
      <c r="AX8">
        <f>(R8*SUMPRODUCT(K9:$K$23, X9:$X$23)-$AZ$3*SUMPRODUCT(K8:$K$22, W9:$W$23))/Z8</f>
        <v>1190.5737448394605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3.3149999999999998E-3</v>
      </c>
      <c r="O9">
        <f t="shared" si="21"/>
        <v>2819.1866008655952</v>
      </c>
      <c r="P9">
        <f t="shared" si="22"/>
        <v>140.95933004327978</v>
      </c>
      <c r="Q9" s="4">
        <f t="shared" si="23"/>
        <v>25</v>
      </c>
      <c r="R9">
        <f t="shared" si="0"/>
        <v>500000</v>
      </c>
      <c r="S9">
        <f t="shared" si="1"/>
        <v>1284.48152096014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1114.542192956058</v>
      </c>
      <c r="AC9">
        <f t="shared" si="2"/>
        <v>1186.4422388379007</v>
      </c>
      <c r="AE9">
        <f t="shared" si="3"/>
        <v>2604.0094838675254</v>
      </c>
      <c r="AF9">
        <f t="shared" si="4"/>
        <v>-130.20047419337627</v>
      </c>
      <c r="AG9">
        <f t="shared" si="4"/>
        <v>-23.091851059699252</v>
      </c>
      <c r="AH9">
        <f t="shared" si="5"/>
        <v>-1551.6499442659617</v>
      </c>
      <c r="AI9">
        <f t="shared" si="6"/>
        <v>899.06721434848828</v>
      </c>
      <c r="AJ9">
        <f t="shared" si="7"/>
        <v>-71.900045881842743</v>
      </c>
      <c r="AK9">
        <f t="shared" si="24"/>
        <v>187.31193277729685</v>
      </c>
      <c r="AL9">
        <f t="shared" si="8"/>
        <v>1014.4791012439424</v>
      </c>
      <c r="AN9">
        <f t="shared" si="9"/>
        <v>1626.8337471895209</v>
      </c>
      <c r="AO9">
        <f t="shared" si="9"/>
        <v>-81.34168735947604</v>
      </c>
      <c r="AP9">
        <f t="shared" si="9"/>
        <v>-14.426446148421162</v>
      </c>
      <c r="AQ9">
        <f t="shared" si="9"/>
        <v>-969.38068344033104</v>
      </c>
      <c r="AR9">
        <f t="shared" si="9"/>
        <v>561.68493024129259</v>
      </c>
      <c r="AS9">
        <f t="shared" si="9"/>
        <v>-44.918968916861026</v>
      </c>
      <c r="AT9">
        <f t="shared" si="9"/>
        <v>117.02160663440343</v>
      </c>
      <c r="AU9">
        <f t="shared" si="9"/>
        <v>633.78756795883498</v>
      </c>
      <c r="AW9">
        <v>6</v>
      </c>
      <c r="AX9">
        <f>(R9*SUMPRODUCT(K10:$K$23, X10:$X$23)-$AZ$3*SUMPRODUCT(K9:$K$22, W10:$W$23))/Z9</f>
        <v>1284.48152096014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3.3969999999999998E-3</v>
      </c>
      <c r="O10">
        <f t="shared" si="21"/>
        <v>2819.1866008655952</v>
      </c>
      <c r="P10">
        <f t="shared" si="22"/>
        <v>140.95933004327978</v>
      </c>
      <c r="Q10" s="4">
        <f t="shared" si="23"/>
        <v>25</v>
      </c>
      <c r="R10">
        <f t="shared" si="0"/>
        <v>500000</v>
      </c>
      <c r="S10">
        <f t="shared" si="1"/>
        <v>1351.5262822569271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1186.4422388379007</v>
      </c>
      <c r="AC10">
        <f t="shared" si="2"/>
        <v>1231.6453350584279</v>
      </c>
      <c r="AE10">
        <f t="shared" si="3"/>
        <v>2569.1235688121519</v>
      </c>
      <c r="AF10">
        <f t="shared" si="4"/>
        <v>-128.45617844060763</v>
      </c>
      <c r="AG10">
        <f t="shared" si="4"/>
        <v>-22.782489531052462</v>
      </c>
      <c r="AH10">
        <f t="shared" si="5"/>
        <v>-1568.8603609959671</v>
      </c>
      <c r="AI10">
        <f t="shared" si="6"/>
        <v>849.02453984452472</v>
      </c>
      <c r="AJ10">
        <f t="shared" si="7"/>
        <v>-45.203096220527186</v>
      </c>
      <c r="AK10">
        <f t="shared" si="24"/>
        <v>190.42325553349588</v>
      </c>
      <c r="AL10">
        <f t="shared" si="8"/>
        <v>994.24469915749341</v>
      </c>
      <c r="AN10">
        <f t="shared" si="9"/>
        <v>1524.9777249201163</v>
      </c>
      <c r="AO10">
        <f t="shared" si="9"/>
        <v>-76.248886246005839</v>
      </c>
      <c r="AP10">
        <f t="shared" si="9"/>
        <v>-13.523206697739443</v>
      </c>
      <c r="AQ10">
        <f t="shared" si="9"/>
        <v>-931.24251907243104</v>
      </c>
      <c r="AR10">
        <f t="shared" si="9"/>
        <v>503.9631129039401</v>
      </c>
      <c r="AS10">
        <f t="shared" si="9"/>
        <v>-26.831607350671938</v>
      </c>
      <c r="AT10">
        <f t="shared" si="9"/>
        <v>113.03124011649484</v>
      </c>
      <c r="AU10">
        <f t="shared" si="9"/>
        <v>590.16274566976301</v>
      </c>
      <c r="AW10">
        <v>7</v>
      </c>
      <c r="AX10">
        <f>(R10*SUMPRODUCT(K11:$K$23, X11:$X$23)-$AZ$3*SUMPRODUCT(K10:$K$22, W11:$W$23))/Z10</f>
        <v>1351.5262822569271</v>
      </c>
    </row>
    <row r="11" spans="1:52" x14ac:dyDescent="0.25">
      <c r="A11" t="s">
        <v>33</v>
      </c>
      <c r="C11" s="7">
        <f>AU25</f>
        <v>6881.729538683895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3.4910000000000002E-3</v>
      </c>
      <c r="O11">
        <f t="shared" si="21"/>
        <v>2819.1866008655952</v>
      </c>
      <c r="P11">
        <f t="shared" si="22"/>
        <v>140.95933004327978</v>
      </c>
      <c r="Q11" s="4">
        <f t="shared" si="23"/>
        <v>25</v>
      </c>
      <c r="R11">
        <f t="shared" si="0"/>
        <v>500000</v>
      </c>
      <c r="S11">
        <f t="shared" si="1"/>
        <v>1389.3241005464338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1231.6453350584279</v>
      </c>
      <c r="AC11">
        <f t="shared" si="2"/>
        <v>1249.0096444927531</v>
      </c>
      <c r="AE11">
        <f t="shared" si="3"/>
        <v>2534.4635227453073</v>
      </c>
      <c r="AF11">
        <f t="shared" si="4"/>
        <v>-126.72317613726538</v>
      </c>
      <c r="AG11">
        <f t="shared" si="4"/>
        <v>-22.475130964789034</v>
      </c>
      <c r="AH11">
        <f t="shared" si="5"/>
        <v>-1590.673419058083</v>
      </c>
      <c r="AI11">
        <f t="shared" si="6"/>
        <v>794.59179658516973</v>
      </c>
      <c r="AJ11">
        <f t="shared" si="7"/>
        <v>-17.364309434325151</v>
      </c>
      <c r="AK11">
        <f t="shared" si="24"/>
        <v>187.4283626058232</v>
      </c>
      <c r="AL11">
        <f t="shared" si="8"/>
        <v>964.65584975666775</v>
      </c>
      <c r="AN11">
        <f t="shared" si="9"/>
        <v>1430.7220641304984</v>
      </c>
      <c r="AO11">
        <f t="shared" si="9"/>
        <v>-71.536103206524928</v>
      </c>
      <c r="AP11">
        <f t="shared" si="9"/>
        <v>-12.687365778583205</v>
      </c>
      <c r="AQ11">
        <f t="shared" si="9"/>
        <v>-897.94606907861908</v>
      </c>
      <c r="AR11">
        <f t="shared" si="9"/>
        <v>448.55252606677118</v>
      </c>
      <c r="AS11">
        <f t="shared" si="9"/>
        <v>-9.8022719258425628</v>
      </c>
      <c r="AT11">
        <f t="shared" si="9"/>
        <v>105.80459786358919</v>
      </c>
      <c r="AU11">
        <f t="shared" si="9"/>
        <v>544.55485200451778</v>
      </c>
      <c r="AW11">
        <v>8</v>
      </c>
      <c r="AX11">
        <f>(R11*SUMPRODUCT(K12:$K$23, X12:$X$23)-$AZ$3*SUMPRODUCT(K11:$K$22, W12:$W$23))/Z11</f>
        <v>1389.3241005464338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3.5990000000000002E-3</v>
      </c>
      <c r="O12">
        <f t="shared" si="21"/>
        <v>2819.1866008655952</v>
      </c>
      <c r="P12">
        <f t="shared" si="22"/>
        <v>140.95933004327978</v>
      </c>
      <c r="Q12" s="4">
        <f t="shared" si="23"/>
        <v>25</v>
      </c>
      <c r="R12">
        <f t="shared" si="0"/>
        <v>500000</v>
      </c>
      <c r="S12">
        <f t="shared" si="1"/>
        <v>1397.8314124059607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1249.0096444927531</v>
      </c>
      <c r="AC12">
        <f t="shared" si="2"/>
        <v>1239.5684735096393</v>
      </c>
      <c r="AE12">
        <f t="shared" si="3"/>
        <v>2499.9973532994936</v>
      </c>
      <c r="AF12">
        <f t="shared" si="4"/>
        <v>-124.99986766497469</v>
      </c>
      <c r="AG12">
        <f t="shared" si="4"/>
        <v>-22.169491658798865</v>
      </c>
      <c r="AH12">
        <f t="shared" si="5"/>
        <v>-1617.7599268455147</v>
      </c>
      <c r="AI12">
        <f t="shared" si="6"/>
        <v>735.06806713020524</v>
      </c>
      <c r="AJ12">
        <f t="shared" si="7"/>
        <v>9.4411709831138069</v>
      </c>
      <c r="AK12">
        <f t="shared" si="24"/>
        <v>188.08597005360542</v>
      </c>
      <c r="AL12">
        <f t="shared" si="8"/>
        <v>932.59520816692452</v>
      </c>
      <c r="AN12">
        <f t="shared" si="9"/>
        <v>1341.6348272463044</v>
      </c>
      <c r="AO12">
        <f t="shared" si="9"/>
        <v>-67.081741362315228</v>
      </c>
      <c r="AP12">
        <f t="shared" si="9"/>
        <v>-11.897357440213186</v>
      </c>
      <c r="AQ12">
        <f t="shared" si="9"/>
        <v>-868.17814311476286</v>
      </c>
      <c r="AR12">
        <f t="shared" si="9"/>
        <v>394.47758532901304</v>
      </c>
      <c r="AS12">
        <f t="shared" si="9"/>
        <v>5.0666468843318357</v>
      </c>
      <c r="AT12">
        <f t="shared" si="9"/>
        <v>100.93718203632532</v>
      </c>
      <c r="AU12">
        <f t="shared" si="9"/>
        <v>500.48141424967025</v>
      </c>
      <c r="AW12">
        <v>9</v>
      </c>
      <c r="AX12">
        <f>(R12*SUMPRODUCT(K13:$K$23, X13:$X$23)-$AZ$3*SUMPRODUCT(K12:$K$22, W13:$W$23))/Z12</f>
        <v>1397.8314124059607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3.7169999999999998E-3</v>
      </c>
      <c r="O13">
        <f t="shared" si="21"/>
        <v>2819.1866008655952</v>
      </c>
      <c r="P13">
        <f t="shared" si="22"/>
        <v>140.95933004327978</v>
      </c>
      <c r="Q13" s="4">
        <f t="shared" si="23"/>
        <v>25</v>
      </c>
      <c r="R13">
        <f t="shared" si="0"/>
        <v>500000</v>
      </c>
      <c r="S13">
        <f t="shared" si="1"/>
        <v>1376.4477854550432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1239.5684735096393</v>
      </c>
      <c r="AC13">
        <f t="shared" si="2"/>
        <v>1203.8628566975422</v>
      </c>
      <c r="AE13">
        <f t="shared" si="3"/>
        <v>2465.7048896042843</v>
      </c>
      <c r="AF13">
        <f t="shared" si="4"/>
        <v>-123.28524448021423</v>
      </c>
      <c r="AG13">
        <f t="shared" si="4"/>
        <v>-21.865392741715119</v>
      </c>
      <c r="AH13">
        <f t="shared" si="5"/>
        <v>-1648.0800099151074</v>
      </c>
      <c r="AI13">
        <f t="shared" si="6"/>
        <v>672.47424246724768</v>
      </c>
      <c r="AJ13">
        <f t="shared" si="7"/>
        <v>35.705616812097105</v>
      </c>
      <c r="AK13">
        <f t="shared" si="24"/>
        <v>185.18878573336278</v>
      </c>
      <c r="AL13">
        <f t="shared" si="8"/>
        <v>893.36864501270759</v>
      </c>
      <c r="AN13">
        <f t="shared" si="9"/>
        <v>1258.1835336321826</v>
      </c>
      <c r="AO13">
        <f t="shared" si="9"/>
        <v>-62.909176681609146</v>
      </c>
      <c r="AP13">
        <f t="shared" si="9"/>
        <v>-11.157327553680497</v>
      </c>
      <c r="AQ13">
        <f t="shared" si="9"/>
        <v>-840.97133413088136</v>
      </c>
      <c r="AR13">
        <f t="shared" si="9"/>
        <v>343.14569526601178</v>
      </c>
      <c r="AS13">
        <f t="shared" si="9"/>
        <v>18.219625276555622</v>
      </c>
      <c r="AT13">
        <f t="shared" si="9"/>
        <v>94.496905045457183</v>
      </c>
      <c r="AU13">
        <f t="shared" si="9"/>
        <v>455.86222558802456</v>
      </c>
      <c r="AW13">
        <v>10</v>
      </c>
      <c r="AX13">
        <f>(R13*SUMPRODUCT(K14:$K$23, X14:$X$23)-$AZ$3*SUMPRODUCT(K13:$K$22, W14:$W$23))/Z13</f>
        <v>1376.4477854550432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3.852E-3</v>
      </c>
      <c r="O14">
        <f t="shared" si="21"/>
        <v>2819.1866008655952</v>
      </c>
      <c r="P14">
        <f t="shared" si="22"/>
        <v>140.95933004327978</v>
      </c>
      <c r="Q14" s="4">
        <f t="shared" si="23"/>
        <v>25</v>
      </c>
      <c r="R14">
        <f t="shared" si="0"/>
        <v>500000</v>
      </c>
      <c r="S14">
        <f t="shared" si="1"/>
        <v>1353.3160792908973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1203.8628566975422</v>
      </c>
      <c r="AC14">
        <f t="shared" si="2"/>
        <v>1167.2358395140709</v>
      </c>
      <c r="AE14">
        <f t="shared" si="3"/>
        <v>2431.5499454734859</v>
      </c>
      <c r="AF14">
        <f t="shared" si="4"/>
        <v>-121.57749727367431</v>
      </c>
      <c r="AG14">
        <f t="shared" si="4"/>
        <v>-21.562513321456883</v>
      </c>
      <c r="AH14">
        <f t="shared" si="5"/>
        <v>-1684.5098568217327</v>
      </c>
      <c r="AI14">
        <f t="shared" si="6"/>
        <v>603.90007805662208</v>
      </c>
      <c r="AJ14">
        <f t="shared" si="7"/>
        <v>36.627017183471253</v>
      </c>
      <c r="AK14">
        <f t="shared" si="24"/>
        <v>300.6859147106764</v>
      </c>
      <c r="AL14">
        <f t="shared" si="8"/>
        <v>941.21300995076967</v>
      </c>
      <c r="AN14">
        <f t="shared" si="9"/>
        <v>1142.9506060623432</v>
      </c>
      <c r="AO14">
        <f t="shared" si="9"/>
        <v>-57.147530303117165</v>
      </c>
      <c r="AP14">
        <f t="shared" si="9"/>
        <v>-10.135464301222688</v>
      </c>
      <c r="AQ14">
        <f t="shared" si="9"/>
        <v>-791.80424212815501</v>
      </c>
      <c r="AR14">
        <f t="shared" si="9"/>
        <v>283.86336932984824</v>
      </c>
      <c r="AS14">
        <f t="shared" si="9"/>
        <v>17.216537775025031</v>
      </c>
      <c r="AT14">
        <f t="shared" si="9"/>
        <v>141.33748274130406</v>
      </c>
      <c r="AU14">
        <f t="shared" si="9"/>
        <v>442.41738984617729</v>
      </c>
      <c r="AW14">
        <v>11</v>
      </c>
      <c r="AX14">
        <f>(R14*SUMPRODUCT(K15:$K$23, X15:$X$23)-$AZ$3*SUMPRODUCT(K14:$K$22, W15:$W$23))/Z14</f>
        <v>1353.3160792908973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4.0049999999999999E-3</v>
      </c>
      <c r="O15">
        <f t="shared" si="21"/>
        <v>2819.1866008655952</v>
      </c>
      <c r="P15">
        <f t="shared" si="22"/>
        <v>140.95933004327978</v>
      </c>
      <c r="Q15" s="4">
        <f t="shared" si="23"/>
        <v>25</v>
      </c>
      <c r="R15">
        <f t="shared" si="0"/>
        <v>500000</v>
      </c>
      <c r="S15">
        <f t="shared" si="1"/>
        <v>1299.8189656435366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1167.2358395140709</v>
      </c>
      <c r="AC15">
        <f t="shared" si="2"/>
        <v>1105.3936213072743</v>
      </c>
      <c r="AE15">
        <f t="shared" si="3"/>
        <v>2397.4960884871293</v>
      </c>
      <c r="AF15">
        <f t="shared" si="4"/>
        <v>-119.8748044243565</v>
      </c>
      <c r="AG15">
        <f t="shared" si="4"/>
        <v>-21.260530322389879</v>
      </c>
      <c r="AH15">
        <f t="shared" si="5"/>
        <v>-1727.1573170486963</v>
      </c>
      <c r="AI15">
        <f t="shared" si="6"/>
        <v>529.20343669168642</v>
      </c>
      <c r="AJ15">
        <f t="shared" si="7"/>
        <v>61.842218206796588</v>
      </c>
      <c r="AK15">
        <f t="shared" si="24"/>
        <v>294.78331377871768</v>
      </c>
      <c r="AL15">
        <f t="shared" si="8"/>
        <v>885.82896867720069</v>
      </c>
      <c r="AN15">
        <f t="shared" si="9"/>
        <v>1038.1103997012083</v>
      </c>
      <c r="AO15">
        <f t="shared" si="9"/>
        <v>-51.905519985060423</v>
      </c>
      <c r="AP15">
        <f t="shared" si="9"/>
        <v>-9.2057616847929626</v>
      </c>
      <c r="AQ15">
        <f t="shared" si="9"/>
        <v>-747.85522335500309</v>
      </c>
      <c r="AR15">
        <f t="shared" si="9"/>
        <v>229.14389467635155</v>
      </c>
      <c r="AS15">
        <f t="shared" si="9"/>
        <v>26.777541022633283</v>
      </c>
      <c r="AT15">
        <f t="shared" si="9"/>
        <v>127.64051009783914</v>
      </c>
      <c r="AU15">
        <f t="shared" si="9"/>
        <v>383.56194579682398</v>
      </c>
      <c r="AW15">
        <v>12</v>
      </c>
      <c r="AX15">
        <f>(R15*SUMPRODUCT(K16:$K$23, X16:$X$23)-$AZ$3*SUMPRODUCT(K15:$K$22, W16:$W$23))/Z15</f>
        <v>1299.8189656435366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4.1640000000000002E-3</v>
      </c>
      <c r="O16">
        <f t="shared" si="21"/>
        <v>2819.1866008655952</v>
      </c>
      <c r="P16">
        <f t="shared" si="22"/>
        <v>140.95933004327978</v>
      </c>
      <c r="Q16" s="4">
        <f t="shared" si="23"/>
        <v>25</v>
      </c>
      <c r="R16">
        <f t="shared" si="0"/>
        <v>500000</v>
      </c>
      <c r="S16">
        <f t="shared" si="1"/>
        <v>1219.3305956752617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1105.3936213072743</v>
      </c>
      <c r="AC16">
        <f t="shared" si="2"/>
        <v>1022.257320722465</v>
      </c>
      <c r="AE16">
        <f t="shared" si="3"/>
        <v>2363.5379538897978</v>
      </c>
      <c r="AF16">
        <f t="shared" si="4"/>
        <v>-118.17689769448991</v>
      </c>
      <c r="AG16">
        <f t="shared" si="4"/>
        <v>-20.959396170903549</v>
      </c>
      <c r="AH16">
        <f t="shared" si="5"/>
        <v>-1770.5769652486292</v>
      </c>
      <c r="AI16">
        <f t="shared" si="6"/>
        <v>453.82469477577524</v>
      </c>
      <c r="AJ16">
        <f t="shared" si="7"/>
        <v>83.136300584809305</v>
      </c>
      <c r="AK16">
        <f t="shared" si="24"/>
        <v>286.73077926325101</v>
      </c>
      <c r="AL16">
        <f t="shared" si="8"/>
        <v>823.6917746238355</v>
      </c>
      <c r="AN16">
        <f t="shared" si="9"/>
        <v>942.73489367802449</v>
      </c>
      <c r="AO16">
        <f t="shared" si="9"/>
        <v>-47.136744683901235</v>
      </c>
      <c r="AP16">
        <f t="shared" si="9"/>
        <v>-8.3599901952975539</v>
      </c>
      <c r="AQ16">
        <f t="shared" si="9"/>
        <v>-706.2229249737079</v>
      </c>
      <c r="AR16">
        <f t="shared" si="9"/>
        <v>181.01523382511786</v>
      </c>
      <c r="AS16">
        <f t="shared" si="9"/>
        <v>33.160242408469834</v>
      </c>
      <c r="AT16">
        <f t="shared" si="9"/>
        <v>114.36715465393435</v>
      </c>
      <c r="AU16">
        <f t="shared" si="9"/>
        <v>328.54263088752202</v>
      </c>
      <c r="AW16">
        <v>13</v>
      </c>
      <c r="AX16">
        <f>(R16*SUMPRODUCT(K17:$K$23, X17:$X$23)-$AZ$3*SUMPRODUCT(K16:$K$22, W17:$W$23))/Z16</f>
        <v>1219.3305956752617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4.3350000000000003E-3</v>
      </c>
      <c r="O17">
        <f t="shared" si="21"/>
        <v>2819.1866008655952</v>
      </c>
      <c r="P17">
        <f t="shared" si="22"/>
        <v>140.95933004327978</v>
      </c>
      <c r="Q17" s="4">
        <f t="shared" si="23"/>
        <v>25</v>
      </c>
      <c r="R17">
        <f t="shared" si="0"/>
        <v>500000</v>
      </c>
      <c r="S17">
        <f t="shared" si="1"/>
        <v>1113.8295723979534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1022.257320722465</v>
      </c>
      <c r="AC17">
        <f t="shared" si="2"/>
        <v>920.42167601972653</v>
      </c>
      <c r="AE17">
        <f t="shared" si="3"/>
        <v>2329.6566373207875</v>
      </c>
      <c r="AF17">
        <f t="shared" si="4"/>
        <v>-116.4828318660394</v>
      </c>
      <c r="AG17">
        <f t="shared" si="4"/>
        <v>-20.658943226793646</v>
      </c>
      <c r="AH17">
        <f t="shared" si="5"/>
        <v>-1817.1796480173377</v>
      </c>
      <c r="AI17">
        <f t="shared" si="6"/>
        <v>375.33521421061664</v>
      </c>
      <c r="AJ17">
        <f t="shared" si="7"/>
        <v>101.83564470273848</v>
      </c>
      <c r="AK17">
        <f t="shared" si="24"/>
        <v>276.86231232923649</v>
      </c>
      <c r="AL17">
        <f t="shared" si="8"/>
        <v>754.03317124259161</v>
      </c>
      <c r="AN17">
        <f t="shared" si="9"/>
        <v>855.97343057590842</v>
      </c>
      <c r="AO17">
        <f t="shared" si="9"/>
        <v>-42.798671528795431</v>
      </c>
      <c r="AP17">
        <f t="shared" si="9"/>
        <v>-7.5906063677471085</v>
      </c>
      <c r="AQ17">
        <f t="shared" si="9"/>
        <v>-667.67671783382218</v>
      </c>
      <c r="AR17">
        <f t="shared" si="9"/>
        <v>137.90743484554372</v>
      </c>
      <c r="AS17">
        <f t="shared" si="9"/>
        <v>37.416932931095076</v>
      </c>
      <c r="AT17">
        <f t="shared" si="9"/>
        <v>101.72605674378732</v>
      </c>
      <c r="AU17">
        <f t="shared" si="9"/>
        <v>277.05042452042613</v>
      </c>
      <c r="AW17">
        <v>14</v>
      </c>
      <c r="AX17">
        <f>(R17*SUMPRODUCT(K18:$K$23, X18:$X$23)-$AZ$3*SUMPRODUCT(K17:$K$22, W18:$W$23))/Z17</f>
        <v>1113.8295723979534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4.522E-3</v>
      </c>
      <c r="O18">
        <f t="shared" si="21"/>
        <v>2819.1866008655952</v>
      </c>
      <c r="P18">
        <f t="shared" si="22"/>
        <v>140.95933004327978</v>
      </c>
      <c r="Q18" s="4">
        <f t="shared" si="23"/>
        <v>25</v>
      </c>
      <c r="R18">
        <f t="shared" si="0"/>
        <v>500000</v>
      </c>
      <c r="S18">
        <f t="shared" si="1"/>
        <v>984.58871263908384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920.42167601972653</v>
      </c>
      <c r="AC18">
        <f t="shared" si="2"/>
        <v>801.80706680790036</v>
      </c>
      <c r="AE18">
        <f t="shared" si="3"/>
        <v>2295.8253636336153</v>
      </c>
      <c r="AF18">
        <f t="shared" si="4"/>
        <v>-114.79126818168078</v>
      </c>
      <c r="AG18">
        <f t="shared" si="4"/>
        <v>-20.358934053254149</v>
      </c>
      <c r="AH18">
        <f t="shared" si="5"/>
        <v>-1868.3948254312172</v>
      </c>
      <c r="AI18">
        <f t="shared" si="6"/>
        <v>292.28033596746354</v>
      </c>
      <c r="AJ18">
        <f t="shared" si="7"/>
        <v>118.61460921182618</v>
      </c>
      <c r="AK18">
        <f t="shared" si="24"/>
        <v>265.39777327637302</v>
      </c>
      <c r="AL18">
        <f t="shared" si="8"/>
        <v>676.29271845566268</v>
      </c>
      <c r="AN18">
        <f t="shared" si="9"/>
        <v>777.04932000556869</v>
      </c>
      <c r="AO18">
        <f t="shared" si="9"/>
        <v>-38.85246600027844</v>
      </c>
      <c r="AP18">
        <f t="shared" si="9"/>
        <v>-6.8907226624071782</v>
      </c>
      <c r="AQ18">
        <f t="shared" si="9"/>
        <v>-632.38038554701893</v>
      </c>
      <c r="AR18">
        <f t="shared" si="9"/>
        <v>98.925745795864287</v>
      </c>
      <c r="AS18">
        <f t="shared" si="9"/>
        <v>40.146521112084407</v>
      </c>
      <c r="AT18">
        <f t="shared" si="9"/>
        <v>89.827023658716314</v>
      </c>
      <c r="AU18">
        <f t="shared" si="9"/>
        <v>228.899290566665</v>
      </c>
      <c r="AW18">
        <v>15</v>
      </c>
      <c r="AX18">
        <f>(R18*SUMPRODUCT(K19:$K$23, X19:$X$23)-$AZ$3*SUMPRODUCT(K18:$K$22, W19:$W$23))/Z18</f>
        <v>984.58871263908384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4.7470000000000004E-3</v>
      </c>
      <c r="O19">
        <f t="shared" si="21"/>
        <v>2819.1866008655952</v>
      </c>
      <c r="P19">
        <f t="shared" si="22"/>
        <v>140.95933004327978</v>
      </c>
      <c r="Q19" s="4">
        <f t="shared" si="23"/>
        <v>25</v>
      </c>
      <c r="R19">
        <f t="shared" si="0"/>
        <v>500000</v>
      </c>
      <c r="S19">
        <f t="shared" si="1"/>
        <v>829.52183646005813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801.80706680790036</v>
      </c>
      <c r="AC19">
        <f t="shared" si="2"/>
        <v>665.56521473573503</v>
      </c>
      <c r="AE19">
        <f t="shared" si="3"/>
        <v>2261.9688269961102</v>
      </c>
      <c r="AF19">
        <f t="shared" si="4"/>
        <v>-113.09844134980551</v>
      </c>
      <c r="AG19">
        <f t="shared" si="4"/>
        <v>-20.058700852770809</v>
      </c>
      <c r="AH19">
        <f t="shared" si="5"/>
        <v>-1932.8771990159491</v>
      </c>
      <c r="AI19">
        <f t="shared" si="6"/>
        <v>195.93448577758477</v>
      </c>
      <c r="AJ19">
        <f t="shared" si="7"/>
        <v>136.24185207216533</v>
      </c>
      <c r="AK19">
        <f t="shared" si="24"/>
        <v>252.49537096141128</v>
      </c>
      <c r="AL19">
        <f t="shared" si="8"/>
        <v>584.67170881116135</v>
      </c>
      <c r="AN19">
        <f t="shared" si="9"/>
        <v>705.24126790617902</v>
      </c>
      <c r="AO19">
        <f t="shared" si="9"/>
        <v>-35.26206339530895</v>
      </c>
      <c r="AP19">
        <f t="shared" si="9"/>
        <v>-6.2539427834401211</v>
      </c>
      <c r="AQ19">
        <f t="shared" si="9"/>
        <v>-602.63640695314325</v>
      </c>
      <c r="AR19">
        <f t="shared" si="9"/>
        <v>61.08885477428673</v>
      </c>
      <c r="AS19">
        <f t="shared" si="9"/>
        <v>42.47776333189281</v>
      </c>
      <c r="AT19">
        <f t="shared" si="9"/>
        <v>78.723523256394074</v>
      </c>
      <c r="AU19">
        <f t="shared" si="9"/>
        <v>182.29014136257362</v>
      </c>
      <c r="AW19">
        <v>16</v>
      </c>
      <c r="AX19">
        <f>(R19*SUMPRODUCT(K20:$K$23, X20:$X$23)-$AZ$3*SUMPRODUCT(K19:$K$22, W20:$W$23))/Z19</f>
        <v>829.52183646005813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4.9870000000000001E-3</v>
      </c>
      <c r="O20">
        <f t="shared" si="21"/>
        <v>2819.1866008655952</v>
      </c>
      <c r="P20">
        <f t="shared" si="22"/>
        <v>140.95933004327978</v>
      </c>
      <c r="Q20" s="4">
        <f t="shared" si="23"/>
        <v>25</v>
      </c>
      <c r="R20">
        <f t="shared" si="0"/>
        <v>500000</v>
      </c>
      <c r="S20">
        <f t="shared" si="1"/>
        <v>650.69704575963283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665.56521473573503</v>
      </c>
      <c r="AC20">
        <f t="shared" si="2"/>
        <v>514.26100014640429</v>
      </c>
      <c r="AE20">
        <f t="shared" si="3"/>
        <v>2228.0687001859196</v>
      </c>
      <c r="AF20">
        <f t="shared" si="4"/>
        <v>-111.40343500929599</v>
      </c>
      <c r="AG20">
        <f t="shared" si="4"/>
        <v>-19.758081103090333</v>
      </c>
      <c r="AH20">
        <f t="shared" si="5"/>
        <v>-2000.6548230553606</v>
      </c>
      <c r="AI20">
        <f t="shared" si="6"/>
        <v>96.252361018172678</v>
      </c>
      <c r="AJ20">
        <f t="shared" si="7"/>
        <v>151.30421458933074</v>
      </c>
      <c r="AK20">
        <f t="shared" si="24"/>
        <v>238.08102662706037</v>
      </c>
      <c r="AL20">
        <f t="shared" si="8"/>
        <v>485.63760223456381</v>
      </c>
      <c r="AN20">
        <f t="shared" si="9"/>
        <v>639.91316745832546</v>
      </c>
      <c r="AO20">
        <f t="shared" si="9"/>
        <v>-31.995658372916274</v>
      </c>
      <c r="AP20">
        <f t="shared" si="9"/>
        <v>-5.6746258589432168</v>
      </c>
      <c r="AQ20">
        <f t="shared" si="9"/>
        <v>-574.59869379490056</v>
      </c>
      <c r="AR20">
        <f t="shared" si="9"/>
        <v>27.644189431565344</v>
      </c>
      <c r="AS20">
        <f t="shared" si="9"/>
        <v>43.455374243879284</v>
      </c>
      <c r="AT20">
        <f t="shared" si="9"/>
        <v>68.378135668769673</v>
      </c>
      <c r="AU20">
        <f t="shared" si="9"/>
        <v>139.47769934421433</v>
      </c>
      <c r="AW20">
        <v>17</v>
      </c>
      <c r="AX20">
        <f>(R20*SUMPRODUCT(K21:$K$23, X21:$X$23)-$AZ$3*SUMPRODUCT(K20:$K$22, W21:$W$23))/Z20</f>
        <v>650.69704575963283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5.2249999999999996E-3</v>
      </c>
      <c r="O21">
        <f t="shared" si="21"/>
        <v>2819.1866008655952</v>
      </c>
      <c r="P21">
        <f t="shared" si="22"/>
        <v>140.95933004327978</v>
      </c>
      <c r="Q21" s="4">
        <f t="shared" si="23"/>
        <v>25</v>
      </c>
      <c r="R21">
        <f t="shared" si="0"/>
        <v>500000</v>
      </c>
      <c r="S21">
        <f t="shared" si="1"/>
        <v>452.3894232662829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514.26100014640429</v>
      </c>
      <c r="AC21">
        <f t="shared" si="2"/>
        <v>352.09042333173818</v>
      </c>
      <c r="AE21">
        <f t="shared" si="3"/>
        <v>2194.1463542255888</v>
      </c>
      <c r="AF21">
        <f t="shared" si="4"/>
        <v>-109.70731771127946</v>
      </c>
      <c r="AG21">
        <f t="shared" si="4"/>
        <v>-19.457264318295785</v>
      </c>
      <c r="AH21">
        <f t="shared" si="5"/>
        <v>-2064.7194752729397</v>
      </c>
      <c r="AI21">
        <f t="shared" si="6"/>
        <v>0.26229692307379082</v>
      </c>
      <c r="AJ21">
        <f t="shared" si="7"/>
        <v>162.17057681466611</v>
      </c>
      <c r="AK21">
        <f t="shared" si="24"/>
        <v>222.37595953713063</v>
      </c>
      <c r="AL21">
        <f t="shared" si="8"/>
        <v>384.80883327487049</v>
      </c>
      <c r="AN21">
        <f t="shared" si="9"/>
        <v>580.49626324534199</v>
      </c>
      <c r="AO21">
        <f t="shared" si="9"/>
        <v>-29.024813162267105</v>
      </c>
      <c r="AP21">
        <f t="shared" si="9"/>
        <v>-5.1477282761906231</v>
      </c>
      <c r="AQ21">
        <f t="shared" si="9"/>
        <v>-546.25432699034809</v>
      </c>
      <c r="AR21">
        <f t="shared" si="9"/>
        <v>6.9394816536213516E-2</v>
      </c>
      <c r="AS21">
        <f t="shared" si="9"/>
        <v>42.904801527007223</v>
      </c>
      <c r="AT21">
        <f t="shared" si="9"/>
        <v>58.833091647827985</v>
      </c>
      <c r="AU21">
        <f t="shared" si="9"/>
        <v>101.80728799137141</v>
      </c>
      <c r="AW21">
        <v>18</v>
      </c>
      <c r="AX21">
        <f>(R21*SUMPRODUCT(K22:$K$23, X22:$X$23)-$AZ$3*SUMPRODUCT(K21:$K$22, W22:$W$23))/Z21</f>
        <v>452.3894232662829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5.4879999999999998E-3</v>
      </c>
      <c r="O22">
        <f t="shared" si="21"/>
        <v>2819.1866008655952</v>
      </c>
      <c r="P22">
        <f t="shared" si="22"/>
        <v>140.95933004327978</v>
      </c>
      <c r="Q22" s="4">
        <f t="shared" si="23"/>
        <v>25</v>
      </c>
      <c r="R22">
        <f t="shared" si="0"/>
        <v>500000</v>
      </c>
      <c r="S22">
        <f t="shared" si="1"/>
        <v>234.96008535466584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352.09042333173818</v>
      </c>
      <c r="AC22">
        <f t="shared" si="2"/>
        <v>180.0349719057387</v>
      </c>
      <c r="AE22">
        <f t="shared" si="3"/>
        <v>2160.1634154913431</v>
      </c>
      <c r="AF22">
        <f t="shared" si="4"/>
        <v>-108.00817077456716</v>
      </c>
      <c r="AG22">
        <f t="shared" si="4"/>
        <v>-19.155910208534017</v>
      </c>
      <c r="AH22">
        <f t="shared" si="5"/>
        <v>-2135.629331576145</v>
      </c>
      <c r="AI22">
        <f t="shared" si="6"/>
        <v>-102.6299970679031</v>
      </c>
      <c r="AJ22">
        <f t="shared" si="7"/>
        <v>172.05545142599948</v>
      </c>
      <c r="AK22">
        <f t="shared" si="24"/>
        <v>205.7361103062475</v>
      </c>
      <c r="AL22">
        <f t="shared" si="8"/>
        <v>275.16156466434387</v>
      </c>
      <c r="AN22">
        <f t="shared" si="9"/>
        <v>526.45567232776671</v>
      </c>
      <c r="AO22">
        <f t="shared" si="9"/>
        <v>-26.322783616388335</v>
      </c>
      <c r="AP22">
        <f t="shared" si="9"/>
        <v>-4.66850679701483</v>
      </c>
      <c r="AQ22">
        <f t="shared" si="9"/>
        <v>-520.47644522397661</v>
      </c>
      <c r="AR22">
        <f t="shared" si="9"/>
        <v>-25.012063309613151</v>
      </c>
      <c r="AS22">
        <f t="shared" si="9"/>
        <v>41.931812986254585</v>
      </c>
      <c r="AT22">
        <f t="shared" si="9"/>
        <v>50.140161386234318</v>
      </c>
      <c r="AU22">
        <f t="shared" si="9"/>
        <v>67.059911062875756</v>
      </c>
      <c r="AW22">
        <v>19</v>
      </c>
      <c r="AX22">
        <f>(R22*SUMPRODUCT(K23:$K$23, X23:$X$23)-$AZ$3*SUMPRODUCT(K22:$K$22, W23:$W$23))/Z22</f>
        <v>234.96008535466584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5.7670000000000004E-3</v>
      </c>
      <c r="O23">
        <f t="shared" si="21"/>
        <v>2819.1866008655952</v>
      </c>
      <c r="P23">
        <f t="shared" si="22"/>
        <v>140.95933004327978</v>
      </c>
      <c r="Q23" s="4">
        <f t="shared" si="23"/>
        <v>25</v>
      </c>
      <c r="R23">
        <f t="shared" si="0"/>
        <v>500000</v>
      </c>
      <c r="S23">
        <f t="shared" si="1"/>
        <v>238.72404741018215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180.0349719057387</v>
      </c>
      <c r="AC23">
        <f t="shared" si="2"/>
        <v>180.0349719057387</v>
      </c>
      <c r="AE23">
        <f t="shared" si="3"/>
        <v>2126.1041189192911</v>
      </c>
      <c r="AF23">
        <f t="shared" si="4"/>
        <v>-106.30520594596457</v>
      </c>
      <c r="AG23">
        <f t="shared" si="4"/>
        <v>-18.853878972276064</v>
      </c>
      <c r="AH23">
        <f t="shared" si="5"/>
        <v>-2209.4426834523142</v>
      </c>
      <c r="AI23">
        <f t="shared" si="6"/>
        <v>-208.4976494512639</v>
      </c>
      <c r="AJ23">
        <f t="shared" si="7"/>
        <v>0</v>
      </c>
      <c r="AK23">
        <f t="shared" si="24"/>
        <v>188.24418519687137</v>
      </c>
      <c r="AL23">
        <f t="shared" si="8"/>
        <v>-20.253464254392526</v>
      </c>
      <c r="AN23">
        <f t="shared" si="9"/>
        <v>477.31062125973659</v>
      </c>
      <c r="AO23">
        <f t="shared" si="9"/>
        <v>-23.865531062986832</v>
      </c>
      <c r="AP23">
        <f t="shared" si="9"/>
        <v>-4.2326980157431269</v>
      </c>
      <c r="AQ23">
        <f t="shared" si="9"/>
        <v>-496.02013866209762</v>
      </c>
      <c r="AR23">
        <f t="shared" si="9"/>
        <v>-46.807746481091009</v>
      </c>
      <c r="AS23">
        <f t="shared" si="9"/>
        <v>0</v>
      </c>
      <c r="AT23">
        <f t="shared" si="9"/>
        <v>42.260841407204104</v>
      </c>
      <c r="AU23">
        <f t="shared" si="9"/>
        <v>-4.5469050738869008</v>
      </c>
      <c r="AW23">
        <v>20</v>
      </c>
      <c r="AX23">
        <f>(R23*SUMPRODUCT(K$23:$K24, X$23:$X24)-$AZ$3*SUMPRODUCT(K$22:$K23, W$23:$W24))/Z23</f>
        <v>238.72404741018215</v>
      </c>
    </row>
    <row r="25" spans="5:50" x14ac:dyDescent="0.25">
      <c r="AN25" s="8">
        <f t="shared" ref="AN25:AU25" si="25">SUM(AN3:AN23)</f>
        <v>25790.587094573737</v>
      </c>
      <c r="AO25" s="8">
        <f t="shared" si="25"/>
        <v>-3403.9193053778836</v>
      </c>
      <c r="AP25" s="8">
        <f t="shared" si="25"/>
        <v>-403.70592431390554</v>
      </c>
      <c r="AQ25" s="8">
        <f t="shared" si="25"/>
        <v>-16760.200050324507</v>
      </c>
      <c r="AR25" s="8">
        <f t="shared" si="25"/>
        <v>5222.7618145574424</v>
      </c>
      <c r="AS25" s="8">
        <f t="shared" si="25"/>
        <v>-640.07413171498536</v>
      </c>
      <c r="AT25" s="8">
        <f t="shared" si="25"/>
        <v>2299.0418558414381</v>
      </c>
      <c r="AU25" s="9">
        <f t="shared" si="25"/>
        <v>6881.729538683895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3" priority="1" operator="lessThan">
      <formula>0</formula>
    </cfRule>
  </conditionalFormatting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CF03F-4878-4BD6-B763-496CC99A7FCE}">
  <sheetPr codeName="Sheet64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'T.55.04.D'!C3*(1+C12)</f>
        <v>4256.4448355742161</v>
      </c>
      <c r="K3">
        <v>1</v>
      </c>
      <c r="L3" s="2">
        <v>0</v>
      </c>
      <c r="O3">
        <f>$C$3</f>
        <v>4256.4448355742161</v>
      </c>
      <c r="P3">
        <f>O3*B5</f>
        <v>3405.1558684593729</v>
      </c>
      <c r="Q3" s="4">
        <f>B8</f>
        <v>200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4256.4448355742161</v>
      </c>
      <c r="AF3">
        <f t="shared" ref="AF3:AG23" si="4">-$Z3*P3</f>
        <v>-3405.1558684593729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651.28896711484322</v>
      </c>
      <c r="AJ3">
        <f t="shared" ref="AJ3:AJ23" si="7">AB3-AC3</f>
        <v>0</v>
      </c>
      <c r="AL3">
        <f t="shared" ref="AL3:AL23" si="8">SUM(AI3:AK3)</f>
        <v>651.28896711484322</v>
      </c>
      <c r="AN3">
        <f t="shared" ref="AN3:AU23" si="9">AE3*$K3</f>
        <v>4256.4448355742161</v>
      </c>
      <c r="AO3">
        <f t="shared" si="9"/>
        <v>-3405.1558684593729</v>
      </c>
      <c r="AP3">
        <f t="shared" si="9"/>
        <v>-200</v>
      </c>
      <c r="AQ3">
        <f t="shared" si="9"/>
        <v>0</v>
      </c>
      <c r="AR3">
        <f t="shared" si="9"/>
        <v>651.28896711484322</v>
      </c>
      <c r="AS3">
        <f t="shared" si="9"/>
        <v>0</v>
      </c>
      <c r="AT3">
        <f t="shared" si="9"/>
        <v>0</v>
      </c>
      <c r="AU3">
        <f t="shared" si="9"/>
        <v>651.28896711484322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2563.3749306354721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3.852E-3</v>
      </c>
      <c r="R4">
        <f t="shared" si="0"/>
        <v>500000</v>
      </c>
      <c r="S4">
        <f t="shared" si="1"/>
        <v>767.07675136703256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756.45120420709645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-1926</v>
      </c>
      <c r="AI4">
        <f t="shared" si="6"/>
        <v>-1926</v>
      </c>
      <c r="AJ4">
        <f t="shared" si="7"/>
        <v>-756.45120420709645</v>
      </c>
      <c r="AK4">
        <f>H4*SUM(AB4, AE4:AF4)</f>
        <v>0</v>
      </c>
      <c r="AL4">
        <f t="shared" si="8"/>
        <v>-2682.4512042070965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-1806.9237264283702</v>
      </c>
      <c r="AR4">
        <f t="shared" si="9"/>
        <v>-1806.9237264283702</v>
      </c>
      <c r="AS4">
        <f t="shared" si="9"/>
        <v>-709.6830886641302</v>
      </c>
      <c r="AT4">
        <f t="shared" si="9"/>
        <v>0</v>
      </c>
      <c r="AU4">
        <f t="shared" si="9"/>
        <v>-2516.6068150925003</v>
      </c>
      <c r="AW4">
        <v>1</v>
      </c>
      <c r="AX4">
        <f>(R4*SUMPRODUCT(K5:$K$23, X5:$X$23)-$AZ$3*SUMPRODUCT(K4:$K$22, W5:$W$23))/Z4</f>
        <v>767.07675136703256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4.0049999999999999E-3</v>
      </c>
      <c r="O5">
        <f t="shared" ref="O5:O23" si="21">$C$3</f>
        <v>4256.4448355742161</v>
      </c>
      <c r="P5">
        <f t="shared" ref="P5:P23" si="22">O5*$C$5</f>
        <v>212.8222417787108</v>
      </c>
      <c r="Q5" s="4">
        <f t="shared" ref="Q5:Q23" si="23">$C$8</f>
        <v>25</v>
      </c>
      <c r="R5">
        <f t="shared" si="0"/>
        <v>500000</v>
      </c>
      <c r="S5">
        <f t="shared" si="1"/>
        <v>1463.177131235009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756.45120420709645</v>
      </c>
      <c r="AC5">
        <f t="shared" si="2"/>
        <v>1422.7012582445495</v>
      </c>
      <c r="AE5">
        <f t="shared" si="3"/>
        <v>4138.6987904250673</v>
      </c>
      <c r="AF5">
        <f t="shared" si="4"/>
        <v>-206.9349395212534</v>
      </c>
      <c r="AG5">
        <f t="shared" si="4"/>
        <v>-24.308424931499999</v>
      </c>
      <c r="AH5">
        <f t="shared" si="5"/>
        <v>-1974.7613699999999</v>
      </c>
      <c r="AI5">
        <f t="shared" si="6"/>
        <v>1932.6940559723137</v>
      </c>
      <c r="AJ5">
        <f t="shared" si="7"/>
        <v>-666.25005403745308</v>
      </c>
      <c r="AK5">
        <f>H5*SUM(AB5, AE5:AF5)</f>
        <v>405.06178076158272</v>
      </c>
      <c r="AL5">
        <f t="shared" si="8"/>
        <v>1671.5057826964432</v>
      </c>
      <c r="AN5">
        <f t="shared" si="9"/>
        <v>3574.0251229204091</v>
      </c>
      <c r="AO5">
        <f t="shared" si="9"/>
        <v>-178.70125614602048</v>
      </c>
      <c r="AP5">
        <f t="shared" si="9"/>
        <v>-20.991844491027305</v>
      </c>
      <c r="AQ5">
        <f t="shared" si="9"/>
        <v>-1705.3298888242712</v>
      </c>
      <c r="AR5">
        <f t="shared" si="9"/>
        <v>1669.0021334590899</v>
      </c>
      <c r="AS5">
        <f t="shared" si="9"/>
        <v>-575.34857013171904</v>
      </c>
      <c r="AT5">
        <f t="shared" si="9"/>
        <v>349.796168816646</v>
      </c>
      <c r="AU5">
        <f t="shared" si="9"/>
        <v>1443.4497321440169</v>
      </c>
      <c r="AW5">
        <v>2</v>
      </c>
      <c r="AX5">
        <f>(R5*SUMPRODUCT(K6:$K$23, X6:$X$23)-$AZ$3*SUMPRODUCT(K5:$K$22, W6:$W$23))/Z5</f>
        <v>1463.177131235009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4.1640000000000002E-3</v>
      </c>
      <c r="O6">
        <f t="shared" si="21"/>
        <v>4256.4448355742161</v>
      </c>
      <c r="P6">
        <f t="shared" si="22"/>
        <v>212.8222417787108</v>
      </c>
      <c r="Q6" s="4">
        <f t="shared" si="23"/>
        <v>25</v>
      </c>
      <c r="R6">
        <f t="shared" si="0"/>
        <v>500000</v>
      </c>
      <c r="S6">
        <f t="shared" si="1"/>
        <v>2084.8248965516905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1422.7012582445495</v>
      </c>
      <c r="AC6">
        <f t="shared" si="2"/>
        <v>1998.4397934195224</v>
      </c>
      <c r="AE6">
        <f t="shared" si="3"/>
        <v>4080.078260757487</v>
      </c>
      <c r="AF6">
        <f t="shared" si="4"/>
        <v>-204.00391303787436</v>
      </c>
      <c r="AG6">
        <f t="shared" si="4"/>
        <v>-23.964120400770234</v>
      </c>
      <c r="AH6">
        <f t="shared" si="5"/>
        <v>-2024.4056282953202</v>
      </c>
      <c r="AI6">
        <f t="shared" si="6"/>
        <v>1827.704599023522</v>
      </c>
      <c r="AJ6">
        <f t="shared" si="7"/>
        <v>-575.73853517497287</v>
      </c>
      <c r="AK6">
        <f>H6*SUM(AB6, AE6:AF6)</f>
        <v>576.50678592890097</v>
      </c>
      <c r="AL6">
        <f t="shared" si="8"/>
        <v>1828.4728497774499</v>
      </c>
      <c r="AN6">
        <f t="shared" si="9"/>
        <v>3177.6719255766275</v>
      </c>
      <c r="AO6">
        <f t="shared" si="9"/>
        <v>-158.88359627883139</v>
      </c>
      <c r="AP6">
        <f t="shared" si="9"/>
        <v>-18.663885286486646</v>
      </c>
      <c r="AQ6">
        <f t="shared" si="9"/>
        <v>-1576.6601814689341</v>
      </c>
      <c r="AR6">
        <f t="shared" si="9"/>
        <v>1423.4642625423753</v>
      </c>
      <c r="AS6">
        <f t="shared" si="9"/>
        <v>-448.40026655725609</v>
      </c>
      <c r="AT6">
        <f t="shared" si="9"/>
        <v>448.99860038728099</v>
      </c>
      <c r="AU6">
        <f t="shared" si="9"/>
        <v>1424.0625963724001</v>
      </c>
      <c r="AW6">
        <v>3</v>
      </c>
      <c r="AX6">
        <f>(R6*SUMPRODUCT(K7:$K$23, X7:$X$23)-$AZ$3*SUMPRODUCT(K6:$K$22, W7:$W$23))/Z6</f>
        <v>2084.8248965516905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4.3350000000000003E-3</v>
      </c>
      <c r="O7">
        <f t="shared" si="21"/>
        <v>4256.4448355742161</v>
      </c>
      <c r="P7">
        <f t="shared" si="22"/>
        <v>212.8222417787108</v>
      </c>
      <c r="Q7" s="4">
        <f t="shared" si="23"/>
        <v>25</v>
      </c>
      <c r="R7">
        <f t="shared" si="0"/>
        <v>500000</v>
      </c>
      <c r="S7">
        <f t="shared" si="1"/>
        <v>2590.2675312125034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1998.4397934195224</v>
      </c>
      <c r="AC7">
        <f t="shared" si="2"/>
        <v>2447.3463843818681</v>
      </c>
      <c r="AE7">
        <f t="shared" si="3"/>
        <v>4021.5903388895285</v>
      </c>
      <c r="AF7">
        <f t="shared" si="4"/>
        <v>-201.07951694447641</v>
      </c>
      <c r="AG7">
        <f t="shared" si="4"/>
        <v>-23.620594734825193</v>
      </c>
      <c r="AH7">
        <f t="shared" si="5"/>
        <v>-2077.6892387467797</v>
      </c>
      <c r="AI7">
        <f t="shared" si="6"/>
        <v>1719.2009884634472</v>
      </c>
      <c r="AJ7">
        <f t="shared" si="7"/>
        <v>-448.90659096234572</v>
      </c>
      <c r="AK7">
        <f>H7*SUM(AB7, AE7:AF7)</f>
        <v>609.24412942867093</v>
      </c>
      <c r="AL7">
        <f t="shared" si="8"/>
        <v>1879.5385269297724</v>
      </c>
      <c r="AN7">
        <f t="shared" si="9"/>
        <v>2835.2674921005582</v>
      </c>
      <c r="AO7">
        <f t="shared" si="9"/>
        <v>-141.76337460502791</v>
      </c>
      <c r="AP7">
        <f t="shared" si="9"/>
        <v>-16.652791247311363</v>
      </c>
      <c r="AQ7">
        <f t="shared" si="9"/>
        <v>-1464.7948351030984</v>
      </c>
      <c r="AR7">
        <f t="shared" si="9"/>
        <v>1212.0564911451206</v>
      </c>
      <c r="AS7">
        <f t="shared" si="9"/>
        <v>-316.48431518180638</v>
      </c>
      <c r="AT7">
        <f t="shared" si="9"/>
        <v>429.52412587085888</v>
      </c>
      <c r="AU7">
        <f t="shared" si="9"/>
        <v>1325.0963018341731</v>
      </c>
      <c r="AW7">
        <v>4</v>
      </c>
      <c r="AX7">
        <f>(R7*SUMPRODUCT(K8:$K$23, X8:$X$23)-$AZ$3*SUMPRODUCT(K7:$K$22, W8:$W$23))/Z7</f>
        <v>2590.2675312125034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4.522E-3</v>
      </c>
      <c r="O8">
        <f t="shared" si="21"/>
        <v>4256.4448355742161</v>
      </c>
      <c r="P8">
        <f t="shared" si="22"/>
        <v>212.8222417787108</v>
      </c>
      <c r="Q8" s="4">
        <f t="shared" si="23"/>
        <v>25</v>
      </c>
      <c r="R8">
        <f t="shared" si="0"/>
        <v>500000</v>
      </c>
      <c r="S8">
        <f t="shared" si="1"/>
        <v>2954.099787373546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2447.3463843818681</v>
      </c>
      <c r="AC8">
        <f t="shared" si="2"/>
        <v>2750.5713466161396</v>
      </c>
      <c r="AE8">
        <f t="shared" si="3"/>
        <v>3963.1888039881746</v>
      </c>
      <c r="AF8">
        <f t="shared" si="4"/>
        <v>-198.15944019940872</v>
      </c>
      <c r="AG8">
        <f t="shared" si="4"/>
        <v>-23.27757645808606</v>
      </c>
      <c r="AH8">
        <f t="shared" si="5"/>
        <v>-2136.2465878175904</v>
      </c>
      <c r="AI8">
        <f t="shared" si="6"/>
        <v>1605.5051995130893</v>
      </c>
      <c r="AJ8">
        <f t="shared" si="7"/>
        <v>-303.22496223427152</v>
      </c>
      <c r="AK8">
        <f t="shared" ref="AK8:AK23" si="24">H8*SUM(AB8:AB8, AE8:AF8)</f>
        <v>450.39724174237097</v>
      </c>
      <c r="AL8">
        <f t="shared" si="8"/>
        <v>1752.6774790211889</v>
      </c>
      <c r="AN8">
        <f t="shared" si="9"/>
        <v>2605.2156061354531</v>
      </c>
      <c r="AO8">
        <f t="shared" si="9"/>
        <v>-130.26078030677266</v>
      </c>
      <c r="AP8">
        <f t="shared" si="9"/>
        <v>-15.301593858105271</v>
      </c>
      <c r="AQ8">
        <f t="shared" si="9"/>
        <v>-1404.2689421042792</v>
      </c>
      <c r="AR8">
        <f t="shared" si="9"/>
        <v>1055.3842898662961</v>
      </c>
      <c r="AS8">
        <f t="shared" si="9"/>
        <v>-199.32595767014956</v>
      </c>
      <c r="AT8">
        <f t="shared" si="9"/>
        <v>296.0701549133384</v>
      </c>
      <c r="AU8">
        <f t="shared" si="9"/>
        <v>1152.1284871094849</v>
      </c>
      <c r="AW8">
        <v>5</v>
      </c>
      <c r="AX8">
        <f>(R8*SUMPRODUCT(K9:$K$23, X9:$X$23)-$AZ$3*SUMPRODUCT(K8:$K$22, W9:$W$23))/Z8</f>
        <v>2954.099787373546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4.7470000000000004E-3</v>
      </c>
      <c r="O9">
        <f t="shared" si="21"/>
        <v>4256.4448355742161</v>
      </c>
      <c r="P9">
        <f t="shared" si="22"/>
        <v>212.8222417787108</v>
      </c>
      <c r="Q9" s="4">
        <f t="shared" si="23"/>
        <v>25</v>
      </c>
      <c r="R9">
        <f t="shared" si="0"/>
        <v>500000</v>
      </c>
      <c r="S9">
        <f t="shared" si="1"/>
        <v>3203.5610882800574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2750.5713466161396</v>
      </c>
      <c r="AC9">
        <f t="shared" si="2"/>
        <v>2938.8575038394702</v>
      </c>
      <c r="AE9">
        <f t="shared" si="3"/>
        <v>3904.743658695761</v>
      </c>
      <c r="AF9">
        <f t="shared" si="4"/>
        <v>-195.23718293478805</v>
      </c>
      <c r="AG9">
        <f t="shared" si="4"/>
        <v>-22.934302038058664</v>
      </c>
      <c r="AH9">
        <f t="shared" si="5"/>
        <v>-2209.9731089306911</v>
      </c>
      <c r="AI9">
        <f t="shared" si="6"/>
        <v>1476.5990647922231</v>
      </c>
      <c r="AJ9">
        <f t="shared" si="7"/>
        <v>-188.28615722333052</v>
      </c>
      <c r="AK9">
        <f t="shared" si="24"/>
        <v>337.21606232808529</v>
      </c>
      <c r="AL9">
        <f t="shared" si="8"/>
        <v>1625.5289698969777</v>
      </c>
      <c r="AN9">
        <f t="shared" si="9"/>
        <v>2439.4568443183557</v>
      </c>
      <c r="AO9">
        <f t="shared" si="9"/>
        <v>-121.97284221591779</v>
      </c>
      <c r="AP9">
        <f t="shared" si="9"/>
        <v>-14.328018678463975</v>
      </c>
      <c r="AQ9">
        <f t="shared" si="9"/>
        <v>-1380.6627265619798</v>
      </c>
      <c r="AR9">
        <f t="shared" si="9"/>
        <v>922.49325686199427</v>
      </c>
      <c r="AS9">
        <f t="shared" si="9"/>
        <v>-117.63024543390222</v>
      </c>
      <c r="AT9">
        <f t="shared" si="9"/>
        <v>210.67299243277364</v>
      </c>
      <c r="AU9">
        <f t="shared" si="9"/>
        <v>1015.5360038608657</v>
      </c>
      <c r="AW9">
        <v>6</v>
      </c>
      <c r="AX9">
        <f>(R9*SUMPRODUCT(K10:$K$23, X10:$X$23)-$AZ$3*SUMPRODUCT(K9:$K$22, W10:$W$23))/Z9</f>
        <v>3203.5610882800574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4.9870000000000001E-3</v>
      </c>
      <c r="O10">
        <f t="shared" si="21"/>
        <v>4256.4448355742161</v>
      </c>
      <c r="P10">
        <f t="shared" si="22"/>
        <v>212.8222417787108</v>
      </c>
      <c r="Q10" s="4">
        <f t="shared" si="23"/>
        <v>25</v>
      </c>
      <c r="R10">
        <f t="shared" si="0"/>
        <v>500000</v>
      </c>
      <c r="S10">
        <f t="shared" si="1"/>
        <v>3375.508307063626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2938.8575038394702</v>
      </c>
      <c r="AC10">
        <f t="shared" si="2"/>
        <v>3050.188381381291</v>
      </c>
      <c r="AE10">
        <f t="shared" si="3"/>
        <v>3846.2232654828877</v>
      </c>
      <c r="AF10">
        <f t="shared" si="4"/>
        <v>-192.31116327414438</v>
      </c>
      <c r="AG10">
        <f t="shared" si="4"/>
        <v>-22.59058565341428</v>
      </c>
      <c r="AH10">
        <f t="shared" si="5"/>
        <v>-2287.4672852759713</v>
      </c>
      <c r="AI10">
        <f t="shared" si="6"/>
        <v>1343.8542312793579</v>
      </c>
      <c r="AJ10">
        <f t="shared" si="7"/>
        <v>-111.33087754182088</v>
      </c>
      <c r="AK10">
        <f t="shared" si="24"/>
        <v>346.12040431753121</v>
      </c>
      <c r="AL10">
        <f t="shared" si="8"/>
        <v>1578.6437580550682</v>
      </c>
      <c r="AN10">
        <f t="shared" si="9"/>
        <v>2283.0372490190562</v>
      </c>
      <c r="AO10">
        <f t="shared" si="9"/>
        <v>-114.15186245095281</v>
      </c>
      <c r="AP10">
        <f t="shared" si="9"/>
        <v>-13.409296591477279</v>
      </c>
      <c r="AQ10">
        <f t="shared" si="9"/>
        <v>-1357.7924779002346</v>
      </c>
      <c r="AR10">
        <f t="shared" si="9"/>
        <v>797.68361207639157</v>
      </c>
      <c r="AS10">
        <f t="shared" si="9"/>
        <v>-66.08366775662077</v>
      </c>
      <c r="AT10">
        <f t="shared" si="9"/>
        <v>205.44979351406704</v>
      </c>
      <c r="AU10">
        <f t="shared" si="9"/>
        <v>937.04973783383775</v>
      </c>
      <c r="AW10">
        <v>7</v>
      </c>
      <c r="AX10">
        <f>(R10*SUMPRODUCT(K11:$K$23, X11:$X$23)-$AZ$3*SUMPRODUCT(K10:$K$22, W11:$W$23))/Z10</f>
        <v>3375.508307063626</v>
      </c>
    </row>
    <row r="11" spans="1:52" x14ac:dyDescent="0.25">
      <c r="A11" t="s">
        <v>33</v>
      </c>
      <c r="C11" s="7">
        <f>AU25</f>
        <v>10251.887329996742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5.2249999999999996E-3</v>
      </c>
      <c r="O11">
        <f t="shared" si="21"/>
        <v>4256.4448355742161</v>
      </c>
      <c r="P11">
        <f t="shared" si="22"/>
        <v>212.8222417787108</v>
      </c>
      <c r="Q11" s="4">
        <f t="shared" si="23"/>
        <v>25</v>
      </c>
      <c r="R11">
        <f t="shared" si="0"/>
        <v>500000</v>
      </c>
      <c r="S11">
        <f t="shared" si="1"/>
        <v>3475.2096365049433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3050.188381381291</v>
      </c>
      <c r="AC11">
        <f t="shared" si="2"/>
        <v>3092.4700625185906</v>
      </c>
      <c r="AE11">
        <f t="shared" si="3"/>
        <v>3787.6645162659111</v>
      </c>
      <c r="AF11">
        <f t="shared" si="4"/>
        <v>-189.38322581329555</v>
      </c>
      <c r="AG11">
        <f t="shared" si="4"/>
        <v>-22.24664398684105</v>
      </c>
      <c r="AH11">
        <f t="shared" si="5"/>
        <v>-2360.7162007817919</v>
      </c>
      <c r="AI11">
        <f t="shared" si="6"/>
        <v>1215.3184456839822</v>
      </c>
      <c r="AJ11">
        <f t="shared" si="7"/>
        <v>-42.281681137299529</v>
      </c>
      <c r="AK11">
        <f t="shared" si="24"/>
        <v>342.39618809944625</v>
      </c>
      <c r="AL11">
        <f t="shared" si="8"/>
        <v>1515.4329526461288</v>
      </c>
      <c r="AN11">
        <f t="shared" si="9"/>
        <v>2138.1626313863444</v>
      </c>
      <c r="AO11">
        <f t="shared" si="9"/>
        <v>-106.90813156931722</v>
      </c>
      <c r="AP11">
        <f t="shared" si="9"/>
        <v>-12.558383310387102</v>
      </c>
      <c r="AQ11">
        <f t="shared" si="9"/>
        <v>-1332.6405076646461</v>
      </c>
      <c r="AR11">
        <f t="shared" si="9"/>
        <v>686.05560884199372</v>
      </c>
      <c r="AS11">
        <f t="shared" si="9"/>
        <v>-23.868299373328099</v>
      </c>
      <c r="AT11">
        <f t="shared" si="9"/>
        <v>193.28499960316154</v>
      </c>
      <c r="AU11">
        <f t="shared" si="9"/>
        <v>855.47230907182711</v>
      </c>
      <c r="AW11">
        <v>8</v>
      </c>
      <c r="AX11">
        <f>(R11*SUMPRODUCT(K12:$K$23, X12:$X$23)-$AZ$3*SUMPRODUCT(K11:$K$22, W12:$W$23))/Z11</f>
        <v>3475.2096365049433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5.4879999999999998E-3</v>
      </c>
      <c r="O12">
        <f t="shared" si="21"/>
        <v>4256.4448355742161</v>
      </c>
      <c r="P12">
        <f t="shared" si="22"/>
        <v>212.8222417787108</v>
      </c>
      <c r="Q12" s="4">
        <f t="shared" si="23"/>
        <v>25</v>
      </c>
      <c r="R12">
        <f t="shared" si="0"/>
        <v>500000</v>
      </c>
      <c r="S12">
        <f t="shared" si="1"/>
        <v>3503.9414893500907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3092.4700625185906</v>
      </c>
      <c r="AC12">
        <f t="shared" si="2"/>
        <v>3069.7453889265162</v>
      </c>
      <c r="AE12">
        <f t="shared" si="3"/>
        <v>3729.001168237985</v>
      </c>
      <c r="AF12">
        <f t="shared" si="4"/>
        <v>-186.45005841189925</v>
      </c>
      <c r="AG12">
        <f t="shared" si="4"/>
        <v>-21.902087964772857</v>
      </c>
      <c r="AH12">
        <f t="shared" si="5"/>
        <v>-2441.7916439956734</v>
      </c>
      <c r="AI12">
        <f t="shared" si="6"/>
        <v>1078.8573778656396</v>
      </c>
      <c r="AJ12">
        <f t="shared" si="7"/>
        <v>22.724673592074396</v>
      </c>
      <c r="AK12">
        <f t="shared" si="24"/>
        <v>344.35759884468865</v>
      </c>
      <c r="AL12">
        <f t="shared" si="8"/>
        <v>1445.9396503024027</v>
      </c>
      <c r="AN12">
        <f t="shared" si="9"/>
        <v>2001.1852538753044</v>
      </c>
      <c r="AO12">
        <f t="shared" si="9"/>
        <v>-100.05926269376522</v>
      </c>
      <c r="AP12">
        <f t="shared" si="9"/>
        <v>-11.753854044753139</v>
      </c>
      <c r="AQ12">
        <f t="shared" si="9"/>
        <v>-1310.3984714783612</v>
      </c>
      <c r="AR12">
        <f t="shared" si="9"/>
        <v>578.97366565842492</v>
      </c>
      <c r="AS12">
        <f t="shared" si="9"/>
        <v>12.195298322493453</v>
      </c>
      <c r="AT12">
        <f t="shared" si="9"/>
        <v>184.80105469999646</v>
      </c>
      <c r="AU12">
        <f t="shared" si="9"/>
        <v>775.9700186809149</v>
      </c>
      <c r="AW12">
        <v>9</v>
      </c>
      <c r="AX12">
        <f>(R12*SUMPRODUCT(K13:$K$23, X13:$X$23)-$AZ$3*SUMPRODUCT(K12:$K$22, W13:$W$23))/Z12</f>
        <v>3503.9414893500907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5.7670000000000004E-3</v>
      </c>
      <c r="O13">
        <f t="shared" si="21"/>
        <v>4256.4448355742161</v>
      </c>
      <c r="P13">
        <f t="shared" si="22"/>
        <v>212.8222417787108</v>
      </c>
      <c r="Q13" s="4">
        <f t="shared" si="23"/>
        <v>25</v>
      </c>
      <c r="R13">
        <f t="shared" si="0"/>
        <v>500000</v>
      </c>
      <c r="S13">
        <f t="shared" si="1"/>
        <v>3462.8131018686113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3069.7453889265162</v>
      </c>
      <c r="AC13">
        <f t="shared" si="2"/>
        <v>2985.8809259660029</v>
      </c>
      <c r="AE13">
        <f t="shared" si="3"/>
        <v>3670.2060068183764</v>
      </c>
      <c r="AF13">
        <f t="shared" si="4"/>
        <v>-183.51030034091883</v>
      </c>
      <c r="AG13">
        <f t="shared" si="4"/>
        <v>-21.556757743832282</v>
      </c>
      <c r="AH13">
        <f t="shared" si="5"/>
        <v>-2526.1868258569016</v>
      </c>
      <c r="AI13">
        <f t="shared" si="6"/>
        <v>938.95212287672348</v>
      </c>
      <c r="AJ13">
        <f t="shared" si="7"/>
        <v>83.864462960513265</v>
      </c>
      <c r="AK13">
        <f t="shared" si="24"/>
        <v>338.96800463238549</v>
      </c>
      <c r="AL13">
        <f t="shared" si="8"/>
        <v>1361.7845904696223</v>
      </c>
      <c r="AN13">
        <f t="shared" si="9"/>
        <v>1872.8083730887631</v>
      </c>
      <c r="AO13">
        <f t="shared" si="9"/>
        <v>-93.640418654438164</v>
      </c>
      <c r="AP13">
        <f t="shared" si="9"/>
        <v>-10.999839334439017</v>
      </c>
      <c r="AQ13">
        <f t="shared" si="9"/>
        <v>-1289.0458548272577</v>
      </c>
      <c r="AR13">
        <f t="shared" si="9"/>
        <v>479.12226027262801</v>
      </c>
      <c r="AS13">
        <f t="shared" si="9"/>
        <v>42.79380180438303</v>
      </c>
      <c r="AT13">
        <f t="shared" si="9"/>
        <v>172.96634469710216</v>
      </c>
      <c r="AU13">
        <f t="shared" si="9"/>
        <v>694.88240677411329</v>
      </c>
      <c r="AW13">
        <v>10</v>
      </c>
      <c r="AX13">
        <f>(R13*SUMPRODUCT(K14:$K$23, X14:$X$23)-$AZ$3*SUMPRODUCT(K13:$K$22, W14:$W$23))/Z13</f>
        <v>3462.8131018686113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6.0780000000000001E-3</v>
      </c>
      <c r="O14">
        <f t="shared" si="21"/>
        <v>4256.4448355742161</v>
      </c>
      <c r="P14">
        <f t="shared" si="22"/>
        <v>212.8222417787108</v>
      </c>
      <c r="Q14" s="4">
        <f t="shared" si="23"/>
        <v>25</v>
      </c>
      <c r="R14">
        <f t="shared" si="0"/>
        <v>500000</v>
      </c>
      <c r="S14">
        <f t="shared" si="1"/>
        <v>3396.9688790942728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2985.8809259660029</v>
      </c>
      <c r="AC14">
        <f t="shared" si="2"/>
        <v>2882.0112508555339</v>
      </c>
      <c r="AE14">
        <f t="shared" si="3"/>
        <v>3611.1964346407508</v>
      </c>
      <c r="AF14">
        <f t="shared" si="4"/>
        <v>-180.55982173203753</v>
      </c>
      <c r="AG14">
        <f t="shared" si="4"/>
        <v>-21.210168192826949</v>
      </c>
      <c r="AH14">
        <f t="shared" si="5"/>
        <v>-2620.4394713402526</v>
      </c>
      <c r="AI14">
        <f t="shared" si="6"/>
        <v>788.98697337563362</v>
      </c>
      <c r="AJ14">
        <f t="shared" si="7"/>
        <v>103.86967511046896</v>
      </c>
      <c r="AK14">
        <f t="shared" si="24"/>
        <v>549.07423883658726</v>
      </c>
      <c r="AL14">
        <f t="shared" si="8"/>
        <v>1441.9308873226898</v>
      </c>
      <c r="AN14">
        <f t="shared" si="9"/>
        <v>1697.4437071573716</v>
      </c>
      <c r="AO14">
        <f t="shared" si="9"/>
        <v>-84.872185357868574</v>
      </c>
      <c r="AP14">
        <f t="shared" si="9"/>
        <v>-9.9698443932046033</v>
      </c>
      <c r="AQ14">
        <f t="shared" si="9"/>
        <v>-1231.7381707472257</v>
      </c>
      <c r="AR14">
        <f t="shared" si="9"/>
        <v>370.86350665907281</v>
      </c>
      <c r="AS14">
        <f t="shared" si="9"/>
        <v>48.823964459381777</v>
      </c>
      <c r="AT14">
        <f t="shared" si="9"/>
        <v>258.09247110870842</v>
      </c>
      <c r="AU14">
        <f t="shared" si="9"/>
        <v>677.77994222716302</v>
      </c>
      <c r="AW14">
        <v>11</v>
      </c>
      <c r="AX14">
        <f>(R14*SUMPRODUCT(K15:$K$23, X15:$X$23)-$AZ$3*SUMPRODUCT(K14:$K$22, W15:$W$23))/Z14</f>
        <v>3396.9688790942728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6.4359999999999999E-3</v>
      </c>
      <c r="O15">
        <f t="shared" si="21"/>
        <v>4256.4448355742161</v>
      </c>
      <c r="P15">
        <f t="shared" si="22"/>
        <v>212.8222417787108</v>
      </c>
      <c r="Q15" s="4">
        <f t="shared" si="23"/>
        <v>25</v>
      </c>
      <c r="R15">
        <f t="shared" si="0"/>
        <v>500000</v>
      </c>
      <c r="S15">
        <f t="shared" si="1"/>
        <v>3262.11319895426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2882.0112508555339</v>
      </c>
      <c r="AC15">
        <f t="shared" si="2"/>
        <v>2722.110530931488</v>
      </c>
      <c r="AE15">
        <f t="shared" si="3"/>
        <v>3551.8428100409951</v>
      </c>
      <c r="AF15">
        <f t="shared" si="4"/>
        <v>-177.59214050204977</v>
      </c>
      <c r="AG15">
        <f t="shared" si="4"/>
        <v>-20.861557868409644</v>
      </c>
      <c r="AH15">
        <f t="shared" si="5"/>
        <v>-2730.1728497806844</v>
      </c>
      <c r="AI15">
        <f t="shared" si="6"/>
        <v>623.21626188985101</v>
      </c>
      <c r="AJ15">
        <f t="shared" si="7"/>
        <v>159.90071992404592</v>
      </c>
      <c r="AK15">
        <f t="shared" si="24"/>
        <v>535.36084505199642</v>
      </c>
      <c r="AL15">
        <f t="shared" si="8"/>
        <v>1318.4778268658933</v>
      </c>
      <c r="AN15">
        <f t="shared" si="9"/>
        <v>1537.9399269569712</v>
      </c>
      <c r="AO15">
        <f t="shared" si="9"/>
        <v>-76.896996347848571</v>
      </c>
      <c r="AP15">
        <f t="shared" si="9"/>
        <v>-9.0330075119456783</v>
      </c>
      <c r="AQ15">
        <f t="shared" si="9"/>
        <v>-1182.1586871191378</v>
      </c>
      <c r="AR15">
        <f t="shared" si="9"/>
        <v>269.85123597803909</v>
      </c>
      <c r="AS15">
        <f t="shared" si="9"/>
        <v>69.236651133645168</v>
      </c>
      <c r="AT15">
        <f t="shared" si="9"/>
        <v>231.81003861074208</v>
      </c>
      <c r="AU15">
        <f t="shared" si="9"/>
        <v>570.89792572242641</v>
      </c>
      <c r="AW15">
        <v>12</v>
      </c>
      <c r="AX15">
        <f>(R15*SUMPRODUCT(K16:$K$23, X16:$X$23)-$AZ$3*SUMPRODUCT(K15:$K$22, W16:$W$23))/Z15</f>
        <v>3262.11319895426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6.8199999999999997E-3</v>
      </c>
      <c r="O16">
        <f t="shared" si="21"/>
        <v>4256.4448355742161</v>
      </c>
      <c r="P16">
        <f t="shared" si="22"/>
        <v>212.8222417787108</v>
      </c>
      <c r="Q16" s="4">
        <f t="shared" si="23"/>
        <v>25</v>
      </c>
      <c r="R16">
        <f t="shared" si="0"/>
        <v>500000</v>
      </c>
      <c r="S16">
        <f t="shared" si="1"/>
        <v>3063.4428639074681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2722.110530931488</v>
      </c>
      <c r="AC16">
        <f t="shared" si="2"/>
        <v>2513.3301926553377</v>
      </c>
      <c r="AE16">
        <f t="shared" si="3"/>
        <v>3492.1008139761057</v>
      </c>
      <c r="AF16">
        <f t="shared" si="4"/>
        <v>-174.60504069880528</v>
      </c>
      <c r="AG16">
        <f t="shared" si="4"/>
        <v>-20.510666465062993</v>
      </c>
      <c r="AH16">
        <f t="shared" si="5"/>
        <v>-2845.5164932510752</v>
      </c>
      <c r="AI16">
        <f t="shared" si="6"/>
        <v>451.46861356116233</v>
      </c>
      <c r="AJ16">
        <f t="shared" si="7"/>
        <v>208.78033827615036</v>
      </c>
      <c r="AK16">
        <f t="shared" si="24"/>
        <v>516.82119066375446</v>
      </c>
      <c r="AL16">
        <f t="shared" si="8"/>
        <v>1177.070142501067</v>
      </c>
      <c r="AN16">
        <f t="shared" si="9"/>
        <v>1392.8802303168791</v>
      </c>
      <c r="AO16">
        <f t="shared" si="9"/>
        <v>-69.644011515843957</v>
      </c>
      <c r="AP16">
        <f t="shared" si="9"/>
        <v>-8.1810071792518162</v>
      </c>
      <c r="AQ16">
        <f t="shared" si="9"/>
        <v>-1134.9797384506883</v>
      </c>
      <c r="AR16">
        <f t="shared" si="9"/>
        <v>180.07547317109518</v>
      </c>
      <c r="AS16">
        <f t="shared" si="9"/>
        <v>83.2753752411313</v>
      </c>
      <c r="AT16">
        <f t="shared" si="9"/>
        <v>206.14239319876052</v>
      </c>
      <c r="AU16">
        <f t="shared" si="9"/>
        <v>469.49324161098696</v>
      </c>
      <c r="AW16">
        <v>13</v>
      </c>
      <c r="AX16">
        <f>(R16*SUMPRODUCT(K17:$K$23, X17:$X$23)-$AZ$3*SUMPRODUCT(K16:$K$22, W17:$W$23))/Z16</f>
        <v>3063.4428639074681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7.2269999999999999E-3</v>
      </c>
      <c r="O17">
        <f t="shared" si="21"/>
        <v>4256.4448355742161</v>
      </c>
      <c r="P17">
        <f t="shared" si="22"/>
        <v>212.8222417787108</v>
      </c>
      <c r="Q17" s="4">
        <f t="shared" si="23"/>
        <v>25</v>
      </c>
      <c r="R17">
        <f t="shared" si="0"/>
        <v>500000</v>
      </c>
      <c r="S17">
        <f t="shared" si="1"/>
        <v>2806.5450672697007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2513.3301926553377</v>
      </c>
      <c r="AC17">
        <f t="shared" si="2"/>
        <v>2262.8981149806586</v>
      </c>
      <c r="AE17">
        <f t="shared" si="3"/>
        <v>3431.9423932537388</v>
      </c>
      <c r="AF17">
        <f t="shared" si="4"/>
        <v>-171.59711966268694</v>
      </c>
      <c r="AG17">
        <f t="shared" si="4"/>
        <v>-20.157329213869353</v>
      </c>
      <c r="AH17">
        <f t="shared" si="5"/>
        <v>-2964.6117308602052</v>
      </c>
      <c r="AI17">
        <f t="shared" si="6"/>
        <v>275.57621351697753</v>
      </c>
      <c r="AJ17">
        <f t="shared" si="7"/>
        <v>250.43207767467902</v>
      </c>
      <c r="AK17">
        <f t="shared" si="24"/>
        <v>494.06495699763616</v>
      </c>
      <c r="AL17">
        <f t="shared" si="8"/>
        <v>1020.0732481892927</v>
      </c>
      <c r="AN17">
        <f t="shared" si="9"/>
        <v>1260.9804624559313</v>
      </c>
      <c r="AO17">
        <f t="shared" si="9"/>
        <v>-63.049023122796562</v>
      </c>
      <c r="AP17">
        <f t="shared" si="9"/>
        <v>-7.4063009810264502</v>
      </c>
      <c r="AQ17">
        <f t="shared" si="9"/>
        <v>-1089.2716261003948</v>
      </c>
      <c r="AR17">
        <f t="shared" si="9"/>
        <v>101.25351225171362</v>
      </c>
      <c r="AS17">
        <f t="shared" si="9"/>
        <v>92.014935256714466</v>
      </c>
      <c r="AT17">
        <f t="shared" si="9"/>
        <v>181.53167698350916</v>
      </c>
      <c r="AU17">
        <f t="shared" si="9"/>
        <v>374.8001244919372</v>
      </c>
      <c r="AW17">
        <v>14</v>
      </c>
      <c r="AX17">
        <f>(R17*SUMPRODUCT(K18:$K$23, X18:$X$23)-$AZ$3*SUMPRODUCT(K17:$K$22, W18:$W$23))/Z17</f>
        <v>2806.5450672697007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7.6860000000000001E-3</v>
      </c>
      <c r="O18">
        <f t="shared" si="21"/>
        <v>4256.4448355742161</v>
      </c>
      <c r="P18">
        <f t="shared" si="22"/>
        <v>212.8222417787108</v>
      </c>
      <c r="Q18" s="4">
        <f t="shared" si="23"/>
        <v>25</v>
      </c>
      <c r="R18">
        <f t="shared" si="0"/>
        <v>500000</v>
      </c>
      <c r="S18">
        <f t="shared" si="1"/>
        <v>2491.7525886121384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2262.8981149806586</v>
      </c>
      <c r="AC18">
        <f t="shared" si="2"/>
        <v>1973.550446398199</v>
      </c>
      <c r="AE18">
        <f t="shared" si="3"/>
        <v>3371.2450600866532</v>
      </c>
      <c r="AF18">
        <f t="shared" si="4"/>
        <v>-168.56225300433266</v>
      </c>
      <c r="AG18">
        <f t="shared" si="4"/>
        <v>-19.80082668939286</v>
      </c>
      <c r="AH18">
        <f t="shared" si="5"/>
        <v>-3098.5846467559968</v>
      </c>
      <c r="AI18">
        <f t="shared" si="6"/>
        <v>84.297333636930489</v>
      </c>
      <c r="AJ18">
        <f t="shared" si="7"/>
        <v>289.34766858245962</v>
      </c>
      <c r="AK18">
        <f t="shared" si="24"/>
        <v>467.7006906627733</v>
      </c>
      <c r="AL18">
        <f t="shared" si="8"/>
        <v>841.34569288216335</v>
      </c>
      <c r="AN18">
        <f t="shared" si="9"/>
        <v>1141.0378694337508</v>
      </c>
      <c r="AO18">
        <f t="shared" si="9"/>
        <v>-57.051893471687542</v>
      </c>
      <c r="AP18">
        <f t="shared" si="9"/>
        <v>-6.7018246066368858</v>
      </c>
      <c r="AQ18">
        <f t="shared" si="9"/>
        <v>-1048.7527191226247</v>
      </c>
      <c r="AR18">
        <f t="shared" si="9"/>
        <v>28.531432232801517</v>
      </c>
      <c r="AS18">
        <f t="shared" si="9"/>
        <v>97.933149741557656</v>
      </c>
      <c r="AT18">
        <f t="shared" si="9"/>
        <v>158.29884511356985</v>
      </c>
      <c r="AU18">
        <f t="shared" si="9"/>
        <v>284.76342708792902</v>
      </c>
      <c r="AW18">
        <v>15</v>
      </c>
      <c r="AX18">
        <f>(R18*SUMPRODUCT(K19:$K$23, X19:$X$23)-$AZ$3*SUMPRODUCT(K18:$K$22, W19:$W$23))/Z18</f>
        <v>2491.7525886121384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8.2030000000000002E-3</v>
      </c>
      <c r="O19">
        <f t="shared" si="21"/>
        <v>4256.4448355742161</v>
      </c>
      <c r="P19">
        <f t="shared" si="22"/>
        <v>212.8222417787108</v>
      </c>
      <c r="Q19" s="4">
        <f t="shared" si="23"/>
        <v>25</v>
      </c>
      <c r="R19">
        <f t="shared" si="0"/>
        <v>500000</v>
      </c>
      <c r="S19">
        <f t="shared" si="1"/>
        <v>2119.1582093420611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1973.550446398199</v>
      </c>
      <c r="AC19">
        <f t="shared" si="2"/>
        <v>1647.890672427852</v>
      </c>
      <c r="AE19">
        <f t="shared" si="3"/>
        <v>3309.878286257896</v>
      </c>
      <c r="AF19">
        <f t="shared" si="4"/>
        <v>-165.49391431289482</v>
      </c>
      <c r="AG19">
        <f t="shared" si="4"/>
        <v>-19.440392241165842</v>
      </c>
      <c r="AH19">
        <f t="shared" si="5"/>
        <v>-3248.5236266617926</v>
      </c>
      <c r="AI19">
        <f t="shared" si="6"/>
        <v>-123.57964695795727</v>
      </c>
      <c r="AJ19">
        <f t="shared" si="7"/>
        <v>325.65977397034703</v>
      </c>
      <c r="AK19">
        <f t="shared" si="24"/>
        <v>437.9519182752644</v>
      </c>
      <c r="AL19">
        <f t="shared" si="8"/>
        <v>640.03204528765423</v>
      </c>
      <c r="AN19">
        <f t="shared" si="9"/>
        <v>1031.9606226914921</v>
      </c>
      <c r="AO19">
        <f t="shared" si="9"/>
        <v>-51.598031134574605</v>
      </c>
      <c r="AP19">
        <f t="shared" si="9"/>
        <v>-6.0611652597177113</v>
      </c>
      <c r="AQ19">
        <f t="shared" si="9"/>
        <v>-1012.8313414171032</v>
      </c>
      <c r="AR19">
        <f t="shared" si="9"/>
        <v>-38.529915119903478</v>
      </c>
      <c r="AS19">
        <f t="shared" si="9"/>
        <v>101.53487048974357</v>
      </c>
      <c r="AT19">
        <f t="shared" si="9"/>
        <v>136.54554494305677</v>
      </c>
      <c r="AU19">
        <f t="shared" si="9"/>
        <v>199.55050031289687</v>
      </c>
      <c r="AW19">
        <v>16</v>
      </c>
      <c r="AX19">
        <f>(R19*SUMPRODUCT(K20:$K$23, X20:$X$23)-$AZ$3*SUMPRODUCT(K19:$K$22, W20:$W$23))/Z19</f>
        <v>2119.1582093420611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8.7950000000000007E-3</v>
      </c>
      <c r="O20">
        <f t="shared" si="21"/>
        <v>4256.4448355742161</v>
      </c>
      <c r="P20">
        <f t="shared" si="22"/>
        <v>212.8222417787108</v>
      </c>
      <c r="Q20" s="4">
        <f t="shared" si="23"/>
        <v>25</v>
      </c>
      <c r="R20">
        <f t="shared" si="0"/>
        <v>500000</v>
      </c>
      <c r="S20">
        <f t="shared" si="1"/>
        <v>1687.0960979354791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1647.890672427852</v>
      </c>
      <c r="AC20">
        <f t="shared" si="2"/>
        <v>1287.2550022191313</v>
      </c>
      <c r="AE20">
        <f t="shared" si="3"/>
        <v>3247.669123867679</v>
      </c>
      <c r="AF20">
        <f t="shared" si="4"/>
        <v>-162.38345619338395</v>
      </c>
      <c r="AG20">
        <f t="shared" si="4"/>
        <v>-19.07501006899313</v>
      </c>
      <c r="AH20">
        <f t="shared" si="5"/>
        <v>-3419.5649952210715</v>
      </c>
      <c r="AI20">
        <f t="shared" si="6"/>
        <v>-353.35433761576951</v>
      </c>
      <c r="AJ20">
        <f t="shared" si="7"/>
        <v>360.63567020872074</v>
      </c>
      <c r="AK20">
        <f t="shared" si="24"/>
        <v>405.02736577522097</v>
      </c>
      <c r="AL20">
        <f t="shared" si="8"/>
        <v>412.3086983681722</v>
      </c>
      <c r="AN20">
        <f t="shared" si="9"/>
        <v>932.74782583560147</v>
      </c>
      <c r="AO20">
        <f t="shared" si="9"/>
        <v>-46.637391291780077</v>
      </c>
      <c r="AP20">
        <f t="shared" si="9"/>
        <v>-5.4784442290896571</v>
      </c>
      <c r="AQ20">
        <f t="shared" si="9"/>
        <v>-982.11723329668177</v>
      </c>
      <c r="AR20">
        <f t="shared" si="9"/>
        <v>-101.48524298195001</v>
      </c>
      <c r="AS20">
        <f t="shared" si="9"/>
        <v>103.57648038521508</v>
      </c>
      <c r="AT20">
        <f t="shared" si="9"/>
        <v>116.32601118578441</v>
      </c>
      <c r="AU20">
        <f t="shared" si="9"/>
        <v>118.41724858904946</v>
      </c>
      <c r="AW20">
        <v>17</v>
      </c>
      <c r="AX20">
        <f>(R20*SUMPRODUCT(K21:$K$23, X21:$X$23)-$AZ$3*SUMPRODUCT(K20:$K$22, W21:$W$23))/Z20</f>
        <v>1687.0960979354791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9.4780000000000003E-3</v>
      </c>
      <c r="O21">
        <f t="shared" si="21"/>
        <v>4256.4448355742161</v>
      </c>
      <c r="P21">
        <f t="shared" si="22"/>
        <v>212.8222417787108</v>
      </c>
      <c r="Q21" s="4">
        <f t="shared" si="23"/>
        <v>25</v>
      </c>
      <c r="R21">
        <f t="shared" si="0"/>
        <v>500000</v>
      </c>
      <c r="S21">
        <f t="shared" si="1"/>
        <v>1192.765981858578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1287.2550022191313</v>
      </c>
      <c r="AC21">
        <f t="shared" si="2"/>
        <v>892.35436830768845</v>
      </c>
      <c r="AE21">
        <f t="shared" si="3"/>
        <v>3184.4110246729842</v>
      </c>
      <c r="AF21">
        <f t="shared" si="4"/>
        <v>-159.22055123364922</v>
      </c>
      <c r="AG21">
        <f t="shared" si="4"/>
        <v>-18.70346702286928</v>
      </c>
      <c r="AH21">
        <f t="shared" si="5"/>
        <v>-3615.8589086783372</v>
      </c>
      <c r="AI21">
        <f t="shared" si="6"/>
        <v>-609.37190226187113</v>
      </c>
      <c r="AJ21">
        <f t="shared" si="7"/>
        <v>394.90063391144281</v>
      </c>
      <c r="AK21">
        <f t="shared" si="24"/>
        <v>369.02458424304626</v>
      </c>
      <c r="AL21">
        <f t="shared" si="8"/>
        <v>154.55331589261795</v>
      </c>
      <c r="AN21">
        <f t="shared" si="9"/>
        <v>842.48650820394744</v>
      </c>
      <c r="AO21">
        <f t="shared" si="9"/>
        <v>-42.124325410197379</v>
      </c>
      <c r="AP21">
        <f t="shared" si="9"/>
        <v>-4.9482992306318225</v>
      </c>
      <c r="AQ21">
        <f t="shared" si="9"/>
        <v>-956.63289774076281</v>
      </c>
      <c r="AR21">
        <f t="shared" si="9"/>
        <v>-161.2190141776444</v>
      </c>
      <c r="AS21">
        <f t="shared" si="9"/>
        <v>104.4772341176474</v>
      </c>
      <c r="AT21">
        <f t="shared" si="9"/>
        <v>97.631314240367104</v>
      </c>
      <c r="AU21">
        <f t="shared" si="9"/>
        <v>40.889534180370099</v>
      </c>
      <c r="AW21">
        <v>18</v>
      </c>
      <c r="AX21">
        <f>(R21*SUMPRODUCT(K22:$K$23, X22:$X$23)-$AZ$3*SUMPRODUCT(K21:$K$22, W22:$W$23))/Z21</f>
        <v>1192.765981858578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1.0265E-2</v>
      </c>
      <c r="O22">
        <f t="shared" si="21"/>
        <v>4256.4448355742161</v>
      </c>
      <c r="P22">
        <f t="shared" si="22"/>
        <v>212.8222417787108</v>
      </c>
      <c r="Q22" s="4">
        <f t="shared" si="23"/>
        <v>25</v>
      </c>
      <c r="R22">
        <f t="shared" si="0"/>
        <v>500000</v>
      </c>
      <c r="S22">
        <f t="shared" si="1"/>
        <v>632.92687967853954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892.35436830768845</v>
      </c>
      <c r="AC22">
        <f t="shared" si="2"/>
        <v>463.92125723420787</v>
      </c>
      <c r="AE22">
        <f t="shared" si="3"/>
        <v>3119.8789352579861</v>
      </c>
      <c r="AF22">
        <f t="shared" si="4"/>
        <v>-155.9939467628993</v>
      </c>
      <c r="AG22">
        <f t="shared" si="4"/>
        <v>-18.324441263650833</v>
      </c>
      <c r="AH22">
        <f t="shared" si="5"/>
        <v>-3839.8217797950629</v>
      </c>
      <c r="AI22">
        <f t="shared" si="6"/>
        <v>-894.26123256362689</v>
      </c>
      <c r="AJ22">
        <f t="shared" si="7"/>
        <v>428.43311107348057</v>
      </c>
      <c r="AK22">
        <f t="shared" si="24"/>
        <v>329.98611424032714</v>
      </c>
      <c r="AL22">
        <f t="shared" si="8"/>
        <v>-135.84200724981918</v>
      </c>
      <c r="AN22">
        <f t="shared" si="9"/>
        <v>760.34893965134927</v>
      </c>
      <c r="AO22">
        <f t="shared" si="9"/>
        <v>-38.017446982567463</v>
      </c>
      <c r="AP22">
        <f t="shared" si="9"/>
        <v>-4.4658686358187838</v>
      </c>
      <c r="AQ22">
        <f t="shared" si="9"/>
        <v>-935.80695895685699</v>
      </c>
      <c r="AR22">
        <f t="shared" si="9"/>
        <v>-217.94133492389395</v>
      </c>
      <c r="AS22">
        <f t="shared" si="9"/>
        <v>104.41387902422322</v>
      </c>
      <c r="AT22">
        <f t="shared" si="9"/>
        <v>80.421259051692715</v>
      </c>
      <c r="AU22">
        <f t="shared" si="9"/>
        <v>-33.106196847978005</v>
      </c>
      <c r="AW22">
        <v>19</v>
      </c>
      <c r="AX22">
        <f>(R22*SUMPRODUCT(K23:$K$23, X23:$X$23)-$AZ$3*SUMPRODUCT(K22:$K$22, W23:$W$23))/Z22</f>
        <v>632.92687967853954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1.1204E-2</v>
      </c>
      <c r="O23">
        <f t="shared" si="21"/>
        <v>4256.4448355742161</v>
      </c>
      <c r="P23">
        <f t="shared" si="22"/>
        <v>212.8222417787108</v>
      </c>
      <c r="Q23" s="4">
        <f t="shared" si="23"/>
        <v>25</v>
      </c>
      <c r="R23">
        <f t="shared" si="0"/>
        <v>500000</v>
      </c>
      <c r="S23">
        <f t="shared" si="1"/>
        <v>646.63819598623149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463.92125723420787</v>
      </c>
      <c r="AC23">
        <f t="shared" si="2"/>
        <v>463.92125723420781</v>
      </c>
      <c r="AE23">
        <f t="shared" si="3"/>
        <v>3053.7250223147762</v>
      </c>
      <c r="AF23">
        <f t="shared" si="4"/>
        <v>-152.6862511157388</v>
      </c>
      <c r="AG23">
        <f t="shared" si="4"/>
        <v>-17.935889811096384</v>
      </c>
      <c r="AH23">
        <f t="shared" si="5"/>
        <v>-4106.1407983588797</v>
      </c>
      <c r="AI23">
        <f t="shared" si="6"/>
        <v>-1223.0379169709386</v>
      </c>
      <c r="AJ23">
        <f t="shared" si="7"/>
        <v>0</v>
      </c>
      <c r="AK23">
        <f t="shared" si="24"/>
        <v>287.94635955308974</v>
      </c>
      <c r="AL23">
        <f t="shared" si="8"/>
        <v>-935.09155741784889</v>
      </c>
      <c r="AN23">
        <f t="shared" si="9"/>
        <v>685.56162164737316</v>
      </c>
      <c r="AO23">
        <f t="shared" si="9"/>
        <v>-34.278081082368658</v>
      </c>
      <c r="AP23">
        <f t="shared" si="9"/>
        <v>-4.0266093425999223</v>
      </c>
      <c r="AQ23">
        <f t="shared" si="9"/>
        <v>-921.82908541697225</v>
      </c>
      <c r="AR23">
        <f t="shared" si="9"/>
        <v>-274.57215419456759</v>
      </c>
      <c r="AS23">
        <f t="shared" si="9"/>
        <v>0</v>
      </c>
      <c r="AT23">
        <f t="shared" si="9"/>
        <v>64.643991112545365</v>
      </c>
      <c r="AU23">
        <f t="shared" si="9"/>
        <v>-209.92816308202222</v>
      </c>
      <c r="AW23">
        <v>20</v>
      </c>
      <c r="AX23">
        <f>(R23*SUMPRODUCT(K$23:$K24, X$23:$X24)-$AZ$3*SUMPRODUCT(K$22:$K23, W$23:$W24))/Z23</f>
        <v>646.63819598623149</v>
      </c>
    </row>
    <row r="25" spans="5:50" x14ac:dyDescent="0.25">
      <c r="AN25" s="8">
        <f t="shared" ref="AN25:AU25" si="25">SUM(AN3:AN23)</f>
        <v>38466.663048345748</v>
      </c>
      <c r="AO25" s="8">
        <f t="shared" si="25"/>
        <v>-5115.6667790979491</v>
      </c>
      <c r="AP25" s="8">
        <f t="shared" si="25"/>
        <v>-400.93187821237444</v>
      </c>
      <c r="AQ25" s="8">
        <f t="shared" si="25"/>
        <v>-25124.636070729881</v>
      </c>
      <c r="AR25" s="8">
        <f t="shared" si="25"/>
        <v>7825.4283203055502</v>
      </c>
      <c r="AS25" s="8">
        <f t="shared" si="25"/>
        <v>-1596.5487707927764</v>
      </c>
      <c r="AT25" s="8">
        <f t="shared" si="25"/>
        <v>4023.0077804839607</v>
      </c>
      <c r="AU25" s="9">
        <f t="shared" si="25"/>
        <v>10251.887329996742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2" priority="1" operator="lessThan">
      <formula>0</formula>
    </cfRule>
  </conditionalFormatting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7D76E-2098-4F80-A438-DA89E93B061B}">
  <sheetPr codeName="Sheet65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'T.26.04.E'!C3*(1+C12)</f>
        <v>4257.7287543773255</v>
      </c>
      <c r="K3">
        <v>1</v>
      </c>
      <c r="L3" s="2">
        <v>0</v>
      </c>
      <c r="O3">
        <f>$C$3</f>
        <v>4257.7287543773255</v>
      </c>
      <c r="P3">
        <f>O3*B5</f>
        <v>3406.1830035018606</v>
      </c>
      <c r="Q3" s="4">
        <f>B8</f>
        <v>200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4257.7287543773255</v>
      </c>
      <c r="AF3">
        <f t="shared" ref="AF3:AG23" si="4">-$Z3*P3</f>
        <v>-3406.1830035018606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651.54575087546482</v>
      </c>
      <c r="AJ3">
        <f t="shared" ref="AJ3:AJ23" si="7">AB3-AC3</f>
        <v>0</v>
      </c>
      <c r="AL3">
        <f t="shared" ref="AL3:AL23" si="8">SUM(AI3:AK3)</f>
        <v>651.54575087546482</v>
      </c>
      <c r="AN3">
        <f t="shared" ref="AN3:AU23" si="9">AE3*$K3</f>
        <v>4257.7287543773255</v>
      </c>
      <c r="AO3">
        <f t="shared" si="9"/>
        <v>-3406.1830035018606</v>
      </c>
      <c r="AP3">
        <f t="shared" si="9"/>
        <v>-200</v>
      </c>
      <c r="AQ3">
        <f t="shared" si="9"/>
        <v>0</v>
      </c>
      <c r="AR3">
        <f t="shared" si="9"/>
        <v>651.54575087546482</v>
      </c>
      <c r="AS3">
        <f t="shared" si="9"/>
        <v>0</v>
      </c>
      <c r="AT3">
        <f t="shared" si="9"/>
        <v>0</v>
      </c>
      <c r="AU3">
        <f t="shared" si="9"/>
        <v>651.54575087546482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2485.6392544562141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2.5950000000000001E-3</v>
      </c>
      <c r="R4">
        <f t="shared" si="0"/>
        <v>1000000</v>
      </c>
      <c r="S4">
        <f t="shared" si="1"/>
        <v>51.728432378930876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51.076912773118238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-2595</v>
      </c>
      <c r="AI4">
        <f t="shared" si="6"/>
        <v>-2595</v>
      </c>
      <c r="AJ4">
        <f t="shared" si="7"/>
        <v>-51.076912773118238</v>
      </c>
      <c r="AK4">
        <f>G4*MAX(0, SUM(AB4, AE4:AF4))</f>
        <v>0</v>
      </c>
      <c r="AL4">
        <f t="shared" si="8"/>
        <v>-2646.0769127731182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-2434.5623416830845</v>
      </c>
      <c r="AR4">
        <f t="shared" si="9"/>
        <v>-2434.5623416830845</v>
      </c>
      <c r="AS4">
        <f t="shared" si="9"/>
        <v>-47.919047540217875</v>
      </c>
      <c r="AT4">
        <f t="shared" si="9"/>
        <v>0</v>
      </c>
      <c r="AU4">
        <f t="shared" si="9"/>
        <v>-2482.4813892233024</v>
      </c>
      <c r="AW4">
        <v>1</v>
      </c>
      <c r="AX4">
        <f>(R4*SUMPRODUCT(K5:$K$23, X5:$X$23)-$AZ$3*SUMPRODUCT(K4:$K$22, W5:$W$23))/Z4</f>
        <v>51.728432378930876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2.5990000000000002E-3</v>
      </c>
      <c r="O5">
        <f t="shared" ref="O5:O23" si="21">$C$3</f>
        <v>4257.7287543773255</v>
      </c>
      <c r="P5">
        <f t="shared" ref="P5:P23" si="22">O5*$C$5</f>
        <v>212.88643771886629</v>
      </c>
      <c r="Q5" s="4">
        <f t="shared" ref="Q5:Q23" si="23">$C$8</f>
        <v>25</v>
      </c>
      <c r="R5">
        <f t="shared" si="0"/>
        <v>1000000</v>
      </c>
      <c r="S5">
        <f t="shared" si="1"/>
        <v>141.06970083522987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51.076912773118238</v>
      </c>
      <c r="AC5">
        <f t="shared" si="2"/>
        <v>137.53797635392766</v>
      </c>
      <c r="AE5">
        <f t="shared" si="3"/>
        <v>4151.135171293583</v>
      </c>
      <c r="AF5">
        <f t="shared" si="4"/>
        <v>-207.55675856467917</v>
      </c>
      <c r="AG5">
        <f t="shared" si="4"/>
        <v>-24.374117110125002</v>
      </c>
      <c r="AH5">
        <f t="shared" si="5"/>
        <v>-2566.2655950000003</v>
      </c>
      <c r="AI5">
        <f t="shared" si="6"/>
        <v>1352.9387006187785</v>
      </c>
      <c r="AJ5">
        <f t="shared" si="7"/>
        <v>-86.461063580809423</v>
      </c>
      <c r="AK5">
        <f>G5*SUM(AB5, AE5:AF5)</f>
        <v>163.78086834558292</v>
      </c>
      <c r="AL5">
        <f t="shared" si="8"/>
        <v>1430.2585053835519</v>
      </c>
      <c r="AN5">
        <f t="shared" si="9"/>
        <v>3584.7647152205573</v>
      </c>
      <c r="AO5">
        <f t="shared" si="9"/>
        <v>-179.23823576102788</v>
      </c>
      <c r="AP5">
        <f t="shared" si="9"/>
        <v>-21.04857379380438</v>
      </c>
      <c r="AQ5">
        <f t="shared" si="9"/>
        <v>-2216.1307630880497</v>
      </c>
      <c r="AR5">
        <f t="shared" si="9"/>
        <v>1168.3471425776754</v>
      </c>
      <c r="AS5">
        <f t="shared" si="9"/>
        <v>-74.664533236180318</v>
      </c>
      <c r="AT5">
        <f t="shared" si="9"/>
        <v>141.43501804844172</v>
      </c>
      <c r="AU5">
        <f t="shared" si="9"/>
        <v>1235.1176273899366</v>
      </c>
      <c r="AW5">
        <v>2</v>
      </c>
      <c r="AX5">
        <f>(R5*SUMPRODUCT(K6:$K$23, X6:$X$23)-$AZ$3*SUMPRODUCT(K5:$K$22, W6:$W$23))/Z5</f>
        <v>141.06970083522987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2.6029999999999998E-3</v>
      </c>
      <c r="O6">
        <f t="shared" si="21"/>
        <v>4257.7287543773255</v>
      </c>
      <c r="P6">
        <f t="shared" si="22"/>
        <v>212.88643771886629</v>
      </c>
      <c r="Q6" s="4">
        <f t="shared" si="23"/>
        <v>25</v>
      </c>
      <c r="R6">
        <f t="shared" si="0"/>
        <v>1000000</v>
      </c>
      <c r="S6">
        <f t="shared" si="1"/>
        <v>263.61223537782973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137.53797635392766</v>
      </c>
      <c r="AC6">
        <f t="shared" si="2"/>
        <v>253.77348982221517</v>
      </c>
      <c r="AE6">
        <f t="shared" si="3"/>
        <v>4098.8184147297707</v>
      </c>
      <c r="AF6">
        <f t="shared" si="4"/>
        <v>-204.94092073648852</v>
      </c>
      <c r="AG6">
        <f t="shared" si="4"/>
        <v>-24.066930112186096</v>
      </c>
      <c r="AH6">
        <f t="shared" si="5"/>
        <v>-2537.833073506215</v>
      </c>
      <c r="AI6">
        <f t="shared" si="6"/>
        <v>1331.9774903748812</v>
      </c>
      <c r="AJ6">
        <f t="shared" si="7"/>
        <v>-116.23551346828751</v>
      </c>
      <c r="AK6">
        <f>G6*SUM(AB6, AE6:AF6)</f>
        <v>235.8378050153118</v>
      </c>
      <c r="AL6">
        <f t="shared" si="8"/>
        <v>1451.5797819219056</v>
      </c>
      <c r="AN6">
        <f t="shared" si="9"/>
        <v>3192.2672488407588</v>
      </c>
      <c r="AO6">
        <f t="shared" si="9"/>
        <v>-159.61336244203792</v>
      </c>
      <c r="AP6">
        <f t="shared" si="9"/>
        <v>-18.743956185318417</v>
      </c>
      <c r="AQ6">
        <f t="shared" si="9"/>
        <v>-1976.5309374196536</v>
      </c>
      <c r="AR6">
        <f t="shared" si="9"/>
        <v>1037.3789927937489</v>
      </c>
      <c r="AS6">
        <f t="shared" si="9"/>
        <v>-90.52726548303707</v>
      </c>
      <c r="AT6">
        <f t="shared" si="9"/>
        <v>183.6766660077835</v>
      </c>
      <c r="AU6">
        <f t="shared" si="9"/>
        <v>1130.5283933184953</v>
      </c>
      <c r="AW6">
        <v>3</v>
      </c>
      <c r="AX6">
        <f>(R6*SUMPRODUCT(K7:$K$23, X7:$X$23)-$AZ$3*SUMPRODUCT(K6:$K$22, W7:$W$23))/Z6</f>
        <v>263.61223537782973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2.6080000000000001E-3</v>
      </c>
      <c r="O7">
        <f t="shared" si="21"/>
        <v>4257.7287543773255</v>
      </c>
      <c r="P7">
        <f t="shared" si="22"/>
        <v>212.88643771886629</v>
      </c>
      <c r="Q7" s="4">
        <f t="shared" si="23"/>
        <v>25</v>
      </c>
      <c r="R7">
        <f t="shared" si="0"/>
        <v>1000000</v>
      </c>
      <c r="S7">
        <f t="shared" si="1"/>
        <v>365.43057918817482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253.77348982221517</v>
      </c>
      <c r="AC7">
        <f t="shared" si="2"/>
        <v>347.35629879966291</v>
      </c>
      <c r="AE7">
        <f t="shared" si="3"/>
        <v>4047.1405121568573</v>
      </c>
      <c r="AF7">
        <f t="shared" si="4"/>
        <v>-202.35702560784287</v>
      </c>
      <c r="AG7">
        <f t="shared" si="4"/>
        <v>-23.763494257331654</v>
      </c>
      <c r="AH7">
        <f t="shared" si="5"/>
        <v>-2510.6621493032535</v>
      </c>
      <c r="AI7">
        <f t="shared" si="6"/>
        <v>1310.3578429884292</v>
      </c>
      <c r="AJ7">
        <f t="shared" si="7"/>
        <v>-93.582808977447741</v>
      </c>
      <c r="AK7">
        <f>G7*SUM(AB7, AE7:AF7)</f>
        <v>201.23914753982734</v>
      </c>
      <c r="AL7">
        <f t="shared" si="8"/>
        <v>1418.0141815508089</v>
      </c>
      <c r="AN7">
        <f t="shared" si="9"/>
        <v>2853.2806584297764</v>
      </c>
      <c r="AO7">
        <f t="shared" si="9"/>
        <v>-142.66403292148883</v>
      </c>
      <c r="AP7">
        <f t="shared" si="9"/>
        <v>-16.753537055973499</v>
      </c>
      <c r="AQ7">
        <f t="shared" si="9"/>
        <v>-1770.0457221439463</v>
      </c>
      <c r="AR7">
        <f t="shared" si="9"/>
        <v>923.81736630836781</v>
      </c>
      <c r="AS7">
        <f t="shared" si="9"/>
        <v>-65.976957808805409</v>
      </c>
      <c r="AT7">
        <f t="shared" si="9"/>
        <v>141.8759160126811</v>
      </c>
      <c r="AU7">
        <f t="shared" si="9"/>
        <v>999.71632451224366</v>
      </c>
      <c r="AW7">
        <v>4</v>
      </c>
      <c r="AX7">
        <f>(R7*SUMPRODUCT(K8:$K$23, X8:$X$23)-$AZ$3*SUMPRODUCT(K7:$K$22, W8:$W$23))/Z7</f>
        <v>365.43057918817482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2.614E-3</v>
      </c>
      <c r="O8">
        <f t="shared" si="21"/>
        <v>4257.7287543773255</v>
      </c>
      <c r="P8">
        <f t="shared" si="22"/>
        <v>212.88643771886629</v>
      </c>
      <c r="Q8" s="4">
        <f t="shared" si="23"/>
        <v>25</v>
      </c>
      <c r="R8">
        <f t="shared" si="0"/>
        <v>1000000</v>
      </c>
      <c r="S8">
        <f t="shared" si="1"/>
        <v>404.61694199935812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347.35629879966291</v>
      </c>
      <c r="AC8">
        <f t="shared" si="2"/>
        <v>379.75309400358128</v>
      </c>
      <c r="AE8">
        <f t="shared" si="3"/>
        <v>3996.0898817365105</v>
      </c>
      <c r="AF8">
        <f t="shared" si="4"/>
        <v>-199.80449408682554</v>
      </c>
      <c r="AG8">
        <f t="shared" si="4"/>
        <v>-23.463741540769671</v>
      </c>
      <c r="AH8">
        <f t="shared" si="5"/>
        <v>-2484.7109595465977</v>
      </c>
      <c r="AI8">
        <f t="shared" si="6"/>
        <v>1288.1106865623178</v>
      </c>
      <c r="AJ8">
        <f t="shared" si="7"/>
        <v>-32.396795203918373</v>
      </c>
      <c r="AK8">
        <f t="shared" ref="AK8:AK23" si="24">G8*SUM(AB8:AB8, AE8:AF8)</f>
        <v>88.259567921371101</v>
      </c>
      <c r="AL8">
        <f t="shared" si="8"/>
        <v>1343.9734592797706</v>
      </c>
      <c r="AN8">
        <f t="shared" si="9"/>
        <v>2626.8432412161706</v>
      </c>
      <c r="AO8">
        <f t="shared" si="9"/>
        <v>-131.34216206080853</v>
      </c>
      <c r="AP8">
        <f t="shared" si="9"/>
        <v>-15.423970106806012</v>
      </c>
      <c r="AQ8">
        <f t="shared" si="9"/>
        <v>-1633.3331790886609</v>
      </c>
      <c r="AR8">
        <f t="shared" si="9"/>
        <v>846.74392995989513</v>
      </c>
      <c r="AS8">
        <f t="shared" si="9"/>
        <v>-21.296143239274802</v>
      </c>
      <c r="AT8">
        <f t="shared" si="9"/>
        <v>58.017726409638421</v>
      </c>
      <c r="AU8">
        <f t="shared" si="9"/>
        <v>883.46551313025884</v>
      </c>
      <c r="AW8">
        <v>5</v>
      </c>
      <c r="AX8">
        <f>(R8*SUMPRODUCT(K9:$K$23, X9:$X$23)-$AZ$3*SUMPRODUCT(K8:$K$22, W9:$W$23))/Z8</f>
        <v>404.61694199935812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2.624E-3</v>
      </c>
      <c r="O9">
        <f t="shared" si="21"/>
        <v>4257.7287543773255</v>
      </c>
      <c r="P9">
        <f t="shared" si="22"/>
        <v>212.88643771886629</v>
      </c>
      <c r="Q9" s="4">
        <f t="shared" si="23"/>
        <v>25</v>
      </c>
      <c r="R9">
        <f t="shared" si="0"/>
        <v>1000000</v>
      </c>
      <c r="S9">
        <f t="shared" si="1"/>
        <v>404.3420939253196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379.75309400358128</v>
      </c>
      <c r="AC9">
        <f t="shared" si="2"/>
        <v>374.70438884693976</v>
      </c>
      <c r="AE9">
        <f t="shared" si="3"/>
        <v>3945.643243069469</v>
      </c>
      <c r="AF9">
        <f t="shared" si="4"/>
        <v>-197.28216215347348</v>
      </c>
      <c r="AG9">
        <f t="shared" si="4"/>
        <v>-23.167535267558996</v>
      </c>
      <c r="AH9">
        <f t="shared" si="5"/>
        <v>-2462.7543121191848</v>
      </c>
      <c r="AI9">
        <f t="shared" si="6"/>
        <v>1262.4392335292519</v>
      </c>
      <c r="AJ9">
        <f t="shared" si="7"/>
        <v>5.0487051566415175</v>
      </c>
      <c r="AK9">
        <f t="shared" si="24"/>
        <v>24.355873632025506</v>
      </c>
      <c r="AL9">
        <f t="shared" si="8"/>
        <v>1291.8438123179189</v>
      </c>
      <c r="AN9">
        <f t="shared" si="9"/>
        <v>2465.0085270281866</v>
      </c>
      <c r="AO9">
        <f t="shared" si="9"/>
        <v>-123.25042635140935</v>
      </c>
      <c r="AP9">
        <f t="shared" si="9"/>
        <v>-14.47372924175793</v>
      </c>
      <c r="AQ9">
        <f t="shared" si="9"/>
        <v>-1538.5857274380908</v>
      </c>
      <c r="AR9">
        <f t="shared" si="9"/>
        <v>788.69864399692858</v>
      </c>
      <c r="AS9">
        <f t="shared" si="9"/>
        <v>3.1541374865637852</v>
      </c>
      <c r="AT9">
        <f t="shared" si="9"/>
        <v>15.216133970454559</v>
      </c>
      <c r="AU9">
        <f t="shared" si="9"/>
        <v>807.06891545394706</v>
      </c>
      <c r="AW9">
        <v>6</v>
      </c>
      <c r="AX9">
        <f>(R9*SUMPRODUCT(K10:$K$23, X10:$X$23)-$AZ$3*SUMPRODUCT(K9:$K$22, W10:$W$23))/Z9</f>
        <v>404.3420939253196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2.6350000000000002E-3</v>
      </c>
      <c r="O10">
        <f t="shared" si="21"/>
        <v>4257.7287543773255</v>
      </c>
      <c r="P10">
        <f t="shared" si="22"/>
        <v>212.88643771886629</v>
      </c>
      <c r="Q10" s="4">
        <f t="shared" si="23"/>
        <v>25</v>
      </c>
      <c r="R10">
        <f t="shared" si="0"/>
        <v>1000000</v>
      </c>
      <c r="S10">
        <f t="shared" si="1"/>
        <v>398.17535946448817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374.70438884693976</v>
      </c>
      <c r="AC10">
        <f t="shared" si="2"/>
        <v>364.32748287603863</v>
      </c>
      <c r="AE10">
        <f t="shared" si="3"/>
        <v>3895.7900406932868</v>
      </c>
      <c r="AF10">
        <f t="shared" si="4"/>
        <v>-194.78950203466434</v>
      </c>
      <c r="AG10">
        <f t="shared" si="4"/>
        <v>-22.874813459453392</v>
      </c>
      <c r="AH10">
        <f t="shared" si="5"/>
        <v>-2441.8582172007186</v>
      </c>
      <c r="AI10">
        <f t="shared" si="6"/>
        <v>1236.2675079984506</v>
      </c>
      <c r="AJ10">
        <f t="shared" si="7"/>
        <v>10.376905970901134</v>
      </c>
      <c r="AK10">
        <f t="shared" si="24"/>
        <v>16.710390202772807</v>
      </c>
      <c r="AL10">
        <f t="shared" si="8"/>
        <v>1263.3548041721244</v>
      </c>
      <c r="AN10">
        <f t="shared" si="9"/>
        <v>2312.4590444552832</v>
      </c>
      <c r="AO10">
        <f t="shared" si="9"/>
        <v>-115.62295222276417</v>
      </c>
      <c r="AP10">
        <f t="shared" si="9"/>
        <v>-13.578008240178928</v>
      </c>
      <c r="AQ10">
        <f t="shared" si="9"/>
        <v>-1449.4356884382767</v>
      </c>
      <c r="AR10">
        <f t="shared" si="9"/>
        <v>733.82239555406375</v>
      </c>
      <c r="AS10">
        <f t="shared" si="9"/>
        <v>6.1595131706846429</v>
      </c>
      <c r="AT10">
        <f t="shared" si="9"/>
        <v>9.9189362252957203</v>
      </c>
      <c r="AU10">
        <f t="shared" si="9"/>
        <v>749.90084495004407</v>
      </c>
      <c r="AW10">
        <v>7</v>
      </c>
      <c r="AX10">
        <f>(R10*SUMPRODUCT(K11:$K$23, X11:$X$23)-$AZ$3*SUMPRODUCT(K10:$K$22, W11:$W$23))/Z10</f>
        <v>398.17535946448817</v>
      </c>
    </row>
    <row r="11" spans="1:52" x14ac:dyDescent="0.25">
      <c r="A11" t="s">
        <v>33</v>
      </c>
      <c r="C11" s="7">
        <f>AU25</f>
        <v>10103.116224370608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2.647E-3</v>
      </c>
      <c r="O11">
        <f t="shared" si="21"/>
        <v>4257.7287543773255</v>
      </c>
      <c r="P11">
        <f t="shared" si="22"/>
        <v>212.88643771886629</v>
      </c>
      <c r="Q11" s="4">
        <f t="shared" si="23"/>
        <v>25</v>
      </c>
      <c r="R11">
        <f t="shared" si="0"/>
        <v>1000000</v>
      </c>
      <c r="S11">
        <f t="shared" si="1"/>
        <v>384.20795051610543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364.32748287603863</v>
      </c>
      <c r="AC11">
        <f t="shared" si="2"/>
        <v>347.10138783998264</v>
      </c>
      <c r="AE11">
        <f t="shared" si="3"/>
        <v>3846.5199840486389</v>
      </c>
      <c r="AF11">
        <f t="shared" si="4"/>
        <v>-192.32599920243197</v>
      </c>
      <c r="AG11">
        <f t="shared" si="4"/>
        <v>-22.585515693631685</v>
      </c>
      <c r="AH11">
        <f t="shared" si="5"/>
        <v>-2421.9852490869253</v>
      </c>
      <c r="AI11">
        <f t="shared" si="6"/>
        <v>1209.62322006565</v>
      </c>
      <c r="AJ11">
        <f t="shared" si="7"/>
        <v>17.226095036055995</v>
      </c>
      <c r="AK11">
        <f t="shared" si="24"/>
        <v>9.6444515225333873</v>
      </c>
      <c r="AL11">
        <f t="shared" si="8"/>
        <v>1236.4937666242395</v>
      </c>
      <c r="AN11">
        <f t="shared" si="9"/>
        <v>2171.3869471422322</v>
      </c>
      <c r="AO11">
        <f t="shared" si="9"/>
        <v>-108.56934735711164</v>
      </c>
      <c r="AP11">
        <f t="shared" si="9"/>
        <v>-12.749678716086908</v>
      </c>
      <c r="AQ11">
        <f t="shared" si="9"/>
        <v>-1367.2273062008035</v>
      </c>
      <c r="AR11">
        <f t="shared" si="9"/>
        <v>682.84061486823043</v>
      </c>
      <c r="AS11">
        <f t="shared" si="9"/>
        <v>9.7242489488261068</v>
      </c>
      <c r="AT11">
        <f t="shared" si="9"/>
        <v>5.4443591181691415</v>
      </c>
      <c r="AU11">
        <f t="shared" si="9"/>
        <v>698.00922293522569</v>
      </c>
      <c r="AW11">
        <v>8</v>
      </c>
      <c r="AX11">
        <f>(R11*SUMPRODUCT(K12:$K$23, X12:$X$23)-$AZ$3*SUMPRODUCT(K11:$K$22, W12:$W$23))/Z11</f>
        <v>384.20795051610543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2.6610000000000002E-3</v>
      </c>
      <c r="O12">
        <f t="shared" si="21"/>
        <v>4257.7287543773255</v>
      </c>
      <c r="P12">
        <f t="shared" si="22"/>
        <v>212.88643771886629</v>
      </c>
      <c r="Q12" s="4">
        <f t="shared" si="23"/>
        <v>25</v>
      </c>
      <c r="R12">
        <f t="shared" si="0"/>
        <v>1000000</v>
      </c>
      <c r="S12">
        <f t="shared" si="1"/>
        <v>363.93858435496998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347.10138783998264</v>
      </c>
      <c r="AC12">
        <f t="shared" si="2"/>
        <v>324.62681890493877</v>
      </c>
      <c r="AE12">
        <f t="shared" si="3"/>
        <v>3797.8191945305994</v>
      </c>
      <c r="AF12">
        <f t="shared" si="4"/>
        <v>-189.89095972652999</v>
      </c>
      <c r="AG12">
        <f t="shared" si="4"/>
        <v>-22.299560479434614</v>
      </c>
      <c r="AH12">
        <f t="shared" si="5"/>
        <v>-2404.0022904301568</v>
      </c>
      <c r="AI12">
        <f t="shared" si="6"/>
        <v>1181.6263838944778</v>
      </c>
      <c r="AJ12">
        <f t="shared" si="7"/>
        <v>22.474568935043862</v>
      </c>
      <c r="AK12">
        <f t="shared" si="24"/>
        <v>9.0965681320813179</v>
      </c>
      <c r="AL12">
        <f t="shared" si="8"/>
        <v>1213.197520961603</v>
      </c>
      <c r="AN12">
        <f t="shared" si="9"/>
        <v>2038.1167573005653</v>
      </c>
      <c r="AO12">
        <f t="shared" si="9"/>
        <v>-101.90583786502827</v>
      </c>
      <c r="AP12">
        <f t="shared" si="9"/>
        <v>-11.967159457992709</v>
      </c>
      <c r="AQ12">
        <f t="shared" si="9"/>
        <v>-1290.1186448714618</v>
      </c>
      <c r="AR12">
        <f t="shared" si="9"/>
        <v>634.1251151060826</v>
      </c>
      <c r="AS12">
        <f t="shared" si="9"/>
        <v>12.061078533066157</v>
      </c>
      <c r="AT12">
        <f t="shared" si="9"/>
        <v>4.8817142139418559</v>
      </c>
      <c r="AU12">
        <f t="shared" si="9"/>
        <v>651.06790785309056</v>
      </c>
      <c r="AW12">
        <v>9</v>
      </c>
      <c r="AX12">
        <f>(R12*SUMPRODUCT(K13:$K$23, X13:$X$23)-$AZ$3*SUMPRODUCT(K12:$K$22, W13:$W$23))/Z12</f>
        <v>363.93858435496998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2.676E-3</v>
      </c>
      <c r="O13">
        <f t="shared" si="21"/>
        <v>4257.7287543773255</v>
      </c>
      <c r="P13">
        <f t="shared" si="22"/>
        <v>212.88643771886629</v>
      </c>
      <c r="Q13" s="4">
        <f t="shared" si="23"/>
        <v>25</v>
      </c>
      <c r="R13">
        <f t="shared" si="0"/>
        <v>1000000</v>
      </c>
      <c r="S13">
        <f t="shared" si="1"/>
        <v>336.64384314349041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324.62681890493877</v>
      </c>
      <c r="AC13">
        <f t="shared" si="2"/>
        <v>296.47403538962772</v>
      </c>
      <c r="AE13">
        <f t="shared" si="3"/>
        <v>3749.6780384207291</v>
      </c>
      <c r="AF13">
        <f t="shared" si="4"/>
        <v>-187.48390192103648</v>
      </c>
      <c r="AG13">
        <f t="shared" si="4"/>
        <v>-22.0168912507973</v>
      </c>
      <c r="AH13">
        <f t="shared" si="5"/>
        <v>-2386.9449537186811</v>
      </c>
      <c r="AI13">
        <f t="shared" si="6"/>
        <v>1153.2322915302143</v>
      </c>
      <c r="AJ13">
        <f t="shared" si="7"/>
        <v>28.152783515311057</v>
      </c>
      <c r="AK13">
        <f t="shared" si="24"/>
        <v>7.7736419108092631</v>
      </c>
      <c r="AL13">
        <f t="shared" si="8"/>
        <v>1189.1587169563347</v>
      </c>
      <c r="AN13">
        <f t="shared" si="9"/>
        <v>1913.3608341590025</v>
      </c>
      <c r="AO13">
        <f t="shared" si="9"/>
        <v>-95.668041707950138</v>
      </c>
      <c r="AP13">
        <f t="shared" si="9"/>
        <v>-11.234633207856985</v>
      </c>
      <c r="AQ13">
        <f t="shared" si="9"/>
        <v>-1217.9944360402581</v>
      </c>
      <c r="AR13">
        <f t="shared" si="9"/>
        <v>588.46372320293722</v>
      </c>
      <c r="AS13">
        <f t="shared" si="9"/>
        <v>14.36561560721106</v>
      </c>
      <c r="AT13">
        <f t="shared" si="9"/>
        <v>3.9666824240685634</v>
      </c>
      <c r="AU13">
        <f t="shared" si="9"/>
        <v>606.79602123421694</v>
      </c>
      <c r="AW13">
        <v>10</v>
      </c>
      <c r="AX13">
        <f>(R13*SUMPRODUCT(K14:$K$23, X14:$X$23)-$AZ$3*SUMPRODUCT(K13:$K$22, W14:$W$23))/Z13</f>
        <v>336.64384314349041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2.6930000000000001E-3</v>
      </c>
      <c r="O14">
        <f t="shared" si="21"/>
        <v>4257.7287543773255</v>
      </c>
      <c r="P14">
        <f t="shared" si="22"/>
        <v>212.88643771886629</v>
      </c>
      <c r="Q14" s="4">
        <f t="shared" si="23"/>
        <v>25</v>
      </c>
      <c r="R14">
        <f t="shared" si="0"/>
        <v>1000000</v>
      </c>
      <c r="S14">
        <f t="shared" si="1"/>
        <v>343.51431565521784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296.47403538962772</v>
      </c>
      <c r="AC14">
        <f t="shared" si="2"/>
        <v>298.68474730368871</v>
      </c>
      <c r="AE14">
        <f t="shared" si="3"/>
        <v>3702.0833750790548</v>
      </c>
      <c r="AF14">
        <f t="shared" si="4"/>
        <v>-185.10416875395276</v>
      </c>
      <c r="AG14">
        <f t="shared" si="4"/>
        <v>-21.737430850150933</v>
      </c>
      <c r="AH14">
        <f t="shared" si="5"/>
        <v>-2371.6595255358857</v>
      </c>
      <c r="AI14">
        <f t="shared" si="6"/>
        <v>1123.5822499390656</v>
      </c>
      <c r="AJ14">
        <f t="shared" si="7"/>
        <v>-2.2107119140609939</v>
      </c>
      <c r="AK14">
        <f t="shared" si="24"/>
        <v>266.9417269200311</v>
      </c>
      <c r="AL14">
        <f t="shared" si="8"/>
        <v>1388.3132649450358</v>
      </c>
      <c r="AN14">
        <f t="shared" si="9"/>
        <v>1740.1651342251112</v>
      </c>
      <c r="AO14">
        <f t="shared" si="9"/>
        <v>-87.008256711255569</v>
      </c>
      <c r="AP14">
        <f t="shared" si="9"/>
        <v>-10.217684325452074</v>
      </c>
      <c r="AQ14">
        <f t="shared" si="9"/>
        <v>-1114.7991005206056</v>
      </c>
      <c r="AR14">
        <f t="shared" si="9"/>
        <v>528.14009266779806</v>
      </c>
      <c r="AS14">
        <f t="shared" si="9"/>
        <v>-1.0391456390640723</v>
      </c>
      <c r="AT14">
        <f t="shared" si="9"/>
        <v>125.47601957942382</v>
      </c>
      <c r="AU14">
        <f t="shared" si="9"/>
        <v>652.57696660815782</v>
      </c>
      <c r="AW14">
        <v>11</v>
      </c>
      <c r="AX14">
        <f>(R14*SUMPRODUCT(K15:$K$23, X15:$X$23)-$AZ$3*SUMPRODUCT(K14:$K$22, W15:$W$23))/Z14</f>
        <v>343.51431565521784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2.7169999999999998E-3</v>
      </c>
      <c r="O15">
        <f t="shared" si="21"/>
        <v>4257.7287543773255</v>
      </c>
      <c r="P15">
        <f t="shared" si="22"/>
        <v>212.88643771886629</v>
      </c>
      <c r="Q15" s="4">
        <f t="shared" si="23"/>
        <v>25</v>
      </c>
      <c r="R15">
        <f t="shared" si="0"/>
        <v>1000000</v>
      </c>
      <c r="S15">
        <f t="shared" si="1"/>
        <v>339.75541041675137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298.68474730368871</v>
      </c>
      <c r="AC15">
        <f t="shared" si="2"/>
        <v>291.65957936945961</v>
      </c>
      <c r="AE15">
        <f t="shared" si="3"/>
        <v>3655.0039807981752</v>
      </c>
      <c r="AF15">
        <f t="shared" si="4"/>
        <v>-182.75019903990878</v>
      </c>
      <c r="AG15">
        <f t="shared" si="4"/>
        <v>-21.460995942029566</v>
      </c>
      <c r="AH15">
        <f t="shared" si="5"/>
        <v>-2362.4239847944027</v>
      </c>
      <c r="AI15">
        <f t="shared" si="6"/>
        <v>1088.3688010218343</v>
      </c>
      <c r="AJ15">
        <f t="shared" si="7"/>
        <v>7.0251679342291027</v>
      </c>
      <c r="AK15">
        <f t="shared" si="24"/>
        <v>263.96569703433687</v>
      </c>
      <c r="AL15">
        <f t="shared" si="8"/>
        <v>1359.3596659904003</v>
      </c>
      <c r="AN15">
        <f t="shared" si="9"/>
        <v>1582.608481255201</v>
      </c>
      <c r="AO15">
        <f t="shared" si="9"/>
        <v>-79.130424062760056</v>
      </c>
      <c r="AP15">
        <f t="shared" si="9"/>
        <v>-9.2925628460252323</v>
      </c>
      <c r="AQ15">
        <f t="shared" si="9"/>
        <v>-1022.9242578936554</v>
      </c>
      <c r="AR15">
        <f t="shared" si="9"/>
        <v>471.26123645276039</v>
      </c>
      <c r="AS15">
        <f t="shared" si="9"/>
        <v>3.0418818730055399</v>
      </c>
      <c r="AT15">
        <f t="shared" si="9"/>
        <v>114.29655154459057</v>
      </c>
      <c r="AU15">
        <f t="shared" si="9"/>
        <v>588.59966987035648</v>
      </c>
      <c r="AW15">
        <v>12</v>
      </c>
      <c r="AX15">
        <f>(R15*SUMPRODUCT(K16:$K$23, X16:$X$23)-$AZ$3*SUMPRODUCT(K15:$K$22, W16:$W$23))/Z15</f>
        <v>339.75541041675137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2.745E-3</v>
      </c>
      <c r="O16">
        <f t="shared" si="21"/>
        <v>4257.7287543773255</v>
      </c>
      <c r="P16">
        <f t="shared" si="22"/>
        <v>212.88643771886629</v>
      </c>
      <c r="Q16" s="4">
        <f t="shared" si="23"/>
        <v>25</v>
      </c>
      <c r="R16">
        <f t="shared" si="0"/>
        <v>1000000</v>
      </c>
      <c r="S16">
        <f t="shared" si="1"/>
        <v>325.29029868923783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291.65957936945961</v>
      </c>
      <c r="AC16">
        <f t="shared" si="2"/>
        <v>275.68320998893159</v>
      </c>
      <c r="AE16">
        <f t="shared" si="3"/>
        <v>3608.4209550629025</v>
      </c>
      <c r="AF16">
        <f t="shared" si="4"/>
        <v>-180.42104775314513</v>
      </c>
      <c r="AG16">
        <f t="shared" si="4"/>
        <v>-21.187475548748399</v>
      </c>
      <c r="AH16">
        <f t="shared" si="5"/>
        <v>-2356.4173544348464</v>
      </c>
      <c r="AI16">
        <f t="shared" si="6"/>
        <v>1050.3950773261627</v>
      </c>
      <c r="AJ16">
        <f t="shared" si="7"/>
        <v>15.976369380528013</v>
      </c>
      <c r="AK16">
        <f t="shared" si="24"/>
        <v>260.37616406754523</v>
      </c>
      <c r="AL16">
        <f t="shared" si="8"/>
        <v>1326.7476107742359</v>
      </c>
      <c r="AN16">
        <f t="shared" si="9"/>
        <v>1439.2763779478503</v>
      </c>
      <c r="AO16">
        <f t="shared" si="9"/>
        <v>-71.963818897392514</v>
      </c>
      <c r="AP16">
        <f t="shared" si="9"/>
        <v>-8.4509633009626643</v>
      </c>
      <c r="AQ16">
        <f t="shared" si="9"/>
        <v>-939.89472876379511</v>
      </c>
      <c r="AR16">
        <f t="shared" si="9"/>
        <v>418.96686698569994</v>
      </c>
      <c r="AS16">
        <f t="shared" si="9"/>
        <v>6.3724303070849597</v>
      </c>
      <c r="AT16">
        <f t="shared" si="9"/>
        <v>103.85519510889741</v>
      </c>
      <c r="AU16">
        <f t="shared" si="9"/>
        <v>529.19449240168228</v>
      </c>
      <c r="AW16">
        <v>13</v>
      </c>
      <c r="AX16">
        <f>(R16*SUMPRODUCT(K17:$K$23, X17:$X$23)-$AZ$3*SUMPRODUCT(K16:$K$22, W17:$W$23))/Z16</f>
        <v>325.29029868923783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2.7729999999999999E-3</v>
      </c>
      <c r="O17">
        <f t="shared" si="21"/>
        <v>4257.7287543773255</v>
      </c>
      <c r="P17">
        <f t="shared" si="22"/>
        <v>212.88643771886629</v>
      </c>
      <c r="Q17" s="4">
        <f t="shared" si="23"/>
        <v>25</v>
      </c>
      <c r="R17">
        <f t="shared" si="0"/>
        <v>1000000</v>
      </c>
      <c r="S17">
        <f t="shared" si="1"/>
        <v>301.71227867981435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275.68320998893159</v>
      </c>
      <c r="AC17">
        <f t="shared" si="2"/>
        <v>252.43479399270834</v>
      </c>
      <c r="AE17">
        <f t="shared" si="3"/>
        <v>3562.3305942038842</v>
      </c>
      <c r="AF17">
        <f t="shared" si="4"/>
        <v>-178.11652971019421</v>
      </c>
      <c r="AG17">
        <f t="shared" si="4"/>
        <v>-20.916847923564237</v>
      </c>
      <c r="AH17">
        <f t="shared" si="5"/>
        <v>-2350.1147878671723</v>
      </c>
      <c r="AI17">
        <f t="shared" si="6"/>
        <v>1013.1824287029535</v>
      </c>
      <c r="AJ17">
        <f t="shared" si="7"/>
        <v>23.248415996223258</v>
      </c>
      <c r="AK17">
        <f t="shared" si="24"/>
        <v>256.19280921378351</v>
      </c>
      <c r="AL17">
        <f t="shared" si="8"/>
        <v>1292.6236539129602</v>
      </c>
      <c r="AN17">
        <f t="shared" si="9"/>
        <v>1308.8883102846448</v>
      </c>
      <c r="AO17">
        <f t="shared" si="9"/>
        <v>-65.444415514232247</v>
      </c>
      <c r="AP17">
        <f t="shared" si="9"/>
        <v>-7.6853669279600698</v>
      </c>
      <c r="AQ17">
        <f t="shared" si="9"/>
        <v>-863.49026074988922</v>
      </c>
      <c r="AR17">
        <f t="shared" si="9"/>
        <v>372.26826709256335</v>
      </c>
      <c r="AS17">
        <f t="shared" si="9"/>
        <v>8.542042667124111</v>
      </c>
      <c r="AT17">
        <f t="shared" si="9"/>
        <v>94.131570411938455</v>
      </c>
      <c r="AU17">
        <f t="shared" si="9"/>
        <v>474.94188017162588</v>
      </c>
      <c r="AW17">
        <v>14</v>
      </c>
      <c r="AX17">
        <f>(R17*SUMPRODUCT(K18:$K$23, X18:$X$23)-$AZ$3*SUMPRODUCT(K17:$K$22, W18:$W$23))/Z17</f>
        <v>301.71227867981435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2.8019999999999998E-3</v>
      </c>
      <c r="O18">
        <f t="shared" si="21"/>
        <v>4257.7287543773255</v>
      </c>
      <c r="P18">
        <f t="shared" si="22"/>
        <v>212.88643771886629</v>
      </c>
      <c r="Q18" s="4">
        <f t="shared" si="23"/>
        <v>25</v>
      </c>
      <c r="R18">
        <f t="shared" si="0"/>
        <v>1000000</v>
      </c>
      <c r="S18">
        <f t="shared" si="1"/>
        <v>270.08507909304268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252.43479399270834</v>
      </c>
      <c r="AC18">
        <f t="shared" si="2"/>
        <v>223.08023288102137</v>
      </c>
      <c r="AE18">
        <f t="shared" si="3"/>
        <v>3516.725637936886</v>
      </c>
      <c r="AF18">
        <f t="shared" si="4"/>
        <v>-175.83628189684433</v>
      </c>
      <c r="AG18">
        <f t="shared" si="4"/>
        <v>-20.649070436446767</v>
      </c>
      <c r="AH18">
        <f t="shared" si="5"/>
        <v>-2344.3603152730793</v>
      </c>
      <c r="AI18">
        <f t="shared" si="6"/>
        <v>975.87997033051533</v>
      </c>
      <c r="AJ18">
        <f t="shared" si="7"/>
        <v>29.354561111686962</v>
      </c>
      <c r="AK18">
        <f t="shared" si="24"/>
        <v>251.53269050229252</v>
      </c>
      <c r="AL18">
        <f t="shared" si="8"/>
        <v>1256.7672219444948</v>
      </c>
      <c r="AN18">
        <f t="shared" si="9"/>
        <v>1190.2774962290671</v>
      </c>
      <c r="AO18">
        <f t="shared" si="9"/>
        <v>-59.513874811453363</v>
      </c>
      <c r="AP18">
        <f t="shared" si="9"/>
        <v>-6.9889227619617351</v>
      </c>
      <c r="AQ18">
        <f t="shared" si="9"/>
        <v>-793.47654995317168</v>
      </c>
      <c r="AR18">
        <f t="shared" si="9"/>
        <v>330.2981487024802</v>
      </c>
      <c r="AS18">
        <f t="shared" si="9"/>
        <v>9.9353993174798134</v>
      </c>
      <c r="AT18">
        <f t="shared" si="9"/>
        <v>85.134221970887438</v>
      </c>
      <c r="AU18">
        <f t="shared" si="9"/>
        <v>425.36776999084748</v>
      </c>
      <c r="AW18">
        <v>15</v>
      </c>
      <c r="AX18">
        <f>(R18*SUMPRODUCT(K19:$K$23, X19:$X$23)-$AZ$3*SUMPRODUCT(K18:$K$22, W19:$W$23))/Z18</f>
        <v>270.08507909304268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2.8370000000000001E-3</v>
      </c>
      <c r="O19">
        <f t="shared" si="21"/>
        <v>4257.7287543773255</v>
      </c>
      <c r="P19">
        <f t="shared" si="22"/>
        <v>212.88643771886629</v>
      </c>
      <c r="Q19" s="4">
        <f t="shared" si="23"/>
        <v>25</v>
      </c>
      <c r="R19">
        <f t="shared" si="0"/>
        <v>1000000</v>
      </c>
      <c r="S19">
        <f t="shared" si="1"/>
        <v>229.8034854568302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223.08023288102137</v>
      </c>
      <c r="AC19">
        <f t="shared" si="2"/>
        <v>187.37255445243045</v>
      </c>
      <c r="AE19">
        <f t="shared" si="3"/>
        <v>3471.5814309226903</v>
      </c>
      <c r="AF19">
        <f t="shared" si="4"/>
        <v>-173.57907154613454</v>
      </c>
      <c r="AG19">
        <f t="shared" si="4"/>
        <v>-20.383998319254101</v>
      </c>
      <c r="AH19">
        <f t="shared" si="5"/>
        <v>-2343.2565131279789</v>
      </c>
      <c r="AI19">
        <f t="shared" si="6"/>
        <v>934.36184792932272</v>
      </c>
      <c r="AJ19">
        <f t="shared" si="7"/>
        <v>35.707678428590924</v>
      </c>
      <c r="AK19">
        <f t="shared" si="24"/>
        <v>246.47578145803044</v>
      </c>
      <c r="AL19">
        <f t="shared" si="8"/>
        <v>1216.5453078159442</v>
      </c>
      <c r="AN19">
        <f t="shared" si="9"/>
        <v>1082.3767599108808</v>
      </c>
      <c r="AO19">
        <f t="shared" si="9"/>
        <v>-54.118837995544048</v>
      </c>
      <c r="AP19">
        <f t="shared" si="9"/>
        <v>-6.3553646929604239</v>
      </c>
      <c r="AQ19">
        <f t="shared" si="9"/>
        <v>-730.5853089683759</v>
      </c>
      <c r="AR19">
        <f t="shared" si="9"/>
        <v>291.31724825400045</v>
      </c>
      <c r="AS19">
        <f t="shared" si="9"/>
        <v>11.133013023175888</v>
      </c>
      <c r="AT19">
        <f t="shared" si="9"/>
        <v>76.846723327512336</v>
      </c>
      <c r="AU19">
        <f t="shared" si="9"/>
        <v>379.2969846046887</v>
      </c>
      <c r="AW19">
        <v>16</v>
      </c>
      <c r="AX19">
        <f>(R19*SUMPRODUCT(K20:$K$23, X20:$X$23)-$AZ$3*SUMPRODUCT(K19:$K$22, W20:$W$23))/Z19</f>
        <v>229.8034854568302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2.8709999999999999E-3</v>
      </c>
      <c r="O20">
        <f t="shared" si="21"/>
        <v>4257.7287543773255</v>
      </c>
      <c r="P20">
        <f t="shared" si="22"/>
        <v>212.88643771886629</v>
      </c>
      <c r="Q20" s="4">
        <f t="shared" si="23"/>
        <v>25</v>
      </c>
      <c r="R20">
        <f t="shared" si="0"/>
        <v>1000000</v>
      </c>
      <c r="S20">
        <f t="shared" si="1"/>
        <v>182.56451222714551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187.37255445243045</v>
      </c>
      <c r="AC20">
        <f t="shared" si="2"/>
        <v>146.93986556304412</v>
      </c>
      <c r="AE20">
        <f t="shared" si="3"/>
        <v>3426.8987063252844</v>
      </c>
      <c r="AF20">
        <f t="shared" si="4"/>
        <v>-171.34493531626424</v>
      </c>
      <c r="AG20">
        <f t="shared" si="4"/>
        <v>-20.12163587688698</v>
      </c>
      <c r="AH20">
        <f t="shared" si="5"/>
        <v>-2340.8983669831409</v>
      </c>
      <c r="AI20">
        <f t="shared" si="6"/>
        <v>894.53376814899229</v>
      </c>
      <c r="AJ20">
        <f t="shared" si="7"/>
        <v>40.432688889386327</v>
      </c>
      <c r="AK20">
        <f t="shared" si="24"/>
        <v>241.00484278230158</v>
      </c>
      <c r="AL20">
        <f t="shared" si="8"/>
        <v>1175.9712998206801</v>
      </c>
      <c r="AN20">
        <f t="shared" si="9"/>
        <v>984.22351408664554</v>
      </c>
      <c r="AO20">
        <f t="shared" si="9"/>
        <v>-49.211175704332284</v>
      </c>
      <c r="AP20">
        <f t="shared" si="9"/>
        <v>-5.779040721386818</v>
      </c>
      <c r="AQ20">
        <f t="shared" si="9"/>
        <v>-672.31844717768627</v>
      </c>
      <c r="AR20">
        <f t="shared" si="9"/>
        <v>256.91485048324023</v>
      </c>
      <c r="AS20">
        <f t="shared" si="9"/>
        <v>11.61248305041279</v>
      </c>
      <c r="AT20">
        <f t="shared" si="9"/>
        <v>69.217871201525071</v>
      </c>
      <c r="AU20">
        <f t="shared" si="9"/>
        <v>337.74520473517805</v>
      </c>
      <c r="AW20">
        <v>17</v>
      </c>
      <c r="AX20">
        <f>(R20*SUMPRODUCT(K21:$K$23, X21:$X$23)-$AZ$3*SUMPRODUCT(K20:$K$22, W21:$W$23))/Z20</f>
        <v>182.56451222714551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2.9099999999999998E-3</v>
      </c>
      <c r="O21">
        <f t="shared" si="21"/>
        <v>4257.7287543773255</v>
      </c>
      <c r="P21">
        <f t="shared" si="22"/>
        <v>212.88643771886629</v>
      </c>
      <c r="Q21" s="4">
        <f t="shared" si="23"/>
        <v>25</v>
      </c>
      <c r="R21">
        <f t="shared" si="0"/>
        <v>1000000</v>
      </c>
      <c r="S21">
        <f t="shared" si="1"/>
        <v>128.22194280882886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146.93986556304412</v>
      </c>
      <c r="AC21">
        <f t="shared" si="2"/>
        <v>101.86907958472625</v>
      </c>
      <c r="AE21">
        <f t="shared" si="3"/>
        <v>3382.6574440266249</v>
      </c>
      <c r="AF21">
        <f t="shared" si="4"/>
        <v>-169.13287220133128</v>
      </c>
      <c r="AG21">
        <f t="shared" si="4"/>
        <v>-19.861865557716371</v>
      </c>
      <c r="AH21">
        <f t="shared" si="5"/>
        <v>-2342.1584160696443</v>
      </c>
      <c r="AI21">
        <f t="shared" si="6"/>
        <v>851.50429019793273</v>
      </c>
      <c r="AJ21">
        <f t="shared" si="7"/>
        <v>45.070785978317872</v>
      </c>
      <c r="AK21">
        <f t="shared" si="24"/>
        <v>235.23251061718364</v>
      </c>
      <c r="AL21">
        <f t="shared" si="8"/>
        <v>1131.8075867934342</v>
      </c>
      <c r="AN21">
        <f t="shared" si="9"/>
        <v>894.93574679504172</v>
      </c>
      <c r="AO21">
        <f t="shared" si="9"/>
        <v>-44.746787339752096</v>
      </c>
      <c r="AP21">
        <f t="shared" si="9"/>
        <v>-5.2547719595510154</v>
      </c>
      <c r="AQ21">
        <f t="shared" si="9"/>
        <v>-619.65520478551923</v>
      </c>
      <c r="AR21">
        <f t="shared" si="9"/>
        <v>225.27898271021937</v>
      </c>
      <c r="AS21">
        <f t="shared" si="9"/>
        <v>11.924192199648555</v>
      </c>
      <c r="AT21">
        <f t="shared" si="9"/>
        <v>62.234496410924436</v>
      </c>
      <c r="AU21">
        <f t="shared" si="9"/>
        <v>299.43767132079233</v>
      </c>
      <c r="AW21">
        <v>18</v>
      </c>
      <c r="AX21">
        <f>(R21*SUMPRODUCT(K22:$K$23, X22:$X$23)-$AZ$3*SUMPRODUCT(K21:$K$22, W22:$W$23))/Z21</f>
        <v>128.22194280882886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2.9520000000000002E-3</v>
      </c>
      <c r="O22">
        <f t="shared" si="21"/>
        <v>4257.7287543773255</v>
      </c>
      <c r="P22">
        <f t="shared" si="22"/>
        <v>212.88643771886629</v>
      </c>
      <c r="Q22" s="4">
        <f t="shared" si="23"/>
        <v>25</v>
      </c>
      <c r="R22">
        <f t="shared" si="0"/>
        <v>1000000</v>
      </c>
      <c r="S22">
        <f t="shared" si="1"/>
        <v>67.273620173450695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101.86907958472625</v>
      </c>
      <c r="AC22">
        <f t="shared" si="2"/>
        <v>52.754936051746824</v>
      </c>
      <c r="AE22">
        <f t="shared" si="3"/>
        <v>3338.8452648115926</v>
      </c>
      <c r="AF22">
        <f t="shared" si="4"/>
        <v>-166.94226324057962</v>
      </c>
      <c r="AG22">
        <f t="shared" si="4"/>
        <v>-19.604614675012829</v>
      </c>
      <c r="AH22">
        <f t="shared" si="5"/>
        <v>-2345.2890850551489</v>
      </c>
      <c r="AI22">
        <f t="shared" si="6"/>
        <v>807.00930184085155</v>
      </c>
      <c r="AJ22">
        <f t="shared" si="7"/>
        <v>49.114143532979426</v>
      </c>
      <c r="AK22">
        <f t="shared" si="24"/>
        <v>229.16404568090178</v>
      </c>
      <c r="AL22">
        <f t="shared" si="8"/>
        <v>1085.2874910547328</v>
      </c>
      <c r="AN22">
        <f t="shared" si="9"/>
        <v>813.71345152836716</v>
      </c>
      <c r="AO22">
        <f t="shared" si="9"/>
        <v>-40.685672576418355</v>
      </c>
      <c r="AP22">
        <f t="shared" si="9"/>
        <v>-4.7778610291449226</v>
      </c>
      <c r="AQ22">
        <f t="shared" si="9"/>
        <v>-571.5728417680117</v>
      </c>
      <c r="AR22">
        <f t="shared" si="9"/>
        <v>196.67707615479227</v>
      </c>
      <c r="AS22">
        <f t="shared" si="9"/>
        <v>11.9696589938664</v>
      </c>
      <c r="AT22">
        <f t="shared" si="9"/>
        <v>55.849807878932509</v>
      </c>
      <c r="AU22">
        <f t="shared" si="9"/>
        <v>264.4965430275912</v>
      </c>
      <c r="AW22">
        <v>19</v>
      </c>
      <c r="AX22">
        <f>(R22*SUMPRODUCT(K23:$K$23, X23:$X$23)-$AZ$3*SUMPRODUCT(K22:$K$22, W23:$W$23))/Z22</f>
        <v>67.273620173450695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2.9979999999999998E-3</v>
      </c>
      <c r="O23">
        <f t="shared" si="21"/>
        <v>4257.7287543773255</v>
      </c>
      <c r="P23">
        <f t="shared" si="22"/>
        <v>212.88643771886629</v>
      </c>
      <c r="Q23" s="4">
        <f t="shared" si="23"/>
        <v>25</v>
      </c>
      <c r="R23">
        <f t="shared" si="0"/>
        <v>1000000</v>
      </c>
      <c r="S23">
        <f t="shared" si="1"/>
        <v>68.159558109761377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52.754936051746824</v>
      </c>
      <c r="AC23">
        <f t="shared" si="2"/>
        <v>52.754936051746832</v>
      </c>
      <c r="AE23">
        <f t="shared" si="3"/>
        <v>3295.4469540595715</v>
      </c>
      <c r="AF23">
        <f t="shared" si="4"/>
        <v>-164.77234770297858</v>
      </c>
      <c r="AG23">
        <f t="shared" si="4"/>
        <v>-19.349793893467012</v>
      </c>
      <c r="AH23">
        <f t="shared" si="5"/>
        <v>-2350.985391827538</v>
      </c>
      <c r="AI23">
        <f t="shared" si="6"/>
        <v>760.33942063558789</v>
      </c>
      <c r="AJ23">
        <f t="shared" si="7"/>
        <v>0</v>
      </c>
      <c r="AK23">
        <f t="shared" si="24"/>
        <v>222.84006796858381</v>
      </c>
      <c r="AL23">
        <f t="shared" si="8"/>
        <v>983.17948860417164</v>
      </c>
      <c r="AN23">
        <f t="shared" si="9"/>
        <v>739.82822335635171</v>
      </c>
      <c r="AO23">
        <f t="shared" si="9"/>
        <v>-36.991411167817589</v>
      </c>
      <c r="AP23">
        <f t="shared" si="9"/>
        <v>-4.3440309730612956</v>
      </c>
      <c r="AQ23">
        <f t="shared" si="9"/>
        <v>-527.79649310691411</v>
      </c>
      <c r="AR23">
        <f t="shared" si="9"/>
        <v>170.69628810855869</v>
      </c>
      <c r="AS23">
        <f t="shared" si="9"/>
        <v>0</v>
      </c>
      <c r="AT23">
        <f t="shared" si="9"/>
        <v>50.027621101506526</v>
      </c>
      <c r="AU23">
        <f t="shared" si="9"/>
        <v>220.72390921006519</v>
      </c>
      <c r="AW23">
        <v>20</v>
      </c>
      <c r="AX23">
        <f>(R23*SUMPRODUCT(K$23:$K24, X$23:$X24)-$AZ$3*SUMPRODUCT(K$22:$K23, W$23:$W24))/Z23</f>
        <v>68.159558109761377</v>
      </c>
    </row>
    <row r="25" spans="5:50" x14ac:dyDescent="0.25">
      <c r="AN25" s="8">
        <f t="shared" ref="AN25:AU25" si="25">SUM(AN3:AN23)</f>
        <v>39191.510223789017</v>
      </c>
      <c r="AO25" s="8">
        <f t="shared" si="25"/>
        <v>-5152.8720769724441</v>
      </c>
      <c r="AP25" s="8">
        <f t="shared" si="25"/>
        <v>-405.11981554424204</v>
      </c>
      <c r="AQ25" s="8">
        <f t="shared" si="25"/>
        <v>-24750.47794009991</v>
      </c>
      <c r="AR25" s="8">
        <f t="shared" si="25"/>
        <v>8883.0403911724225</v>
      </c>
      <c r="AS25" s="8">
        <f t="shared" si="25"/>
        <v>-181.4273977684297</v>
      </c>
      <c r="AT25" s="8">
        <f t="shared" si="25"/>
        <v>1401.5032309666133</v>
      </c>
      <c r="AU25" s="9">
        <f t="shared" si="25"/>
        <v>10103.116224370608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1" priority="1" operator="lessThan">
      <formula>0</formula>
    </cfRule>
  </conditionalFormatting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18634-EC5A-48B2-8982-613C4A8F281B}">
  <sheetPr codeName="Sheet66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'T.35.04.E'!C3*(1+C12)</f>
        <v>4666.5607535718491</v>
      </c>
      <c r="K3">
        <v>1</v>
      </c>
      <c r="L3" s="2">
        <v>0</v>
      </c>
      <c r="O3">
        <f>$C$3</f>
        <v>4666.5607535718491</v>
      </c>
      <c r="P3">
        <f>O3*B5</f>
        <v>3733.2486028574795</v>
      </c>
      <c r="Q3" s="4">
        <f>B8</f>
        <v>200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4666.5607535718491</v>
      </c>
      <c r="AF3">
        <f t="shared" ref="AF3:AG23" si="4">-$Z3*P3</f>
        <v>-3733.2486028574795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733.31215071436964</v>
      </c>
      <c r="AJ3">
        <f t="shared" ref="AJ3:AJ23" si="7">AB3-AC3</f>
        <v>0</v>
      </c>
      <c r="AL3">
        <f t="shared" ref="AL3:AL23" si="8">SUM(AI3:AK3)</f>
        <v>733.31215071436964</v>
      </c>
      <c r="AN3">
        <f t="shared" ref="AN3:AU23" si="9">AE3*$K3</f>
        <v>4666.5607535718491</v>
      </c>
      <c r="AO3">
        <f t="shared" si="9"/>
        <v>-3733.2486028574795</v>
      </c>
      <c r="AP3">
        <f t="shared" si="9"/>
        <v>-200</v>
      </c>
      <c r="AQ3">
        <f t="shared" si="9"/>
        <v>0</v>
      </c>
      <c r="AR3">
        <f t="shared" si="9"/>
        <v>733.31215071436964</v>
      </c>
      <c r="AS3">
        <f t="shared" si="9"/>
        <v>0</v>
      </c>
      <c r="AT3">
        <f t="shared" si="9"/>
        <v>0</v>
      </c>
      <c r="AU3">
        <f t="shared" si="9"/>
        <v>733.31215071436964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2711.7829997679924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2.676E-3</v>
      </c>
      <c r="R4">
        <f t="shared" si="0"/>
        <v>1000000</v>
      </c>
      <c r="S4">
        <f t="shared" si="1"/>
        <v>203.81206042712071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201.22853874914654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-2676</v>
      </c>
      <c r="AI4">
        <f t="shared" si="6"/>
        <v>-2676</v>
      </c>
      <c r="AJ4">
        <f t="shared" si="7"/>
        <v>-201.22853874914654</v>
      </c>
      <c r="AK4">
        <f>G4*MAX(0, SUM(AB4, AE4:AF4))</f>
        <v>0</v>
      </c>
      <c r="AL4">
        <f t="shared" si="8"/>
        <v>-2877.2285387491465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-2510.5544610188572</v>
      </c>
      <c r="AR4">
        <f t="shared" si="9"/>
        <v>-2510.5544610188572</v>
      </c>
      <c r="AS4">
        <f t="shared" si="9"/>
        <v>-188.78744605417629</v>
      </c>
      <c r="AT4">
        <f t="shared" si="9"/>
        <v>0</v>
      </c>
      <c r="AU4">
        <f t="shared" si="9"/>
        <v>-2699.3419070730333</v>
      </c>
      <c r="AW4">
        <v>1</v>
      </c>
      <c r="AX4">
        <f>(R4*SUMPRODUCT(K5:$K$23, X5:$X$23)-$AZ$3*SUMPRODUCT(K4:$K$22, W5:$W$23))/Z4</f>
        <v>203.81206042712071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2.6930000000000001E-3</v>
      </c>
      <c r="O5">
        <f t="shared" ref="O5:O23" si="21">$C$3</f>
        <v>4666.5607535718491</v>
      </c>
      <c r="P5">
        <f t="shared" ref="P5:P23" si="22">O5*$C$5</f>
        <v>233.32803767859247</v>
      </c>
      <c r="Q5" s="4">
        <f t="shared" ref="Q5:Q23" si="23">$C$8</f>
        <v>25</v>
      </c>
      <c r="R5">
        <f t="shared" si="0"/>
        <v>1000000</v>
      </c>
      <c r="S5">
        <f t="shared" si="1"/>
        <v>427.79334944977177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201.22853874914654</v>
      </c>
      <c r="AC5">
        <f t="shared" si="2"/>
        <v>417.00949040654086</v>
      </c>
      <c r="AE5">
        <f t="shared" si="3"/>
        <v>4548.9256069574421</v>
      </c>
      <c r="AF5">
        <f t="shared" si="4"/>
        <v>-227.44628034787212</v>
      </c>
      <c r="AG5">
        <f t="shared" si="4"/>
        <v>-24.369797411699999</v>
      </c>
      <c r="AH5">
        <f t="shared" si="5"/>
        <v>-2658.8635319999999</v>
      </c>
      <c r="AI5">
        <f t="shared" si="6"/>
        <v>1638.2459971978701</v>
      </c>
      <c r="AJ5">
        <f t="shared" si="7"/>
        <v>-215.78095165739433</v>
      </c>
      <c r="AK5">
        <f>G5*SUM(AB5, AE5:AF5)</f>
        <v>185.43102247970739</v>
      </c>
      <c r="AL5">
        <f t="shared" si="8"/>
        <v>1607.8960680201831</v>
      </c>
      <c r="AN5">
        <f t="shared" si="9"/>
        <v>3928.2816230006642</v>
      </c>
      <c r="AO5">
        <f t="shared" si="9"/>
        <v>-196.41408115003321</v>
      </c>
      <c r="AP5">
        <f t="shared" si="9"/>
        <v>-21.044843464182392</v>
      </c>
      <c r="AQ5">
        <f t="shared" si="9"/>
        <v>-2296.0948701485227</v>
      </c>
      <c r="AR5">
        <f t="shared" si="9"/>
        <v>1414.7278282379259</v>
      </c>
      <c r="AS5">
        <f t="shared" si="9"/>
        <v>-186.34034060545741</v>
      </c>
      <c r="AT5">
        <f t="shared" si="9"/>
        <v>160.13127953272163</v>
      </c>
      <c r="AU5">
        <f t="shared" si="9"/>
        <v>1388.51876716519</v>
      </c>
      <c r="AW5">
        <v>2</v>
      </c>
      <c r="AX5">
        <f>(R5*SUMPRODUCT(K6:$K$23, X6:$X$23)-$AZ$3*SUMPRODUCT(K5:$K$22, W6:$W$23))/Z5</f>
        <v>427.79334944977177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2.7169999999999998E-3</v>
      </c>
      <c r="O6">
        <f t="shared" si="21"/>
        <v>4666.5607535718491</v>
      </c>
      <c r="P6">
        <f t="shared" si="22"/>
        <v>233.32803767859247</v>
      </c>
      <c r="Q6" s="4">
        <f t="shared" si="23"/>
        <v>25</v>
      </c>
      <c r="R6">
        <f t="shared" si="0"/>
        <v>1000000</v>
      </c>
      <c r="S6">
        <f t="shared" si="1"/>
        <v>661.9344714046299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417.00949040654086</v>
      </c>
      <c r="AC6">
        <f t="shared" si="2"/>
        <v>637.04273534024469</v>
      </c>
      <c r="AE6">
        <f t="shared" si="3"/>
        <v>4491.0769200137647</v>
      </c>
      <c r="AF6">
        <f t="shared" si="4"/>
        <v>-224.55384600068822</v>
      </c>
      <c r="AG6">
        <f t="shared" si="4"/>
        <v>-24.059886698015411</v>
      </c>
      <c r="AH6">
        <f t="shared" si="5"/>
        <v>-2648.5095827035557</v>
      </c>
      <c r="AI6">
        <f t="shared" si="6"/>
        <v>1593.9536046115054</v>
      </c>
      <c r="AJ6">
        <f t="shared" si="7"/>
        <v>-220.03324493370383</v>
      </c>
      <c r="AK6">
        <f>G6*SUM(AB6, AE6:AF6)</f>
        <v>273.98665501854765</v>
      </c>
      <c r="AL6">
        <f t="shared" si="8"/>
        <v>1647.9070146963493</v>
      </c>
      <c r="AN6">
        <f t="shared" si="9"/>
        <v>3497.7684574323275</v>
      </c>
      <c r="AO6">
        <f t="shared" si="9"/>
        <v>-174.88842287161637</v>
      </c>
      <c r="AP6">
        <f t="shared" si="9"/>
        <v>-18.738470589690102</v>
      </c>
      <c r="AQ6">
        <f t="shared" si="9"/>
        <v>-2062.7287046242263</v>
      </c>
      <c r="AR6">
        <f t="shared" si="9"/>
        <v>1241.4128593467947</v>
      </c>
      <c r="AS6">
        <f t="shared" si="9"/>
        <v>-171.3676602344259</v>
      </c>
      <c r="AT6">
        <f t="shared" si="9"/>
        <v>213.38799061992719</v>
      </c>
      <c r="AU6">
        <f t="shared" si="9"/>
        <v>1283.4331897322961</v>
      </c>
      <c r="AW6">
        <v>3</v>
      </c>
      <c r="AX6">
        <f>(R6*SUMPRODUCT(K7:$K$23, X7:$X$23)-$AZ$3*SUMPRODUCT(K6:$K$22, W7:$W$23))/Z6</f>
        <v>661.9344714046299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2.745E-3</v>
      </c>
      <c r="O7">
        <f t="shared" si="21"/>
        <v>4666.5607535718491</v>
      </c>
      <c r="P7">
        <f t="shared" si="22"/>
        <v>233.32803767859247</v>
      </c>
      <c r="Q7" s="4">
        <f t="shared" si="23"/>
        <v>25</v>
      </c>
      <c r="R7">
        <f t="shared" si="0"/>
        <v>1000000</v>
      </c>
      <c r="S7">
        <f t="shared" si="1"/>
        <v>849.5126053992085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637.04273534024469</v>
      </c>
      <c r="AC7">
        <f t="shared" si="2"/>
        <v>807.14718892547535</v>
      </c>
      <c r="AE7">
        <f t="shared" si="3"/>
        <v>4433.8381446681888</v>
      </c>
      <c r="AF7">
        <f t="shared" si="4"/>
        <v>-221.69190723340944</v>
      </c>
      <c r="AG7">
        <f t="shared" si="4"/>
        <v>-23.753243442049204</v>
      </c>
      <c r="AH7">
        <f t="shared" si="5"/>
        <v>-2641.7755594420923</v>
      </c>
      <c r="AI7">
        <f t="shared" si="6"/>
        <v>1546.6174345506379</v>
      </c>
      <c r="AJ7">
        <f t="shared" si="7"/>
        <v>-170.10445358523066</v>
      </c>
      <c r="AK7">
        <f>G7*SUM(AB7, AE7:AF7)</f>
        <v>238.09517856325368</v>
      </c>
      <c r="AL7">
        <f t="shared" si="8"/>
        <v>1614.608159528661</v>
      </c>
      <c r="AN7">
        <f t="shared" si="9"/>
        <v>3125.9069416514458</v>
      </c>
      <c r="AO7">
        <f t="shared" si="9"/>
        <v>-156.29534708257231</v>
      </c>
      <c r="AP7">
        <f t="shared" si="9"/>
        <v>-16.746310113175074</v>
      </c>
      <c r="AQ7">
        <f t="shared" si="9"/>
        <v>-1862.482185885737</v>
      </c>
      <c r="AR7">
        <f t="shared" si="9"/>
        <v>1090.3830985699617</v>
      </c>
      <c r="AS7">
        <f t="shared" si="9"/>
        <v>-119.92559830072267</v>
      </c>
      <c r="AT7">
        <f t="shared" si="9"/>
        <v>167.85984223163678</v>
      </c>
      <c r="AU7">
        <f t="shared" si="9"/>
        <v>1138.3173425008758</v>
      </c>
      <c r="AW7">
        <v>4</v>
      </c>
      <c r="AX7">
        <f>(R7*SUMPRODUCT(K8:$K$23, X8:$X$23)-$AZ$3*SUMPRODUCT(K7:$K$22, W8:$W$23))/Z7</f>
        <v>849.5126053992085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2.7729999999999999E-3</v>
      </c>
      <c r="O8">
        <f t="shared" si="21"/>
        <v>4666.5607535718491</v>
      </c>
      <c r="P8">
        <f t="shared" si="22"/>
        <v>233.32803767859247</v>
      </c>
      <c r="Q8" s="4">
        <f t="shared" si="23"/>
        <v>25</v>
      </c>
      <c r="R8">
        <f t="shared" si="0"/>
        <v>1000000</v>
      </c>
      <c r="S8">
        <f t="shared" si="1"/>
        <v>950.65257013079906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807.14718892547535</v>
      </c>
      <c r="AC8">
        <f t="shared" si="2"/>
        <v>891.70615070685744</v>
      </c>
      <c r="AE8">
        <f t="shared" si="3"/>
        <v>4377.2047300463419</v>
      </c>
      <c r="AF8">
        <f t="shared" si="4"/>
        <v>-218.86023650231712</v>
      </c>
      <c r="AG8">
        <f t="shared" si="4"/>
        <v>-23.44984326356391</v>
      </c>
      <c r="AH8">
        <f t="shared" si="5"/>
        <v>-2634.7097625920978</v>
      </c>
      <c r="AI8">
        <f t="shared" si="6"/>
        <v>1500.1848876883632</v>
      </c>
      <c r="AJ8">
        <f t="shared" si="7"/>
        <v>-84.558961781382095</v>
      </c>
      <c r="AK8">
        <f t="shared" ref="AK8:AK23" si="24">G8*SUM(AB8:AB8, AE8:AF8)</f>
        <v>105.76497283660035</v>
      </c>
      <c r="AL8">
        <f t="shared" si="8"/>
        <v>1521.3908987435816</v>
      </c>
      <c r="AN8">
        <f t="shared" si="9"/>
        <v>2877.3703797535959</v>
      </c>
      <c r="AO8">
        <f t="shared" si="9"/>
        <v>-143.86851898767981</v>
      </c>
      <c r="AP8">
        <f t="shared" si="9"/>
        <v>-15.414834027132388</v>
      </c>
      <c r="AQ8">
        <f t="shared" si="9"/>
        <v>-1731.9354011686517</v>
      </c>
      <c r="AR8">
        <f t="shared" si="9"/>
        <v>986.15162557013207</v>
      </c>
      <c r="AS8">
        <f t="shared" si="9"/>
        <v>-55.585120408541933</v>
      </c>
      <c r="AT8">
        <f t="shared" si="9"/>
        <v>69.524963720912268</v>
      </c>
      <c r="AU8">
        <f t="shared" si="9"/>
        <v>1000.0914688825025</v>
      </c>
      <c r="AW8">
        <v>5</v>
      </c>
      <c r="AX8">
        <f>(R8*SUMPRODUCT(K9:$K$23, X9:$X$23)-$AZ$3*SUMPRODUCT(K8:$K$22, W9:$W$23))/Z8</f>
        <v>950.65257013079906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2.8019999999999998E-3</v>
      </c>
      <c r="O9">
        <f t="shared" si="21"/>
        <v>4666.5607535718491</v>
      </c>
      <c r="P9">
        <f t="shared" si="22"/>
        <v>233.32803767859247</v>
      </c>
      <c r="Q9" s="4">
        <f t="shared" si="23"/>
        <v>25</v>
      </c>
      <c r="R9">
        <f t="shared" si="0"/>
        <v>1000000</v>
      </c>
      <c r="S9">
        <f t="shared" si="1"/>
        <v>995.46961532892647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891.70615070685744</v>
      </c>
      <c r="AC9">
        <f t="shared" si="2"/>
        <v>921.79046413163815</v>
      </c>
      <c r="AE9">
        <f t="shared" si="3"/>
        <v>4321.1677550922896</v>
      </c>
      <c r="AF9">
        <f t="shared" si="4"/>
        <v>-216.05838775461447</v>
      </c>
      <c r="AG9">
        <f t="shared" si="4"/>
        <v>-23.149638370103766</v>
      </c>
      <c r="AH9">
        <f t="shared" si="5"/>
        <v>-2628.258432980243</v>
      </c>
      <c r="AI9">
        <f t="shared" si="6"/>
        <v>1453.7012959873286</v>
      </c>
      <c r="AJ9">
        <f t="shared" si="7"/>
        <v>-30.084313424780703</v>
      </c>
      <c r="AK9">
        <f t="shared" si="24"/>
        <v>29.481211556462743</v>
      </c>
      <c r="AL9">
        <f t="shared" si="8"/>
        <v>1453.0981941190107</v>
      </c>
      <c r="AN9">
        <f t="shared" si="9"/>
        <v>2699.6144118532516</v>
      </c>
      <c r="AO9">
        <f t="shared" si="9"/>
        <v>-134.98072059266258</v>
      </c>
      <c r="AP9">
        <f t="shared" si="9"/>
        <v>-14.462548300624446</v>
      </c>
      <c r="AQ9">
        <f t="shared" si="9"/>
        <v>-1641.9830809361322</v>
      </c>
      <c r="AR9">
        <f t="shared" si="9"/>
        <v>908.18806202383257</v>
      </c>
      <c r="AS9">
        <f t="shared" si="9"/>
        <v>-18.794930142792769</v>
      </c>
      <c r="AT9">
        <f t="shared" si="9"/>
        <v>18.418147155460677</v>
      </c>
      <c r="AU9">
        <f t="shared" si="9"/>
        <v>907.81127903650054</v>
      </c>
      <c r="AW9">
        <v>6</v>
      </c>
      <c r="AX9">
        <f>(R9*SUMPRODUCT(K10:$K$23, X10:$X$23)-$AZ$3*SUMPRODUCT(K9:$K$22, W10:$W$23))/Z9</f>
        <v>995.46961532892647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2.8370000000000001E-3</v>
      </c>
      <c r="O10">
        <f t="shared" si="21"/>
        <v>4666.5607535718491</v>
      </c>
      <c r="P10">
        <f t="shared" si="22"/>
        <v>233.32803767859247</v>
      </c>
      <c r="Q10" s="4">
        <f t="shared" si="23"/>
        <v>25</v>
      </c>
      <c r="R10">
        <f t="shared" si="0"/>
        <v>1000000</v>
      </c>
      <c r="S10">
        <f t="shared" si="1"/>
        <v>1018.7278582348127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921.79046413163815</v>
      </c>
      <c r="AC10">
        <f t="shared" si="2"/>
        <v>931.21776858277553</v>
      </c>
      <c r="AE10">
        <f t="shared" si="3"/>
        <v>4265.6969246201697</v>
      </c>
      <c r="AF10">
        <f t="shared" si="4"/>
        <v>-213.28484623100849</v>
      </c>
      <c r="AG10">
        <f t="shared" si="4"/>
        <v>-22.852466462346747</v>
      </c>
      <c r="AH10">
        <f t="shared" si="5"/>
        <v>-2627.0209622393759</v>
      </c>
      <c r="AI10">
        <f t="shared" si="6"/>
        <v>1402.5386496874385</v>
      </c>
      <c r="AJ10">
        <f t="shared" si="7"/>
        <v>-9.4273044511373882</v>
      </c>
      <c r="AK10">
        <f t="shared" si="24"/>
        <v>20.39423042433528</v>
      </c>
      <c r="AL10">
        <f t="shared" si="8"/>
        <v>1413.5055756606364</v>
      </c>
      <c r="AN10">
        <f t="shared" si="9"/>
        <v>2532.0279920648845</v>
      </c>
      <c r="AO10">
        <f t="shared" si="9"/>
        <v>-126.60139960324423</v>
      </c>
      <c r="AP10">
        <f t="shared" si="9"/>
        <v>-13.564743532626443</v>
      </c>
      <c r="AQ10">
        <f t="shared" si="9"/>
        <v>-1559.3444001471375</v>
      </c>
      <c r="AR10">
        <f t="shared" si="9"/>
        <v>832.5174487818764</v>
      </c>
      <c r="AS10">
        <f t="shared" si="9"/>
        <v>-5.5958496775115414</v>
      </c>
      <c r="AT10">
        <f t="shared" si="9"/>
        <v>12.105586314160449</v>
      </c>
      <c r="AU10">
        <f t="shared" si="9"/>
        <v>839.02718541852528</v>
      </c>
      <c r="AW10">
        <v>7</v>
      </c>
      <c r="AX10">
        <f>(R10*SUMPRODUCT(K11:$K$23, X11:$X$23)-$AZ$3*SUMPRODUCT(K10:$K$22, W11:$W$23))/Z10</f>
        <v>1018.7278582348127</v>
      </c>
    </row>
    <row r="11" spans="1:52" x14ac:dyDescent="0.25">
      <c r="A11" t="s">
        <v>33</v>
      </c>
      <c r="C11" s="7">
        <f>AU25</f>
        <v>11054.363504504707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2.8709999999999999E-3</v>
      </c>
      <c r="O11">
        <f t="shared" si="21"/>
        <v>4666.5607535718491</v>
      </c>
      <c r="P11">
        <f t="shared" si="22"/>
        <v>233.32803767859247</v>
      </c>
      <c r="Q11" s="4">
        <f t="shared" si="23"/>
        <v>25</v>
      </c>
      <c r="R11">
        <f t="shared" si="0"/>
        <v>1000000</v>
      </c>
      <c r="S11">
        <f t="shared" si="1"/>
        <v>1020.8250438361905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931.21776858277553</v>
      </c>
      <c r="AC11">
        <f t="shared" si="2"/>
        <v>921.12442507655214</v>
      </c>
      <c r="AE11">
        <f t="shared" si="3"/>
        <v>4210.7931395033838</v>
      </c>
      <c r="AF11">
        <f t="shared" si="4"/>
        <v>-210.53965697516918</v>
      </c>
      <c r="AG11">
        <f t="shared" si="4"/>
        <v>-22.55833236650988</v>
      </c>
      <c r="AH11">
        <f t="shared" si="5"/>
        <v>-2624.3772485359</v>
      </c>
      <c r="AI11">
        <f t="shared" si="6"/>
        <v>1353.3179016258046</v>
      </c>
      <c r="AJ11">
        <f t="shared" si="7"/>
        <v>10.093343506223391</v>
      </c>
      <c r="AK11">
        <f t="shared" si="24"/>
        <v>11.835531002666375</v>
      </c>
      <c r="AL11">
        <f t="shared" si="8"/>
        <v>1375.2467761346943</v>
      </c>
      <c r="AN11">
        <f t="shared" si="9"/>
        <v>2377.0216450585049</v>
      </c>
      <c r="AO11">
        <f t="shared" si="9"/>
        <v>-118.85108225292522</v>
      </c>
      <c r="AP11">
        <f t="shared" si="9"/>
        <v>-12.734333541243943</v>
      </c>
      <c r="AQ11">
        <f t="shared" si="9"/>
        <v>-1481.4789798257921</v>
      </c>
      <c r="AR11">
        <f t="shared" si="9"/>
        <v>763.95724943854327</v>
      </c>
      <c r="AS11">
        <f t="shared" si="9"/>
        <v>5.6977617257477773</v>
      </c>
      <c r="AT11">
        <f t="shared" si="9"/>
        <v>6.681238532039826</v>
      </c>
      <c r="AU11">
        <f t="shared" si="9"/>
        <v>776.33624969633092</v>
      </c>
      <c r="AW11">
        <v>8</v>
      </c>
      <c r="AX11">
        <f>(R11*SUMPRODUCT(K12:$K$23, X12:$X$23)-$AZ$3*SUMPRODUCT(K11:$K$22, W12:$W$23))/Z11</f>
        <v>1020.8250438361905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2.9099999999999998E-3</v>
      </c>
      <c r="O12">
        <f t="shared" si="21"/>
        <v>4666.5607535718491</v>
      </c>
      <c r="P12">
        <f t="shared" si="22"/>
        <v>233.32803767859247</v>
      </c>
      <c r="Q12" s="4">
        <f t="shared" si="23"/>
        <v>25</v>
      </c>
      <c r="R12">
        <f t="shared" si="0"/>
        <v>1000000</v>
      </c>
      <c r="S12">
        <f t="shared" si="1"/>
        <v>1002.9283837109947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921.12442507655214</v>
      </c>
      <c r="AC12">
        <f t="shared" si="2"/>
        <v>893.29243684674657</v>
      </c>
      <c r="AE12">
        <f t="shared" si="3"/>
        <v>4156.4318000723943</v>
      </c>
      <c r="AF12">
        <f t="shared" si="4"/>
        <v>-207.82159000361975</v>
      </c>
      <c r="AG12">
        <f t="shared" si="4"/>
        <v>-22.267104295658239</v>
      </c>
      <c r="AH12">
        <f t="shared" si="5"/>
        <v>-2625.7898874617499</v>
      </c>
      <c r="AI12">
        <f t="shared" si="6"/>
        <v>1300.5532183113664</v>
      </c>
      <c r="AJ12">
        <f t="shared" si="7"/>
        <v>27.831988229805575</v>
      </c>
      <c r="AK12">
        <f t="shared" si="24"/>
        <v>11.200389660834253</v>
      </c>
      <c r="AL12">
        <f t="shared" si="8"/>
        <v>1339.5855962020062</v>
      </c>
      <c r="AN12">
        <f t="shared" si="9"/>
        <v>2230.5678254784666</v>
      </c>
      <c r="AO12">
        <f t="shared" si="9"/>
        <v>-111.52839127392333</v>
      </c>
      <c r="AP12">
        <f t="shared" si="9"/>
        <v>-11.949741700947317</v>
      </c>
      <c r="AQ12">
        <f t="shared" si="9"/>
        <v>-1409.1419566506272</v>
      </c>
      <c r="AR12">
        <f t="shared" si="9"/>
        <v>697.94773585296855</v>
      </c>
      <c r="AS12">
        <f t="shared" si="9"/>
        <v>14.936161700865247</v>
      </c>
      <c r="AT12">
        <f t="shared" si="9"/>
        <v>6.0107395025327763</v>
      </c>
      <c r="AU12">
        <f t="shared" si="9"/>
        <v>718.89463705636649</v>
      </c>
      <c r="AW12">
        <v>9</v>
      </c>
      <c r="AX12">
        <f>(R12*SUMPRODUCT(K13:$K$23, X13:$X$23)-$AZ$3*SUMPRODUCT(K12:$K$22, W13:$W$23))/Z12</f>
        <v>1002.9283837109947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2.9520000000000002E-3</v>
      </c>
      <c r="O13">
        <f t="shared" si="21"/>
        <v>4666.5607535718491</v>
      </c>
      <c r="P13">
        <f t="shared" si="22"/>
        <v>233.32803767859247</v>
      </c>
      <c r="Q13" s="4">
        <f t="shared" si="23"/>
        <v>25</v>
      </c>
      <c r="R13">
        <f t="shared" si="0"/>
        <v>1000000</v>
      </c>
      <c r="S13">
        <f t="shared" si="1"/>
        <v>964.38263840698005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893.29243684674657</v>
      </c>
      <c r="AC13">
        <f t="shared" si="2"/>
        <v>847.83509713911735</v>
      </c>
      <c r="AE13">
        <f t="shared" si="3"/>
        <v>4102.597695397857</v>
      </c>
      <c r="AF13">
        <f t="shared" si="4"/>
        <v>-205.12988476989287</v>
      </c>
      <c r="AG13">
        <f t="shared" si="4"/>
        <v>-21.978700760820875</v>
      </c>
      <c r="AH13">
        <f t="shared" si="5"/>
        <v>-2629.2996752313252</v>
      </c>
      <c r="AI13">
        <f t="shared" si="6"/>
        <v>1246.1894346358181</v>
      </c>
      <c r="AJ13">
        <f t="shared" si="7"/>
        <v>45.457339707629217</v>
      </c>
      <c r="AK13">
        <f t="shared" si="24"/>
        <v>9.5815204949494213</v>
      </c>
      <c r="AL13">
        <f t="shared" si="8"/>
        <v>1301.2282948383968</v>
      </c>
      <c r="AN13">
        <f t="shared" si="9"/>
        <v>2093.4463354596073</v>
      </c>
      <c r="AO13">
        <f t="shared" si="9"/>
        <v>-104.67231677298038</v>
      </c>
      <c r="AP13">
        <f t="shared" si="9"/>
        <v>-11.215145617986733</v>
      </c>
      <c r="AQ13">
        <f t="shared" si="9"/>
        <v>-1341.6615955575348</v>
      </c>
      <c r="AR13">
        <f t="shared" si="9"/>
        <v>635.89727751110559</v>
      </c>
      <c r="AS13">
        <f t="shared" si="9"/>
        <v>23.195669742960337</v>
      </c>
      <c r="AT13">
        <f t="shared" si="9"/>
        <v>4.8891947145545771</v>
      </c>
      <c r="AU13">
        <f t="shared" si="9"/>
        <v>663.98214196862057</v>
      </c>
      <c r="AW13">
        <v>10</v>
      </c>
      <c r="AX13">
        <f>(R13*SUMPRODUCT(K14:$K$23, X14:$X$23)-$AZ$3*SUMPRODUCT(K13:$K$22, W14:$W$23))/Z13</f>
        <v>964.38263840698005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2.9979999999999998E-3</v>
      </c>
      <c r="O14">
        <f t="shared" si="21"/>
        <v>4666.5607535718491</v>
      </c>
      <c r="P14">
        <f t="shared" si="22"/>
        <v>233.32803767859247</v>
      </c>
      <c r="Q14" s="4">
        <f t="shared" si="23"/>
        <v>25</v>
      </c>
      <c r="R14">
        <f t="shared" si="0"/>
        <v>1000000</v>
      </c>
      <c r="S14">
        <f t="shared" si="1"/>
        <v>951.28752963020304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847.83509713911735</v>
      </c>
      <c r="AC14">
        <f t="shared" si="2"/>
        <v>825.45203744017999</v>
      </c>
      <c r="AE14">
        <f t="shared" si="3"/>
        <v>4049.2721305530758</v>
      </c>
      <c r="AF14">
        <f t="shared" si="4"/>
        <v>-202.46360652765381</v>
      </c>
      <c r="AG14">
        <f t="shared" si="4"/>
        <v>-21.693021608331726</v>
      </c>
      <c r="AH14">
        <f t="shared" si="5"/>
        <v>-2635.685795237639</v>
      </c>
      <c r="AI14">
        <f t="shared" si="6"/>
        <v>1189.4297071794513</v>
      </c>
      <c r="AJ14">
        <f t="shared" si="7"/>
        <v>22.383059698937359</v>
      </c>
      <c r="AK14">
        <f t="shared" si="24"/>
        <v>328.6250534815178</v>
      </c>
      <c r="AL14">
        <f t="shared" si="8"/>
        <v>1540.4378203599065</v>
      </c>
      <c r="AN14">
        <f t="shared" si="9"/>
        <v>1903.3612878660317</v>
      </c>
      <c r="AO14">
        <f t="shared" si="9"/>
        <v>-95.168064393301592</v>
      </c>
      <c r="AP14">
        <f t="shared" si="9"/>
        <v>-10.196809751213317</v>
      </c>
      <c r="AQ14">
        <f t="shared" si="9"/>
        <v>-1238.9047087700947</v>
      </c>
      <c r="AR14">
        <f t="shared" si="9"/>
        <v>559.09170495142234</v>
      </c>
      <c r="AS14">
        <f t="shared" si="9"/>
        <v>10.52116231297418</v>
      </c>
      <c r="AT14">
        <f t="shared" si="9"/>
        <v>154.47028128835379</v>
      </c>
      <c r="AU14">
        <f t="shared" si="9"/>
        <v>724.08314855275034</v>
      </c>
      <c r="AW14">
        <v>11</v>
      </c>
      <c r="AX14">
        <f>(R14*SUMPRODUCT(K15:$K$23, X15:$X$23)-$AZ$3*SUMPRODUCT(K14:$K$22, W15:$W$23))/Z14</f>
        <v>951.28752963020304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3.0469999999999998E-3</v>
      </c>
      <c r="O15">
        <f t="shared" si="21"/>
        <v>4666.5607535718491</v>
      </c>
      <c r="P15">
        <f t="shared" si="22"/>
        <v>233.32803767859247</v>
      </c>
      <c r="Q15" s="4">
        <f t="shared" si="23"/>
        <v>25</v>
      </c>
      <c r="R15">
        <f t="shared" si="0"/>
        <v>1000000</v>
      </c>
      <c r="S15">
        <f t="shared" si="1"/>
        <v>918.6026265173241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825.45203744017999</v>
      </c>
      <c r="AC15">
        <f t="shared" si="2"/>
        <v>786.69102315338023</v>
      </c>
      <c r="AE15">
        <f t="shared" si="3"/>
        <v>3996.4412770657505</v>
      </c>
      <c r="AF15">
        <f t="shared" si="4"/>
        <v>-199.82206385328752</v>
      </c>
      <c r="AG15">
        <f t="shared" si="4"/>
        <v>-21.409992755407821</v>
      </c>
      <c r="AH15">
        <f t="shared" si="5"/>
        <v>-2643.9454736234702</v>
      </c>
      <c r="AI15">
        <f t="shared" si="6"/>
        <v>1131.2637468335847</v>
      </c>
      <c r="AJ15">
        <f t="shared" si="7"/>
        <v>38.761014286799764</v>
      </c>
      <c r="AK15">
        <f t="shared" si="24"/>
        <v>323.54498754568505</v>
      </c>
      <c r="AL15">
        <f t="shared" si="8"/>
        <v>1493.5697486660695</v>
      </c>
      <c r="AN15">
        <f t="shared" si="9"/>
        <v>1730.4500605609246</v>
      </c>
      <c r="AO15">
        <f t="shared" si="9"/>
        <v>-86.522503028046231</v>
      </c>
      <c r="AP15">
        <f t="shared" si="9"/>
        <v>-9.270478581235734</v>
      </c>
      <c r="AQ15">
        <f t="shared" si="9"/>
        <v>-1144.8224276951496</v>
      </c>
      <c r="AR15">
        <f t="shared" si="9"/>
        <v>489.83465125649298</v>
      </c>
      <c r="AS15">
        <f t="shared" si="9"/>
        <v>16.78343177589295</v>
      </c>
      <c r="AT15">
        <f t="shared" si="9"/>
        <v>140.09424997824209</v>
      </c>
      <c r="AU15">
        <f t="shared" si="9"/>
        <v>646.71233301062796</v>
      </c>
      <c r="AW15">
        <v>12</v>
      </c>
      <c r="AX15">
        <f>(R15*SUMPRODUCT(K16:$K$23, X16:$X$23)-$AZ$3*SUMPRODUCT(K15:$K$22, W16:$W$23))/Z15</f>
        <v>918.6026265173241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3.104E-3</v>
      </c>
      <c r="O16">
        <f t="shared" si="21"/>
        <v>4666.5607535718491</v>
      </c>
      <c r="P16">
        <f t="shared" si="22"/>
        <v>233.32803767859247</v>
      </c>
      <c r="Q16" s="4">
        <f t="shared" si="23"/>
        <v>25</v>
      </c>
      <c r="R16">
        <f t="shared" si="0"/>
        <v>1000000</v>
      </c>
      <c r="S16">
        <f t="shared" si="1"/>
        <v>866.067481394026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786.69102315338023</v>
      </c>
      <c r="AC16">
        <f t="shared" si="2"/>
        <v>731.98070407862906</v>
      </c>
      <c r="AE16">
        <f t="shared" si="3"/>
        <v>3944.0719105710805</v>
      </c>
      <c r="AF16">
        <f t="shared" si="4"/>
        <v>-197.20359552855405</v>
      </c>
      <c r="AG16">
        <f t="shared" si="4"/>
        <v>-21.129436210340955</v>
      </c>
      <c r="AH16">
        <f t="shared" si="5"/>
        <v>-2658.2647005114354</v>
      </c>
      <c r="AI16">
        <f t="shared" si="6"/>
        <v>1067.4741783207501</v>
      </c>
      <c r="AJ16">
        <f t="shared" si="7"/>
        <v>54.710319074751169</v>
      </c>
      <c r="AK16">
        <f t="shared" si="24"/>
        <v>317.34915367371354</v>
      </c>
      <c r="AL16">
        <f t="shared" si="8"/>
        <v>1439.5336510692148</v>
      </c>
      <c r="AN16">
        <f t="shared" si="9"/>
        <v>1573.1561268781199</v>
      </c>
      <c r="AO16">
        <f t="shared" si="9"/>
        <v>-78.657806343906003</v>
      </c>
      <c r="AP16">
        <f t="shared" si="9"/>
        <v>-8.4278133830894877</v>
      </c>
      <c r="AQ16">
        <f t="shared" si="9"/>
        <v>-1060.2913677270867</v>
      </c>
      <c r="AR16">
        <f t="shared" si="9"/>
        <v>425.77913942403768</v>
      </c>
      <c r="AS16">
        <f t="shared" si="9"/>
        <v>21.822085298500429</v>
      </c>
      <c r="AT16">
        <f t="shared" si="9"/>
        <v>126.57978271727333</v>
      </c>
      <c r="AU16">
        <f t="shared" si="9"/>
        <v>574.18100743981142</v>
      </c>
      <c r="AW16">
        <v>13</v>
      </c>
      <c r="AX16">
        <f>(R16*SUMPRODUCT(K17:$K$23, X17:$X$23)-$AZ$3*SUMPRODUCT(K16:$K$22, W17:$W$23))/Z16</f>
        <v>866.067481394026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3.1700000000000001E-3</v>
      </c>
      <c r="O17">
        <f t="shared" si="21"/>
        <v>4666.5607535718491</v>
      </c>
      <c r="P17">
        <f t="shared" si="22"/>
        <v>233.32803767859247</v>
      </c>
      <c r="Q17" s="4">
        <f t="shared" si="23"/>
        <v>25</v>
      </c>
      <c r="R17">
        <f t="shared" si="0"/>
        <v>1000000</v>
      </c>
      <c r="S17">
        <f t="shared" si="1"/>
        <v>793.41844644507728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731.98070407862906</v>
      </c>
      <c r="AC17">
        <f t="shared" si="2"/>
        <v>661.74784768130803</v>
      </c>
      <c r="AE17">
        <f t="shared" si="3"/>
        <v>3892.1284835088595</v>
      </c>
      <c r="AF17">
        <f t="shared" si="4"/>
        <v>-194.60642417544298</v>
      </c>
      <c r="AG17">
        <f t="shared" si="4"/>
        <v>-20.851161535450768</v>
      </c>
      <c r="AH17">
        <f t="shared" si="5"/>
        <v>-2679.212511471233</v>
      </c>
      <c r="AI17">
        <f t="shared" si="6"/>
        <v>997.45838632673258</v>
      </c>
      <c r="AJ17">
        <f t="shared" si="7"/>
        <v>70.232856397321029</v>
      </c>
      <c r="AK17">
        <f t="shared" si="24"/>
        <v>310.06519343884321</v>
      </c>
      <c r="AL17">
        <f t="shared" si="8"/>
        <v>1377.7564361628968</v>
      </c>
      <c r="AN17">
        <f t="shared" si="9"/>
        <v>1430.0642064157284</v>
      </c>
      <c r="AO17">
        <f t="shared" si="9"/>
        <v>-71.503210320786422</v>
      </c>
      <c r="AP17">
        <f t="shared" si="9"/>
        <v>-7.6612321253995139</v>
      </c>
      <c r="AQ17">
        <f t="shared" si="9"/>
        <v>-984.40889869649095</v>
      </c>
      <c r="AR17">
        <f t="shared" si="9"/>
        <v>366.49086527305155</v>
      </c>
      <c r="AS17">
        <f t="shared" si="9"/>
        <v>25.805287382907153</v>
      </c>
      <c r="AT17">
        <f t="shared" si="9"/>
        <v>113.92561593766034</v>
      </c>
      <c r="AU17">
        <f t="shared" si="9"/>
        <v>506.22176859361906</v>
      </c>
      <c r="AW17">
        <v>14</v>
      </c>
      <c r="AX17">
        <f>(R17*SUMPRODUCT(K18:$K$23, X18:$X$23)-$AZ$3*SUMPRODUCT(K17:$K$22, W18:$W$23))/Z17</f>
        <v>793.41844644507728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3.2390000000000001E-3</v>
      </c>
      <c r="O18">
        <f t="shared" si="21"/>
        <v>4666.5607535718491</v>
      </c>
      <c r="P18">
        <f t="shared" si="22"/>
        <v>233.32803767859247</v>
      </c>
      <c r="Q18" s="4">
        <f t="shared" si="23"/>
        <v>25</v>
      </c>
      <c r="R18">
        <f t="shared" si="0"/>
        <v>1000000</v>
      </c>
      <c r="S18">
        <f t="shared" si="1"/>
        <v>702.82123736404935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661.74784768130803</v>
      </c>
      <c r="AC18">
        <f t="shared" si="2"/>
        <v>578.42505532421728</v>
      </c>
      <c r="AE18">
        <f t="shared" si="3"/>
        <v>3840.6005945156862</v>
      </c>
      <c r="AF18">
        <f t="shared" si="4"/>
        <v>-192.03002972578432</v>
      </c>
      <c r="AG18">
        <f t="shared" si="4"/>
        <v>-20.575113007882937</v>
      </c>
      <c r="AH18">
        <f t="shared" si="5"/>
        <v>-2701.4764885330019</v>
      </c>
      <c r="AI18">
        <f t="shared" si="6"/>
        <v>926.51896324901691</v>
      </c>
      <c r="AJ18">
        <f t="shared" si="7"/>
        <v>83.322792357090748</v>
      </c>
      <c r="AK18">
        <f t="shared" si="24"/>
        <v>301.72228887298473</v>
      </c>
      <c r="AL18">
        <f t="shared" si="8"/>
        <v>1311.5640444790924</v>
      </c>
      <c r="AN18">
        <f t="shared" si="9"/>
        <v>1299.8968160444365</v>
      </c>
      <c r="AO18">
        <f t="shared" si="9"/>
        <v>-64.994840802221816</v>
      </c>
      <c r="AP18">
        <f t="shared" si="9"/>
        <v>-6.9638909932195654</v>
      </c>
      <c r="AQ18">
        <f t="shared" si="9"/>
        <v>-914.34675375448262</v>
      </c>
      <c r="AR18">
        <f t="shared" si="9"/>
        <v>313.59133049451236</v>
      </c>
      <c r="AS18">
        <f t="shared" si="9"/>
        <v>28.201587179770872</v>
      </c>
      <c r="AT18">
        <f t="shared" si="9"/>
        <v>102.12148672676321</v>
      </c>
      <c r="AU18">
        <f t="shared" si="9"/>
        <v>443.91440440104645</v>
      </c>
      <c r="AW18">
        <v>15</v>
      </c>
      <c r="AX18">
        <f>(R18*SUMPRODUCT(K19:$K$23, X19:$X$23)-$AZ$3*SUMPRODUCT(K18:$K$22, W19:$W$23))/Z18</f>
        <v>702.82123736404935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3.3149999999999998E-3</v>
      </c>
      <c r="O19">
        <f t="shared" si="21"/>
        <v>4666.5607535718491</v>
      </c>
      <c r="P19">
        <f t="shared" si="22"/>
        <v>233.32803767859247</v>
      </c>
      <c r="Q19" s="4">
        <f t="shared" si="23"/>
        <v>25</v>
      </c>
      <c r="R19">
        <f t="shared" si="0"/>
        <v>1000000</v>
      </c>
      <c r="S19">
        <f t="shared" si="1"/>
        <v>595.02158337239825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578.42505532421728</v>
      </c>
      <c r="AC19">
        <f t="shared" si="2"/>
        <v>483.18502469662047</v>
      </c>
      <c r="AE19">
        <f t="shared" si="3"/>
        <v>3789.4629975997095</v>
      </c>
      <c r="AF19">
        <f t="shared" si="4"/>
        <v>-189.4731498799855</v>
      </c>
      <c r="AG19">
        <f t="shared" si="4"/>
        <v>-20.301155378182976</v>
      </c>
      <c r="AH19">
        <f t="shared" si="5"/>
        <v>-2728.2599848452774</v>
      </c>
      <c r="AI19">
        <f t="shared" si="6"/>
        <v>851.42870749626354</v>
      </c>
      <c r="AJ19">
        <f t="shared" si="7"/>
        <v>95.240030627596809</v>
      </c>
      <c r="AK19">
        <f t="shared" si="24"/>
        <v>292.48904321307589</v>
      </c>
      <c r="AL19">
        <f t="shared" si="8"/>
        <v>1239.1577813369363</v>
      </c>
      <c r="AN19">
        <f t="shared" si="9"/>
        <v>1181.4865250198095</v>
      </c>
      <c r="AO19">
        <f t="shared" si="9"/>
        <v>-59.074326250990488</v>
      </c>
      <c r="AP19">
        <f t="shared" si="9"/>
        <v>-6.3295357513318766</v>
      </c>
      <c r="AQ19">
        <f t="shared" si="9"/>
        <v>-850.62247893360779</v>
      </c>
      <c r="AR19">
        <f t="shared" si="9"/>
        <v>265.46018408387937</v>
      </c>
      <c r="AS19">
        <f t="shared" si="9"/>
        <v>29.694131569632461</v>
      </c>
      <c r="AT19">
        <f t="shared" si="9"/>
        <v>91.192832201046755</v>
      </c>
      <c r="AU19">
        <f t="shared" si="9"/>
        <v>386.34714785455861</v>
      </c>
      <c r="AW19">
        <v>16</v>
      </c>
      <c r="AX19">
        <f>(R19*SUMPRODUCT(K20:$K$23, X20:$X$23)-$AZ$3*SUMPRODUCT(K19:$K$22, W20:$W$23))/Z19</f>
        <v>595.02158337239825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3.3969999999999998E-3</v>
      </c>
      <c r="O20">
        <f t="shared" si="21"/>
        <v>4666.5607535718491</v>
      </c>
      <c r="P20">
        <f t="shared" si="22"/>
        <v>233.32803767859247</v>
      </c>
      <c r="Q20" s="4">
        <f t="shared" si="23"/>
        <v>25</v>
      </c>
      <c r="R20">
        <f t="shared" si="0"/>
        <v>1000000</v>
      </c>
      <c r="S20">
        <f t="shared" si="1"/>
        <v>471.18282369157419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483.18502469662047</v>
      </c>
      <c r="AC20">
        <f t="shared" si="2"/>
        <v>377.49623861503414</v>
      </c>
      <c r="AE20">
        <f t="shared" si="3"/>
        <v>3738.6955618208667</v>
      </c>
      <c r="AF20">
        <f t="shared" si="4"/>
        <v>-186.93477809104334</v>
      </c>
      <c r="AG20">
        <f t="shared" si="4"/>
        <v>-20.029180799581457</v>
      </c>
      <c r="AH20">
        <f t="shared" si="5"/>
        <v>-2758.5209927875026</v>
      </c>
      <c r="AI20">
        <f t="shared" si="6"/>
        <v>773.21061014273937</v>
      </c>
      <c r="AJ20">
        <f t="shared" si="7"/>
        <v>105.68878608158633</v>
      </c>
      <c r="AK20">
        <f t="shared" si="24"/>
        <v>282.4462065898511</v>
      </c>
      <c r="AL20">
        <f t="shared" si="8"/>
        <v>1161.3456028141768</v>
      </c>
      <c r="AN20">
        <f t="shared" si="9"/>
        <v>1073.7732274267571</v>
      </c>
      <c r="AO20">
        <f t="shared" si="9"/>
        <v>-53.688661371337858</v>
      </c>
      <c r="AP20">
        <f t="shared" si="9"/>
        <v>-5.7524871320108515</v>
      </c>
      <c r="AQ20">
        <f t="shared" si="9"/>
        <v>-792.26188395700649</v>
      </c>
      <c r="AR20">
        <f t="shared" si="9"/>
        <v>222.07019496640189</v>
      </c>
      <c r="AS20">
        <f t="shared" si="9"/>
        <v>30.354380841421008</v>
      </c>
      <c r="AT20">
        <f t="shared" si="9"/>
        <v>81.120051047087713</v>
      </c>
      <c r="AU20">
        <f t="shared" si="9"/>
        <v>333.54462685491058</v>
      </c>
      <c r="AW20">
        <v>17</v>
      </c>
      <c r="AX20">
        <f>(R20*SUMPRODUCT(K21:$K$23, X21:$X$23)-$AZ$3*SUMPRODUCT(K20:$K$22, W21:$W$23))/Z20</f>
        <v>471.18282369157419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3.4910000000000002E-3</v>
      </c>
      <c r="O21">
        <f t="shared" si="21"/>
        <v>4666.5607535718491</v>
      </c>
      <c r="P21">
        <f t="shared" si="22"/>
        <v>233.32803767859247</v>
      </c>
      <c r="Q21" s="4">
        <f t="shared" si="23"/>
        <v>25</v>
      </c>
      <c r="R21">
        <f t="shared" si="0"/>
        <v>1000000</v>
      </c>
      <c r="S21">
        <f t="shared" si="1"/>
        <v>330.8857974827153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377.49623861503414</v>
      </c>
      <c r="AC21">
        <f t="shared" si="2"/>
        <v>261.51846373615695</v>
      </c>
      <c r="AE21">
        <f t="shared" si="3"/>
        <v>3688.2568199963412</v>
      </c>
      <c r="AF21">
        <f t="shared" si="4"/>
        <v>-184.41284099981706</v>
      </c>
      <c r="AG21">
        <f t="shared" si="4"/>
        <v>-19.758967121414305</v>
      </c>
      <c r="AH21">
        <f t="shared" si="5"/>
        <v>-2796.8748068535547</v>
      </c>
      <c r="AI21">
        <f t="shared" si="6"/>
        <v>687.21020502155534</v>
      </c>
      <c r="AJ21">
        <f t="shared" si="7"/>
        <v>115.9777748788772</v>
      </c>
      <c r="AK21">
        <f t="shared" si="24"/>
        <v>271.69381523280913</v>
      </c>
      <c r="AL21">
        <f t="shared" si="8"/>
        <v>1074.8817951332417</v>
      </c>
      <c r="AN21">
        <f t="shared" si="9"/>
        <v>975.7869149310618</v>
      </c>
      <c r="AO21">
        <f t="shared" si="9"/>
        <v>-48.789345746553096</v>
      </c>
      <c r="AP21">
        <f t="shared" si="9"/>
        <v>-5.2275485440973917</v>
      </c>
      <c r="AQ21">
        <f t="shared" si="9"/>
        <v>-739.95764731772306</v>
      </c>
      <c r="AR21">
        <f t="shared" si="9"/>
        <v>181.8123733226883</v>
      </c>
      <c r="AS21">
        <f t="shared" si="9"/>
        <v>30.683762187075967</v>
      </c>
      <c r="AT21">
        <f t="shared" si="9"/>
        <v>71.880913588912108</v>
      </c>
      <c r="AU21">
        <f t="shared" si="9"/>
        <v>284.37704909867637</v>
      </c>
      <c r="AW21">
        <v>18</v>
      </c>
      <c r="AX21">
        <f>(R21*SUMPRODUCT(K22:$K$23, X22:$X$23)-$AZ$3*SUMPRODUCT(K21:$K$22, W22:$W$23))/Z21</f>
        <v>330.8857974827153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3.5990000000000002E-3</v>
      </c>
      <c r="O22">
        <f t="shared" si="21"/>
        <v>4666.5607535718491</v>
      </c>
      <c r="P22">
        <f t="shared" si="22"/>
        <v>233.32803767859247</v>
      </c>
      <c r="Q22" s="4">
        <f t="shared" si="23"/>
        <v>25</v>
      </c>
      <c r="R22">
        <f t="shared" si="0"/>
        <v>1000000</v>
      </c>
      <c r="S22">
        <f t="shared" si="1"/>
        <v>173.57547622004006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261.51846373615695</v>
      </c>
      <c r="AC22">
        <f t="shared" si="2"/>
        <v>135.32128065803192</v>
      </c>
      <c r="AE22">
        <f t="shared" si="3"/>
        <v>3638.1002155012111</v>
      </c>
      <c r="AF22">
        <f t="shared" si="4"/>
        <v>-181.90501077506056</v>
      </c>
      <c r="AG22">
        <f t="shared" si="4"/>
        <v>-19.490264927530195</v>
      </c>
      <c r="AH22">
        <f t="shared" si="5"/>
        <v>-2844.500906798804</v>
      </c>
      <c r="AI22">
        <f t="shared" si="6"/>
        <v>592.20403299981672</v>
      </c>
      <c r="AJ22">
        <f t="shared" si="7"/>
        <v>126.19718307812502</v>
      </c>
      <c r="AK22">
        <f t="shared" si="24"/>
        <v>260.23995679236157</v>
      </c>
      <c r="AL22">
        <f t="shared" si="8"/>
        <v>978.64117287030331</v>
      </c>
      <c r="AN22">
        <f t="shared" si="9"/>
        <v>886.64518675400109</v>
      </c>
      <c r="AO22">
        <f t="shared" si="9"/>
        <v>-44.332259337700059</v>
      </c>
      <c r="AP22">
        <f t="shared" si="9"/>
        <v>-4.7499927332744516</v>
      </c>
      <c r="AQ22">
        <f t="shared" si="9"/>
        <v>-693.23627397193434</v>
      </c>
      <c r="AR22">
        <f t="shared" si="9"/>
        <v>144.32666071109233</v>
      </c>
      <c r="AS22">
        <f t="shared" si="9"/>
        <v>30.755646719511258</v>
      </c>
      <c r="AT22">
        <f t="shared" si="9"/>
        <v>63.423350491522434</v>
      </c>
      <c r="AU22">
        <f t="shared" si="9"/>
        <v>238.50565792212601</v>
      </c>
      <c r="AW22">
        <v>19</v>
      </c>
      <c r="AX22">
        <f>(R22*SUMPRODUCT(K23:$K$23, X23:$X$23)-$AZ$3*SUMPRODUCT(K22:$K$22, W23:$W$23))/Z22</f>
        <v>173.57547622004006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3.7169999999999998E-3</v>
      </c>
      <c r="O23">
        <f t="shared" si="21"/>
        <v>4666.5607535718491</v>
      </c>
      <c r="P23">
        <f t="shared" si="22"/>
        <v>233.32803767859247</v>
      </c>
      <c r="Q23" s="4">
        <f t="shared" si="23"/>
        <v>25</v>
      </c>
      <c r="R23">
        <f t="shared" si="0"/>
        <v>1000000</v>
      </c>
      <c r="S23">
        <f t="shared" si="1"/>
        <v>175.98952452799054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135.32128065803192</v>
      </c>
      <c r="AC23">
        <f t="shared" si="2"/>
        <v>135.32128065803192</v>
      </c>
      <c r="AE23">
        <f t="shared" si="3"/>
        <v>3588.1963948451807</v>
      </c>
      <c r="AF23">
        <f t="shared" si="4"/>
        <v>-179.40981974225903</v>
      </c>
      <c r="AG23">
        <f t="shared" si="4"/>
        <v>-19.22291696351926</v>
      </c>
      <c r="AH23">
        <f t="shared" si="5"/>
        <v>-2897.8125894251889</v>
      </c>
      <c r="AI23">
        <f t="shared" si="6"/>
        <v>491.75106871421349</v>
      </c>
      <c r="AJ23">
        <f t="shared" si="7"/>
        <v>0</v>
      </c>
      <c r="AK23">
        <f t="shared" si="24"/>
        <v>248.08754990326676</v>
      </c>
      <c r="AL23">
        <f t="shared" si="8"/>
        <v>739.83861861748028</v>
      </c>
      <c r="AN23">
        <f t="shared" si="9"/>
        <v>805.55050676260669</v>
      </c>
      <c r="AO23">
        <f t="shared" si="9"/>
        <v>-40.277525338130332</v>
      </c>
      <c r="AP23">
        <f t="shared" si="9"/>
        <v>-4.3155470875742239</v>
      </c>
      <c r="AQ23">
        <f t="shared" si="9"/>
        <v>-650.55926238263817</v>
      </c>
      <c r="AR23">
        <f t="shared" si="9"/>
        <v>110.3981719542639</v>
      </c>
      <c r="AS23">
        <f t="shared" si="9"/>
        <v>0</v>
      </c>
      <c r="AT23">
        <f t="shared" si="9"/>
        <v>55.695683723770301</v>
      </c>
      <c r="AU23">
        <f t="shared" si="9"/>
        <v>166.0938556780342</v>
      </c>
      <c r="AW23">
        <v>20</v>
      </c>
      <c r="AX23">
        <f>(R23*SUMPRODUCT(K$23:$K24, X$23:$X24)-$AZ$3*SUMPRODUCT(K$22:$K23, W$23:$W24))/Z23</f>
        <v>175.98952452799054</v>
      </c>
    </row>
    <row r="25" spans="5:50" x14ac:dyDescent="0.25">
      <c r="AN25" s="8">
        <f t="shared" ref="AN25:AU25" si="25">SUM(AN3:AN23)</f>
        <v>42888.737223984084</v>
      </c>
      <c r="AO25" s="8">
        <f t="shared" si="25"/>
        <v>-5644.3574263780911</v>
      </c>
      <c r="AP25" s="8">
        <f t="shared" si="25"/>
        <v>-404.76630697005521</v>
      </c>
      <c r="AQ25" s="8">
        <f t="shared" si="25"/>
        <v>-26966.817339169436</v>
      </c>
      <c r="AR25" s="8">
        <f t="shared" si="25"/>
        <v>9872.7961514664948</v>
      </c>
      <c r="AS25" s="8">
        <f t="shared" si="25"/>
        <v>-477.94587698636872</v>
      </c>
      <c r="AT25" s="8">
        <f t="shared" si="25"/>
        <v>1659.513230024578</v>
      </c>
      <c r="AU25" s="9">
        <f t="shared" si="25"/>
        <v>11054.363504504707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0" priority="1" operator="lessThan">
      <formula>0</formula>
    </cfRule>
  </conditionalFormatting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984B0-A55C-4E62-89BA-A742A9E3BE72}">
  <sheetPr codeName="Sheet67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'T.45.04.E'!C3*(1+C12)</f>
        <v>5572.219928713519</v>
      </c>
      <c r="K3">
        <v>1</v>
      </c>
      <c r="L3" s="2">
        <v>0</v>
      </c>
      <c r="O3">
        <f>$C$3</f>
        <v>5572.219928713519</v>
      </c>
      <c r="P3">
        <f>O3*B5</f>
        <v>4457.7759429708158</v>
      </c>
      <c r="Q3" s="4">
        <f>B8</f>
        <v>200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5572.219928713519</v>
      </c>
      <c r="AF3">
        <f t="shared" ref="AF3:AG23" si="4">-$Z3*P3</f>
        <v>-4457.7759429708158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914.44398574270326</v>
      </c>
      <c r="AJ3">
        <f t="shared" ref="AJ3:AJ23" si="7">AB3-AC3</f>
        <v>0</v>
      </c>
      <c r="AL3">
        <f t="shared" ref="AL3:AL23" si="8">SUM(AI3:AK3)</f>
        <v>914.44398574270326</v>
      </c>
      <c r="AN3">
        <f t="shared" ref="AN3:AU23" si="9">AE3*$K3</f>
        <v>5572.219928713519</v>
      </c>
      <c r="AO3">
        <f t="shared" si="9"/>
        <v>-4457.7759429708158</v>
      </c>
      <c r="AP3">
        <f t="shared" si="9"/>
        <v>-200</v>
      </c>
      <c r="AQ3">
        <f t="shared" si="9"/>
        <v>0</v>
      </c>
      <c r="AR3">
        <f t="shared" si="9"/>
        <v>914.44398574270326</v>
      </c>
      <c r="AS3">
        <f t="shared" si="9"/>
        <v>0</v>
      </c>
      <c r="AT3">
        <f t="shared" si="9"/>
        <v>0</v>
      </c>
      <c r="AU3">
        <f t="shared" si="9"/>
        <v>914.44398574270326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3384.2209136164092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2.9979999999999998E-3</v>
      </c>
      <c r="R4">
        <f t="shared" si="0"/>
        <v>1000000</v>
      </c>
      <c r="S4">
        <f t="shared" si="1"/>
        <v>579.10148498181786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2"/>
        <v>571.57432388002417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-2998</v>
      </c>
      <c r="AI4">
        <f t="shared" si="6"/>
        <v>-2998</v>
      </c>
      <c r="AJ4">
        <f t="shared" si="7"/>
        <v>-571.57432388002417</v>
      </c>
      <c r="AK4">
        <f>H4*SUM(AB4, AE4:AF4)</f>
        <v>0</v>
      </c>
      <c r="AL4">
        <f t="shared" si="8"/>
        <v>-3569.5743238800242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-2812.6465897363728</v>
      </c>
      <c r="AR4">
        <f t="shared" si="9"/>
        <v>-2812.6465897363728</v>
      </c>
      <c r="AS4">
        <f t="shared" si="9"/>
        <v>-536.23634851301631</v>
      </c>
      <c r="AT4">
        <f t="shared" si="9"/>
        <v>0</v>
      </c>
      <c r="AU4">
        <f t="shared" si="9"/>
        <v>-3348.8829382493891</v>
      </c>
      <c r="AW4">
        <v>1</v>
      </c>
      <c r="AX4">
        <f>(R4*SUMPRODUCT(K5:$K$23, X5:$X$23)-$AZ$3*SUMPRODUCT(K4:$K$22, W5:$W$23))/Z4</f>
        <v>579.10148498181786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3.0469999999999998E-3</v>
      </c>
      <c r="O5">
        <f t="shared" ref="O5:O23" si="21">$C$3</f>
        <v>5572.219928713519</v>
      </c>
      <c r="P5">
        <f t="shared" ref="P5:P23" si="22">O5*$C$5</f>
        <v>278.61099643567599</v>
      </c>
      <c r="Q5" s="4">
        <f t="shared" ref="Q5:Q23" si="23">$C$8</f>
        <v>25</v>
      </c>
      <c r="R5">
        <f t="shared" si="0"/>
        <v>1000000</v>
      </c>
      <c r="S5">
        <f t="shared" si="1"/>
        <v>1137.6586742935847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571.57432388002417</v>
      </c>
      <c r="AC5">
        <f t="shared" si="2"/>
        <v>1108.2212838609485</v>
      </c>
      <c r="AE5">
        <f t="shared" si="3"/>
        <v>5428.0364250629973</v>
      </c>
      <c r="AF5">
        <f t="shared" si="4"/>
        <v>-271.40182125314988</v>
      </c>
      <c r="AG5">
        <f t="shared" si="4"/>
        <v>-24.353114622650001</v>
      </c>
      <c r="AH5">
        <f t="shared" si="5"/>
        <v>-3007.395094</v>
      </c>
      <c r="AI5">
        <f t="shared" si="6"/>
        <v>2124.8863951871976</v>
      </c>
      <c r="AJ5">
        <f t="shared" si="7"/>
        <v>-536.64695998092429</v>
      </c>
      <c r="AK5">
        <f>H5*SUM(AB5, AE5:AF5)</f>
        <v>494.91725135240489</v>
      </c>
      <c r="AL5">
        <f t="shared" si="8"/>
        <v>2083.1566865586783</v>
      </c>
      <c r="AN5">
        <f t="shared" si="9"/>
        <v>4687.4487692083903</v>
      </c>
      <c r="AO5">
        <f t="shared" si="9"/>
        <v>-234.37243846041954</v>
      </c>
      <c r="AP5">
        <f t="shared" si="9"/>
        <v>-21.030436832967041</v>
      </c>
      <c r="AQ5">
        <f t="shared" si="9"/>
        <v>-2597.0736612604887</v>
      </c>
      <c r="AR5">
        <f t="shared" si="9"/>
        <v>1834.9722326545157</v>
      </c>
      <c r="AS5">
        <f t="shared" si="9"/>
        <v>-463.4281966950532</v>
      </c>
      <c r="AT5">
        <f t="shared" si="9"/>
        <v>427.39198469636386</v>
      </c>
      <c r="AU5">
        <f t="shared" si="9"/>
        <v>1798.9360206558263</v>
      </c>
      <c r="AW5">
        <v>2</v>
      </c>
      <c r="AX5">
        <f>(R5*SUMPRODUCT(K6:$K$23, X6:$X$23)-$AZ$3*SUMPRODUCT(K5:$K$22, W6:$W$23))/Z5</f>
        <v>1137.6586742935847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3.104E-3</v>
      </c>
      <c r="O6">
        <f t="shared" si="21"/>
        <v>5572.219928713519</v>
      </c>
      <c r="P6">
        <f t="shared" si="22"/>
        <v>278.61099643567599</v>
      </c>
      <c r="Q6" s="4">
        <f t="shared" si="23"/>
        <v>25</v>
      </c>
      <c r="R6">
        <f t="shared" si="0"/>
        <v>1000000</v>
      </c>
      <c r="S6">
        <f t="shared" si="1"/>
        <v>1664.4797452469077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1108.2212838609485</v>
      </c>
      <c r="AC6">
        <f t="shared" si="2"/>
        <v>1600.1636758844325</v>
      </c>
      <c r="AE6">
        <f t="shared" si="3"/>
        <v>5356.9074357489717</v>
      </c>
      <c r="AF6">
        <f t="shared" si="4"/>
        <v>-267.84537178744864</v>
      </c>
      <c r="AG6">
        <f t="shared" si="4"/>
        <v>-24.033991408634794</v>
      </c>
      <c r="AH6">
        <f t="shared" si="5"/>
        <v>-3023.6827115482238</v>
      </c>
      <c r="AI6">
        <f t="shared" si="6"/>
        <v>2041.3453610046645</v>
      </c>
      <c r="AJ6">
        <f t="shared" si="7"/>
        <v>-491.94239202348399</v>
      </c>
      <c r="AK6">
        <f>H6*SUM(AB6, AE6:AF6)</f>
        <v>674.26442824308492</v>
      </c>
      <c r="AL6">
        <f t="shared" si="8"/>
        <v>2223.6673972242652</v>
      </c>
      <c r="AN6">
        <f t="shared" si="9"/>
        <v>4172.0999644089861</v>
      </c>
      <c r="AO6">
        <f t="shared" si="9"/>
        <v>-208.60499822044935</v>
      </c>
      <c r="AP6">
        <f t="shared" si="9"/>
        <v>-18.718302659368543</v>
      </c>
      <c r="AQ6">
        <f t="shared" si="9"/>
        <v>-2354.9233740811578</v>
      </c>
      <c r="AR6">
        <f t="shared" si="9"/>
        <v>1589.8532894480104</v>
      </c>
      <c r="AS6">
        <f t="shared" si="9"/>
        <v>-383.13763320898039</v>
      </c>
      <c r="AT6">
        <f t="shared" si="9"/>
        <v>525.13481534181278</v>
      </c>
      <c r="AU6">
        <f t="shared" si="9"/>
        <v>1731.8504715808426</v>
      </c>
      <c r="AW6">
        <v>3</v>
      </c>
      <c r="AX6">
        <f>(R6*SUMPRODUCT(K7:$K$23, X7:$X$23)-$AZ$3*SUMPRODUCT(K6:$K$22, W7:$W$23))/Z6</f>
        <v>1664.4797452469077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3.1700000000000001E-3</v>
      </c>
      <c r="O7">
        <f t="shared" si="21"/>
        <v>5572.219928713519</v>
      </c>
      <c r="P7">
        <f t="shared" si="22"/>
        <v>278.61099643567599</v>
      </c>
      <c r="Q7" s="4">
        <f t="shared" si="23"/>
        <v>25</v>
      </c>
      <c r="R7">
        <f t="shared" si="0"/>
        <v>1000000</v>
      </c>
      <c r="S7">
        <f t="shared" si="1"/>
        <v>2092.8764081210197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1600.1636758844325</v>
      </c>
      <c r="AC7">
        <f t="shared" si="2"/>
        <v>1985.5088130257391</v>
      </c>
      <c r="AE7">
        <f t="shared" si="3"/>
        <v>5286.3569648201583</v>
      </c>
      <c r="AF7">
        <f t="shared" si="4"/>
        <v>-264.31784824100794</v>
      </c>
      <c r="AG7">
        <f t="shared" si="4"/>
        <v>-23.717463741783074</v>
      </c>
      <c r="AH7">
        <f t="shared" si="5"/>
        <v>-3047.5101106148923</v>
      </c>
      <c r="AI7">
        <f t="shared" si="6"/>
        <v>1950.8115422224755</v>
      </c>
      <c r="AJ7">
        <f t="shared" si="7"/>
        <v>-385.34513714130662</v>
      </c>
      <c r="AK7">
        <f>H7*SUM(AB7, AE7:AF7)</f>
        <v>693.34463237093712</v>
      </c>
      <c r="AL7">
        <f t="shared" si="8"/>
        <v>2258.8110374521061</v>
      </c>
      <c r="AN7">
        <f t="shared" si="9"/>
        <v>3726.9425254618632</v>
      </c>
      <c r="AO7">
        <f t="shared" si="9"/>
        <v>-186.34712627309318</v>
      </c>
      <c r="AP7">
        <f t="shared" si="9"/>
        <v>-16.721085012532509</v>
      </c>
      <c r="AQ7">
        <f t="shared" si="9"/>
        <v>-2148.5297159481593</v>
      </c>
      <c r="AR7">
        <f t="shared" si="9"/>
        <v>1375.3445982280784</v>
      </c>
      <c r="AS7">
        <f t="shared" si="9"/>
        <v>-271.67275841364363</v>
      </c>
      <c r="AT7">
        <f t="shared" si="9"/>
        <v>488.8159487489088</v>
      </c>
      <c r="AU7">
        <f t="shared" si="9"/>
        <v>1592.4877885633437</v>
      </c>
      <c r="AW7">
        <v>4</v>
      </c>
      <c r="AX7">
        <f>(R7*SUMPRODUCT(K8:$K$23, X8:$X$23)-$AZ$3*SUMPRODUCT(K7:$K$22, W8:$W$23))/Z7</f>
        <v>2092.8764081210197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3.2390000000000001E-3</v>
      </c>
      <c r="O8">
        <f t="shared" si="21"/>
        <v>5572.219928713519</v>
      </c>
      <c r="P8">
        <f t="shared" si="22"/>
        <v>278.61099643567599</v>
      </c>
      <c r="Q8" s="4">
        <f t="shared" si="23"/>
        <v>25</v>
      </c>
      <c r="R8">
        <f t="shared" si="0"/>
        <v>1000000</v>
      </c>
      <c r="S8">
        <f t="shared" si="1"/>
        <v>2381.1474896789209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1985.5088130257391</v>
      </c>
      <c r="AC8">
        <f t="shared" si="2"/>
        <v>2229.084385912116</v>
      </c>
      <c r="AE8">
        <f t="shared" si="3"/>
        <v>5216.3708849629038</v>
      </c>
      <c r="AF8">
        <f t="shared" si="4"/>
        <v>-260.81854424814526</v>
      </c>
      <c r="AG8">
        <f t="shared" si="4"/>
        <v>-23.403468239305607</v>
      </c>
      <c r="AH8">
        <f t="shared" si="5"/>
        <v>-3072.8346023854151</v>
      </c>
      <c r="AI8">
        <f t="shared" si="6"/>
        <v>1859.3142700900376</v>
      </c>
      <c r="AJ8">
        <f t="shared" si="7"/>
        <v>-243.5755728863769</v>
      </c>
      <c r="AK8">
        <f t="shared" ref="AK8:AK23" si="24">H8*SUM(AB8:AB8, AE8:AF8)</f>
        <v>503.22693364618613</v>
      </c>
      <c r="AL8">
        <f t="shared" si="8"/>
        <v>2118.965630849847</v>
      </c>
      <c r="AN8">
        <f t="shared" si="9"/>
        <v>3428.999098710744</v>
      </c>
      <c r="AO8">
        <f t="shared" si="9"/>
        <v>-171.44995493553725</v>
      </c>
      <c r="AP8">
        <f t="shared" si="9"/>
        <v>-15.384349247600547</v>
      </c>
      <c r="AQ8">
        <f t="shared" si="9"/>
        <v>-2019.9382510244395</v>
      </c>
      <c r="AR8">
        <f t="shared" si="9"/>
        <v>1222.2265435031666</v>
      </c>
      <c r="AS8">
        <f t="shared" si="9"/>
        <v>-160.11522921098413</v>
      </c>
      <c r="AT8">
        <f t="shared" si="9"/>
        <v>330.79793212058291</v>
      </c>
      <c r="AU8">
        <f t="shared" si="9"/>
        <v>1392.9092464127655</v>
      </c>
      <c r="AW8">
        <v>5</v>
      </c>
      <c r="AX8">
        <f>(R8*SUMPRODUCT(K9:$K$23, X9:$X$23)-$AZ$3*SUMPRODUCT(K8:$K$22, W9:$W$23))/Z8</f>
        <v>2381.1474896789209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3.3149999999999998E-3</v>
      </c>
      <c r="O9">
        <f t="shared" si="21"/>
        <v>5572.219928713519</v>
      </c>
      <c r="P9">
        <f t="shared" si="22"/>
        <v>278.61099643567599</v>
      </c>
      <c r="Q9" s="4">
        <f t="shared" si="23"/>
        <v>25</v>
      </c>
      <c r="R9">
        <f t="shared" si="0"/>
        <v>1000000</v>
      </c>
      <c r="S9">
        <f t="shared" si="1"/>
        <v>2568.9630419202799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2229.084385912116</v>
      </c>
      <c r="AC9">
        <f t="shared" si="2"/>
        <v>2372.8844776758015</v>
      </c>
      <c r="AE9">
        <f t="shared" si="3"/>
        <v>5146.9149066296231</v>
      </c>
      <c r="AF9">
        <f t="shared" si="4"/>
        <v>-257.34574533148117</v>
      </c>
      <c r="AG9">
        <f t="shared" si="4"/>
        <v>-23.091851059699252</v>
      </c>
      <c r="AH9">
        <f t="shared" si="5"/>
        <v>-3103.2998885319234</v>
      </c>
      <c r="AI9">
        <f t="shared" si="6"/>
        <v>1763.177421706519</v>
      </c>
      <c r="AJ9">
        <f t="shared" si="7"/>
        <v>-143.80009176368549</v>
      </c>
      <c r="AK9">
        <f t="shared" si="24"/>
        <v>371.59371516437545</v>
      </c>
      <c r="AL9">
        <f t="shared" si="8"/>
        <v>1990.971045107209</v>
      </c>
      <c r="AN9">
        <f t="shared" si="9"/>
        <v>3215.4932291497917</v>
      </c>
      <c r="AO9">
        <f t="shared" si="9"/>
        <v>-160.7746614574896</v>
      </c>
      <c r="AP9">
        <f t="shared" si="9"/>
        <v>-14.426446148421162</v>
      </c>
      <c r="AQ9">
        <f t="shared" si="9"/>
        <v>-1938.7613668806621</v>
      </c>
      <c r="AR9">
        <f t="shared" si="9"/>
        <v>1101.5307546632189</v>
      </c>
      <c r="AS9">
        <f t="shared" si="9"/>
        <v>-89.837937833722052</v>
      </c>
      <c r="AT9">
        <f t="shared" si="9"/>
        <v>232.15015145608831</v>
      </c>
      <c r="AU9">
        <f t="shared" si="9"/>
        <v>1243.8429682855851</v>
      </c>
      <c r="AW9">
        <v>6</v>
      </c>
      <c r="AX9">
        <f>(R9*SUMPRODUCT(K10:$K$23, X10:$X$23)-$AZ$3*SUMPRODUCT(K9:$K$22, W10:$W$23))/Z9</f>
        <v>2568.9630419202799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3.3969999999999998E-3</v>
      </c>
      <c r="O10">
        <f t="shared" si="21"/>
        <v>5572.219928713519</v>
      </c>
      <c r="P10">
        <f t="shared" si="22"/>
        <v>278.61099643567599</v>
      </c>
      <c r="Q10" s="4">
        <f t="shared" si="23"/>
        <v>25</v>
      </c>
      <c r="R10">
        <f t="shared" si="0"/>
        <v>1000000</v>
      </c>
      <c r="S10">
        <f t="shared" si="1"/>
        <v>2703.0525645138541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2372.8844776758015</v>
      </c>
      <c r="AC10">
        <f t="shared" si="2"/>
        <v>2463.2906701168558</v>
      </c>
      <c r="AE10">
        <f t="shared" si="3"/>
        <v>5077.9616876255059</v>
      </c>
      <c r="AF10">
        <f t="shared" si="4"/>
        <v>-253.89808438127534</v>
      </c>
      <c r="AG10">
        <f t="shared" si="4"/>
        <v>-22.782489531052462</v>
      </c>
      <c r="AH10">
        <f t="shared" si="5"/>
        <v>-3137.7207219919342</v>
      </c>
      <c r="AI10">
        <f t="shared" si="6"/>
        <v>1663.5603917212443</v>
      </c>
      <c r="AJ10">
        <f t="shared" si="7"/>
        <v>-90.406192441054372</v>
      </c>
      <c r="AK10">
        <f t="shared" si="24"/>
        <v>377.83977424830175</v>
      </c>
      <c r="AL10">
        <f t="shared" si="8"/>
        <v>1950.9939735284916</v>
      </c>
      <c r="AN10">
        <f t="shared" si="9"/>
        <v>3014.1712744502347</v>
      </c>
      <c r="AO10">
        <f t="shared" si="9"/>
        <v>-150.70856372251177</v>
      </c>
      <c r="AP10">
        <f t="shared" si="9"/>
        <v>-13.523206697739443</v>
      </c>
      <c r="AQ10">
        <f t="shared" si="9"/>
        <v>-1862.4850381448621</v>
      </c>
      <c r="AR10">
        <f t="shared" si="9"/>
        <v>987.45446588512152</v>
      </c>
      <c r="AS10">
        <f t="shared" si="9"/>
        <v>-53.663214701343875</v>
      </c>
      <c r="AT10">
        <f t="shared" si="9"/>
        <v>224.27774448541356</v>
      </c>
      <c r="AU10">
        <f t="shared" si="9"/>
        <v>1158.0689956691911</v>
      </c>
      <c r="AW10">
        <v>7</v>
      </c>
      <c r="AX10">
        <f>(R10*SUMPRODUCT(K11:$K$23, X11:$X$23)-$AZ$3*SUMPRODUCT(K10:$K$22, W11:$W$23))/Z10</f>
        <v>2703.0525645138541</v>
      </c>
    </row>
    <row r="11" spans="1:52" x14ac:dyDescent="0.25">
      <c r="A11" t="s">
        <v>33</v>
      </c>
      <c r="C11" s="7">
        <f>AU25</f>
        <v>13601.976707642223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3.4910000000000002E-3</v>
      </c>
      <c r="O11">
        <f t="shared" si="21"/>
        <v>5572.219928713519</v>
      </c>
      <c r="P11">
        <f t="shared" si="22"/>
        <v>278.61099643567599</v>
      </c>
      <c r="Q11" s="4">
        <f t="shared" si="23"/>
        <v>25</v>
      </c>
      <c r="R11">
        <f t="shared" si="0"/>
        <v>1000000</v>
      </c>
      <c r="S11">
        <f t="shared" si="1"/>
        <v>2778.6482010928676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2463.2906701168558</v>
      </c>
      <c r="AC11">
        <f t="shared" si="2"/>
        <v>2498.0192889855061</v>
      </c>
      <c r="AE11">
        <f t="shared" si="3"/>
        <v>5009.45490649775</v>
      </c>
      <c r="AF11">
        <f t="shared" si="4"/>
        <v>-250.47274532488754</v>
      </c>
      <c r="AG11">
        <f t="shared" si="4"/>
        <v>-22.475130964789034</v>
      </c>
      <c r="AH11">
        <f t="shared" si="5"/>
        <v>-3181.3468381161661</v>
      </c>
      <c r="AI11">
        <f t="shared" si="6"/>
        <v>1555.160192091907</v>
      </c>
      <c r="AJ11">
        <f t="shared" si="7"/>
        <v>-34.728618868650301</v>
      </c>
      <c r="AK11">
        <f t="shared" si="24"/>
        <v>371.94705081142052</v>
      </c>
      <c r="AL11">
        <f t="shared" si="8"/>
        <v>1892.3786240346772</v>
      </c>
      <c r="AN11">
        <f t="shared" si="9"/>
        <v>2827.8716973719697</v>
      </c>
      <c r="AO11">
        <f t="shared" si="9"/>
        <v>-141.39358486859851</v>
      </c>
      <c r="AP11">
        <f t="shared" si="9"/>
        <v>-12.687365778583205</v>
      </c>
      <c r="AQ11">
        <f t="shared" si="9"/>
        <v>-1795.8921381572382</v>
      </c>
      <c r="AR11">
        <f t="shared" si="9"/>
        <v>877.89860856754967</v>
      </c>
      <c r="AS11">
        <f t="shared" si="9"/>
        <v>-19.604543851685126</v>
      </c>
      <c r="AT11">
        <f t="shared" si="9"/>
        <v>209.96666454593276</v>
      </c>
      <c r="AU11">
        <f t="shared" si="9"/>
        <v>1068.2607292617972</v>
      </c>
      <c r="AW11">
        <v>8</v>
      </c>
      <c r="AX11">
        <f>(R11*SUMPRODUCT(K12:$K$23, X12:$X$23)-$AZ$3*SUMPRODUCT(K11:$K$22, W12:$W$23))/Z11</f>
        <v>2778.6482010928676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3.5990000000000002E-3</v>
      </c>
      <c r="O12">
        <f t="shared" si="21"/>
        <v>5572.219928713519</v>
      </c>
      <c r="P12">
        <f t="shared" si="22"/>
        <v>278.61099643567599</v>
      </c>
      <c r="Q12" s="4">
        <f t="shared" si="23"/>
        <v>25</v>
      </c>
      <c r="R12">
        <f t="shared" si="0"/>
        <v>1000000</v>
      </c>
      <c r="S12">
        <f t="shared" si="1"/>
        <v>2795.6628248119214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2498.0192889855061</v>
      </c>
      <c r="AC12">
        <f t="shared" si="2"/>
        <v>2479.1369470192785</v>
      </c>
      <c r="AE12">
        <f t="shared" si="3"/>
        <v>4941.3313292242865</v>
      </c>
      <c r="AF12">
        <f t="shared" si="4"/>
        <v>-247.06656646121436</v>
      </c>
      <c r="AG12">
        <f t="shared" si="4"/>
        <v>-22.169491658798865</v>
      </c>
      <c r="AH12">
        <f t="shared" si="5"/>
        <v>-3235.5198536910293</v>
      </c>
      <c r="AI12">
        <f t="shared" si="6"/>
        <v>1436.5754174132444</v>
      </c>
      <c r="AJ12">
        <f t="shared" si="7"/>
        <v>18.882341966227614</v>
      </c>
      <c r="AK12">
        <f t="shared" si="24"/>
        <v>373.27954228575123</v>
      </c>
      <c r="AL12">
        <f t="shared" si="8"/>
        <v>1828.7373016652232</v>
      </c>
      <c r="AN12">
        <f t="shared" si="9"/>
        <v>2651.7876890953589</v>
      </c>
      <c r="AO12">
        <f t="shared" si="9"/>
        <v>-132.58938445476795</v>
      </c>
      <c r="AP12">
        <f t="shared" si="9"/>
        <v>-11.897357440213186</v>
      </c>
      <c r="AQ12">
        <f t="shared" si="9"/>
        <v>-1736.3562862295257</v>
      </c>
      <c r="AR12">
        <f t="shared" si="9"/>
        <v>770.94466097085217</v>
      </c>
      <c r="AS12">
        <f t="shared" si="9"/>
        <v>10.133293768663671</v>
      </c>
      <c r="AT12">
        <f t="shared" si="9"/>
        <v>200.32214576873923</v>
      </c>
      <c r="AU12">
        <f t="shared" si="9"/>
        <v>981.40010050825504</v>
      </c>
      <c r="AW12">
        <v>9</v>
      </c>
      <c r="AX12">
        <f>(R12*SUMPRODUCT(K13:$K$23, X13:$X$23)-$AZ$3*SUMPRODUCT(K12:$K$22, W13:$W$23))/Z12</f>
        <v>2795.6628248119214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3.7169999999999998E-3</v>
      </c>
      <c r="O13">
        <f t="shared" si="21"/>
        <v>5572.219928713519</v>
      </c>
      <c r="P13">
        <f t="shared" si="22"/>
        <v>278.61099643567599</v>
      </c>
      <c r="Q13" s="4">
        <f t="shared" si="23"/>
        <v>25</v>
      </c>
      <c r="R13">
        <f t="shared" si="0"/>
        <v>1000000</v>
      </c>
      <c r="S13">
        <f t="shared" si="1"/>
        <v>2752.8955709100865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2479.1369470192785</v>
      </c>
      <c r="AC13">
        <f t="shared" si="2"/>
        <v>2407.7257133950843</v>
      </c>
      <c r="AE13">
        <f t="shared" si="3"/>
        <v>4873.5510873813173</v>
      </c>
      <c r="AF13">
        <f t="shared" si="4"/>
        <v>-243.67755436906589</v>
      </c>
      <c r="AG13">
        <f t="shared" si="4"/>
        <v>-21.865392741715119</v>
      </c>
      <c r="AH13">
        <f t="shared" si="5"/>
        <v>-3296.1600198302149</v>
      </c>
      <c r="AI13">
        <f t="shared" si="6"/>
        <v>1311.8481204403215</v>
      </c>
      <c r="AJ13">
        <f t="shared" si="7"/>
        <v>71.41123362419421</v>
      </c>
      <c r="AK13">
        <f t="shared" si="24"/>
        <v>367.53584181763011</v>
      </c>
      <c r="AL13">
        <f t="shared" si="8"/>
        <v>1750.7951958821459</v>
      </c>
      <c r="AN13">
        <f t="shared" si="9"/>
        <v>2486.843317832117</v>
      </c>
      <c r="AO13">
        <f t="shared" si="9"/>
        <v>-124.34216589160587</v>
      </c>
      <c r="AP13">
        <f t="shared" si="9"/>
        <v>-11.157327553680497</v>
      </c>
      <c r="AQ13">
        <f t="shared" si="9"/>
        <v>-1681.9426682617627</v>
      </c>
      <c r="AR13">
        <f t="shared" si="9"/>
        <v>669.40115612506793</v>
      </c>
      <c r="AS13">
        <f t="shared" si="9"/>
        <v>36.439250553111243</v>
      </c>
      <c r="AT13">
        <f t="shared" si="9"/>
        <v>187.54375113754949</v>
      </c>
      <c r="AU13">
        <f t="shared" si="9"/>
        <v>893.38415781572871</v>
      </c>
      <c r="AW13">
        <v>10</v>
      </c>
      <c r="AX13">
        <f>(R13*SUMPRODUCT(K14:$K$23, X14:$X$23)-$AZ$3*SUMPRODUCT(K13:$K$22, W14:$W$23))/Z13</f>
        <v>2752.8955709100865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3.852E-3</v>
      </c>
      <c r="O14">
        <f t="shared" si="21"/>
        <v>5572.219928713519</v>
      </c>
      <c r="P14">
        <f t="shared" si="22"/>
        <v>278.61099643567599</v>
      </c>
      <c r="Q14" s="4">
        <f t="shared" si="23"/>
        <v>25</v>
      </c>
      <c r="R14">
        <f t="shared" si="0"/>
        <v>1000000</v>
      </c>
      <c r="S14">
        <f t="shared" si="1"/>
        <v>2706.6321585817946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2407.7257133950843</v>
      </c>
      <c r="AC14">
        <f t="shared" si="2"/>
        <v>2334.4716790281418</v>
      </c>
      <c r="AE14">
        <f t="shared" si="3"/>
        <v>4806.042657718911</v>
      </c>
      <c r="AF14">
        <f t="shared" si="4"/>
        <v>-240.30213288594558</v>
      </c>
      <c r="AG14">
        <f t="shared" si="4"/>
        <v>-21.562513321456883</v>
      </c>
      <c r="AH14">
        <f t="shared" si="5"/>
        <v>-3369.0197136434654</v>
      </c>
      <c r="AI14">
        <f t="shared" si="6"/>
        <v>1175.1582978680426</v>
      </c>
      <c r="AJ14">
        <f t="shared" si="7"/>
        <v>73.254034366942506</v>
      </c>
      <c r="AK14">
        <f t="shared" si="24"/>
        <v>596.73345293765067</v>
      </c>
      <c r="AL14">
        <f t="shared" si="8"/>
        <v>1845.1457851726359</v>
      </c>
      <c r="AN14">
        <f t="shared" si="9"/>
        <v>2259.0814466415004</v>
      </c>
      <c r="AO14">
        <f t="shared" si="9"/>
        <v>-112.95407233207503</v>
      </c>
      <c r="AP14">
        <f t="shared" si="9"/>
        <v>-10.135464301222688</v>
      </c>
      <c r="AQ14">
        <f t="shared" si="9"/>
        <v>-1583.60848425631</v>
      </c>
      <c r="AR14">
        <f t="shared" si="9"/>
        <v>552.38342575189222</v>
      </c>
      <c r="AS14">
        <f t="shared" si="9"/>
        <v>34.433075550050063</v>
      </c>
      <c r="AT14">
        <f t="shared" si="9"/>
        <v>280.4946955592772</v>
      </c>
      <c r="AU14">
        <f t="shared" si="9"/>
        <v>867.31119686121951</v>
      </c>
      <c r="AW14">
        <v>11</v>
      </c>
      <c r="AX14">
        <f>(R14*SUMPRODUCT(K15:$K$23, X15:$X$23)-$AZ$3*SUMPRODUCT(K14:$K$22, W15:$W$23))/Z14</f>
        <v>2706.6321585817946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4.0049999999999999E-3</v>
      </c>
      <c r="O15">
        <f t="shared" si="21"/>
        <v>5572.219928713519</v>
      </c>
      <c r="P15">
        <f t="shared" si="22"/>
        <v>278.61099643567599</v>
      </c>
      <c r="Q15" s="4">
        <f t="shared" si="23"/>
        <v>25</v>
      </c>
      <c r="R15">
        <f t="shared" si="0"/>
        <v>1000000</v>
      </c>
      <c r="S15">
        <f t="shared" si="1"/>
        <v>2599.6379312870731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2334.4716790281418</v>
      </c>
      <c r="AC15">
        <f t="shared" si="2"/>
        <v>2210.7872426145486</v>
      </c>
      <c r="AE15">
        <f t="shared" si="3"/>
        <v>4738.7340302975572</v>
      </c>
      <c r="AF15">
        <f t="shared" si="4"/>
        <v>-236.93670151487791</v>
      </c>
      <c r="AG15">
        <f t="shared" si="4"/>
        <v>-21.260530322389879</v>
      </c>
      <c r="AH15">
        <f t="shared" si="5"/>
        <v>-3454.3146340973926</v>
      </c>
      <c r="AI15">
        <f t="shared" si="6"/>
        <v>1026.2221643628964</v>
      </c>
      <c r="AJ15">
        <f t="shared" si="7"/>
        <v>123.68443641359318</v>
      </c>
      <c r="AK15">
        <f t="shared" si="24"/>
        <v>584.99321153638766</v>
      </c>
      <c r="AL15">
        <f t="shared" si="8"/>
        <v>1734.8998123128772</v>
      </c>
      <c r="AN15">
        <f t="shared" si="9"/>
        <v>2051.8611487596272</v>
      </c>
      <c r="AO15">
        <f t="shared" si="9"/>
        <v>-102.59305743798139</v>
      </c>
      <c r="AP15">
        <f t="shared" si="9"/>
        <v>-9.2057616847929626</v>
      </c>
      <c r="AQ15">
        <f t="shared" si="9"/>
        <v>-1495.7104467100062</v>
      </c>
      <c r="AR15">
        <f t="shared" si="9"/>
        <v>444.35188292684649</v>
      </c>
      <c r="AS15">
        <f t="shared" si="9"/>
        <v>53.555082045266566</v>
      </c>
      <c r="AT15">
        <f t="shared" si="9"/>
        <v>253.30074137211381</v>
      </c>
      <c r="AU15">
        <f t="shared" si="9"/>
        <v>751.20770634422684</v>
      </c>
      <c r="AW15">
        <v>12</v>
      </c>
      <c r="AX15">
        <f>(R15*SUMPRODUCT(K16:$K$23, X16:$X$23)-$AZ$3*SUMPRODUCT(K15:$K$22, W16:$W$23))/Z15</f>
        <v>2599.6379312870731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4.1640000000000002E-3</v>
      </c>
      <c r="O16">
        <f t="shared" si="21"/>
        <v>5572.219928713519</v>
      </c>
      <c r="P16">
        <f t="shared" si="22"/>
        <v>278.61099643567599</v>
      </c>
      <c r="Q16" s="4">
        <f t="shared" si="23"/>
        <v>25</v>
      </c>
      <c r="R16">
        <f t="shared" si="0"/>
        <v>1000000</v>
      </c>
      <c r="S16">
        <f t="shared" si="1"/>
        <v>2438.6611913505235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2210.7872426145486</v>
      </c>
      <c r="AC16">
        <f t="shared" si="2"/>
        <v>2044.51464144493</v>
      </c>
      <c r="AE16">
        <f t="shared" si="3"/>
        <v>4671.6146014924234</v>
      </c>
      <c r="AF16">
        <f t="shared" si="4"/>
        <v>-233.58073007462119</v>
      </c>
      <c r="AG16">
        <f t="shared" si="4"/>
        <v>-20.959396170903549</v>
      </c>
      <c r="AH16">
        <f t="shared" si="5"/>
        <v>-3541.1539304972584</v>
      </c>
      <c r="AI16">
        <f t="shared" si="6"/>
        <v>875.92054474964061</v>
      </c>
      <c r="AJ16">
        <f t="shared" si="7"/>
        <v>166.27260116961861</v>
      </c>
      <c r="AK16">
        <f t="shared" si="24"/>
        <v>568.95292036997637</v>
      </c>
      <c r="AL16">
        <f t="shared" si="8"/>
        <v>1611.1460662892355</v>
      </c>
      <c r="AN16">
        <f t="shared" si="9"/>
        <v>1863.3481588034663</v>
      </c>
      <c r="AO16">
        <f t="shared" si="9"/>
        <v>-93.16740794017332</v>
      </c>
      <c r="AP16">
        <f t="shared" si="9"/>
        <v>-8.3599901952975539</v>
      </c>
      <c r="AQ16">
        <f t="shared" si="9"/>
        <v>-1412.4458499474158</v>
      </c>
      <c r="AR16">
        <f t="shared" si="9"/>
        <v>349.37491072057969</v>
      </c>
      <c r="AS16">
        <f t="shared" si="9"/>
        <v>66.320484816939668</v>
      </c>
      <c r="AT16">
        <f t="shared" si="9"/>
        <v>226.93596690929215</v>
      </c>
      <c r="AU16">
        <f t="shared" si="9"/>
        <v>642.63136244681152</v>
      </c>
      <c r="AW16">
        <v>13</v>
      </c>
      <c r="AX16">
        <f>(R16*SUMPRODUCT(K17:$K$23, X17:$X$23)-$AZ$3*SUMPRODUCT(K16:$K$22, W17:$W$23))/Z16</f>
        <v>2438.6611913505235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4.3350000000000003E-3</v>
      </c>
      <c r="O17">
        <f t="shared" si="21"/>
        <v>5572.219928713519</v>
      </c>
      <c r="P17">
        <f t="shared" si="22"/>
        <v>278.61099643567599</v>
      </c>
      <c r="Q17" s="4">
        <f t="shared" si="23"/>
        <v>25</v>
      </c>
      <c r="R17">
        <f t="shared" si="0"/>
        <v>1000000</v>
      </c>
      <c r="S17">
        <f t="shared" si="1"/>
        <v>2227.6591447959067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2044.51464144493</v>
      </c>
      <c r="AC17">
        <f t="shared" si="2"/>
        <v>1840.8433520394531</v>
      </c>
      <c r="AE17">
        <f t="shared" si="3"/>
        <v>4604.6470061800292</v>
      </c>
      <c r="AF17">
        <f t="shared" si="4"/>
        <v>-230.2323503090015</v>
      </c>
      <c r="AG17">
        <f t="shared" si="4"/>
        <v>-20.658943226793646</v>
      </c>
      <c r="AH17">
        <f t="shared" si="5"/>
        <v>-3634.3592960346755</v>
      </c>
      <c r="AI17">
        <f t="shared" si="6"/>
        <v>719.39641660955795</v>
      </c>
      <c r="AJ17">
        <f t="shared" si="7"/>
        <v>203.67128940547695</v>
      </c>
      <c r="AK17">
        <f t="shared" si="24"/>
        <v>549.2806178299212</v>
      </c>
      <c r="AL17">
        <f t="shared" si="8"/>
        <v>1472.3483238449562</v>
      </c>
      <c r="AN17">
        <f t="shared" si="9"/>
        <v>1691.861122935207</v>
      </c>
      <c r="AO17">
        <f t="shared" si="9"/>
        <v>-84.593056146760375</v>
      </c>
      <c r="AP17">
        <f t="shared" si="9"/>
        <v>-7.5906063677471085</v>
      </c>
      <c r="AQ17">
        <f t="shared" si="9"/>
        <v>-1335.3534356676444</v>
      </c>
      <c r="AR17">
        <f t="shared" si="9"/>
        <v>264.32402475305503</v>
      </c>
      <c r="AS17">
        <f t="shared" si="9"/>
        <v>74.833865862190152</v>
      </c>
      <c r="AT17">
        <f t="shared" si="9"/>
        <v>201.81927553643652</v>
      </c>
      <c r="AU17">
        <f t="shared" si="9"/>
        <v>540.97716615168179</v>
      </c>
      <c r="AW17">
        <v>14</v>
      </c>
      <c r="AX17">
        <f>(R17*SUMPRODUCT(K18:$K$23, X18:$X$23)-$AZ$3*SUMPRODUCT(K17:$K$22, W18:$W$23))/Z17</f>
        <v>2227.6591447959067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4.522E-3</v>
      </c>
      <c r="O18">
        <f t="shared" si="21"/>
        <v>5572.219928713519</v>
      </c>
      <c r="P18">
        <f t="shared" si="22"/>
        <v>278.61099643567599</v>
      </c>
      <c r="Q18" s="4">
        <f t="shared" si="23"/>
        <v>25</v>
      </c>
      <c r="R18">
        <f t="shared" si="0"/>
        <v>1000000</v>
      </c>
      <c r="S18">
        <f t="shared" si="1"/>
        <v>1969.1774252781677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1840.8433520394531</v>
      </c>
      <c r="AC18">
        <f t="shared" si="2"/>
        <v>1603.6141336158007</v>
      </c>
      <c r="AE18">
        <f t="shared" si="3"/>
        <v>4537.7783223562828</v>
      </c>
      <c r="AF18">
        <f t="shared" si="4"/>
        <v>-226.88891611781418</v>
      </c>
      <c r="AG18">
        <f t="shared" si="4"/>
        <v>-20.358934053254149</v>
      </c>
      <c r="AH18">
        <f t="shared" si="5"/>
        <v>-3736.7896508624344</v>
      </c>
      <c r="AI18">
        <f t="shared" si="6"/>
        <v>553.74082132277999</v>
      </c>
      <c r="AJ18">
        <f t="shared" si="7"/>
        <v>237.22921842365236</v>
      </c>
      <c r="AK18">
        <f t="shared" si="24"/>
        <v>526.41607559135832</v>
      </c>
      <c r="AL18">
        <f t="shared" si="8"/>
        <v>1317.3861153377907</v>
      </c>
      <c r="AN18">
        <f t="shared" si="9"/>
        <v>1535.8648857081264</v>
      </c>
      <c r="AO18">
        <f t="shared" si="9"/>
        <v>-76.793244285406331</v>
      </c>
      <c r="AP18">
        <f t="shared" si="9"/>
        <v>-6.8907226624071782</v>
      </c>
      <c r="AQ18">
        <f t="shared" si="9"/>
        <v>-1264.7607710940379</v>
      </c>
      <c r="AR18">
        <f t="shared" si="9"/>
        <v>187.42014766627486</v>
      </c>
      <c r="AS18">
        <f t="shared" si="9"/>
        <v>80.293042224168815</v>
      </c>
      <c r="AT18">
        <f t="shared" si="9"/>
        <v>178.17176343537619</v>
      </c>
      <c r="AU18">
        <f t="shared" si="9"/>
        <v>445.88495332581988</v>
      </c>
      <c r="AW18">
        <v>15</v>
      </c>
      <c r="AX18">
        <f>(R18*SUMPRODUCT(K19:$K$23, X19:$X$23)-$AZ$3*SUMPRODUCT(K18:$K$22, W19:$W$23))/Z18</f>
        <v>1969.1774252781677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4.7470000000000004E-3</v>
      </c>
      <c r="O19">
        <f t="shared" si="21"/>
        <v>5572.219928713519</v>
      </c>
      <c r="P19">
        <f t="shared" si="22"/>
        <v>278.61099643567599</v>
      </c>
      <c r="Q19" s="4">
        <f t="shared" si="23"/>
        <v>25</v>
      </c>
      <c r="R19">
        <f t="shared" si="0"/>
        <v>1000000</v>
      </c>
      <c r="S19">
        <f t="shared" si="1"/>
        <v>1659.0436729201163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1603.6141336158007</v>
      </c>
      <c r="AC19">
        <f t="shared" si="2"/>
        <v>1331.1304294714701</v>
      </c>
      <c r="AE19">
        <f t="shared" si="3"/>
        <v>4470.8597054364946</v>
      </c>
      <c r="AF19">
        <f t="shared" si="4"/>
        <v>-223.54298527182473</v>
      </c>
      <c r="AG19">
        <f t="shared" si="4"/>
        <v>-20.058700852770809</v>
      </c>
      <c r="AH19">
        <f t="shared" si="5"/>
        <v>-3865.7543980318983</v>
      </c>
      <c r="AI19">
        <f t="shared" si="6"/>
        <v>361.50362128000097</v>
      </c>
      <c r="AJ19">
        <f t="shared" si="7"/>
        <v>272.48370414433066</v>
      </c>
      <c r="AK19">
        <f t="shared" si="24"/>
        <v>500.67585501970251</v>
      </c>
      <c r="AL19">
        <f t="shared" si="8"/>
        <v>1134.6631804440342</v>
      </c>
      <c r="AN19">
        <f t="shared" si="9"/>
        <v>1393.9337844367656</v>
      </c>
      <c r="AO19">
        <f t="shared" si="9"/>
        <v>-69.696689221838284</v>
      </c>
      <c r="AP19">
        <f t="shared" si="9"/>
        <v>-6.2539427834401211</v>
      </c>
      <c r="AQ19">
        <f t="shared" si="9"/>
        <v>-1205.2728139062865</v>
      </c>
      <c r="AR19">
        <f t="shared" si="9"/>
        <v>112.71033852520085</v>
      </c>
      <c r="AS19">
        <f t="shared" si="9"/>
        <v>84.955526663785619</v>
      </c>
      <c r="AT19">
        <f t="shared" si="9"/>
        <v>156.10174224771157</v>
      </c>
      <c r="AU19">
        <f t="shared" si="9"/>
        <v>353.76760743669809</v>
      </c>
      <c r="AW19">
        <v>16</v>
      </c>
      <c r="AX19">
        <f>(R19*SUMPRODUCT(K20:$K$23, X20:$X$23)-$AZ$3*SUMPRODUCT(K19:$K$22, W20:$W$23))/Z19</f>
        <v>1659.0436729201163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4.9870000000000001E-3</v>
      </c>
      <c r="O20">
        <f t="shared" si="21"/>
        <v>5572.219928713519</v>
      </c>
      <c r="P20">
        <f t="shared" si="22"/>
        <v>278.61099643567599</v>
      </c>
      <c r="Q20" s="4">
        <f t="shared" si="23"/>
        <v>25</v>
      </c>
      <c r="R20">
        <f t="shared" si="0"/>
        <v>1000000</v>
      </c>
      <c r="S20">
        <f t="shared" si="1"/>
        <v>1301.3940915192657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1331.1304294714701</v>
      </c>
      <c r="AC20">
        <f t="shared" si="2"/>
        <v>1028.5220002928086</v>
      </c>
      <c r="AE20">
        <f t="shared" si="3"/>
        <v>4403.8549310311173</v>
      </c>
      <c r="AF20">
        <f t="shared" si="4"/>
        <v>-220.1927465515559</v>
      </c>
      <c r="AG20">
        <f t="shared" si="4"/>
        <v>-19.758081103090333</v>
      </c>
      <c r="AH20">
        <f t="shared" si="5"/>
        <v>-4001.3096461107211</v>
      </c>
      <c r="AI20">
        <f t="shared" si="6"/>
        <v>162.59445726575041</v>
      </c>
      <c r="AJ20">
        <f t="shared" si="7"/>
        <v>302.60842917866148</v>
      </c>
      <c r="AK20">
        <f t="shared" si="24"/>
        <v>471.91183356101777</v>
      </c>
      <c r="AL20">
        <f t="shared" si="8"/>
        <v>937.11472000542972</v>
      </c>
      <c r="AN20">
        <f t="shared" si="9"/>
        <v>1264.8105319678584</v>
      </c>
      <c r="AO20">
        <f t="shared" si="9"/>
        <v>-63.240526598392925</v>
      </c>
      <c r="AP20">
        <f t="shared" si="9"/>
        <v>-5.6746258589432168</v>
      </c>
      <c r="AQ20">
        <f t="shared" si="9"/>
        <v>-1149.1973875898011</v>
      </c>
      <c r="AR20">
        <f t="shared" si="9"/>
        <v>46.697991920721122</v>
      </c>
      <c r="AS20">
        <f t="shared" si="9"/>
        <v>86.910748487758568</v>
      </c>
      <c r="AT20">
        <f t="shared" si="9"/>
        <v>135.53558566210199</v>
      </c>
      <c r="AU20">
        <f t="shared" si="9"/>
        <v>269.14432607058171</v>
      </c>
      <c r="AW20">
        <v>17</v>
      </c>
      <c r="AX20">
        <f>(R20*SUMPRODUCT(K21:$K$23, X21:$X$23)-$AZ$3*SUMPRODUCT(K20:$K$22, W21:$W$23))/Z20</f>
        <v>1301.3940915192657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5.2249999999999996E-3</v>
      </c>
      <c r="O21">
        <f t="shared" si="21"/>
        <v>5572.219928713519</v>
      </c>
      <c r="P21">
        <f t="shared" si="22"/>
        <v>278.61099643567599</v>
      </c>
      <c r="Q21" s="4">
        <f t="shared" si="23"/>
        <v>25</v>
      </c>
      <c r="R21">
        <f t="shared" si="0"/>
        <v>1000000</v>
      </c>
      <c r="S21">
        <f t="shared" si="1"/>
        <v>904.77884653256581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1028.5220002928086</v>
      </c>
      <c r="AC21">
        <f t="shared" si="2"/>
        <v>704.18084666347636</v>
      </c>
      <c r="AE21">
        <f t="shared" si="3"/>
        <v>4336.8062397061694</v>
      </c>
      <c r="AF21">
        <f t="shared" si="4"/>
        <v>-216.84031198530849</v>
      </c>
      <c r="AG21">
        <f t="shared" si="4"/>
        <v>-19.457264318295785</v>
      </c>
      <c r="AH21">
        <f t="shared" si="5"/>
        <v>-4129.4389505458794</v>
      </c>
      <c r="AI21">
        <f t="shared" si="6"/>
        <v>-28.930287143313762</v>
      </c>
      <c r="AJ21">
        <f t="shared" si="7"/>
        <v>324.34115362933221</v>
      </c>
      <c r="AK21">
        <f t="shared" si="24"/>
        <v>440.56640897598584</v>
      </c>
      <c r="AL21">
        <f t="shared" si="8"/>
        <v>735.97727546200429</v>
      </c>
      <c r="AN21">
        <f t="shared" si="9"/>
        <v>1147.3709635276591</v>
      </c>
      <c r="AO21">
        <f t="shared" si="9"/>
        <v>-57.368548176382966</v>
      </c>
      <c r="AP21">
        <f t="shared" si="9"/>
        <v>-5.1477282761906231</v>
      </c>
      <c r="AQ21">
        <f t="shared" si="9"/>
        <v>-1092.5086539806962</v>
      </c>
      <c r="AR21">
        <f t="shared" si="9"/>
        <v>-7.6539669056104129</v>
      </c>
      <c r="AS21">
        <f t="shared" si="9"/>
        <v>85.809603054014445</v>
      </c>
      <c r="AT21">
        <f t="shared" si="9"/>
        <v>116.55884012907761</v>
      </c>
      <c r="AU21">
        <f t="shared" si="9"/>
        <v>194.71447627748165</v>
      </c>
      <c r="AW21">
        <v>18</v>
      </c>
      <c r="AX21">
        <f>(R21*SUMPRODUCT(K22:$K$23, X22:$X$23)-$AZ$3*SUMPRODUCT(K21:$K$22, W22:$W$23))/Z21</f>
        <v>904.77884653256581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5.4879999999999998E-3</v>
      </c>
      <c r="O22">
        <f t="shared" si="21"/>
        <v>5572.219928713519</v>
      </c>
      <c r="P22">
        <f t="shared" si="22"/>
        <v>278.61099643567599</v>
      </c>
      <c r="Q22" s="4">
        <f t="shared" si="23"/>
        <v>25</v>
      </c>
      <c r="R22">
        <f t="shared" si="0"/>
        <v>1000000</v>
      </c>
      <c r="S22">
        <f t="shared" si="1"/>
        <v>469.92017070933167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704.18084666347636</v>
      </c>
      <c r="AC22">
        <f t="shared" si="2"/>
        <v>360.0699438114774</v>
      </c>
      <c r="AE22">
        <f t="shared" si="3"/>
        <v>4269.6377846656005</v>
      </c>
      <c r="AF22">
        <f t="shared" si="4"/>
        <v>-213.48188923328004</v>
      </c>
      <c r="AG22">
        <f t="shared" si="4"/>
        <v>-19.155910208534017</v>
      </c>
      <c r="AH22">
        <f t="shared" si="5"/>
        <v>-4271.25866315229</v>
      </c>
      <c r="AI22">
        <f t="shared" si="6"/>
        <v>-234.2586779285034</v>
      </c>
      <c r="AJ22">
        <f t="shared" si="7"/>
        <v>344.11090285199896</v>
      </c>
      <c r="AK22">
        <f t="shared" si="24"/>
        <v>407.35153569462165</v>
      </c>
      <c r="AL22">
        <f t="shared" si="8"/>
        <v>517.20376061811726</v>
      </c>
      <c r="AN22">
        <f t="shared" si="9"/>
        <v>1040.5578644664224</v>
      </c>
      <c r="AO22">
        <f t="shared" si="9"/>
        <v>-52.027893223321122</v>
      </c>
      <c r="AP22">
        <f t="shared" si="9"/>
        <v>-4.66850679701483</v>
      </c>
      <c r="AQ22">
        <f t="shared" si="9"/>
        <v>-1040.9528904479532</v>
      </c>
      <c r="AR22">
        <f t="shared" si="9"/>
        <v>-57.091426001866871</v>
      </c>
      <c r="AS22">
        <f t="shared" si="9"/>
        <v>83.863625972509169</v>
      </c>
      <c r="AT22">
        <f t="shared" si="9"/>
        <v>99.276066366063176</v>
      </c>
      <c r="AU22">
        <f t="shared" si="9"/>
        <v>126.04826633670548</v>
      </c>
      <c r="AW22">
        <v>19</v>
      </c>
      <c r="AX22">
        <f>(R22*SUMPRODUCT(K23:$K$23, X23:$X$23)-$AZ$3*SUMPRODUCT(K22:$K$22, W23:$W$23))/Z22</f>
        <v>469.92017070933167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5.7670000000000004E-3</v>
      </c>
      <c r="O23">
        <f t="shared" si="21"/>
        <v>5572.219928713519</v>
      </c>
      <c r="P23">
        <f t="shared" si="22"/>
        <v>278.61099643567599</v>
      </c>
      <c r="Q23" s="4">
        <f t="shared" si="23"/>
        <v>25</v>
      </c>
      <c r="R23">
        <f t="shared" si="0"/>
        <v>1000000</v>
      </c>
      <c r="S23">
        <f t="shared" si="1"/>
        <v>477.4480948203643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360.0699438114774</v>
      </c>
      <c r="AC23">
        <f t="shared" si="2"/>
        <v>360.0699438114774</v>
      </c>
      <c r="AE23">
        <f t="shared" si="3"/>
        <v>4202.3184057147782</v>
      </c>
      <c r="AF23">
        <f t="shared" si="4"/>
        <v>-210.11592028573892</v>
      </c>
      <c r="AG23">
        <f t="shared" si="4"/>
        <v>-18.853878972276064</v>
      </c>
      <c r="AH23">
        <f t="shared" si="5"/>
        <v>-4418.8853669046284</v>
      </c>
      <c r="AI23">
        <f t="shared" si="6"/>
        <v>-445.53676044786516</v>
      </c>
      <c r="AJ23">
        <f t="shared" si="7"/>
        <v>0</v>
      </c>
      <c r="AK23">
        <f t="shared" si="24"/>
        <v>372.43265631496951</v>
      </c>
      <c r="AL23">
        <f t="shared" si="8"/>
        <v>-73.104104132895657</v>
      </c>
      <c r="AN23">
        <f t="shared" si="9"/>
        <v>943.42096942200089</v>
      </c>
      <c r="AO23">
        <f t="shared" si="9"/>
        <v>-47.171048471100043</v>
      </c>
      <c r="AP23">
        <f t="shared" si="9"/>
        <v>-4.2326980157431269</v>
      </c>
      <c r="AQ23">
        <f t="shared" si="9"/>
        <v>-992.04027732419524</v>
      </c>
      <c r="AR23">
        <f t="shared" si="9"/>
        <v>-100.02305438903753</v>
      </c>
      <c r="AS23">
        <f t="shared" si="9"/>
        <v>0</v>
      </c>
      <c r="AT23">
        <f t="shared" si="9"/>
        <v>83.611174533386162</v>
      </c>
      <c r="AU23">
        <f t="shared" si="9"/>
        <v>-16.411879855651364</v>
      </c>
      <c r="AW23">
        <v>20</v>
      </c>
      <c r="AX23">
        <f>(R23*SUMPRODUCT(K$23:$K24, X$23:$X24)-$AZ$3*SUMPRODUCT(K$22:$K23, W$23:$W24))/Z23</f>
        <v>477.4480948203643</v>
      </c>
    </row>
    <row r="25" spans="5:50" x14ac:dyDescent="0.25">
      <c r="AN25" s="8">
        <f t="shared" ref="AN25:AU25" si="25">SUM(AN3:AN23)</f>
        <v>50975.988371071609</v>
      </c>
      <c r="AO25" s="8">
        <f t="shared" si="25"/>
        <v>-6727.9643650887219</v>
      </c>
      <c r="AP25" s="8">
        <f t="shared" si="25"/>
        <v>-403.70592431390554</v>
      </c>
      <c r="AQ25" s="8">
        <f t="shared" si="25"/>
        <v>-33520.400100649014</v>
      </c>
      <c r="AR25" s="8">
        <f t="shared" si="25"/>
        <v>10323.917981019968</v>
      </c>
      <c r="AS25" s="8">
        <f t="shared" si="25"/>
        <v>-1280.1482634299707</v>
      </c>
      <c r="AT25" s="8">
        <f t="shared" si="25"/>
        <v>4558.2069900522283</v>
      </c>
      <c r="AU25" s="9">
        <f t="shared" si="25"/>
        <v>13601.976707642223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9" priority="1" operator="lessThan">
      <formula>0</formula>
    </cfRule>
  </conditionalFormatting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CE165-3AFB-455D-84DD-AFA1AF108750}">
  <sheetPr codeName="Sheet68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'T.55.04.E'!C3*(1+C12)</f>
        <v>8446.3050758440804</v>
      </c>
      <c r="K3">
        <v>1</v>
      </c>
      <c r="L3" s="2">
        <v>0</v>
      </c>
      <c r="O3">
        <f>$C$3</f>
        <v>8446.3050758440804</v>
      </c>
      <c r="P3">
        <f>O3*B5</f>
        <v>6757.0440606752645</v>
      </c>
      <c r="Q3" s="4">
        <f>B8</f>
        <v>200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8446.3050758440804</v>
      </c>
      <c r="AF3">
        <f t="shared" ref="AF3:AG23" si="4">-$Z3*P3</f>
        <v>-6757.0440606752645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1489.2610151688159</v>
      </c>
      <c r="AJ3">
        <f t="shared" ref="AJ3:AJ23" si="7">AB3-AC3</f>
        <v>0</v>
      </c>
      <c r="AL3">
        <f t="shared" ref="AL3:AL23" si="8">SUM(AI3:AK3)</f>
        <v>1489.2610151688159</v>
      </c>
      <c r="AN3">
        <f t="shared" ref="AN3:AU23" si="9">AE3*$K3</f>
        <v>8446.3050758440804</v>
      </c>
      <c r="AO3">
        <f t="shared" si="9"/>
        <v>-6757.0440606752645</v>
      </c>
      <c r="AP3">
        <f t="shared" si="9"/>
        <v>-200</v>
      </c>
      <c r="AQ3">
        <f t="shared" si="9"/>
        <v>0</v>
      </c>
      <c r="AR3">
        <f t="shared" si="9"/>
        <v>1489.2610151688159</v>
      </c>
      <c r="AS3">
        <f t="shared" si="9"/>
        <v>0</v>
      </c>
      <c r="AT3">
        <f t="shared" si="9"/>
        <v>0</v>
      </c>
      <c r="AU3">
        <f t="shared" si="9"/>
        <v>1489.2610151688159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5126.7498612709442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3.852E-3</v>
      </c>
      <c r="R4">
        <f t="shared" si="0"/>
        <v>1000000</v>
      </c>
      <c r="S4">
        <f t="shared" si="1"/>
        <v>1534.1535027340651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1512.9024084141929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-3852</v>
      </c>
      <c r="AI4">
        <f t="shared" si="6"/>
        <v>-3852</v>
      </c>
      <c r="AJ4">
        <f t="shared" si="7"/>
        <v>-1512.9024084141929</v>
      </c>
      <c r="AK4">
        <f>H4*SUM(AB4, AE4:AF4)</f>
        <v>0</v>
      </c>
      <c r="AL4">
        <f t="shared" si="8"/>
        <v>-5364.9024084141929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-3613.8474528567403</v>
      </c>
      <c r="AR4">
        <f t="shared" si="9"/>
        <v>-3613.8474528567403</v>
      </c>
      <c r="AS4">
        <f t="shared" si="9"/>
        <v>-1419.3661773282604</v>
      </c>
      <c r="AT4">
        <f t="shared" si="9"/>
        <v>0</v>
      </c>
      <c r="AU4">
        <f t="shared" si="9"/>
        <v>-5033.2136301850005</v>
      </c>
      <c r="AW4">
        <v>1</v>
      </c>
      <c r="AX4">
        <f>(R4*SUMPRODUCT(K5:$K$23, X5:$X$23)-$AZ$3*SUMPRODUCT(K4:$K$22, W5:$W$23))/Z4</f>
        <v>1534.1535027340651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4.0049999999999999E-3</v>
      </c>
      <c r="O5">
        <f t="shared" ref="O5:O23" si="21">$C$3</f>
        <v>8446.3050758440804</v>
      </c>
      <c r="P5">
        <f t="shared" ref="P5:P23" si="22">O5*$C$5</f>
        <v>422.31525379220403</v>
      </c>
      <c r="Q5" s="4">
        <f t="shared" ref="Q5:Q23" si="23">$C$8</f>
        <v>25</v>
      </c>
      <c r="R5">
        <f t="shared" si="0"/>
        <v>1000000</v>
      </c>
      <c r="S5">
        <f t="shared" si="1"/>
        <v>2926.3542624700181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1512.9024084141929</v>
      </c>
      <c r="AC5">
        <f t="shared" si="2"/>
        <v>2845.4025164890991</v>
      </c>
      <c r="AE5">
        <f t="shared" si="3"/>
        <v>8212.6549153881297</v>
      </c>
      <c r="AF5">
        <f t="shared" si="4"/>
        <v>-410.63274576940648</v>
      </c>
      <c r="AG5">
        <f t="shared" si="4"/>
        <v>-24.308424931499999</v>
      </c>
      <c r="AH5">
        <f t="shared" si="5"/>
        <v>-3949.5227399999999</v>
      </c>
      <c r="AI5">
        <f t="shared" si="6"/>
        <v>3828.191004687224</v>
      </c>
      <c r="AJ5">
        <f t="shared" si="7"/>
        <v>-1332.5001080749062</v>
      </c>
      <c r="AK5">
        <f>H5*SUM(AB5, AE5:AF5)</f>
        <v>804.80948354204406</v>
      </c>
      <c r="AL5">
        <f t="shared" si="8"/>
        <v>3300.5003801543617</v>
      </c>
      <c r="AN5">
        <f t="shared" si="9"/>
        <v>7092.1409070357413</v>
      </c>
      <c r="AO5">
        <f t="shared" si="9"/>
        <v>-354.60704535178706</v>
      </c>
      <c r="AP5">
        <f t="shared" si="9"/>
        <v>-20.991844491027305</v>
      </c>
      <c r="AQ5">
        <f t="shared" si="9"/>
        <v>-3410.6597776485423</v>
      </c>
      <c r="AR5">
        <f t="shared" si="9"/>
        <v>3305.8822395443854</v>
      </c>
      <c r="AS5">
        <f t="shared" si="9"/>
        <v>-1150.6971402634381</v>
      </c>
      <c r="AT5">
        <f t="shared" si="9"/>
        <v>695.00329910417133</v>
      </c>
      <c r="AU5">
        <f t="shared" si="9"/>
        <v>2850.1883983851185</v>
      </c>
      <c r="AW5">
        <v>2</v>
      </c>
      <c r="AX5">
        <f>(R5*SUMPRODUCT(K6:$K$23, X6:$X$23)-$AZ$3*SUMPRODUCT(K5:$K$22, W6:$W$23))/Z5</f>
        <v>2926.3542624700181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4.1640000000000002E-3</v>
      </c>
      <c r="O6">
        <f t="shared" si="21"/>
        <v>8446.3050758440804</v>
      </c>
      <c r="P6">
        <f t="shared" si="22"/>
        <v>422.31525379220403</v>
      </c>
      <c r="Q6" s="4">
        <f t="shared" si="23"/>
        <v>25</v>
      </c>
      <c r="R6">
        <f t="shared" si="0"/>
        <v>1000000</v>
      </c>
      <c r="S6">
        <f t="shared" si="1"/>
        <v>4169.6497931033809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2845.4025164890991</v>
      </c>
      <c r="AC6">
        <f t="shared" si="2"/>
        <v>3996.8795868390448</v>
      </c>
      <c r="AE6">
        <f t="shared" si="3"/>
        <v>8096.3308711665723</v>
      </c>
      <c r="AF6">
        <f t="shared" si="4"/>
        <v>-404.81654355832859</v>
      </c>
      <c r="AG6">
        <f t="shared" si="4"/>
        <v>-23.964120400770234</v>
      </c>
      <c r="AH6">
        <f t="shared" si="5"/>
        <v>-4048.8112565906404</v>
      </c>
      <c r="AI6">
        <f t="shared" si="6"/>
        <v>3618.7389506168329</v>
      </c>
      <c r="AJ6">
        <f t="shared" si="7"/>
        <v>-1151.4770703499457</v>
      </c>
      <c r="AK6">
        <f>H6*SUM(AB6, AE6:AF6)</f>
        <v>1146.416552637791</v>
      </c>
      <c r="AL6">
        <f t="shared" si="8"/>
        <v>3613.6784329046782</v>
      </c>
      <c r="AN6">
        <f t="shared" si="9"/>
        <v>6305.634761208953</v>
      </c>
      <c r="AO6">
        <f t="shared" si="9"/>
        <v>-315.28173806044765</v>
      </c>
      <c r="AP6">
        <f t="shared" si="9"/>
        <v>-18.663885286486646</v>
      </c>
      <c r="AQ6">
        <f t="shared" si="9"/>
        <v>-3153.3203629378681</v>
      </c>
      <c r="AR6">
        <f t="shared" si="9"/>
        <v>2818.3687749241503</v>
      </c>
      <c r="AS6">
        <f t="shared" si="9"/>
        <v>-896.80053311451218</v>
      </c>
      <c r="AT6">
        <f t="shared" si="9"/>
        <v>892.85926923791885</v>
      </c>
      <c r="AU6">
        <f t="shared" si="9"/>
        <v>2814.4275110475569</v>
      </c>
      <c r="AW6">
        <v>3</v>
      </c>
      <c r="AX6">
        <f>(R6*SUMPRODUCT(K7:$K$23, X7:$X$23)-$AZ$3*SUMPRODUCT(K6:$K$22, W7:$W$23))/Z6</f>
        <v>4169.6497931033809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4.3350000000000003E-3</v>
      </c>
      <c r="O7">
        <f t="shared" si="21"/>
        <v>8446.3050758440804</v>
      </c>
      <c r="P7">
        <f t="shared" si="22"/>
        <v>422.31525379220403</v>
      </c>
      <c r="Q7" s="4">
        <f t="shared" si="23"/>
        <v>25</v>
      </c>
      <c r="R7">
        <f t="shared" si="0"/>
        <v>1000000</v>
      </c>
      <c r="S7">
        <f t="shared" si="1"/>
        <v>5180.5350624250068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3996.8795868390448</v>
      </c>
      <c r="AC7">
        <f t="shared" si="2"/>
        <v>4894.6927687637362</v>
      </c>
      <c r="AE7">
        <f t="shared" si="3"/>
        <v>7980.2699681283993</v>
      </c>
      <c r="AF7">
        <f t="shared" si="4"/>
        <v>-399.01349840641996</v>
      </c>
      <c r="AG7">
        <f t="shared" si="4"/>
        <v>-23.620594734825193</v>
      </c>
      <c r="AH7">
        <f t="shared" si="5"/>
        <v>-4155.3784774935593</v>
      </c>
      <c r="AI7">
        <f t="shared" si="6"/>
        <v>3402.2573974935949</v>
      </c>
      <c r="AJ7">
        <f t="shared" si="7"/>
        <v>-897.81318192469143</v>
      </c>
      <c r="AK7">
        <f>H7*SUM(AB7, AE7:AF7)</f>
        <v>1212.2308451219392</v>
      </c>
      <c r="AL7">
        <f t="shared" si="8"/>
        <v>3716.6750606908427</v>
      </c>
      <c r="AN7">
        <f t="shared" si="9"/>
        <v>5626.1822095655134</v>
      </c>
      <c r="AO7">
        <f t="shared" si="9"/>
        <v>-281.30911047827567</v>
      </c>
      <c r="AP7">
        <f t="shared" si="9"/>
        <v>-16.652791247311363</v>
      </c>
      <c r="AQ7">
        <f t="shared" si="9"/>
        <v>-2929.5896702061968</v>
      </c>
      <c r="AR7">
        <f t="shared" si="9"/>
        <v>2398.6306376337297</v>
      </c>
      <c r="AS7">
        <f t="shared" si="9"/>
        <v>-632.96863036361276</v>
      </c>
      <c r="AT7">
        <f t="shared" si="9"/>
        <v>854.63670301258742</v>
      </c>
      <c r="AU7">
        <f t="shared" si="9"/>
        <v>2620.2987102827046</v>
      </c>
      <c r="AW7">
        <v>4</v>
      </c>
      <c r="AX7">
        <f>(R7*SUMPRODUCT(K8:$K$23, X8:$X$23)-$AZ$3*SUMPRODUCT(K7:$K$22, W8:$W$23))/Z7</f>
        <v>5180.5350624250068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4.522E-3</v>
      </c>
      <c r="O8">
        <f t="shared" si="21"/>
        <v>8446.3050758440804</v>
      </c>
      <c r="P8">
        <f t="shared" si="22"/>
        <v>422.31525379220403</v>
      </c>
      <c r="Q8" s="4">
        <f t="shared" si="23"/>
        <v>25</v>
      </c>
      <c r="R8">
        <f t="shared" si="0"/>
        <v>1000000</v>
      </c>
      <c r="S8">
        <f t="shared" si="1"/>
        <v>5908.1995747470919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4894.6927687637362</v>
      </c>
      <c r="AC8">
        <f t="shared" si="2"/>
        <v>5501.1426932322793</v>
      </c>
      <c r="AE8">
        <f t="shared" si="3"/>
        <v>7864.3804876512386</v>
      </c>
      <c r="AF8">
        <f t="shared" si="4"/>
        <v>-393.21902438256194</v>
      </c>
      <c r="AG8">
        <f t="shared" si="4"/>
        <v>-23.27757645808606</v>
      </c>
      <c r="AH8">
        <f t="shared" si="5"/>
        <v>-4272.4931756351807</v>
      </c>
      <c r="AI8">
        <f t="shared" si="6"/>
        <v>3175.3907111754097</v>
      </c>
      <c r="AJ8">
        <f t="shared" si="7"/>
        <v>-606.44992446854303</v>
      </c>
      <c r="AK8">
        <f t="shared" ref="AK8:AK23" si="24">H8*SUM(AB8:AB8, AE8:AF8)</f>
        <v>896.52443182235004</v>
      </c>
      <c r="AL8">
        <f t="shared" si="8"/>
        <v>3465.4652185292166</v>
      </c>
      <c r="AN8">
        <f t="shared" si="9"/>
        <v>5169.6771948887663</v>
      </c>
      <c r="AO8">
        <f t="shared" si="9"/>
        <v>-258.48385974443835</v>
      </c>
      <c r="AP8">
        <f t="shared" si="9"/>
        <v>-15.301593858105271</v>
      </c>
      <c r="AQ8">
        <f t="shared" si="9"/>
        <v>-2808.5378842085584</v>
      </c>
      <c r="AR8">
        <f t="shared" si="9"/>
        <v>2087.3538570776645</v>
      </c>
      <c r="AS8">
        <f t="shared" si="9"/>
        <v>-398.65191534029913</v>
      </c>
      <c r="AT8">
        <f t="shared" si="9"/>
        <v>589.33337687948199</v>
      </c>
      <c r="AU8">
        <f t="shared" si="9"/>
        <v>2278.0353186168472</v>
      </c>
      <c r="AW8">
        <v>5</v>
      </c>
      <c r="AX8">
        <f>(R8*SUMPRODUCT(K9:$K$23, X9:$X$23)-$AZ$3*SUMPRODUCT(K8:$K$22, W9:$W$23))/Z8</f>
        <v>5908.1995747470919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4.7470000000000004E-3</v>
      </c>
      <c r="O9">
        <f t="shared" si="21"/>
        <v>8446.3050758440804</v>
      </c>
      <c r="P9">
        <f t="shared" si="22"/>
        <v>422.31525379220403</v>
      </c>
      <c r="Q9" s="4">
        <f t="shared" si="23"/>
        <v>25</v>
      </c>
      <c r="R9">
        <f t="shared" si="0"/>
        <v>1000000</v>
      </c>
      <c r="S9">
        <f t="shared" si="1"/>
        <v>6407.1221765601149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5501.1426932322793</v>
      </c>
      <c r="AC9">
        <f t="shared" si="2"/>
        <v>5877.7150076789403</v>
      </c>
      <c r="AE9">
        <f t="shared" si="3"/>
        <v>7748.404468599846</v>
      </c>
      <c r="AF9">
        <f t="shared" si="4"/>
        <v>-387.42022342999229</v>
      </c>
      <c r="AG9">
        <f t="shared" si="4"/>
        <v>-22.934302038058664</v>
      </c>
      <c r="AH9">
        <f t="shared" si="5"/>
        <v>-4419.9462178613821</v>
      </c>
      <c r="AI9">
        <f t="shared" si="6"/>
        <v>2918.1037252704136</v>
      </c>
      <c r="AJ9">
        <f t="shared" si="7"/>
        <v>-376.57231444666104</v>
      </c>
      <c r="AK9">
        <f t="shared" si="24"/>
        <v>671.40302618459134</v>
      </c>
      <c r="AL9">
        <f t="shared" si="8"/>
        <v>3212.934437008344</v>
      </c>
      <c r="AN9">
        <f t="shared" si="9"/>
        <v>4840.7526756279631</v>
      </c>
      <c r="AO9">
        <f t="shared" si="9"/>
        <v>-242.03763378139814</v>
      </c>
      <c r="AP9">
        <f t="shared" si="9"/>
        <v>-14.328018678463975</v>
      </c>
      <c r="AQ9">
        <f t="shared" si="9"/>
        <v>-2761.3254531239595</v>
      </c>
      <c r="AR9">
        <f t="shared" si="9"/>
        <v>1823.0615700441419</v>
      </c>
      <c r="AS9">
        <f t="shared" si="9"/>
        <v>-235.26049086780444</v>
      </c>
      <c r="AT9">
        <f t="shared" si="9"/>
        <v>419.45358023044344</v>
      </c>
      <c r="AU9">
        <f t="shared" si="9"/>
        <v>2007.254659406781</v>
      </c>
      <c r="AW9">
        <v>6</v>
      </c>
      <c r="AX9">
        <f>(R9*SUMPRODUCT(K10:$K$23, X10:$X$23)-$AZ$3*SUMPRODUCT(K9:$K$22, W10:$W$23))/Z9</f>
        <v>6407.1221765601149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4.9870000000000001E-3</v>
      </c>
      <c r="O10">
        <f t="shared" si="21"/>
        <v>8446.3050758440804</v>
      </c>
      <c r="P10">
        <f t="shared" si="22"/>
        <v>422.31525379220403</v>
      </c>
      <c r="Q10" s="4">
        <f t="shared" si="23"/>
        <v>25</v>
      </c>
      <c r="R10">
        <f t="shared" si="0"/>
        <v>1000000</v>
      </c>
      <c r="S10">
        <f t="shared" si="1"/>
        <v>6751.0166141272521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5877.7150076789403</v>
      </c>
      <c r="AC10">
        <f t="shared" si="2"/>
        <v>6100.3767627625821</v>
      </c>
      <c r="AE10">
        <f t="shared" si="3"/>
        <v>7632.2791308289397</v>
      </c>
      <c r="AF10">
        <f t="shared" si="4"/>
        <v>-381.61395654144701</v>
      </c>
      <c r="AG10">
        <f t="shared" si="4"/>
        <v>-22.59058565341428</v>
      </c>
      <c r="AH10">
        <f t="shared" si="5"/>
        <v>-4574.9345705519427</v>
      </c>
      <c r="AI10">
        <f t="shared" si="6"/>
        <v>2653.1400180821356</v>
      </c>
      <c r="AJ10">
        <f t="shared" si="7"/>
        <v>-222.66175508364176</v>
      </c>
      <c r="AK10">
        <f t="shared" si="24"/>
        <v>689.23995955323778</v>
      </c>
      <c r="AL10">
        <f t="shared" si="8"/>
        <v>3119.7182225517317</v>
      </c>
      <c r="AN10">
        <f t="shared" si="9"/>
        <v>4530.3603945637306</v>
      </c>
      <c r="AO10">
        <f t="shared" si="9"/>
        <v>-226.51801972818654</v>
      </c>
      <c r="AP10">
        <f t="shared" si="9"/>
        <v>-13.409296591477279</v>
      </c>
      <c r="AQ10">
        <f t="shared" si="9"/>
        <v>-2715.5849558004693</v>
      </c>
      <c r="AR10">
        <f t="shared" si="9"/>
        <v>1574.8481224435973</v>
      </c>
      <c r="AS10">
        <f t="shared" si="9"/>
        <v>-132.16733551324154</v>
      </c>
      <c r="AT10">
        <f t="shared" si="9"/>
        <v>409.11834611734929</v>
      </c>
      <c r="AU10">
        <f t="shared" si="9"/>
        <v>1851.7991330477053</v>
      </c>
      <c r="AW10">
        <v>7</v>
      </c>
      <c r="AX10">
        <f>(R10*SUMPRODUCT(K11:$K$23, X11:$X$23)-$AZ$3*SUMPRODUCT(K10:$K$22, W11:$W$23))/Z10</f>
        <v>6751.0166141272521</v>
      </c>
    </row>
    <row r="11" spans="1:52" x14ac:dyDescent="0.25">
      <c r="A11" t="s">
        <v>33</v>
      </c>
      <c r="C11" s="7">
        <f>AU25</f>
        <v>20343.401908708533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5.2249999999999996E-3</v>
      </c>
      <c r="O11">
        <f t="shared" si="21"/>
        <v>8446.3050758440804</v>
      </c>
      <c r="P11">
        <f t="shared" si="22"/>
        <v>422.31525379220403</v>
      </c>
      <c r="Q11" s="4">
        <f t="shared" si="23"/>
        <v>25</v>
      </c>
      <c r="R11">
        <f t="shared" si="0"/>
        <v>1000000</v>
      </c>
      <c r="S11">
        <f t="shared" si="1"/>
        <v>6950.4192730098866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6100.3767627625821</v>
      </c>
      <c r="AC11">
        <f t="shared" si="2"/>
        <v>6184.9401250371811</v>
      </c>
      <c r="AE11">
        <f t="shared" si="3"/>
        <v>7516.07768106207</v>
      </c>
      <c r="AF11">
        <f t="shared" si="4"/>
        <v>-375.8038840531035</v>
      </c>
      <c r="AG11">
        <f t="shared" si="4"/>
        <v>-22.24664398684105</v>
      </c>
      <c r="AH11">
        <f t="shared" si="5"/>
        <v>-4721.4324015635839</v>
      </c>
      <c r="AI11">
        <f t="shared" si="6"/>
        <v>2396.5947514585414</v>
      </c>
      <c r="AJ11">
        <f t="shared" si="7"/>
        <v>-84.563362274599058</v>
      </c>
      <c r="AK11">
        <f t="shared" si="24"/>
        <v>681.89350382823477</v>
      </c>
      <c r="AL11">
        <f t="shared" si="8"/>
        <v>2993.9248930121771</v>
      </c>
      <c r="AN11">
        <f t="shared" si="9"/>
        <v>4242.8774679567268</v>
      </c>
      <c r="AO11">
        <f t="shared" si="9"/>
        <v>-212.14387339783633</v>
      </c>
      <c r="AP11">
        <f t="shared" si="9"/>
        <v>-12.558383310387102</v>
      </c>
      <c r="AQ11">
        <f t="shared" si="9"/>
        <v>-2665.2810153292921</v>
      </c>
      <c r="AR11">
        <f t="shared" si="9"/>
        <v>1352.8941959192109</v>
      </c>
      <c r="AS11">
        <f t="shared" si="9"/>
        <v>-47.736598746656199</v>
      </c>
      <c r="AT11">
        <f t="shared" si="9"/>
        <v>384.93356584495211</v>
      </c>
      <c r="AU11">
        <f t="shared" si="9"/>
        <v>1690.0911630175069</v>
      </c>
      <c r="AW11">
        <v>8</v>
      </c>
      <c r="AX11">
        <f>(R11*SUMPRODUCT(K12:$K$23, X12:$X$23)-$AZ$3*SUMPRODUCT(K11:$K$22, W12:$W$23))/Z11</f>
        <v>6950.4192730098866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5.4879999999999998E-3</v>
      </c>
      <c r="O12">
        <f t="shared" si="21"/>
        <v>8446.3050758440804</v>
      </c>
      <c r="P12">
        <f t="shared" si="22"/>
        <v>422.31525379220403</v>
      </c>
      <c r="Q12" s="4">
        <f t="shared" si="23"/>
        <v>25</v>
      </c>
      <c r="R12">
        <f t="shared" si="0"/>
        <v>1000000</v>
      </c>
      <c r="S12">
        <f t="shared" si="1"/>
        <v>7007.8829787001814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6184.9401250371811</v>
      </c>
      <c r="AC12">
        <f t="shared" si="2"/>
        <v>6139.4907778530323</v>
      </c>
      <c r="AE12">
        <f t="shared" si="3"/>
        <v>7399.6686699377806</v>
      </c>
      <c r="AF12">
        <f t="shared" si="4"/>
        <v>-369.98343349688906</v>
      </c>
      <c r="AG12">
        <f t="shared" si="4"/>
        <v>-21.902087964772857</v>
      </c>
      <c r="AH12">
        <f t="shared" si="5"/>
        <v>-4883.5832879913469</v>
      </c>
      <c r="AI12">
        <f t="shared" si="6"/>
        <v>2124.1998604847713</v>
      </c>
      <c r="AJ12">
        <f t="shared" si="7"/>
        <v>45.449347184148792</v>
      </c>
      <c r="AK12">
        <f t="shared" si="24"/>
        <v>685.83905626071203</v>
      </c>
      <c r="AL12">
        <f t="shared" si="8"/>
        <v>2855.488263929632</v>
      </c>
      <c r="AN12">
        <f t="shared" si="9"/>
        <v>3971.0654831571565</v>
      </c>
      <c r="AO12">
        <f t="shared" si="9"/>
        <v>-198.55327415785783</v>
      </c>
      <c r="AP12">
        <f t="shared" si="9"/>
        <v>-11.753854044753139</v>
      </c>
      <c r="AQ12">
        <f t="shared" si="9"/>
        <v>-2620.7969429567224</v>
      </c>
      <c r="AR12">
        <f t="shared" si="9"/>
        <v>1139.9614119978226</v>
      </c>
      <c r="AS12">
        <f t="shared" si="9"/>
        <v>24.390596644986907</v>
      </c>
      <c r="AT12">
        <f t="shared" si="9"/>
        <v>368.05861516241276</v>
      </c>
      <c r="AU12">
        <f t="shared" si="9"/>
        <v>1532.4106238052223</v>
      </c>
      <c r="AW12">
        <v>9</v>
      </c>
      <c r="AX12">
        <f>(R12*SUMPRODUCT(K13:$K$23, X13:$X$23)-$AZ$3*SUMPRODUCT(K12:$K$22, W13:$W$23))/Z12</f>
        <v>7007.8829787001814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5.7670000000000004E-3</v>
      </c>
      <c r="O13">
        <f t="shared" si="21"/>
        <v>8446.3050758440804</v>
      </c>
      <c r="P13">
        <f t="shared" si="22"/>
        <v>422.31525379220403</v>
      </c>
      <c r="Q13" s="4">
        <f t="shared" si="23"/>
        <v>25</v>
      </c>
      <c r="R13">
        <f t="shared" si="0"/>
        <v>1000000</v>
      </c>
      <c r="S13">
        <f t="shared" si="1"/>
        <v>6925.6262037372226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6139.4907778530323</v>
      </c>
      <c r="AC13">
        <f t="shared" si="2"/>
        <v>5971.7618519320058</v>
      </c>
      <c r="AE13">
        <f t="shared" si="3"/>
        <v>7282.9980940188716</v>
      </c>
      <c r="AF13">
        <f t="shared" si="4"/>
        <v>-364.14990470094364</v>
      </c>
      <c r="AG13">
        <f t="shared" si="4"/>
        <v>-21.556757743832282</v>
      </c>
      <c r="AH13">
        <f t="shared" si="5"/>
        <v>-5052.3736517138032</v>
      </c>
      <c r="AI13">
        <f t="shared" si="6"/>
        <v>1844.9177798602923</v>
      </c>
      <c r="AJ13">
        <f t="shared" si="7"/>
        <v>167.72892592102653</v>
      </c>
      <c r="AK13">
        <f t="shared" si="24"/>
        <v>675.11612460273875</v>
      </c>
      <c r="AL13">
        <f t="shared" si="8"/>
        <v>2687.7628303840575</v>
      </c>
      <c r="AN13">
        <f t="shared" si="9"/>
        <v>3716.3199521576653</v>
      </c>
      <c r="AO13">
        <f t="shared" si="9"/>
        <v>-185.8159976078833</v>
      </c>
      <c r="AP13">
        <f t="shared" si="9"/>
        <v>-10.999839334439017</v>
      </c>
      <c r="AQ13">
        <f t="shared" si="9"/>
        <v>-2578.0917096545154</v>
      </c>
      <c r="AR13">
        <f t="shared" si="9"/>
        <v>941.41240556082755</v>
      </c>
      <c r="AS13">
        <f t="shared" si="9"/>
        <v>85.587603608766059</v>
      </c>
      <c r="AT13">
        <f t="shared" si="9"/>
        <v>344.49377735591884</v>
      </c>
      <c r="AU13">
        <f t="shared" si="9"/>
        <v>1371.4937865255124</v>
      </c>
      <c r="AW13">
        <v>10</v>
      </c>
      <c r="AX13">
        <f>(R13*SUMPRODUCT(K14:$K$23, X14:$X$23)-$AZ$3*SUMPRODUCT(K13:$K$22, W14:$W$23))/Z13</f>
        <v>6925.6262037372226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6.0780000000000001E-3</v>
      </c>
      <c r="O14">
        <f t="shared" si="21"/>
        <v>8446.3050758440804</v>
      </c>
      <c r="P14">
        <f t="shared" si="22"/>
        <v>422.31525379220403</v>
      </c>
      <c r="Q14" s="4">
        <f t="shared" si="23"/>
        <v>25</v>
      </c>
      <c r="R14">
        <f t="shared" si="0"/>
        <v>1000000</v>
      </c>
      <c r="S14">
        <f t="shared" si="1"/>
        <v>6793.9377581885456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5971.7618519320058</v>
      </c>
      <c r="AC14">
        <f t="shared" si="2"/>
        <v>5764.0225017110679</v>
      </c>
      <c r="AE14">
        <f t="shared" si="3"/>
        <v>7165.9020506632369</v>
      </c>
      <c r="AF14">
        <f t="shared" si="4"/>
        <v>-358.29510253316181</v>
      </c>
      <c r="AG14">
        <f t="shared" si="4"/>
        <v>-21.210168192826949</v>
      </c>
      <c r="AH14">
        <f t="shared" si="5"/>
        <v>-5240.8789426805051</v>
      </c>
      <c r="AI14">
        <f t="shared" si="6"/>
        <v>1545.5178372567425</v>
      </c>
      <c r="AJ14">
        <f t="shared" si="7"/>
        <v>207.73935022093792</v>
      </c>
      <c r="AK14">
        <f t="shared" si="24"/>
        <v>1093.5561469589124</v>
      </c>
      <c r="AL14">
        <f t="shared" si="8"/>
        <v>2846.8133344365929</v>
      </c>
      <c r="AN14">
        <f t="shared" si="9"/>
        <v>3368.3338921479876</v>
      </c>
      <c r="AO14">
        <f t="shared" si="9"/>
        <v>-168.41669460739936</v>
      </c>
      <c r="AP14">
        <f t="shared" si="9"/>
        <v>-9.9698443932046033</v>
      </c>
      <c r="AQ14">
        <f t="shared" si="9"/>
        <v>-2463.4763414944514</v>
      </c>
      <c r="AR14">
        <f t="shared" si="9"/>
        <v>726.47101165293225</v>
      </c>
      <c r="AS14">
        <f t="shared" si="9"/>
        <v>97.647928918763554</v>
      </c>
      <c r="AT14">
        <f t="shared" si="9"/>
        <v>514.02631611850586</v>
      </c>
      <c r="AU14">
        <f t="shared" si="9"/>
        <v>1338.1452566902017</v>
      </c>
      <c r="AW14">
        <v>11</v>
      </c>
      <c r="AX14">
        <f>(R14*SUMPRODUCT(K15:$K$23, X15:$X$23)-$AZ$3*SUMPRODUCT(K14:$K$22, W15:$W$23))/Z14</f>
        <v>6793.9377581885456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6.4359999999999999E-3</v>
      </c>
      <c r="O15">
        <f t="shared" si="21"/>
        <v>8446.3050758440804</v>
      </c>
      <c r="P15">
        <f t="shared" si="22"/>
        <v>422.31525379220403</v>
      </c>
      <c r="Q15" s="4">
        <f t="shared" si="23"/>
        <v>25</v>
      </c>
      <c r="R15">
        <f t="shared" si="0"/>
        <v>1000000</v>
      </c>
      <c r="S15">
        <f t="shared" si="1"/>
        <v>6524.2263979085201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5764.0225017110679</v>
      </c>
      <c r="AC15">
        <f t="shared" si="2"/>
        <v>5444.2210618629761</v>
      </c>
      <c r="AE15">
        <f t="shared" si="3"/>
        <v>7048.1232845585355</v>
      </c>
      <c r="AF15">
        <f t="shared" si="4"/>
        <v>-352.40616422792681</v>
      </c>
      <c r="AG15">
        <f t="shared" si="4"/>
        <v>-20.861557868409644</v>
      </c>
      <c r="AH15">
        <f t="shared" si="5"/>
        <v>-5460.3456995613687</v>
      </c>
      <c r="AI15">
        <f t="shared" si="6"/>
        <v>1214.5098629008307</v>
      </c>
      <c r="AJ15">
        <f t="shared" si="7"/>
        <v>319.80143984809183</v>
      </c>
      <c r="AK15">
        <f t="shared" si="24"/>
        <v>1066.2048389373506</v>
      </c>
      <c r="AL15">
        <f t="shared" si="8"/>
        <v>2600.5161416862729</v>
      </c>
      <c r="AN15">
        <f t="shared" si="9"/>
        <v>3051.8214879313796</v>
      </c>
      <c r="AO15">
        <f t="shared" si="9"/>
        <v>-152.59107439656898</v>
      </c>
      <c r="AP15">
        <f t="shared" si="9"/>
        <v>-9.0330075119456783</v>
      </c>
      <c r="AQ15">
        <f t="shared" si="9"/>
        <v>-2364.3173742382755</v>
      </c>
      <c r="AR15">
        <f t="shared" si="9"/>
        <v>525.88003178458962</v>
      </c>
      <c r="AS15">
        <f t="shared" si="9"/>
        <v>138.47330226729034</v>
      </c>
      <c r="AT15">
        <f t="shared" si="9"/>
        <v>461.66429085231738</v>
      </c>
      <c r="AU15">
        <f t="shared" si="9"/>
        <v>1126.0176249041972</v>
      </c>
      <c r="AW15">
        <v>12</v>
      </c>
      <c r="AX15">
        <f>(R15*SUMPRODUCT(K16:$K$23, X16:$X$23)-$AZ$3*SUMPRODUCT(K15:$K$22, W16:$W$23))/Z15</f>
        <v>6524.2263979085201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6.8199999999999997E-3</v>
      </c>
      <c r="O16">
        <f t="shared" si="21"/>
        <v>8446.3050758440804</v>
      </c>
      <c r="P16">
        <f t="shared" si="22"/>
        <v>422.31525379220403</v>
      </c>
      <c r="Q16" s="4">
        <f t="shared" si="23"/>
        <v>25</v>
      </c>
      <c r="R16">
        <f t="shared" si="0"/>
        <v>1000000</v>
      </c>
      <c r="S16">
        <f t="shared" si="1"/>
        <v>6126.8857278149362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5444.2210618629761</v>
      </c>
      <c r="AC16">
        <f t="shared" si="2"/>
        <v>5026.6603853106753</v>
      </c>
      <c r="AE16">
        <f t="shared" si="3"/>
        <v>6929.5738509122612</v>
      </c>
      <c r="AF16">
        <f t="shared" si="4"/>
        <v>-346.47869254561306</v>
      </c>
      <c r="AG16">
        <f t="shared" si="4"/>
        <v>-20.510666465062993</v>
      </c>
      <c r="AH16">
        <f t="shared" si="5"/>
        <v>-5691.0329865021504</v>
      </c>
      <c r="AI16">
        <f t="shared" si="6"/>
        <v>871.55150539943497</v>
      </c>
      <c r="AJ16">
        <f t="shared" si="7"/>
        <v>417.56067655230072</v>
      </c>
      <c r="AK16">
        <f t="shared" si="24"/>
        <v>1029.2015035974894</v>
      </c>
      <c r="AL16">
        <f t="shared" si="8"/>
        <v>2318.3136855492248</v>
      </c>
      <c r="AN16">
        <f t="shared" si="9"/>
        <v>2763.9712985452593</v>
      </c>
      <c r="AO16">
        <f t="shared" si="9"/>
        <v>-138.19856492726296</v>
      </c>
      <c r="AP16">
        <f t="shared" si="9"/>
        <v>-8.1810071792518162</v>
      </c>
      <c r="AQ16">
        <f t="shared" si="9"/>
        <v>-2269.9594769013765</v>
      </c>
      <c r="AR16">
        <f t="shared" si="9"/>
        <v>347.63224953736807</v>
      </c>
      <c r="AS16">
        <f t="shared" si="9"/>
        <v>166.5507504822626</v>
      </c>
      <c r="AT16">
        <f t="shared" si="9"/>
        <v>410.51347132819581</v>
      </c>
      <c r="AU16">
        <f t="shared" si="9"/>
        <v>924.69647134782645</v>
      </c>
      <c r="AW16">
        <v>13</v>
      </c>
      <c r="AX16">
        <f>(R16*SUMPRODUCT(K17:$K$23, X17:$X$23)-$AZ$3*SUMPRODUCT(K16:$K$22, W17:$W$23))/Z16</f>
        <v>6126.8857278149362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7.2269999999999999E-3</v>
      </c>
      <c r="O17">
        <f t="shared" si="21"/>
        <v>8446.3050758440804</v>
      </c>
      <c r="P17">
        <f t="shared" si="22"/>
        <v>422.31525379220403</v>
      </c>
      <c r="Q17" s="4">
        <f t="shared" si="23"/>
        <v>25</v>
      </c>
      <c r="R17">
        <f t="shared" si="0"/>
        <v>1000000</v>
      </c>
      <c r="S17">
        <f t="shared" si="1"/>
        <v>5613.0901345394013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5026.6603853106753</v>
      </c>
      <c r="AC17">
        <f t="shared" si="2"/>
        <v>4525.7962299613173</v>
      </c>
      <c r="AE17">
        <f t="shared" si="3"/>
        <v>6810.1980821825946</v>
      </c>
      <c r="AF17">
        <f t="shared" si="4"/>
        <v>-340.50990410912976</v>
      </c>
      <c r="AG17">
        <f t="shared" si="4"/>
        <v>-20.157329213869353</v>
      </c>
      <c r="AH17">
        <f t="shared" si="5"/>
        <v>-5929.2234617204103</v>
      </c>
      <c r="AI17">
        <f t="shared" si="6"/>
        <v>520.30738713918527</v>
      </c>
      <c r="AJ17">
        <f t="shared" si="7"/>
        <v>500.86415534935804</v>
      </c>
      <c r="AK17">
        <f t="shared" si="24"/>
        <v>983.76553926590782</v>
      </c>
      <c r="AL17">
        <f t="shared" si="8"/>
        <v>2004.9370817544511</v>
      </c>
      <c r="AN17">
        <f t="shared" si="9"/>
        <v>2502.2351027709078</v>
      </c>
      <c r="AO17">
        <f t="shared" si="9"/>
        <v>-125.1117551385454</v>
      </c>
      <c r="AP17">
        <f t="shared" si="9"/>
        <v>-7.4063009810264502</v>
      </c>
      <c r="AQ17">
        <f t="shared" si="9"/>
        <v>-2178.5432522007895</v>
      </c>
      <c r="AR17">
        <f t="shared" si="9"/>
        <v>191.17379445054655</v>
      </c>
      <c r="AS17">
        <f t="shared" si="9"/>
        <v>184.02987051342893</v>
      </c>
      <c r="AT17">
        <f t="shared" si="9"/>
        <v>361.45977481738475</v>
      </c>
      <c r="AU17">
        <f t="shared" si="9"/>
        <v>736.66343978136024</v>
      </c>
      <c r="AW17">
        <v>14</v>
      </c>
      <c r="AX17">
        <f>(R17*SUMPRODUCT(K18:$K$23, X18:$X$23)-$AZ$3*SUMPRODUCT(K17:$K$22, W18:$W$23))/Z17</f>
        <v>5613.0901345394013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7.6860000000000001E-3</v>
      </c>
      <c r="O18">
        <f t="shared" si="21"/>
        <v>8446.3050758440804</v>
      </c>
      <c r="P18">
        <f t="shared" si="22"/>
        <v>422.31525379220403</v>
      </c>
      <c r="Q18" s="4">
        <f t="shared" si="23"/>
        <v>25</v>
      </c>
      <c r="R18">
        <f t="shared" si="0"/>
        <v>1000000</v>
      </c>
      <c r="S18">
        <f t="shared" si="1"/>
        <v>4983.5051772242768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4525.7962299613173</v>
      </c>
      <c r="AC18">
        <f t="shared" si="2"/>
        <v>3947.1008927963981</v>
      </c>
      <c r="AE18">
        <f t="shared" si="3"/>
        <v>6689.7529189011138</v>
      </c>
      <c r="AF18">
        <f t="shared" si="4"/>
        <v>-334.4876459450557</v>
      </c>
      <c r="AG18">
        <f t="shared" si="4"/>
        <v>-19.80082668939286</v>
      </c>
      <c r="AH18">
        <f t="shared" si="5"/>
        <v>-6197.1692935119936</v>
      </c>
      <c r="AI18">
        <f t="shared" si="6"/>
        <v>138.29515275467111</v>
      </c>
      <c r="AJ18">
        <f t="shared" si="7"/>
        <v>578.69533716491924</v>
      </c>
      <c r="AK18">
        <f t="shared" si="24"/>
        <v>931.11419492764583</v>
      </c>
      <c r="AL18">
        <f t="shared" si="8"/>
        <v>1648.1046848472361</v>
      </c>
      <c r="AN18">
        <f t="shared" si="9"/>
        <v>2264.2262076981551</v>
      </c>
      <c r="AO18">
        <f t="shared" si="9"/>
        <v>-113.21131038490776</v>
      </c>
      <c r="AP18">
        <f t="shared" si="9"/>
        <v>-6.7018246066368858</v>
      </c>
      <c r="AQ18">
        <f t="shared" si="9"/>
        <v>-2097.5054382452495</v>
      </c>
      <c r="AR18">
        <f t="shared" si="9"/>
        <v>46.80763446136099</v>
      </c>
      <c r="AS18">
        <f t="shared" si="9"/>
        <v>195.86629948311531</v>
      </c>
      <c r="AT18">
        <f t="shared" si="9"/>
        <v>315.1466411499776</v>
      </c>
      <c r="AU18">
        <f t="shared" si="9"/>
        <v>557.82057509445383</v>
      </c>
      <c r="AW18">
        <v>15</v>
      </c>
      <c r="AX18">
        <f>(R18*SUMPRODUCT(K19:$K$23, X19:$X$23)-$AZ$3*SUMPRODUCT(K18:$K$22, W19:$W$23))/Z18</f>
        <v>4983.5051772242768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8.2030000000000002E-3</v>
      </c>
      <c r="O19">
        <f t="shared" si="21"/>
        <v>8446.3050758440804</v>
      </c>
      <c r="P19">
        <f t="shared" si="22"/>
        <v>422.31525379220403</v>
      </c>
      <c r="Q19" s="4">
        <f t="shared" si="23"/>
        <v>25</v>
      </c>
      <c r="R19">
        <f t="shared" si="0"/>
        <v>1000000</v>
      </c>
      <c r="S19">
        <f t="shared" si="1"/>
        <v>4238.3164186841223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3947.1008927963981</v>
      </c>
      <c r="AC19">
        <f t="shared" si="2"/>
        <v>3295.781344855704</v>
      </c>
      <c r="AE19">
        <f t="shared" si="3"/>
        <v>6567.9793465183566</v>
      </c>
      <c r="AF19">
        <f t="shared" si="4"/>
        <v>-328.39896732591785</v>
      </c>
      <c r="AG19">
        <f t="shared" si="4"/>
        <v>-19.440392241165842</v>
      </c>
      <c r="AH19">
        <f t="shared" si="5"/>
        <v>-6497.0472533235852</v>
      </c>
      <c r="AI19">
        <f t="shared" si="6"/>
        <v>-276.90726637231182</v>
      </c>
      <c r="AJ19">
        <f t="shared" si="7"/>
        <v>651.31954794069406</v>
      </c>
      <c r="AK19">
        <f t="shared" si="24"/>
        <v>871.69468980662884</v>
      </c>
      <c r="AL19">
        <f t="shared" si="8"/>
        <v>1246.1069713750112</v>
      </c>
      <c r="AN19">
        <f t="shared" si="9"/>
        <v>2047.77803594734</v>
      </c>
      <c r="AO19">
        <f t="shared" si="9"/>
        <v>-102.38890179736701</v>
      </c>
      <c r="AP19">
        <f t="shared" si="9"/>
        <v>-6.0611652597177113</v>
      </c>
      <c r="AQ19">
        <f t="shared" si="9"/>
        <v>-2025.6626828342064</v>
      </c>
      <c r="AR19">
        <f t="shared" si="9"/>
        <v>-86.33471394395086</v>
      </c>
      <c r="AS19">
        <f t="shared" si="9"/>
        <v>203.06974097948714</v>
      </c>
      <c r="AT19">
        <f t="shared" si="9"/>
        <v>271.77875350417793</v>
      </c>
      <c r="AU19">
        <f t="shared" si="9"/>
        <v>388.51378053971428</v>
      </c>
      <c r="AW19">
        <v>16</v>
      </c>
      <c r="AX19">
        <f>(R19*SUMPRODUCT(K20:$K$23, X20:$X$23)-$AZ$3*SUMPRODUCT(K19:$K$22, W20:$W$23))/Z19</f>
        <v>4238.3164186841223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8.7950000000000007E-3</v>
      </c>
      <c r="O20">
        <f t="shared" si="21"/>
        <v>8446.3050758440804</v>
      </c>
      <c r="P20">
        <f t="shared" si="22"/>
        <v>422.31525379220403</v>
      </c>
      <c r="Q20" s="4">
        <f t="shared" si="23"/>
        <v>25</v>
      </c>
      <c r="R20">
        <f t="shared" si="0"/>
        <v>1000000</v>
      </c>
      <c r="S20">
        <f t="shared" si="1"/>
        <v>3374.1921958709581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3295.781344855704</v>
      </c>
      <c r="AC20">
        <f t="shared" si="2"/>
        <v>2574.5100044382625</v>
      </c>
      <c r="AE20">
        <f t="shared" si="3"/>
        <v>6444.5341747005441</v>
      </c>
      <c r="AF20">
        <f t="shared" si="4"/>
        <v>-322.22670873502722</v>
      </c>
      <c r="AG20">
        <f t="shared" si="4"/>
        <v>-19.07501006899313</v>
      </c>
      <c r="AH20">
        <f t="shared" si="5"/>
        <v>-6839.129990442143</v>
      </c>
      <c r="AI20">
        <f t="shared" si="6"/>
        <v>-735.89753454561924</v>
      </c>
      <c r="AJ20">
        <f t="shared" si="7"/>
        <v>721.27134041744148</v>
      </c>
      <c r="AK20">
        <f t="shared" si="24"/>
        <v>805.92469571959373</v>
      </c>
      <c r="AL20">
        <f t="shared" si="8"/>
        <v>791.29850159141597</v>
      </c>
      <c r="AN20">
        <f t="shared" si="9"/>
        <v>1850.9044519955471</v>
      </c>
      <c r="AO20">
        <f t="shared" si="9"/>
        <v>-92.545222599777361</v>
      </c>
      <c r="AP20">
        <f t="shared" si="9"/>
        <v>-5.4784442290896571</v>
      </c>
      <c r="AQ20">
        <f t="shared" si="9"/>
        <v>-1964.2344665933635</v>
      </c>
      <c r="AR20">
        <f t="shared" si="9"/>
        <v>-211.35368142668352</v>
      </c>
      <c r="AS20">
        <f t="shared" si="9"/>
        <v>207.15296077043016</v>
      </c>
      <c r="AT20">
        <f t="shared" si="9"/>
        <v>231.46585413985588</v>
      </c>
      <c r="AU20">
        <f t="shared" si="9"/>
        <v>227.26513348360251</v>
      </c>
      <c r="AW20">
        <v>17</v>
      </c>
      <c r="AX20">
        <f>(R20*SUMPRODUCT(K21:$K$23, X21:$X$23)-$AZ$3*SUMPRODUCT(K20:$K$22, W21:$W$23))/Z20</f>
        <v>3374.1921958709581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9.4780000000000003E-3</v>
      </c>
      <c r="O21">
        <f t="shared" si="21"/>
        <v>8446.3050758440804</v>
      </c>
      <c r="P21">
        <f t="shared" si="22"/>
        <v>422.31525379220403</v>
      </c>
      <c r="Q21" s="4">
        <f t="shared" si="23"/>
        <v>25</v>
      </c>
      <c r="R21">
        <f t="shared" si="0"/>
        <v>1000000</v>
      </c>
      <c r="S21">
        <f t="shared" si="1"/>
        <v>2385.531963717156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2574.5100044382625</v>
      </c>
      <c r="AC21">
        <f t="shared" si="2"/>
        <v>1784.7087366153769</v>
      </c>
      <c r="AE21">
        <f t="shared" si="3"/>
        <v>6319.0075380457265</v>
      </c>
      <c r="AF21">
        <f t="shared" si="4"/>
        <v>-315.95037690228634</v>
      </c>
      <c r="AG21">
        <f t="shared" si="4"/>
        <v>-18.70346702286928</v>
      </c>
      <c r="AH21">
        <f t="shared" si="5"/>
        <v>-7231.7178173566745</v>
      </c>
      <c r="AI21">
        <f t="shared" si="6"/>
        <v>-1247.3641232361042</v>
      </c>
      <c r="AJ21">
        <f t="shared" si="7"/>
        <v>789.80126782288562</v>
      </c>
      <c r="AK21">
        <f t="shared" si="24"/>
        <v>733.99957749315752</v>
      </c>
      <c r="AL21">
        <f t="shared" si="8"/>
        <v>276.43672207993893</v>
      </c>
      <c r="AN21">
        <f t="shared" si="9"/>
        <v>1671.7937963392367</v>
      </c>
      <c r="AO21">
        <f t="shared" si="9"/>
        <v>-83.589689816961837</v>
      </c>
      <c r="AP21">
        <f t="shared" si="9"/>
        <v>-4.9482992306318225</v>
      </c>
      <c r="AQ21">
        <f t="shared" si="9"/>
        <v>-1913.2657954815256</v>
      </c>
      <c r="AR21">
        <f t="shared" si="9"/>
        <v>-330.00998818988273</v>
      </c>
      <c r="AS21">
        <f t="shared" si="9"/>
        <v>208.9544682352948</v>
      </c>
      <c r="AT21">
        <f t="shared" si="9"/>
        <v>194.19124487200475</v>
      </c>
      <c r="AU21">
        <f t="shared" si="9"/>
        <v>73.135724917416823</v>
      </c>
      <c r="AW21">
        <v>18</v>
      </c>
      <c r="AX21">
        <f>(R21*SUMPRODUCT(K22:$K$23, X22:$X$23)-$AZ$3*SUMPRODUCT(K21:$K$22, W22:$W$23))/Z21</f>
        <v>2385.531963717156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1.0265E-2</v>
      </c>
      <c r="O22">
        <f t="shared" si="21"/>
        <v>8446.3050758440804</v>
      </c>
      <c r="P22">
        <f t="shared" si="22"/>
        <v>422.31525379220403</v>
      </c>
      <c r="Q22" s="4">
        <f t="shared" si="23"/>
        <v>25</v>
      </c>
      <c r="R22">
        <f t="shared" si="0"/>
        <v>1000000</v>
      </c>
      <c r="S22">
        <f t="shared" si="1"/>
        <v>1265.8537593570791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1784.7087366153769</v>
      </c>
      <c r="AC22">
        <f t="shared" si="2"/>
        <v>927.84251446841574</v>
      </c>
      <c r="AE22">
        <f t="shared" si="3"/>
        <v>6190.9528502872299</v>
      </c>
      <c r="AF22">
        <f t="shared" si="4"/>
        <v>-309.54764251436154</v>
      </c>
      <c r="AG22">
        <f t="shared" si="4"/>
        <v>-18.324441263650833</v>
      </c>
      <c r="AH22">
        <f t="shared" si="5"/>
        <v>-7679.6435595901257</v>
      </c>
      <c r="AI22">
        <f t="shared" si="6"/>
        <v>-1816.5627930809078</v>
      </c>
      <c r="AJ22">
        <f t="shared" si="7"/>
        <v>856.86622214696115</v>
      </c>
      <c r="AK22">
        <f t="shared" si="24"/>
        <v>656.00470244919097</v>
      </c>
      <c r="AL22">
        <f t="shared" si="8"/>
        <v>-303.69186848475567</v>
      </c>
      <c r="AN22">
        <f t="shared" si="9"/>
        <v>1508.803557070763</v>
      </c>
      <c r="AO22">
        <f t="shared" si="9"/>
        <v>-75.44017785353816</v>
      </c>
      <c r="AP22">
        <f t="shared" si="9"/>
        <v>-4.4658686358187838</v>
      </c>
      <c r="AQ22">
        <f t="shared" si="9"/>
        <v>-1871.613917913714</v>
      </c>
      <c r="AR22">
        <f t="shared" si="9"/>
        <v>-442.71640733230794</v>
      </c>
      <c r="AS22">
        <f t="shared" si="9"/>
        <v>208.82775804844644</v>
      </c>
      <c r="AT22">
        <f t="shared" si="9"/>
        <v>159.87558820845578</v>
      </c>
      <c r="AU22">
        <f t="shared" si="9"/>
        <v>-74.013061075405687</v>
      </c>
      <c r="AW22">
        <v>19</v>
      </c>
      <c r="AX22">
        <f>(R22*SUMPRODUCT(K23:$K$23, X23:$X$23)-$AZ$3*SUMPRODUCT(K22:$K$22, W23:$W$23))/Z22</f>
        <v>1265.8537593570791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1.1204E-2</v>
      </c>
      <c r="O23">
        <f t="shared" si="21"/>
        <v>8446.3050758440804</v>
      </c>
      <c r="P23">
        <f t="shared" si="22"/>
        <v>422.31525379220403</v>
      </c>
      <c r="Q23" s="4">
        <f t="shared" si="23"/>
        <v>25</v>
      </c>
      <c r="R23">
        <f t="shared" si="0"/>
        <v>1000000</v>
      </c>
      <c r="S23">
        <f t="shared" si="1"/>
        <v>1293.276391972463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927.84251446841574</v>
      </c>
      <c r="AC23">
        <f t="shared" si="2"/>
        <v>927.84251446841563</v>
      </c>
      <c r="AE23">
        <f t="shared" si="3"/>
        <v>6059.6798860497402</v>
      </c>
      <c r="AF23">
        <f t="shared" si="4"/>
        <v>-302.98399430248702</v>
      </c>
      <c r="AG23">
        <f t="shared" si="4"/>
        <v>-17.935889811096384</v>
      </c>
      <c r="AH23">
        <f t="shared" si="5"/>
        <v>-8212.2815967177594</v>
      </c>
      <c r="AI23">
        <f t="shared" si="6"/>
        <v>-2473.5215947816032</v>
      </c>
      <c r="AJ23">
        <f t="shared" si="7"/>
        <v>0</v>
      </c>
      <c r="AK23">
        <f t="shared" si="24"/>
        <v>572.00932049668734</v>
      </c>
      <c r="AL23">
        <f t="shared" si="8"/>
        <v>-1901.5122742849157</v>
      </c>
      <c r="AN23">
        <f t="shared" si="9"/>
        <v>1360.3988371537168</v>
      </c>
      <c r="AO23">
        <f t="shared" si="9"/>
        <v>-68.019941857685851</v>
      </c>
      <c r="AP23">
        <f t="shared" si="9"/>
        <v>-4.0266093425999223</v>
      </c>
      <c r="AQ23">
        <f t="shared" si="9"/>
        <v>-1843.6581708339445</v>
      </c>
      <c r="AR23">
        <f t="shared" si="9"/>
        <v>-555.30588488051353</v>
      </c>
      <c r="AS23">
        <f t="shared" si="9"/>
        <v>0</v>
      </c>
      <c r="AT23">
        <f t="shared" si="9"/>
        <v>128.41615878690556</v>
      </c>
      <c r="AU23">
        <f t="shared" si="9"/>
        <v>-426.88972609360792</v>
      </c>
      <c r="AW23">
        <v>20</v>
      </c>
      <c r="AX23">
        <f>(R23*SUMPRODUCT(K$23:$K24, X$23:$X24)-$AZ$3*SUMPRODUCT(K$22:$K23, W$23:$W24))/Z23</f>
        <v>1293.276391972463</v>
      </c>
    </row>
    <row r="25" spans="5:50" x14ac:dyDescent="0.25">
      <c r="AN25" s="8">
        <f t="shared" ref="AN25:AU25" si="25">SUM(AN3:AN23)</f>
        <v>76331.582789606589</v>
      </c>
      <c r="AO25" s="8">
        <f t="shared" si="25"/>
        <v>-10151.307946363389</v>
      </c>
      <c r="AP25" s="8">
        <f t="shared" si="25"/>
        <v>-400.93187821237444</v>
      </c>
      <c r="AQ25" s="8">
        <f t="shared" si="25"/>
        <v>-50249.272141459762</v>
      </c>
      <c r="AR25" s="8">
        <f t="shared" si="25"/>
        <v>15530.070823571068</v>
      </c>
      <c r="AS25" s="8">
        <f t="shared" si="25"/>
        <v>-3193.0975415855528</v>
      </c>
      <c r="AT25" s="8">
        <f t="shared" si="25"/>
        <v>8006.4286267230173</v>
      </c>
      <c r="AU25" s="9">
        <f t="shared" si="25"/>
        <v>20343.401908708533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8" priority="1" operator="lessThan">
      <formula>0</formula>
    </cfRule>
  </conditionalFormatting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E2470-B720-44E3-AD22-9935F190BEDF}">
  <sheetPr codeName="Sheet69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'T.26.04.F'!C3*(1+C12)</f>
        <v>8447.1660925498163</v>
      </c>
      <c r="K3">
        <v>1</v>
      </c>
      <c r="L3" s="2">
        <v>0</v>
      </c>
      <c r="O3">
        <f>$C$3</f>
        <v>8447.1660925498163</v>
      </c>
      <c r="P3">
        <f>O3*B5</f>
        <v>6757.7328740398534</v>
      </c>
      <c r="Q3" s="4">
        <f>B8</f>
        <v>200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8447.1660925498163</v>
      </c>
      <c r="AF3">
        <f t="shared" ref="AF3:AG23" si="4">-$Z3*P3</f>
        <v>-6757.7328740398534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1489.4332185099629</v>
      </c>
      <c r="AJ3">
        <f t="shared" ref="AJ3:AJ23" si="7">AB3-AC3</f>
        <v>0</v>
      </c>
      <c r="AL3">
        <f t="shared" ref="AL3:AL23" si="8">SUM(AI3:AK3)</f>
        <v>1489.4332185099629</v>
      </c>
      <c r="AN3">
        <f t="shared" ref="AN3:AU23" si="9">AE3*$K3</f>
        <v>8447.1660925498163</v>
      </c>
      <c r="AO3">
        <f t="shared" si="9"/>
        <v>-6757.7328740398534</v>
      </c>
      <c r="AP3">
        <f t="shared" si="9"/>
        <v>-200</v>
      </c>
      <c r="AQ3">
        <f t="shared" si="9"/>
        <v>0</v>
      </c>
      <c r="AR3">
        <f t="shared" si="9"/>
        <v>1489.4332185099629</v>
      </c>
      <c r="AS3">
        <f t="shared" si="9"/>
        <v>0</v>
      </c>
      <c r="AT3">
        <f t="shared" si="9"/>
        <v>0</v>
      </c>
      <c r="AU3">
        <f t="shared" si="9"/>
        <v>1489.4332185099629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4971.2785089124282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2.5950000000000001E-3</v>
      </c>
      <c r="R4">
        <f t="shared" si="0"/>
        <v>2000000</v>
      </c>
      <c r="S4">
        <f t="shared" si="1"/>
        <v>103.45686475786175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102.15382554623648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-5190</v>
      </c>
      <c r="AI4">
        <f t="shared" si="6"/>
        <v>-5190</v>
      </c>
      <c r="AJ4">
        <f t="shared" si="7"/>
        <v>-102.15382554623648</v>
      </c>
      <c r="AK4">
        <f>G4*MAX(0, SUM(AB4, AE4:AF4))</f>
        <v>0</v>
      </c>
      <c r="AL4">
        <f t="shared" si="8"/>
        <v>-5292.1538255462365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-4869.1246833661689</v>
      </c>
      <c r="AR4">
        <f t="shared" si="9"/>
        <v>-4869.1246833661689</v>
      </c>
      <c r="AS4">
        <f t="shared" si="9"/>
        <v>-95.83809508043575</v>
      </c>
      <c r="AT4">
        <f t="shared" si="9"/>
        <v>0</v>
      </c>
      <c r="AU4">
        <f t="shared" si="9"/>
        <v>-4964.9627784466047</v>
      </c>
      <c r="AW4">
        <v>1</v>
      </c>
      <c r="AX4">
        <f>(R4*SUMPRODUCT(K5:$K$23, X5:$X$23)-$AZ$3*SUMPRODUCT(K4:$K$22, W5:$W$23))/Z4</f>
        <v>103.45686475786175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2.5990000000000002E-3</v>
      </c>
      <c r="O5">
        <f t="shared" ref="O5:O23" si="21">$C$3</f>
        <v>8447.1660925498163</v>
      </c>
      <c r="P5">
        <f t="shared" ref="P5:P23" si="22">O5*$C$5</f>
        <v>422.35830462749084</v>
      </c>
      <c r="Q5" s="4">
        <f t="shared" ref="Q5:Q23" si="23">$C$8</f>
        <v>25</v>
      </c>
      <c r="R5">
        <f t="shared" si="0"/>
        <v>2000000</v>
      </c>
      <c r="S5">
        <f t="shared" si="1"/>
        <v>282.13940167045973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102.15382554623648</v>
      </c>
      <c r="AC5">
        <f t="shared" si="2"/>
        <v>275.07595270785532</v>
      </c>
      <c r="AE5">
        <f t="shared" si="3"/>
        <v>8235.6886235394486</v>
      </c>
      <c r="AF5">
        <f t="shared" si="4"/>
        <v>-411.78443117697248</v>
      </c>
      <c r="AG5">
        <f t="shared" si="4"/>
        <v>-24.374117110125002</v>
      </c>
      <c r="AH5">
        <f t="shared" si="5"/>
        <v>-5132.5311900000006</v>
      </c>
      <c r="AI5">
        <f t="shared" si="6"/>
        <v>2666.9988852523511</v>
      </c>
      <c r="AJ5">
        <f t="shared" si="7"/>
        <v>-172.92212716161885</v>
      </c>
      <c r="AK5">
        <f>G5*SUM(AB5, AE5:AF5)</f>
        <v>324.96837873425721</v>
      </c>
      <c r="AL5">
        <f t="shared" si="8"/>
        <v>2819.0451368249896</v>
      </c>
      <c r="AN5">
        <f t="shared" si="9"/>
        <v>7112.0319539022794</v>
      </c>
      <c r="AO5">
        <f t="shared" si="9"/>
        <v>-355.60159769511404</v>
      </c>
      <c r="AP5">
        <f t="shared" si="9"/>
        <v>-21.04857379380438</v>
      </c>
      <c r="AQ5">
        <f t="shared" si="9"/>
        <v>-4432.2615261760993</v>
      </c>
      <c r="AR5">
        <f t="shared" si="9"/>
        <v>2303.1202562372623</v>
      </c>
      <c r="AS5">
        <f t="shared" si="9"/>
        <v>-149.32906647236064</v>
      </c>
      <c r="AT5">
        <f t="shared" si="9"/>
        <v>280.6305093856958</v>
      </c>
      <c r="AU5">
        <f t="shared" si="9"/>
        <v>2434.4216991505978</v>
      </c>
      <c r="AW5">
        <v>2</v>
      </c>
      <c r="AX5">
        <f>(R5*SUMPRODUCT(K6:$K$23, X6:$X$23)-$AZ$3*SUMPRODUCT(K5:$K$22, W6:$W$23))/Z5</f>
        <v>282.13940167045973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2.6029999999999998E-3</v>
      </c>
      <c r="O6">
        <f t="shared" si="21"/>
        <v>8447.1660925498163</v>
      </c>
      <c r="P6">
        <f t="shared" si="22"/>
        <v>422.35830462749084</v>
      </c>
      <c r="Q6" s="4">
        <f t="shared" si="23"/>
        <v>25</v>
      </c>
      <c r="R6">
        <f t="shared" si="0"/>
        <v>2000000</v>
      </c>
      <c r="S6">
        <f t="shared" si="1"/>
        <v>527.22447075565947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275.07595270785532</v>
      </c>
      <c r="AC6">
        <f t="shared" si="2"/>
        <v>507.54697964443034</v>
      </c>
      <c r="AE6">
        <f t="shared" si="3"/>
        <v>8131.894239816982</v>
      </c>
      <c r="AF6">
        <f t="shared" si="4"/>
        <v>-406.59471199084913</v>
      </c>
      <c r="AG6">
        <f t="shared" si="4"/>
        <v>-24.066930112186096</v>
      </c>
      <c r="AH6">
        <f t="shared" si="5"/>
        <v>-5075.66614701243</v>
      </c>
      <c r="AI6">
        <f t="shared" si="6"/>
        <v>2625.5664507015172</v>
      </c>
      <c r="AJ6">
        <f t="shared" si="7"/>
        <v>-232.47102693657502</v>
      </c>
      <c r="AK6">
        <f>G6*SUM(AB6, AE6:AF6)</f>
        <v>468.02196561123839</v>
      </c>
      <c r="AL6">
        <f t="shared" si="8"/>
        <v>2861.1173893761807</v>
      </c>
      <c r="AN6">
        <f t="shared" si="9"/>
        <v>6333.3324451544458</v>
      </c>
      <c r="AO6">
        <f t="shared" si="9"/>
        <v>-316.66662225772234</v>
      </c>
      <c r="AP6">
        <f t="shared" si="9"/>
        <v>-18.743956185318417</v>
      </c>
      <c r="AQ6">
        <f t="shared" si="9"/>
        <v>-3953.0618748393072</v>
      </c>
      <c r="AR6">
        <f t="shared" si="9"/>
        <v>2044.8599918720988</v>
      </c>
      <c r="AS6">
        <f t="shared" si="9"/>
        <v>-181.05453096607414</v>
      </c>
      <c r="AT6">
        <f t="shared" si="9"/>
        <v>364.50777794637503</v>
      </c>
      <c r="AU6">
        <f t="shared" si="9"/>
        <v>2228.3132388523995</v>
      </c>
      <c r="AW6">
        <v>3</v>
      </c>
      <c r="AX6">
        <f>(R6*SUMPRODUCT(K7:$K$23, X7:$X$23)-$AZ$3*SUMPRODUCT(K6:$K$22, W7:$W$23))/Z6</f>
        <v>527.22447075565947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2.6080000000000001E-3</v>
      </c>
      <c r="O7">
        <f t="shared" si="21"/>
        <v>8447.1660925498163</v>
      </c>
      <c r="P7">
        <f t="shared" si="22"/>
        <v>422.35830462749084</v>
      </c>
      <c r="Q7" s="4">
        <f t="shared" si="23"/>
        <v>25</v>
      </c>
      <c r="R7">
        <f t="shared" si="0"/>
        <v>2000000</v>
      </c>
      <c r="S7">
        <f t="shared" si="1"/>
        <v>730.86115837634964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507.54697964443034</v>
      </c>
      <c r="AC7">
        <f t="shared" si="2"/>
        <v>694.71259759932582</v>
      </c>
      <c r="AE7">
        <f t="shared" si="3"/>
        <v>8029.3673172413692</v>
      </c>
      <c r="AF7">
        <f t="shared" si="4"/>
        <v>-401.46836586206848</v>
      </c>
      <c r="AG7">
        <f t="shared" si="4"/>
        <v>-23.763494257331654</v>
      </c>
      <c r="AH7">
        <f t="shared" si="5"/>
        <v>-5021.324298606507</v>
      </c>
      <c r="AI7">
        <f t="shared" si="6"/>
        <v>2582.811158515462</v>
      </c>
      <c r="AJ7">
        <f t="shared" si="7"/>
        <v>-187.16561795489548</v>
      </c>
      <c r="AK7">
        <f>G7*SUM(AB7, AE7:AF7)</f>
        <v>399.45039521326515</v>
      </c>
      <c r="AL7">
        <f t="shared" si="8"/>
        <v>2795.0959357738316</v>
      </c>
      <c r="AN7">
        <f t="shared" si="9"/>
        <v>5660.7964059798487</v>
      </c>
      <c r="AO7">
        <f t="shared" si="9"/>
        <v>-283.03982029899248</v>
      </c>
      <c r="AP7">
        <f t="shared" si="9"/>
        <v>-16.753537055973499</v>
      </c>
      <c r="AQ7">
        <f t="shared" si="9"/>
        <v>-3540.0914442878925</v>
      </c>
      <c r="AR7">
        <f t="shared" si="9"/>
        <v>1820.9116043369902</v>
      </c>
      <c r="AS7">
        <f t="shared" si="9"/>
        <v>-131.95391561761082</v>
      </c>
      <c r="AT7">
        <f t="shared" si="9"/>
        <v>281.61712775737846</v>
      </c>
      <c r="AU7">
        <f t="shared" si="9"/>
        <v>1970.5748164767579</v>
      </c>
      <c r="AW7">
        <v>4</v>
      </c>
      <c r="AX7">
        <f>(R7*SUMPRODUCT(K8:$K$23, X8:$X$23)-$AZ$3*SUMPRODUCT(K7:$K$22, W8:$W$23))/Z7</f>
        <v>730.86115837634964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2.614E-3</v>
      </c>
      <c r="O8">
        <f t="shared" si="21"/>
        <v>8447.1660925498163</v>
      </c>
      <c r="P8">
        <f t="shared" si="22"/>
        <v>422.35830462749084</v>
      </c>
      <c r="Q8" s="4">
        <f t="shared" si="23"/>
        <v>25</v>
      </c>
      <c r="R8">
        <f t="shared" si="0"/>
        <v>2000000</v>
      </c>
      <c r="S8">
        <f t="shared" si="1"/>
        <v>809.23388399871624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694.71259759932582</v>
      </c>
      <c r="AC8">
        <f t="shared" si="2"/>
        <v>759.50618800716256</v>
      </c>
      <c r="AE8">
        <f t="shared" si="3"/>
        <v>7928.084877901686</v>
      </c>
      <c r="AF8">
        <f t="shared" si="4"/>
        <v>-396.40424389508433</v>
      </c>
      <c r="AG8">
        <f t="shared" si="4"/>
        <v>-23.463741540769671</v>
      </c>
      <c r="AH8">
        <f t="shared" si="5"/>
        <v>-4969.4219190931954</v>
      </c>
      <c r="AI8">
        <f t="shared" si="6"/>
        <v>2538.7949733726364</v>
      </c>
      <c r="AJ8">
        <f t="shared" si="7"/>
        <v>-64.793590407836746</v>
      </c>
      <c r="AK8">
        <f t="shared" ref="AK8:AK23" si="24">G8*SUM(AB8:AB8, AE8:AF8)</f>
        <v>175.22217583320625</v>
      </c>
      <c r="AL8">
        <f t="shared" si="8"/>
        <v>2649.2235587980058</v>
      </c>
      <c r="AN8">
        <f t="shared" si="9"/>
        <v>5211.5534919485481</v>
      </c>
      <c r="AO8">
        <f t="shared" si="9"/>
        <v>-260.5776745974274</v>
      </c>
      <c r="AP8">
        <f t="shared" si="9"/>
        <v>-15.423970106806012</v>
      </c>
      <c r="AQ8">
        <f t="shared" si="9"/>
        <v>-3266.6663581773219</v>
      </c>
      <c r="AR8">
        <f t="shared" si="9"/>
        <v>1668.8854890669927</v>
      </c>
      <c r="AS8">
        <f t="shared" si="9"/>
        <v>-42.592286478549603</v>
      </c>
      <c r="AT8">
        <f t="shared" si="9"/>
        <v>115.18289175683729</v>
      </c>
      <c r="AU8">
        <f t="shared" si="9"/>
        <v>1741.4760943452804</v>
      </c>
      <c r="AW8">
        <v>5</v>
      </c>
      <c r="AX8">
        <f>(R8*SUMPRODUCT(K9:$K$23, X9:$X$23)-$AZ$3*SUMPRODUCT(K8:$K$22, W9:$W$23))/Z8</f>
        <v>809.23388399871624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2.624E-3</v>
      </c>
      <c r="O9">
        <f t="shared" si="21"/>
        <v>8447.1660925498163</v>
      </c>
      <c r="P9">
        <f t="shared" si="22"/>
        <v>422.35830462749084</v>
      </c>
      <c r="Q9" s="4">
        <f t="shared" si="23"/>
        <v>25</v>
      </c>
      <c r="R9">
        <f t="shared" si="0"/>
        <v>2000000</v>
      </c>
      <c r="S9">
        <f t="shared" si="1"/>
        <v>808.6841878506392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759.50618800716256</v>
      </c>
      <c r="AC9">
        <f t="shared" si="2"/>
        <v>749.40877769387953</v>
      </c>
      <c r="AE9">
        <f t="shared" si="3"/>
        <v>7828.0007344030564</v>
      </c>
      <c r="AF9">
        <f t="shared" si="4"/>
        <v>-391.4000367201528</v>
      </c>
      <c r="AG9">
        <f t="shared" si="4"/>
        <v>-23.167535267558996</v>
      </c>
      <c r="AH9">
        <f t="shared" si="5"/>
        <v>-4925.5086242383695</v>
      </c>
      <c r="AI9">
        <f t="shared" si="6"/>
        <v>2487.9245381769751</v>
      </c>
      <c r="AJ9">
        <f t="shared" si="7"/>
        <v>10.097410313283035</v>
      </c>
      <c r="AK9">
        <f t="shared" si="24"/>
        <v>48.357030625571383</v>
      </c>
      <c r="AL9">
        <f t="shared" si="8"/>
        <v>2546.3789791158297</v>
      </c>
      <c r="AN9">
        <f t="shared" si="9"/>
        <v>4890.4797953489742</v>
      </c>
      <c r="AO9">
        <f t="shared" si="9"/>
        <v>-244.52398976744871</v>
      </c>
      <c r="AP9">
        <f t="shared" si="9"/>
        <v>-14.47372924175793</v>
      </c>
      <c r="AQ9">
        <f t="shared" si="9"/>
        <v>-3077.1714548761815</v>
      </c>
      <c r="AR9">
        <f t="shared" si="9"/>
        <v>1554.3106214635864</v>
      </c>
      <c r="AS9">
        <f t="shared" si="9"/>
        <v>6.3082749731275705</v>
      </c>
      <c r="AT9">
        <f t="shared" si="9"/>
        <v>30.210661605854142</v>
      </c>
      <c r="AU9">
        <f t="shared" si="9"/>
        <v>1590.8295580425681</v>
      </c>
      <c r="AW9">
        <v>6</v>
      </c>
      <c r="AX9">
        <f>(R9*SUMPRODUCT(K10:$K$23, X10:$X$23)-$AZ$3*SUMPRODUCT(K9:$K$22, W10:$W$23))/Z9</f>
        <v>808.6841878506392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2.6350000000000002E-3</v>
      </c>
      <c r="O10">
        <f t="shared" si="21"/>
        <v>8447.1660925498163</v>
      </c>
      <c r="P10">
        <f t="shared" si="22"/>
        <v>422.35830462749084</v>
      </c>
      <c r="Q10" s="4">
        <f t="shared" si="23"/>
        <v>25</v>
      </c>
      <c r="R10">
        <f t="shared" si="0"/>
        <v>2000000</v>
      </c>
      <c r="S10">
        <f t="shared" si="1"/>
        <v>796.35071892897633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749.40877769387953</v>
      </c>
      <c r="AC10">
        <f t="shared" si="2"/>
        <v>728.65496575207726</v>
      </c>
      <c r="AE10">
        <f t="shared" si="3"/>
        <v>7729.0939451238737</v>
      </c>
      <c r="AF10">
        <f t="shared" si="4"/>
        <v>-386.4546972561937</v>
      </c>
      <c r="AG10">
        <f t="shared" si="4"/>
        <v>-22.874813459453392</v>
      </c>
      <c r="AH10">
        <f t="shared" si="5"/>
        <v>-4883.7164344014373</v>
      </c>
      <c r="AI10">
        <f t="shared" si="6"/>
        <v>2436.0480000067892</v>
      </c>
      <c r="AJ10">
        <f t="shared" si="7"/>
        <v>20.753811941802269</v>
      </c>
      <c r="AK10">
        <f t="shared" si="24"/>
        <v>33.177396904802393</v>
      </c>
      <c r="AL10">
        <f t="shared" si="8"/>
        <v>2489.9792088533936</v>
      </c>
      <c r="AN10">
        <f t="shared" si="9"/>
        <v>4587.8276324320568</v>
      </c>
      <c r="AO10">
        <f t="shared" si="9"/>
        <v>-229.39138162160287</v>
      </c>
      <c r="AP10">
        <f t="shared" si="9"/>
        <v>-13.578008240178928</v>
      </c>
      <c r="AQ10">
        <f t="shared" si="9"/>
        <v>-2898.8713768765533</v>
      </c>
      <c r="AR10">
        <f t="shared" si="9"/>
        <v>1445.9868656937222</v>
      </c>
      <c r="AS10">
        <f t="shared" si="9"/>
        <v>12.319026341369286</v>
      </c>
      <c r="AT10">
        <f t="shared" si="9"/>
        <v>19.693405122607643</v>
      </c>
      <c r="AU10">
        <f t="shared" si="9"/>
        <v>1477.9992971576989</v>
      </c>
      <c r="AW10">
        <v>7</v>
      </c>
      <c r="AX10">
        <f>(R10*SUMPRODUCT(K11:$K$23, X11:$X$23)-$AZ$3*SUMPRODUCT(K10:$K$22, W11:$W$23))/Z10</f>
        <v>796.35071892897633</v>
      </c>
    </row>
    <row r="11" spans="1:52" x14ac:dyDescent="0.25">
      <c r="A11" t="s">
        <v>33</v>
      </c>
      <c r="C11" s="7">
        <f>AU25</f>
        <v>20044.184522523508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2.647E-3</v>
      </c>
      <c r="O11">
        <f t="shared" si="21"/>
        <v>8447.1660925498163</v>
      </c>
      <c r="P11">
        <f t="shared" si="22"/>
        <v>422.35830462749084</v>
      </c>
      <c r="Q11" s="4">
        <f t="shared" si="23"/>
        <v>25</v>
      </c>
      <c r="R11">
        <f t="shared" si="0"/>
        <v>2000000</v>
      </c>
      <c r="S11">
        <f t="shared" si="1"/>
        <v>768.41590103221085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728.65496575207726</v>
      </c>
      <c r="AC11">
        <f t="shared" si="2"/>
        <v>694.20277567996527</v>
      </c>
      <c r="AE11">
        <f t="shared" si="3"/>
        <v>7631.3440939998927</v>
      </c>
      <c r="AF11">
        <f t="shared" si="4"/>
        <v>-381.56720469999465</v>
      </c>
      <c r="AG11">
        <f t="shared" si="4"/>
        <v>-22.585515693631685</v>
      </c>
      <c r="AH11">
        <f t="shared" si="5"/>
        <v>-4843.9704981738505</v>
      </c>
      <c r="AI11">
        <f t="shared" si="6"/>
        <v>2383.2208754324165</v>
      </c>
      <c r="AJ11">
        <f t="shared" si="7"/>
        <v>34.452190072111989</v>
      </c>
      <c r="AK11">
        <f t="shared" si="24"/>
        <v>19.148236452124738</v>
      </c>
      <c r="AL11">
        <f t="shared" si="8"/>
        <v>2436.8213019566533</v>
      </c>
      <c r="AN11">
        <f t="shared" si="9"/>
        <v>4307.9461496573358</v>
      </c>
      <c r="AO11">
        <f t="shared" si="9"/>
        <v>-215.39730748286681</v>
      </c>
      <c r="AP11">
        <f t="shared" si="9"/>
        <v>-12.749678716086908</v>
      </c>
      <c r="AQ11">
        <f t="shared" si="9"/>
        <v>-2734.4546124016069</v>
      </c>
      <c r="AR11">
        <f t="shared" si="9"/>
        <v>1345.344551056776</v>
      </c>
      <c r="AS11">
        <f t="shared" si="9"/>
        <v>19.448497897652214</v>
      </c>
      <c r="AT11">
        <f t="shared" si="9"/>
        <v>10.80931097858843</v>
      </c>
      <c r="AU11">
        <f t="shared" si="9"/>
        <v>1375.6023599330167</v>
      </c>
      <c r="AW11">
        <v>8</v>
      </c>
      <c r="AX11">
        <f>(R11*SUMPRODUCT(K12:$K$23, X12:$X$23)-$AZ$3*SUMPRODUCT(K11:$K$22, W12:$W$23))/Z11</f>
        <v>768.41590103221085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2.6610000000000002E-3</v>
      </c>
      <c r="O12">
        <f t="shared" si="21"/>
        <v>8447.1660925498163</v>
      </c>
      <c r="P12">
        <f t="shared" si="22"/>
        <v>422.35830462749084</v>
      </c>
      <c r="Q12" s="4">
        <f t="shared" si="23"/>
        <v>25</v>
      </c>
      <c r="R12">
        <f t="shared" si="0"/>
        <v>2000000</v>
      </c>
      <c r="S12">
        <f t="shared" si="1"/>
        <v>727.87716870993995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694.20277567996527</v>
      </c>
      <c r="AC12">
        <f t="shared" si="2"/>
        <v>649.25363780987755</v>
      </c>
      <c r="AE12">
        <f t="shared" si="3"/>
        <v>7534.7236464257603</v>
      </c>
      <c r="AF12">
        <f t="shared" si="4"/>
        <v>-376.73618232128803</v>
      </c>
      <c r="AG12">
        <f t="shared" si="4"/>
        <v>-22.299560479434614</v>
      </c>
      <c r="AH12">
        <f t="shared" si="5"/>
        <v>-4808.0045808603136</v>
      </c>
      <c r="AI12">
        <f t="shared" si="6"/>
        <v>2327.6833227647239</v>
      </c>
      <c r="AJ12">
        <f t="shared" si="7"/>
        <v>44.949137870087725</v>
      </c>
      <c r="AK12">
        <f t="shared" si="24"/>
        <v>18.060037551504205</v>
      </c>
      <c r="AL12">
        <f t="shared" si="8"/>
        <v>2390.6924981863158</v>
      </c>
      <c r="AN12">
        <f t="shared" si="9"/>
        <v>4043.5433439077142</v>
      </c>
      <c r="AO12">
        <f t="shared" si="9"/>
        <v>-202.17716719538572</v>
      </c>
      <c r="AP12">
        <f t="shared" si="9"/>
        <v>-11.967159457992709</v>
      </c>
      <c r="AQ12">
        <f t="shared" si="9"/>
        <v>-2580.2372897429236</v>
      </c>
      <c r="AR12">
        <f t="shared" si="9"/>
        <v>1249.1617275114124</v>
      </c>
      <c r="AS12">
        <f t="shared" si="9"/>
        <v>24.122157066132313</v>
      </c>
      <c r="AT12">
        <f t="shared" si="9"/>
        <v>9.6920004049185984</v>
      </c>
      <c r="AU12">
        <f t="shared" si="9"/>
        <v>1282.9758849824632</v>
      </c>
      <c r="AW12">
        <v>9</v>
      </c>
      <c r="AX12">
        <f>(R12*SUMPRODUCT(K13:$K$23, X13:$X$23)-$AZ$3*SUMPRODUCT(K12:$K$22, W13:$W$23))/Z12</f>
        <v>727.87716870993995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2.676E-3</v>
      </c>
      <c r="O13">
        <f t="shared" si="21"/>
        <v>8447.1660925498163</v>
      </c>
      <c r="P13">
        <f t="shared" si="22"/>
        <v>422.35830462749084</v>
      </c>
      <c r="Q13" s="4">
        <f t="shared" si="23"/>
        <v>25</v>
      </c>
      <c r="R13">
        <f t="shared" si="0"/>
        <v>2000000</v>
      </c>
      <c r="S13">
        <f t="shared" si="1"/>
        <v>673.28768628698083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649.25363780987755</v>
      </c>
      <c r="AC13">
        <f t="shared" si="2"/>
        <v>592.94807077925543</v>
      </c>
      <c r="AE13">
        <f t="shared" si="3"/>
        <v>7439.2134894836672</v>
      </c>
      <c r="AF13">
        <f t="shared" si="4"/>
        <v>-371.96067447418341</v>
      </c>
      <c r="AG13">
        <f t="shared" si="4"/>
        <v>-22.0168912507973</v>
      </c>
      <c r="AH13">
        <f t="shared" si="5"/>
        <v>-4773.8899074373621</v>
      </c>
      <c r="AI13">
        <f t="shared" si="6"/>
        <v>2271.3460163213249</v>
      </c>
      <c r="AJ13">
        <f t="shared" si="7"/>
        <v>56.305567030622115</v>
      </c>
      <c r="AK13">
        <f t="shared" si="24"/>
        <v>15.433012905638723</v>
      </c>
      <c r="AL13">
        <f t="shared" si="8"/>
        <v>2343.0845962575859</v>
      </c>
      <c r="AN13">
        <f t="shared" si="9"/>
        <v>3796.0325078257483</v>
      </c>
      <c r="AO13">
        <f t="shared" si="9"/>
        <v>-189.80162539128744</v>
      </c>
      <c r="AP13">
        <f t="shared" si="9"/>
        <v>-11.234633207856985</v>
      </c>
      <c r="AQ13">
        <f t="shared" si="9"/>
        <v>-2435.9888720805161</v>
      </c>
      <c r="AR13">
        <f t="shared" si="9"/>
        <v>1159.0073771460879</v>
      </c>
      <c r="AS13">
        <f t="shared" si="9"/>
        <v>28.73123121442212</v>
      </c>
      <c r="AT13">
        <f t="shared" si="9"/>
        <v>7.8750554432018385</v>
      </c>
      <c r="AU13">
        <f t="shared" si="9"/>
        <v>1195.6136638037119</v>
      </c>
      <c r="AW13">
        <v>10</v>
      </c>
      <c r="AX13">
        <f>(R13*SUMPRODUCT(K14:$K$23, X14:$X$23)-$AZ$3*SUMPRODUCT(K13:$K$22, W14:$W$23))/Z13</f>
        <v>673.28768628698083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2.6930000000000001E-3</v>
      </c>
      <c r="O14">
        <f t="shared" si="21"/>
        <v>8447.1660925498163</v>
      </c>
      <c r="P14">
        <f t="shared" si="22"/>
        <v>422.35830462749084</v>
      </c>
      <c r="Q14" s="4">
        <f t="shared" si="23"/>
        <v>25</v>
      </c>
      <c r="R14">
        <f t="shared" si="0"/>
        <v>2000000</v>
      </c>
      <c r="S14">
        <f t="shared" si="1"/>
        <v>687.02863131043569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592.94807077925543</v>
      </c>
      <c r="AC14">
        <f t="shared" si="2"/>
        <v>597.36949460737742</v>
      </c>
      <c r="AE14">
        <f t="shared" si="3"/>
        <v>7344.7875526616517</v>
      </c>
      <c r="AF14">
        <f t="shared" si="4"/>
        <v>-367.2393776330826</v>
      </c>
      <c r="AG14">
        <f t="shared" si="4"/>
        <v>-21.737430850150933</v>
      </c>
      <c r="AH14">
        <f t="shared" si="5"/>
        <v>-4743.3190510717714</v>
      </c>
      <c r="AI14">
        <f t="shared" si="6"/>
        <v>2212.4916931066464</v>
      </c>
      <c r="AJ14">
        <f t="shared" si="7"/>
        <v>-4.4214238281219878</v>
      </c>
      <c r="AK14">
        <f t="shared" si="24"/>
        <v>529.93473720654777</v>
      </c>
      <c r="AL14">
        <f t="shared" si="8"/>
        <v>2738.005006485072</v>
      </c>
      <c r="AN14">
        <f t="shared" si="9"/>
        <v>3452.4190631334604</v>
      </c>
      <c r="AO14">
        <f t="shared" si="9"/>
        <v>-172.62095315667301</v>
      </c>
      <c r="AP14">
        <f t="shared" si="9"/>
        <v>-10.217684325452074</v>
      </c>
      <c r="AQ14">
        <f t="shared" si="9"/>
        <v>-2229.5982010412113</v>
      </c>
      <c r="AR14">
        <f t="shared" si="9"/>
        <v>1039.9822246101239</v>
      </c>
      <c r="AS14">
        <f t="shared" si="9"/>
        <v>-2.0782912781281446</v>
      </c>
      <c r="AT14">
        <f t="shared" si="9"/>
        <v>249.09594400528297</v>
      </c>
      <c r="AU14">
        <f t="shared" si="9"/>
        <v>1286.9998773372786</v>
      </c>
      <c r="AW14">
        <v>11</v>
      </c>
      <c r="AX14">
        <f>(R14*SUMPRODUCT(K15:$K$23, X15:$X$23)-$AZ$3*SUMPRODUCT(K14:$K$22, W15:$W$23))/Z14</f>
        <v>687.02863131043569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2.7169999999999998E-3</v>
      </c>
      <c r="O15">
        <f t="shared" si="21"/>
        <v>8447.1660925498163</v>
      </c>
      <c r="P15">
        <f t="shared" si="22"/>
        <v>422.35830462749084</v>
      </c>
      <c r="Q15" s="4">
        <f t="shared" si="23"/>
        <v>25</v>
      </c>
      <c r="R15">
        <f t="shared" si="0"/>
        <v>2000000</v>
      </c>
      <c r="S15">
        <f t="shared" si="1"/>
        <v>679.51082083350275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597.36949460737742</v>
      </c>
      <c r="AC15">
        <f t="shared" si="2"/>
        <v>583.31915873891921</v>
      </c>
      <c r="AE15">
        <f t="shared" si="3"/>
        <v>7251.3838893544535</v>
      </c>
      <c r="AF15">
        <f t="shared" si="4"/>
        <v>-362.5691944677227</v>
      </c>
      <c r="AG15">
        <f t="shared" si="4"/>
        <v>-21.460995942029566</v>
      </c>
      <c r="AH15">
        <f t="shared" si="5"/>
        <v>-4724.8479695888054</v>
      </c>
      <c r="AI15">
        <f t="shared" si="6"/>
        <v>2142.5057293558957</v>
      </c>
      <c r="AJ15">
        <f t="shared" si="7"/>
        <v>14.050335868458205</v>
      </c>
      <c r="AK15">
        <f t="shared" si="24"/>
        <v>524.03289326458764</v>
      </c>
      <c r="AL15">
        <f t="shared" si="8"/>
        <v>2680.5889584889414</v>
      </c>
      <c r="AN15">
        <f t="shared" si="9"/>
        <v>3139.832871433302</v>
      </c>
      <c r="AO15">
        <f t="shared" si="9"/>
        <v>-156.99164357166512</v>
      </c>
      <c r="AP15">
        <f t="shared" si="9"/>
        <v>-9.2925628460252323</v>
      </c>
      <c r="AQ15">
        <f t="shared" si="9"/>
        <v>-2045.8485157873108</v>
      </c>
      <c r="AR15">
        <f t="shared" si="9"/>
        <v>927.7001492283008</v>
      </c>
      <c r="AS15">
        <f t="shared" si="9"/>
        <v>6.0837637460110798</v>
      </c>
      <c r="AT15">
        <f t="shared" si="9"/>
        <v>226.90506103255404</v>
      </c>
      <c r="AU15">
        <f t="shared" si="9"/>
        <v>1160.6889740068659</v>
      </c>
      <c r="AW15">
        <v>12</v>
      </c>
      <c r="AX15">
        <f>(R15*SUMPRODUCT(K16:$K$23, X16:$X$23)-$AZ$3*SUMPRODUCT(K15:$K$22, W16:$W$23))/Z15</f>
        <v>679.51082083350275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2.745E-3</v>
      </c>
      <c r="O16">
        <f t="shared" si="21"/>
        <v>8447.1660925498163</v>
      </c>
      <c r="P16">
        <f t="shared" si="22"/>
        <v>422.35830462749084</v>
      </c>
      <c r="Q16" s="4">
        <f t="shared" si="23"/>
        <v>25</v>
      </c>
      <c r="R16">
        <f t="shared" si="0"/>
        <v>2000000</v>
      </c>
      <c r="S16">
        <f t="shared" si="1"/>
        <v>650.58059737847566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583.31915873891921</v>
      </c>
      <c r="AC16">
        <f t="shared" si="2"/>
        <v>551.36641997786319</v>
      </c>
      <c r="AE16">
        <f t="shared" si="3"/>
        <v>7158.9650016846317</v>
      </c>
      <c r="AF16">
        <f t="shared" si="4"/>
        <v>-357.94825008423163</v>
      </c>
      <c r="AG16">
        <f t="shared" si="4"/>
        <v>-21.187475548748399</v>
      </c>
      <c r="AH16">
        <f t="shared" si="5"/>
        <v>-4712.8347088696928</v>
      </c>
      <c r="AI16">
        <f t="shared" si="6"/>
        <v>2066.9945671819587</v>
      </c>
      <c r="AJ16">
        <f t="shared" si="7"/>
        <v>31.952738761056025</v>
      </c>
      <c r="AK16">
        <f t="shared" si="24"/>
        <v>516.90351372375244</v>
      </c>
      <c r="AL16">
        <f t="shared" si="8"/>
        <v>2615.8508196667672</v>
      </c>
      <c r="AN16">
        <f t="shared" si="9"/>
        <v>2855.4676258109876</v>
      </c>
      <c r="AO16">
        <f t="shared" si="9"/>
        <v>-142.77338129054939</v>
      </c>
      <c r="AP16">
        <f t="shared" si="9"/>
        <v>-8.4509633009626643</v>
      </c>
      <c r="AQ16">
        <f t="shared" si="9"/>
        <v>-1879.7894575275902</v>
      </c>
      <c r="AR16">
        <f t="shared" si="9"/>
        <v>824.45382369188508</v>
      </c>
      <c r="AS16">
        <f t="shared" si="9"/>
        <v>12.744860614169919</v>
      </c>
      <c r="AT16">
        <f t="shared" si="9"/>
        <v>206.17522906716141</v>
      </c>
      <c r="AU16">
        <f t="shared" si="9"/>
        <v>1043.3739133732165</v>
      </c>
      <c r="AW16">
        <v>13</v>
      </c>
      <c r="AX16">
        <f>(R16*SUMPRODUCT(K17:$K$23, X17:$X$23)-$AZ$3*SUMPRODUCT(K16:$K$22, W17:$W$23))/Z16</f>
        <v>650.58059737847566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2.7729999999999999E-3</v>
      </c>
      <c r="O17">
        <f t="shared" si="21"/>
        <v>8447.1660925498163</v>
      </c>
      <c r="P17">
        <f t="shared" si="22"/>
        <v>422.35830462749084</v>
      </c>
      <c r="Q17" s="4">
        <f t="shared" si="23"/>
        <v>25</v>
      </c>
      <c r="R17">
        <f t="shared" si="0"/>
        <v>2000000</v>
      </c>
      <c r="S17">
        <f t="shared" si="1"/>
        <v>603.42455735962869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551.36641997786319</v>
      </c>
      <c r="AC17">
        <f t="shared" si="2"/>
        <v>504.86958798541667</v>
      </c>
      <c r="AE17">
        <f t="shared" si="3"/>
        <v>7067.5235417181138</v>
      </c>
      <c r="AF17">
        <f t="shared" si="4"/>
        <v>-353.37617708590568</v>
      </c>
      <c r="AG17">
        <f t="shared" si="4"/>
        <v>-20.916847923564237</v>
      </c>
      <c r="AH17">
        <f t="shared" si="5"/>
        <v>-4700.2295757343445</v>
      </c>
      <c r="AI17">
        <f t="shared" si="6"/>
        <v>1993.0009409742997</v>
      </c>
      <c r="AJ17">
        <f t="shared" si="7"/>
        <v>46.496831992446516</v>
      </c>
      <c r="AK17">
        <f t="shared" si="24"/>
        <v>508.58596492270505</v>
      </c>
      <c r="AL17">
        <f t="shared" si="8"/>
        <v>2548.0837378894512</v>
      </c>
      <c r="AN17">
        <f t="shared" si="9"/>
        <v>2596.782836906722</v>
      </c>
      <c r="AO17">
        <f t="shared" si="9"/>
        <v>-129.83914184533609</v>
      </c>
      <c r="AP17">
        <f t="shared" si="9"/>
        <v>-7.6853669279600698</v>
      </c>
      <c r="AQ17">
        <f t="shared" si="9"/>
        <v>-1726.9805214997784</v>
      </c>
      <c r="AR17">
        <f t="shared" si="9"/>
        <v>732.27780663364751</v>
      </c>
      <c r="AS17">
        <f t="shared" si="9"/>
        <v>17.084085334248222</v>
      </c>
      <c r="AT17">
        <f t="shared" si="9"/>
        <v>186.86705421031618</v>
      </c>
      <c r="AU17">
        <f t="shared" si="9"/>
        <v>936.2289461782118</v>
      </c>
      <c r="AW17">
        <v>14</v>
      </c>
      <c r="AX17">
        <f>(R17*SUMPRODUCT(K18:$K$23, X18:$X$23)-$AZ$3*SUMPRODUCT(K17:$K$22, W18:$W$23))/Z17</f>
        <v>603.42455735962869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2.8019999999999998E-3</v>
      </c>
      <c r="O18">
        <f t="shared" si="21"/>
        <v>8447.1660925498163</v>
      </c>
      <c r="P18">
        <f t="shared" si="22"/>
        <v>422.35830462749084</v>
      </c>
      <c r="Q18" s="4">
        <f t="shared" si="23"/>
        <v>25</v>
      </c>
      <c r="R18">
        <f t="shared" si="0"/>
        <v>2000000</v>
      </c>
      <c r="S18">
        <f t="shared" si="1"/>
        <v>540.17015818608536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504.86958798541667</v>
      </c>
      <c r="AC18">
        <f t="shared" si="2"/>
        <v>446.16046576204275</v>
      </c>
      <c r="AE18">
        <f t="shared" si="3"/>
        <v>6977.0451053370389</v>
      </c>
      <c r="AF18">
        <f t="shared" si="4"/>
        <v>-348.85225526685196</v>
      </c>
      <c r="AG18">
        <f t="shared" si="4"/>
        <v>-20.649070436446767</v>
      </c>
      <c r="AH18">
        <f t="shared" si="5"/>
        <v>-4688.7206305461586</v>
      </c>
      <c r="AI18">
        <f t="shared" si="6"/>
        <v>1918.8231490875814</v>
      </c>
      <c r="AJ18">
        <f t="shared" si="7"/>
        <v>58.709122223373924</v>
      </c>
      <c r="AK18">
        <f t="shared" si="24"/>
        <v>499.3143706638923</v>
      </c>
      <c r="AL18">
        <f t="shared" si="8"/>
        <v>2476.8466419748474</v>
      </c>
      <c r="AN18">
        <f t="shared" si="9"/>
        <v>2361.4636551317112</v>
      </c>
      <c r="AO18">
        <f t="shared" si="9"/>
        <v>-118.07318275658558</v>
      </c>
      <c r="AP18">
        <f t="shared" si="9"/>
        <v>-6.9889227619617351</v>
      </c>
      <c r="AQ18">
        <f t="shared" si="9"/>
        <v>-1586.9530999063434</v>
      </c>
      <c r="AR18">
        <f t="shared" si="9"/>
        <v>649.44844970682061</v>
      </c>
      <c r="AS18">
        <f t="shared" si="9"/>
        <v>19.870798634959627</v>
      </c>
      <c r="AT18">
        <f t="shared" si="9"/>
        <v>168.99887000956778</v>
      </c>
      <c r="AU18">
        <f t="shared" si="9"/>
        <v>838.31811835134795</v>
      </c>
      <c r="AW18">
        <v>15</v>
      </c>
      <c r="AX18">
        <f>(R18*SUMPRODUCT(K19:$K$23, X19:$X$23)-$AZ$3*SUMPRODUCT(K18:$K$22, W19:$W$23))/Z18</f>
        <v>540.17015818608536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2.8370000000000001E-3</v>
      </c>
      <c r="O19">
        <f t="shared" si="21"/>
        <v>8447.1660925498163</v>
      </c>
      <c r="P19">
        <f t="shared" si="22"/>
        <v>422.35830462749084</v>
      </c>
      <c r="Q19" s="4">
        <f t="shared" si="23"/>
        <v>25</v>
      </c>
      <c r="R19">
        <f t="shared" si="0"/>
        <v>2000000</v>
      </c>
      <c r="S19">
        <f t="shared" si="1"/>
        <v>459.6069709136604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446.16046576204275</v>
      </c>
      <c r="AC19">
        <f t="shared" si="2"/>
        <v>374.7451089048609</v>
      </c>
      <c r="AE19">
        <f t="shared" si="3"/>
        <v>6887.4807773198272</v>
      </c>
      <c r="AF19">
        <f t="shared" si="4"/>
        <v>-344.37403886599139</v>
      </c>
      <c r="AG19">
        <f t="shared" si="4"/>
        <v>-20.383998319254101</v>
      </c>
      <c r="AH19">
        <f t="shared" si="5"/>
        <v>-4686.5130262559578</v>
      </c>
      <c r="AI19">
        <f t="shared" si="6"/>
        <v>1836.2097138786239</v>
      </c>
      <c r="AJ19">
        <f t="shared" si="7"/>
        <v>71.415356857181848</v>
      </c>
      <c r="AK19">
        <f t="shared" si="24"/>
        <v>489.24870429511151</v>
      </c>
      <c r="AL19">
        <f t="shared" si="8"/>
        <v>2396.8737750309174</v>
      </c>
      <c r="AN19">
        <f t="shared" si="9"/>
        <v>2147.3928456065428</v>
      </c>
      <c r="AO19">
        <f t="shared" si="9"/>
        <v>-107.36964228032714</v>
      </c>
      <c r="AP19">
        <f t="shared" si="9"/>
        <v>-6.3553646929604239</v>
      </c>
      <c r="AQ19">
        <f t="shared" si="9"/>
        <v>-1461.1706179367518</v>
      </c>
      <c r="AR19">
        <f t="shared" si="9"/>
        <v>572.4972206965034</v>
      </c>
      <c r="AS19">
        <f t="shared" si="9"/>
        <v>22.266026046351776</v>
      </c>
      <c r="AT19">
        <f t="shared" si="9"/>
        <v>152.53896181971257</v>
      </c>
      <c r="AU19">
        <f t="shared" si="9"/>
        <v>747.30220856256778</v>
      </c>
      <c r="AW19">
        <v>16</v>
      </c>
      <c r="AX19">
        <f>(R19*SUMPRODUCT(K20:$K$23, X20:$X$23)-$AZ$3*SUMPRODUCT(K19:$K$22, W20:$W$23))/Z19</f>
        <v>459.6069709136604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2.8709999999999999E-3</v>
      </c>
      <c r="O20">
        <f t="shared" si="21"/>
        <v>8447.1660925498163</v>
      </c>
      <c r="P20">
        <f t="shared" si="22"/>
        <v>422.35830462749084</v>
      </c>
      <c r="Q20" s="4">
        <f t="shared" si="23"/>
        <v>25</v>
      </c>
      <c r="R20">
        <f t="shared" si="0"/>
        <v>2000000</v>
      </c>
      <c r="S20">
        <f t="shared" si="1"/>
        <v>365.12902445429103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374.7451089048609</v>
      </c>
      <c r="AC20">
        <f t="shared" si="2"/>
        <v>293.87973112608825</v>
      </c>
      <c r="AE20">
        <f t="shared" si="3"/>
        <v>6798.8320122349442</v>
      </c>
      <c r="AF20">
        <f t="shared" si="4"/>
        <v>-339.94160061174722</v>
      </c>
      <c r="AG20">
        <f t="shared" si="4"/>
        <v>-20.12163587688698</v>
      </c>
      <c r="AH20">
        <f t="shared" si="5"/>
        <v>-4681.7967339662819</v>
      </c>
      <c r="AI20">
        <f t="shared" si="6"/>
        <v>1756.9720417800281</v>
      </c>
      <c r="AJ20">
        <f t="shared" si="7"/>
        <v>80.865377778772654</v>
      </c>
      <c r="AK20">
        <f t="shared" si="24"/>
        <v>478.35448643696412</v>
      </c>
      <c r="AL20">
        <f t="shared" si="8"/>
        <v>2316.191905995765</v>
      </c>
      <c r="AN20">
        <f t="shared" si="9"/>
        <v>1952.6606731665347</v>
      </c>
      <c r="AO20">
        <f t="shared" si="9"/>
        <v>-97.633033658326738</v>
      </c>
      <c r="AP20">
        <f t="shared" si="9"/>
        <v>-5.779040721386818</v>
      </c>
      <c r="AQ20">
        <f t="shared" si="9"/>
        <v>-1344.6368943553725</v>
      </c>
      <c r="AR20">
        <f t="shared" si="9"/>
        <v>504.61170443144857</v>
      </c>
      <c r="AS20">
        <f t="shared" si="9"/>
        <v>23.224966100825579</v>
      </c>
      <c r="AT20">
        <f t="shared" si="9"/>
        <v>137.38594979510083</v>
      </c>
      <c r="AU20">
        <f t="shared" si="9"/>
        <v>665.22262032737501</v>
      </c>
      <c r="AW20">
        <v>17</v>
      </c>
      <c r="AX20">
        <f>(R20*SUMPRODUCT(K21:$K$23, X21:$X$23)-$AZ$3*SUMPRODUCT(K20:$K$22, W21:$W$23))/Z20</f>
        <v>365.12902445429103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2.9099999999999998E-3</v>
      </c>
      <c r="O21">
        <f t="shared" si="21"/>
        <v>8447.1660925498163</v>
      </c>
      <c r="P21">
        <f t="shared" si="22"/>
        <v>422.35830462749084</v>
      </c>
      <c r="Q21" s="4">
        <f t="shared" si="23"/>
        <v>25</v>
      </c>
      <c r="R21">
        <f t="shared" si="0"/>
        <v>2000000</v>
      </c>
      <c r="S21">
        <f t="shared" si="1"/>
        <v>256.44388561765771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293.87973112608825</v>
      </c>
      <c r="AC21">
        <f t="shared" si="2"/>
        <v>203.7381591694525</v>
      </c>
      <c r="AE21">
        <f t="shared" si="3"/>
        <v>6711.059090956991</v>
      </c>
      <c r="AF21">
        <f t="shared" si="4"/>
        <v>-335.55295454784959</v>
      </c>
      <c r="AG21">
        <f t="shared" si="4"/>
        <v>-19.861865557716371</v>
      </c>
      <c r="AH21">
        <f t="shared" si="5"/>
        <v>-4684.3168321392886</v>
      </c>
      <c r="AI21">
        <f t="shared" si="6"/>
        <v>1671.3274387121364</v>
      </c>
      <c r="AJ21">
        <f t="shared" si="7"/>
        <v>90.141571956635744</v>
      </c>
      <c r="AK21">
        <f t="shared" si="24"/>
        <v>466.8570107274661</v>
      </c>
      <c r="AL21">
        <f t="shared" si="8"/>
        <v>2228.3260213962385</v>
      </c>
      <c r="AN21">
        <f t="shared" si="9"/>
        <v>1775.5172608320358</v>
      </c>
      <c r="AO21">
        <f t="shared" si="9"/>
        <v>-88.775863041601809</v>
      </c>
      <c r="AP21">
        <f t="shared" si="9"/>
        <v>-5.2547719595510154</v>
      </c>
      <c r="AQ21">
        <f t="shared" si="9"/>
        <v>-1239.3104095710385</v>
      </c>
      <c r="AR21">
        <f t="shared" si="9"/>
        <v>442.17621625984464</v>
      </c>
      <c r="AS21">
        <f t="shared" si="9"/>
        <v>23.84838439929711</v>
      </c>
      <c r="AT21">
        <f t="shared" si="9"/>
        <v>123.51443634343872</v>
      </c>
      <c r="AU21">
        <f t="shared" si="9"/>
        <v>589.53903700258047</v>
      </c>
      <c r="AW21">
        <v>18</v>
      </c>
      <c r="AX21">
        <f>(R21*SUMPRODUCT(K22:$K$23, X22:$X$23)-$AZ$3*SUMPRODUCT(K21:$K$22, W22:$W$23))/Z21</f>
        <v>256.44388561765771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2.9520000000000002E-3</v>
      </c>
      <c r="O22">
        <f t="shared" si="21"/>
        <v>8447.1660925498163</v>
      </c>
      <c r="P22">
        <f t="shared" si="22"/>
        <v>422.35830462749084</v>
      </c>
      <c r="Q22" s="4">
        <f t="shared" si="23"/>
        <v>25</v>
      </c>
      <c r="R22">
        <f t="shared" si="0"/>
        <v>2000000</v>
      </c>
      <c r="S22">
        <f t="shared" si="1"/>
        <v>134.54724034690139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203.7381591694525</v>
      </c>
      <c r="AC22">
        <f t="shared" si="2"/>
        <v>105.50987210349365</v>
      </c>
      <c r="AE22">
        <f t="shared" si="3"/>
        <v>6624.1374536109161</v>
      </c>
      <c r="AF22">
        <f t="shared" si="4"/>
        <v>-331.20687268054581</v>
      </c>
      <c r="AG22">
        <f t="shared" si="4"/>
        <v>-19.604614675012829</v>
      </c>
      <c r="AH22">
        <f t="shared" si="5"/>
        <v>-4690.5781701102978</v>
      </c>
      <c r="AI22">
        <f t="shared" si="6"/>
        <v>1582.7477961450595</v>
      </c>
      <c r="AJ22">
        <f t="shared" si="7"/>
        <v>98.228287065958853</v>
      </c>
      <c r="AK22">
        <f t="shared" si="24"/>
        <v>454.76681180698762</v>
      </c>
      <c r="AL22">
        <f t="shared" si="8"/>
        <v>2135.742895018006</v>
      </c>
      <c r="AN22">
        <f t="shared" si="9"/>
        <v>1614.3754272123263</v>
      </c>
      <c r="AO22">
        <f t="shared" si="9"/>
        <v>-80.718771360616316</v>
      </c>
      <c r="AP22">
        <f t="shared" si="9"/>
        <v>-4.7778610291449226</v>
      </c>
      <c r="AQ22">
        <f t="shared" si="9"/>
        <v>-1143.1456835360234</v>
      </c>
      <c r="AR22">
        <f t="shared" si="9"/>
        <v>385.73311128654171</v>
      </c>
      <c r="AS22">
        <f t="shared" si="9"/>
        <v>23.9393179877328</v>
      </c>
      <c r="AT22">
        <f t="shared" si="9"/>
        <v>110.83169261421187</v>
      </c>
      <c r="AU22">
        <f t="shared" si="9"/>
        <v>520.50412188848634</v>
      </c>
      <c r="AW22">
        <v>19</v>
      </c>
      <c r="AX22">
        <f>(R22*SUMPRODUCT(K23:$K$23, X23:$X$23)-$AZ$3*SUMPRODUCT(K22:$K$22, W23:$W$23))/Z22</f>
        <v>134.54724034690139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2.9979999999999998E-3</v>
      </c>
      <c r="O23">
        <f t="shared" si="21"/>
        <v>8447.1660925498163</v>
      </c>
      <c r="P23">
        <f t="shared" si="22"/>
        <v>422.35830462749084</v>
      </c>
      <c r="Q23" s="4">
        <f t="shared" si="23"/>
        <v>25</v>
      </c>
      <c r="R23">
        <f t="shared" si="0"/>
        <v>2000000</v>
      </c>
      <c r="S23">
        <f t="shared" si="1"/>
        <v>136.31911621952275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105.50987210349365</v>
      </c>
      <c r="AC23">
        <f t="shared" si="2"/>
        <v>105.50987210349366</v>
      </c>
      <c r="AE23">
        <f t="shared" si="3"/>
        <v>6538.036914988882</v>
      </c>
      <c r="AF23">
        <f t="shared" si="4"/>
        <v>-326.90184574944408</v>
      </c>
      <c r="AG23">
        <f t="shared" si="4"/>
        <v>-19.349793893467012</v>
      </c>
      <c r="AH23">
        <f t="shared" si="5"/>
        <v>-4701.970783655076</v>
      </c>
      <c r="AI23">
        <f t="shared" si="6"/>
        <v>1489.814491690895</v>
      </c>
      <c r="AJ23">
        <f t="shared" si="7"/>
        <v>0</v>
      </c>
      <c r="AK23">
        <f t="shared" si="24"/>
        <v>442.16514589400526</v>
      </c>
      <c r="AL23">
        <f t="shared" si="8"/>
        <v>1931.9796375849003</v>
      </c>
      <c r="AN23">
        <f t="shared" si="9"/>
        <v>1467.7900456251825</v>
      </c>
      <c r="AO23">
        <f t="shared" si="9"/>
        <v>-73.389502281259126</v>
      </c>
      <c r="AP23">
        <f t="shared" si="9"/>
        <v>-4.3440309730612956</v>
      </c>
      <c r="AQ23">
        <f t="shared" si="9"/>
        <v>-1055.5929862138282</v>
      </c>
      <c r="AR23">
        <f t="shared" si="9"/>
        <v>334.46352615703387</v>
      </c>
      <c r="AS23">
        <f t="shared" si="9"/>
        <v>0</v>
      </c>
      <c r="AT23">
        <f t="shared" si="9"/>
        <v>99.266126530692915</v>
      </c>
      <c r="AU23">
        <f t="shared" si="9"/>
        <v>433.7296526877268</v>
      </c>
      <c r="AW23">
        <v>20</v>
      </c>
      <c r="AX23">
        <f>(R23*SUMPRODUCT(K$23:$K24, X$23:$X24)-$AZ$3*SUMPRODUCT(K$22:$K23, W$23:$W24))/Z23</f>
        <v>136.31911621952275</v>
      </c>
    </row>
    <row r="25" spans="5:50" x14ac:dyDescent="0.25">
      <c r="AN25" s="8">
        <f t="shared" ref="AN25:AU25" si="25">SUM(AN3:AN23)</f>
        <v>77754.412123565591</v>
      </c>
      <c r="AO25" s="8">
        <f t="shared" si="25"/>
        <v>-10223.095175590643</v>
      </c>
      <c r="AP25" s="8">
        <f t="shared" si="25"/>
        <v>-405.11981554424204</v>
      </c>
      <c r="AQ25" s="8">
        <f t="shared" si="25"/>
        <v>-49500.955880199821</v>
      </c>
      <c r="AR25" s="8">
        <f t="shared" si="25"/>
        <v>17625.241252230873</v>
      </c>
      <c r="AS25" s="8">
        <f t="shared" si="25"/>
        <v>-362.8547955368594</v>
      </c>
      <c r="AT25" s="8">
        <f t="shared" si="25"/>
        <v>2781.7980658294964</v>
      </c>
      <c r="AU25" s="9">
        <f t="shared" si="25"/>
        <v>20044.184522523508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7" priority="1" operator="lessThan">
      <formula>0</formula>
    </cfRule>
  </conditionalFormatting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C6566-9843-4FF3-B485-6D22EA8462DB}">
  <sheetPr codeName="Sheet70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'T.35.04.F'!C3*(1+C12)</f>
        <v>9264.7732368265533</v>
      </c>
      <c r="K3">
        <v>1</v>
      </c>
      <c r="L3" s="2">
        <v>0</v>
      </c>
      <c r="O3">
        <f>$C$3</f>
        <v>9264.7732368265533</v>
      </c>
      <c r="P3">
        <f>O3*B5</f>
        <v>7411.8185894612434</v>
      </c>
      <c r="Q3" s="4">
        <f>B8</f>
        <v>200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9264.7732368265533</v>
      </c>
      <c r="AF3">
        <f t="shared" ref="AF3:AG23" si="4">-$Z3*P3</f>
        <v>-7411.8185894612434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1652.9546473653099</v>
      </c>
      <c r="AJ3">
        <f t="shared" ref="AJ3:AJ23" si="7">AB3-AC3</f>
        <v>0</v>
      </c>
      <c r="AL3">
        <f t="shared" ref="AL3:AL23" si="8">SUM(AI3:AK3)</f>
        <v>1652.9546473653099</v>
      </c>
      <c r="AN3">
        <f t="shared" ref="AN3:AU23" si="9">AE3*$K3</f>
        <v>9264.7732368265533</v>
      </c>
      <c r="AO3">
        <f t="shared" si="9"/>
        <v>-7411.8185894612434</v>
      </c>
      <c r="AP3">
        <f t="shared" si="9"/>
        <v>-200</v>
      </c>
      <c r="AQ3">
        <f t="shared" si="9"/>
        <v>0</v>
      </c>
      <c r="AR3">
        <f t="shared" si="9"/>
        <v>1652.9546473653099</v>
      </c>
      <c r="AS3">
        <f t="shared" si="9"/>
        <v>0</v>
      </c>
      <c r="AT3">
        <f t="shared" si="9"/>
        <v>0</v>
      </c>
      <c r="AU3">
        <f t="shared" si="9"/>
        <v>1652.9546473653099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5423.5659995359847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2.676E-3</v>
      </c>
      <c r="R4">
        <f t="shared" si="0"/>
        <v>2000000</v>
      </c>
      <c r="S4">
        <f t="shared" si="1"/>
        <v>407.62412085424143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402.45707749829307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-5352</v>
      </c>
      <c r="AI4">
        <f t="shared" si="6"/>
        <v>-5352</v>
      </c>
      <c r="AJ4">
        <f t="shared" si="7"/>
        <v>-402.45707749829307</v>
      </c>
      <c r="AK4">
        <f>G4*MAX(0, SUM(AB4, AE4:AF4))</f>
        <v>0</v>
      </c>
      <c r="AL4">
        <f t="shared" si="8"/>
        <v>-5754.4570774982931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-5021.1089220377144</v>
      </c>
      <c r="AR4">
        <f t="shared" si="9"/>
        <v>-5021.1089220377144</v>
      </c>
      <c r="AS4">
        <f t="shared" si="9"/>
        <v>-377.57489210835257</v>
      </c>
      <c r="AT4">
        <f t="shared" si="9"/>
        <v>0</v>
      </c>
      <c r="AU4">
        <f t="shared" si="9"/>
        <v>-5398.6838141460667</v>
      </c>
      <c r="AW4">
        <v>1</v>
      </c>
      <c r="AX4">
        <f>(R4*SUMPRODUCT(K5:$K$23, X5:$X$23)-$AZ$3*SUMPRODUCT(K4:$K$22, W5:$W$23))/Z4</f>
        <v>407.62412085424143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2.6930000000000001E-3</v>
      </c>
      <c r="O5">
        <f t="shared" ref="O5:O23" si="21">$C$3</f>
        <v>9264.7732368265533</v>
      </c>
      <c r="P5">
        <f t="shared" ref="P5:P23" si="22">O5*$C$5</f>
        <v>463.23866184132771</v>
      </c>
      <c r="Q5" s="4">
        <f t="shared" ref="Q5:Q23" si="23">$C$8</f>
        <v>25</v>
      </c>
      <c r="R5">
        <f t="shared" si="0"/>
        <v>2000000</v>
      </c>
      <c r="S5">
        <f t="shared" si="1"/>
        <v>855.58669889954353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402.45707749829307</v>
      </c>
      <c r="AC5">
        <f t="shared" si="2"/>
        <v>834.01898081308173</v>
      </c>
      <c r="AE5">
        <f t="shared" si="3"/>
        <v>9031.2258738721266</v>
      </c>
      <c r="AF5">
        <f t="shared" si="4"/>
        <v>-451.56129369360639</v>
      </c>
      <c r="AG5">
        <f t="shared" si="4"/>
        <v>-24.369797411699999</v>
      </c>
      <c r="AH5">
        <f t="shared" si="5"/>
        <v>-5317.7270639999997</v>
      </c>
      <c r="AI5">
        <f t="shared" si="6"/>
        <v>3237.5677187668198</v>
      </c>
      <c r="AJ5">
        <f t="shared" si="7"/>
        <v>-431.56190331478865</v>
      </c>
      <c r="AK5">
        <f>G5*SUM(AB5, AE5:AF5)</f>
        <v>368.26698796474932</v>
      </c>
      <c r="AL5">
        <f t="shared" si="8"/>
        <v>3174.2728034167803</v>
      </c>
      <c r="AN5">
        <f t="shared" si="9"/>
        <v>7799.0281000064506</v>
      </c>
      <c r="AO5">
        <f t="shared" si="9"/>
        <v>-389.95140500032255</v>
      </c>
      <c r="AP5">
        <f t="shared" si="9"/>
        <v>-21.044843464182392</v>
      </c>
      <c r="AQ5">
        <f t="shared" si="9"/>
        <v>-4592.1897402970453</v>
      </c>
      <c r="AR5">
        <f t="shared" si="9"/>
        <v>2795.8421112448996</v>
      </c>
      <c r="AS5">
        <f t="shared" si="9"/>
        <v>-372.68068121091483</v>
      </c>
      <c r="AT5">
        <f t="shared" si="9"/>
        <v>318.02156512894271</v>
      </c>
      <c r="AU5">
        <f t="shared" si="9"/>
        <v>2741.1829951629275</v>
      </c>
      <c r="AW5">
        <v>2</v>
      </c>
      <c r="AX5">
        <f>(R5*SUMPRODUCT(K6:$K$23, X6:$X$23)-$AZ$3*SUMPRODUCT(K5:$K$22, W6:$W$23))/Z5</f>
        <v>855.58669889954353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2.7169999999999998E-3</v>
      </c>
      <c r="O6">
        <f t="shared" si="21"/>
        <v>9264.7732368265533</v>
      </c>
      <c r="P6">
        <f t="shared" si="22"/>
        <v>463.23866184132771</v>
      </c>
      <c r="Q6" s="4">
        <f t="shared" si="23"/>
        <v>25</v>
      </c>
      <c r="R6">
        <f t="shared" si="0"/>
        <v>2000000</v>
      </c>
      <c r="S6">
        <f t="shared" si="1"/>
        <v>1323.8689428092598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834.01898081308173</v>
      </c>
      <c r="AC6">
        <f t="shared" si="2"/>
        <v>1274.0854706804894</v>
      </c>
      <c r="AE6">
        <f t="shared" si="3"/>
        <v>8916.3757744340946</v>
      </c>
      <c r="AF6">
        <f t="shared" si="4"/>
        <v>-445.81878872170483</v>
      </c>
      <c r="AG6">
        <f t="shared" si="4"/>
        <v>-24.059886698015411</v>
      </c>
      <c r="AH6">
        <f t="shared" si="5"/>
        <v>-5297.0191654071114</v>
      </c>
      <c r="AI6">
        <f t="shared" si="6"/>
        <v>3149.4779336072625</v>
      </c>
      <c r="AJ6">
        <f t="shared" si="7"/>
        <v>-440.06648986740765</v>
      </c>
      <c r="AK6">
        <f>G6*SUM(AB6, AE6:AF6)</f>
        <v>544.31769404174008</v>
      </c>
      <c r="AL6">
        <f t="shared" si="8"/>
        <v>3253.729137781595</v>
      </c>
      <c r="AN6">
        <f t="shared" si="9"/>
        <v>6944.3072327368936</v>
      </c>
      <c r="AO6">
        <f t="shared" si="9"/>
        <v>-347.21536163684476</v>
      </c>
      <c r="AP6">
        <f t="shared" si="9"/>
        <v>-18.738470589690102</v>
      </c>
      <c r="AQ6">
        <f t="shared" si="9"/>
        <v>-4125.4574092484527</v>
      </c>
      <c r="AR6">
        <f t="shared" si="9"/>
        <v>2452.8959912619057</v>
      </c>
      <c r="AS6">
        <f t="shared" si="9"/>
        <v>-342.7353204688518</v>
      </c>
      <c r="AT6">
        <f t="shared" si="9"/>
        <v>423.92889165560399</v>
      </c>
      <c r="AU6">
        <f t="shared" si="9"/>
        <v>2534.0895624486579</v>
      </c>
      <c r="AW6">
        <v>3</v>
      </c>
      <c r="AX6">
        <f>(R6*SUMPRODUCT(K7:$K$23, X7:$X$23)-$AZ$3*SUMPRODUCT(K6:$K$22, W7:$W$23))/Z6</f>
        <v>1323.8689428092598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2.745E-3</v>
      </c>
      <c r="O7">
        <f t="shared" si="21"/>
        <v>9264.7732368265533</v>
      </c>
      <c r="P7">
        <f t="shared" si="22"/>
        <v>463.23866184132771</v>
      </c>
      <c r="Q7" s="4">
        <f t="shared" si="23"/>
        <v>25</v>
      </c>
      <c r="R7">
        <f t="shared" si="0"/>
        <v>2000000</v>
      </c>
      <c r="S7">
        <f t="shared" si="1"/>
        <v>1699.025210798417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1274.0854706804894</v>
      </c>
      <c r="AC7">
        <f t="shared" si="2"/>
        <v>1614.2943778509507</v>
      </c>
      <c r="AE7">
        <f t="shared" si="3"/>
        <v>8802.7365651889322</v>
      </c>
      <c r="AF7">
        <f t="shared" si="4"/>
        <v>-440.13682825944665</v>
      </c>
      <c r="AG7">
        <f t="shared" si="4"/>
        <v>-23.753243442049204</v>
      </c>
      <c r="AH7">
        <f t="shared" si="5"/>
        <v>-5283.5511188841847</v>
      </c>
      <c r="AI7">
        <f t="shared" si="6"/>
        <v>3055.2953746032508</v>
      </c>
      <c r="AJ7">
        <f t="shared" si="7"/>
        <v>-340.20890717046132</v>
      </c>
      <c r="AK7">
        <f>G7*SUM(AB7, AE7:AF7)</f>
        <v>473.16124369364974</v>
      </c>
      <c r="AL7">
        <f t="shared" si="8"/>
        <v>3188.2477111264393</v>
      </c>
      <c r="AN7">
        <f t="shared" si="9"/>
        <v>6206.030630085691</v>
      </c>
      <c r="AO7">
        <f t="shared" si="9"/>
        <v>-310.30153150428458</v>
      </c>
      <c r="AP7">
        <f t="shared" si="9"/>
        <v>-16.746310113175074</v>
      </c>
      <c r="AQ7">
        <f t="shared" si="9"/>
        <v>-3724.9643717714739</v>
      </c>
      <c r="AR7">
        <f t="shared" si="9"/>
        <v>2154.0184166967565</v>
      </c>
      <c r="AS7">
        <f t="shared" si="9"/>
        <v>-239.85119660144534</v>
      </c>
      <c r="AT7">
        <f t="shared" si="9"/>
        <v>333.58412461695713</v>
      </c>
      <c r="AU7">
        <f t="shared" si="9"/>
        <v>2247.7513447122683</v>
      </c>
      <c r="AW7">
        <v>4</v>
      </c>
      <c r="AX7">
        <f>(R7*SUMPRODUCT(K8:$K$23, X8:$X$23)-$AZ$3*SUMPRODUCT(K7:$K$22, W8:$W$23))/Z7</f>
        <v>1699.025210798417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2.7729999999999999E-3</v>
      </c>
      <c r="O8">
        <f t="shared" si="21"/>
        <v>9264.7732368265533</v>
      </c>
      <c r="P8">
        <f t="shared" si="22"/>
        <v>463.23866184132771</v>
      </c>
      <c r="Q8" s="4">
        <f t="shared" si="23"/>
        <v>25</v>
      </c>
      <c r="R8">
        <f t="shared" si="0"/>
        <v>2000000</v>
      </c>
      <c r="S8">
        <f t="shared" si="1"/>
        <v>1901.3051402615981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1614.2943778509507</v>
      </c>
      <c r="AC8">
        <f t="shared" si="2"/>
        <v>1783.4123014137149</v>
      </c>
      <c r="AE8">
        <f t="shared" si="3"/>
        <v>8690.2992110417745</v>
      </c>
      <c r="AF8">
        <f t="shared" si="4"/>
        <v>-434.51496055208878</v>
      </c>
      <c r="AG8">
        <f t="shared" si="4"/>
        <v>-23.44984326356391</v>
      </c>
      <c r="AH8">
        <f t="shared" si="5"/>
        <v>-5269.4195251841957</v>
      </c>
      <c r="AI8">
        <f t="shared" si="6"/>
        <v>2962.914882041925</v>
      </c>
      <c r="AJ8">
        <f t="shared" si="7"/>
        <v>-169.11792356276419</v>
      </c>
      <c r="AK8">
        <f t="shared" ref="AK8:AK23" si="24">G8*SUM(AB8:AB8, AE8:AF8)</f>
        <v>210.23267478365554</v>
      </c>
      <c r="AL8">
        <f t="shared" si="8"/>
        <v>3004.0296332628163</v>
      </c>
      <c r="AN8">
        <f t="shared" si="9"/>
        <v>5712.5976697879778</v>
      </c>
      <c r="AO8">
        <f t="shared" si="9"/>
        <v>-285.62988348939888</v>
      </c>
      <c r="AP8">
        <f t="shared" si="9"/>
        <v>-15.414834027132388</v>
      </c>
      <c r="AQ8">
        <f t="shared" si="9"/>
        <v>-3463.8708023373033</v>
      </c>
      <c r="AR8">
        <f t="shared" si="9"/>
        <v>1947.682149934142</v>
      </c>
      <c r="AS8">
        <f t="shared" si="9"/>
        <v>-111.17024081708387</v>
      </c>
      <c r="AT8">
        <f t="shared" si="9"/>
        <v>138.19716202135623</v>
      </c>
      <c r="AU8">
        <f t="shared" si="9"/>
        <v>1974.7090711384142</v>
      </c>
      <c r="AW8">
        <v>5</v>
      </c>
      <c r="AX8">
        <f>(R8*SUMPRODUCT(K9:$K$23, X9:$X$23)-$AZ$3*SUMPRODUCT(K8:$K$22, W9:$W$23))/Z8</f>
        <v>1901.3051402615981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2.8019999999999998E-3</v>
      </c>
      <c r="O9">
        <f t="shared" si="21"/>
        <v>9264.7732368265533</v>
      </c>
      <c r="P9">
        <f t="shared" si="22"/>
        <v>463.23866184132771</v>
      </c>
      <c r="Q9" s="4">
        <f t="shared" si="23"/>
        <v>25</v>
      </c>
      <c r="R9">
        <f t="shared" si="0"/>
        <v>2000000</v>
      </c>
      <c r="S9">
        <f t="shared" si="1"/>
        <v>1990.9392306578529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1783.4123014137149</v>
      </c>
      <c r="AC9">
        <f t="shared" si="2"/>
        <v>1843.5809282632763</v>
      </c>
      <c r="AE9">
        <f t="shared" si="3"/>
        <v>8579.0460005420191</v>
      </c>
      <c r="AF9">
        <f t="shared" si="4"/>
        <v>-428.95230002710093</v>
      </c>
      <c r="AG9">
        <f t="shared" si="4"/>
        <v>-23.149638370103766</v>
      </c>
      <c r="AH9">
        <f t="shared" si="5"/>
        <v>-5256.516865960486</v>
      </c>
      <c r="AI9">
        <f t="shared" si="6"/>
        <v>2870.4271961843278</v>
      </c>
      <c r="AJ9">
        <f t="shared" si="7"/>
        <v>-60.168626849561406</v>
      </c>
      <c r="AK9">
        <f t="shared" si="24"/>
        <v>58.607685411378938</v>
      </c>
      <c r="AL9">
        <f t="shared" si="8"/>
        <v>2868.8662547461454</v>
      </c>
      <c r="AN9">
        <f t="shared" si="9"/>
        <v>5359.6892172774697</v>
      </c>
      <c r="AO9">
        <f t="shared" si="9"/>
        <v>-267.98446086387344</v>
      </c>
      <c r="AP9">
        <f t="shared" si="9"/>
        <v>-14.462548300624446</v>
      </c>
      <c r="AQ9">
        <f t="shared" si="9"/>
        <v>-3283.9661618722644</v>
      </c>
      <c r="AR9">
        <f t="shared" si="9"/>
        <v>1793.2760462407068</v>
      </c>
      <c r="AS9">
        <f t="shared" si="9"/>
        <v>-37.589860285585537</v>
      </c>
      <c r="AT9">
        <f t="shared" si="9"/>
        <v>36.61467481688662</v>
      </c>
      <c r="AU9">
        <f t="shared" si="9"/>
        <v>1792.300860772008</v>
      </c>
      <c r="AW9">
        <v>6</v>
      </c>
      <c r="AX9">
        <f>(R9*SUMPRODUCT(K10:$K$23, X10:$X$23)-$AZ$3*SUMPRODUCT(K9:$K$22, W10:$W$23))/Z9</f>
        <v>1990.9392306578529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2.8370000000000001E-3</v>
      </c>
      <c r="O10">
        <f t="shared" si="21"/>
        <v>9264.7732368265533</v>
      </c>
      <c r="P10">
        <f t="shared" si="22"/>
        <v>463.23866184132771</v>
      </c>
      <c r="Q10" s="4">
        <f t="shared" si="23"/>
        <v>25</v>
      </c>
      <c r="R10">
        <f t="shared" si="0"/>
        <v>2000000</v>
      </c>
      <c r="S10">
        <f t="shared" si="1"/>
        <v>2037.4557164696255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1843.5809282632763</v>
      </c>
      <c r="AC10">
        <f t="shared" si="2"/>
        <v>1862.4355371655511</v>
      </c>
      <c r="AE10">
        <f t="shared" si="3"/>
        <v>8468.9167870330602</v>
      </c>
      <c r="AF10">
        <f t="shared" si="4"/>
        <v>-423.44583935165309</v>
      </c>
      <c r="AG10">
        <f t="shared" si="4"/>
        <v>-22.852466462346747</v>
      </c>
      <c r="AH10">
        <f t="shared" si="5"/>
        <v>-5254.0419244787518</v>
      </c>
      <c r="AI10">
        <f t="shared" si="6"/>
        <v>2768.5765567403087</v>
      </c>
      <c r="AJ10">
        <f t="shared" si="7"/>
        <v>-18.854608902274776</v>
      </c>
      <c r="AK10">
        <f t="shared" si="24"/>
        <v>40.545112691373205</v>
      </c>
      <c r="AL10">
        <f t="shared" si="8"/>
        <v>2790.267060529407</v>
      </c>
      <c r="AN10">
        <f t="shared" si="9"/>
        <v>5026.9709138197413</v>
      </c>
      <c r="AO10">
        <f t="shared" si="9"/>
        <v>-251.34854569098712</v>
      </c>
      <c r="AP10">
        <f t="shared" si="9"/>
        <v>-13.564743532626443</v>
      </c>
      <c r="AQ10">
        <f t="shared" si="9"/>
        <v>-3118.6888002942751</v>
      </c>
      <c r="AR10">
        <f t="shared" si="9"/>
        <v>1643.3688243018526</v>
      </c>
      <c r="AS10">
        <f t="shared" si="9"/>
        <v>-11.191699355023083</v>
      </c>
      <c r="AT10">
        <f t="shared" si="9"/>
        <v>24.066726279463335</v>
      </c>
      <c r="AU10">
        <f t="shared" si="9"/>
        <v>1656.2438512262927</v>
      </c>
      <c r="AW10">
        <v>7</v>
      </c>
      <c r="AX10">
        <f>(R10*SUMPRODUCT(K11:$K$23, X11:$X$23)-$AZ$3*SUMPRODUCT(K10:$K$22, W11:$W$23))/Z10</f>
        <v>2037.4557164696255</v>
      </c>
    </row>
    <row r="11" spans="1:52" x14ac:dyDescent="0.25">
      <c r="A11" t="s">
        <v>33</v>
      </c>
      <c r="C11" s="7">
        <f>AU25</f>
        <v>21946.820486221386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2.8709999999999999E-3</v>
      </c>
      <c r="O11">
        <f t="shared" si="21"/>
        <v>9264.7732368265533</v>
      </c>
      <c r="P11">
        <f t="shared" si="22"/>
        <v>463.23866184132771</v>
      </c>
      <c r="Q11" s="4">
        <f t="shared" si="23"/>
        <v>25</v>
      </c>
      <c r="R11">
        <f t="shared" si="0"/>
        <v>2000000</v>
      </c>
      <c r="S11">
        <f t="shared" si="1"/>
        <v>2041.650087672381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1862.4355371655511</v>
      </c>
      <c r="AC11">
        <f t="shared" si="2"/>
        <v>1842.2488501531043</v>
      </c>
      <c r="AE11">
        <f t="shared" si="3"/>
        <v>8359.913359067159</v>
      </c>
      <c r="AF11">
        <f t="shared" si="4"/>
        <v>-417.99566795335795</v>
      </c>
      <c r="AG11">
        <f t="shared" si="4"/>
        <v>-22.55833236650988</v>
      </c>
      <c r="AH11">
        <f t="shared" si="5"/>
        <v>-5248.7544970718</v>
      </c>
      <c r="AI11">
        <f t="shared" si="6"/>
        <v>2670.6048616754915</v>
      </c>
      <c r="AJ11">
        <f t="shared" si="7"/>
        <v>20.186687012446782</v>
      </c>
      <c r="AK11">
        <f t="shared" si="24"/>
        <v>23.530447747870447</v>
      </c>
      <c r="AL11">
        <f t="shared" si="8"/>
        <v>2714.3219964358086</v>
      </c>
      <c r="AN11">
        <f t="shared" si="9"/>
        <v>4719.2285032695845</v>
      </c>
      <c r="AO11">
        <f t="shared" si="9"/>
        <v>-235.96142516347922</v>
      </c>
      <c r="AP11">
        <f t="shared" si="9"/>
        <v>-12.734333541243943</v>
      </c>
      <c r="AQ11">
        <f t="shared" si="9"/>
        <v>-2962.9579596515841</v>
      </c>
      <c r="AR11">
        <f t="shared" si="9"/>
        <v>1507.5747849132772</v>
      </c>
      <c r="AS11">
        <f t="shared" si="9"/>
        <v>11.395523451495555</v>
      </c>
      <c r="AT11">
        <f t="shared" si="9"/>
        <v>13.283099350067527</v>
      </c>
      <c r="AU11">
        <f t="shared" si="9"/>
        <v>1532.2534077148403</v>
      </c>
      <c r="AW11">
        <v>8</v>
      </c>
      <c r="AX11">
        <f>(R11*SUMPRODUCT(K12:$K$23, X12:$X$23)-$AZ$3*SUMPRODUCT(K11:$K$22, W12:$W$23))/Z11</f>
        <v>2041.650087672381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2.9099999999999998E-3</v>
      </c>
      <c r="O12">
        <f t="shared" si="21"/>
        <v>9264.7732368265533</v>
      </c>
      <c r="P12">
        <f t="shared" si="22"/>
        <v>463.23866184132771</v>
      </c>
      <c r="Q12" s="4">
        <f t="shared" si="23"/>
        <v>25</v>
      </c>
      <c r="R12">
        <f t="shared" si="0"/>
        <v>2000000</v>
      </c>
      <c r="S12">
        <f t="shared" si="1"/>
        <v>2005.8567674219894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1842.2488501531043</v>
      </c>
      <c r="AC12">
        <f t="shared" si="2"/>
        <v>1786.5848736934931</v>
      </c>
      <c r="AE12">
        <f t="shared" si="3"/>
        <v>8251.986877601601</v>
      </c>
      <c r="AF12">
        <f t="shared" si="4"/>
        <v>-412.59934388008008</v>
      </c>
      <c r="AG12">
        <f t="shared" si="4"/>
        <v>-22.267104295658239</v>
      </c>
      <c r="AH12">
        <f t="shared" si="5"/>
        <v>-5251.5797749234998</v>
      </c>
      <c r="AI12">
        <f t="shared" si="6"/>
        <v>2565.5406545023634</v>
      </c>
      <c r="AJ12">
        <f t="shared" si="7"/>
        <v>55.663976459611149</v>
      </c>
      <c r="AK12">
        <f t="shared" si="24"/>
        <v>22.267763682911639</v>
      </c>
      <c r="AL12">
        <f t="shared" si="8"/>
        <v>2643.4723946448862</v>
      </c>
      <c r="AN12">
        <f t="shared" si="9"/>
        <v>4428.465883917077</v>
      </c>
      <c r="AO12">
        <f t="shared" si="9"/>
        <v>-221.42329419585386</v>
      </c>
      <c r="AP12">
        <f t="shared" si="9"/>
        <v>-11.949741700947317</v>
      </c>
      <c r="AQ12">
        <f t="shared" si="9"/>
        <v>-2818.2839133012544</v>
      </c>
      <c r="AR12">
        <f t="shared" si="9"/>
        <v>1376.8089347190216</v>
      </c>
      <c r="AS12">
        <f t="shared" si="9"/>
        <v>29.872323401730494</v>
      </c>
      <c r="AT12">
        <f t="shared" si="9"/>
        <v>11.950095564083467</v>
      </c>
      <c r="AU12">
        <f t="shared" si="9"/>
        <v>1418.6313536848354</v>
      </c>
      <c r="AW12">
        <v>9</v>
      </c>
      <c r="AX12">
        <f>(R12*SUMPRODUCT(K13:$K$23, X13:$X$23)-$AZ$3*SUMPRODUCT(K12:$K$22, W13:$W$23))/Z12</f>
        <v>2005.8567674219894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2.9520000000000002E-3</v>
      </c>
      <c r="O13">
        <f t="shared" si="21"/>
        <v>9264.7732368265533</v>
      </c>
      <c r="P13">
        <f t="shared" si="22"/>
        <v>463.23866184132771</v>
      </c>
      <c r="Q13" s="4">
        <f t="shared" si="23"/>
        <v>25</v>
      </c>
      <c r="R13">
        <f t="shared" si="0"/>
        <v>2000000</v>
      </c>
      <c r="S13">
        <f t="shared" si="1"/>
        <v>1928.7652768139601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1786.5848736934931</v>
      </c>
      <c r="AC13">
        <f t="shared" si="2"/>
        <v>1695.6701942782347</v>
      </c>
      <c r="AE13">
        <f t="shared" si="3"/>
        <v>8145.1071435629055</v>
      </c>
      <c r="AF13">
        <f t="shared" si="4"/>
        <v>-407.25535717814535</v>
      </c>
      <c r="AG13">
        <f t="shared" si="4"/>
        <v>-21.978700760820875</v>
      </c>
      <c r="AH13">
        <f t="shared" si="5"/>
        <v>-5258.5993504626504</v>
      </c>
      <c r="AI13">
        <f t="shared" si="6"/>
        <v>2457.2737351612886</v>
      </c>
      <c r="AJ13">
        <f t="shared" si="7"/>
        <v>90.914679415258433</v>
      </c>
      <c r="AK13">
        <f t="shared" si="24"/>
        <v>19.04887332015651</v>
      </c>
      <c r="AL13">
        <f t="shared" si="8"/>
        <v>2567.2372878967035</v>
      </c>
      <c r="AN13">
        <f t="shared" si="9"/>
        <v>4156.2312387454431</v>
      </c>
      <c r="AO13">
        <f t="shared" si="9"/>
        <v>-207.81156193727219</v>
      </c>
      <c r="AP13">
        <f t="shared" si="9"/>
        <v>-11.215145617986733</v>
      </c>
      <c r="AQ13">
        <f t="shared" si="9"/>
        <v>-2683.3231911150697</v>
      </c>
      <c r="AR13">
        <f t="shared" si="9"/>
        <v>1253.8813400751146</v>
      </c>
      <c r="AS13">
        <f t="shared" si="9"/>
        <v>46.391339485920675</v>
      </c>
      <c r="AT13">
        <f t="shared" si="9"/>
        <v>9.7201327079789888</v>
      </c>
      <c r="AU13">
        <f t="shared" si="9"/>
        <v>1309.9928122690142</v>
      </c>
      <c r="AW13">
        <v>10</v>
      </c>
      <c r="AX13">
        <f>(R13*SUMPRODUCT(K14:$K$23, X14:$X$23)-$AZ$3*SUMPRODUCT(K13:$K$22, W14:$W$23))/Z13</f>
        <v>1928.7652768139601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2.9979999999999998E-3</v>
      </c>
      <c r="O14">
        <f t="shared" si="21"/>
        <v>9264.7732368265533</v>
      </c>
      <c r="P14">
        <f t="shared" si="22"/>
        <v>463.23866184132771</v>
      </c>
      <c r="Q14" s="4">
        <f t="shared" si="23"/>
        <v>25</v>
      </c>
      <c r="R14">
        <f t="shared" si="0"/>
        <v>2000000</v>
      </c>
      <c r="S14">
        <f t="shared" si="1"/>
        <v>1902.5750592604061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1695.6701942782347</v>
      </c>
      <c r="AC14">
        <f t="shared" si="2"/>
        <v>1650.90407488036</v>
      </c>
      <c r="AE14">
        <f t="shared" si="3"/>
        <v>8039.2370409108753</v>
      </c>
      <c r="AF14">
        <f t="shared" si="4"/>
        <v>-401.96185204554382</v>
      </c>
      <c r="AG14">
        <f t="shared" si="4"/>
        <v>-21.693021608331726</v>
      </c>
      <c r="AH14">
        <f t="shared" si="5"/>
        <v>-5271.371590475278</v>
      </c>
      <c r="AI14">
        <f t="shared" si="6"/>
        <v>2344.2105767817211</v>
      </c>
      <c r="AJ14">
        <f t="shared" si="7"/>
        <v>44.766119397874718</v>
      </c>
      <c r="AK14">
        <f t="shared" si="24"/>
        <v>653.3061768200497</v>
      </c>
      <c r="AL14">
        <f t="shared" si="8"/>
        <v>3042.2828729996454</v>
      </c>
      <c r="AN14">
        <f t="shared" si="9"/>
        <v>3778.8452033621265</v>
      </c>
      <c r="AO14">
        <f t="shared" si="9"/>
        <v>-188.94226016810637</v>
      </c>
      <c r="AP14">
        <f t="shared" si="9"/>
        <v>-10.196809751213317</v>
      </c>
      <c r="AQ14">
        <f t="shared" si="9"/>
        <v>-2477.8094175401893</v>
      </c>
      <c r="AR14">
        <f t="shared" si="9"/>
        <v>1101.8967159026176</v>
      </c>
      <c r="AS14">
        <f t="shared" si="9"/>
        <v>21.042324625948361</v>
      </c>
      <c r="AT14">
        <f t="shared" si="9"/>
        <v>307.08671731410681</v>
      </c>
      <c r="AU14">
        <f t="shared" si="9"/>
        <v>1430.0257578426726</v>
      </c>
      <c r="AW14">
        <v>11</v>
      </c>
      <c r="AX14">
        <f>(R14*SUMPRODUCT(K15:$K$23, X15:$X$23)-$AZ$3*SUMPRODUCT(K14:$K$22, W15:$W$23))/Z14</f>
        <v>1902.5750592604061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3.0469999999999998E-3</v>
      </c>
      <c r="O15">
        <f t="shared" si="21"/>
        <v>9264.7732368265533</v>
      </c>
      <c r="P15">
        <f t="shared" si="22"/>
        <v>463.23866184132771</v>
      </c>
      <c r="Q15" s="4">
        <f t="shared" si="23"/>
        <v>25</v>
      </c>
      <c r="R15">
        <f t="shared" si="0"/>
        <v>2000000</v>
      </c>
      <c r="S15">
        <f t="shared" si="1"/>
        <v>1837.2052530346482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1650.90407488036</v>
      </c>
      <c r="AC15">
        <f t="shared" si="2"/>
        <v>1573.3820463067605</v>
      </c>
      <c r="AE15">
        <f t="shared" si="3"/>
        <v>7934.3491152381112</v>
      </c>
      <c r="AF15">
        <f t="shared" si="4"/>
        <v>-396.71745576190563</v>
      </c>
      <c r="AG15">
        <f t="shared" si="4"/>
        <v>-21.409992755407821</v>
      </c>
      <c r="AH15">
        <f t="shared" si="5"/>
        <v>-5287.8909472469404</v>
      </c>
      <c r="AI15">
        <f t="shared" si="6"/>
        <v>2228.3307194738572</v>
      </c>
      <c r="AJ15">
        <f t="shared" si="7"/>
        <v>77.522028573599528</v>
      </c>
      <c r="AK15">
        <f t="shared" si="24"/>
        <v>643.19750140495955</v>
      </c>
      <c r="AL15">
        <f t="shared" si="8"/>
        <v>2949.0502494524162</v>
      </c>
      <c r="AN15">
        <f t="shared" si="9"/>
        <v>3435.555274080265</v>
      </c>
      <c r="AO15">
        <f t="shared" si="9"/>
        <v>-171.7777637040133</v>
      </c>
      <c r="AP15">
        <f t="shared" si="9"/>
        <v>-9.270478581235734</v>
      </c>
      <c r="AQ15">
        <f t="shared" si="9"/>
        <v>-2289.6448553902992</v>
      </c>
      <c r="AR15">
        <f t="shared" si="9"/>
        <v>964.86217640471659</v>
      </c>
      <c r="AS15">
        <f t="shared" si="9"/>
        <v>33.5668635517859</v>
      </c>
      <c r="AT15">
        <f t="shared" si="9"/>
        <v>278.50306762821879</v>
      </c>
      <c r="AU15">
        <f t="shared" si="9"/>
        <v>1276.9321075847213</v>
      </c>
      <c r="AW15">
        <v>12</v>
      </c>
      <c r="AX15">
        <f>(R15*SUMPRODUCT(K16:$K$23, X16:$X$23)-$AZ$3*SUMPRODUCT(K15:$K$22, W16:$W$23))/Z15</f>
        <v>1837.2052530346482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3.104E-3</v>
      </c>
      <c r="O16">
        <f t="shared" si="21"/>
        <v>9264.7732368265533</v>
      </c>
      <c r="P16">
        <f t="shared" si="22"/>
        <v>463.23866184132771</v>
      </c>
      <c r="Q16" s="4">
        <f t="shared" si="23"/>
        <v>25</v>
      </c>
      <c r="R16">
        <f t="shared" si="0"/>
        <v>2000000</v>
      </c>
      <c r="S16">
        <f t="shared" si="1"/>
        <v>1732.134962788052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1573.3820463067605</v>
      </c>
      <c r="AC16">
        <f t="shared" si="2"/>
        <v>1463.9614081572581</v>
      </c>
      <c r="AE16">
        <f t="shared" si="3"/>
        <v>7830.3774044320307</v>
      </c>
      <c r="AF16">
        <f t="shared" si="4"/>
        <v>-391.51887022160156</v>
      </c>
      <c r="AG16">
        <f t="shared" si="4"/>
        <v>-21.129436210340955</v>
      </c>
      <c r="AH16">
        <f t="shared" si="5"/>
        <v>-5316.5294010228708</v>
      </c>
      <c r="AI16">
        <f t="shared" si="6"/>
        <v>2101.1996969772172</v>
      </c>
      <c r="AJ16">
        <f t="shared" si="7"/>
        <v>109.42063814950234</v>
      </c>
      <c r="AK16">
        <f t="shared" si="24"/>
        <v>630.85684063620329</v>
      </c>
      <c r="AL16">
        <f t="shared" si="8"/>
        <v>2841.4771757629228</v>
      </c>
      <c r="AN16">
        <f t="shared" si="9"/>
        <v>3123.2711950646458</v>
      </c>
      <c r="AO16">
        <f t="shared" si="9"/>
        <v>-156.16355975323231</v>
      </c>
      <c r="AP16">
        <f t="shared" si="9"/>
        <v>-8.4278133830894877</v>
      </c>
      <c r="AQ16">
        <f t="shared" si="9"/>
        <v>-2120.5827354541734</v>
      </c>
      <c r="AR16">
        <f t="shared" si="9"/>
        <v>838.09708647415027</v>
      </c>
      <c r="AS16">
        <f t="shared" si="9"/>
        <v>43.644170597000858</v>
      </c>
      <c r="AT16">
        <f t="shared" si="9"/>
        <v>251.62733503155559</v>
      </c>
      <c r="AU16">
        <f t="shared" si="9"/>
        <v>1133.3685921027068</v>
      </c>
      <c r="AW16">
        <v>13</v>
      </c>
      <c r="AX16">
        <f>(R16*SUMPRODUCT(K17:$K$23, X17:$X$23)-$AZ$3*SUMPRODUCT(K16:$K$22, W17:$W$23))/Z16</f>
        <v>1732.134962788052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3.1700000000000001E-3</v>
      </c>
      <c r="O17">
        <f t="shared" si="21"/>
        <v>9264.7732368265533</v>
      </c>
      <c r="P17">
        <f t="shared" si="22"/>
        <v>463.23866184132771</v>
      </c>
      <c r="Q17" s="4">
        <f t="shared" si="23"/>
        <v>25</v>
      </c>
      <c r="R17">
        <f t="shared" si="0"/>
        <v>2000000</v>
      </c>
      <c r="S17">
        <f t="shared" si="1"/>
        <v>1586.8368928901546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1463.9614081572581</v>
      </c>
      <c r="AC17">
        <f t="shared" si="2"/>
        <v>1323.4956953626161</v>
      </c>
      <c r="AE17">
        <f t="shared" si="3"/>
        <v>7727.251334015662</v>
      </c>
      <c r="AF17">
        <f t="shared" si="4"/>
        <v>-386.36256670078313</v>
      </c>
      <c r="AG17">
        <f t="shared" si="4"/>
        <v>-20.851161535450768</v>
      </c>
      <c r="AH17">
        <f t="shared" si="5"/>
        <v>-5358.4250229424661</v>
      </c>
      <c r="AI17">
        <f t="shared" si="6"/>
        <v>1961.6125828369622</v>
      </c>
      <c r="AJ17">
        <f t="shared" si="7"/>
        <v>140.46571279464206</v>
      </c>
      <c r="AK17">
        <f t="shared" si="24"/>
        <v>616.33951228304966</v>
      </c>
      <c r="AL17">
        <f t="shared" si="8"/>
        <v>2718.4178079146541</v>
      </c>
      <c r="AN17">
        <f t="shared" si="9"/>
        <v>2839.1831342606893</v>
      </c>
      <c r="AO17">
        <f t="shared" si="9"/>
        <v>-141.95915671303447</v>
      </c>
      <c r="AP17">
        <f t="shared" si="9"/>
        <v>-7.6612321253995139</v>
      </c>
      <c r="AQ17">
        <f t="shared" si="9"/>
        <v>-1968.8177973929819</v>
      </c>
      <c r="AR17">
        <f t="shared" si="9"/>
        <v>720.74494802927347</v>
      </c>
      <c r="AS17">
        <f t="shared" si="9"/>
        <v>51.610574765814306</v>
      </c>
      <c r="AT17">
        <f t="shared" si="9"/>
        <v>226.45837085036462</v>
      </c>
      <c r="AU17">
        <f t="shared" si="9"/>
        <v>998.81389364545248</v>
      </c>
      <c r="AW17">
        <v>14</v>
      </c>
      <c r="AX17">
        <f>(R17*SUMPRODUCT(K18:$K$23, X18:$X$23)-$AZ$3*SUMPRODUCT(K17:$K$22, W18:$W$23))/Z17</f>
        <v>1586.8368928901546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3.2390000000000001E-3</v>
      </c>
      <c r="O18">
        <f t="shared" si="21"/>
        <v>9264.7732368265533</v>
      </c>
      <c r="P18">
        <f t="shared" si="22"/>
        <v>463.23866184132771</v>
      </c>
      <c r="Q18" s="4">
        <f t="shared" si="23"/>
        <v>25</v>
      </c>
      <c r="R18">
        <f t="shared" si="0"/>
        <v>2000000</v>
      </c>
      <c r="S18">
        <f t="shared" si="1"/>
        <v>1405.6424747280987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1323.4956953626161</v>
      </c>
      <c r="AC18">
        <f t="shared" si="2"/>
        <v>1156.8501106484346</v>
      </c>
      <c r="AE18">
        <f t="shared" si="3"/>
        <v>7624.9502536046284</v>
      </c>
      <c r="AF18">
        <f t="shared" si="4"/>
        <v>-381.24751268023147</v>
      </c>
      <c r="AG18">
        <f t="shared" si="4"/>
        <v>-20.575113007882937</v>
      </c>
      <c r="AH18">
        <f t="shared" si="5"/>
        <v>-5402.9529770660038</v>
      </c>
      <c r="AI18">
        <f t="shared" si="6"/>
        <v>1820.1746508505094</v>
      </c>
      <c r="AJ18">
        <f t="shared" si="7"/>
        <v>166.6455847141815</v>
      </c>
      <c r="AK18">
        <f t="shared" si="24"/>
        <v>599.70389054009104</v>
      </c>
      <c r="AL18">
        <f t="shared" si="8"/>
        <v>2586.5241261047818</v>
      </c>
      <c r="AN18">
        <f t="shared" si="9"/>
        <v>2580.7548359263246</v>
      </c>
      <c r="AO18">
        <f t="shared" si="9"/>
        <v>-129.03774179631625</v>
      </c>
      <c r="AP18">
        <f t="shared" si="9"/>
        <v>-6.9638909932195654</v>
      </c>
      <c r="AQ18">
        <f t="shared" si="9"/>
        <v>-1828.6935075089652</v>
      </c>
      <c r="AR18">
        <f t="shared" si="9"/>
        <v>616.05969562782332</v>
      </c>
      <c r="AS18">
        <f t="shared" si="9"/>
        <v>56.403174359541744</v>
      </c>
      <c r="AT18">
        <f t="shared" si="9"/>
        <v>202.97689350871698</v>
      </c>
      <c r="AU18">
        <f t="shared" si="9"/>
        <v>875.43976349608192</v>
      </c>
      <c r="AW18">
        <v>15</v>
      </c>
      <c r="AX18">
        <f>(R18*SUMPRODUCT(K19:$K$23, X19:$X$23)-$AZ$3*SUMPRODUCT(K18:$K$22, W19:$W$23))/Z18</f>
        <v>1405.6424747280987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3.3149999999999998E-3</v>
      </c>
      <c r="O19">
        <f t="shared" si="21"/>
        <v>9264.7732368265533</v>
      </c>
      <c r="P19">
        <f t="shared" si="22"/>
        <v>463.23866184132771</v>
      </c>
      <c r="Q19" s="4">
        <f t="shared" si="23"/>
        <v>25</v>
      </c>
      <c r="R19">
        <f t="shared" si="0"/>
        <v>2000000</v>
      </c>
      <c r="S19">
        <f t="shared" si="1"/>
        <v>1190.0431667447965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1156.8501106484346</v>
      </c>
      <c r="AC19">
        <f t="shared" si="2"/>
        <v>966.37004939324095</v>
      </c>
      <c r="AE19">
        <f t="shared" si="3"/>
        <v>7523.4240409778831</v>
      </c>
      <c r="AF19">
        <f t="shared" si="4"/>
        <v>-376.1712020488942</v>
      </c>
      <c r="AG19">
        <f t="shared" si="4"/>
        <v>-20.301155378182976</v>
      </c>
      <c r="AH19">
        <f t="shared" si="5"/>
        <v>-5456.5199696905547</v>
      </c>
      <c r="AI19">
        <f t="shared" si="6"/>
        <v>1670.4317138602519</v>
      </c>
      <c r="AJ19">
        <f t="shared" si="7"/>
        <v>190.48006125519362</v>
      </c>
      <c r="AK19">
        <f t="shared" si="24"/>
        <v>581.28720647041973</v>
      </c>
      <c r="AL19">
        <f t="shared" si="8"/>
        <v>2442.1989815858651</v>
      </c>
      <c r="AN19">
        <f t="shared" si="9"/>
        <v>2345.6685372190568</v>
      </c>
      <c r="AO19">
        <f t="shared" si="9"/>
        <v>-117.28342686095286</v>
      </c>
      <c r="AP19">
        <f t="shared" si="9"/>
        <v>-6.3295357513318766</v>
      </c>
      <c r="AQ19">
        <f t="shared" si="9"/>
        <v>-1701.2449578672156</v>
      </c>
      <c r="AR19">
        <f t="shared" si="9"/>
        <v>520.81061673955662</v>
      </c>
      <c r="AS19">
        <f t="shared" si="9"/>
        <v>59.388263139264922</v>
      </c>
      <c r="AT19">
        <f t="shared" si="9"/>
        <v>181.23491429952614</v>
      </c>
      <c r="AU19">
        <f t="shared" si="9"/>
        <v>761.43379417834774</v>
      </c>
      <c r="AW19">
        <v>16</v>
      </c>
      <c r="AX19">
        <f>(R19*SUMPRODUCT(K20:$K$23, X20:$X$23)-$AZ$3*SUMPRODUCT(K19:$K$22, W20:$W$23))/Z19</f>
        <v>1190.0431667447965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3.3969999999999998E-3</v>
      </c>
      <c r="O20">
        <f t="shared" si="21"/>
        <v>9264.7732368265533</v>
      </c>
      <c r="P20">
        <f t="shared" si="22"/>
        <v>463.23866184132771</v>
      </c>
      <c r="Q20" s="4">
        <f t="shared" si="23"/>
        <v>25</v>
      </c>
      <c r="R20">
        <f t="shared" si="0"/>
        <v>2000000</v>
      </c>
      <c r="S20">
        <f t="shared" si="1"/>
        <v>942.36564738314837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966.37004939324095</v>
      </c>
      <c r="AC20">
        <f t="shared" si="2"/>
        <v>754.99247723006829</v>
      </c>
      <c r="AE20">
        <f t="shared" si="3"/>
        <v>7422.6327291009029</v>
      </c>
      <c r="AF20">
        <f t="shared" si="4"/>
        <v>-371.13163645504517</v>
      </c>
      <c r="AG20">
        <f t="shared" si="4"/>
        <v>-20.029180799581457</v>
      </c>
      <c r="AH20">
        <f t="shared" si="5"/>
        <v>-5517.0419855750051</v>
      </c>
      <c r="AI20">
        <f t="shared" si="6"/>
        <v>1514.4299262712711</v>
      </c>
      <c r="AJ20">
        <f t="shared" si="7"/>
        <v>211.37757216317266</v>
      </c>
      <c r="AK20">
        <f t="shared" si="24"/>
        <v>561.25097994273688</v>
      </c>
      <c r="AL20">
        <f t="shared" si="8"/>
        <v>2287.058478377181</v>
      </c>
      <c r="AN20">
        <f t="shared" si="9"/>
        <v>2131.8195530337312</v>
      </c>
      <c r="AO20">
        <f t="shared" si="9"/>
        <v>-106.59097765168656</v>
      </c>
      <c r="AP20">
        <f t="shared" si="9"/>
        <v>-5.7524871320108515</v>
      </c>
      <c r="AQ20">
        <f t="shared" si="9"/>
        <v>-1584.523767914013</v>
      </c>
      <c r="AR20">
        <f t="shared" si="9"/>
        <v>434.9523203360207</v>
      </c>
      <c r="AS20">
        <f t="shared" si="9"/>
        <v>60.708761682842017</v>
      </c>
      <c r="AT20">
        <f t="shared" si="9"/>
        <v>161.19426312315983</v>
      </c>
      <c r="AU20">
        <f t="shared" si="9"/>
        <v>656.85534514202266</v>
      </c>
      <c r="AW20">
        <v>17</v>
      </c>
      <c r="AX20">
        <f>(R20*SUMPRODUCT(K21:$K$23, X21:$X$23)-$AZ$3*SUMPRODUCT(K20:$K$22, W21:$W$23))/Z20</f>
        <v>942.36564738314837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3.4910000000000002E-3</v>
      </c>
      <c r="O21">
        <f t="shared" si="21"/>
        <v>9264.7732368265533</v>
      </c>
      <c r="P21">
        <f t="shared" si="22"/>
        <v>463.23866184132771</v>
      </c>
      <c r="Q21" s="4">
        <f t="shared" si="23"/>
        <v>25</v>
      </c>
      <c r="R21">
        <f t="shared" si="0"/>
        <v>2000000</v>
      </c>
      <c r="S21">
        <f t="shared" si="1"/>
        <v>661.77159496543061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754.99247723006829</v>
      </c>
      <c r="AC21">
        <f t="shared" si="2"/>
        <v>523.03692747231389</v>
      </c>
      <c r="AE21">
        <f t="shared" si="3"/>
        <v>7322.4939909526029</v>
      </c>
      <c r="AF21">
        <f t="shared" si="4"/>
        <v>-366.12469954763014</v>
      </c>
      <c r="AG21">
        <f t="shared" si="4"/>
        <v>-19.758967121414305</v>
      </c>
      <c r="AH21">
        <f t="shared" si="5"/>
        <v>-5593.7496137071093</v>
      </c>
      <c r="AI21">
        <f t="shared" si="6"/>
        <v>1342.8607105764486</v>
      </c>
      <c r="AJ21">
        <f t="shared" si="7"/>
        <v>231.9555497577544</v>
      </c>
      <c r="AK21">
        <f t="shared" si="24"/>
        <v>539.79532380445289</v>
      </c>
      <c r="AL21">
        <f t="shared" si="8"/>
        <v>2114.6115841386559</v>
      </c>
      <c r="AN21">
        <f t="shared" si="9"/>
        <v>1937.2820738226053</v>
      </c>
      <c r="AO21">
        <f t="shared" si="9"/>
        <v>-96.864103691130268</v>
      </c>
      <c r="AP21">
        <f t="shared" si="9"/>
        <v>-5.2275485440973917</v>
      </c>
      <c r="AQ21">
        <f t="shared" si="9"/>
        <v>-1479.9152946354461</v>
      </c>
      <c r="AR21">
        <f t="shared" si="9"/>
        <v>355.27512695193121</v>
      </c>
      <c r="AS21">
        <f t="shared" si="9"/>
        <v>61.367524374151934</v>
      </c>
      <c r="AT21">
        <f t="shared" si="9"/>
        <v>142.8114254011962</v>
      </c>
      <c r="AU21">
        <f t="shared" si="9"/>
        <v>559.45407672727936</v>
      </c>
      <c r="AW21">
        <v>18</v>
      </c>
      <c r="AX21">
        <f>(R21*SUMPRODUCT(K22:$K$23, X22:$X$23)-$AZ$3*SUMPRODUCT(K21:$K$22, W22:$W$23))/Z21</f>
        <v>661.77159496543061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3.5990000000000002E-3</v>
      </c>
      <c r="O22">
        <f t="shared" si="21"/>
        <v>9264.7732368265533</v>
      </c>
      <c r="P22">
        <f t="shared" si="22"/>
        <v>463.23866184132771</v>
      </c>
      <c r="Q22" s="4">
        <f t="shared" si="23"/>
        <v>25</v>
      </c>
      <c r="R22">
        <f t="shared" si="0"/>
        <v>2000000</v>
      </c>
      <c r="S22">
        <f t="shared" si="1"/>
        <v>347.15095244008012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523.03692747231389</v>
      </c>
      <c r="AC22">
        <f t="shared" si="2"/>
        <v>270.64256131606385</v>
      </c>
      <c r="AE22">
        <f t="shared" si="3"/>
        <v>7222.915395169638</v>
      </c>
      <c r="AF22">
        <f t="shared" si="4"/>
        <v>-361.14576975848195</v>
      </c>
      <c r="AG22">
        <f t="shared" si="4"/>
        <v>-19.490264927530195</v>
      </c>
      <c r="AH22">
        <f t="shared" si="5"/>
        <v>-5689.0018135976079</v>
      </c>
      <c r="AI22">
        <f t="shared" si="6"/>
        <v>1153.2775468860182</v>
      </c>
      <c r="AJ22">
        <f t="shared" si="7"/>
        <v>252.39436615625004</v>
      </c>
      <c r="AK22">
        <f t="shared" si="24"/>
        <v>516.93645870184287</v>
      </c>
      <c r="AL22">
        <f t="shared" si="8"/>
        <v>1922.6083717441111</v>
      </c>
      <c r="AN22">
        <f t="shared" si="9"/>
        <v>1760.3042220144696</v>
      </c>
      <c r="AO22">
        <f t="shared" si="9"/>
        <v>-88.015211100723491</v>
      </c>
      <c r="AP22">
        <f t="shared" si="9"/>
        <v>-4.7499927332744516</v>
      </c>
      <c r="AQ22">
        <f t="shared" si="9"/>
        <v>-1386.4725479438687</v>
      </c>
      <c r="AR22">
        <f t="shared" si="9"/>
        <v>281.06647023660292</v>
      </c>
      <c r="AS22">
        <f t="shared" si="9"/>
        <v>61.511293439022516</v>
      </c>
      <c r="AT22">
        <f t="shared" si="9"/>
        <v>125.98312190872491</v>
      </c>
      <c r="AU22">
        <f t="shared" si="9"/>
        <v>468.56088558435039</v>
      </c>
      <c r="AW22">
        <v>19</v>
      </c>
      <c r="AX22">
        <f>(R22*SUMPRODUCT(K23:$K$23, X23:$X$23)-$AZ$3*SUMPRODUCT(K22:$K$22, W23:$W$23))/Z22</f>
        <v>347.15095244008012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3.7169999999999998E-3</v>
      </c>
      <c r="O23">
        <f t="shared" si="21"/>
        <v>9264.7732368265533</v>
      </c>
      <c r="P23">
        <f t="shared" si="22"/>
        <v>463.23866184132771</v>
      </c>
      <c r="Q23" s="4">
        <f t="shared" si="23"/>
        <v>25</v>
      </c>
      <c r="R23">
        <f t="shared" si="0"/>
        <v>2000000</v>
      </c>
      <c r="S23">
        <f t="shared" si="1"/>
        <v>351.97904905598108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270.64256131606385</v>
      </c>
      <c r="AC23">
        <f t="shared" si="2"/>
        <v>270.64256131606385</v>
      </c>
      <c r="AE23">
        <f t="shared" si="3"/>
        <v>7123.8386646940953</v>
      </c>
      <c r="AF23">
        <f t="shared" si="4"/>
        <v>-356.19193323470483</v>
      </c>
      <c r="AG23">
        <f t="shared" si="4"/>
        <v>-19.22291696351926</v>
      </c>
      <c r="AH23">
        <f t="shared" si="5"/>
        <v>-5795.6251788503778</v>
      </c>
      <c r="AI23">
        <f t="shared" si="6"/>
        <v>952.79863564549305</v>
      </c>
      <c r="AJ23">
        <f t="shared" si="7"/>
        <v>0</v>
      </c>
      <c r="AK23">
        <f t="shared" si="24"/>
        <v>492.68025049428184</v>
      </c>
      <c r="AL23">
        <f t="shared" si="8"/>
        <v>1445.4788861397749</v>
      </c>
      <c r="AN23">
        <f t="shared" si="9"/>
        <v>1599.3026063688976</v>
      </c>
      <c r="AO23">
        <f t="shared" si="9"/>
        <v>-79.965130318444892</v>
      </c>
      <c r="AP23">
        <f t="shared" si="9"/>
        <v>-4.3155470875742239</v>
      </c>
      <c r="AQ23">
        <f t="shared" si="9"/>
        <v>-1301.1185247652763</v>
      </c>
      <c r="AR23">
        <f t="shared" si="9"/>
        <v>213.90340419760204</v>
      </c>
      <c r="AS23">
        <f t="shared" si="9"/>
        <v>0</v>
      </c>
      <c r="AT23">
        <f t="shared" si="9"/>
        <v>110.60677337164562</v>
      </c>
      <c r="AU23">
        <f t="shared" si="9"/>
        <v>324.51017756924767</v>
      </c>
      <c r="AW23">
        <v>20</v>
      </c>
      <c r="AX23">
        <f>(R23*SUMPRODUCT(K$23:$K24, X$23:$X24)-$AZ$3*SUMPRODUCT(K$22:$K23, W$23:$W24))/Z23</f>
        <v>351.97904905598108</v>
      </c>
    </row>
    <row r="25" spans="5:50" x14ac:dyDescent="0.25">
      <c r="AN25" s="8">
        <f t="shared" ref="AN25:AU25" si="25">SUM(AN3:AN23)</f>
        <v>85149.309261625705</v>
      </c>
      <c r="AO25" s="8">
        <f t="shared" si="25"/>
        <v>-11206.045390701203</v>
      </c>
      <c r="AP25" s="8">
        <f t="shared" si="25"/>
        <v>-404.76630697005521</v>
      </c>
      <c r="AQ25" s="8">
        <f t="shared" si="25"/>
        <v>-53933.634678338873</v>
      </c>
      <c r="AR25" s="8">
        <f t="shared" si="25"/>
        <v>19604.862885615566</v>
      </c>
      <c r="AS25" s="8">
        <f t="shared" si="25"/>
        <v>-955.89175397273743</v>
      </c>
      <c r="AT25" s="8">
        <f t="shared" si="25"/>
        <v>3297.8493545785559</v>
      </c>
      <c r="AU25" s="9">
        <f t="shared" si="25"/>
        <v>21946.820486221386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6" priority="1" operator="lessThan">
      <formula>0</formula>
    </cfRule>
  </conditionalFormatting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EEE61-3FE8-4CCA-97B0-A4F1C5D19845}">
  <sheetPr codeName="Sheet71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'T.45.04.F'!C3*(1+C12)</f>
        <v>11078.286584409369</v>
      </c>
      <c r="K3">
        <v>1</v>
      </c>
      <c r="L3" s="2">
        <v>0</v>
      </c>
      <c r="O3">
        <f>$C$3</f>
        <v>11078.286584409369</v>
      </c>
      <c r="P3">
        <f>O3*B5</f>
        <v>8862.6292675274944</v>
      </c>
      <c r="Q3" s="4">
        <f>B8</f>
        <v>200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11078.286584409369</v>
      </c>
      <c r="AF3">
        <f t="shared" ref="AF3:AG23" si="4">-$Z3*P3</f>
        <v>-8862.6292675274944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2015.6573168818741</v>
      </c>
      <c r="AJ3">
        <f t="shared" ref="AJ3:AJ23" si="7">AB3-AC3</f>
        <v>0</v>
      </c>
      <c r="AL3">
        <f t="shared" ref="AL3:AL23" si="8">SUM(AI3:AK3)</f>
        <v>2015.6573168818741</v>
      </c>
      <c r="AN3">
        <f t="shared" ref="AN3:AU23" si="9">AE3*$K3</f>
        <v>11078.286584409369</v>
      </c>
      <c r="AO3">
        <f t="shared" si="9"/>
        <v>-8862.6292675274944</v>
      </c>
      <c r="AP3">
        <f t="shared" si="9"/>
        <v>-200</v>
      </c>
      <c r="AQ3">
        <f t="shared" si="9"/>
        <v>0</v>
      </c>
      <c r="AR3">
        <f t="shared" si="9"/>
        <v>2015.6573168818741</v>
      </c>
      <c r="AS3">
        <f t="shared" si="9"/>
        <v>0</v>
      </c>
      <c r="AT3">
        <f t="shared" si="9"/>
        <v>0</v>
      </c>
      <c r="AU3">
        <f t="shared" si="9"/>
        <v>2015.6573168818741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6768.4418272328185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2.9979999999999998E-3</v>
      </c>
      <c r="R4">
        <f t="shared" si="0"/>
        <v>2000000</v>
      </c>
      <c r="S4">
        <f t="shared" si="1"/>
        <v>1158.2029699636357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2"/>
        <v>1143.1486477600483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-5996</v>
      </c>
      <c r="AI4">
        <f t="shared" si="6"/>
        <v>-5996</v>
      </c>
      <c r="AJ4">
        <f t="shared" si="7"/>
        <v>-1143.1486477600483</v>
      </c>
      <c r="AK4">
        <f>H4*SUM(AB4, AE4:AF4)</f>
        <v>0</v>
      </c>
      <c r="AL4">
        <f t="shared" si="8"/>
        <v>-7139.1486477600483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-5625.2931794727456</v>
      </c>
      <c r="AR4">
        <f t="shared" si="9"/>
        <v>-5625.2931794727456</v>
      </c>
      <c r="AS4">
        <f t="shared" si="9"/>
        <v>-1072.4726970260326</v>
      </c>
      <c r="AT4">
        <f t="shared" si="9"/>
        <v>0</v>
      </c>
      <c r="AU4">
        <f t="shared" si="9"/>
        <v>-6697.7658764987782</v>
      </c>
      <c r="AW4">
        <v>1</v>
      </c>
      <c r="AX4">
        <f>(R4*SUMPRODUCT(K5:$K$23, X5:$X$23)-$AZ$3*SUMPRODUCT(K4:$K$22, W5:$W$23))/Z4</f>
        <v>1158.2029699636357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3.0469999999999998E-3</v>
      </c>
      <c r="O5">
        <f t="shared" ref="O5:O23" si="21">$C$3</f>
        <v>11078.286584409369</v>
      </c>
      <c r="P5">
        <f t="shared" ref="P5:P23" si="22">O5*$C$5</f>
        <v>553.9143292204684</v>
      </c>
      <c r="Q5" s="4">
        <f t="shared" ref="Q5:Q23" si="23">$C$8</f>
        <v>25</v>
      </c>
      <c r="R5">
        <f t="shared" si="0"/>
        <v>2000000</v>
      </c>
      <c r="S5">
        <f t="shared" si="1"/>
        <v>2275.3173485871694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1143.1486477600483</v>
      </c>
      <c r="AC5">
        <f t="shared" si="2"/>
        <v>2216.4425677218969</v>
      </c>
      <c r="AE5">
        <f t="shared" si="3"/>
        <v>10791.631320507484</v>
      </c>
      <c r="AF5">
        <f t="shared" si="4"/>
        <v>-539.58156602537417</v>
      </c>
      <c r="AG5">
        <f t="shared" si="4"/>
        <v>-24.353114622650001</v>
      </c>
      <c r="AH5">
        <f t="shared" si="5"/>
        <v>-6014.7901879999999</v>
      </c>
      <c r="AI5">
        <f t="shared" si="6"/>
        <v>4212.9064518594596</v>
      </c>
      <c r="AJ5">
        <f t="shared" si="7"/>
        <v>-1073.2939199618486</v>
      </c>
      <c r="AK5">
        <f>H5*SUM(AB5, AE5:AF5)</f>
        <v>984.54514195372258</v>
      </c>
      <c r="AL5">
        <f t="shared" si="8"/>
        <v>4124.157673851334</v>
      </c>
      <c r="AN5">
        <f t="shared" si="9"/>
        <v>9319.2482492370964</v>
      </c>
      <c r="AO5">
        <f t="shared" si="9"/>
        <v>-465.9624124618548</v>
      </c>
      <c r="AP5">
        <f t="shared" si="9"/>
        <v>-21.030436832967041</v>
      </c>
      <c r="AQ5">
        <f t="shared" si="9"/>
        <v>-5194.1473225209775</v>
      </c>
      <c r="AR5">
        <f t="shared" si="9"/>
        <v>3638.1080774212974</v>
      </c>
      <c r="AS5">
        <f t="shared" si="9"/>
        <v>-926.8563933901064</v>
      </c>
      <c r="AT5">
        <f t="shared" si="9"/>
        <v>850.2162757368593</v>
      </c>
      <c r="AU5">
        <f t="shared" si="9"/>
        <v>3561.4679597680506</v>
      </c>
      <c r="AW5">
        <v>2</v>
      </c>
      <c r="AX5">
        <f>(R5*SUMPRODUCT(K6:$K$23, X6:$X$23)-$AZ$3*SUMPRODUCT(K5:$K$22, W6:$W$23))/Z5</f>
        <v>2275.3173485871694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3.104E-3</v>
      </c>
      <c r="O6">
        <f t="shared" si="21"/>
        <v>11078.286584409369</v>
      </c>
      <c r="P6">
        <f t="shared" si="22"/>
        <v>553.9143292204684</v>
      </c>
      <c r="Q6" s="4">
        <f t="shared" si="23"/>
        <v>25</v>
      </c>
      <c r="R6">
        <f t="shared" si="0"/>
        <v>2000000</v>
      </c>
      <c r="S6">
        <f t="shared" si="1"/>
        <v>3328.9594904938153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2216.4425677218969</v>
      </c>
      <c r="AC6">
        <f t="shared" si="2"/>
        <v>3200.3273517688649</v>
      </c>
      <c r="AE6">
        <f t="shared" si="3"/>
        <v>10650.217783683554</v>
      </c>
      <c r="AF6">
        <f t="shared" si="4"/>
        <v>-532.5108891841777</v>
      </c>
      <c r="AG6">
        <f t="shared" si="4"/>
        <v>-24.033991408634794</v>
      </c>
      <c r="AH6">
        <f t="shared" si="5"/>
        <v>-6047.3654230964476</v>
      </c>
      <c r="AI6">
        <f t="shared" si="6"/>
        <v>4046.3074799942951</v>
      </c>
      <c r="AJ6">
        <f t="shared" si="7"/>
        <v>-983.88478404696798</v>
      </c>
      <c r="AK6">
        <f>H6*SUM(AB6, AE6:AF6)</f>
        <v>1341.9554614896747</v>
      </c>
      <c r="AL6">
        <f t="shared" si="8"/>
        <v>4404.3781574370023</v>
      </c>
      <c r="AN6">
        <f t="shared" si="9"/>
        <v>8294.6688493678703</v>
      </c>
      <c r="AO6">
        <f t="shared" si="9"/>
        <v>-414.73344246839349</v>
      </c>
      <c r="AP6">
        <f t="shared" si="9"/>
        <v>-18.718302659368543</v>
      </c>
      <c r="AQ6">
        <f t="shared" si="9"/>
        <v>-4709.8467481623156</v>
      </c>
      <c r="AR6">
        <f t="shared" si="9"/>
        <v>3151.3703560777926</v>
      </c>
      <c r="AS6">
        <f t="shared" si="9"/>
        <v>-766.27526641796078</v>
      </c>
      <c r="AT6">
        <f t="shared" si="9"/>
        <v>1045.150098311663</v>
      </c>
      <c r="AU6">
        <f t="shared" si="9"/>
        <v>3430.2451879714954</v>
      </c>
      <c r="AW6">
        <v>3</v>
      </c>
      <c r="AX6">
        <f>(R6*SUMPRODUCT(K7:$K$23, X7:$X$23)-$AZ$3*SUMPRODUCT(K6:$K$22, W7:$W$23))/Z6</f>
        <v>3328.9594904938153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3.1700000000000001E-3</v>
      </c>
      <c r="O7">
        <f t="shared" si="21"/>
        <v>11078.286584409369</v>
      </c>
      <c r="P7">
        <f t="shared" si="22"/>
        <v>553.9143292204684</v>
      </c>
      <c r="Q7" s="4">
        <f t="shared" si="23"/>
        <v>25</v>
      </c>
      <c r="R7">
        <f t="shared" si="0"/>
        <v>2000000</v>
      </c>
      <c r="S7">
        <f t="shared" si="1"/>
        <v>4185.7528162420394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3200.3273517688649</v>
      </c>
      <c r="AC7">
        <f t="shared" si="2"/>
        <v>3971.0176260514781</v>
      </c>
      <c r="AE7">
        <f t="shared" si="3"/>
        <v>10509.954415472443</v>
      </c>
      <c r="AF7">
        <f t="shared" si="4"/>
        <v>-525.49772077362206</v>
      </c>
      <c r="AG7">
        <f t="shared" si="4"/>
        <v>-23.717463741783074</v>
      </c>
      <c r="AH7">
        <f t="shared" si="5"/>
        <v>-6095.0202212297845</v>
      </c>
      <c r="AI7">
        <f t="shared" si="6"/>
        <v>3865.7190097272523</v>
      </c>
      <c r="AJ7">
        <f t="shared" si="7"/>
        <v>-770.69027428261325</v>
      </c>
      <c r="AK7">
        <f>H7*SUM(AB7, AE7:AF7)</f>
        <v>1380.4468896651665</v>
      </c>
      <c r="AL7">
        <f t="shared" si="8"/>
        <v>4475.4756251098061</v>
      </c>
      <c r="AN7">
        <f t="shared" si="9"/>
        <v>7409.6388708442973</v>
      </c>
      <c r="AO7">
        <f t="shared" si="9"/>
        <v>-370.48194354221482</v>
      </c>
      <c r="AP7">
        <f t="shared" si="9"/>
        <v>-16.721085012532509</v>
      </c>
      <c r="AQ7">
        <f t="shared" si="9"/>
        <v>-4297.0594318963185</v>
      </c>
      <c r="AR7">
        <f t="shared" si="9"/>
        <v>2725.3764103932308</v>
      </c>
      <c r="AS7">
        <f t="shared" si="9"/>
        <v>-543.34551682728727</v>
      </c>
      <c r="AT7">
        <f t="shared" si="9"/>
        <v>973.23095119621712</v>
      </c>
      <c r="AU7">
        <f t="shared" si="9"/>
        <v>3155.2618447621612</v>
      </c>
      <c r="AW7">
        <v>4</v>
      </c>
      <c r="AX7">
        <f>(R7*SUMPRODUCT(K8:$K$23, X8:$X$23)-$AZ$3*SUMPRODUCT(K7:$K$22, W8:$W$23))/Z7</f>
        <v>4185.7528162420394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3.2390000000000001E-3</v>
      </c>
      <c r="O8">
        <f t="shared" si="21"/>
        <v>11078.286584409369</v>
      </c>
      <c r="P8">
        <f t="shared" si="22"/>
        <v>553.9143292204684</v>
      </c>
      <c r="Q8" s="4">
        <f t="shared" si="23"/>
        <v>25</v>
      </c>
      <c r="R8">
        <f t="shared" si="0"/>
        <v>2000000</v>
      </c>
      <c r="S8">
        <f t="shared" si="1"/>
        <v>4762.2949793578418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3971.0176260514781</v>
      </c>
      <c r="AC8">
        <f t="shared" si="2"/>
        <v>4458.168771824232</v>
      </c>
      <c r="AE8">
        <f t="shared" si="3"/>
        <v>10370.813128966003</v>
      </c>
      <c r="AF8">
        <f t="shared" si="4"/>
        <v>-518.54065644830007</v>
      </c>
      <c r="AG8">
        <f t="shared" si="4"/>
        <v>-23.403468239305607</v>
      </c>
      <c r="AH8">
        <f t="shared" si="5"/>
        <v>-6145.6692047708302</v>
      </c>
      <c r="AI8">
        <f t="shared" si="6"/>
        <v>3683.1997995075681</v>
      </c>
      <c r="AJ8">
        <f t="shared" si="7"/>
        <v>-487.15114577275381</v>
      </c>
      <c r="AK8">
        <f t="shared" ref="AK8:AK23" si="24">H8*SUM(AB8:AB8, AE8:AF8)</f>
        <v>1002.1885321462657</v>
      </c>
      <c r="AL8">
        <f t="shared" si="8"/>
        <v>4198.2371858810802</v>
      </c>
      <c r="AN8">
        <f t="shared" si="9"/>
        <v>6817.2891951824604</v>
      </c>
      <c r="AO8">
        <f t="shared" si="9"/>
        <v>-340.86445975912295</v>
      </c>
      <c r="AP8">
        <f t="shared" si="9"/>
        <v>-15.384349247600547</v>
      </c>
      <c r="AQ8">
        <f t="shared" si="9"/>
        <v>-4039.876502048879</v>
      </c>
      <c r="AR8">
        <f t="shared" si="9"/>
        <v>2421.1638841268586</v>
      </c>
      <c r="AS8">
        <f t="shared" si="9"/>
        <v>-320.23045842196825</v>
      </c>
      <c r="AT8">
        <f t="shared" si="9"/>
        <v>658.79203171195286</v>
      </c>
      <c r="AU8">
        <f t="shared" si="9"/>
        <v>2759.7254574168433</v>
      </c>
      <c r="AW8">
        <v>5</v>
      </c>
      <c r="AX8">
        <f>(R8*SUMPRODUCT(K9:$K$23, X9:$X$23)-$AZ$3*SUMPRODUCT(K8:$K$22, W9:$W$23))/Z8</f>
        <v>4762.2949793578418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3.3149999999999998E-3</v>
      </c>
      <c r="O9">
        <f t="shared" si="21"/>
        <v>11078.286584409369</v>
      </c>
      <c r="P9">
        <f t="shared" si="22"/>
        <v>553.9143292204684</v>
      </c>
      <c r="Q9" s="4">
        <f t="shared" si="23"/>
        <v>25</v>
      </c>
      <c r="R9">
        <f t="shared" si="0"/>
        <v>2000000</v>
      </c>
      <c r="S9">
        <f t="shared" si="1"/>
        <v>5137.9260838405598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4458.168771824232</v>
      </c>
      <c r="AC9">
        <f t="shared" si="2"/>
        <v>4745.7689553516029</v>
      </c>
      <c r="AE9">
        <f t="shared" si="3"/>
        <v>10232.725752153819</v>
      </c>
      <c r="AF9">
        <f t="shared" si="4"/>
        <v>-511.63628760769097</v>
      </c>
      <c r="AG9">
        <f t="shared" si="4"/>
        <v>-23.091851059699252</v>
      </c>
      <c r="AH9">
        <f t="shared" si="5"/>
        <v>-6206.5997770638469</v>
      </c>
      <c r="AI9">
        <f t="shared" si="6"/>
        <v>3491.3978364225832</v>
      </c>
      <c r="AJ9">
        <f t="shared" si="7"/>
        <v>-287.60018352737097</v>
      </c>
      <c r="AK9">
        <f t="shared" si="24"/>
        <v>740.15727993853284</v>
      </c>
      <c r="AL9">
        <f t="shared" si="8"/>
        <v>3943.9549328337453</v>
      </c>
      <c r="AN9">
        <f t="shared" si="9"/>
        <v>6392.8121930703346</v>
      </c>
      <c r="AO9">
        <f t="shared" si="9"/>
        <v>-319.64060965351672</v>
      </c>
      <c r="AP9">
        <f t="shared" si="9"/>
        <v>-14.426446148421162</v>
      </c>
      <c r="AQ9">
        <f t="shared" si="9"/>
        <v>-3877.5227337613242</v>
      </c>
      <c r="AR9">
        <f t="shared" si="9"/>
        <v>2181.2224035070731</v>
      </c>
      <c r="AS9">
        <f t="shared" si="9"/>
        <v>-179.6758756674441</v>
      </c>
      <c r="AT9">
        <f t="shared" si="9"/>
        <v>462.40724109945819</v>
      </c>
      <c r="AU9">
        <f t="shared" si="9"/>
        <v>2463.9537689390872</v>
      </c>
      <c r="AW9">
        <v>6</v>
      </c>
      <c r="AX9">
        <f>(R9*SUMPRODUCT(K10:$K$23, X10:$X$23)-$AZ$3*SUMPRODUCT(K9:$K$22, W10:$W$23))/Z9</f>
        <v>5137.9260838405598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3.3969999999999998E-3</v>
      </c>
      <c r="O10">
        <f t="shared" si="21"/>
        <v>11078.286584409369</v>
      </c>
      <c r="P10">
        <f t="shared" si="22"/>
        <v>553.9143292204684</v>
      </c>
      <c r="Q10" s="4">
        <f t="shared" si="23"/>
        <v>25</v>
      </c>
      <c r="R10">
        <f t="shared" si="0"/>
        <v>2000000</v>
      </c>
      <c r="S10">
        <f t="shared" si="1"/>
        <v>5406.1051290277082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4745.7689553516029</v>
      </c>
      <c r="AC10">
        <f t="shared" si="2"/>
        <v>4926.5813402337117</v>
      </c>
      <c r="AE10">
        <f t="shared" si="3"/>
        <v>10095.637925252215</v>
      </c>
      <c r="AF10">
        <f t="shared" si="4"/>
        <v>-504.78189626261076</v>
      </c>
      <c r="AG10">
        <f t="shared" si="4"/>
        <v>-22.782489531052462</v>
      </c>
      <c r="AH10">
        <f t="shared" si="5"/>
        <v>-6275.4414439838683</v>
      </c>
      <c r="AI10">
        <f t="shared" si="6"/>
        <v>3292.6320954746816</v>
      </c>
      <c r="AJ10">
        <f t="shared" si="7"/>
        <v>-180.81238488210874</v>
      </c>
      <c r="AK10">
        <f t="shared" si="24"/>
        <v>752.67281167791339</v>
      </c>
      <c r="AL10">
        <f t="shared" si="8"/>
        <v>3864.492522270486</v>
      </c>
      <c r="AN10">
        <f t="shared" si="9"/>
        <v>5992.558373510471</v>
      </c>
      <c r="AO10">
        <f t="shared" si="9"/>
        <v>-299.62791867552357</v>
      </c>
      <c r="AP10">
        <f t="shared" si="9"/>
        <v>-13.523206697739443</v>
      </c>
      <c r="AQ10">
        <f t="shared" si="9"/>
        <v>-3724.9700762897241</v>
      </c>
      <c r="AR10">
        <f t="shared" si="9"/>
        <v>1954.4371718474833</v>
      </c>
      <c r="AS10">
        <f t="shared" si="9"/>
        <v>-107.32642940268775</v>
      </c>
      <c r="AT10">
        <f t="shared" si="9"/>
        <v>446.77075322325089</v>
      </c>
      <c r="AU10">
        <f t="shared" si="9"/>
        <v>2293.8814956680462</v>
      </c>
      <c r="AW10">
        <v>7</v>
      </c>
      <c r="AX10">
        <f>(R10*SUMPRODUCT(K11:$K$23, X11:$X$23)-$AZ$3*SUMPRODUCT(K10:$K$22, W11:$W$23))/Z10</f>
        <v>5406.1051290277082</v>
      </c>
    </row>
    <row r="11" spans="1:52" x14ac:dyDescent="0.25">
      <c r="A11" t="s">
        <v>33</v>
      </c>
      <c r="C11" s="7">
        <f>AU25</f>
        <v>27042.471045558908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3.4910000000000002E-3</v>
      </c>
      <c r="O11">
        <f t="shared" si="21"/>
        <v>11078.286584409369</v>
      </c>
      <c r="P11">
        <f t="shared" si="22"/>
        <v>553.9143292204684</v>
      </c>
      <c r="Q11" s="4">
        <f t="shared" si="23"/>
        <v>25</v>
      </c>
      <c r="R11">
        <f t="shared" si="0"/>
        <v>2000000</v>
      </c>
      <c r="S11">
        <f t="shared" si="1"/>
        <v>5557.2964021857351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4926.5813402337117</v>
      </c>
      <c r="AC11">
        <f t="shared" si="2"/>
        <v>4996.0385779710123</v>
      </c>
      <c r="AE11">
        <f t="shared" si="3"/>
        <v>9959.4376740026382</v>
      </c>
      <c r="AF11">
        <f t="shared" si="4"/>
        <v>-497.97188370013185</v>
      </c>
      <c r="AG11">
        <f t="shared" si="4"/>
        <v>-22.475130964789034</v>
      </c>
      <c r="AH11">
        <f t="shared" si="5"/>
        <v>-6362.6936762323321</v>
      </c>
      <c r="AI11">
        <f t="shared" si="6"/>
        <v>3076.2969831053861</v>
      </c>
      <c r="AJ11">
        <f t="shared" si="7"/>
        <v>-69.457237737300602</v>
      </c>
      <c r="AK11">
        <f t="shared" si="24"/>
        <v>740.9844272226153</v>
      </c>
      <c r="AL11">
        <f t="shared" si="8"/>
        <v>3747.824172590701</v>
      </c>
      <c r="AN11">
        <f t="shared" si="9"/>
        <v>5622.1709638549137</v>
      </c>
      <c r="AO11">
        <f t="shared" si="9"/>
        <v>-281.10854819274567</v>
      </c>
      <c r="AP11">
        <f t="shared" si="9"/>
        <v>-12.687365778583205</v>
      </c>
      <c r="AQ11">
        <f t="shared" si="9"/>
        <v>-3591.7842763144763</v>
      </c>
      <c r="AR11">
        <f t="shared" si="9"/>
        <v>1736.5907735691094</v>
      </c>
      <c r="AS11">
        <f t="shared" si="9"/>
        <v>-39.209087703370251</v>
      </c>
      <c r="AT11">
        <f t="shared" si="9"/>
        <v>418.29079791061997</v>
      </c>
      <c r="AU11">
        <f t="shared" si="9"/>
        <v>2115.6724837763591</v>
      </c>
      <c r="AW11">
        <v>8</v>
      </c>
      <c r="AX11">
        <f>(R11*SUMPRODUCT(K12:$K$23, X12:$X$23)-$AZ$3*SUMPRODUCT(K11:$K$22, W12:$W$23))/Z11</f>
        <v>5557.2964021857351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3.5990000000000002E-3</v>
      </c>
      <c r="O12">
        <f t="shared" si="21"/>
        <v>11078.286584409369</v>
      </c>
      <c r="P12">
        <f t="shared" si="22"/>
        <v>553.9143292204684</v>
      </c>
      <c r="Q12" s="4">
        <f t="shared" si="23"/>
        <v>25</v>
      </c>
      <c r="R12">
        <f t="shared" si="0"/>
        <v>2000000</v>
      </c>
      <c r="S12">
        <f t="shared" si="1"/>
        <v>5591.3256496238428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4996.0385779710123</v>
      </c>
      <c r="AC12">
        <f t="shared" si="2"/>
        <v>4958.273894038557</v>
      </c>
      <c r="AE12">
        <f t="shared" si="3"/>
        <v>9823.999281073875</v>
      </c>
      <c r="AF12">
        <f t="shared" si="4"/>
        <v>-491.19996405369369</v>
      </c>
      <c r="AG12">
        <f t="shared" si="4"/>
        <v>-22.169491658798865</v>
      </c>
      <c r="AH12">
        <f t="shared" si="5"/>
        <v>-6471.0397073820586</v>
      </c>
      <c r="AI12">
        <f t="shared" si="6"/>
        <v>2839.5901179793236</v>
      </c>
      <c r="AJ12">
        <f t="shared" si="7"/>
        <v>37.764683932455227</v>
      </c>
      <c r="AK12">
        <f t="shared" si="24"/>
        <v>743.66668675004291</v>
      </c>
      <c r="AL12">
        <f t="shared" si="8"/>
        <v>3621.0214886618219</v>
      </c>
      <c r="AN12">
        <f t="shared" si="9"/>
        <v>5272.0934127934688</v>
      </c>
      <c r="AO12">
        <f t="shared" si="9"/>
        <v>-263.60467063967343</v>
      </c>
      <c r="AP12">
        <f t="shared" si="9"/>
        <v>-11.897357440213186</v>
      </c>
      <c r="AQ12">
        <f t="shared" si="9"/>
        <v>-3472.7125724590514</v>
      </c>
      <c r="AR12">
        <f t="shared" si="9"/>
        <v>1523.8788122545309</v>
      </c>
      <c r="AS12">
        <f t="shared" si="9"/>
        <v>20.266587537327343</v>
      </c>
      <c r="AT12">
        <f t="shared" si="9"/>
        <v>399.09207323356708</v>
      </c>
      <c r="AU12">
        <f t="shared" si="9"/>
        <v>1943.2374730254253</v>
      </c>
      <c r="AW12">
        <v>9</v>
      </c>
      <c r="AX12">
        <f>(R12*SUMPRODUCT(K13:$K$23, X13:$X$23)-$AZ$3*SUMPRODUCT(K12:$K$22, W13:$W$23))/Z12</f>
        <v>5591.3256496238428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3.7169999999999998E-3</v>
      </c>
      <c r="O13">
        <f t="shared" si="21"/>
        <v>11078.286584409369</v>
      </c>
      <c r="P13">
        <f t="shared" si="22"/>
        <v>553.9143292204684</v>
      </c>
      <c r="Q13" s="4">
        <f t="shared" si="23"/>
        <v>25</v>
      </c>
      <c r="R13">
        <f t="shared" si="0"/>
        <v>2000000</v>
      </c>
      <c r="S13">
        <f t="shared" si="1"/>
        <v>5505.7911418201729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4958.273894038557</v>
      </c>
      <c r="AC13">
        <f t="shared" si="2"/>
        <v>4815.4514267901686</v>
      </c>
      <c r="AE13">
        <f t="shared" si="3"/>
        <v>9689.2434829353842</v>
      </c>
      <c r="AF13">
        <f t="shared" si="4"/>
        <v>-484.46217414676914</v>
      </c>
      <c r="AG13">
        <f t="shared" si="4"/>
        <v>-21.865392741715119</v>
      </c>
      <c r="AH13">
        <f t="shared" si="5"/>
        <v>-6592.3200396604298</v>
      </c>
      <c r="AI13">
        <f t="shared" si="6"/>
        <v>2590.595876386471</v>
      </c>
      <c r="AJ13">
        <f t="shared" si="7"/>
        <v>142.82246724838842</v>
      </c>
      <c r="AK13">
        <f t="shared" si="24"/>
        <v>732.2299539861649</v>
      </c>
      <c r="AL13">
        <f t="shared" si="8"/>
        <v>3465.6482976210245</v>
      </c>
      <c r="AN13">
        <f t="shared" si="9"/>
        <v>4944.1628862319867</v>
      </c>
      <c r="AO13">
        <f t="shared" si="9"/>
        <v>-247.20814431159928</v>
      </c>
      <c r="AP13">
        <f t="shared" si="9"/>
        <v>-11.157327553680497</v>
      </c>
      <c r="AQ13">
        <f t="shared" si="9"/>
        <v>-3363.8853365235254</v>
      </c>
      <c r="AR13">
        <f t="shared" si="9"/>
        <v>1321.9120778431814</v>
      </c>
      <c r="AS13">
        <f t="shared" si="9"/>
        <v>72.878501106222487</v>
      </c>
      <c r="AT13">
        <f t="shared" si="9"/>
        <v>373.63744332173417</v>
      </c>
      <c r="AU13">
        <f t="shared" si="9"/>
        <v>1768.4280222711379</v>
      </c>
      <c r="AW13">
        <v>10</v>
      </c>
      <c r="AX13">
        <f>(R13*SUMPRODUCT(K14:$K$23, X14:$X$23)-$AZ$3*SUMPRODUCT(K13:$K$22, W14:$W$23))/Z13</f>
        <v>5505.7911418201729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3.852E-3</v>
      </c>
      <c r="O14">
        <f t="shared" si="21"/>
        <v>11078.286584409369</v>
      </c>
      <c r="P14">
        <f t="shared" si="22"/>
        <v>553.9143292204684</v>
      </c>
      <c r="Q14" s="4">
        <f t="shared" si="23"/>
        <v>25</v>
      </c>
      <c r="R14">
        <f t="shared" si="0"/>
        <v>2000000</v>
      </c>
      <c r="S14">
        <f t="shared" si="1"/>
        <v>5413.2643171635891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4815.4514267901686</v>
      </c>
      <c r="AC14">
        <f t="shared" si="2"/>
        <v>4668.9433580562836</v>
      </c>
      <c r="AE14">
        <f t="shared" si="3"/>
        <v>9555.0280822097629</v>
      </c>
      <c r="AF14">
        <f t="shared" si="4"/>
        <v>-477.75140411048812</v>
      </c>
      <c r="AG14">
        <f t="shared" si="4"/>
        <v>-21.562513321456883</v>
      </c>
      <c r="AH14">
        <f t="shared" si="5"/>
        <v>-6738.0394272869307</v>
      </c>
      <c r="AI14">
        <f t="shared" si="6"/>
        <v>2317.6747374908882</v>
      </c>
      <c r="AJ14">
        <f t="shared" si="7"/>
        <v>146.50806873388501</v>
      </c>
      <c r="AK14">
        <f t="shared" si="24"/>
        <v>1188.8285293915997</v>
      </c>
      <c r="AL14">
        <f t="shared" si="8"/>
        <v>3653.0113356163729</v>
      </c>
      <c r="AN14">
        <f t="shared" si="9"/>
        <v>4491.3431277998152</v>
      </c>
      <c r="AO14">
        <f t="shared" si="9"/>
        <v>-224.56715638999077</v>
      </c>
      <c r="AP14">
        <f t="shared" si="9"/>
        <v>-10.135464301222688</v>
      </c>
      <c r="AQ14">
        <f t="shared" si="9"/>
        <v>-3167.21696851262</v>
      </c>
      <c r="AR14">
        <f t="shared" si="9"/>
        <v>1089.4235385959823</v>
      </c>
      <c r="AS14">
        <f t="shared" si="9"/>
        <v>68.866151100100126</v>
      </c>
      <c r="AT14">
        <f t="shared" si="9"/>
        <v>558.80912119522372</v>
      </c>
      <c r="AU14">
        <f t="shared" si="9"/>
        <v>1717.0988108913061</v>
      </c>
      <c r="AW14">
        <v>11</v>
      </c>
      <c r="AX14">
        <f>(R14*SUMPRODUCT(K15:$K$23, X15:$X$23)-$AZ$3*SUMPRODUCT(K14:$K$22, W15:$W$23))/Z14</f>
        <v>5413.2643171635891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4.0049999999999999E-3</v>
      </c>
      <c r="O15">
        <f t="shared" si="21"/>
        <v>11078.286584409369</v>
      </c>
      <c r="P15">
        <f t="shared" si="22"/>
        <v>553.9143292204684</v>
      </c>
      <c r="Q15" s="4">
        <f t="shared" si="23"/>
        <v>25</v>
      </c>
      <c r="R15">
        <f t="shared" si="0"/>
        <v>2000000</v>
      </c>
      <c r="S15">
        <f t="shared" si="1"/>
        <v>5199.2758625741462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4668.9433580562836</v>
      </c>
      <c r="AC15">
        <f t="shared" si="2"/>
        <v>4421.5744852290973</v>
      </c>
      <c r="AE15">
        <f t="shared" si="3"/>
        <v>9421.2099139184156</v>
      </c>
      <c r="AF15">
        <f t="shared" si="4"/>
        <v>-471.06049569592074</v>
      </c>
      <c r="AG15">
        <f t="shared" si="4"/>
        <v>-21.260530322389879</v>
      </c>
      <c r="AH15">
        <f t="shared" si="5"/>
        <v>-6908.6292681947853</v>
      </c>
      <c r="AI15">
        <f t="shared" si="6"/>
        <v>2020.259619705319</v>
      </c>
      <c r="AJ15">
        <f t="shared" si="7"/>
        <v>247.36887282718635</v>
      </c>
      <c r="AK15">
        <f t="shared" si="24"/>
        <v>1165.4130070517276</v>
      </c>
      <c r="AL15">
        <f t="shared" si="8"/>
        <v>3433.041499584233</v>
      </c>
      <c r="AN15">
        <f t="shared" si="9"/>
        <v>4079.3626468764669</v>
      </c>
      <c r="AO15">
        <f t="shared" si="9"/>
        <v>-203.96813234382333</v>
      </c>
      <c r="AP15">
        <f t="shared" si="9"/>
        <v>-9.2057616847929626</v>
      </c>
      <c r="AQ15">
        <f t="shared" si="9"/>
        <v>-2991.4208934200124</v>
      </c>
      <c r="AR15">
        <f t="shared" si="9"/>
        <v>874.76785942783749</v>
      </c>
      <c r="AS15">
        <f t="shared" si="9"/>
        <v>107.11016409053313</v>
      </c>
      <c r="AT15">
        <f t="shared" si="9"/>
        <v>504.62120392066311</v>
      </c>
      <c r="AU15">
        <f t="shared" si="9"/>
        <v>1486.4992274390338</v>
      </c>
      <c r="AW15">
        <v>12</v>
      </c>
      <c r="AX15">
        <f>(R15*SUMPRODUCT(K16:$K$23, X16:$X$23)-$AZ$3*SUMPRODUCT(K15:$K$22, W16:$W$23))/Z15</f>
        <v>5199.2758625741462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4.1640000000000002E-3</v>
      </c>
      <c r="O16">
        <f t="shared" si="21"/>
        <v>11078.286584409369</v>
      </c>
      <c r="P16">
        <f t="shared" si="22"/>
        <v>553.9143292204684</v>
      </c>
      <c r="Q16" s="4">
        <f t="shared" si="23"/>
        <v>25</v>
      </c>
      <c r="R16">
        <f t="shared" si="0"/>
        <v>2000000</v>
      </c>
      <c r="S16">
        <f t="shared" si="1"/>
        <v>4877.322382701047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4421.5744852290973</v>
      </c>
      <c r="AC16">
        <f t="shared" si="2"/>
        <v>4089.02928288986</v>
      </c>
      <c r="AE16">
        <f t="shared" si="3"/>
        <v>9287.7678966976746</v>
      </c>
      <c r="AF16">
        <f t="shared" si="4"/>
        <v>-464.38839483488374</v>
      </c>
      <c r="AG16">
        <f t="shared" si="4"/>
        <v>-20.959396170903549</v>
      </c>
      <c r="AH16">
        <f t="shared" si="5"/>
        <v>-7082.3078609945169</v>
      </c>
      <c r="AI16">
        <f t="shared" si="6"/>
        <v>1720.1122446973714</v>
      </c>
      <c r="AJ16">
        <f t="shared" si="7"/>
        <v>332.54520233923722</v>
      </c>
      <c r="AK16">
        <f t="shared" si="24"/>
        <v>1133.3972025834273</v>
      </c>
      <c r="AL16">
        <f t="shared" si="8"/>
        <v>3186.0546496200359</v>
      </c>
      <c r="AN16">
        <f t="shared" si="9"/>
        <v>3704.5746890543496</v>
      </c>
      <c r="AO16">
        <f t="shared" si="9"/>
        <v>-185.2287344527175</v>
      </c>
      <c r="AP16">
        <f t="shared" si="9"/>
        <v>-8.3599901952975539</v>
      </c>
      <c r="AQ16">
        <f t="shared" si="9"/>
        <v>-2824.8916998948316</v>
      </c>
      <c r="AR16">
        <f t="shared" si="9"/>
        <v>686.09426451150341</v>
      </c>
      <c r="AS16">
        <f t="shared" si="9"/>
        <v>132.64096963387934</v>
      </c>
      <c r="AT16">
        <f t="shared" si="9"/>
        <v>452.07359142000786</v>
      </c>
      <c r="AU16">
        <f t="shared" si="9"/>
        <v>1270.8088255653906</v>
      </c>
      <c r="AW16">
        <v>13</v>
      </c>
      <c r="AX16">
        <f>(R16*SUMPRODUCT(K17:$K$23, X17:$X$23)-$AZ$3*SUMPRODUCT(K16:$K$22, W17:$W$23))/Z16</f>
        <v>4877.322382701047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4.3350000000000003E-3</v>
      </c>
      <c r="O17">
        <f t="shared" si="21"/>
        <v>11078.286584409369</v>
      </c>
      <c r="P17">
        <f t="shared" si="22"/>
        <v>553.9143292204684</v>
      </c>
      <c r="Q17" s="4">
        <f t="shared" si="23"/>
        <v>25</v>
      </c>
      <c r="R17">
        <f t="shared" si="0"/>
        <v>2000000</v>
      </c>
      <c r="S17">
        <f t="shared" si="1"/>
        <v>4455.3182895918135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4089.02928288986</v>
      </c>
      <c r="AC17">
        <f t="shared" si="2"/>
        <v>3681.6867040789061</v>
      </c>
      <c r="AE17">
        <f t="shared" si="3"/>
        <v>9154.6277438985144</v>
      </c>
      <c r="AF17">
        <f t="shared" si="4"/>
        <v>-457.73138719492567</v>
      </c>
      <c r="AG17">
        <f t="shared" si="4"/>
        <v>-20.658943226793646</v>
      </c>
      <c r="AH17">
        <f t="shared" si="5"/>
        <v>-7268.718592069351</v>
      </c>
      <c r="AI17">
        <f t="shared" si="6"/>
        <v>1407.5188214074433</v>
      </c>
      <c r="AJ17">
        <f t="shared" si="7"/>
        <v>407.34257881095391</v>
      </c>
      <c r="AK17">
        <f t="shared" si="24"/>
        <v>1094.1172288312907</v>
      </c>
      <c r="AL17">
        <f t="shared" si="8"/>
        <v>2908.9786290496877</v>
      </c>
      <c r="AN17">
        <f t="shared" si="9"/>
        <v>3363.636507653805</v>
      </c>
      <c r="AO17">
        <f t="shared" si="9"/>
        <v>-168.18182538269022</v>
      </c>
      <c r="AP17">
        <f t="shared" si="9"/>
        <v>-7.5906063677471085</v>
      </c>
      <c r="AQ17">
        <f t="shared" si="9"/>
        <v>-2670.7068713352887</v>
      </c>
      <c r="AR17">
        <f t="shared" si="9"/>
        <v>517.15720456807867</v>
      </c>
      <c r="AS17">
        <f t="shared" si="9"/>
        <v>149.6677317243803</v>
      </c>
      <c r="AT17">
        <f t="shared" si="9"/>
        <v>402.00571312173491</v>
      </c>
      <c r="AU17">
        <f t="shared" si="9"/>
        <v>1068.8306494141939</v>
      </c>
      <c r="AW17">
        <v>14</v>
      </c>
      <c r="AX17">
        <f>(R17*SUMPRODUCT(K18:$K$23, X18:$X$23)-$AZ$3*SUMPRODUCT(K17:$K$22, W18:$W$23))/Z17</f>
        <v>4455.3182895918135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4.522E-3</v>
      </c>
      <c r="O18">
        <f t="shared" si="21"/>
        <v>11078.286584409369</v>
      </c>
      <c r="P18">
        <f t="shared" si="22"/>
        <v>553.9143292204684</v>
      </c>
      <c r="Q18" s="4">
        <f t="shared" si="23"/>
        <v>25</v>
      </c>
      <c r="R18">
        <f t="shared" si="0"/>
        <v>2000000</v>
      </c>
      <c r="S18">
        <f t="shared" si="1"/>
        <v>3938.3548505563354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3681.6867040789061</v>
      </c>
      <c r="AC18">
        <f t="shared" si="2"/>
        <v>3207.2282672316014</v>
      </c>
      <c r="AE18">
        <f t="shared" si="3"/>
        <v>9021.6842398016197</v>
      </c>
      <c r="AF18">
        <f t="shared" si="4"/>
        <v>-451.08421199008097</v>
      </c>
      <c r="AG18">
        <f t="shared" si="4"/>
        <v>-20.358934053254149</v>
      </c>
      <c r="AH18">
        <f t="shared" si="5"/>
        <v>-7473.5793017248689</v>
      </c>
      <c r="AI18">
        <f t="shared" si="6"/>
        <v>1076.6617920334156</v>
      </c>
      <c r="AJ18">
        <f t="shared" si="7"/>
        <v>474.45843684730471</v>
      </c>
      <c r="AK18">
        <f t="shared" si="24"/>
        <v>1048.4526802213293</v>
      </c>
      <c r="AL18">
        <f t="shared" si="8"/>
        <v>2599.5729091020494</v>
      </c>
      <c r="AN18">
        <f t="shared" si="9"/>
        <v>3053.496017113242</v>
      </c>
      <c r="AO18">
        <f t="shared" si="9"/>
        <v>-152.67480085566208</v>
      </c>
      <c r="AP18">
        <f t="shared" si="9"/>
        <v>-6.8907226624071782</v>
      </c>
      <c r="AQ18">
        <f t="shared" si="9"/>
        <v>-2529.5215421880757</v>
      </c>
      <c r="AR18">
        <f t="shared" si="9"/>
        <v>364.40895140709688</v>
      </c>
      <c r="AS18">
        <f t="shared" si="9"/>
        <v>160.58608444833763</v>
      </c>
      <c r="AT18">
        <f t="shared" si="9"/>
        <v>354.86124298869606</v>
      </c>
      <c r="AU18">
        <f t="shared" si="9"/>
        <v>879.85627884413054</v>
      </c>
      <c r="AW18">
        <v>15</v>
      </c>
      <c r="AX18">
        <f>(R18*SUMPRODUCT(K19:$K$23, X19:$X$23)-$AZ$3*SUMPRODUCT(K18:$K$22, W19:$W$23))/Z18</f>
        <v>3938.3548505563354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4.7470000000000004E-3</v>
      </c>
      <c r="O19">
        <f t="shared" si="21"/>
        <v>11078.286584409369</v>
      </c>
      <c r="P19">
        <f t="shared" si="22"/>
        <v>553.9143292204684</v>
      </c>
      <c r="Q19" s="4">
        <f t="shared" si="23"/>
        <v>25</v>
      </c>
      <c r="R19">
        <f t="shared" si="0"/>
        <v>2000000</v>
      </c>
      <c r="S19">
        <f t="shared" si="1"/>
        <v>3318.0873458402325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3207.2282672316014</v>
      </c>
      <c r="AC19">
        <f t="shared" si="2"/>
        <v>2662.2608589429401</v>
      </c>
      <c r="AE19">
        <f t="shared" si="3"/>
        <v>8888.6414623172641</v>
      </c>
      <c r="AF19">
        <f t="shared" si="4"/>
        <v>-444.4320731158632</v>
      </c>
      <c r="AG19">
        <f t="shared" si="4"/>
        <v>-20.058700852770809</v>
      </c>
      <c r="AH19">
        <f t="shared" si="5"/>
        <v>-7731.5087960637966</v>
      </c>
      <c r="AI19">
        <f t="shared" si="6"/>
        <v>692.64189228483428</v>
      </c>
      <c r="AJ19">
        <f t="shared" si="7"/>
        <v>544.96740828866132</v>
      </c>
      <c r="AK19">
        <f t="shared" si="24"/>
        <v>997.03682313628485</v>
      </c>
      <c r="AL19">
        <f t="shared" si="8"/>
        <v>2234.6461237097806</v>
      </c>
      <c r="AN19">
        <f t="shared" si="9"/>
        <v>2771.3188174979391</v>
      </c>
      <c r="AO19">
        <f t="shared" si="9"/>
        <v>-138.56594087489697</v>
      </c>
      <c r="AP19">
        <f t="shared" si="9"/>
        <v>-6.2539427834401211</v>
      </c>
      <c r="AQ19">
        <f t="shared" si="9"/>
        <v>-2410.545627812573</v>
      </c>
      <c r="AR19">
        <f t="shared" si="9"/>
        <v>215.95330602702936</v>
      </c>
      <c r="AS19">
        <f t="shared" si="9"/>
        <v>169.91105332757124</v>
      </c>
      <c r="AT19">
        <f t="shared" si="9"/>
        <v>310.85818023034653</v>
      </c>
      <c r="AU19">
        <f t="shared" si="9"/>
        <v>696.72253958494719</v>
      </c>
      <c r="AW19">
        <v>16</v>
      </c>
      <c r="AX19">
        <f>(R19*SUMPRODUCT(K20:$K$23, X20:$X$23)-$AZ$3*SUMPRODUCT(K19:$K$22, W20:$W$23))/Z19</f>
        <v>3318.0873458402325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4.9870000000000001E-3</v>
      </c>
      <c r="O20">
        <f t="shared" si="21"/>
        <v>11078.286584409369</v>
      </c>
      <c r="P20">
        <f t="shared" si="22"/>
        <v>553.9143292204684</v>
      </c>
      <c r="Q20" s="4">
        <f t="shared" si="23"/>
        <v>25</v>
      </c>
      <c r="R20">
        <f t="shared" si="0"/>
        <v>2000000</v>
      </c>
      <c r="S20">
        <f t="shared" si="1"/>
        <v>2602.7881830385313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2662.2608589429401</v>
      </c>
      <c r="AC20">
        <f t="shared" si="2"/>
        <v>2057.0440005856171</v>
      </c>
      <c r="AE20">
        <f t="shared" si="3"/>
        <v>8755.4273927215163</v>
      </c>
      <c r="AF20">
        <f t="shared" si="4"/>
        <v>-437.77136963607575</v>
      </c>
      <c r="AG20">
        <f t="shared" si="4"/>
        <v>-19.758081103090333</v>
      </c>
      <c r="AH20">
        <f t="shared" si="5"/>
        <v>-8002.6192922214423</v>
      </c>
      <c r="AI20">
        <f t="shared" si="6"/>
        <v>295.27864976090768</v>
      </c>
      <c r="AJ20">
        <f t="shared" si="7"/>
        <v>605.21685835732296</v>
      </c>
      <c r="AK20">
        <f t="shared" si="24"/>
        <v>939.5734474289327</v>
      </c>
      <c r="AL20">
        <f t="shared" si="8"/>
        <v>1840.0689555471633</v>
      </c>
      <c r="AN20">
        <f t="shared" si="9"/>
        <v>2514.6052609869253</v>
      </c>
      <c r="AO20">
        <f t="shared" si="9"/>
        <v>-125.73026304934623</v>
      </c>
      <c r="AP20">
        <f t="shared" si="9"/>
        <v>-5.6746258589432168</v>
      </c>
      <c r="AQ20">
        <f t="shared" si="9"/>
        <v>-2298.3947751796022</v>
      </c>
      <c r="AR20">
        <f t="shared" si="9"/>
        <v>84.805596899033191</v>
      </c>
      <c r="AS20">
        <f t="shared" si="9"/>
        <v>173.82149697551714</v>
      </c>
      <c r="AT20">
        <f t="shared" si="9"/>
        <v>269.85048564876666</v>
      </c>
      <c r="AU20">
        <f t="shared" si="9"/>
        <v>528.47757952331699</v>
      </c>
      <c r="AW20">
        <v>17</v>
      </c>
      <c r="AX20">
        <f>(R20*SUMPRODUCT(K21:$K$23, X21:$X$23)-$AZ$3*SUMPRODUCT(K20:$K$22, W21:$W$23))/Z20</f>
        <v>2602.7881830385313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5.2249999999999996E-3</v>
      </c>
      <c r="O21">
        <f t="shared" si="21"/>
        <v>11078.286584409369</v>
      </c>
      <c r="P21">
        <f t="shared" si="22"/>
        <v>553.9143292204684</v>
      </c>
      <c r="Q21" s="4">
        <f t="shared" si="23"/>
        <v>25</v>
      </c>
      <c r="R21">
        <f t="shared" si="0"/>
        <v>2000000</v>
      </c>
      <c r="S21">
        <f t="shared" si="1"/>
        <v>1809.5576930651316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2057.0440005856171</v>
      </c>
      <c r="AC21">
        <f t="shared" si="2"/>
        <v>1408.3616933269527</v>
      </c>
      <c r="AE21">
        <f t="shared" si="3"/>
        <v>8622.1260106673308</v>
      </c>
      <c r="AF21">
        <f t="shared" si="4"/>
        <v>-431.10630053336655</v>
      </c>
      <c r="AG21">
        <f t="shared" si="4"/>
        <v>-19.457264318295785</v>
      </c>
      <c r="AH21">
        <f t="shared" si="5"/>
        <v>-8258.8779010917588</v>
      </c>
      <c r="AI21">
        <f t="shared" si="6"/>
        <v>-87.315455276089779</v>
      </c>
      <c r="AJ21">
        <f t="shared" si="7"/>
        <v>648.68230725866442</v>
      </c>
      <c r="AK21">
        <f t="shared" si="24"/>
        <v>876.94730785369597</v>
      </c>
      <c r="AL21">
        <f t="shared" si="8"/>
        <v>1438.3141598362706</v>
      </c>
      <c r="AN21">
        <f t="shared" si="9"/>
        <v>2281.1203640922936</v>
      </c>
      <c r="AO21">
        <f t="shared" si="9"/>
        <v>-114.05601820461467</v>
      </c>
      <c r="AP21">
        <f t="shared" si="9"/>
        <v>-5.1477282761906231</v>
      </c>
      <c r="AQ21">
        <f t="shared" si="9"/>
        <v>-2185.0173079613924</v>
      </c>
      <c r="AR21">
        <f t="shared" si="9"/>
        <v>-23.100690349903907</v>
      </c>
      <c r="AS21">
        <f t="shared" si="9"/>
        <v>171.61920610802889</v>
      </c>
      <c r="AT21">
        <f t="shared" si="9"/>
        <v>232.01033709157679</v>
      </c>
      <c r="AU21">
        <f t="shared" si="9"/>
        <v>380.52885284970176</v>
      </c>
      <c r="AW21">
        <v>18</v>
      </c>
      <c r="AX21">
        <f>(R21*SUMPRODUCT(K22:$K$23, X22:$X$23)-$AZ$3*SUMPRODUCT(K21:$K$22, W22:$W$23))/Z21</f>
        <v>1809.5576930651316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5.4879999999999998E-3</v>
      </c>
      <c r="O22">
        <f t="shared" si="21"/>
        <v>11078.286584409369</v>
      </c>
      <c r="P22">
        <f t="shared" si="22"/>
        <v>553.9143292204684</v>
      </c>
      <c r="Q22" s="4">
        <f t="shared" si="23"/>
        <v>25</v>
      </c>
      <c r="R22">
        <f t="shared" si="0"/>
        <v>2000000</v>
      </c>
      <c r="S22">
        <f t="shared" si="1"/>
        <v>939.84034141866334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1408.3616933269527</v>
      </c>
      <c r="AC22">
        <f t="shared" si="2"/>
        <v>720.1398876229548</v>
      </c>
      <c r="AE22">
        <f t="shared" si="3"/>
        <v>8488.5865230141153</v>
      </c>
      <c r="AF22">
        <f t="shared" si="4"/>
        <v>-424.42932615070578</v>
      </c>
      <c r="AG22">
        <f t="shared" si="4"/>
        <v>-19.155910208534017</v>
      </c>
      <c r="AH22">
        <f t="shared" si="5"/>
        <v>-8542.5173263045799</v>
      </c>
      <c r="AI22">
        <f t="shared" si="6"/>
        <v>-497.516039649704</v>
      </c>
      <c r="AJ22">
        <f t="shared" si="7"/>
        <v>688.22180570399792</v>
      </c>
      <c r="AK22">
        <f t="shared" si="24"/>
        <v>810.58238647136977</v>
      </c>
      <c r="AL22">
        <f t="shared" si="8"/>
        <v>1001.2881525256637</v>
      </c>
      <c r="AN22">
        <f t="shared" si="9"/>
        <v>2068.7622487437334</v>
      </c>
      <c r="AO22">
        <f t="shared" si="9"/>
        <v>-103.43811243718669</v>
      </c>
      <c r="AP22">
        <f t="shared" si="9"/>
        <v>-4.66850679701483</v>
      </c>
      <c r="AQ22">
        <f t="shared" si="9"/>
        <v>-2081.9057808959064</v>
      </c>
      <c r="AR22">
        <f t="shared" si="9"/>
        <v>-121.2501513863743</v>
      </c>
      <c r="AS22">
        <f t="shared" si="9"/>
        <v>167.72725194501834</v>
      </c>
      <c r="AT22">
        <f t="shared" si="9"/>
        <v>197.54787632572084</v>
      </c>
      <c r="AU22">
        <f t="shared" si="9"/>
        <v>244.02497688436486</v>
      </c>
      <c r="AW22">
        <v>19</v>
      </c>
      <c r="AX22">
        <f>(R22*SUMPRODUCT(K23:$K$23, X23:$X$23)-$AZ$3*SUMPRODUCT(K22:$K$22, W23:$W$23))/Z22</f>
        <v>939.84034141866334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5.7670000000000004E-3</v>
      </c>
      <c r="O23">
        <f t="shared" si="21"/>
        <v>11078.286584409369</v>
      </c>
      <c r="P23">
        <f t="shared" si="22"/>
        <v>553.9143292204684</v>
      </c>
      <c r="Q23" s="4">
        <f t="shared" si="23"/>
        <v>25</v>
      </c>
      <c r="R23">
        <f t="shared" si="0"/>
        <v>2000000</v>
      </c>
      <c r="S23">
        <f t="shared" si="1"/>
        <v>954.89618964072861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720.1398876229548</v>
      </c>
      <c r="AC23">
        <f t="shared" si="2"/>
        <v>720.1398876229548</v>
      </c>
      <c r="AE23">
        <f t="shared" si="3"/>
        <v>8354.7469793057517</v>
      </c>
      <c r="AF23">
        <f t="shared" si="4"/>
        <v>-417.73734896528759</v>
      </c>
      <c r="AG23">
        <f t="shared" si="4"/>
        <v>-18.853878972276064</v>
      </c>
      <c r="AH23">
        <f t="shared" si="5"/>
        <v>-8837.7707338092569</v>
      </c>
      <c r="AI23">
        <f t="shared" si="6"/>
        <v>-919.61498244106861</v>
      </c>
      <c r="AJ23">
        <f t="shared" si="7"/>
        <v>0</v>
      </c>
      <c r="AK23">
        <f t="shared" si="24"/>
        <v>740.80959855116578</v>
      </c>
      <c r="AL23">
        <f t="shared" si="8"/>
        <v>-178.80538388990283</v>
      </c>
      <c r="AN23">
        <f t="shared" si="9"/>
        <v>1875.6416657465293</v>
      </c>
      <c r="AO23">
        <f t="shared" si="9"/>
        <v>-93.782083287326458</v>
      </c>
      <c r="AP23">
        <f t="shared" si="9"/>
        <v>-4.2326980157431269</v>
      </c>
      <c r="AQ23">
        <f t="shared" si="9"/>
        <v>-1984.0805546483905</v>
      </c>
      <c r="AR23">
        <f t="shared" si="9"/>
        <v>-206.45367020493075</v>
      </c>
      <c r="AS23">
        <f t="shared" si="9"/>
        <v>0</v>
      </c>
      <c r="AT23">
        <f t="shared" si="9"/>
        <v>166.31184078575026</v>
      </c>
      <c r="AU23">
        <f t="shared" si="9"/>
        <v>-40.141829419180489</v>
      </c>
      <c r="AW23">
        <v>20</v>
      </c>
      <c r="AX23">
        <f>(R23*SUMPRODUCT(K$23:$K24, X$23:$X24)-$AZ$3*SUMPRODUCT(K$22:$K23, W$23:$W24))/Z23</f>
        <v>954.89618964072861</v>
      </c>
    </row>
    <row r="25" spans="5:50" x14ac:dyDescent="0.25">
      <c r="AN25" s="8">
        <f t="shared" ref="AN25:AU25" si="25">SUM(AN3:AN23)</f>
        <v>101346.79092406738</v>
      </c>
      <c r="AO25" s="8">
        <f t="shared" si="25"/>
        <v>-13376.054484510392</v>
      </c>
      <c r="AP25" s="8">
        <f t="shared" si="25"/>
        <v>-403.70592431390554</v>
      </c>
      <c r="AQ25" s="8">
        <f t="shared" si="25"/>
        <v>-67040.800201298029</v>
      </c>
      <c r="AR25" s="8">
        <f t="shared" si="25"/>
        <v>20526.230313945038</v>
      </c>
      <c r="AS25" s="8">
        <f t="shared" si="25"/>
        <v>-2560.2965268599414</v>
      </c>
      <c r="AT25" s="8">
        <f t="shared" si="25"/>
        <v>9076.5372584738107</v>
      </c>
      <c r="AU25" s="9">
        <f t="shared" si="25"/>
        <v>27042.471045558908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5" priority="1" operator="lessThan">
      <formula>0</formula>
    </cfRule>
  </conditionalFormatting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1A999-1B2A-4392-8512-A71E4EFE803E}">
  <sheetPr codeName="Sheet72"/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'T.55.04.F'!C3*(1+C12)</f>
        <v>16826.025556383811</v>
      </c>
      <c r="K3">
        <v>1</v>
      </c>
      <c r="L3" s="2">
        <v>0</v>
      </c>
      <c r="O3">
        <f>$C$3</f>
        <v>16826.025556383811</v>
      </c>
      <c r="P3">
        <f>O3*B5</f>
        <v>13460.820445107049</v>
      </c>
      <c r="Q3" s="4">
        <f>B8</f>
        <v>200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16826.025556383811</v>
      </c>
      <c r="AF3">
        <f t="shared" ref="AF3:AG23" si="4">-$Z3*P3</f>
        <v>-13460.820445107049</v>
      </c>
      <c r="AG3">
        <f t="shared" si="4"/>
        <v>-200</v>
      </c>
      <c r="AH3">
        <f t="shared" ref="AH3:AH23" si="5">-X3*R3</f>
        <v>0</v>
      </c>
      <c r="AI3">
        <f t="shared" ref="AI3:AI23" si="6">SUM(AE3:AH3)</f>
        <v>3165.2051112767622</v>
      </c>
      <c r="AJ3">
        <f t="shared" ref="AJ3:AJ23" si="7">AB3-AC3</f>
        <v>0</v>
      </c>
      <c r="AL3">
        <f t="shared" ref="AL3:AL23" si="8">SUM(AI3:AK3)</f>
        <v>3165.2051112767622</v>
      </c>
      <c r="AN3">
        <f t="shared" ref="AN3:AU23" si="9">AE3*$K3</f>
        <v>16826.025556383811</v>
      </c>
      <c r="AO3">
        <f t="shared" si="9"/>
        <v>-13460.820445107049</v>
      </c>
      <c r="AP3">
        <f t="shared" si="9"/>
        <v>-200</v>
      </c>
      <c r="AQ3">
        <f t="shared" si="9"/>
        <v>0</v>
      </c>
      <c r="AR3">
        <f t="shared" si="9"/>
        <v>3165.2051112767622</v>
      </c>
      <c r="AS3">
        <f t="shared" si="9"/>
        <v>0</v>
      </c>
      <c r="AT3">
        <f t="shared" si="9"/>
        <v>0</v>
      </c>
      <c r="AU3">
        <f t="shared" si="9"/>
        <v>3165.2051112767622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10253.499722541888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3.852E-3</v>
      </c>
      <c r="R4">
        <f t="shared" si="0"/>
        <v>2000000</v>
      </c>
      <c r="S4">
        <f t="shared" si="1"/>
        <v>3068.3070054681302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3025.8048168283858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-7704</v>
      </c>
      <c r="AI4">
        <f t="shared" si="6"/>
        <v>-7704</v>
      </c>
      <c r="AJ4">
        <f t="shared" si="7"/>
        <v>-3025.8048168283858</v>
      </c>
      <c r="AK4">
        <f>H4*SUM(AB4, AE4:AF4)</f>
        <v>0</v>
      </c>
      <c r="AL4">
        <f t="shared" si="8"/>
        <v>-10729.804816828386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-7227.6949057134807</v>
      </c>
      <c r="AR4">
        <f t="shared" si="9"/>
        <v>-7227.6949057134807</v>
      </c>
      <c r="AS4">
        <f t="shared" si="9"/>
        <v>-2838.7323546565208</v>
      </c>
      <c r="AT4">
        <f t="shared" si="9"/>
        <v>0</v>
      </c>
      <c r="AU4">
        <f t="shared" si="9"/>
        <v>-10066.427260370001</v>
      </c>
      <c r="AW4">
        <v>1</v>
      </c>
      <c r="AX4">
        <f>(R4*SUMPRODUCT(K5:$K$23, X5:$X$23)-$AZ$3*SUMPRODUCT(K4:$K$22, W5:$W$23))/Z4</f>
        <v>3068.3070054681302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4.0049999999999999E-3</v>
      </c>
      <c r="O5">
        <f t="shared" ref="O5:O23" si="21">$C$3</f>
        <v>16826.025556383811</v>
      </c>
      <c r="P5">
        <f t="shared" ref="P5:P23" si="22">O5*$C$5</f>
        <v>841.30127781919055</v>
      </c>
      <c r="Q5" s="4">
        <f t="shared" ref="Q5:Q23" si="23">$C$8</f>
        <v>25</v>
      </c>
      <c r="R5">
        <f t="shared" si="0"/>
        <v>2000000</v>
      </c>
      <c r="S5">
        <f t="shared" si="1"/>
        <v>5852.7085249400361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3025.8048168283858</v>
      </c>
      <c r="AC5">
        <f t="shared" si="2"/>
        <v>5690.8050329781981</v>
      </c>
      <c r="AE5">
        <f t="shared" si="3"/>
        <v>16360.567165314256</v>
      </c>
      <c r="AF5">
        <f t="shared" si="4"/>
        <v>-818.02835826571277</v>
      </c>
      <c r="AG5">
        <f t="shared" si="4"/>
        <v>-24.308424931499999</v>
      </c>
      <c r="AH5">
        <f t="shared" si="5"/>
        <v>-7899.0454799999998</v>
      </c>
      <c r="AI5">
        <f t="shared" si="6"/>
        <v>7619.1849021170447</v>
      </c>
      <c r="AJ5">
        <f t="shared" si="7"/>
        <v>-2665.0002161498123</v>
      </c>
      <c r="AK5">
        <f>H5*SUM(AB5, AE5:AF5)</f>
        <v>1604.3048891029666</v>
      </c>
      <c r="AL5">
        <f t="shared" si="8"/>
        <v>6558.489575070199</v>
      </c>
      <c r="AN5">
        <f t="shared" si="9"/>
        <v>14128.372475266407</v>
      </c>
      <c r="AO5">
        <f t="shared" si="9"/>
        <v>-706.41862376332028</v>
      </c>
      <c r="AP5">
        <f t="shared" si="9"/>
        <v>-20.991844491027305</v>
      </c>
      <c r="AQ5">
        <f t="shared" si="9"/>
        <v>-6821.3195552970847</v>
      </c>
      <c r="AR5">
        <f t="shared" si="9"/>
        <v>6579.6424517149762</v>
      </c>
      <c r="AS5">
        <f t="shared" si="9"/>
        <v>-2301.3942805268762</v>
      </c>
      <c r="AT5">
        <f t="shared" si="9"/>
        <v>1385.4175596792218</v>
      </c>
      <c r="AU5">
        <f t="shared" si="9"/>
        <v>5663.6657308673221</v>
      </c>
      <c r="AW5">
        <v>2</v>
      </c>
      <c r="AX5">
        <f>(R5*SUMPRODUCT(K6:$K$23, X6:$X$23)-$AZ$3*SUMPRODUCT(K5:$K$22, W6:$W$23))/Z5</f>
        <v>5852.7085249400361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4.1640000000000002E-3</v>
      </c>
      <c r="O6">
        <f t="shared" si="21"/>
        <v>16826.025556383811</v>
      </c>
      <c r="P6">
        <f t="shared" si="22"/>
        <v>841.30127781919055</v>
      </c>
      <c r="Q6" s="4">
        <f t="shared" si="23"/>
        <v>25</v>
      </c>
      <c r="R6">
        <f t="shared" si="0"/>
        <v>2000000</v>
      </c>
      <c r="S6">
        <f t="shared" si="1"/>
        <v>8339.2995862067619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5690.8050329781981</v>
      </c>
      <c r="AC6">
        <f t="shared" si="2"/>
        <v>7993.7591736780896</v>
      </c>
      <c r="AE6">
        <f t="shared" si="3"/>
        <v>16128.836091984744</v>
      </c>
      <c r="AF6">
        <f t="shared" si="4"/>
        <v>-806.44180459923723</v>
      </c>
      <c r="AG6">
        <f t="shared" si="4"/>
        <v>-23.964120400770234</v>
      </c>
      <c r="AH6">
        <f t="shared" si="5"/>
        <v>-8097.6225131812807</v>
      </c>
      <c r="AI6">
        <f t="shared" si="6"/>
        <v>7200.8076538034566</v>
      </c>
      <c r="AJ6">
        <f t="shared" si="7"/>
        <v>-2302.9541406998915</v>
      </c>
      <c r="AK6">
        <f>H6*SUM(AB6, AE6:AF6)</f>
        <v>2286.2360860555709</v>
      </c>
      <c r="AL6">
        <f t="shared" si="8"/>
        <v>7184.089599159136</v>
      </c>
      <c r="AN6">
        <f t="shared" si="9"/>
        <v>12561.560432473605</v>
      </c>
      <c r="AO6">
        <f t="shared" si="9"/>
        <v>-628.07802162368023</v>
      </c>
      <c r="AP6">
        <f t="shared" si="9"/>
        <v>-18.663885286486646</v>
      </c>
      <c r="AQ6">
        <f t="shared" si="9"/>
        <v>-6306.6407258757363</v>
      </c>
      <c r="AR6">
        <f t="shared" si="9"/>
        <v>5608.1777996877017</v>
      </c>
      <c r="AS6">
        <f t="shared" si="9"/>
        <v>-1793.6010662290244</v>
      </c>
      <c r="AT6">
        <f t="shared" si="9"/>
        <v>1780.5806069391942</v>
      </c>
      <c r="AU6">
        <f t="shared" si="9"/>
        <v>5595.1573403978718</v>
      </c>
      <c r="AW6">
        <v>3</v>
      </c>
      <c r="AX6">
        <f>(R6*SUMPRODUCT(K7:$K$23, X7:$X$23)-$AZ$3*SUMPRODUCT(K6:$K$22, W7:$W$23))/Z6</f>
        <v>8339.2995862067619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4.3350000000000003E-3</v>
      </c>
      <c r="O7">
        <f t="shared" si="21"/>
        <v>16826.025556383811</v>
      </c>
      <c r="P7">
        <f t="shared" si="22"/>
        <v>841.30127781919055</v>
      </c>
      <c r="Q7" s="4">
        <f t="shared" si="23"/>
        <v>25</v>
      </c>
      <c r="R7">
        <f t="shared" si="0"/>
        <v>2000000</v>
      </c>
      <c r="S7">
        <f t="shared" si="1"/>
        <v>10361.070124850014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7993.7591736780896</v>
      </c>
      <c r="AC7">
        <f t="shared" si="2"/>
        <v>9789.3855375274725</v>
      </c>
      <c r="AE7">
        <f t="shared" si="3"/>
        <v>15897.629226606143</v>
      </c>
      <c r="AF7">
        <f t="shared" si="4"/>
        <v>-794.88146133030716</v>
      </c>
      <c r="AG7">
        <f t="shared" si="4"/>
        <v>-23.620594734825193</v>
      </c>
      <c r="AH7">
        <f t="shared" si="5"/>
        <v>-8310.7569549871187</v>
      </c>
      <c r="AI7">
        <f t="shared" si="6"/>
        <v>6768.3702155538922</v>
      </c>
      <c r="AJ7">
        <f t="shared" si="7"/>
        <v>-1795.6263638493829</v>
      </c>
      <c r="AK7">
        <f>H7*SUM(AB7, AE7:AF7)</f>
        <v>2418.2042765084757</v>
      </c>
      <c r="AL7">
        <f t="shared" si="8"/>
        <v>7390.9481282129855</v>
      </c>
      <c r="AN7">
        <f t="shared" si="9"/>
        <v>11208.011644495426</v>
      </c>
      <c r="AO7">
        <f t="shared" si="9"/>
        <v>-560.40058222477126</v>
      </c>
      <c r="AP7">
        <f t="shared" si="9"/>
        <v>-16.652791247311363</v>
      </c>
      <c r="AQ7">
        <f t="shared" si="9"/>
        <v>-5859.1793404123937</v>
      </c>
      <c r="AR7">
        <f t="shared" si="9"/>
        <v>4771.7789306109489</v>
      </c>
      <c r="AS7">
        <f t="shared" si="9"/>
        <v>-1265.9372607272255</v>
      </c>
      <c r="AT7">
        <f t="shared" si="9"/>
        <v>1704.8618572960445</v>
      </c>
      <c r="AU7">
        <f t="shared" si="9"/>
        <v>5210.7035271797686</v>
      </c>
      <c r="AW7">
        <v>4</v>
      </c>
      <c r="AX7">
        <f>(R7*SUMPRODUCT(K8:$K$23, X8:$X$23)-$AZ$3*SUMPRODUCT(K7:$K$22, W8:$W$23))/Z7</f>
        <v>10361.070124850014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4.522E-3</v>
      </c>
      <c r="O8">
        <f t="shared" si="21"/>
        <v>16826.025556383811</v>
      </c>
      <c r="P8">
        <f t="shared" si="22"/>
        <v>841.30127781919055</v>
      </c>
      <c r="Q8" s="4">
        <f t="shared" si="23"/>
        <v>25</v>
      </c>
      <c r="R8">
        <f t="shared" si="0"/>
        <v>2000000</v>
      </c>
      <c r="S8">
        <f t="shared" si="1"/>
        <v>11816.399149494184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9789.3855375274725</v>
      </c>
      <c r="AC8">
        <f t="shared" si="2"/>
        <v>11002.285386464559</v>
      </c>
      <c r="AE8">
        <f t="shared" si="3"/>
        <v>15666.763854977367</v>
      </c>
      <c r="AF8">
        <f t="shared" si="4"/>
        <v>-783.33819274886844</v>
      </c>
      <c r="AG8">
        <f t="shared" si="4"/>
        <v>-23.27757645808606</v>
      </c>
      <c r="AH8">
        <f t="shared" si="5"/>
        <v>-8544.9863512703614</v>
      </c>
      <c r="AI8">
        <f t="shared" si="6"/>
        <v>6315.1617345000523</v>
      </c>
      <c r="AJ8">
        <f t="shared" si="7"/>
        <v>-1212.8998489370861</v>
      </c>
      <c r="AK8">
        <f t="shared" ref="AK8:AK23" si="24">H8*SUM(AB8:AB8, AE8:AF8)</f>
        <v>1788.7788119823081</v>
      </c>
      <c r="AL8">
        <f t="shared" si="8"/>
        <v>6891.0406975452743</v>
      </c>
      <c r="AN8">
        <f t="shared" si="9"/>
        <v>10298.600372395395</v>
      </c>
      <c r="AO8">
        <f t="shared" si="9"/>
        <v>-514.93001861976973</v>
      </c>
      <c r="AP8">
        <f t="shared" si="9"/>
        <v>-15.301593858105271</v>
      </c>
      <c r="AQ8">
        <f t="shared" si="9"/>
        <v>-5617.0757684171167</v>
      </c>
      <c r="AR8">
        <f t="shared" si="9"/>
        <v>4151.2929915004033</v>
      </c>
      <c r="AS8">
        <f t="shared" si="9"/>
        <v>-797.30383068059825</v>
      </c>
      <c r="AT8">
        <f t="shared" si="9"/>
        <v>1175.8598208117692</v>
      </c>
      <c r="AU8">
        <f t="shared" si="9"/>
        <v>4529.8489816315741</v>
      </c>
      <c r="AW8">
        <v>5</v>
      </c>
      <c r="AX8">
        <f>(R8*SUMPRODUCT(K9:$K$23, X9:$X$23)-$AZ$3*SUMPRODUCT(K8:$K$22, W9:$W$23))/Z8</f>
        <v>11816.399149494184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4.7470000000000004E-3</v>
      </c>
      <c r="O9">
        <f t="shared" si="21"/>
        <v>16826.025556383811</v>
      </c>
      <c r="P9">
        <f t="shared" si="22"/>
        <v>841.30127781919055</v>
      </c>
      <c r="Q9" s="4">
        <f t="shared" si="23"/>
        <v>25</v>
      </c>
      <c r="R9">
        <f t="shared" si="0"/>
        <v>2000000</v>
      </c>
      <c r="S9">
        <f t="shared" si="1"/>
        <v>12814.24435312023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11002.285386464559</v>
      </c>
      <c r="AC9">
        <f t="shared" si="2"/>
        <v>11755.430015357881</v>
      </c>
      <c r="AE9">
        <f t="shared" si="3"/>
        <v>15435.726088408017</v>
      </c>
      <c r="AF9">
        <f t="shared" si="4"/>
        <v>-771.78630442040082</v>
      </c>
      <c r="AG9">
        <f t="shared" si="4"/>
        <v>-22.934302038058664</v>
      </c>
      <c r="AH9">
        <f t="shared" si="5"/>
        <v>-8839.8924357227643</v>
      </c>
      <c r="AI9">
        <f t="shared" si="6"/>
        <v>5801.1130462267938</v>
      </c>
      <c r="AJ9">
        <f t="shared" si="7"/>
        <v>-753.14462889332208</v>
      </c>
      <c r="AK9">
        <f t="shared" si="24"/>
        <v>1339.7769538976036</v>
      </c>
      <c r="AL9">
        <f t="shared" si="8"/>
        <v>6387.7453712310753</v>
      </c>
      <c r="AN9">
        <f t="shared" si="9"/>
        <v>9643.3443382471778</v>
      </c>
      <c r="AO9">
        <f t="shared" si="9"/>
        <v>-482.16721691235887</v>
      </c>
      <c r="AP9">
        <f t="shared" si="9"/>
        <v>-14.328018678463975</v>
      </c>
      <c r="AQ9">
        <f t="shared" si="9"/>
        <v>-5522.650906247919</v>
      </c>
      <c r="AR9">
        <f t="shared" si="9"/>
        <v>3624.1981964084371</v>
      </c>
      <c r="AS9">
        <f t="shared" si="9"/>
        <v>-470.52098173560887</v>
      </c>
      <c r="AT9">
        <f t="shared" si="9"/>
        <v>837.01475582578303</v>
      </c>
      <c r="AU9">
        <f t="shared" si="9"/>
        <v>3990.6919704986112</v>
      </c>
      <c r="AW9">
        <v>6</v>
      </c>
      <c r="AX9">
        <f>(R9*SUMPRODUCT(K10:$K$23, X10:$X$23)-$AZ$3*SUMPRODUCT(K9:$K$22, W10:$W$23))/Z9</f>
        <v>12814.24435312023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4.9870000000000001E-3</v>
      </c>
      <c r="O10">
        <f t="shared" si="21"/>
        <v>16826.025556383811</v>
      </c>
      <c r="P10">
        <f t="shared" si="22"/>
        <v>841.30127781919055</v>
      </c>
      <c r="Q10" s="4">
        <f t="shared" si="23"/>
        <v>25</v>
      </c>
      <c r="R10">
        <f t="shared" si="0"/>
        <v>2000000</v>
      </c>
      <c r="S10">
        <f t="shared" si="1"/>
        <v>13502.033228254504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11755.430015357881</v>
      </c>
      <c r="AC10">
        <f t="shared" si="2"/>
        <v>12200.753525525164</v>
      </c>
      <c r="AE10">
        <f t="shared" si="3"/>
        <v>15204.390861521046</v>
      </c>
      <c r="AF10">
        <f t="shared" si="4"/>
        <v>-760.21954307605233</v>
      </c>
      <c r="AG10">
        <f t="shared" si="4"/>
        <v>-22.59058565341428</v>
      </c>
      <c r="AH10">
        <f t="shared" si="5"/>
        <v>-9149.8691411038853</v>
      </c>
      <c r="AI10">
        <f t="shared" si="6"/>
        <v>5271.7115916876937</v>
      </c>
      <c r="AJ10">
        <f t="shared" si="7"/>
        <v>-445.32351016728353</v>
      </c>
      <c r="AK10">
        <f t="shared" si="24"/>
        <v>1375.479070024651</v>
      </c>
      <c r="AL10">
        <f t="shared" si="8"/>
        <v>6201.8671515450615</v>
      </c>
      <c r="AN10">
        <f t="shared" si="9"/>
        <v>9025.0066856530811</v>
      </c>
      <c r="AO10">
        <f t="shared" si="9"/>
        <v>-451.25033428265408</v>
      </c>
      <c r="AP10">
        <f t="shared" si="9"/>
        <v>-13.409296591477279</v>
      </c>
      <c r="AQ10">
        <f t="shared" si="9"/>
        <v>-5431.1699116009386</v>
      </c>
      <c r="AR10">
        <f t="shared" si="9"/>
        <v>3129.1771431780107</v>
      </c>
      <c r="AS10">
        <f t="shared" si="9"/>
        <v>-264.33467102648308</v>
      </c>
      <c r="AT10">
        <f t="shared" si="9"/>
        <v>816.45545132391385</v>
      </c>
      <c r="AU10">
        <f t="shared" si="9"/>
        <v>3681.2979234754416</v>
      </c>
      <c r="AW10">
        <v>7</v>
      </c>
      <c r="AX10">
        <f>(R10*SUMPRODUCT(K11:$K$23, X11:$X$23)-$AZ$3*SUMPRODUCT(K10:$K$22, W11:$W$23))/Z10</f>
        <v>13502.033228254504</v>
      </c>
    </row>
    <row r="11" spans="1:52" x14ac:dyDescent="0.25">
      <c r="A11" t="s">
        <v>33</v>
      </c>
      <c r="C11" s="7">
        <f>AU25</f>
        <v>40526.431066132136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5.2249999999999996E-3</v>
      </c>
      <c r="O11">
        <f t="shared" si="21"/>
        <v>16826.025556383811</v>
      </c>
      <c r="P11">
        <f t="shared" si="22"/>
        <v>841.30127781919055</v>
      </c>
      <c r="Q11" s="4">
        <f t="shared" si="23"/>
        <v>25</v>
      </c>
      <c r="R11">
        <f t="shared" si="0"/>
        <v>2000000</v>
      </c>
      <c r="S11">
        <f t="shared" si="1"/>
        <v>13900.838546019773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12200.753525525164</v>
      </c>
      <c r="AC11">
        <f t="shared" si="2"/>
        <v>12369.880250074362</v>
      </c>
      <c r="AE11">
        <f t="shared" si="3"/>
        <v>14972.904010654389</v>
      </c>
      <c r="AF11">
        <f t="shared" si="4"/>
        <v>-748.64520053271951</v>
      </c>
      <c r="AG11">
        <f t="shared" si="4"/>
        <v>-22.24664398684105</v>
      </c>
      <c r="AH11">
        <f t="shared" si="5"/>
        <v>-9442.8648031271678</v>
      </c>
      <c r="AI11">
        <f t="shared" si="6"/>
        <v>4759.1473630076616</v>
      </c>
      <c r="AJ11">
        <f t="shared" si="7"/>
        <v>-169.12672454919812</v>
      </c>
      <c r="AK11">
        <f t="shared" si="24"/>
        <v>1360.888135285812</v>
      </c>
      <c r="AL11">
        <f t="shared" si="8"/>
        <v>5950.9087737442751</v>
      </c>
      <c r="AN11">
        <f t="shared" si="9"/>
        <v>8452.3071410974917</v>
      </c>
      <c r="AO11">
        <f t="shared" si="9"/>
        <v>-422.61535705487461</v>
      </c>
      <c r="AP11">
        <f t="shared" si="9"/>
        <v>-12.558383310387102</v>
      </c>
      <c r="AQ11">
        <f t="shared" si="9"/>
        <v>-5330.5620306585843</v>
      </c>
      <c r="AR11">
        <f t="shared" si="9"/>
        <v>2686.5713700736464</v>
      </c>
      <c r="AS11">
        <f t="shared" si="9"/>
        <v>-95.473197493312398</v>
      </c>
      <c r="AT11">
        <f t="shared" si="9"/>
        <v>768.23069832853332</v>
      </c>
      <c r="AU11">
        <f t="shared" si="9"/>
        <v>3359.328870908867</v>
      </c>
      <c r="AW11">
        <v>8</v>
      </c>
      <c r="AX11">
        <f>(R11*SUMPRODUCT(K12:$K$23, X12:$X$23)-$AZ$3*SUMPRODUCT(K11:$K$22, W12:$W$23))/Z11</f>
        <v>13900.838546019773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5.4879999999999998E-3</v>
      </c>
      <c r="O12">
        <f t="shared" si="21"/>
        <v>16826.025556383811</v>
      </c>
      <c r="P12">
        <f t="shared" si="22"/>
        <v>841.30127781919055</v>
      </c>
      <c r="Q12" s="4">
        <f t="shared" si="23"/>
        <v>25</v>
      </c>
      <c r="R12">
        <f t="shared" si="0"/>
        <v>2000000</v>
      </c>
      <c r="S12">
        <f t="shared" si="1"/>
        <v>14015.765957400363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12369.880250074362</v>
      </c>
      <c r="AC12">
        <f t="shared" si="2"/>
        <v>12278.981555706065</v>
      </c>
      <c r="AE12">
        <f t="shared" si="3"/>
        <v>14741.003673337374</v>
      </c>
      <c r="AF12">
        <f t="shared" si="4"/>
        <v>-737.05018366686875</v>
      </c>
      <c r="AG12">
        <f t="shared" si="4"/>
        <v>-21.902087964772857</v>
      </c>
      <c r="AH12">
        <f t="shared" si="5"/>
        <v>-9767.1665759826938</v>
      </c>
      <c r="AI12">
        <f t="shared" si="6"/>
        <v>4214.8848257230402</v>
      </c>
      <c r="AJ12">
        <f t="shared" si="7"/>
        <v>90.898694368297583</v>
      </c>
      <c r="AK12">
        <f t="shared" si="24"/>
        <v>1368.8019710927585</v>
      </c>
      <c r="AL12">
        <f t="shared" si="8"/>
        <v>5674.5854911840961</v>
      </c>
      <c r="AN12">
        <f t="shared" si="9"/>
        <v>7910.825941720861</v>
      </c>
      <c r="AO12">
        <f t="shared" si="9"/>
        <v>-395.54129708604307</v>
      </c>
      <c r="AP12">
        <f t="shared" si="9"/>
        <v>-11.753854044753139</v>
      </c>
      <c r="AQ12">
        <f t="shared" si="9"/>
        <v>-5241.5938859134449</v>
      </c>
      <c r="AR12">
        <f t="shared" si="9"/>
        <v>2261.936904676621</v>
      </c>
      <c r="AS12">
        <f t="shared" si="9"/>
        <v>48.781193289973814</v>
      </c>
      <c r="AT12">
        <f t="shared" si="9"/>
        <v>734.57373608724538</v>
      </c>
      <c r="AU12">
        <f t="shared" si="9"/>
        <v>3045.2918340538399</v>
      </c>
      <c r="AW12">
        <v>9</v>
      </c>
      <c r="AX12">
        <f>(R12*SUMPRODUCT(K13:$K$23, X13:$X$23)-$AZ$3*SUMPRODUCT(K12:$K$22, W13:$W$23))/Z12</f>
        <v>14015.765957400363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5.7670000000000004E-3</v>
      </c>
      <c r="O13">
        <f t="shared" si="21"/>
        <v>16826.025556383811</v>
      </c>
      <c r="P13">
        <f t="shared" si="22"/>
        <v>841.30127781919055</v>
      </c>
      <c r="Q13" s="4">
        <f t="shared" si="23"/>
        <v>25</v>
      </c>
      <c r="R13">
        <f t="shared" si="0"/>
        <v>2000000</v>
      </c>
      <c r="S13">
        <f t="shared" si="1"/>
        <v>13851.252407474445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12278.981555706065</v>
      </c>
      <c r="AC13">
        <f t="shared" si="2"/>
        <v>11943.523703864012</v>
      </c>
      <c r="AE13">
        <f t="shared" si="3"/>
        <v>14508.582268419865</v>
      </c>
      <c r="AF13">
        <f t="shared" si="4"/>
        <v>-725.42911342099319</v>
      </c>
      <c r="AG13">
        <f t="shared" si="4"/>
        <v>-21.556757743832282</v>
      </c>
      <c r="AH13">
        <f t="shared" si="5"/>
        <v>-10104.747303427606</v>
      </c>
      <c r="AI13">
        <f t="shared" si="6"/>
        <v>3656.8490938274335</v>
      </c>
      <c r="AJ13">
        <f t="shared" si="7"/>
        <v>335.45785184205306</v>
      </c>
      <c r="AK13">
        <f t="shared" si="24"/>
        <v>1347.4123645434454</v>
      </c>
      <c r="AL13">
        <f t="shared" si="8"/>
        <v>5339.7193102129322</v>
      </c>
      <c r="AN13">
        <f t="shared" si="9"/>
        <v>7403.3431102954719</v>
      </c>
      <c r="AO13">
        <f t="shared" si="9"/>
        <v>-370.16715551477358</v>
      </c>
      <c r="AP13">
        <f t="shared" si="9"/>
        <v>-10.999839334439017</v>
      </c>
      <c r="AQ13">
        <f t="shared" si="9"/>
        <v>-5156.1834193090308</v>
      </c>
      <c r="AR13">
        <f t="shared" si="9"/>
        <v>1865.9926961372284</v>
      </c>
      <c r="AS13">
        <f t="shared" si="9"/>
        <v>171.17520721753212</v>
      </c>
      <c r="AT13">
        <f t="shared" si="9"/>
        <v>687.54864267355231</v>
      </c>
      <c r="AU13">
        <f t="shared" si="9"/>
        <v>2724.7165460283131</v>
      </c>
      <c r="AW13">
        <v>10</v>
      </c>
      <c r="AX13">
        <f>(R13*SUMPRODUCT(K14:$K$23, X14:$X$23)-$AZ$3*SUMPRODUCT(K13:$K$22, W14:$W$23))/Z13</f>
        <v>13851.252407474445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6.0780000000000001E-3</v>
      </c>
      <c r="O14">
        <f t="shared" si="21"/>
        <v>16826.025556383811</v>
      </c>
      <c r="P14">
        <f t="shared" si="22"/>
        <v>841.30127781919055</v>
      </c>
      <c r="Q14" s="4">
        <f t="shared" si="23"/>
        <v>25</v>
      </c>
      <c r="R14">
        <f t="shared" si="0"/>
        <v>2000000</v>
      </c>
      <c r="S14">
        <f t="shared" si="1"/>
        <v>13587.875516377091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11943.523703864012</v>
      </c>
      <c r="AC14">
        <f t="shared" si="2"/>
        <v>11528.045003422136</v>
      </c>
      <c r="AE14">
        <f t="shared" si="3"/>
        <v>14275.31328270821</v>
      </c>
      <c r="AF14">
        <f t="shared" si="4"/>
        <v>-713.76566413541047</v>
      </c>
      <c r="AG14">
        <f t="shared" si="4"/>
        <v>-21.210168192826949</v>
      </c>
      <c r="AH14">
        <f t="shared" si="5"/>
        <v>-10481.75788536101</v>
      </c>
      <c r="AI14">
        <f t="shared" si="6"/>
        <v>3058.579565018963</v>
      </c>
      <c r="AJ14">
        <f t="shared" si="7"/>
        <v>415.47870044187584</v>
      </c>
      <c r="AK14">
        <f t="shared" si="24"/>
        <v>2182.5199632035628</v>
      </c>
      <c r="AL14">
        <f t="shared" si="8"/>
        <v>5656.5782286644016</v>
      </c>
      <c r="AN14">
        <f t="shared" si="9"/>
        <v>6710.1142621292202</v>
      </c>
      <c r="AO14">
        <f t="shared" si="9"/>
        <v>-335.50571310646103</v>
      </c>
      <c r="AP14">
        <f t="shared" si="9"/>
        <v>-9.9698443932046033</v>
      </c>
      <c r="AQ14">
        <f t="shared" si="9"/>
        <v>-4926.9526829889028</v>
      </c>
      <c r="AR14">
        <f t="shared" si="9"/>
        <v>1437.6860216406526</v>
      </c>
      <c r="AS14">
        <f t="shared" si="9"/>
        <v>195.29585783752711</v>
      </c>
      <c r="AT14">
        <f t="shared" si="9"/>
        <v>1025.8940061381008</v>
      </c>
      <c r="AU14">
        <f t="shared" si="9"/>
        <v>2658.8758856162804</v>
      </c>
      <c r="AW14">
        <v>11</v>
      </c>
      <c r="AX14">
        <f>(R14*SUMPRODUCT(K15:$K$23, X15:$X$23)-$AZ$3*SUMPRODUCT(K14:$K$22, W15:$W$23))/Z14</f>
        <v>13587.875516377091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6.4359999999999999E-3</v>
      </c>
      <c r="O15">
        <f t="shared" si="21"/>
        <v>16826.025556383811</v>
      </c>
      <c r="P15">
        <f t="shared" si="22"/>
        <v>841.30127781919055</v>
      </c>
      <c r="Q15" s="4">
        <f t="shared" si="23"/>
        <v>25</v>
      </c>
      <c r="R15">
        <f t="shared" si="0"/>
        <v>2000000</v>
      </c>
      <c r="S15">
        <f t="shared" si="1"/>
        <v>13048.45279581704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11528.045003422136</v>
      </c>
      <c r="AC15">
        <f t="shared" si="2"/>
        <v>10888.442123725952</v>
      </c>
      <c r="AE15">
        <f t="shared" si="3"/>
        <v>14040.684233593618</v>
      </c>
      <c r="AF15">
        <f t="shared" si="4"/>
        <v>-702.03421167968088</v>
      </c>
      <c r="AG15">
        <f t="shared" si="4"/>
        <v>-20.861557868409644</v>
      </c>
      <c r="AH15">
        <f t="shared" si="5"/>
        <v>-10920.691399122737</v>
      </c>
      <c r="AI15">
        <f t="shared" si="6"/>
        <v>2397.0970649227911</v>
      </c>
      <c r="AJ15">
        <f t="shared" si="7"/>
        <v>639.60287969618366</v>
      </c>
      <c r="AK15">
        <f t="shared" si="24"/>
        <v>2127.8928267080582</v>
      </c>
      <c r="AL15">
        <f t="shared" si="8"/>
        <v>5164.592771327033</v>
      </c>
      <c r="AN15">
        <f t="shared" si="9"/>
        <v>6079.5846098801967</v>
      </c>
      <c r="AO15">
        <f t="shared" si="9"/>
        <v>-303.97923049400987</v>
      </c>
      <c r="AP15">
        <f t="shared" si="9"/>
        <v>-9.0330075119456783</v>
      </c>
      <c r="AQ15">
        <f t="shared" si="9"/>
        <v>-4728.6347484765511</v>
      </c>
      <c r="AR15">
        <f t="shared" si="9"/>
        <v>1037.9376233976911</v>
      </c>
      <c r="AS15">
        <f t="shared" si="9"/>
        <v>276.94660453458067</v>
      </c>
      <c r="AT15">
        <f t="shared" si="9"/>
        <v>921.37279533546769</v>
      </c>
      <c r="AU15">
        <f t="shared" si="9"/>
        <v>2236.2570232677394</v>
      </c>
      <c r="AW15">
        <v>12</v>
      </c>
      <c r="AX15">
        <f>(R15*SUMPRODUCT(K16:$K$23, X16:$X$23)-$AZ$3*SUMPRODUCT(K15:$K$22, W16:$W$23))/Z15</f>
        <v>13048.45279581704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6.8199999999999997E-3</v>
      </c>
      <c r="O16">
        <f t="shared" si="21"/>
        <v>16826.025556383811</v>
      </c>
      <c r="P16">
        <f t="shared" si="22"/>
        <v>841.30127781919055</v>
      </c>
      <c r="Q16" s="4">
        <f t="shared" si="23"/>
        <v>25</v>
      </c>
      <c r="R16">
        <f t="shared" si="0"/>
        <v>2000000</v>
      </c>
      <c r="S16">
        <f t="shared" si="1"/>
        <v>12253.771455629872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10888.442123725952</v>
      </c>
      <c r="AC16">
        <f t="shared" si="2"/>
        <v>10053.320770621351</v>
      </c>
      <c r="AE16">
        <f t="shared" si="3"/>
        <v>13804.519924784572</v>
      </c>
      <c r="AF16">
        <f t="shared" si="4"/>
        <v>-690.22599623922861</v>
      </c>
      <c r="AG16">
        <f t="shared" si="4"/>
        <v>-20.510666465062993</v>
      </c>
      <c r="AH16">
        <f t="shared" si="5"/>
        <v>-11382.065973004301</v>
      </c>
      <c r="AI16">
        <f t="shared" si="6"/>
        <v>1711.7172890759794</v>
      </c>
      <c r="AJ16">
        <f t="shared" si="7"/>
        <v>835.12135310460144</v>
      </c>
      <c r="AK16">
        <f t="shared" si="24"/>
        <v>2053.9621294649596</v>
      </c>
      <c r="AL16">
        <f t="shared" si="8"/>
        <v>4600.8007716455404</v>
      </c>
      <c r="AN16">
        <f t="shared" si="9"/>
        <v>5506.1534350020193</v>
      </c>
      <c r="AO16">
        <f t="shared" si="9"/>
        <v>-275.30767175010095</v>
      </c>
      <c r="AP16">
        <f t="shared" si="9"/>
        <v>-8.1810071792518162</v>
      </c>
      <c r="AQ16">
        <f t="shared" si="9"/>
        <v>-4539.9189538027531</v>
      </c>
      <c r="AR16">
        <f t="shared" si="9"/>
        <v>682.7458022699135</v>
      </c>
      <c r="AS16">
        <f t="shared" si="9"/>
        <v>333.1015009645252</v>
      </c>
      <c r="AT16">
        <f t="shared" si="9"/>
        <v>819.25562758706656</v>
      </c>
      <c r="AU16">
        <f t="shared" si="9"/>
        <v>1835.1029308215052</v>
      </c>
      <c r="AW16">
        <v>13</v>
      </c>
      <c r="AX16">
        <f>(R16*SUMPRODUCT(K17:$K$23, X17:$X$23)-$AZ$3*SUMPRODUCT(K16:$K$22, W17:$W$23))/Z16</f>
        <v>12253.771455629872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7.2269999999999999E-3</v>
      </c>
      <c r="O17">
        <f t="shared" si="21"/>
        <v>16826.025556383811</v>
      </c>
      <c r="P17">
        <f t="shared" si="22"/>
        <v>841.30127781919055</v>
      </c>
      <c r="Q17" s="4">
        <f t="shared" si="23"/>
        <v>25</v>
      </c>
      <c r="R17">
        <f t="shared" si="0"/>
        <v>2000000</v>
      </c>
      <c r="S17">
        <f t="shared" si="1"/>
        <v>11226.180269078803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10053.320770621351</v>
      </c>
      <c r="AC17">
        <f t="shared" si="2"/>
        <v>9051.5924599226346</v>
      </c>
      <c r="AE17">
        <f t="shared" si="3"/>
        <v>13566.709460040309</v>
      </c>
      <c r="AF17">
        <f t="shared" si="4"/>
        <v>-678.33547300201542</v>
      </c>
      <c r="AG17">
        <f t="shared" si="4"/>
        <v>-20.157329213869353</v>
      </c>
      <c r="AH17">
        <f t="shared" si="5"/>
        <v>-11858.446923440821</v>
      </c>
      <c r="AI17">
        <f t="shared" si="6"/>
        <v>1009.7697343836044</v>
      </c>
      <c r="AJ17">
        <f t="shared" si="7"/>
        <v>1001.7283106987161</v>
      </c>
      <c r="AK17">
        <f t="shared" si="24"/>
        <v>1963.1667038024511</v>
      </c>
      <c r="AL17">
        <f t="shared" si="8"/>
        <v>3974.6647488847716</v>
      </c>
      <c r="AN17">
        <f t="shared" si="9"/>
        <v>4984.7443834008618</v>
      </c>
      <c r="AO17">
        <f t="shared" si="9"/>
        <v>-249.23721917004309</v>
      </c>
      <c r="AP17">
        <f t="shared" si="9"/>
        <v>-7.4063009810264502</v>
      </c>
      <c r="AQ17">
        <f t="shared" si="9"/>
        <v>-4357.0865044015791</v>
      </c>
      <c r="AR17">
        <f t="shared" si="9"/>
        <v>371.01435884821382</v>
      </c>
      <c r="AS17">
        <f t="shared" si="9"/>
        <v>368.05974102685786</v>
      </c>
      <c r="AT17">
        <f t="shared" si="9"/>
        <v>721.31597048513606</v>
      </c>
      <c r="AU17">
        <f t="shared" si="9"/>
        <v>1460.3900703602076</v>
      </c>
      <c r="AW17">
        <v>14</v>
      </c>
      <c r="AX17">
        <f>(R17*SUMPRODUCT(K18:$K$23, X18:$X$23)-$AZ$3*SUMPRODUCT(K17:$K$22, W18:$W$23))/Z17</f>
        <v>11226.180269078803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7.6860000000000001E-3</v>
      </c>
      <c r="O18">
        <f t="shared" si="21"/>
        <v>16826.025556383811</v>
      </c>
      <c r="P18">
        <f t="shared" si="22"/>
        <v>841.30127781919055</v>
      </c>
      <c r="Q18" s="4">
        <f t="shared" si="23"/>
        <v>25</v>
      </c>
      <c r="R18">
        <f t="shared" si="0"/>
        <v>2000000</v>
      </c>
      <c r="S18">
        <f t="shared" si="1"/>
        <v>9967.0103544485537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9051.5924599226346</v>
      </c>
      <c r="AC18">
        <f t="shared" si="2"/>
        <v>7894.2017855927961</v>
      </c>
      <c r="AE18">
        <f t="shared" si="3"/>
        <v>13326.768636530036</v>
      </c>
      <c r="AF18">
        <f t="shared" si="4"/>
        <v>-666.33843182650173</v>
      </c>
      <c r="AG18">
        <f t="shared" si="4"/>
        <v>-19.80082668939286</v>
      </c>
      <c r="AH18">
        <f t="shared" si="5"/>
        <v>-12394.338587023987</v>
      </c>
      <c r="AI18">
        <f t="shared" si="6"/>
        <v>246.29079099015507</v>
      </c>
      <c r="AJ18">
        <f t="shared" si="7"/>
        <v>1157.3906743298385</v>
      </c>
      <c r="AK18">
        <f t="shared" si="24"/>
        <v>1857.9412034573907</v>
      </c>
      <c r="AL18">
        <f t="shared" si="8"/>
        <v>3261.6226687773842</v>
      </c>
      <c r="AN18">
        <f t="shared" si="9"/>
        <v>4510.6028842269643</v>
      </c>
      <c r="AO18">
        <f t="shared" si="9"/>
        <v>-225.53014421134822</v>
      </c>
      <c r="AP18">
        <f t="shared" si="9"/>
        <v>-6.7018246066368858</v>
      </c>
      <c r="AQ18">
        <f t="shared" si="9"/>
        <v>-4195.010876490499</v>
      </c>
      <c r="AR18">
        <f t="shared" si="9"/>
        <v>83.360038918480868</v>
      </c>
      <c r="AS18">
        <f t="shared" si="9"/>
        <v>391.73259896623063</v>
      </c>
      <c r="AT18">
        <f t="shared" si="9"/>
        <v>628.84223322279297</v>
      </c>
      <c r="AU18">
        <f t="shared" si="9"/>
        <v>1103.9348711075045</v>
      </c>
      <c r="AW18">
        <v>15</v>
      </c>
      <c r="AX18">
        <f>(R18*SUMPRODUCT(K19:$K$23, X19:$X$23)-$AZ$3*SUMPRODUCT(K18:$K$22, W19:$W$23))/Z18</f>
        <v>9967.0103544485537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8.2030000000000002E-3</v>
      </c>
      <c r="O19">
        <f t="shared" si="21"/>
        <v>16826.025556383811</v>
      </c>
      <c r="P19">
        <f t="shared" si="22"/>
        <v>841.30127781919055</v>
      </c>
      <c r="Q19" s="4">
        <f t="shared" si="23"/>
        <v>25</v>
      </c>
      <c r="R19">
        <f t="shared" si="0"/>
        <v>2000000</v>
      </c>
      <c r="S19">
        <f t="shared" si="1"/>
        <v>8476.6328373682445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7894.2017855927961</v>
      </c>
      <c r="AC19">
        <f t="shared" si="2"/>
        <v>6591.562689711408</v>
      </c>
      <c r="AE19">
        <f t="shared" si="3"/>
        <v>13084.18146703928</v>
      </c>
      <c r="AF19">
        <f t="shared" si="4"/>
        <v>-654.20907335196398</v>
      </c>
      <c r="AG19">
        <f t="shared" si="4"/>
        <v>-19.440392241165842</v>
      </c>
      <c r="AH19">
        <f t="shared" si="5"/>
        <v>-12994.09450664717</v>
      </c>
      <c r="AI19">
        <f t="shared" si="6"/>
        <v>-583.56250520102003</v>
      </c>
      <c r="AJ19">
        <f t="shared" si="7"/>
        <v>1302.6390958813881</v>
      </c>
      <c r="AK19">
        <f t="shared" si="24"/>
        <v>1739.180232869358</v>
      </c>
      <c r="AL19">
        <f t="shared" si="8"/>
        <v>2458.2568235497261</v>
      </c>
      <c r="AN19">
        <f t="shared" si="9"/>
        <v>4079.4128624590367</v>
      </c>
      <c r="AO19">
        <f t="shared" si="9"/>
        <v>-203.97064312295183</v>
      </c>
      <c r="AP19">
        <f t="shared" si="9"/>
        <v>-6.0611652597177113</v>
      </c>
      <c r="AQ19">
        <f t="shared" si="9"/>
        <v>-4051.3253656684128</v>
      </c>
      <c r="AR19">
        <f t="shared" si="9"/>
        <v>-181.94431159204535</v>
      </c>
      <c r="AS19">
        <f t="shared" si="9"/>
        <v>406.13948195897427</v>
      </c>
      <c r="AT19">
        <f t="shared" si="9"/>
        <v>542.24517062642042</v>
      </c>
      <c r="AU19">
        <f t="shared" si="9"/>
        <v>766.44034099334931</v>
      </c>
      <c r="AW19">
        <v>16</v>
      </c>
      <c r="AX19">
        <f>(R19*SUMPRODUCT(K20:$K$23, X20:$X$23)-$AZ$3*SUMPRODUCT(K19:$K$22, W20:$W$23))/Z19</f>
        <v>8476.6328373682445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8.7950000000000007E-3</v>
      </c>
      <c r="O20">
        <f t="shared" si="21"/>
        <v>16826.025556383811</v>
      </c>
      <c r="P20">
        <f t="shared" si="22"/>
        <v>841.30127781919055</v>
      </c>
      <c r="Q20" s="4">
        <f t="shared" si="23"/>
        <v>25</v>
      </c>
      <c r="R20">
        <f t="shared" si="0"/>
        <v>2000000</v>
      </c>
      <c r="S20">
        <f t="shared" si="1"/>
        <v>6748.3843917419163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6591.562689711408</v>
      </c>
      <c r="AC20">
        <f t="shared" si="2"/>
        <v>5149.020008876525</v>
      </c>
      <c r="AE20">
        <f t="shared" si="3"/>
        <v>12838.264276366275</v>
      </c>
      <c r="AF20">
        <f t="shared" si="4"/>
        <v>-641.91321381831381</v>
      </c>
      <c r="AG20">
        <f t="shared" si="4"/>
        <v>-19.07501006899313</v>
      </c>
      <c r="AH20">
        <f t="shared" si="5"/>
        <v>-13678.259980884286</v>
      </c>
      <c r="AI20">
        <f t="shared" si="6"/>
        <v>-1500.9839284053178</v>
      </c>
      <c r="AJ20">
        <f t="shared" si="7"/>
        <v>1442.542680834883</v>
      </c>
      <c r="AK20">
        <f t="shared" si="24"/>
        <v>1607.7193556083389</v>
      </c>
      <c r="AL20">
        <f t="shared" si="8"/>
        <v>1549.2781080379041</v>
      </c>
      <c r="AN20">
        <f t="shared" si="9"/>
        <v>3687.2177043154388</v>
      </c>
      <c r="AO20">
        <f t="shared" si="9"/>
        <v>-184.36088521577193</v>
      </c>
      <c r="AP20">
        <f t="shared" si="9"/>
        <v>-5.4784442290896571</v>
      </c>
      <c r="AQ20">
        <f t="shared" si="9"/>
        <v>-3928.4689331867271</v>
      </c>
      <c r="AR20">
        <f t="shared" si="9"/>
        <v>-431.09055831615029</v>
      </c>
      <c r="AS20">
        <f t="shared" si="9"/>
        <v>414.30592154086031</v>
      </c>
      <c r="AT20">
        <f t="shared" si="9"/>
        <v>461.74554004799876</v>
      </c>
      <c r="AU20">
        <f t="shared" si="9"/>
        <v>444.96090327270878</v>
      </c>
      <c r="AW20">
        <v>17</v>
      </c>
      <c r="AX20">
        <f>(R20*SUMPRODUCT(K21:$K$23, X21:$X$23)-$AZ$3*SUMPRODUCT(K20:$K$22, W21:$W$23))/Z20</f>
        <v>6748.3843917419163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9.4780000000000003E-3</v>
      </c>
      <c r="O21">
        <f t="shared" si="21"/>
        <v>16826.025556383811</v>
      </c>
      <c r="P21">
        <f t="shared" si="22"/>
        <v>841.30127781919055</v>
      </c>
      <c r="Q21" s="4">
        <f t="shared" si="23"/>
        <v>25</v>
      </c>
      <c r="R21">
        <f t="shared" si="0"/>
        <v>2000000</v>
      </c>
      <c r="S21">
        <f t="shared" si="1"/>
        <v>4771.0639274343121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5149.020008876525</v>
      </c>
      <c r="AC21">
        <f t="shared" si="2"/>
        <v>3569.4174732307538</v>
      </c>
      <c r="AE21">
        <f t="shared" si="3"/>
        <v>12588.200564791214</v>
      </c>
      <c r="AF21">
        <f t="shared" si="4"/>
        <v>-629.41002823956069</v>
      </c>
      <c r="AG21">
        <f t="shared" si="4"/>
        <v>-18.70346702286928</v>
      </c>
      <c r="AH21">
        <f t="shared" si="5"/>
        <v>-14463.435634713349</v>
      </c>
      <c r="AI21">
        <f t="shared" si="6"/>
        <v>-2523.3485651845658</v>
      </c>
      <c r="AJ21">
        <f t="shared" si="7"/>
        <v>1579.6025356457712</v>
      </c>
      <c r="AK21">
        <f t="shared" si="24"/>
        <v>1463.9495639933803</v>
      </c>
      <c r="AL21">
        <f t="shared" si="8"/>
        <v>520.20353445458568</v>
      </c>
      <c r="AN21">
        <f t="shared" si="9"/>
        <v>3330.4083726098156</v>
      </c>
      <c r="AO21">
        <f t="shared" si="9"/>
        <v>-166.52041863049078</v>
      </c>
      <c r="AP21">
        <f t="shared" si="9"/>
        <v>-4.9482992306318225</v>
      </c>
      <c r="AQ21">
        <f t="shared" si="9"/>
        <v>-3826.5315909630513</v>
      </c>
      <c r="AR21">
        <f t="shared" si="9"/>
        <v>-667.59193621435816</v>
      </c>
      <c r="AS21">
        <f t="shared" si="9"/>
        <v>417.90893647058959</v>
      </c>
      <c r="AT21">
        <f t="shared" si="9"/>
        <v>387.31110613528011</v>
      </c>
      <c r="AU21">
        <f t="shared" si="9"/>
        <v>137.62810639151155</v>
      </c>
      <c r="AW21">
        <v>18</v>
      </c>
      <c r="AX21">
        <f>(R21*SUMPRODUCT(K22:$K$23, X22:$X$23)-$AZ$3*SUMPRODUCT(K21:$K$22, W22:$W$23))/Z21</f>
        <v>4771.0639274343121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1.0265E-2</v>
      </c>
      <c r="O22">
        <f t="shared" si="21"/>
        <v>16826.025556383811</v>
      </c>
      <c r="P22">
        <f t="shared" si="22"/>
        <v>841.30127781919055</v>
      </c>
      <c r="Q22" s="4">
        <f t="shared" si="23"/>
        <v>25</v>
      </c>
      <c r="R22">
        <f t="shared" si="0"/>
        <v>2000000</v>
      </c>
      <c r="S22">
        <f t="shared" si="1"/>
        <v>2531.7075187141581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3569.4174732307538</v>
      </c>
      <c r="AC22">
        <f t="shared" si="2"/>
        <v>1855.6850289368315</v>
      </c>
      <c r="AE22">
        <f t="shared" si="3"/>
        <v>12333.10068034572</v>
      </c>
      <c r="AF22">
        <f t="shared" si="4"/>
        <v>-616.65503401728597</v>
      </c>
      <c r="AG22">
        <f t="shared" si="4"/>
        <v>-18.324441263650833</v>
      </c>
      <c r="AH22">
        <f t="shared" si="5"/>
        <v>-15359.287119180251</v>
      </c>
      <c r="AI22">
        <f t="shared" si="6"/>
        <v>-3661.1659141154669</v>
      </c>
      <c r="AJ22">
        <f t="shared" si="7"/>
        <v>1713.7324442939223</v>
      </c>
      <c r="AK22">
        <f t="shared" si="24"/>
        <v>1308.0418788669192</v>
      </c>
      <c r="AL22">
        <f t="shared" si="8"/>
        <v>-639.39159095462537</v>
      </c>
      <c r="AN22">
        <f t="shared" si="9"/>
        <v>3005.712791909591</v>
      </c>
      <c r="AO22">
        <f t="shared" si="9"/>
        <v>-150.28563959547952</v>
      </c>
      <c r="AP22">
        <f t="shared" si="9"/>
        <v>-4.4658686358187838</v>
      </c>
      <c r="AQ22">
        <f t="shared" si="9"/>
        <v>-3743.227835827428</v>
      </c>
      <c r="AR22">
        <f t="shared" si="9"/>
        <v>-892.26655214913524</v>
      </c>
      <c r="AS22">
        <f t="shared" si="9"/>
        <v>417.65551609689288</v>
      </c>
      <c r="AT22">
        <f t="shared" si="9"/>
        <v>318.78424652198203</v>
      </c>
      <c r="AU22">
        <f t="shared" si="9"/>
        <v>-155.82678953026027</v>
      </c>
      <c r="AW22">
        <v>19</v>
      </c>
      <c r="AX22">
        <f>(R22*SUMPRODUCT(K23:$K$23, X23:$X$23)-$AZ$3*SUMPRODUCT(K22:$K$22, W23:$W$23))/Z22</f>
        <v>2531.7075187141581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1.1204E-2</v>
      </c>
      <c r="O23">
        <f t="shared" si="21"/>
        <v>16826.025556383811</v>
      </c>
      <c r="P23">
        <f t="shared" si="22"/>
        <v>841.30127781919055</v>
      </c>
      <c r="Q23" s="4">
        <f t="shared" si="23"/>
        <v>25</v>
      </c>
      <c r="R23">
        <f t="shared" si="0"/>
        <v>2000000</v>
      </c>
      <c r="S23">
        <f t="shared" si="1"/>
        <v>2586.552783944926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1855.6850289368315</v>
      </c>
      <c r="AC23">
        <f t="shared" si="2"/>
        <v>1855.6850289368313</v>
      </c>
      <c r="AE23">
        <f t="shared" si="3"/>
        <v>12071.589613519671</v>
      </c>
      <c r="AF23">
        <f t="shared" si="4"/>
        <v>-603.57948067598352</v>
      </c>
      <c r="AG23">
        <f t="shared" si="4"/>
        <v>-17.935889811096384</v>
      </c>
      <c r="AH23">
        <f t="shared" si="5"/>
        <v>-16424.563193435519</v>
      </c>
      <c r="AI23">
        <f t="shared" si="6"/>
        <v>-4974.4889504029288</v>
      </c>
      <c r="AJ23">
        <f t="shared" si="7"/>
        <v>0</v>
      </c>
      <c r="AK23">
        <f t="shared" si="24"/>
        <v>1140.1352423838828</v>
      </c>
      <c r="AL23">
        <f t="shared" si="8"/>
        <v>-3834.3537080190463</v>
      </c>
      <c r="AN23">
        <f t="shared" si="9"/>
        <v>2710.0732681664049</v>
      </c>
      <c r="AO23">
        <f t="shared" si="9"/>
        <v>-135.50366340832022</v>
      </c>
      <c r="AP23">
        <f t="shared" si="9"/>
        <v>-4.0266093425999223</v>
      </c>
      <c r="AQ23">
        <f t="shared" si="9"/>
        <v>-3687.316341667889</v>
      </c>
      <c r="AR23">
        <f t="shared" si="9"/>
        <v>-1116.7733462524045</v>
      </c>
      <c r="AS23">
        <f t="shared" si="9"/>
        <v>0</v>
      </c>
      <c r="AT23">
        <f t="shared" si="9"/>
        <v>255.96049413562596</v>
      </c>
      <c r="AU23">
        <f t="shared" si="9"/>
        <v>-860.81285211677857</v>
      </c>
      <c r="AW23">
        <v>20</v>
      </c>
      <c r="AX23">
        <f>(R23*SUMPRODUCT(K$23:$K24, X$23:$X24)-$AZ$3*SUMPRODUCT(K$22:$K23, W$23:$W24))/Z23</f>
        <v>2586.552783944926</v>
      </c>
    </row>
    <row r="25" spans="5:50" x14ac:dyDescent="0.25">
      <c r="AN25" s="8">
        <f t="shared" ref="AN25:AU25" si="25">SUM(AN3:AN23)</f>
        <v>152061.42227212826</v>
      </c>
      <c r="AO25" s="8">
        <f t="shared" si="25"/>
        <v>-20222.590280894266</v>
      </c>
      <c r="AP25" s="8">
        <f t="shared" si="25"/>
        <v>-400.93187821237444</v>
      </c>
      <c r="AQ25" s="8">
        <f t="shared" si="25"/>
        <v>-100498.54428291952</v>
      </c>
      <c r="AR25" s="8">
        <f t="shared" si="25"/>
        <v>30939.355830102111</v>
      </c>
      <c r="AS25" s="8">
        <f t="shared" si="25"/>
        <v>-6386.1950831711056</v>
      </c>
      <c r="AT25" s="8">
        <f t="shared" si="25"/>
        <v>15973.270319201127</v>
      </c>
      <c r="AU25" s="9">
        <f t="shared" si="25"/>
        <v>40526.431066132136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4" priority="1" operator="lessThan">
      <formula>0</formula>
    </cfRule>
  </conditionalFormatting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7870F-8816-4E4C-B28A-39BDA97A3881}">
  <sheetPr codeName="Sheet73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'S.26.04.A'!C3*(1+C12)</f>
        <v>2801.3703169691398</v>
      </c>
      <c r="K3">
        <v>1</v>
      </c>
      <c r="L3" s="2">
        <v>0</v>
      </c>
      <c r="O3">
        <f>$C$3</f>
        <v>2801.3703169691398</v>
      </c>
      <c r="P3">
        <f>O3*C5</f>
        <v>280.13703169691399</v>
      </c>
      <c r="Q3" s="4">
        <f>B8</f>
        <v>200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2801.3703169691398</v>
      </c>
      <c r="AF3">
        <f t="shared" ref="AF3:AG34" si="3">-$Z3*P3</f>
        <v>-280.13703169691399</v>
      </c>
      <c r="AG3">
        <f t="shared" si="3"/>
        <v>-200</v>
      </c>
      <c r="AH3">
        <f t="shared" ref="AH3:AH66" si="4">-X3*R3</f>
        <v>0</v>
      </c>
      <c r="AI3">
        <f t="shared" ref="AI3:AI34" si="5">SUM(AE3:AH3)</f>
        <v>2321.2332852722257</v>
      </c>
      <c r="AJ3">
        <f t="shared" ref="AJ3:AJ66" si="6">AB3-AC3</f>
        <v>0</v>
      </c>
      <c r="AL3">
        <f t="shared" ref="AL3:AL23" si="7">SUM(AI3:AK3)</f>
        <v>2321.2332852722257</v>
      </c>
      <c r="AN3">
        <f t="shared" ref="AN3:AU34" si="8">AE3*$K3</f>
        <v>2801.3703169691398</v>
      </c>
      <c r="AO3">
        <f t="shared" si="8"/>
        <v>-280.13703169691399</v>
      </c>
      <c r="AP3">
        <f t="shared" si="8"/>
        <v>-200</v>
      </c>
      <c r="AQ3">
        <f t="shared" si="8"/>
        <v>0</v>
      </c>
      <c r="AR3">
        <f t="shared" si="8"/>
        <v>2321.2332852722257</v>
      </c>
      <c r="AS3">
        <f t="shared" si="8"/>
        <v>0</v>
      </c>
      <c r="AT3">
        <f t="shared" si="8"/>
        <v>0</v>
      </c>
      <c r="AU3">
        <f t="shared" si="8"/>
        <v>2321.2332852722257</v>
      </c>
      <c r="AW3">
        <v>0</v>
      </c>
      <c r="AX3">
        <f>IF(Z3&gt;0, (R3*SUMPRODUCT(K3:$K$98, X3:$X$98)-K3*$AZ$3)/Z3, 0)</f>
        <v>0</v>
      </c>
      <c r="AZ3">
        <f>C6*SUMPRODUCT(X4:X98, K4:K98)/1</f>
        <v>1378.0805694022727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2.5950000000000001E-3</v>
      </c>
      <c r="R4">
        <f t="shared" si="0"/>
        <v>50000</v>
      </c>
      <c r="S4">
        <f t="shared" si="1"/>
        <v>93.61682472089025</v>
      </c>
      <c r="U4">
        <f t="shared" ref="U4:U67" si="12">M4</f>
        <v>2.5950000000000001E-3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2.5950000000000001E-3</v>
      </c>
      <c r="Y4">
        <f t="shared" ref="Y4:Y67" si="16">V4*W4</f>
        <v>0.01</v>
      </c>
      <c r="Z4">
        <f t="shared" ref="Z4:Z67" si="17">MAX(0, W4-X4-Y4)</f>
        <v>0.98740499999999998</v>
      </c>
      <c r="AB4">
        <f t="shared" ref="AB4:AB67" si="18">AC3</f>
        <v>0</v>
      </c>
      <c r="AC4">
        <f t="shared" ref="AC4:AC67" si="19">S4*Z4</f>
        <v>92.437720813530632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-129.75</v>
      </c>
      <c r="AI4">
        <f t="shared" si="5"/>
        <v>-129.75</v>
      </c>
      <c r="AJ4">
        <f t="shared" si="6"/>
        <v>-92.437720813530632</v>
      </c>
      <c r="AK4">
        <f t="shared" ref="AK4:AK67" si="20">G4*SUM(AB4:AB4, AE4:AF4)</f>
        <v>0</v>
      </c>
      <c r="AL4">
        <f t="shared" si="7"/>
        <v>-222.18772081353063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-121.04673943464876</v>
      </c>
      <c r="AR4">
        <f t="shared" si="8"/>
        <v>-121.04673943464876</v>
      </c>
      <c r="AS4">
        <f t="shared" si="8"/>
        <v>-86.237261697481699</v>
      </c>
      <c r="AT4">
        <f t="shared" si="8"/>
        <v>0</v>
      </c>
      <c r="AU4">
        <f t="shared" si="8"/>
        <v>-207.28400113213044</v>
      </c>
      <c r="AW4">
        <v>1</v>
      </c>
      <c r="AX4">
        <f>IF(Z4&gt;0, (R4*SUMPRODUCT(K4:$K$98, X4:$X$98)-K4*$AZ$3)/Z4, 0)</f>
        <v>93.61682472089025</v>
      </c>
    </row>
    <row r="5" spans="1:52" x14ac:dyDescent="0.25">
      <c r="C5" s="2"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2.5990000000000002E-3</v>
      </c>
      <c r="Q5" s="4">
        <f t="shared" ref="Q5:Q68" si="22">$C$8</f>
        <v>25</v>
      </c>
      <c r="R5">
        <f t="shared" si="0"/>
        <v>50000</v>
      </c>
      <c r="S5">
        <f t="shared" si="1"/>
        <v>80.645060616992041</v>
      </c>
      <c r="U5">
        <f t="shared" si="12"/>
        <v>2.5990000000000002E-3</v>
      </c>
      <c r="V5">
        <f t="shared" si="13"/>
        <v>0.01</v>
      </c>
      <c r="W5">
        <f t="shared" si="14"/>
        <v>0.98740499999999998</v>
      </c>
      <c r="X5">
        <f t="shared" si="15"/>
        <v>2.5662655950000001E-3</v>
      </c>
      <c r="Y5">
        <f t="shared" si="16"/>
        <v>9.8740500000000005E-3</v>
      </c>
      <c r="Z5">
        <f t="shared" si="17"/>
        <v>0.97496468440500006</v>
      </c>
      <c r="AB5">
        <f t="shared" si="18"/>
        <v>92.437720813530632</v>
      </c>
      <c r="AC5">
        <f t="shared" si="19"/>
        <v>78.626086073267743</v>
      </c>
      <c r="AE5">
        <f t="shared" si="2"/>
        <v>0</v>
      </c>
      <c r="AF5">
        <f t="shared" si="3"/>
        <v>0</v>
      </c>
      <c r="AG5">
        <f t="shared" si="3"/>
        <v>-24.374117110125002</v>
      </c>
      <c r="AH5">
        <f t="shared" si="4"/>
        <v>-128.31327974999999</v>
      </c>
      <c r="AI5">
        <f t="shared" si="5"/>
        <v>-152.68739686012501</v>
      </c>
      <c r="AJ5">
        <f t="shared" si="6"/>
        <v>13.811634740262889</v>
      </c>
      <c r="AK5">
        <f t="shared" si="20"/>
        <v>3.7899465533547563</v>
      </c>
      <c r="AL5">
        <f t="shared" si="7"/>
        <v>-135.08581556650736</v>
      </c>
      <c r="AN5">
        <f t="shared" si="8"/>
        <v>0</v>
      </c>
      <c r="AO5">
        <f t="shared" si="8"/>
        <v>0</v>
      </c>
      <c r="AP5">
        <f t="shared" si="8"/>
        <v>-20.842502964552612</v>
      </c>
      <c r="AQ5">
        <f t="shared" si="8"/>
        <v>-109.72171428805973</v>
      </c>
      <c r="AR5">
        <f t="shared" si="8"/>
        <v>-130.56421725261234</v>
      </c>
      <c r="AS5">
        <f t="shared" si="8"/>
        <v>11.810439603560713</v>
      </c>
      <c r="AT5">
        <f t="shared" si="8"/>
        <v>3.2408136843233275</v>
      </c>
      <c r="AU5">
        <f t="shared" si="8"/>
        <v>-115.51296396472831</v>
      </c>
      <c r="AW5">
        <v>2</v>
      </c>
      <c r="AX5">
        <f>IF(Z5&gt;0, (R5*SUMPRODUCT(K5:$K$98, X5:$X$98)-K5*$AZ$3)/Z5, 0)</f>
        <v>80.645060616992041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2.6029999999999998E-3</v>
      </c>
      <c r="Q6" s="4">
        <f t="shared" si="22"/>
        <v>25</v>
      </c>
      <c r="R6">
        <f t="shared" si="0"/>
        <v>50000</v>
      </c>
      <c r="S6">
        <f t="shared" si="1"/>
        <v>87.51317952287765</v>
      </c>
      <c r="U6">
        <f t="shared" si="12"/>
        <v>2.6029999999999998E-3</v>
      </c>
      <c r="V6">
        <f t="shared" si="13"/>
        <v>0.01</v>
      </c>
      <c r="W6">
        <f t="shared" si="14"/>
        <v>0.97496468440500006</v>
      </c>
      <c r="X6">
        <f t="shared" si="15"/>
        <v>2.5378330735062152E-3</v>
      </c>
      <c r="Y6">
        <f t="shared" si="16"/>
        <v>9.7496468440500007E-3</v>
      </c>
      <c r="Z6">
        <f t="shared" si="17"/>
        <v>0.96267720448744387</v>
      </c>
      <c r="AB6">
        <f t="shared" si="18"/>
        <v>78.626086073267743</v>
      </c>
      <c r="AC6">
        <f t="shared" si="19"/>
        <v>84.24694301889167</v>
      </c>
      <c r="AE6">
        <f t="shared" si="2"/>
        <v>0</v>
      </c>
      <c r="AF6">
        <f t="shared" si="3"/>
        <v>0</v>
      </c>
      <c r="AG6">
        <f t="shared" si="3"/>
        <v>-24.066930112186096</v>
      </c>
      <c r="AH6">
        <f t="shared" si="4"/>
        <v>-126.89165367531076</v>
      </c>
      <c r="AI6">
        <f t="shared" si="5"/>
        <v>-150.95858378749685</v>
      </c>
      <c r="AJ6">
        <f t="shared" si="6"/>
        <v>-5.6208569456239275</v>
      </c>
      <c r="AK6">
        <f t="shared" si="20"/>
        <v>4.5996260352861631</v>
      </c>
      <c r="AL6">
        <f t="shared" si="7"/>
        <v>-151.97981469783463</v>
      </c>
      <c r="AN6">
        <f t="shared" si="8"/>
        <v>0</v>
      </c>
      <c r="AO6">
        <f t="shared" si="8"/>
        <v>0</v>
      </c>
      <c r="AP6">
        <f t="shared" si="8"/>
        <v>-18.565471267199236</v>
      </c>
      <c r="AQ6">
        <f t="shared" si="8"/>
        <v>-97.885494301723853</v>
      </c>
      <c r="AR6">
        <f t="shared" si="8"/>
        <v>-116.45096556892308</v>
      </c>
      <c r="AS6">
        <f t="shared" si="8"/>
        <v>-4.3359854220950078</v>
      </c>
      <c r="AT6">
        <f t="shared" si="8"/>
        <v>3.5481976554512089</v>
      </c>
      <c r="AU6">
        <f t="shared" si="8"/>
        <v>-117.2387533355669</v>
      </c>
      <c r="AW6">
        <v>3</v>
      </c>
      <c r="AX6">
        <f>IF(Z6&gt;0, (R6*SUMPRODUCT(K6:$K$98, X6:$X$98)-K6*$AZ$3)/Z6, 0)</f>
        <v>87.51317952287765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2.6080000000000001E-3</v>
      </c>
      <c r="Q7" s="4">
        <f t="shared" si="22"/>
        <v>25</v>
      </c>
      <c r="R7">
        <f t="shared" si="0"/>
        <v>50000</v>
      </c>
      <c r="S7">
        <f t="shared" si="1"/>
        <v>86.490205463940526</v>
      </c>
      <c r="U7">
        <f t="shared" si="12"/>
        <v>2.6080000000000001E-3</v>
      </c>
      <c r="V7">
        <f t="shared" si="13"/>
        <v>0.01</v>
      </c>
      <c r="W7">
        <f t="shared" si="14"/>
        <v>0.96267720448744387</v>
      </c>
      <c r="X7">
        <f t="shared" si="15"/>
        <v>2.5106621493032537E-3</v>
      </c>
      <c r="Y7">
        <f t="shared" si="16"/>
        <v>9.6267720448744397E-3</v>
      </c>
      <c r="Z7">
        <f t="shared" si="17"/>
        <v>0.9505397702932662</v>
      </c>
      <c r="AB7">
        <f t="shared" si="18"/>
        <v>84.24694301889167</v>
      </c>
      <c r="AC7">
        <f t="shared" si="19"/>
        <v>82.212380034311423</v>
      </c>
      <c r="AE7">
        <f t="shared" si="2"/>
        <v>0</v>
      </c>
      <c r="AF7">
        <f t="shared" si="3"/>
        <v>0</v>
      </c>
      <c r="AG7">
        <f t="shared" si="3"/>
        <v>-23.763494257331654</v>
      </c>
      <c r="AH7">
        <f t="shared" si="4"/>
        <v>-125.53310746516269</v>
      </c>
      <c r="AI7">
        <f t="shared" si="5"/>
        <v>-149.29660172249433</v>
      </c>
      <c r="AJ7">
        <f t="shared" si="6"/>
        <v>2.0345629845802478</v>
      </c>
      <c r="AK7">
        <f t="shared" si="20"/>
        <v>4.1365249022275812</v>
      </c>
      <c r="AL7">
        <f t="shared" si="7"/>
        <v>-143.12551383568649</v>
      </c>
      <c r="AN7">
        <f t="shared" si="8"/>
        <v>0</v>
      </c>
      <c r="AO7">
        <f t="shared" si="8"/>
        <v>0</v>
      </c>
      <c r="AP7">
        <f t="shared" si="8"/>
        <v>-16.678553184844318</v>
      </c>
      <c r="AQ7">
        <f t="shared" si="8"/>
        <v>-88.106176080166719</v>
      </c>
      <c r="AR7">
        <f t="shared" si="8"/>
        <v>-104.78472926501102</v>
      </c>
      <c r="AS7">
        <f t="shared" si="8"/>
        <v>1.4279704229847372</v>
      </c>
      <c r="AT7">
        <f t="shared" si="8"/>
        <v>2.9032451976606963</v>
      </c>
      <c r="AU7">
        <f t="shared" si="8"/>
        <v>-100.45351364436559</v>
      </c>
      <c r="AW7">
        <v>4</v>
      </c>
      <c r="AX7">
        <f>IF(Z7&gt;0, (R7*SUMPRODUCT(K7:$K$98, X7:$X$98)-K7*$AZ$3)/Z7, 0)</f>
        <v>86.490205463940526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2.614E-3</v>
      </c>
      <c r="Q8" s="4">
        <f t="shared" si="22"/>
        <v>25</v>
      </c>
      <c r="R8">
        <f t="shared" si="0"/>
        <v>50000</v>
      </c>
      <c r="S8">
        <f t="shared" si="1"/>
        <v>62.307637807344207</v>
      </c>
      <c r="U8">
        <f t="shared" si="12"/>
        <v>2.614E-3</v>
      </c>
      <c r="V8">
        <f t="shared" si="13"/>
        <v>0.01</v>
      </c>
      <c r="W8">
        <f t="shared" si="14"/>
        <v>0.9505397702932662</v>
      </c>
      <c r="X8">
        <f t="shared" si="15"/>
        <v>2.4847109595465978E-3</v>
      </c>
      <c r="Y8">
        <f t="shared" si="16"/>
        <v>9.5053977029326622E-3</v>
      </c>
      <c r="Z8">
        <f t="shared" si="17"/>
        <v>0.9385496616307869</v>
      </c>
      <c r="AB8">
        <f t="shared" si="18"/>
        <v>82.212380034311423</v>
      </c>
      <c r="AC8">
        <f t="shared" si="19"/>
        <v>58.478812381096532</v>
      </c>
      <c r="AE8">
        <f t="shared" si="2"/>
        <v>0</v>
      </c>
      <c r="AF8">
        <f t="shared" si="3"/>
        <v>0</v>
      </c>
      <c r="AG8">
        <f t="shared" si="3"/>
        <v>-23.463741540769671</v>
      </c>
      <c r="AH8">
        <f t="shared" si="4"/>
        <v>-124.23554797732989</v>
      </c>
      <c r="AI8">
        <f t="shared" si="5"/>
        <v>-147.69928951809956</v>
      </c>
      <c r="AJ8">
        <f t="shared" si="6"/>
        <v>23.733567653214891</v>
      </c>
      <c r="AK8">
        <f t="shared" si="20"/>
        <v>1.7511236947308333</v>
      </c>
      <c r="AL8">
        <f t="shared" si="7"/>
        <v>-122.21459817015383</v>
      </c>
      <c r="AN8">
        <f t="shared" si="8"/>
        <v>0</v>
      </c>
      <c r="AO8">
        <f t="shared" si="8"/>
        <v>0</v>
      </c>
      <c r="AP8">
        <f t="shared" si="8"/>
        <v>-15.372136577028556</v>
      </c>
      <c r="AQ8">
        <f t="shared" si="8"/>
        <v>-81.392211379040518</v>
      </c>
      <c r="AR8">
        <f t="shared" si="8"/>
        <v>-96.764347956069074</v>
      </c>
      <c r="AS8">
        <f t="shared" si="8"/>
        <v>15.548911617162268</v>
      </c>
      <c r="AT8">
        <f t="shared" si="8"/>
        <v>1.1472387109234341</v>
      </c>
      <c r="AU8">
        <f t="shared" si="8"/>
        <v>-80.068197627983366</v>
      </c>
      <c r="AW8">
        <v>5</v>
      </c>
      <c r="AX8">
        <f>IF(Z8&gt;0, (R8*SUMPRODUCT(K8:$K$98, X8:$X$98)-K8*$AZ$3)/Z8, 0)</f>
        <v>62.307637807344207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2.624E-3</v>
      </c>
      <c r="Q9" s="4">
        <f t="shared" si="22"/>
        <v>25</v>
      </c>
      <c r="R9">
        <f t="shared" si="0"/>
        <v>50000</v>
      </c>
      <c r="S9">
        <f t="shared" si="1"/>
        <v>26.851794936831965</v>
      </c>
      <c r="U9">
        <f t="shared" si="12"/>
        <v>2.624E-3</v>
      </c>
      <c r="V9">
        <f t="shared" si="13"/>
        <v>0.01</v>
      </c>
      <c r="W9">
        <f t="shared" si="14"/>
        <v>0.9385496616307869</v>
      </c>
      <c r="X9">
        <f t="shared" si="15"/>
        <v>2.4627543121191848E-3</v>
      </c>
      <c r="Y9">
        <f t="shared" si="16"/>
        <v>9.3854966163078694E-3</v>
      </c>
      <c r="Z9">
        <f t="shared" si="17"/>
        <v>0.9267014107023599</v>
      </c>
      <c r="AB9">
        <f t="shared" si="18"/>
        <v>58.478812381096532</v>
      </c>
      <c r="AC9">
        <f t="shared" si="19"/>
        <v>24.883596247852665</v>
      </c>
      <c r="AE9">
        <f t="shared" si="2"/>
        <v>0</v>
      </c>
      <c r="AF9">
        <f t="shared" si="3"/>
        <v>0</v>
      </c>
      <c r="AG9">
        <f t="shared" si="3"/>
        <v>-23.167535267558996</v>
      </c>
      <c r="AH9">
        <f t="shared" si="4"/>
        <v>-123.13771560595924</v>
      </c>
      <c r="AI9">
        <f t="shared" si="5"/>
        <v>-146.30525087351825</v>
      </c>
      <c r="AJ9">
        <f t="shared" si="6"/>
        <v>33.595216133243866</v>
      </c>
      <c r="AK9">
        <f t="shared" si="20"/>
        <v>0.34502499304846951</v>
      </c>
      <c r="AL9">
        <f t="shared" si="7"/>
        <v>-112.36500974722591</v>
      </c>
      <c r="AN9">
        <f t="shared" si="8"/>
        <v>0</v>
      </c>
      <c r="AO9">
        <f t="shared" si="8"/>
        <v>0</v>
      </c>
      <c r="AP9">
        <f t="shared" si="8"/>
        <v>-14.374541836234632</v>
      </c>
      <c r="AQ9">
        <f t="shared" si="8"/>
        <v>-76.402095611559673</v>
      </c>
      <c r="AR9">
        <f t="shared" si="8"/>
        <v>-90.776637447794315</v>
      </c>
      <c r="AS9">
        <f t="shared" si="8"/>
        <v>20.844506514289215</v>
      </c>
      <c r="AT9">
        <f t="shared" si="8"/>
        <v>0.21407439936291264</v>
      </c>
      <c r="AU9">
        <f t="shared" si="8"/>
        <v>-69.718056534142193</v>
      </c>
      <c r="AW9">
        <v>6</v>
      </c>
      <c r="AX9">
        <f>IF(Z9&gt;0, (R9*SUMPRODUCT(K9:$K$98, X9:$X$98)-K9*$AZ$3)/Z9, 0)</f>
        <v>26.851794936831965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2.6350000000000002E-3</v>
      </c>
      <c r="Q10" s="4">
        <f t="shared" si="22"/>
        <v>25</v>
      </c>
      <c r="R10">
        <f t="shared" si="0"/>
        <v>50000</v>
      </c>
      <c r="S10">
        <f t="shared" si="1"/>
        <v>-8.3440004077999586</v>
      </c>
      <c r="U10">
        <f t="shared" si="12"/>
        <v>2.6350000000000002E-3</v>
      </c>
      <c r="V10">
        <f t="shared" si="13"/>
        <v>0.01</v>
      </c>
      <c r="W10">
        <f t="shared" si="14"/>
        <v>0.9267014107023599</v>
      </c>
      <c r="X10">
        <f t="shared" si="15"/>
        <v>2.4418582172007187E-3</v>
      </c>
      <c r="Y10">
        <f t="shared" si="16"/>
        <v>9.2670141070235988E-3</v>
      </c>
      <c r="Z10">
        <f t="shared" si="17"/>
        <v>0.91499253837813566</v>
      </c>
      <c r="AB10">
        <f t="shared" si="18"/>
        <v>24.883596247852665</v>
      </c>
      <c r="AC10">
        <f t="shared" si="19"/>
        <v>-7.6346981133610834</v>
      </c>
      <c r="AE10">
        <f t="shared" si="2"/>
        <v>0</v>
      </c>
      <c r="AF10">
        <f t="shared" si="3"/>
        <v>0</v>
      </c>
      <c r="AG10">
        <f t="shared" si="3"/>
        <v>-22.874813459453392</v>
      </c>
      <c r="AH10">
        <f t="shared" si="4"/>
        <v>-122.09291086003593</v>
      </c>
      <c r="AI10">
        <f t="shared" si="5"/>
        <v>-144.96772431948932</v>
      </c>
      <c r="AJ10">
        <f t="shared" si="6"/>
        <v>32.518294361213748</v>
      </c>
      <c r="AK10">
        <f t="shared" si="20"/>
        <v>0.10202274461619594</v>
      </c>
      <c r="AL10">
        <f t="shared" si="7"/>
        <v>-112.34740721365938</v>
      </c>
      <c r="AN10">
        <f t="shared" si="8"/>
        <v>0</v>
      </c>
      <c r="AO10">
        <f t="shared" si="8"/>
        <v>0</v>
      </c>
      <c r="AP10">
        <f t="shared" si="8"/>
        <v>-13.464490560794811</v>
      </c>
      <c r="AQ10">
        <f t="shared" si="8"/>
        <v>-71.865890785462966</v>
      </c>
      <c r="AR10">
        <f t="shared" si="8"/>
        <v>-85.330381346257781</v>
      </c>
      <c r="AS10">
        <f t="shared" si="8"/>
        <v>19.140801661871656</v>
      </c>
      <c r="AT10">
        <f t="shared" si="8"/>
        <v>6.0052261597938944E-2</v>
      </c>
      <c r="AU10">
        <f t="shared" si="8"/>
        <v>-66.129527422788186</v>
      </c>
      <c r="AW10">
        <v>7</v>
      </c>
      <c r="AX10">
        <f>IF(Z10&gt;0, (R10*SUMPRODUCT(K10:$K$98, X10:$X$98)-K10*$AZ$3)/Z10, 0)</f>
        <v>-8.3440004077999586</v>
      </c>
    </row>
    <row r="11" spans="1:52" x14ac:dyDescent="0.25">
      <c r="A11" t="s">
        <v>33</v>
      </c>
      <c r="C11" s="12">
        <f>AU100</f>
        <v>720.35236722063519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2.647E-3</v>
      </c>
      <c r="Q11" s="4">
        <f t="shared" si="22"/>
        <v>25</v>
      </c>
      <c r="R11">
        <f t="shared" si="0"/>
        <v>50000</v>
      </c>
      <c r="S11">
        <f t="shared" si="1"/>
        <v>-43.29336280001921</v>
      </c>
      <c r="U11">
        <f t="shared" si="12"/>
        <v>2.647E-3</v>
      </c>
      <c r="V11">
        <f t="shared" si="13"/>
        <v>0.01</v>
      </c>
      <c r="W11">
        <f t="shared" si="14"/>
        <v>0.91499253837813566</v>
      </c>
      <c r="X11">
        <f t="shared" si="15"/>
        <v>2.4219852490869253E-3</v>
      </c>
      <c r="Y11">
        <f t="shared" si="16"/>
        <v>9.1499253837813571E-3</v>
      </c>
      <c r="Z11">
        <f t="shared" si="17"/>
        <v>0.90342062774526743</v>
      </c>
      <c r="AB11">
        <f t="shared" si="18"/>
        <v>-7.6346981133610834</v>
      </c>
      <c r="AC11">
        <f t="shared" si="19"/>
        <v>-39.112116997996964</v>
      </c>
      <c r="AE11">
        <f t="shared" si="2"/>
        <v>0</v>
      </c>
      <c r="AF11">
        <f t="shared" si="3"/>
        <v>0</v>
      </c>
      <c r="AG11">
        <f t="shared" si="3"/>
        <v>-22.585515693631685</v>
      </c>
      <c r="AH11">
        <f t="shared" si="4"/>
        <v>-121.09926245434626</v>
      </c>
      <c r="AI11">
        <f t="shared" si="5"/>
        <v>-143.68477814797794</v>
      </c>
      <c r="AJ11">
        <f t="shared" si="6"/>
        <v>31.477418884635881</v>
      </c>
      <c r="AK11">
        <f t="shared" si="20"/>
        <v>-1.8323275472066598E-2</v>
      </c>
      <c r="AL11">
        <f t="shared" si="7"/>
        <v>-112.22568253881413</v>
      </c>
      <c r="AN11">
        <f t="shared" si="8"/>
        <v>0</v>
      </c>
      <c r="AO11">
        <f t="shared" si="8"/>
        <v>0</v>
      </c>
      <c r="AP11">
        <f t="shared" si="8"/>
        <v>-12.63227399151695</v>
      </c>
      <c r="AQ11">
        <f t="shared" si="8"/>
        <v>-67.731863387350558</v>
      </c>
      <c r="AR11">
        <f t="shared" si="8"/>
        <v>-80.364137378867511</v>
      </c>
      <c r="AS11">
        <f t="shared" si="8"/>
        <v>17.605592242845635</v>
      </c>
      <c r="AT11">
        <f t="shared" si="8"/>
        <v>-1.0248366223953531E-2</v>
      </c>
      <c r="AU11">
        <f t="shared" si="8"/>
        <v>-62.768793502245828</v>
      </c>
      <c r="AW11">
        <v>8</v>
      </c>
      <c r="AX11">
        <f>IF(Z11&gt;0, (R11*SUMPRODUCT(K11:$K$98, X11:$X$98)-K11*$AZ$3)/Z11, 0)</f>
        <v>-43.29336280001921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2.6610000000000002E-3</v>
      </c>
      <c r="Q12" s="4">
        <f t="shared" si="22"/>
        <v>25</v>
      </c>
      <c r="R12">
        <f t="shared" si="0"/>
        <v>50000</v>
      </c>
      <c r="S12">
        <f t="shared" si="1"/>
        <v>-76.8356942858168</v>
      </c>
      <c r="U12">
        <f t="shared" si="12"/>
        <v>2.6610000000000002E-3</v>
      </c>
      <c r="V12">
        <f t="shared" si="13"/>
        <v>0.01</v>
      </c>
      <c r="W12">
        <f t="shared" si="14"/>
        <v>0.90342062774526743</v>
      </c>
      <c r="X12">
        <f t="shared" si="15"/>
        <v>2.4040022904301566E-3</v>
      </c>
      <c r="Y12">
        <f t="shared" si="16"/>
        <v>9.0342062774526749E-3</v>
      </c>
      <c r="Z12">
        <f t="shared" si="17"/>
        <v>0.89198241917738463</v>
      </c>
      <c r="AB12">
        <f t="shared" si="18"/>
        <v>-39.112116997996964</v>
      </c>
      <c r="AC12">
        <f t="shared" si="19"/>
        <v>-68.536088468236812</v>
      </c>
      <c r="AE12">
        <f t="shared" si="2"/>
        <v>0</v>
      </c>
      <c r="AF12">
        <f t="shared" si="3"/>
        <v>0</v>
      </c>
      <c r="AG12">
        <f t="shared" si="3"/>
        <v>-22.299560479434614</v>
      </c>
      <c r="AH12">
        <f t="shared" si="4"/>
        <v>-120.20011452150783</v>
      </c>
      <c r="AI12">
        <f t="shared" si="5"/>
        <v>-142.49967500094243</v>
      </c>
      <c r="AJ12">
        <f t="shared" si="6"/>
        <v>29.423971470239849</v>
      </c>
      <c r="AK12">
        <f t="shared" si="20"/>
        <v>-8.9957869095393009E-2</v>
      </c>
      <c r="AL12">
        <f t="shared" si="7"/>
        <v>-113.16566139979797</v>
      </c>
      <c r="AN12">
        <f t="shared" si="8"/>
        <v>0</v>
      </c>
      <c r="AO12">
        <f t="shared" si="8"/>
        <v>0</v>
      </c>
      <c r="AP12">
        <f t="shared" si="8"/>
        <v>-11.852453454823106</v>
      </c>
      <c r="AQ12">
        <f t="shared" si="8"/>
        <v>-63.887638679894714</v>
      </c>
      <c r="AR12">
        <f t="shared" si="8"/>
        <v>-75.740092134717813</v>
      </c>
      <c r="AS12">
        <f t="shared" si="8"/>
        <v>15.6391536339331</v>
      </c>
      <c r="AT12">
        <f t="shared" si="8"/>
        <v>-4.7813563739586701E-2</v>
      </c>
      <c r="AU12">
        <f t="shared" si="8"/>
        <v>-60.148752064524295</v>
      </c>
      <c r="AW12">
        <v>9</v>
      </c>
      <c r="AX12">
        <f>IF(Z12&gt;0, (R12*SUMPRODUCT(K12:$K$98, X12:$X$98)-K12*$AZ$3)/Z12, 0)</f>
        <v>-76.8356942858168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2.676E-3</v>
      </c>
      <c r="Q13" s="4">
        <f t="shared" si="22"/>
        <v>25</v>
      </c>
      <c r="R13">
        <f t="shared" si="0"/>
        <v>50000</v>
      </c>
      <c r="S13">
        <f t="shared" si="1"/>
        <v>-109.25504630126575</v>
      </c>
      <c r="U13">
        <f t="shared" si="12"/>
        <v>2.676E-3</v>
      </c>
      <c r="V13">
        <f t="shared" si="13"/>
        <v>0.01</v>
      </c>
      <c r="W13">
        <f t="shared" si="14"/>
        <v>0.89198241917738463</v>
      </c>
      <c r="X13">
        <f t="shared" si="15"/>
        <v>2.3869449537186811E-3</v>
      </c>
      <c r="Y13">
        <f t="shared" si="16"/>
        <v>8.9198241917738466E-3</v>
      </c>
      <c r="Z13">
        <f t="shared" si="17"/>
        <v>0.88067565003189208</v>
      </c>
      <c r="AB13">
        <f t="shared" si="18"/>
        <v>-68.536088468236812</v>
      </c>
      <c r="AC13">
        <f t="shared" si="19"/>
        <v>-96.218258920631683</v>
      </c>
      <c r="AE13">
        <f t="shared" si="2"/>
        <v>0</v>
      </c>
      <c r="AF13">
        <f t="shared" si="3"/>
        <v>0</v>
      </c>
      <c r="AG13">
        <f t="shared" si="3"/>
        <v>-22.0168912507973</v>
      </c>
      <c r="AH13">
        <f t="shared" si="4"/>
        <v>-119.34724768593405</v>
      </c>
      <c r="AI13">
        <f t="shared" si="5"/>
        <v>-141.36413893673136</v>
      </c>
      <c r="AJ13">
        <f t="shared" si="6"/>
        <v>27.682170452394871</v>
      </c>
      <c r="AK13">
        <f t="shared" si="20"/>
        <v>-0.13707217693647364</v>
      </c>
      <c r="AL13">
        <f t="shared" si="7"/>
        <v>-113.81904066127296</v>
      </c>
      <c r="AN13">
        <f t="shared" si="8"/>
        <v>0</v>
      </c>
      <c r="AO13">
        <f t="shared" si="8"/>
        <v>0</v>
      </c>
      <c r="AP13">
        <f t="shared" si="8"/>
        <v>-11.123775432347687</v>
      </c>
      <c r="AQ13">
        <f t="shared" si="8"/>
        <v>-60.298793621875717</v>
      </c>
      <c r="AR13">
        <f t="shared" si="8"/>
        <v>-71.422569054223402</v>
      </c>
      <c r="AS13">
        <f t="shared" si="8"/>
        <v>13.986091137242639</v>
      </c>
      <c r="AT13">
        <f t="shared" si="8"/>
        <v>-6.9254105717997047E-2</v>
      </c>
      <c r="AU13">
        <f t="shared" si="8"/>
        <v>-57.505732022698766</v>
      </c>
      <c r="AW13">
        <v>10</v>
      </c>
      <c r="AX13">
        <f>IF(Z13&gt;0, (R13*SUMPRODUCT(K13:$K$98, X13:$X$98)-K13*$AZ$3)/Z13, 0)</f>
        <v>-109.25504630126575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0.45110557331525025</v>
      </c>
      <c r="L14" s="2">
        <v>11</v>
      </c>
      <c r="M14" s="6">
        <v>2.6930000000000001E-3</v>
      </c>
      <c r="Q14" s="4">
        <f t="shared" si="22"/>
        <v>25</v>
      </c>
      <c r="R14">
        <f t="shared" si="0"/>
        <v>50000</v>
      </c>
      <c r="S14">
        <f t="shared" si="1"/>
        <v>-94.212920177915407</v>
      </c>
      <c r="U14">
        <f t="shared" si="12"/>
        <v>2.6930000000000001E-3</v>
      </c>
      <c r="V14">
        <f t="shared" si="13"/>
        <v>0.01</v>
      </c>
      <c r="W14">
        <f t="shared" si="14"/>
        <v>0.88067565003189208</v>
      </c>
      <c r="X14">
        <f t="shared" si="15"/>
        <v>2.3716595255358856E-3</v>
      </c>
      <c r="Y14">
        <f t="shared" si="16"/>
        <v>8.8067565003189206E-3</v>
      </c>
      <c r="Z14">
        <f t="shared" si="17"/>
        <v>0.86949723400603729</v>
      </c>
      <c r="AB14">
        <f t="shared" si="18"/>
        <v>-96.218258920631683</v>
      </c>
      <c r="AC14">
        <f t="shared" si="19"/>
        <v>-81.91787350232903</v>
      </c>
      <c r="AE14">
        <f t="shared" si="2"/>
        <v>0</v>
      </c>
      <c r="AF14">
        <f t="shared" si="3"/>
        <v>0</v>
      </c>
      <c r="AG14">
        <f t="shared" si="3"/>
        <v>-21.737430850150933</v>
      </c>
      <c r="AH14">
        <f t="shared" si="4"/>
        <v>-118.58297627679428</v>
      </c>
      <c r="AI14">
        <f t="shared" si="5"/>
        <v>-140.32040712694521</v>
      </c>
      <c r="AJ14">
        <f t="shared" si="6"/>
        <v>-14.300385418302653</v>
      </c>
      <c r="AK14">
        <f t="shared" si="20"/>
        <v>-6.7352781244442186</v>
      </c>
      <c r="AL14">
        <f t="shared" si="7"/>
        <v>-161.35607066969209</v>
      </c>
      <c r="AN14">
        <f t="shared" si="8"/>
        <v>0</v>
      </c>
      <c r="AO14">
        <f t="shared" si="8"/>
        <v>0</v>
      </c>
      <c r="AP14">
        <f t="shared" si="8"/>
        <v>-9.8058762060579436</v>
      </c>
      <c r="AQ14">
        <f t="shared" si="8"/>
        <v>-53.493441498772007</v>
      </c>
      <c r="AR14">
        <f t="shared" si="8"/>
        <v>-63.299317704829946</v>
      </c>
      <c r="AS14">
        <f t="shared" si="8"/>
        <v>-6.4509835627524632</v>
      </c>
      <c r="AT14">
        <f t="shared" si="8"/>
        <v>-3.0383214997650727</v>
      </c>
      <c r="AU14">
        <f t="shared" si="8"/>
        <v>-72.788622767347491</v>
      </c>
      <c r="AW14">
        <v>11</v>
      </c>
      <c r="AX14">
        <f>IF(Z14&gt;0, (R14*SUMPRODUCT(K14:$K$98, X14:$X$98)-K14*$AZ$3)/Z14, 0)</f>
        <v>-94.212920177915407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0.40277283331718772</v>
      </c>
      <c r="L15" s="2">
        <v>12</v>
      </c>
      <c r="M15" s="6">
        <v>2.7169999999999998E-3</v>
      </c>
      <c r="Q15" s="4">
        <f t="shared" si="22"/>
        <v>25</v>
      </c>
      <c r="R15">
        <f t="shared" si="0"/>
        <v>50000</v>
      </c>
      <c r="S15">
        <f t="shared" si="1"/>
        <v>-80.151109167597298</v>
      </c>
      <c r="U15">
        <f t="shared" si="12"/>
        <v>2.7169999999999998E-3</v>
      </c>
      <c r="V15">
        <f t="shared" si="13"/>
        <v>0.01</v>
      </c>
      <c r="W15">
        <f t="shared" si="14"/>
        <v>0.86949723400603729</v>
      </c>
      <c r="X15">
        <f t="shared" si="15"/>
        <v>2.3624239847944029E-3</v>
      </c>
      <c r="Y15">
        <f t="shared" si="16"/>
        <v>8.6949723400603727E-3</v>
      </c>
      <c r="Z15">
        <f t="shared" si="17"/>
        <v>0.85843983768118259</v>
      </c>
      <c r="AB15">
        <f t="shared" si="18"/>
        <v>-81.91787350232903</v>
      </c>
      <c r="AC15">
        <f t="shared" si="19"/>
        <v>-68.804905143798976</v>
      </c>
      <c r="AE15">
        <f t="shared" si="2"/>
        <v>0</v>
      </c>
      <c r="AF15">
        <f t="shared" si="3"/>
        <v>0</v>
      </c>
      <c r="AG15">
        <f t="shared" si="3"/>
        <v>-21.460995942029566</v>
      </c>
      <c r="AH15">
        <f t="shared" si="4"/>
        <v>-118.12119923972014</v>
      </c>
      <c r="AI15">
        <f t="shared" si="5"/>
        <v>-139.58219518174971</v>
      </c>
      <c r="AJ15">
        <f t="shared" si="6"/>
        <v>-13.112968358530054</v>
      </c>
      <c r="AK15">
        <f t="shared" si="20"/>
        <v>-5.7342511451630322</v>
      </c>
      <c r="AL15">
        <f t="shared" si="7"/>
        <v>-158.42941468544279</v>
      </c>
      <c r="AN15">
        <f t="shared" si="8"/>
        <v>0</v>
      </c>
      <c r="AO15">
        <f t="shared" si="8"/>
        <v>0</v>
      </c>
      <c r="AP15">
        <f t="shared" si="8"/>
        <v>-8.643906141379917</v>
      </c>
      <c r="AQ15">
        <f t="shared" si="8"/>
        <v>-47.576010092606118</v>
      </c>
      <c r="AR15">
        <f t="shared" si="8"/>
        <v>-56.219916233986041</v>
      </c>
      <c r="AS15">
        <f t="shared" si="8"/>
        <v>-5.2815474189637817</v>
      </c>
      <c r="AT15">
        <f t="shared" si="8"/>
        <v>-2.3096005806896427</v>
      </c>
      <c r="AU15">
        <f t="shared" si="8"/>
        <v>-63.811064233639463</v>
      </c>
      <c r="AW15">
        <v>12</v>
      </c>
      <c r="AX15">
        <f>IF(Z15&gt;0, (R15*SUMPRODUCT(K15:$K$98, X15:$X$98)-K15*$AZ$3)/Z15, 0)</f>
        <v>-80.151109167597298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0.35961860117606043</v>
      </c>
      <c r="L16" s="2">
        <v>13</v>
      </c>
      <c r="M16" s="6">
        <v>2.745E-3</v>
      </c>
      <c r="Q16" s="4">
        <f t="shared" si="22"/>
        <v>25</v>
      </c>
      <c r="R16">
        <f t="shared" si="0"/>
        <v>50000</v>
      </c>
      <c r="S16">
        <f t="shared" si="1"/>
        <v>-67.151589513697857</v>
      </c>
      <c r="U16">
        <f t="shared" si="12"/>
        <v>2.745E-3</v>
      </c>
      <c r="V16">
        <f t="shared" si="13"/>
        <v>0.01</v>
      </c>
      <c r="W16">
        <f t="shared" si="14"/>
        <v>0.85843983768118259</v>
      </c>
      <c r="X16">
        <f t="shared" si="15"/>
        <v>2.3564173544348465E-3</v>
      </c>
      <c r="Y16">
        <f t="shared" si="16"/>
        <v>8.5843983768118266E-3</v>
      </c>
      <c r="Z16">
        <f t="shared" si="17"/>
        <v>0.84749902194993598</v>
      </c>
      <c r="AB16">
        <f t="shared" si="18"/>
        <v>-68.804905143798976</v>
      </c>
      <c r="AC16">
        <f t="shared" si="19"/>
        <v>-56.910906435242509</v>
      </c>
      <c r="AE16">
        <f t="shared" si="2"/>
        <v>0</v>
      </c>
      <c r="AF16">
        <f t="shared" si="3"/>
        <v>0</v>
      </c>
      <c r="AG16">
        <f t="shared" si="3"/>
        <v>-21.187475548748399</v>
      </c>
      <c r="AH16">
        <f t="shared" si="4"/>
        <v>-117.82086772174232</v>
      </c>
      <c r="AI16">
        <f t="shared" si="5"/>
        <v>-139.00834327049071</v>
      </c>
      <c r="AJ16">
        <f t="shared" si="6"/>
        <v>-11.893998708556467</v>
      </c>
      <c r="AK16">
        <f t="shared" si="20"/>
        <v>-4.8163433600659289</v>
      </c>
      <c r="AL16">
        <f t="shared" si="7"/>
        <v>-155.71868533911311</v>
      </c>
      <c r="AN16">
        <f t="shared" si="8"/>
        <v>0</v>
      </c>
      <c r="AO16">
        <f t="shared" si="8"/>
        <v>0</v>
      </c>
      <c r="AP16">
        <f t="shared" si="8"/>
        <v>-7.6194103192928821</v>
      </c>
      <c r="AQ16">
        <f t="shared" si="8"/>
        <v>-42.37057563944262</v>
      </c>
      <c r="AR16">
        <f t="shared" si="8"/>
        <v>-49.989985958735502</v>
      </c>
      <c r="AS16">
        <f t="shared" si="8"/>
        <v>-4.2773031779609454</v>
      </c>
      <c r="AT16">
        <f t="shared" si="8"/>
        <v>-1.7320466619305162</v>
      </c>
      <c r="AU16">
        <f t="shared" si="8"/>
        <v>-55.999335798626966</v>
      </c>
      <c r="AW16">
        <v>13</v>
      </c>
      <c r="AX16">
        <f>IF(Z16&gt;0, (R16*SUMPRODUCT(K16:$K$98, X16:$X$98)-K16*$AZ$3)/Z16, 0)</f>
        <v>-67.151589513697857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0.32108803676433967</v>
      </c>
      <c r="L17" s="2">
        <v>14</v>
      </c>
      <c r="M17" s="6">
        <v>2.7729999999999999E-3</v>
      </c>
      <c r="Q17" s="4">
        <f t="shared" si="22"/>
        <v>25</v>
      </c>
      <c r="R17">
        <f t="shared" si="0"/>
        <v>50000</v>
      </c>
      <c r="S17">
        <f t="shared" si="1"/>
        <v>-55.198637122041561</v>
      </c>
      <c r="U17">
        <f t="shared" si="12"/>
        <v>2.7729999999999999E-3</v>
      </c>
      <c r="V17">
        <f t="shared" si="13"/>
        <v>0.01</v>
      </c>
      <c r="W17">
        <f t="shared" si="14"/>
        <v>0.84749902194993598</v>
      </c>
      <c r="X17">
        <f t="shared" si="15"/>
        <v>2.3501147878671725E-3</v>
      </c>
      <c r="Y17">
        <f t="shared" si="16"/>
        <v>8.4749902194993596E-3</v>
      </c>
      <c r="Z17">
        <f t="shared" si="17"/>
        <v>0.83667391694256943</v>
      </c>
      <c r="AB17">
        <f t="shared" si="18"/>
        <v>-56.910906435242509</v>
      </c>
      <c r="AC17">
        <f t="shared" si="19"/>
        <v>-46.18325993079003</v>
      </c>
      <c r="AE17">
        <f t="shared" si="2"/>
        <v>0</v>
      </c>
      <c r="AF17">
        <f t="shared" si="3"/>
        <v>0</v>
      </c>
      <c r="AG17">
        <f t="shared" si="3"/>
        <v>-20.916847923564237</v>
      </c>
      <c r="AH17">
        <f t="shared" si="4"/>
        <v>-117.50573939335862</v>
      </c>
      <c r="AI17">
        <f t="shared" si="5"/>
        <v>-138.42258731692286</v>
      </c>
      <c r="AJ17">
        <f t="shared" si="6"/>
        <v>-10.72764650445248</v>
      </c>
      <c r="AK17">
        <f t="shared" si="20"/>
        <v>-3.9837634504669759</v>
      </c>
      <c r="AL17">
        <f t="shared" si="7"/>
        <v>-153.1339972718423</v>
      </c>
      <c r="AN17">
        <f t="shared" si="8"/>
        <v>0</v>
      </c>
      <c r="AO17">
        <f t="shared" si="8"/>
        <v>0</v>
      </c>
      <c r="AP17">
        <f t="shared" si="8"/>
        <v>-6.7161496350754959</v>
      </c>
      <c r="AQ17">
        <f t="shared" si="8"/>
        <v>-37.729687170355653</v>
      </c>
      <c r="AR17">
        <f t="shared" si="8"/>
        <v>-44.445836805431142</v>
      </c>
      <c r="AS17">
        <f t="shared" si="8"/>
        <v>-3.4445189552164779</v>
      </c>
      <c r="AT17">
        <f t="shared" si="8"/>
        <v>-1.2791387852439731</v>
      </c>
      <c r="AU17">
        <f t="shared" si="8"/>
        <v>-49.169494545891595</v>
      </c>
      <c r="AW17">
        <v>14</v>
      </c>
      <c r="AX17">
        <f>IF(Z17&gt;0, (R17*SUMPRODUCT(K17:$K$98, X17:$X$98)-K17*$AZ$3)/Z17, 0)</f>
        <v>-55.198637122041561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0.28668574711101752</v>
      </c>
      <c r="L18" s="2">
        <v>15</v>
      </c>
      <c r="M18" s="6">
        <v>2.8019999999999998E-3</v>
      </c>
      <c r="Q18" s="4">
        <f t="shared" si="22"/>
        <v>25</v>
      </c>
      <c r="R18">
        <f t="shared" si="0"/>
        <v>50000</v>
      </c>
      <c r="S18">
        <f t="shared" si="1"/>
        <v>-44.195476376653758</v>
      </c>
      <c r="U18">
        <f t="shared" si="12"/>
        <v>2.8019999999999998E-3</v>
      </c>
      <c r="V18">
        <f t="shared" si="13"/>
        <v>0.01</v>
      </c>
      <c r="W18">
        <f t="shared" si="14"/>
        <v>0.83667391694256943</v>
      </c>
      <c r="X18">
        <f t="shared" si="15"/>
        <v>2.3443603152730795E-3</v>
      </c>
      <c r="Y18">
        <f t="shared" si="16"/>
        <v>8.3667391694256937E-3</v>
      </c>
      <c r="Z18">
        <f t="shared" si="17"/>
        <v>0.8259628174578707</v>
      </c>
      <c r="AB18">
        <f t="shared" si="18"/>
        <v>-46.18325993079003</v>
      </c>
      <c r="AC18">
        <f t="shared" si="19"/>
        <v>-36.503820186953703</v>
      </c>
      <c r="AE18">
        <f t="shared" si="2"/>
        <v>0</v>
      </c>
      <c r="AF18">
        <f t="shared" si="3"/>
        <v>0</v>
      </c>
      <c r="AG18">
        <f t="shared" si="3"/>
        <v>-20.649070436446767</v>
      </c>
      <c r="AH18">
        <f t="shared" si="4"/>
        <v>-117.21801576365398</v>
      </c>
      <c r="AI18">
        <f t="shared" si="5"/>
        <v>-137.86708620010074</v>
      </c>
      <c r="AJ18">
        <f t="shared" si="6"/>
        <v>-9.6794397438363262</v>
      </c>
      <c r="AK18">
        <f t="shared" si="20"/>
        <v>-3.2328281951553022</v>
      </c>
      <c r="AL18">
        <f t="shared" si="7"/>
        <v>-150.77935413909236</v>
      </c>
      <c r="AN18">
        <f t="shared" si="8"/>
        <v>0</v>
      </c>
      <c r="AO18">
        <f t="shared" si="8"/>
        <v>0</v>
      </c>
      <c r="AP18">
        <f t="shared" si="8"/>
        <v>-5.9197941852207663</v>
      </c>
      <c r="AQ18">
        <f t="shared" si="8"/>
        <v>-33.604734424074174</v>
      </c>
      <c r="AR18">
        <f t="shared" si="8"/>
        <v>-39.524528609294933</v>
      </c>
      <c r="AS18">
        <f t="shared" si="8"/>
        <v>-2.7749574145777931</v>
      </c>
      <c r="AT18">
        <f t="shared" si="8"/>
        <v>-0.92680576640966017</v>
      </c>
      <c r="AU18">
        <f t="shared" si="8"/>
        <v>-43.226291790282389</v>
      </c>
      <c r="AW18">
        <v>15</v>
      </c>
      <c r="AX18">
        <f>IF(Z18&gt;0, (R18*SUMPRODUCT(K18:$K$98, X18:$X$98)-K18*$AZ$3)/Z18, 0)</f>
        <v>-44.195476376653758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0.25596941706340848</v>
      </c>
      <c r="L19" s="2">
        <v>16</v>
      </c>
      <c r="M19" s="6">
        <v>2.8370000000000001E-3</v>
      </c>
      <c r="Q19" s="4">
        <f t="shared" si="22"/>
        <v>25</v>
      </c>
      <c r="R19">
        <f t="shared" si="0"/>
        <v>50000</v>
      </c>
      <c r="S19">
        <f t="shared" si="1"/>
        <v>-34.069588034197693</v>
      </c>
      <c r="U19">
        <f t="shared" si="12"/>
        <v>2.8370000000000001E-3</v>
      </c>
      <c r="V19">
        <f t="shared" si="13"/>
        <v>0.01</v>
      </c>
      <c r="W19">
        <f t="shared" si="14"/>
        <v>0.8259628174578707</v>
      </c>
      <c r="X19">
        <f t="shared" si="15"/>
        <v>2.3432565131279791E-3</v>
      </c>
      <c r="Y19">
        <f t="shared" si="16"/>
        <v>8.2596281745787072E-3</v>
      </c>
      <c r="Z19">
        <f t="shared" si="17"/>
        <v>0.81535993277016405</v>
      </c>
      <c r="AB19">
        <f t="shared" si="18"/>
        <v>-36.503820186953703</v>
      </c>
      <c r="AC19">
        <f t="shared" si="19"/>
        <v>-27.778977009070616</v>
      </c>
      <c r="AE19">
        <f t="shared" si="2"/>
        <v>0</v>
      </c>
      <c r="AF19">
        <f t="shared" si="3"/>
        <v>0</v>
      </c>
      <c r="AG19">
        <f t="shared" si="3"/>
        <v>-20.383998319254101</v>
      </c>
      <c r="AH19">
        <f t="shared" si="4"/>
        <v>-117.16282565639895</v>
      </c>
      <c r="AI19">
        <f t="shared" si="5"/>
        <v>-137.54682397565304</v>
      </c>
      <c r="AJ19">
        <f t="shared" si="6"/>
        <v>-8.7248431778830877</v>
      </c>
      <c r="AK19">
        <f t="shared" si="20"/>
        <v>-2.5552674130867596</v>
      </c>
      <c r="AL19">
        <f t="shared" si="7"/>
        <v>-148.8269345666229</v>
      </c>
      <c r="AN19">
        <f t="shared" si="8"/>
        <v>0</v>
      </c>
      <c r="AO19">
        <f t="shared" si="8"/>
        <v>0</v>
      </c>
      <c r="AP19">
        <f t="shared" si="8"/>
        <v>-5.2176801672009701</v>
      </c>
      <c r="AQ19">
        <f t="shared" si="8"/>
        <v>-29.990100184770199</v>
      </c>
      <c r="AR19">
        <f t="shared" si="8"/>
        <v>-35.207780351971167</v>
      </c>
      <c r="AS19">
        <f t="shared" si="8"/>
        <v>-2.2332930222123903</v>
      </c>
      <c r="AT19">
        <f t="shared" si="8"/>
        <v>-0.65407031016894168</v>
      </c>
      <c r="AU19">
        <f t="shared" si="8"/>
        <v>-38.0951436843525</v>
      </c>
      <c r="AW19">
        <v>16</v>
      </c>
      <c r="AX19">
        <f>IF(Z19&gt;0, (R19*SUMPRODUCT(K19:$K$98, X19:$X$98)-K19*$AZ$3)/Z19, 0)</f>
        <v>-34.069588034197693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0.22854412237804328</v>
      </c>
      <c r="L20" s="2">
        <v>17</v>
      </c>
      <c r="M20" s="6">
        <v>2.8709999999999999E-3</v>
      </c>
      <c r="Q20" s="4">
        <f t="shared" si="22"/>
        <v>25</v>
      </c>
      <c r="R20">
        <f t="shared" si="0"/>
        <v>50000</v>
      </c>
      <c r="S20">
        <f t="shared" si="1"/>
        <v>-24.817578948379712</v>
      </c>
      <c r="U20">
        <f t="shared" si="12"/>
        <v>2.8709999999999999E-3</v>
      </c>
      <c r="V20">
        <f t="shared" si="13"/>
        <v>0.01</v>
      </c>
      <c r="W20">
        <f t="shared" si="14"/>
        <v>0.81535993277016405</v>
      </c>
      <c r="X20">
        <f t="shared" si="15"/>
        <v>2.340898366983141E-3</v>
      </c>
      <c r="Y20">
        <f t="shared" si="16"/>
        <v>8.1535993277016411E-3</v>
      </c>
      <c r="Z20">
        <f t="shared" si="17"/>
        <v>0.80486543507547925</v>
      </c>
      <c r="AB20">
        <f t="shared" si="18"/>
        <v>-27.778977009070616</v>
      </c>
      <c r="AC20">
        <f t="shared" si="19"/>
        <v>-19.974811477807691</v>
      </c>
      <c r="AE20">
        <f t="shared" si="2"/>
        <v>0</v>
      </c>
      <c r="AF20">
        <f t="shared" si="3"/>
        <v>0</v>
      </c>
      <c r="AG20">
        <f t="shared" si="3"/>
        <v>-20.12163587688698</v>
      </c>
      <c r="AH20">
        <f t="shared" si="4"/>
        <v>-117.04491834915706</v>
      </c>
      <c r="AI20">
        <f t="shared" si="5"/>
        <v>-137.16655422604404</v>
      </c>
      <c r="AJ20">
        <f t="shared" si="6"/>
        <v>-7.8041655312629246</v>
      </c>
      <c r="AK20">
        <f t="shared" si="20"/>
        <v>-1.9445283906349433</v>
      </c>
      <c r="AL20">
        <f t="shared" si="7"/>
        <v>-146.91524814794192</v>
      </c>
      <c r="AN20">
        <f t="shared" si="8"/>
        <v>0</v>
      </c>
      <c r="AO20">
        <f t="shared" si="8"/>
        <v>0</v>
      </c>
      <c r="AP20">
        <f t="shared" si="8"/>
        <v>-4.5986816122936842</v>
      </c>
      <c r="AQ20">
        <f t="shared" si="8"/>
        <v>-26.749928142917835</v>
      </c>
      <c r="AR20">
        <f t="shared" si="8"/>
        <v>-31.34860975521152</v>
      </c>
      <c r="AS20">
        <f t="shared" si="8"/>
        <v>-1.783596162235461</v>
      </c>
      <c r="AT20">
        <f t="shared" si="8"/>
        <v>-0.44441053447685203</v>
      </c>
      <c r="AU20">
        <f t="shared" si="8"/>
        <v>-33.576616451923833</v>
      </c>
      <c r="AW20">
        <v>17</v>
      </c>
      <c r="AX20">
        <f>IF(Z20&gt;0, (R20*SUMPRODUCT(K20:$K$98, X20:$X$98)-K20*$AZ$3)/Z20, 0)</f>
        <v>-24.817578948379712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0.2040572521232529</v>
      </c>
      <c r="L21" s="2">
        <v>18</v>
      </c>
      <c r="M21" s="6">
        <v>2.9099999999999998E-3</v>
      </c>
      <c r="Q21" s="4">
        <f t="shared" si="22"/>
        <v>25</v>
      </c>
      <c r="R21">
        <f t="shared" si="0"/>
        <v>50000</v>
      </c>
      <c r="S21">
        <f t="shared" si="1"/>
        <v>-16.337664102355372</v>
      </c>
      <c r="U21">
        <f t="shared" si="12"/>
        <v>2.9099999999999998E-3</v>
      </c>
      <c r="V21">
        <f t="shared" si="13"/>
        <v>0.01</v>
      </c>
      <c r="W21">
        <f t="shared" si="14"/>
        <v>0.80486543507547925</v>
      </c>
      <c r="X21">
        <f t="shared" si="15"/>
        <v>2.3421584160696444E-3</v>
      </c>
      <c r="Y21">
        <f t="shared" si="16"/>
        <v>8.0486543507547921E-3</v>
      </c>
      <c r="Z21">
        <f t="shared" si="17"/>
        <v>0.79447462230865484</v>
      </c>
      <c r="AB21">
        <f t="shared" si="18"/>
        <v>-19.974811477807691</v>
      </c>
      <c r="AC21">
        <f t="shared" si="19"/>
        <v>-12.979859517124453</v>
      </c>
      <c r="AE21">
        <f t="shared" si="2"/>
        <v>0</v>
      </c>
      <c r="AF21">
        <f t="shared" si="3"/>
        <v>0</v>
      </c>
      <c r="AG21">
        <f t="shared" si="3"/>
        <v>-19.861865557716371</v>
      </c>
      <c r="AH21">
        <f t="shared" si="4"/>
        <v>-117.10792080348222</v>
      </c>
      <c r="AI21">
        <f t="shared" si="5"/>
        <v>-136.9697863611986</v>
      </c>
      <c r="AJ21">
        <f t="shared" si="6"/>
        <v>-6.9949519606832382</v>
      </c>
      <c r="AK21">
        <f t="shared" si="20"/>
        <v>-1.3982368034465384</v>
      </c>
      <c r="AL21">
        <f t="shared" si="7"/>
        <v>-145.36297512532838</v>
      </c>
      <c r="AN21">
        <f t="shared" si="8"/>
        <v>0</v>
      </c>
      <c r="AO21">
        <f t="shared" si="8"/>
        <v>0</v>
      </c>
      <c r="AP21">
        <f t="shared" si="8"/>
        <v>-4.0529577077490826</v>
      </c>
      <c r="AQ21">
        <f t="shared" si="8"/>
        <v>-23.896720521026104</v>
      </c>
      <c r="AR21">
        <f t="shared" si="8"/>
        <v>-27.949678228775191</v>
      </c>
      <c r="AS21">
        <f t="shared" si="8"/>
        <v>-1.4273706758311817</v>
      </c>
      <c r="AT21">
        <f t="shared" si="8"/>
        <v>-0.28532035992890153</v>
      </c>
      <c r="AU21">
        <f t="shared" si="8"/>
        <v>-29.662369264535272</v>
      </c>
      <c r="AW21">
        <v>18</v>
      </c>
      <c r="AX21">
        <f>IF(Z21&gt;0, (R21*SUMPRODUCT(K21:$K$98, X21:$X$98)-K21*$AZ$3)/Z21, 0)</f>
        <v>-16.337664102355372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0.18219397511004723</v>
      </c>
      <c r="L22" s="2">
        <v>19</v>
      </c>
      <c r="M22" s="6">
        <v>2.9520000000000002E-3</v>
      </c>
      <c r="Q22" s="4">
        <f t="shared" si="22"/>
        <v>25</v>
      </c>
      <c r="R22">
        <f t="shared" si="0"/>
        <v>50000</v>
      </c>
      <c r="S22">
        <f t="shared" si="1"/>
        <v>-8.6041257564120173</v>
      </c>
      <c r="U22">
        <f t="shared" si="12"/>
        <v>2.9520000000000002E-3</v>
      </c>
      <c r="V22">
        <f t="shared" si="13"/>
        <v>0.01</v>
      </c>
      <c r="W22">
        <f t="shared" si="14"/>
        <v>0.79447462230865484</v>
      </c>
      <c r="X22">
        <f t="shared" si="15"/>
        <v>2.3452890850551491E-3</v>
      </c>
      <c r="Y22">
        <f t="shared" si="16"/>
        <v>7.9447462230865483E-3</v>
      </c>
      <c r="Z22">
        <f t="shared" si="17"/>
        <v>0.78418458700051319</v>
      </c>
      <c r="AB22">
        <f t="shared" si="18"/>
        <v>-12.979859517124453</v>
      </c>
      <c r="AC22">
        <f t="shared" si="19"/>
        <v>-6.7472228027924359</v>
      </c>
      <c r="AE22">
        <f t="shared" si="2"/>
        <v>0</v>
      </c>
      <c r="AF22">
        <f t="shared" si="3"/>
        <v>0</v>
      </c>
      <c r="AG22">
        <f t="shared" si="3"/>
        <v>-19.604614675012829</v>
      </c>
      <c r="AH22">
        <f t="shared" si="4"/>
        <v>-117.26445425275746</v>
      </c>
      <c r="AI22">
        <f t="shared" si="5"/>
        <v>-136.86906892777029</v>
      </c>
      <c r="AJ22">
        <f t="shared" si="6"/>
        <v>-6.2326367143320169</v>
      </c>
      <c r="AK22">
        <f t="shared" si="20"/>
        <v>-0.9085901661987118</v>
      </c>
      <c r="AL22">
        <f t="shared" si="7"/>
        <v>-144.01029580830101</v>
      </c>
      <c r="AN22">
        <f t="shared" si="8"/>
        <v>0</v>
      </c>
      <c r="AO22">
        <f t="shared" si="8"/>
        <v>0</v>
      </c>
      <c r="AP22">
        <f t="shared" si="8"/>
        <v>-3.5718426781413539</v>
      </c>
      <c r="AQ22">
        <f t="shared" si="8"/>
        <v>-21.364877059420163</v>
      </c>
      <c r="AR22">
        <f t="shared" si="8"/>
        <v>-24.936719737561518</v>
      </c>
      <c r="AS22">
        <f t="shared" si="8"/>
        <v>-1.1355488584009741</v>
      </c>
      <c r="AT22">
        <f t="shared" si="8"/>
        <v>-0.16553965412564178</v>
      </c>
      <c r="AU22">
        <f t="shared" si="8"/>
        <v>-26.237808250088133</v>
      </c>
      <c r="AW22">
        <v>19</v>
      </c>
      <c r="AX22">
        <f>IF(Z22&gt;0, (R22*SUMPRODUCT(K22:$K$98, X22:$X$98)-K22*$AZ$3)/Z22, 0)</f>
        <v>-8.6041257564120173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0.16267319206254216</v>
      </c>
      <c r="L23" s="2">
        <v>20</v>
      </c>
      <c r="M23" s="6">
        <v>2.9979999999999998E-3</v>
      </c>
      <c r="Q23" s="4">
        <f t="shared" si="22"/>
        <v>25</v>
      </c>
      <c r="R23">
        <f t="shared" si="0"/>
        <v>50000</v>
      </c>
      <c r="S23">
        <f t="shared" si="1"/>
        <v>-1.5644715023778906</v>
      </c>
      <c r="U23">
        <f t="shared" si="12"/>
        <v>2.9979999999999998E-3</v>
      </c>
      <c r="V23">
        <f t="shared" si="13"/>
        <v>0.01</v>
      </c>
      <c r="W23">
        <f t="shared" si="14"/>
        <v>0.78418458700051319</v>
      </c>
      <c r="X23">
        <f t="shared" si="15"/>
        <v>2.3509853918275382E-3</v>
      </c>
      <c r="Y23">
        <f t="shared" si="16"/>
        <v>7.8418458700051322E-3</v>
      </c>
      <c r="Z23">
        <f t="shared" si="17"/>
        <v>0.77399175573868051</v>
      </c>
      <c r="AB23">
        <f t="shared" si="18"/>
        <v>-6.7472228027924359</v>
      </c>
      <c r="AC23">
        <f t="shared" si="19"/>
        <v>-1.2108880449285948</v>
      </c>
      <c r="AE23">
        <f t="shared" si="2"/>
        <v>0</v>
      </c>
      <c r="AF23">
        <f t="shared" si="3"/>
        <v>0</v>
      </c>
      <c r="AG23">
        <f t="shared" si="3"/>
        <v>-19.349793893467012</v>
      </c>
      <c r="AH23">
        <f t="shared" si="4"/>
        <v>-117.54926959137691</v>
      </c>
      <c r="AI23">
        <f t="shared" si="5"/>
        <v>-136.89906348484394</v>
      </c>
      <c r="AJ23">
        <f t="shared" si="6"/>
        <v>-5.5363347578638411</v>
      </c>
      <c r="AK23">
        <f t="shared" si="20"/>
        <v>-0.47230559619547058</v>
      </c>
      <c r="AL23">
        <f t="shared" si="7"/>
        <v>-142.90770383890325</v>
      </c>
      <c r="AN23">
        <f t="shared" si="8"/>
        <v>0</v>
      </c>
      <c r="AO23">
        <f t="shared" si="8"/>
        <v>0</v>
      </c>
      <c r="AP23">
        <f t="shared" si="8"/>
        <v>-3.1476927384025646</v>
      </c>
      <c r="AQ23">
        <f t="shared" si="8"/>
        <v>-19.122114909049603</v>
      </c>
      <c r="AR23">
        <f t="shared" si="8"/>
        <v>-22.269807647452168</v>
      </c>
      <c r="AS23">
        <f t="shared" si="8"/>
        <v>-0.90061324738851245</v>
      </c>
      <c r="AT23">
        <f t="shared" si="8"/>
        <v>-7.6831458962119265E-2</v>
      </c>
      <c r="AU23">
        <f t="shared" si="8"/>
        <v>-23.2472523538028</v>
      </c>
      <c r="AW23">
        <v>20</v>
      </c>
      <c r="AX23">
        <f>IF(Z23&gt;0, (R23*SUMPRODUCT(K23:$K$98, X23:$X$98)-K23*$AZ$3)/Z23, 0)</f>
        <v>-1.5644715023778906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0.14524392148441262</v>
      </c>
      <c r="L24" s="2">
        <v>21</v>
      </c>
      <c r="M24" s="6">
        <v>3.0469999999999998E-3</v>
      </c>
      <c r="Q24" s="4">
        <f t="shared" si="22"/>
        <v>25</v>
      </c>
      <c r="R24">
        <f t="shared" si="0"/>
        <v>50000</v>
      </c>
      <c r="S24">
        <f t="shared" si="1"/>
        <v>4.8251964960033549</v>
      </c>
      <c r="U24">
        <f t="shared" si="12"/>
        <v>3.0469999999999998E-3</v>
      </c>
      <c r="V24">
        <f t="shared" si="13"/>
        <v>0.01</v>
      </c>
      <c r="W24">
        <f t="shared" si="14"/>
        <v>0.77399175573868051</v>
      </c>
      <c r="X24">
        <f t="shared" si="15"/>
        <v>2.3583528797357593E-3</v>
      </c>
      <c r="Y24">
        <f t="shared" si="16"/>
        <v>7.7399175573868049E-3</v>
      </c>
      <c r="Z24">
        <f t="shared" si="17"/>
        <v>0.76389348530155798</v>
      </c>
      <c r="AB24">
        <f t="shared" si="18"/>
        <v>-1.2108880449285948</v>
      </c>
      <c r="AC24">
        <f t="shared" si="19"/>
        <v>3.6859361685968679</v>
      </c>
      <c r="AE24">
        <f t="shared" si="2"/>
        <v>0</v>
      </c>
      <c r="AF24">
        <f t="shared" si="3"/>
        <v>0</v>
      </c>
      <c r="AG24">
        <f t="shared" si="3"/>
        <v>-19.09733713253895</v>
      </c>
      <c r="AH24">
        <f t="shared" si="4"/>
        <v>-117.91764398678797</v>
      </c>
      <c r="AI24">
        <f t="shared" si="5"/>
        <v>-137.0149811193269</v>
      </c>
      <c r="AJ24">
        <f t="shared" si="6"/>
        <v>-4.8968242135254627</v>
      </c>
      <c r="AK24">
        <f t="shared" si="20"/>
        <v>-8.4762163145001651E-2</v>
      </c>
      <c r="AL24">
        <f t="shared" ref="AL24:AL87" si="23">SUM(AI24:AK24)</f>
        <v>-141.99656749599737</v>
      </c>
      <c r="AN24">
        <f t="shared" si="8"/>
        <v>0</v>
      </c>
      <c r="AO24">
        <f t="shared" si="8"/>
        <v>0</v>
      </c>
      <c r="AP24">
        <f t="shared" si="8"/>
        <v>-2.7737721350398448</v>
      </c>
      <c r="AQ24">
        <f t="shared" si="8"/>
        <v>-17.126821024843952</v>
      </c>
      <c r="AR24">
        <f t="shared" si="8"/>
        <v>-19.900593159883794</v>
      </c>
      <c r="AS24">
        <f t="shared" si="8"/>
        <v>-0.71123395159226288</v>
      </c>
      <c r="AT24">
        <f t="shared" si="8"/>
        <v>-1.2311188968681592E-2</v>
      </c>
      <c r="AU24">
        <f t="shared" si="8"/>
        <v>-20.624138300444738</v>
      </c>
      <c r="AW24">
        <v>21</v>
      </c>
      <c r="AX24">
        <f>IF(Z24&gt;0, (R24*SUMPRODUCT(K24:$K$98, X24:$X$98)-K24*$AZ$3)/Z24, 0)</f>
        <v>4.8251964960033549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0.12968207275393984</v>
      </c>
      <c r="L25" s="2">
        <v>22</v>
      </c>
      <c r="M25" s="6">
        <v>3.104E-3</v>
      </c>
      <c r="Q25" s="4">
        <f t="shared" si="22"/>
        <v>25</v>
      </c>
      <c r="R25">
        <f t="shared" si="0"/>
        <v>50000</v>
      </c>
      <c r="S25">
        <f t="shared" si="1"/>
        <v>10.617817340194101</v>
      </c>
      <c r="U25">
        <f t="shared" si="12"/>
        <v>3.104E-3</v>
      </c>
      <c r="V25">
        <f t="shared" si="13"/>
        <v>0.01</v>
      </c>
      <c r="W25">
        <f t="shared" si="14"/>
        <v>0.76389348530155798</v>
      </c>
      <c r="X25">
        <f t="shared" si="15"/>
        <v>2.3711253783760358E-3</v>
      </c>
      <c r="Y25">
        <f t="shared" si="16"/>
        <v>7.63893485301558E-3</v>
      </c>
      <c r="Z25">
        <f t="shared" si="17"/>
        <v>0.75388342507016637</v>
      </c>
      <c r="AB25">
        <f t="shared" si="18"/>
        <v>3.6859361685968679</v>
      </c>
      <c r="AC25">
        <f t="shared" si="19"/>
        <v>8.0045965031949322</v>
      </c>
      <c r="AE25">
        <f t="shared" si="2"/>
        <v>0</v>
      </c>
      <c r="AF25">
        <f t="shared" si="3"/>
        <v>0</v>
      </c>
      <c r="AG25">
        <f t="shared" si="3"/>
        <v>-18.847085626754158</v>
      </c>
      <c r="AH25">
        <f t="shared" si="4"/>
        <v>-118.55626891880179</v>
      </c>
      <c r="AI25">
        <f t="shared" si="5"/>
        <v>-137.40335454555594</v>
      </c>
      <c r="AJ25">
        <f t="shared" si="6"/>
        <v>-4.3186603345980643</v>
      </c>
      <c r="AK25">
        <f t="shared" si="20"/>
        <v>0.25801553180178077</v>
      </c>
      <c r="AL25">
        <f t="shared" si="23"/>
        <v>-141.46399934835222</v>
      </c>
      <c r="AN25">
        <f t="shared" si="8"/>
        <v>0</v>
      </c>
      <c r="AO25">
        <f t="shared" si="8"/>
        <v>0</v>
      </c>
      <c r="AP25">
        <f t="shared" si="8"/>
        <v>-2.4441291294484664</v>
      </c>
      <c r="AQ25">
        <f t="shared" si="8"/>
        <v>-15.37462269136371</v>
      </c>
      <c r="AR25">
        <f t="shared" si="8"/>
        <v>-17.818751820812174</v>
      </c>
      <c r="AS25">
        <f t="shared" si="8"/>
        <v>-0.56005282371090037</v>
      </c>
      <c r="AT25">
        <f t="shared" si="8"/>
        <v>3.3459988966765011E-2</v>
      </c>
      <c r="AU25">
        <f t="shared" si="8"/>
        <v>-18.34534465555631</v>
      </c>
      <c r="AW25">
        <v>22</v>
      </c>
      <c r="AX25">
        <f>IF(Z25&gt;0, (R25*SUMPRODUCT(K25:$K$98, X25:$X$98)-K25*$AZ$3)/Z25, 0)</f>
        <v>10.617817340194101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0.11578756495887485</v>
      </c>
      <c r="L26" s="2">
        <v>23</v>
      </c>
      <c r="M26" s="6">
        <v>3.1700000000000001E-3</v>
      </c>
      <c r="Q26" s="4">
        <f t="shared" si="22"/>
        <v>25</v>
      </c>
      <c r="R26">
        <f t="shared" si="0"/>
        <v>50000</v>
      </c>
      <c r="S26">
        <f t="shared" si="1"/>
        <v>15.831237780188555</v>
      </c>
      <c r="U26">
        <f t="shared" si="12"/>
        <v>3.1700000000000001E-3</v>
      </c>
      <c r="V26">
        <f t="shared" si="13"/>
        <v>0.01</v>
      </c>
      <c r="W26">
        <f t="shared" si="14"/>
        <v>0.75388342507016637</v>
      </c>
      <c r="X26">
        <f t="shared" si="15"/>
        <v>2.3898104574724276E-3</v>
      </c>
      <c r="Y26">
        <f t="shared" si="16"/>
        <v>7.5388342507016638E-3</v>
      </c>
      <c r="Z26">
        <f t="shared" si="17"/>
        <v>0.74395478036199225</v>
      </c>
      <c r="AB26">
        <f t="shared" si="18"/>
        <v>8.0045965031949322</v>
      </c>
      <c r="AC26">
        <f t="shared" si="19"/>
        <v>11.777725025618651</v>
      </c>
      <c r="AE26">
        <f t="shared" si="2"/>
        <v>0</v>
      </c>
      <c r="AF26">
        <f t="shared" si="3"/>
        <v>0</v>
      </c>
      <c r="AG26">
        <f t="shared" si="3"/>
        <v>-18.598869509049806</v>
      </c>
      <c r="AH26">
        <f t="shared" si="4"/>
        <v>-119.49052287362137</v>
      </c>
      <c r="AI26">
        <f t="shared" si="5"/>
        <v>-138.08939238267118</v>
      </c>
      <c r="AJ26">
        <f t="shared" si="6"/>
        <v>-3.7731285224237183</v>
      </c>
      <c r="AK26">
        <f t="shared" si="20"/>
        <v>0.56032175522364536</v>
      </c>
      <c r="AL26">
        <f t="shared" si="23"/>
        <v>-141.30219914987126</v>
      </c>
      <c r="AN26">
        <f t="shared" si="8"/>
        <v>0</v>
      </c>
      <c r="AO26">
        <f t="shared" si="8"/>
        <v>0</v>
      </c>
      <c r="AP26">
        <f t="shared" si="8"/>
        <v>-2.1535178114407412</v>
      </c>
      <c r="AQ26">
        <f t="shared" si="8"/>
        <v>-13.835516679199356</v>
      </c>
      <c r="AR26">
        <f t="shared" si="8"/>
        <v>-15.989034490640098</v>
      </c>
      <c r="AS26">
        <f t="shared" si="8"/>
        <v>-0.43688136388831977</v>
      </c>
      <c r="AT26">
        <f t="shared" si="8"/>
        <v>6.4878291630828616E-2</v>
      </c>
      <c r="AU26">
        <f t="shared" si="8"/>
        <v>-16.361037562897589</v>
      </c>
      <c r="AW26">
        <v>23</v>
      </c>
      <c r="AX26">
        <f>IF(Z26&gt;0, (R26*SUMPRODUCT(K26:$K$98, X26:$X$98)-K26*$AZ$3)/Z26, 0)</f>
        <v>15.831237780188555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0.10338175442756682</v>
      </c>
      <c r="L27" s="2">
        <v>24</v>
      </c>
      <c r="M27" s="6">
        <v>3.2390000000000001E-3</v>
      </c>
      <c r="Q27" s="4">
        <f t="shared" si="22"/>
        <v>25</v>
      </c>
      <c r="R27">
        <f t="shared" si="0"/>
        <v>50000</v>
      </c>
      <c r="S27">
        <f t="shared" si="1"/>
        <v>20.485357344708412</v>
      </c>
      <c r="U27">
        <f t="shared" si="12"/>
        <v>3.2390000000000001E-3</v>
      </c>
      <c r="V27">
        <f t="shared" si="13"/>
        <v>0.01</v>
      </c>
      <c r="W27">
        <f t="shared" si="14"/>
        <v>0.74395478036199225</v>
      </c>
      <c r="X27">
        <f t="shared" si="15"/>
        <v>2.4096695335924928E-3</v>
      </c>
      <c r="Y27">
        <f t="shared" si="16"/>
        <v>7.4395478036199227E-3</v>
      </c>
      <c r="Z27">
        <f t="shared" si="17"/>
        <v>0.73410556302477992</v>
      </c>
      <c r="AB27">
        <f t="shared" si="18"/>
        <v>11.777725025618651</v>
      </c>
      <c r="AC27">
        <f t="shared" si="19"/>
        <v>15.038414787300979</v>
      </c>
      <c r="AE27">
        <f t="shared" si="2"/>
        <v>0</v>
      </c>
      <c r="AF27">
        <f t="shared" si="3"/>
        <v>0</v>
      </c>
      <c r="AG27">
        <f t="shared" si="3"/>
        <v>-18.352639075619496</v>
      </c>
      <c r="AH27">
        <f t="shared" si="4"/>
        <v>-120.48347667962464</v>
      </c>
      <c r="AI27">
        <f t="shared" si="5"/>
        <v>-138.83611575524415</v>
      </c>
      <c r="AJ27">
        <f t="shared" si="6"/>
        <v>-3.2606897616823289</v>
      </c>
      <c r="AK27">
        <f t="shared" si="20"/>
        <v>0.82444075179330567</v>
      </c>
      <c r="AL27">
        <f t="shared" si="23"/>
        <v>-141.27236476513318</v>
      </c>
      <c r="AN27">
        <f t="shared" si="8"/>
        <v>0</v>
      </c>
      <c r="AO27">
        <f t="shared" si="8"/>
        <v>0</v>
      </c>
      <c r="AP27">
        <f t="shared" si="8"/>
        <v>-1.8973280260134617</v>
      </c>
      <c r="AQ27">
        <f t="shared" si="8"/>
        <v>-12.45579319867243</v>
      </c>
      <c r="AR27">
        <f t="shared" si="8"/>
        <v>-14.353121224685891</v>
      </c>
      <c r="AS27">
        <f t="shared" si="8"/>
        <v>-0.3370958282067239</v>
      </c>
      <c r="AT27">
        <f t="shared" si="8"/>
        <v>8.5232131341974091E-2</v>
      </c>
      <c r="AU27">
        <f t="shared" si="8"/>
        <v>-14.604984921550642</v>
      </c>
      <c r="AW27">
        <v>24</v>
      </c>
      <c r="AX27">
        <f>IF(Z27&gt;0, (R27*SUMPRODUCT(K27:$K$98, X27:$X$98)-K27*$AZ$3)/Z27, 0)</f>
        <v>20.485357344708412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9.230513788175608E-2</v>
      </c>
      <c r="L28" s="2">
        <v>25</v>
      </c>
      <c r="M28" s="6">
        <v>3.3149999999999998E-3</v>
      </c>
      <c r="Q28" s="4">
        <f t="shared" si="22"/>
        <v>25</v>
      </c>
      <c r="R28">
        <f t="shared" si="0"/>
        <v>50000</v>
      </c>
      <c r="S28">
        <f t="shared" si="1"/>
        <v>24.639416123091323</v>
      </c>
      <c r="U28">
        <f t="shared" si="12"/>
        <v>3.3149999999999998E-3</v>
      </c>
      <c r="V28">
        <f t="shared" si="13"/>
        <v>0.01</v>
      </c>
      <c r="W28">
        <f t="shared" si="14"/>
        <v>0.73410556302477992</v>
      </c>
      <c r="X28">
        <f t="shared" si="15"/>
        <v>2.4335599414271451E-3</v>
      </c>
      <c r="Y28">
        <f t="shared" si="16"/>
        <v>7.3410556302477992E-3</v>
      </c>
      <c r="Z28">
        <f t="shared" si="17"/>
        <v>0.724330947453105</v>
      </c>
      <c r="AB28">
        <f t="shared" si="18"/>
        <v>15.038414787300979</v>
      </c>
      <c r="AC28">
        <f t="shared" si="19"/>
        <v>17.847091625130048</v>
      </c>
      <c r="AE28">
        <f t="shared" si="2"/>
        <v>0</v>
      </c>
      <c r="AF28">
        <f t="shared" si="3"/>
        <v>0</v>
      </c>
      <c r="AG28">
        <f t="shared" si="3"/>
        <v>-18.108273686327625</v>
      </c>
      <c r="AH28">
        <f t="shared" si="4"/>
        <v>-121.67799707135725</v>
      </c>
      <c r="AI28">
        <f t="shared" si="5"/>
        <v>-139.78627075768489</v>
      </c>
      <c r="AJ28">
        <f t="shared" si="6"/>
        <v>-2.8086768378290685</v>
      </c>
      <c r="AK28">
        <f t="shared" si="20"/>
        <v>1.0526890351110687</v>
      </c>
      <c r="AL28">
        <f t="shared" si="23"/>
        <v>-141.5422585604029</v>
      </c>
      <c r="AN28">
        <f t="shared" si="8"/>
        <v>0</v>
      </c>
      <c r="AO28">
        <f t="shared" si="8"/>
        <v>0</v>
      </c>
      <c r="AP28">
        <f t="shared" si="8"/>
        <v>-1.6714866994170468</v>
      </c>
      <c r="AQ28">
        <f t="shared" si="8"/>
        <v>-11.231504296847543</v>
      </c>
      <c r="AR28">
        <f t="shared" si="8"/>
        <v>-12.902990996264592</v>
      </c>
      <c r="AS28">
        <f t="shared" si="8"/>
        <v>-0.25925530278110681</v>
      </c>
      <c r="AT28">
        <f t="shared" si="8"/>
        <v>9.7168606532539961E-2</v>
      </c>
      <c r="AU28">
        <f t="shared" si="8"/>
        <v>-13.06507769251316</v>
      </c>
      <c r="AW28">
        <v>25</v>
      </c>
      <c r="AX28">
        <f>IF(Z28&gt;0, (R28*SUMPRODUCT(K28:$K$98, X28:$X$98)-K28*$AZ$3)/Z28, 0)</f>
        <v>24.639416123091323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8.2415301680139358E-2</v>
      </c>
      <c r="L29" s="2">
        <v>26</v>
      </c>
      <c r="M29" s="6">
        <v>3.3969999999999998E-3</v>
      </c>
      <c r="Q29" s="4">
        <f t="shared" si="22"/>
        <v>25</v>
      </c>
      <c r="R29">
        <f t="shared" si="0"/>
        <v>50000</v>
      </c>
      <c r="S29">
        <f t="shared" si="1"/>
        <v>28.328870869836788</v>
      </c>
      <c r="U29">
        <f t="shared" si="12"/>
        <v>3.3969999999999998E-3</v>
      </c>
      <c r="V29">
        <f t="shared" si="13"/>
        <v>0.01</v>
      </c>
      <c r="W29">
        <f t="shared" si="14"/>
        <v>0.724330947453105</v>
      </c>
      <c r="X29">
        <f t="shared" si="15"/>
        <v>2.4605522284981978E-3</v>
      </c>
      <c r="Y29">
        <f t="shared" si="16"/>
        <v>7.2433094745310497E-3</v>
      </c>
      <c r="Z29">
        <f t="shared" si="17"/>
        <v>0.71462708575007583</v>
      </c>
      <c r="AB29">
        <f t="shared" si="18"/>
        <v>17.847091625130048</v>
      </c>
      <c r="AC29">
        <f t="shared" si="19"/>
        <v>20.24457843230168</v>
      </c>
      <c r="AE29">
        <f t="shared" si="2"/>
        <v>0</v>
      </c>
      <c r="AF29">
        <f t="shared" si="3"/>
        <v>0</v>
      </c>
      <c r="AG29">
        <f t="shared" si="3"/>
        <v>-17.865677143751896</v>
      </c>
      <c r="AH29">
        <f t="shared" si="4"/>
        <v>-123.02761142490989</v>
      </c>
      <c r="AI29">
        <f t="shared" si="5"/>
        <v>-140.89328856866177</v>
      </c>
      <c r="AJ29">
        <f t="shared" si="6"/>
        <v>-2.3974868071716315</v>
      </c>
      <c r="AK29">
        <f t="shared" si="20"/>
        <v>1.2492964137591034</v>
      </c>
      <c r="AL29">
        <f t="shared" si="23"/>
        <v>-142.04147896207428</v>
      </c>
      <c r="AN29">
        <f t="shared" si="8"/>
        <v>0</v>
      </c>
      <c r="AO29">
        <f t="shared" si="8"/>
        <v>0</v>
      </c>
      <c r="AP29">
        <f t="shared" si="8"/>
        <v>-1.472405171522283</v>
      </c>
      <c r="AQ29">
        <f t="shared" si="8"/>
        <v>-10.139357710570909</v>
      </c>
      <c r="AR29">
        <f t="shared" si="8"/>
        <v>-11.61176288209319</v>
      </c>
      <c r="AS29">
        <f t="shared" si="8"/>
        <v>-0.19758959848720412</v>
      </c>
      <c r="AT29">
        <f t="shared" si="8"/>
        <v>0.10296114082787271</v>
      </c>
      <c r="AU29">
        <f t="shared" si="8"/>
        <v>-11.706391339752519</v>
      </c>
      <c r="AW29">
        <v>26</v>
      </c>
      <c r="AX29">
        <f>IF(Z29&gt;0, (R29*SUMPRODUCT(K29:$K$98, X29:$X$98)-K29*$AZ$3)/Z29, 0)</f>
        <v>28.328870869836788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7.3585090785838705E-2</v>
      </c>
      <c r="L30" s="2">
        <v>27</v>
      </c>
      <c r="M30" s="6">
        <v>3.4910000000000002E-3</v>
      </c>
      <c r="Q30" s="4">
        <f t="shared" si="22"/>
        <v>25</v>
      </c>
      <c r="R30">
        <f t="shared" si="0"/>
        <v>50000</v>
      </c>
      <c r="S30">
        <f t="shared" si="1"/>
        <v>31.594898543077623</v>
      </c>
      <c r="U30">
        <f t="shared" si="12"/>
        <v>3.4910000000000002E-3</v>
      </c>
      <c r="V30">
        <f t="shared" si="13"/>
        <v>0.01</v>
      </c>
      <c r="W30">
        <f t="shared" si="14"/>
        <v>0.71462708575007583</v>
      </c>
      <c r="X30">
        <f t="shared" si="15"/>
        <v>2.4947631563535149E-3</v>
      </c>
      <c r="Y30">
        <f t="shared" si="16"/>
        <v>7.1462708575007585E-3</v>
      </c>
      <c r="Z30">
        <f t="shared" si="17"/>
        <v>0.70498605173622153</v>
      </c>
      <c r="AB30">
        <f t="shared" si="18"/>
        <v>20.24457843230168</v>
      </c>
      <c r="AC30">
        <f t="shared" si="19"/>
        <v>22.273962778890791</v>
      </c>
      <c r="AE30">
        <f t="shared" si="2"/>
        <v>0</v>
      </c>
      <c r="AF30">
        <f t="shared" si="3"/>
        <v>0</v>
      </c>
      <c r="AG30">
        <f t="shared" si="3"/>
        <v>-17.624651293405538</v>
      </c>
      <c r="AH30">
        <f t="shared" si="4"/>
        <v>-124.73815781767574</v>
      </c>
      <c r="AI30">
        <f t="shared" si="5"/>
        <v>-142.36280911108128</v>
      </c>
      <c r="AJ30">
        <f t="shared" si="6"/>
        <v>-2.0293843465891115</v>
      </c>
      <c r="AK30">
        <f t="shared" si="20"/>
        <v>1.4171204902611176</v>
      </c>
      <c r="AL30">
        <f t="shared" si="23"/>
        <v>-142.97507296740926</v>
      </c>
      <c r="AN30">
        <f t="shared" si="8"/>
        <v>0</v>
      </c>
      <c r="AO30">
        <f t="shared" si="8"/>
        <v>0</v>
      </c>
      <c r="AP30">
        <f t="shared" si="8"/>
        <v>-1.296911565493996</v>
      </c>
      <c r="AQ30">
        <f t="shared" si="8"/>
        <v>-9.1788686674719457</v>
      </c>
      <c r="AR30">
        <f t="shared" si="8"/>
        <v>-10.475780232965942</v>
      </c>
      <c r="AS30">
        <f t="shared" si="8"/>
        <v>-0.14933243138311972</v>
      </c>
      <c r="AT30">
        <f t="shared" si="8"/>
        <v>0.1042789399303366</v>
      </c>
      <c r="AU30">
        <f t="shared" si="8"/>
        <v>-10.520833724418724</v>
      </c>
      <c r="AW30">
        <v>27</v>
      </c>
      <c r="AX30">
        <f>IF(Z30&gt;0, (R30*SUMPRODUCT(K30:$K$98, X30:$X$98)-K30*$AZ$3)/Z30, 0)</f>
        <v>31.594898543077623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6.5700973915927413E-2</v>
      </c>
      <c r="L31" s="2">
        <v>28</v>
      </c>
      <c r="M31" s="6">
        <v>3.5990000000000002E-3</v>
      </c>
      <c r="Q31" s="4">
        <f t="shared" si="22"/>
        <v>25</v>
      </c>
      <c r="R31">
        <f t="shared" si="0"/>
        <v>50000</v>
      </c>
      <c r="S31">
        <f t="shared" si="1"/>
        <v>34.455103074480718</v>
      </c>
      <c r="U31">
        <f t="shared" si="12"/>
        <v>3.5990000000000002E-3</v>
      </c>
      <c r="V31">
        <f t="shared" si="13"/>
        <v>0.01</v>
      </c>
      <c r="W31">
        <f t="shared" si="14"/>
        <v>0.70498605173622153</v>
      </c>
      <c r="X31">
        <f t="shared" si="15"/>
        <v>2.5372448001986614E-3</v>
      </c>
      <c r="Y31">
        <f t="shared" si="16"/>
        <v>7.0498605173622154E-3</v>
      </c>
      <c r="Z31">
        <f t="shared" si="17"/>
        <v>0.69539894641866062</v>
      </c>
      <c r="AB31">
        <f t="shared" si="18"/>
        <v>22.273962778890791</v>
      </c>
      <c r="AC31">
        <f t="shared" si="19"/>
        <v>23.960042376740244</v>
      </c>
      <c r="AE31">
        <f t="shared" si="2"/>
        <v>0</v>
      </c>
      <c r="AF31">
        <f t="shared" si="3"/>
        <v>0</v>
      </c>
      <c r="AG31">
        <f t="shared" si="3"/>
        <v>-17.384973660466514</v>
      </c>
      <c r="AH31">
        <f t="shared" si="4"/>
        <v>-126.86224000993307</v>
      </c>
      <c r="AI31">
        <f t="shared" si="5"/>
        <v>-144.24721367039959</v>
      </c>
      <c r="AJ31">
        <f t="shared" si="6"/>
        <v>-1.6860795978494529</v>
      </c>
      <c r="AK31">
        <f t="shared" si="20"/>
        <v>1.5591773945223555</v>
      </c>
      <c r="AL31">
        <f t="shared" si="23"/>
        <v>-144.37411587372668</v>
      </c>
      <c r="AN31">
        <f t="shared" si="8"/>
        <v>0</v>
      </c>
      <c r="AO31">
        <f t="shared" si="8"/>
        <v>0</v>
      </c>
      <c r="AP31">
        <f t="shared" si="8"/>
        <v>-1.1422097009953955</v>
      </c>
      <c r="AQ31">
        <f t="shared" si="8"/>
        <v>-8.3349727218087359</v>
      </c>
      <c r="AR31">
        <f t="shared" si="8"/>
        <v>-9.4771824228041321</v>
      </c>
      <c r="AS31">
        <f t="shared" si="8"/>
        <v>-0.11077707167848429</v>
      </c>
      <c r="AT31">
        <f t="shared" si="8"/>
        <v>0.10243947332781694</v>
      </c>
      <c r="AU31">
        <f t="shared" si="8"/>
        <v>-9.4855200211547981</v>
      </c>
      <c r="AW31">
        <v>28</v>
      </c>
      <c r="AX31">
        <f>IF(Z31&gt;0, (R31*SUMPRODUCT(K31:$K$98, X31:$X$98)-K31*$AZ$3)/Z31, 0)</f>
        <v>34.455103074480718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5.8661583853506616E-2</v>
      </c>
      <c r="L32" s="2">
        <v>29</v>
      </c>
      <c r="M32" s="6">
        <v>3.7169999999999998E-3</v>
      </c>
      <c r="Q32" s="4">
        <f t="shared" si="22"/>
        <v>25</v>
      </c>
      <c r="R32">
        <f t="shared" si="0"/>
        <v>50000</v>
      </c>
      <c r="S32">
        <f t="shared" si="1"/>
        <v>36.925772674585069</v>
      </c>
      <c r="U32">
        <f t="shared" si="12"/>
        <v>3.7169999999999998E-3</v>
      </c>
      <c r="V32">
        <f t="shared" si="13"/>
        <v>0.01</v>
      </c>
      <c r="W32">
        <f t="shared" si="14"/>
        <v>0.69539894641866062</v>
      </c>
      <c r="X32">
        <f t="shared" si="15"/>
        <v>2.5847978838381613E-3</v>
      </c>
      <c r="Y32">
        <f t="shared" si="16"/>
        <v>6.9539894641866065E-3</v>
      </c>
      <c r="Z32">
        <f t="shared" si="17"/>
        <v>0.68586015907063591</v>
      </c>
      <c r="AB32">
        <f t="shared" si="18"/>
        <v>23.960042376740244</v>
      </c>
      <c r="AC32">
        <f t="shared" si="19"/>
        <v>25.325916320397056</v>
      </c>
      <c r="AE32">
        <f t="shared" si="2"/>
        <v>0</v>
      </c>
      <c r="AF32">
        <f t="shared" si="3"/>
        <v>0</v>
      </c>
      <c r="AG32">
        <f t="shared" si="3"/>
        <v>-17.146503976765899</v>
      </c>
      <c r="AH32">
        <f t="shared" si="4"/>
        <v>-129.23989419190806</v>
      </c>
      <c r="AI32">
        <f t="shared" si="5"/>
        <v>-146.38639816867396</v>
      </c>
      <c r="AJ32">
        <f t="shared" si="6"/>
        <v>-1.3658739436568119</v>
      </c>
      <c r="AK32">
        <f t="shared" si="20"/>
        <v>1.6772029663718173</v>
      </c>
      <c r="AL32">
        <f t="shared" si="23"/>
        <v>-146.07506914595896</v>
      </c>
      <c r="AN32">
        <f t="shared" si="8"/>
        <v>0</v>
      </c>
      <c r="AO32">
        <f t="shared" si="8"/>
        <v>0</v>
      </c>
      <c r="AP32">
        <f t="shared" si="8"/>
        <v>-1.0058410808275375</v>
      </c>
      <c r="AQ32">
        <f t="shared" si="8"/>
        <v>-7.5814168903569374</v>
      </c>
      <c r="AR32">
        <f t="shared" si="8"/>
        <v>-8.5872579711844743</v>
      </c>
      <c r="AS32">
        <f t="shared" si="8"/>
        <v>-8.012432887914385E-2</v>
      </c>
      <c r="AT32">
        <f t="shared" si="8"/>
        <v>9.8387382451170402E-2</v>
      </c>
      <c r="AU32">
        <f t="shared" si="8"/>
        <v>-8.5689949176124482</v>
      </c>
      <c r="AW32">
        <v>29</v>
      </c>
      <c r="AX32">
        <f>IF(Z32&gt;0, (R32*SUMPRODUCT(K32:$K$98, X32:$X$98)-K32*$AZ$3)/Z32, 0)</f>
        <v>36.925772674585069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5.2376414154916617E-2</v>
      </c>
      <c r="L33" s="2">
        <v>30</v>
      </c>
      <c r="M33" s="6">
        <v>3.852E-3</v>
      </c>
      <c r="Q33" s="4">
        <f t="shared" si="22"/>
        <v>25</v>
      </c>
      <c r="R33">
        <f t="shared" si="0"/>
        <v>50000</v>
      </c>
      <c r="S33">
        <f t="shared" si="1"/>
        <v>39.041315779837952</v>
      </c>
      <c r="U33">
        <f t="shared" si="12"/>
        <v>3.852E-3</v>
      </c>
      <c r="V33">
        <f t="shared" si="13"/>
        <v>0.01</v>
      </c>
      <c r="W33">
        <f t="shared" si="14"/>
        <v>0.68586015907063591</v>
      </c>
      <c r="X33">
        <f t="shared" si="15"/>
        <v>2.6419333327400893E-3</v>
      </c>
      <c r="Y33">
        <f t="shared" si="16"/>
        <v>6.8586015907063595E-3</v>
      </c>
      <c r="Z33">
        <f t="shared" si="17"/>
        <v>0.67635962414718942</v>
      </c>
      <c r="AB33">
        <f t="shared" si="18"/>
        <v>25.325916320397056</v>
      </c>
      <c r="AC33">
        <f t="shared" si="19"/>
        <v>26.405969667062934</v>
      </c>
      <c r="AE33">
        <f t="shared" si="2"/>
        <v>0</v>
      </c>
      <c r="AF33">
        <f t="shared" si="3"/>
        <v>0</v>
      </c>
      <c r="AG33">
        <f t="shared" si="3"/>
        <v>-16.908990603679737</v>
      </c>
      <c r="AH33">
        <f t="shared" si="4"/>
        <v>-132.09666663700446</v>
      </c>
      <c r="AI33">
        <f t="shared" si="5"/>
        <v>-149.0056572406842</v>
      </c>
      <c r="AJ33">
        <f t="shared" si="6"/>
        <v>-1.0800533466658777</v>
      </c>
      <c r="AK33">
        <f t="shared" si="20"/>
        <v>1.7728141424277941</v>
      </c>
      <c r="AL33">
        <f t="shared" si="23"/>
        <v>-148.3128964449223</v>
      </c>
      <c r="AN33">
        <f t="shared" si="8"/>
        <v>0</v>
      </c>
      <c r="AO33">
        <f t="shared" si="8"/>
        <v>0</v>
      </c>
      <c r="AP33">
        <f t="shared" si="8"/>
        <v>-0.88563229479992345</v>
      </c>
      <c r="AQ33">
        <f t="shared" si="8"/>
        <v>-6.9187497202637021</v>
      </c>
      <c r="AR33">
        <f t="shared" si="8"/>
        <v>-7.8043820150636254</v>
      </c>
      <c r="AS33">
        <f t="shared" si="8"/>
        <v>-5.6569321394375739E-2</v>
      </c>
      <c r="AT33">
        <f t="shared" si="8"/>
        <v>9.2853647743491474E-2</v>
      </c>
      <c r="AU33">
        <f t="shared" si="8"/>
        <v>-7.7680976887145112</v>
      </c>
      <c r="AW33">
        <v>30</v>
      </c>
      <c r="AX33">
        <f>IF(Z33&gt;0, (R33*SUMPRODUCT(K33:$K$98, X33:$X$98)-K33*$AZ$3)/Z33, 0)</f>
        <v>39.041315779837952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4.6764655495461264E-2</v>
      </c>
      <c r="L34" s="2">
        <v>31</v>
      </c>
      <c r="M34" s="6">
        <v>4.0049999999999999E-3</v>
      </c>
      <c r="Q34" s="4">
        <f t="shared" si="22"/>
        <v>25</v>
      </c>
      <c r="R34">
        <f t="shared" si="0"/>
        <v>50000</v>
      </c>
      <c r="S34">
        <f t="shared" si="1"/>
        <v>40.817510374928837</v>
      </c>
      <c r="U34">
        <f t="shared" si="12"/>
        <v>4.0049999999999999E-3</v>
      </c>
      <c r="V34">
        <f t="shared" si="13"/>
        <v>0.01</v>
      </c>
      <c r="W34">
        <f t="shared" si="14"/>
        <v>0.67635962414718942</v>
      </c>
      <c r="X34">
        <f t="shared" si="15"/>
        <v>2.7088202947094936E-3</v>
      </c>
      <c r="Y34">
        <f t="shared" si="16"/>
        <v>6.7635962414718948E-3</v>
      </c>
      <c r="Z34">
        <f t="shared" si="17"/>
        <v>0.66688720761100795</v>
      </c>
      <c r="AB34">
        <f t="shared" si="18"/>
        <v>26.405969667062934</v>
      </c>
      <c r="AC34">
        <f t="shared" si="19"/>
        <v>27.220675515569638</v>
      </c>
      <c r="AE34">
        <f t="shared" si="2"/>
        <v>0</v>
      </c>
      <c r="AF34">
        <f t="shared" si="3"/>
        <v>0</v>
      </c>
      <c r="AG34">
        <f t="shared" si="3"/>
        <v>-16.672180190275199</v>
      </c>
      <c r="AH34">
        <f t="shared" si="4"/>
        <v>-135.44101473547468</v>
      </c>
      <c r="AI34">
        <f t="shared" si="5"/>
        <v>-152.11319492574989</v>
      </c>
      <c r="AJ34">
        <f t="shared" si="6"/>
        <v>-0.81470584850670491</v>
      </c>
      <c r="AK34">
        <f t="shared" si="20"/>
        <v>1.8484178766944055</v>
      </c>
      <c r="AL34">
        <f t="shared" si="23"/>
        <v>-151.0794828975622</v>
      </c>
      <c r="AN34">
        <f t="shared" si="8"/>
        <v>0</v>
      </c>
      <c r="AO34">
        <f t="shared" si="8"/>
        <v>0</v>
      </c>
      <c r="AP34">
        <f t="shared" si="8"/>
        <v>-0.77966876295647347</v>
      </c>
      <c r="AQ34">
        <f t="shared" si="8"/>
        <v>-6.3338523940601661</v>
      </c>
      <c r="AR34">
        <f t="shared" si="8"/>
        <v>-7.1135211570166401</v>
      </c>
      <c r="AS34">
        <f t="shared" si="8"/>
        <v>-3.8099438335553508E-2</v>
      </c>
      <c r="AT34">
        <f t="shared" si="8"/>
        <v>8.6440625215265868E-2</v>
      </c>
      <c r="AU34">
        <f t="shared" ref="AU34:AU97" si="24">AL34*$K34</f>
        <v>-7.0651799701369287</v>
      </c>
      <c r="AW34">
        <v>31</v>
      </c>
      <c r="AX34">
        <f>IF(Z34&gt;0, (R34*SUMPRODUCT(K34:$K$98, X34:$X$98)-K34*$AZ$3)/Z34, 0)</f>
        <v>40.817510374928837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4.1754156692376129E-2</v>
      </c>
      <c r="L35" s="2">
        <v>32</v>
      </c>
      <c r="M35" s="6">
        <v>4.1640000000000002E-3</v>
      </c>
      <c r="Q35" s="4">
        <f t="shared" si="22"/>
        <v>25</v>
      </c>
      <c r="R35">
        <f t="shared" si="0"/>
        <v>50000</v>
      </c>
      <c r="S35">
        <f t="shared" si="1"/>
        <v>42.272502823621529</v>
      </c>
      <c r="U35">
        <f t="shared" si="12"/>
        <v>4.1640000000000002E-3</v>
      </c>
      <c r="V35">
        <f t="shared" si="13"/>
        <v>0.01</v>
      </c>
      <c r="W35">
        <f t="shared" si="14"/>
        <v>0.66688720761100795</v>
      </c>
      <c r="X35">
        <f t="shared" si="15"/>
        <v>2.776918332492237E-3</v>
      </c>
      <c r="Y35">
        <f t="shared" si="16"/>
        <v>6.6688720761100793E-3</v>
      </c>
      <c r="Z35">
        <f t="shared" si="17"/>
        <v>0.65744141720240556</v>
      </c>
      <c r="AB35">
        <f t="shared" si="18"/>
        <v>27.220675515569638</v>
      </c>
      <c r="AC35">
        <f t="shared" si="19"/>
        <v>27.79169416505443</v>
      </c>
      <c r="AE35">
        <f t="shared" si="2"/>
        <v>0</v>
      </c>
      <c r="AF35">
        <f t="shared" ref="AF35:AG66" si="25">-$Z35*P35</f>
        <v>0</v>
      </c>
      <c r="AG35">
        <f t="shared" si="25"/>
        <v>-16.436035430060141</v>
      </c>
      <c r="AH35">
        <f t="shared" si="4"/>
        <v>-138.84591662461185</v>
      </c>
      <c r="AI35">
        <f t="shared" ref="AI35:AI66" si="26">SUM(AE35:AH35)</f>
        <v>-155.28195205467199</v>
      </c>
      <c r="AJ35">
        <f t="shared" si="6"/>
        <v>-0.57101864948479175</v>
      </c>
      <c r="AK35">
        <f t="shared" si="20"/>
        <v>1.9054472860898748</v>
      </c>
      <c r="AL35">
        <f t="shared" si="23"/>
        <v>-153.94752341806691</v>
      </c>
      <c r="AN35">
        <f t="shared" ref="AN35:AT66" si="27">AE35*$K35</f>
        <v>0</v>
      </c>
      <c r="AO35">
        <f t="shared" si="27"/>
        <v>0</v>
      </c>
      <c r="AP35">
        <f t="shared" si="27"/>
        <v>-0.68627279874817682</v>
      </c>
      <c r="AQ35">
        <f t="shared" si="27"/>
        <v>-5.7973941588406346</v>
      </c>
      <c r="AR35">
        <f t="shared" si="27"/>
        <v>-6.4836669575888113</v>
      </c>
      <c r="AS35">
        <f t="shared" si="27"/>
        <v>-2.3842402164856998E-2</v>
      </c>
      <c r="AT35">
        <f t="shared" si="27"/>
        <v>7.9560344552459472E-2</v>
      </c>
      <c r="AU35">
        <f t="shared" si="24"/>
        <v>-6.4279490152012091</v>
      </c>
      <c r="AW35">
        <v>32</v>
      </c>
      <c r="AX35">
        <f>IF(Z35&gt;0, (R35*SUMPRODUCT(K35:$K$98, X35:$X$98)-K35*$AZ$3)/Z35, 0)</f>
        <v>42.272502823621529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3.7280497046764401E-2</v>
      </c>
      <c r="L36" s="2">
        <v>33</v>
      </c>
      <c r="M36" s="6">
        <v>4.3350000000000003E-3</v>
      </c>
      <c r="Q36" s="4">
        <f t="shared" si="22"/>
        <v>25</v>
      </c>
      <c r="R36">
        <f t="shared" si="0"/>
        <v>50000</v>
      </c>
      <c r="S36">
        <f t="shared" si="1"/>
        <v>43.45466812988586</v>
      </c>
      <c r="U36">
        <f t="shared" si="12"/>
        <v>4.3350000000000003E-3</v>
      </c>
      <c r="V36">
        <f t="shared" si="13"/>
        <v>0.01</v>
      </c>
      <c r="W36">
        <f t="shared" si="14"/>
        <v>0.65744141720240556</v>
      </c>
      <c r="X36">
        <f t="shared" si="15"/>
        <v>2.8500085435724282E-3</v>
      </c>
      <c r="Y36">
        <f t="shared" si="16"/>
        <v>6.5744141720240554E-3</v>
      </c>
      <c r="Z36">
        <f t="shared" si="17"/>
        <v>0.64801699448680905</v>
      </c>
      <c r="AB36">
        <f t="shared" si="18"/>
        <v>27.79169416505443</v>
      </c>
      <c r="AC36">
        <f t="shared" si="19"/>
        <v>28.159363437950361</v>
      </c>
      <c r="AE36">
        <f t="shared" si="2"/>
        <v>0</v>
      </c>
      <c r="AF36">
        <f t="shared" si="25"/>
        <v>0</v>
      </c>
      <c r="AG36">
        <f t="shared" si="25"/>
        <v>-16.200424862170227</v>
      </c>
      <c r="AH36">
        <f t="shared" si="4"/>
        <v>-142.50042717862141</v>
      </c>
      <c r="AI36">
        <f t="shared" si="26"/>
        <v>-158.70085204079163</v>
      </c>
      <c r="AJ36">
        <f t="shared" si="6"/>
        <v>-0.36766927289593099</v>
      </c>
      <c r="AK36">
        <f t="shared" si="20"/>
        <v>1.9454185915538103</v>
      </c>
      <c r="AL36">
        <f t="shared" si="23"/>
        <v>-157.12310272213375</v>
      </c>
      <c r="AN36">
        <f t="shared" si="27"/>
        <v>0</v>
      </c>
      <c r="AO36">
        <f t="shared" si="27"/>
        <v>0</v>
      </c>
      <c r="AP36">
        <f t="shared" si="27"/>
        <v>-0.60395989123046567</v>
      </c>
      <c r="AQ36">
        <f t="shared" si="27"/>
        <v>-5.3124867545952608</v>
      </c>
      <c r="AR36">
        <f t="shared" si="27"/>
        <v>-5.9164466458257268</v>
      </c>
      <c r="AS36">
        <f t="shared" si="27"/>
        <v>-1.370689324238277E-2</v>
      </c>
      <c r="AT36">
        <f t="shared" si="27"/>
        <v>7.2526172057142388E-2</v>
      </c>
      <c r="AU36">
        <f t="shared" si="24"/>
        <v>-5.8576273670109673</v>
      </c>
      <c r="AW36">
        <v>33</v>
      </c>
      <c r="AX36">
        <f>IF(Z36&gt;0, (R36*SUMPRODUCT(K36:$K$98, X36:$X$98)-K36*$AZ$3)/Z36, 0)</f>
        <v>43.45466812988586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3.3286158077468216E-2</v>
      </c>
      <c r="L37" s="2">
        <v>34</v>
      </c>
      <c r="M37" s="6">
        <v>4.522E-3</v>
      </c>
      <c r="Q37" s="4">
        <f t="shared" si="22"/>
        <v>25</v>
      </c>
      <c r="R37">
        <f t="shared" si="0"/>
        <v>50000</v>
      </c>
      <c r="S37">
        <f t="shared" si="1"/>
        <v>44.395724085723302</v>
      </c>
      <c r="U37">
        <f t="shared" si="12"/>
        <v>4.522E-3</v>
      </c>
      <c r="V37">
        <f t="shared" si="13"/>
        <v>0.01</v>
      </c>
      <c r="W37">
        <f t="shared" si="14"/>
        <v>0.64801699448680905</v>
      </c>
      <c r="X37">
        <f t="shared" si="15"/>
        <v>2.9303328490693503E-3</v>
      </c>
      <c r="Y37">
        <f t="shared" si="16"/>
        <v>6.4801699448680909E-3</v>
      </c>
      <c r="Z37">
        <f t="shared" si="17"/>
        <v>0.63860649169287165</v>
      </c>
      <c r="AB37">
        <f t="shared" si="18"/>
        <v>28.159363437950361</v>
      </c>
      <c r="AC37">
        <f t="shared" si="19"/>
        <v>28.351397604548481</v>
      </c>
      <c r="AE37">
        <f t="shared" si="2"/>
        <v>0</v>
      </c>
      <c r="AF37">
        <f t="shared" si="25"/>
        <v>0</v>
      </c>
      <c r="AG37">
        <f t="shared" si="25"/>
        <v>-15.965162292321791</v>
      </c>
      <c r="AH37">
        <f t="shared" si="4"/>
        <v>-146.51664245346751</v>
      </c>
      <c r="AI37">
        <f t="shared" si="26"/>
        <v>-162.4818047457893</v>
      </c>
      <c r="AJ37">
        <f t="shared" si="6"/>
        <v>-0.19203416659811978</v>
      </c>
      <c r="AK37">
        <f t="shared" si="20"/>
        <v>1.9711554406565255</v>
      </c>
      <c r="AL37">
        <f t="shared" si="23"/>
        <v>-160.70268347173089</v>
      </c>
      <c r="AN37">
        <f t="shared" si="27"/>
        <v>0</v>
      </c>
      <c r="AO37">
        <f t="shared" si="27"/>
        <v>0</v>
      </c>
      <c r="AP37">
        <f t="shared" si="27"/>
        <v>-0.53141891579465794</v>
      </c>
      <c r="AQ37">
        <f t="shared" si="27"/>
        <v>-4.8769761216860097</v>
      </c>
      <c r="AR37">
        <f t="shared" si="27"/>
        <v>-5.408395037480668</v>
      </c>
      <c r="AS37">
        <f t="shared" si="27"/>
        <v>-6.3920796256598817E-3</v>
      </c>
      <c r="AT37">
        <f t="shared" si="27"/>
        <v>6.561219159295463E-2</v>
      </c>
      <c r="AU37">
        <f t="shared" si="24"/>
        <v>-5.3491749255133731</v>
      </c>
      <c r="AW37">
        <v>34</v>
      </c>
      <c r="AX37">
        <f>IF(Z37&gt;0, (R37*SUMPRODUCT(K37:$K$98, X37:$X$98)-K37*$AZ$3)/Z37, 0)</f>
        <v>44.395724085723302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2.9719783997739477E-2</v>
      </c>
      <c r="L38" s="2">
        <v>35</v>
      </c>
      <c r="M38" s="6">
        <v>4.7470000000000004E-3</v>
      </c>
      <c r="Q38" s="4">
        <f t="shared" si="22"/>
        <v>25</v>
      </c>
      <c r="R38">
        <f t="shared" si="0"/>
        <v>50000</v>
      </c>
      <c r="S38">
        <f t="shared" si="1"/>
        <v>45.120264389175667</v>
      </c>
      <c r="U38">
        <f t="shared" si="12"/>
        <v>4.7470000000000004E-3</v>
      </c>
      <c r="V38">
        <f t="shared" si="13"/>
        <v>0.01</v>
      </c>
      <c r="W38">
        <f t="shared" si="14"/>
        <v>0.63860649169287165</v>
      </c>
      <c r="X38">
        <f t="shared" si="15"/>
        <v>3.0314650160660618E-3</v>
      </c>
      <c r="Y38">
        <f t="shared" si="16"/>
        <v>6.3860649169287164E-3</v>
      </c>
      <c r="Z38">
        <f t="shared" si="17"/>
        <v>0.62918896175987682</v>
      </c>
      <c r="AB38">
        <f t="shared" si="18"/>
        <v>28.351397604548481</v>
      </c>
      <c r="AC38">
        <f t="shared" si="19"/>
        <v>28.389172305356581</v>
      </c>
      <c r="AE38">
        <f t="shared" si="2"/>
        <v>0</v>
      </c>
      <c r="AF38">
        <f t="shared" si="25"/>
        <v>0</v>
      </c>
      <c r="AG38">
        <f t="shared" si="25"/>
        <v>-15.729724043996921</v>
      </c>
      <c r="AH38">
        <f t="shared" si="4"/>
        <v>-151.5732508033031</v>
      </c>
      <c r="AI38">
        <f t="shared" si="26"/>
        <v>-167.30297484730002</v>
      </c>
      <c r="AJ38">
        <f t="shared" si="6"/>
        <v>-3.7774700808100192E-2</v>
      </c>
      <c r="AK38">
        <f t="shared" si="20"/>
        <v>1.9845978323183939</v>
      </c>
      <c r="AL38">
        <f t="shared" si="23"/>
        <v>-165.35615171578974</v>
      </c>
      <c r="AN38">
        <f t="shared" si="27"/>
        <v>0</v>
      </c>
      <c r="AO38">
        <f t="shared" si="27"/>
        <v>0</v>
      </c>
      <c r="AP38">
        <f t="shared" si="27"/>
        <v>-0.46748400093163761</v>
      </c>
      <c r="AQ38">
        <f t="shared" si="27"/>
        <v>-4.5047242737093596</v>
      </c>
      <c r="AR38">
        <f t="shared" si="27"/>
        <v>-4.9722082746409972</v>
      </c>
      <c r="AS38">
        <f t="shared" si="27"/>
        <v>-1.1226559485959726E-3</v>
      </c>
      <c r="AT38">
        <f t="shared" si="27"/>
        <v>5.898181889888466E-2</v>
      </c>
      <c r="AU38">
        <f t="shared" si="24"/>
        <v>-4.9143491116907088</v>
      </c>
      <c r="AW38">
        <v>35</v>
      </c>
      <c r="AX38">
        <f>IF(Z38&gt;0, (R38*SUMPRODUCT(K38:$K$98, X38:$X$98)-K38*$AZ$3)/Z38, 0)</f>
        <v>45.120264389175667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2.6535521426553101E-2</v>
      </c>
      <c r="L39" s="2">
        <v>36</v>
      </c>
      <c r="M39" s="6">
        <v>4.9870000000000001E-3</v>
      </c>
      <c r="Q39" s="4">
        <f t="shared" si="22"/>
        <v>25</v>
      </c>
      <c r="R39">
        <f t="shared" si="0"/>
        <v>50000</v>
      </c>
      <c r="S39">
        <f t="shared" si="1"/>
        <v>45.618707293499071</v>
      </c>
      <c r="U39">
        <f t="shared" si="12"/>
        <v>4.9870000000000001E-3</v>
      </c>
      <c r="V39">
        <f t="shared" si="13"/>
        <v>0.01</v>
      </c>
      <c r="W39">
        <f t="shared" si="14"/>
        <v>0.62918896175987682</v>
      </c>
      <c r="X39">
        <f t="shared" si="15"/>
        <v>3.1377653522965056E-3</v>
      </c>
      <c r="Y39">
        <f t="shared" si="16"/>
        <v>6.2918896175987683E-3</v>
      </c>
      <c r="Z39">
        <f t="shared" si="17"/>
        <v>0.61975930678998159</v>
      </c>
      <c r="AB39">
        <f t="shared" si="18"/>
        <v>28.389172305356581</v>
      </c>
      <c r="AC39">
        <f t="shared" si="19"/>
        <v>28.272618408874063</v>
      </c>
      <c r="AE39">
        <f t="shared" si="2"/>
        <v>0</v>
      </c>
      <c r="AF39">
        <f t="shared" si="25"/>
        <v>0</v>
      </c>
      <c r="AG39">
        <f t="shared" si="25"/>
        <v>-15.49398266974954</v>
      </c>
      <c r="AH39">
        <f t="shared" si="4"/>
        <v>-156.88826761482528</v>
      </c>
      <c r="AI39">
        <f t="shared" si="26"/>
        <v>-172.38225028457481</v>
      </c>
      <c r="AJ39">
        <f t="shared" si="6"/>
        <v>0.11655389648251813</v>
      </c>
      <c r="AK39">
        <f t="shared" si="20"/>
        <v>1.9872420613749608</v>
      </c>
      <c r="AL39">
        <f t="shared" si="23"/>
        <v>-170.27845432671734</v>
      </c>
      <c r="AN39">
        <f t="shared" si="27"/>
        <v>0</v>
      </c>
      <c r="AO39">
        <f t="shared" si="27"/>
        <v>0</v>
      </c>
      <c r="AP39">
        <f t="shared" si="27"/>
        <v>-0.41114090911578133</v>
      </c>
      <c r="AQ39">
        <f t="shared" si="27"/>
        <v>-4.1631119868679933</v>
      </c>
      <c r="AR39">
        <f t="shared" si="27"/>
        <v>-4.5742528959837747</v>
      </c>
      <c r="AS39">
        <f t="shared" si="27"/>
        <v>3.0928184174601118E-3</v>
      </c>
      <c r="AT39">
        <f t="shared" si="27"/>
        <v>5.2732504299362826E-2</v>
      </c>
      <c r="AU39">
        <f t="shared" si="24"/>
        <v>-4.5184275732669512</v>
      </c>
      <c r="AW39">
        <v>36</v>
      </c>
      <c r="AX39">
        <f>IF(Z39&gt;0, (R39*SUMPRODUCT(K39:$K$98, X39:$X$98)-K39*$AZ$3)/Z39, 0)</f>
        <v>45.618707293499071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2.3692429845136694E-2</v>
      </c>
      <c r="L40" s="2">
        <v>37</v>
      </c>
      <c r="M40" s="6">
        <v>5.2249999999999996E-3</v>
      </c>
      <c r="Q40" s="4">
        <f t="shared" si="22"/>
        <v>25</v>
      </c>
      <c r="R40">
        <f t="shared" si="0"/>
        <v>50000</v>
      </c>
      <c r="S40">
        <f t="shared" si="1"/>
        <v>45.922395259783698</v>
      </c>
      <c r="U40">
        <f t="shared" si="12"/>
        <v>5.2249999999999996E-3</v>
      </c>
      <c r="V40">
        <f t="shared" si="13"/>
        <v>0.01</v>
      </c>
      <c r="W40">
        <f t="shared" si="14"/>
        <v>0.61975930678998159</v>
      </c>
      <c r="X40">
        <f t="shared" si="15"/>
        <v>3.2382423779776536E-3</v>
      </c>
      <c r="Y40">
        <f t="shared" si="16"/>
        <v>6.1975930678998164E-3</v>
      </c>
      <c r="Z40">
        <f t="shared" si="17"/>
        <v>0.61032347134410414</v>
      </c>
      <c r="AB40">
        <f t="shared" si="18"/>
        <v>28.272618408874063</v>
      </c>
      <c r="AC40">
        <f t="shared" si="19"/>
        <v>28.027515687387218</v>
      </c>
      <c r="AE40">
        <f t="shared" si="2"/>
        <v>0</v>
      </c>
      <c r="AF40">
        <f t="shared" si="25"/>
        <v>0</v>
      </c>
      <c r="AG40">
        <f t="shared" si="25"/>
        <v>-15.258086783602604</v>
      </c>
      <c r="AH40">
        <f t="shared" si="4"/>
        <v>-161.91211889888268</v>
      </c>
      <c r="AI40">
        <f t="shared" si="26"/>
        <v>-177.17020568248529</v>
      </c>
      <c r="AJ40">
        <f t="shared" si="6"/>
        <v>0.24510272148684464</v>
      </c>
      <c r="AK40">
        <f t="shared" si="20"/>
        <v>1.9790832886211847</v>
      </c>
      <c r="AL40">
        <f t="shared" si="23"/>
        <v>-174.94601967237728</v>
      </c>
      <c r="AN40">
        <f t="shared" si="27"/>
        <v>0</v>
      </c>
      <c r="AO40">
        <f t="shared" si="27"/>
        <v>0</v>
      </c>
      <c r="AP40">
        <f t="shared" si="27"/>
        <v>-0.36150115069151206</v>
      </c>
      <c r="AQ40">
        <f t="shared" si="27"/>
        <v>-3.836091518089209</v>
      </c>
      <c r="AR40">
        <f t="shared" si="27"/>
        <v>-4.1975926687807208</v>
      </c>
      <c r="AS40">
        <f t="shared" si="27"/>
        <v>5.8070790336791451E-3</v>
      </c>
      <c r="AT40">
        <f t="shared" si="27"/>
        <v>4.6889291973339832E-2</v>
      </c>
      <c r="AU40">
        <f t="shared" si="24"/>
        <v>-4.1448962977737027</v>
      </c>
      <c r="AW40">
        <v>37</v>
      </c>
      <c r="AX40">
        <f>IF(Z40&gt;0, (R40*SUMPRODUCT(K40:$K$98, X40:$X$98)-K40*$AZ$3)/Z40, 0)</f>
        <v>45.922395259783698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2.1153955218872048E-2</v>
      </c>
      <c r="L41" s="2">
        <v>38</v>
      </c>
      <c r="M41" s="6">
        <v>5.4879999999999998E-3</v>
      </c>
      <c r="Q41" s="4">
        <f t="shared" si="22"/>
        <v>25</v>
      </c>
      <c r="R41">
        <f t="shared" si="0"/>
        <v>50000</v>
      </c>
      <c r="S41">
        <f t="shared" si="1"/>
        <v>46.082531525730374</v>
      </c>
      <c r="U41">
        <f t="shared" si="12"/>
        <v>5.4879999999999998E-3</v>
      </c>
      <c r="V41">
        <f t="shared" si="13"/>
        <v>0.01</v>
      </c>
      <c r="W41">
        <f t="shared" si="14"/>
        <v>0.61032347134410414</v>
      </c>
      <c r="X41">
        <f t="shared" si="15"/>
        <v>3.3494552107364434E-3</v>
      </c>
      <c r="Y41">
        <f t="shared" si="16"/>
        <v>6.1032347134410414E-3</v>
      </c>
      <c r="Z41">
        <f t="shared" si="17"/>
        <v>0.60087078141992656</v>
      </c>
      <c r="AB41">
        <f t="shared" si="18"/>
        <v>28.027515687387218</v>
      </c>
      <c r="AC41">
        <f t="shared" si="19"/>
        <v>27.68964672767401</v>
      </c>
      <c r="AE41">
        <f t="shared" si="2"/>
        <v>0</v>
      </c>
      <c r="AF41">
        <f t="shared" si="25"/>
        <v>0</v>
      </c>
      <c r="AG41">
        <f t="shared" si="25"/>
        <v>-15.021769535498164</v>
      </c>
      <c r="AH41">
        <f t="shared" si="4"/>
        <v>-167.47276053682216</v>
      </c>
      <c r="AI41">
        <f t="shared" si="26"/>
        <v>-182.49453007232032</v>
      </c>
      <c r="AJ41">
        <f t="shared" si="6"/>
        <v>0.33786895971320874</v>
      </c>
      <c r="AK41">
        <f t="shared" si="20"/>
        <v>1.9619260981171054</v>
      </c>
      <c r="AL41">
        <f t="shared" si="23"/>
        <v>-180.19473501448999</v>
      </c>
      <c r="AN41">
        <f t="shared" si="27"/>
        <v>0</v>
      </c>
      <c r="AO41">
        <f t="shared" si="27"/>
        <v>0</v>
      </c>
      <c r="AP41">
        <f t="shared" si="27"/>
        <v>-0.31776984006214454</v>
      </c>
      <c r="AQ41">
        <f t="shared" si="27"/>
        <v>-3.5427112767768181</v>
      </c>
      <c r="AR41">
        <f t="shared" si="27"/>
        <v>-3.8604811168389621</v>
      </c>
      <c r="AS41">
        <f t="shared" si="27"/>
        <v>7.1472648436201013E-3</v>
      </c>
      <c r="AT41">
        <f t="shared" si="27"/>
        <v>4.1502496822305612E-2</v>
      </c>
      <c r="AU41">
        <f t="shared" si="24"/>
        <v>-3.8118313551730361</v>
      </c>
      <c r="AW41">
        <v>38</v>
      </c>
      <c r="AX41">
        <f>IF(Z41&gt;0, (R41*SUMPRODUCT(K41:$K$98, X41:$X$98)-K41*$AZ$3)/Z41, 0)</f>
        <v>46.082531525730374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1.888746001685004E-2</v>
      </c>
      <c r="L42" s="2">
        <v>39</v>
      </c>
      <c r="M42" s="6">
        <v>5.7670000000000004E-3</v>
      </c>
      <c r="Q42" s="4">
        <f t="shared" si="22"/>
        <v>25</v>
      </c>
      <c r="R42">
        <f t="shared" si="0"/>
        <v>50000</v>
      </c>
      <c r="S42">
        <f t="shared" si="1"/>
        <v>46.111757893228855</v>
      </c>
      <c r="U42">
        <f t="shared" si="12"/>
        <v>5.7670000000000004E-3</v>
      </c>
      <c r="V42">
        <f t="shared" si="13"/>
        <v>0.01</v>
      </c>
      <c r="W42">
        <f t="shared" si="14"/>
        <v>0.60087078141992656</v>
      </c>
      <c r="X42">
        <f t="shared" si="15"/>
        <v>3.4652217964487165E-3</v>
      </c>
      <c r="Y42">
        <f t="shared" si="16"/>
        <v>6.0087078141992656E-3</v>
      </c>
      <c r="Z42">
        <f t="shared" si="17"/>
        <v>0.59139685180927859</v>
      </c>
      <c r="AB42">
        <f t="shared" si="18"/>
        <v>27.68964672767401</v>
      </c>
      <c r="AC42">
        <f t="shared" si="19"/>
        <v>27.270348449447198</v>
      </c>
      <c r="AE42">
        <f t="shared" si="2"/>
        <v>0</v>
      </c>
      <c r="AF42">
        <f t="shared" si="25"/>
        <v>0</v>
      </c>
      <c r="AG42">
        <f t="shared" si="25"/>
        <v>-14.784921295231964</v>
      </c>
      <c r="AH42">
        <f t="shared" si="4"/>
        <v>-173.26108982243582</v>
      </c>
      <c r="AI42">
        <f t="shared" si="26"/>
        <v>-188.04601111766777</v>
      </c>
      <c r="AJ42">
        <f t="shared" si="6"/>
        <v>0.41929827822681176</v>
      </c>
      <c r="AK42">
        <f t="shared" si="20"/>
        <v>1.9382752709371809</v>
      </c>
      <c r="AL42">
        <f t="shared" si="23"/>
        <v>-185.68843756850379</v>
      </c>
      <c r="AN42">
        <f t="shared" si="27"/>
        <v>0</v>
      </c>
      <c r="AO42">
        <f t="shared" si="27"/>
        <v>0</v>
      </c>
      <c r="AP42">
        <f t="shared" si="27"/>
        <v>-0.27924960981596841</v>
      </c>
      <c r="AQ42">
        <f t="shared" si="27"/>
        <v>-3.2724619064971199</v>
      </c>
      <c r="AR42">
        <f t="shared" si="27"/>
        <v>-3.5517115163130883</v>
      </c>
      <c r="AS42">
        <f t="shared" si="27"/>
        <v>7.9194794651429711E-3</v>
      </c>
      <c r="AT42">
        <f t="shared" si="27"/>
        <v>3.6609096681475183E-2</v>
      </c>
      <c r="AU42">
        <f t="shared" si="24"/>
        <v>-3.5071829401664703</v>
      </c>
      <c r="AW42">
        <v>39</v>
      </c>
      <c r="AX42">
        <f>IF(Z42&gt;0, (R42*SUMPRODUCT(K42:$K$98, X42:$X$98)-K42*$AZ$3)/Z42, 0)</f>
        <v>46.111757893228855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1.6863803586473249E-2</v>
      </c>
      <c r="L43" s="2">
        <v>40</v>
      </c>
      <c r="M43" s="6">
        <v>6.0780000000000001E-3</v>
      </c>
      <c r="Q43" s="4">
        <f t="shared" si="22"/>
        <v>25</v>
      </c>
      <c r="R43">
        <f t="shared" si="0"/>
        <v>50000</v>
      </c>
      <c r="S43">
        <f t="shared" si="1"/>
        <v>46.033997896018661</v>
      </c>
      <c r="U43">
        <f t="shared" si="12"/>
        <v>6.0780000000000001E-3</v>
      </c>
      <c r="V43">
        <f t="shared" si="13"/>
        <v>0.01</v>
      </c>
      <c r="W43">
        <f t="shared" si="14"/>
        <v>0.59139685180927859</v>
      </c>
      <c r="X43">
        <f t="shared" si="15"/>
        <v>3.5945100652967953E-3</v>
      </c>
      <c r="Y43">
        <f t="shared" si="16"/>
        <v>5.913968518092786E-3</v>
      </c>
      <c r="Z43">
        <f t="shared" si="17"/>
        <v>0.58188837322588904</v>
      </c>
      <c r="AB43">
        <f t="shared" si="18"/>
        <v>27.270348449447198</v>
      </c>
      <c r="AC43">
        <f t="shared" si="19"/>
        <v>26.786648148798299</v>
      </c>
      <c r="AE43">
        <f t="shared" si="2"/>
        <v>0</v>
      </c>
      <c r="AF43">
        <f t="shared" si="25"/>
        <v>0</v>
      </c>
      <c r="AG43">
        <f t="shared" si="25"/>
        <v>-14.547209330647226</v>
      </c>
      <c r="AH43">
        <f t="shared" si="4"/>
        <v>-179.72550326483977</v>
      </c>
      <c r="AI43">
        <f t="shared" si="26"/>
        <v>-194.27271259548701</v>
      </c>
      <c r="AJ43">
        <f t="shared" si="6"/>
        <v>0.48370030064889846</v>
      </c>
      <c r="AK43">
        <f t="shared" si="20"/>
        <v>1.9089243914613041</v>
      </c>
      <c r="AL43">
        <f t="shared" si="23"/>
        <v>-191.88008790337679</v>
      </c>
      <c r="AN43">
        <f t="shared" si="27"/>
        <v>0</v>
      </c>
      <c r="AO43">
        <f t="shared" si="27"/>
        <v>0</v>
      </c>
      <c r="AP43">
        <f t="shared" si="27"/>
        <v>-0.24532128088334579</v>
      </c>
      <c r="AQ43">
        <f t="shared" si="27"/>
        <v>-3.0308555865383147</v>
      </c>
      <c r="AR43">
        <f t="shared" si="27"/>
        <v>-3.2761768674216603</v>
      </c>
      <c r="AS43">
        <f t="shared" si="27"/>
        <v>8.1570268648610833E-3</v>
      </c>
      <c r="AT43">
        <f t="shared" si="27"/>
        <v>3.2191725999031404E-2</v>
      </c>
      <c r="AU43">
        <f t="shared" si="24"/>
        <v>-3.2358281145577679</v>
      </c>
      <c r="AW43">
        <v>40</v>
      </c>
      <c r="AX43">
        <f>IF(Z43&gt;0, (R43*SUMPRODUCT(K43:$K$98, X43:$X$98)-K43*$AZ$3)/Z43, 0)</f>
        <v>46.033997896018661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1.5056967487922542E-2</v>
      </c>
      <c r="L44" s="2">
        <v>41</v>
      </c>
      <c r="M44" s="6">
        <v>6.4359999999999999E-3</v>
      </c>
      <c r="Q44" s="4">
        <f t="shared" si="22"/>
        <v>25</v>
      </c>
      <c r="R44">
        <f t="shared" si="0"/>
        <v>50000</v>
      </c>
      <c r="S44">
        <f t="shared" si="1"/>
        <v>45.858180635344468</v>
      </c>
      <c r="U44">
        <f t="shared" si="12"/>
        <v>6.4359999999999999E-3</v>
      </c>
      <c r="V44">
        <f t="shared" si="13"/>
        <v>0.01</v>
      </c>
      <c r="W44">
        <f t="shared" si="14"/>
        <v>0.58188837322588904</v>
      </c>
      <c r="X44">
        <f t="shared" si="15"/>
        <v>3.7450335700818216E-3</v>
      </c>
      <c r="Y44">
        <f t="shared" si="16"/>
        <v>5.8188837322588902E-3</v>
      </c>
      <c r="Z44">
        <f t="shared" si="17"/>
        <v>0.5723244559235483</v>
      </c>
      <c r="AB44">
        <f t="shared" si="18"/>
        <v>26.786648148798299</v>
      </c>
      <c r="AC44">
        <f t="shared" si="19"/>
        <v>26.245758281767323</v>
      </c>
      <c r="AE44">
        <f t="shared" si="2"/>
        <v>0</v>
      </c>
      <c r="AF44">
        <f t="shared" si="25"/>
        <v>0</v>
      </c>
      <c r="AG44">
        <f t="shared" si="25"/>
        <v>-14.308111398088707</v>
      </c>
      <c r="AH44">
        <f t="shared" si="4"/>
        <v>-187.25167850409107</v>
      </c>
      <c r="AI44">
        <f t="shared" si="26"/>
        <v>-201.55978990217977</v>
      </c>
      <c r="AJ44">
        <f t="shared" si="6"/>
        <v>0.54088986703097675</v>
      </c>
      <c r="AK44">
        <f t="shared" si="20"/>
        <v>1.8750653704158811</v>
      </c>
      <c r="AL44">
        <f t="shared" si="23"/>
        <v>-199.14383466473291</v>
      </c>
      <c r="AN44">
        <f t="shared" si="27"/>
        <v>0</v>
      </c>
      <c r="AO44">
        <f t="shared" si="27"/>
        <v>0</v>
      </c>
      <c r="AP44">
        <f t="shared" si="27"/>
        <v>-0.21543676813459561</v>
      </c>
      <c r="AQ44">
        <f t="shared" si="27"/>
        <v>-2.8194424352950236</v>
      </c>
      <c r="AR44">
        <f t="shared" si="27"/>
        <v>-3.034879203429619</v>
      </c>
      <c r="AS44">
        <f t="shared" si="27"/>
        <v>8.1441611424321637E-3</v>
      </c>
      <c r="AT44">
        <f t="shared" si="27"/>
        <v>2.8232798320081361E-2</v>
      </c>
      <c r="AU44">
        <f t="shared" si="24"/>
        <v>-2.9985022439671054</v>
      </c>
      <c r="AW44">
        <v>41</v>
      </c>
      <c r="AX44">
        <f>IF(Z44&gt;0, (R44*SUMPRODUCT(K44:$K$98, X44:$X$98)-K44*$AZ$3)/Z44, 0)</f>
        <v>45.858180635344468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1.3443720971359411E-2</v>
      </c>
      <c r="L45" s="2">
        <v>42</v>
      </c>
      <c r="M45" s="6">
        <v>6.8199999999999997E-3</v>
      </c>
      <c r="Q45" s="4">
        <f t="shared" si="22"/>
        <v>25</v>
      </c>
      <c r="R45">
        <f t="shared" si="0"/>
        <v>50000</v>
      </c>
      <c r="S45">
        <f t="shared" si="1"/>
        <v>45.583068382838348</v>
      </c>
      <c r="U45">
        <f t="shared" si="12"/>
        <v>6.8199999999999997E-3</v>
      </c>
      <c r="V45">
        <f t="shared" si="13"/>
        <v>0.01</v>
      </c>
      <c r="W45">
        <f t="shared" si="14"/>
        <v>0.5723244559235483</v>
      </c>
      <c r="X45">
        <f t="shared" si="15"/>
        <v>3.9032527893985993E-3</v>
      </c>
      <c r="Y45">
        <f t="shared" si="16"/>
        <v>5.7232445592354832E-3</v>
      </c>
      <c r="Z45">
        <f t="shared" si="17"/>
        <v>0.56269795857491423</v>
      </c>
      <c r="AB45">
        <f t="shared" si="18"/>
        <v>26.245758281767323</v>
      </c>
      <c r="AC45">
        <f t="shared" si="19"/>
        <v>25.649499524603854</v>
      </c>
      <c r="AE45">
        <f t="shared" si="2"/>
        <v>0</v>
      </c>
      <c r="AF45">
        <f t="shared" si="25"/>
        <v>0</v>
      </c>
      <c r="AG45">
        <f t="shared" si="25"/>
        <v>-14.067448964372856</v>
      </c>
      <c r="AH45">
        <f t="shared" si="4"/>
        <v>-195.16263946992996</v>
      </c>
      <c r="AI45">
        <f t="shared" si="26"/>
        <v>-209.23008843430281</v>
      </c>
      <c r="AJ45">
        <f t="shared" si="6"/>
        <v>0.59625875716346854</v>
      </c>
      <c r="AK45">
        <f t="shared" si="20"/>
        <v>1.8372030797237127</v>
      </c>
      <c r="AL45">
        <f t="shared" si="23"/>
        <v>-206.79662659741564</v>
      </c>
      <c r="AN45">
        <f t="shared" si="27"/>
        <v>0</v>
      </c>
      <c r="AO45">
        <f t="shared" si="27"/>
        <v>0</v>
      </c>
      <c r="AP45">
        <f t="shared" si="27"/>
        <v>-0.18911885865586758</v>
      </c>
      <c r="AQ45">
        <f t="shared" si="27"/>
        <v>-2.6237120690677531</v>
      </c>
      <c r="AR45">
        <f t="shared" si="27"/>
        <v>-2.812830927723621</v>
      </c>
      <c r="AS45">
        <f t="shared" si="27"/>
        <v>8.0159363580352208E-3</v>
      </c>
      <c r="AT45">
        <f t="shared" si="27"/>
        <v>2.469884557152777E-2</v>
      </c>
      <c r="AU45">
        <f t="shared" si="24"/>
        <v>-2.7801161457940577</v>
      </c>
      <c r="AW45">
        <v>42</v>
      </c>
      <c r="AX45">
        <f>IF(Z45&gt;0, (R45*SUMPRODUCT(K45:$K$98, X45:$X$98)-K45*$AZ$3)/Z45, 0)</f>
        <v>45.583068382838348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1.2003322295856616E-2</v>
      </c>
      <c r="L46" s="2">
        <v>43</v>
      </c>
      <c r="M46" s="6">
        <v>7.2269999999999999E-3</v>
      </c>
      <c r="Q46" s="4">
        <f t="shared" si="22"/>
        <v>25</v>
      </c>
      <c r="R46">
        <f t="shared" si="0"/>
        <v>50000</v>
      </c>
      <c r="S46">
        <f t="shared" si="1"/>
        <v>45.227080749116432</v>
      </c>
      <c r="U46">
        <f t="shared" si="12"/>
        <v>7.2269999999999999E-3</v>
      </c>
      <c r="V46">
        <f t="shared" si="13"/>
        <v>0.01</v>
      </c>
      <c r="W46">
        <f t="shared" si="14"/>
        <v>0.56269795857491423</v>
      </c>
      <c r="X46">
        <f t="shared" si="15"/>
        <v>4.0666181466209048E-3</v>
      </c>
      <c r="Y46">
        <f t="shared" si="16"/>
        <v>5.6269795857491426E-3</v>
      </c>
      <c r="Z46">
        <f t="shared" si="17"/>
        <v>0.55300436084254423</v>
      </c>
      <c r="AB46">
        <f t="shared" si="18"/>
        <v>25.649499524603854</v>
      </c>
      <c r="AC46">
        <f t="shared" si="19"/>
        <v>25.010772882439269</v>
      </c>
      <c r="AE46">
        <f t="shared" si="2"/>
        <v>0</v>
      </c>
      <c r="AF46">
        <f t="shared" si="25"/>
        <v>0</v>
      </c>
      <c r="AG46">
        <f t="shared" si="25"/>
        <v>-13.825109021063605</v>
      </c>
      <c r="AH46">
        <f t="shared" si="4"/>
        <v>-203.33090733104524</v>
      </c>
      <c r="AI46">
        <f t="shared" si="26"/>
        <v>-217.15601635210885</v>
      </c>
      <c r="AJ46">
        <f t="shared" si="6"/>
        <v>0.63872664216458475</v>
      </c>
      <c r="AK46">
        <f t="shared" si="20"/>
        <v>1.79546496672227</v>
      </c>
      <c r="AL46">
        <f t="shared" si="23"/>
        <v>-214.72182474322199</v>
      </c>
      <c r="AN46">
        <f t="shared" si="27"/>
        <v>0</v>
      </c>
      <c r="AO46">
        <f t="shared" si="27"/>
        <v>0</v>
      </c>
      <c r="AP46">
        <f t="shared" si="27"/>
        <v>-0.16594723935518121</v>
      </c>
      <c r="AQ46">
        <f t="shared" si="27"/>
        <v>-2.4406464134034906</v>
      </c>
      <c r="AR46">
        <f t="shared" si="27"/>
        <v>-2.6065936527586722</v>
      </c>
      <c r="AS46">
        <f t="shared" si="27"/>
        <v>7.6668417448517902E-3</v>
      </c>
      <c r="AT46">
        <f t="shared" si="27"/>
        <v>2.1551544666486878E-2</v>
      </c>
      <c r="AU46">
        <f t="shared" si="24"/>
        <v>-2.577375266347333</v>
      </c>
      <c r="AW46">
        <v>43</v>
      </c>
      <c r="AX46">
        <f>IF(Z46&gt;0, (R46*SUMPRODUCT(K46:$K$98, X46:$X$98)-K46*$AZ$3)/Z46, 0)</f>
        <v>45.227080749116432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1.0717252049871978E-2</v>
      </c>
      <c r="L47" s="2">
        <v>44</v>
      </c>
      <c r="M47" s="6">
        <v>7.6860000000000001E-3</v>
      </c>
      <c r="Q47" s="4">
        <f t="shared" si="22"/>
        <v>25</v>
      </c>
      <c r="R47">
        <f t="shared" si="0"/>
        <v>50000</v>
      </c>
      <c r="S47">
        <f t="shared" si="1"/>
        <v>44.81105071688124</v>
      </c>
      <c r="U47">
        <f t="shared" si="12"/>
        <v>7.6860000000000001E-3</v>
      </c>
      <c r="V47">
        <f t="shared" si="13"/>
        <v>0.01</v>
      </c>
      <c r="W47">
        <f t="shared" si="14"/>
        <v>0.55300436084254423</v>
      </c>
      <c r="X47">
        <f t="shared" si="15"/>
        <v>4.2503915174357948E-3</v>
      </c>
      <c r="Y47">
        <f t="shared" si="16"/>
        <v>5.5300436084254421E-3</v>
      </c>
      <c r="Z47">
        <f t="shared" si="17"/>
        <v>0.54322392571668299</v>
      </c>
      <c r="AB47">
        <f t="shared" si="18"/>
        <v>25.010772882439269</v>
      </c>
      <c r="AC47">
        <f t="shared" si="19"/>
        <v>24.342434885913608</v>
      </c>
      <c r="AE47">
        <f t="shared" si="2"/>
        <v>0</v>
      </c>
      <c r="AF47">
        <f t="shared" si="25"/>
        <v>0</v>
      </c>
      <c r="AG47">
        <f t="shared" si="25"/>
        <v>-13.580598142917074</v>
      </c>
      <c r="AH47">
        <f t="shared" si="4"/>
        <v>-212.51957587178973</v>
      </c>
      <c r="AI47">
        <f t="shared" si="26"/>
        <v>-226.10017401470679</v>
      </c>
      <c r="AJ47">
        <f t="shared" si="6"/>
        <v>0.66833799652566128</v>
      </c>
      <c r="AK47">
        <f t="shared" si="20"/>
        <v>1.7507541017707491</v>
      </c>
      <c r="AL47">
        <f t="shared" si="23"/>
        <v>-223.68108191641039</v>
      </c>
      <c r="AN47">
        <f t="shared" si="27"/>
        <v>0</v>
      </c>
      <c r="AO47">
        <f t="shared" si="27"/>
        <v>0</v>
      </c>
      <c r="AP47">
        <f t="shared" si="27"/>
        <v>-0.14554669328566558</v>
      </c>
      <c r="AQ47">
        <f t="shared" si="27"/>
        <v>-2.277625860149862</v>
      </c>
      <c r="AR47">
        <f t="shared" si="27"/>
        <v>-2.4231725534355273</v>
      </c>
      <c r="AS47">
        <f t="shared" si="27"/>
        <v>7.1627467632719745E-3</v>
      </c>
      <c r="AT47">
        <f t="shared" si="27"/>
        <v>1.8763272986024336E-2</v>
      </c>
      <c r="AU47">
        <f t="shared" si="24"/>
        <v>-2.3972465336862312</v>
      </c>
      <c r="AW47">
        <v>44</v>
      </c>
      <c r="AX47">
        <f>IF(Z47&gt;0, (R47*SUMPRODUCT(K47:$K$98, X47:$X$98)-K47*$AZ$3)/Z47, 0)</f>
        <v>44.81105071688124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9.5689750445285514E-3</v>
      </c>
      <c r="L48" s="2">
        <v>45</v>
      </c>
      <c r="M48" s="6">
        <v>8.2030000000000002E-3</v>
      </c>
      <c r="Q48" s="4">
        <f t="shared" si="22"/>
        <v>25</v>
      </c>
      <c r="R48">
        <f t="shared" si="0"/>
        <v>50000</v>
      </c>
      <c r="S48">
        <f t="shared" si="1"/>
        <v>44.338360953005648</v>
      </c>
      <c r="U48">
        <f t="shared" si="12"/>
        <v>8.2030000000000002E-3</v>
      </c>
      <c r="V48">
        <f t="shared" si="13"/>
        <v>0.01</v>
      </c>
      <c r="W48">
        <f t="shared" si="14"/>
        <v>0.54322392571668299</v>
      </c>
      <c r="X48">
        <f t="shared" si="15"/>
        <v>4.4560658626539504E-3</v>
      </c>
      <c r="Y48">
        <f t="shared" si="16"/>
        <v>5.4322392571668297E-3</v>
      </c>
      <c r="Z48">
        <f t="shared" si="17"/>
        <v>0.53333562059686224</v>
      </c>
      <c r="AB48">
        <f t="shared" si="18"/>
        <v>24.342434885913608</v>
      </c>
      <c r="AC48">
        <f t="shared" si="19"/>
        <v>23.647227255118953</v>
      </c>
      <c r="AE48">
        <f t="shared" si="2"/>
        <v>0</v>
      </c>
      <c r="AF48">
        <f t="shared" si="25"/>
        <v>0</v>
      </c>
      <c r="AG48">
        <f t="shared" si="25"/>
        <v>-13.333390514921556</v>
      </c>
      <c r="AH48">
        <f t="shared" si="4"/>
        <v>-222.80329313269752</v>
      </c>
      <c r="AI48">
        <f t="shared" si="26"/>
        <v>-236.13668364761907</v>
      </c>
      <c r="AJ48">
        <f t="shared" si="6"/>
        <v>0.69520763079465553</v>
      </c>
      <c r="AK48">
        <f t="shared" si="20"/>
        <v>1.7039704420139528</v>
      </c>
      <c r="AL48">
        <f t="shared" si="23"/>
        <v>-233.73750557481048</v>
      </c>
      <c r="AN48">
        <f t="shared" si="27"/>
        <v>0</v>
      </c>
      <c r="AO48">
        <f t="shared" si="27"/>
        <v>0</v>
      </c>
      <c r="AP48">
        <f t="shared" si="27"/>
        <v>-0.12758688109623806</v>
      </c>
      <c r="AQ48">
        <f t="shared" si="27"/>
        <v>-2.1319991518255623</v>
      </c>
      <c r="AR48">
        <f t="shared" si="27"/>
        <v>-2.2595860329218</v>
      </c>
      <c r="AS48">
        <f t="shared" si="27"/>
        <v>6.6524244698398776E-3</v>
      </c>
      <c r="AT48">
        <f t="shared" si="27"/>
        <v>1.6305250636245799E-2</v>
      </c>
      <c r="AU48">
        <f t="shared" si="24"/>
        <v>-2.2366283578157149</v>
      </c>
      <c r="AW48">
        <v>45</v>
      </c>
      <c r="AX48">
        <f>IF(Z48&gt;0, (R48*SUMPRODUCT(K48:$K$98, X48:$X$98)-K48*$AZ$3)/Z48, 0)</f>
        <v>44.338360953005648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8.5437277183290639E-3</v>
      </c>
      <c r="L49" s="2">
        <v>46</v>
      </c>
      <c r="M49" s="6">
        <v>8.7950000000000007E-3</v>
      </c>
      <c r="Q49" s="4">
        <f t="shared" si="22"/>
        <v>25</v>
      </c>
      <c r="R49">
        <f t="shared" si="0"/>
        <v>50000</v>
      </c>
      <c r="S49">
        <f t="shared" si="1"/>
        <v>43.81348034983975</v>
      </c>
      <c r="U49">
        <f t="shared" si="12"/>
        <v>8.7950000000000007E-3</v>
      </c>
      <c r="V49">
        <f t="shared" si="13"/>
        <v>0.01</v>
      </c>
      <c r="W49">
        <f t="shared" si="14"/>
        <v>0.53333562059686224</v>
      </c>
      <c r="X49">
        <f t="shared" si="15"/>
        <v>4.6906867831494042E-3</v>
      </c>
      <c r="Y49">
        <f t="shared" si="16"/>
        <v>5.3333562059686224E-3</v>
      </c>
      <c r="Z49">
        <f t="shared" si="17"/>
        <v>0.52331157760774416</v>
      </c>
      <c r="AB49">
        <f t="shared" si="18"/>
        <v>23.647227255118953</v>
      </c>
      <c r="AC49">
        <f t="shared" si="19"/>
        <v>22.928101522360539</v>
      </c>
      <c r="AE49">
        <f t="shared" si="2"/>
        <v>0</v>
      </c>
      <c r="AF49">
        <f t="shared" si="25"/>
        <v>0</v>
      </c>
      <c r="AG49">
        <f t="shared" si="25"/>
        <v>-13.082789440193604</v>
      </c>
      <c r="AH49">
        <f t="shared" si="4"/>
        <v>-234.53433915747021</v>
      </c>
      <c r="AI49">
        <f t="shared" si="26"/>
        <v>-247.61712859766382</v>
      </c>
      <c r="AJ49">
        <f t="shared" si="6"/>
        <v>0.71912573275841396</v>
      </c>
      <c r="AK49">
        <f t="shared" si="20"/>
        <v>1.6553059078583268</v>
      </c>
      <c r="AL49">
        <f t="shared" si="23"/>
        <v>-245.24269695704709</v>
      </c>
      <c r="AN49">
        <f t="shared" si="27"/>
        <v>0</v>
      </c>
      <c r="AO49">
        <f t="shared" si="27"/>
        <v>0</v>
      </c>
      <c r="AP49">
        <f t="shared" si="27"/>
        <v>-0.11177579077324487</v>
      </c>
      <c r="AQ49">
        <f t="shared" si="27"/>
        <v>-2.0037975343596677</v>
      </c>
      <c r="AR49">
        <f t="shared" si="27"/>
        <v>-2.1155733251329125</v>
      </c>
      <c r="AS49">
        <f t="shared" si="27"/>
        <v>6.14401445593176E-3</v>
      </c>
      <c r="AT49">
        <f t="shared" si="27"/>
        <v>1.4142482967283041E-2</v>
      </c>
      <c r="AU49">
        <f t="shared" si="24"/>
        <v>-2.0952868277096979</v>
      </c>
      <c r="AW49">
        <v>46</v>
      </c>
      <c r="AX49">
        <f>IF(Z49&gt;0, (R49*SUMPRODUCT(K49:$K$98, X49:$X$98)-K49*$AZ$3)/Z49, 0)</f>
        <v>43.81348034983975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7.6283283199366633E-3</v>
      </c>
      <c r="L50" s="2">
        <v>47</v>
      </c>
      <c r="M50" s="6">
        <v>9.4780000000000003E-3</v>
      </c>
      <c r="Q50" s="4">
        <f t="shared" si="22"/>
        <v>25</v>
      </c>
      <c r="R50">
        <f t="shared" si="0"/>
        <v>50000</v>
      </c>
      <c r="S50">
        <f t="shared" si="1"/>
        <v>43.237181034439992</v>
      </c>
      <c r="U50">
        <f t="shared" si="12"/>
        <v>9.4780000000000003E-3</v>
      </c>
      <c r="V50">
        <f t="shared" si="13"/>
        <v>0.01</v>
      </c>
      <c r="W50">
        <f t="shared" si="14"/>
        <v>0.52331157760774416</v>
      </c>
      <c r="X50">
        <f t="shared" si="15"/>
        <v>4.9599471325661995E-3</v>
      </c>
      <c r="Y50">
        <f t="shared" si="16"/>
        <v>5.2331157760774419E-3</v>
      </c>
      <c r="Z50">
        <f t="shared" si="17"/>
        <v>0.51311851469910053</v>
      </c>
      <c r="AB50">
        <f t="shared" si="18"/>
        <v>22.928101522360539</v>
      </c>
      <c r="AC50">
        <f t="shared" si="19"/>
        <v>22.185798112167966</v>
      </c>
      <c r="AE50">
        <f t="shared" si="2"/>
        <v>0</v>
      </c>
      <c r="AF50">
        <f t="shared" si="25"/>
        <v>0</v>
      </c>
      <c r="AG50">
        <f t="shared" si="25"/>
        <v>-12.827962867477513</v>
      </c>
      <c r="AH50">
        <f t="shared" si="4"/>
        <v>-247.99735662830997</v>
      </c>
      <c r="AI50">
        <f t="shared" si="26"/>
        <v>-260.82531949578748</v>
      </c>
      <c r="AJ50">
        <f t="shared" si="6"/>
        <v>0.74230341019257295</v>
      </c>
      <c r="AK50">
        <f t="shared" si="20"/>
        <v>1.6049671065652378</v>
      </c>
      <c r="AL50">
        <f t="shared" si="23"/>
        <v>-258.47804897902967</v>
      </c>
      <c r="AN50">
        <f t="shared" si="27"/>
        <v>0</v>
      </c>
      <c r="AO50">
        <f t="shared" si="27"/>
        <v>0</v>
      </c>
      <c r="AP50">
        <f t="shared" si="27"/>
        <v>-9.785591242907464E-2</v>
      </c>
      <c r="AQ50">
        <f t="shared" si="27"/>
        <v>-1.8918052588371694</v>
      </c>
      <c r="AR50">
        <f t="shared" si="27"/>
        <v>-1.989661171266244</v>
      </c>
      <c r="AS50">
        <f t="shared" si="27"/>
        <v>5.6625341259575659E-3</v>
      </c>
      <c r="AT50">
        <f t="shared" si="27"/>
        <v>1.2243216031578408E-2</v>
      </c>
      <c r="AU50">
        <f t="shared" si="24"/>
        <v>-1.9717554211087078</v>
      </c>
      <c r="AW50">
        <v>47</v>
      </c>
      <c r="AX50">
        <f>IF(Z50&gt;0, (R50*SUMPRODUCT(K50:$K$98, X50:$X$98)-K50*$AZ$3)/Z50, 0)</f>
        <v>43.237181034439992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6.8110074285148772E-3</v>
      </c>
      <c r="L51" s="2">
        <v>48</v>
      </c>
      <c r="M51" s="6">
        <v>1.0265E-2</v>
      </c>
      <c r="Q51" s="4">
        <f t="shared" si="22"/>
        <v>25</v>
      </c>
      <c r="R51">
        <f t="shared" si="0"/>
        <v>50000</v>
      </c>
      <c r="S51">
        <f t="shared" si="1"/>
        <v>42.608847339540389</v>
      </c>
      <c r="U51">
        <f t="shared" si="12"/>
        <v>1.0265E-2</v>
      </c>
      <c r="V51">
        <f t="shared" si="13"/>
        <v>0.01</v>
      </c>
      <c r="W51">
        <f t="shared" si="14"/>
        <v>0.51311851469910053</v>
      </c>
      <c r="X51">
        <f t="shared" si="15"/>
        <v>5.2671615533862667E-3</v>
      </c>
      <c r="Y51">
        <f t="shared" si="16"/>
        <v>5.1311851469910052E-3</v>
      </c>
      <c r="Z51">
        <f t="shared" si="17"/>
        <v>0.50272016799872332</v>
      </c>
      <c r="AB51">
        <f t="shared" si="18"/>
        <v>22.185798112167966</v>
      </c>
      <c r="AC51">
        <f t="shared" si="19"/>
        <v>21.420326892765701</v>
      </c>
      <c r="AE51">
        <f t="shared" si="2"/>
        <v>0</v>
      </c>
      <c r="AF51">
        <f t="shared" si="25"/>
        <v>0</v>
      </c>
      <c r="AG51">
        <f t="shared" si="25"/>
        <v>-12.568004199968083</v>
      </c>
      <c r="AH51">
        <f t="shared" si="4"/>
        <v>-263.35807766931333</v>
      </c>
      <c r="AI51">
        <f t="shared" si="26"/>
        <v>-275.9260818692814</v>
      </c>
      <c r="AJ51">
        <f t="shared" si="6"/>
        <v>0.76547121940226504</v>
      </c>
      <c r="AK51">
        <f t="shared" si="20"/>
        <v>1.5530058678517578</v>
      </c>
      <c r="AL51">
        <f t="shared" si="23"/>
        <v>-273.60760478202735</v>
      </c>
      <c r="AN51">
        <f t="shared" si="27"/>
        <v>0</v>
      </c>
      <c r="AO51">
        <f t="shared" si="27"/>
        <v>0</v>
      </c>
      <c r="AP51">
        <f t="shared" si="27"/>
        <v>-8.5600769967588794E-2</v>
      </c>
      <c r="AQ51">
        <f t="shared" si="27"/>
        <v>-1.793733823365091</v>
      </c>
      <c r="AR51">
        <f t="shared" si="27"/>
        <v>-1.8793345933326797</v>
      </c>
      <c r="AS51">
        <f t="shared" si="27"/>
        <v>5.2136301616631684E-3</v>
      </c>
      <c r="AT51">
        <f t="shared" si="27"/>
        <v>1.0577534502465517E-2</v>
      </c>
      <c r="AU51">
        <f t="shared" si="24"/>
        <v>-1.8635434286685508</v>
      </c>
      <c r="AW51">
        <v>48</v>
      </c>
      <c r="AX51">
        <f>IF(Z51&gt;0, (R51*SUMPRODUCT(K51:$K$98, X51:$X$98)-K51*$AZ$3)/Z51, 0)</f>
        <v>42.608847339540389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6.0812566326025686E-3</v>
      </c>
      <c r="L52" s="2">
        <v>49</v>
      </c>
      <c r="M52" s="6">
        <v>1.1204E-2</v>
      </c>
      <c r="Q52" s="4">
        <f t="shared" si="22"/>
        <v>25</v>
      </c>
      <c r="R52">
        <f t="shared" si="0"/>
        <v>50000</v>
      </c>
      <c r="S52">
        <f t="shared" si="1"/>
        <v>41.930309178756076</v>
      </c>
      <c r="U52">
        <f t="shared" si="12"/>
        <v>1.1204E-2</v>
      </c>
      <c r="V52">
        <f t="shared" si="13"/>
        <v>0.01</v>
      </c>
      <c r="W52">
        <f t="shared" si="14"/>
        <v>0.50272016799872332</v>
      </c>
      <c r="X52">
        <f t="shared" si="15"/>
        <v>5.6324767622576962E-3</v>
      </c>
      <c r="Y52">
        <f t="shared" si="16"/>
        <v>5.0272016799872334E-3</v>
      </c>
      <c r="Z52">
        <f t="shared" si="17"/>
        <v>0.49206048955647841</v>
      </c>
      <c r="AB52">
        <f t="shared" si="18"/>
        <v>21.420326892765701</v>
      </c>
      <c r="AC52">
        <f t="shared" si="19"/>
        <v>20.632248461753214</v>
      </c>
      <c r="AE52">
        <f t="shared" si="2"/>
        <v>0</v>
      </c>
      <c r="AF52">
        <f t="shared" si="25"/>
        <v>0</v>
      </c>
      <c r="AG52">
        <f t="shared" si="25"/>
        <v>-12.301512238911961</v>
      </c>
      <c r="AH52">
        <f t="shared" si="4"/>
        <v>-281.62383811288481</v>
      </c>
      <c r="AI52">
        <f t="shared" si="26"/>
        <v>-293.92535035179679</v>
      </c>
      <c r="AJ52">
        <f t="shared" si="6"/>
        <v>0.78807843101248665</v>
      </c>
      <c r="AK52">
        <f t="shared" si="20"/>
        <v>1.4994228824935991</v>
      </c>
      <c r="AL52">
        <f t="shared" si="23"/>
        <v>-291.63784903829071</v>
      </c>
      <c r="AN52">
        <f t="shared" si="27"/>
        <v>0</v>
      </c>
      <c r="AO52">
        <f t="shared" si="27"/>
        <v>0</v>
      </c>
      <c r="AP52">
        <f t="shared" si="27"/>
        <v>-7.4808652893925034E-2</v>
      </c>
      <c r="AQ52">
        <f t="shared" si="27"/>
        <v>-1.7126268334229728</v>
      </c>
      <c r="AR52">
        <f t="shared" si="27"/>
        <v>-1.787435486316898</v>
      </c>
      <c r="AS52">
        <f t="shared" si="27"/>
        <v>4.7925071856057102E-3</v>
      </c>
      <c r="AT52">
        <f t="shared" si="27"/>
        <v>9.1183753492402615E-3</v>
      </c>
      <c r="AU52">
        <f t="shared" si="24"/>
        <v>-1.773524603782052</v>
      </c>
      <c r="AW52">
        <v>49</v>
      </c>
      <c r="AX52">
        <f>IF(Z52&gt;0, (R52*SUMPRODUCT(K52:$K$98, X52:$X$98)-K52*$AZ$3)/Z52, 0)</f>
        <v>41.930309178756076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5.4296934219665791E-3</v>
      </c>
      <c r="L53" s="2">
        <v>50</v>
      </c>
      <c r="M53" s="6">
        <v>1.2285000000000001E-2</v>
      </c>
      <c r="Q53" s="4">
        <f t="shared" si="22"/>
        <v>25</v>
      </c>
      <c r="R53">
        <f t="shared" si="0"/>
        <v>50000</v>
      </c>
      <c r="S53">
        <f t="shared" si="1"/>
        <v>41.192553363340487</v>
      </c>
      <c r="U53">
        <f t="shared" si="12"/>
        <v>1.2285000000000001E-2</v>
      </c>
      <c r="V53">
        <f t="shared" si="13"/>
        <v>0.01</v>
      </c>
      <c r="W53">
        <f t="shared" si="14"/>
        <v>0.49206048955647841</v>
      </c>
      <c r="X53">
        <f t="shared" si="15"/>
        <v>6.044963114201338E-3</v>
      </c>
      <c r="Y53">
        <f t="shared" si="16"/>
        <v>4.9206048955647841E-3</v>
      </c>
      <c r="Z53">
        <f t="shared" si="17"/>
        <v>0.4810949215467123</v>
      </c>
      <c r="AB53">
        <f t="shared" si="18"/>
        <v>20.632248461753214</v>
      </c>
      <c r="AC53">
        <f t="shared" si="19"/>
        <v>19.817528228645052</v>
      </c>
      <c r="AE53">
        <f t="shared" si="2"/>
        <v>0</v>
      </c>
      <c r="AF53">
        <f t="shared" si="25"/>
        <v>0</v>
      </c>
      <c r="AG53">
        <f t="shared" si="25"/>
        <v>-12.027373038667807</v>
      </c>
      <c r="AH53">
        <f t="shared" si="4"/>
        <v>-302.2481557100669</v>
      </c>
      <c r="AI53">
        <f t="shared" si="26"/>
        <v>-314.2755287487347</v>
      </c>
      <c r="AJ53">
        <f t="shared" si="6"/>
        <v>0.81472023310816155</v>
      </c>
      <c r="AK53">
        <f t="shared" si="20"/>
        <v>1.4442573923227251</v>
      </c>
      <c r="AL53">
        <f t="shared" si="23"/>
        <v>-312.01655112330383</v>
      </c>
      <c r="AN53">
        <f t="shared" si="27"/>
        <v>0</v>
      </c>
      <c r="AO53">
        <f t="shared" si="27"/>
        <v>0</v>
      </c>
      <c r="AP53">
        <f t="shared" si="27"/>
        <v>-6.5304948271592778E-2</v>
      </c>
      <c r="AQ53">
        <f t="shared" si="27"/>
        <v>-1.6411148228604806</v>
      </c>
      <c r="AR53">
        <f t="shared" si="27"/>
        <v>-1.7064197711320732</v>
      </c>
      <c r="AS53">
        <f t="shared" si="27"/>
        <v>4.4236810904504627E-3</v>
      </c>
      <c r="AT53">
        <f t="shared" si="27"/>
        <v>7.8418748627213045E-3</v>
      </c>
      <c r="AU53">
        <f t="shared" si="24"/>
        <v>-1.6941542151789015</v>
      </c>
      <c r="AW53">
        <v>50</v>
      </c>
      <c r="AX53">
        <f>IF(Z53&gt;0, (R53*SUMPRODUCT(K53:$K$98, X53:$X$98)-K53*$AZ$3)/Z53, 0)</f>
        <v>41.192553363340487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4.8479405553273026E-3</v>
      </c>
      <c r="L54" s="2">
        <v>51</v>
      </c>
      <c r="M54" s="6">
        <v>1.3528E-2</v>
      </c>
      <c r="Q54" s="4">
        <f t="shared" si="22"/>
        <v>25</v>
      </c>
      <c r="R54">
        <f t="shared" si="0"/>
        <v>50000</v>
      </c>
      <c r="S54">
        <f t="shared" si="1"/>
        <v>40.398247312779731</v>
      </c>
      <c r="U54">
        <f t="shared" si="12"/>
        <v>1.3528E-2</v>
      </c>
      <c r="V54">
        <f t="shared" si="13"/>
        <v>0.01</v>
      </c>
      <c r="W54">
        <f t="shared" si="14"/>
        <v>0.4810949215467123</v>
      </c>
      <c r="X54">
        <f t="shared" si="15"/>
        <v>6.5082520986839238E-3</v>
      </c>
      <c r="Y54">
        <f t="shared" si="16"/>
        <v>4.8109492154671234E-3</v>
      </c>
      <c r="Z54">
        <f t="shared" si="17"/>
        <v>0.46977572023256126</v>
      </c>
      <c r="AB54">
        <f t="shared" si="18"/>
        <v>19.817528228645052</v>
      </c>
      <c r="AC54">
        <f t="shared" si="19"/>
        <v>18.978115727494231</v>
      </c>
      <c r="AE54">
        <f t="shared" si="2"/>
        <v>0</v>
      </c>
      <c r="AF54">
        <f t="shared" si="25"/>
        <v>0</v>
      </c>
      <c r="AG54">
        <f t="shared" si="25"/>
        <v>-11.744393005814031</v>
      </c>
      <c r="AH54">
        <f t="shared" si="4"/>
        <v>-325.41260493419617</v>
      </c>
      <c r="AI54">
        <f t="shared" si="26"/>
        <v>-337.15699794001017</v>
      </c>
      <c r="AJ54">
        <f t="shared" si="6"/>
        <v>0.83941250115082156</v>
      </c>
      <c r="AK54">
        <f t="shared" si="20"/>
        <v>1.3872269760051539</v>
      </c>
      <c r="AL54">
        <f t="shared" si="23"/>
        <v>-334.9303584628542</v>
      </c>
      <c r="AN54">
        <f t="shared" si="27"/>
        <v>0</v>
      </c>
      <c r="AO54">
        <f t="shared" si="27"/>
        <v>0</v>
      </c>
      <c r="AP54">
        <f t="shared" si="27"/>
        <v>-5.693611915058816E-2</v>
      </c>
      <c r="AQ54">
        <f t="shared" si="27"/>
        <v>-1.577580964675191</v>
      </c>
      <c r="AR54">
        <f t="shared" si="27"/>
        <v>-1.6345170838257792</v>
      </c>
      <c r="AS54">
        <f t="shared" si="27"/>
        <v>4.0694219069777942E-3</v>
      </c>
      <c r="AT54">
        <f t="shared" si="27"/>
        <v>6.7251939164194403E-3</v>
      </c>
      <c r="AU54">
        <f t="shared" si="24"/>
        <v>-1.6237224680023818</v>
      </c>
      <c r="AW54">
        <v>51</v>
      </c>
      <c r="AX54">
        <f>IF(Z54&gt;0, (R54*SUMPRODUCT(K54:$K$98, X54:$X$98)-K54*$AZ$3)/Z54, 0)</f>
        <v>40.398247312779731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4.3285183529708053E-3</v>
      </c>
      <c r="L55" s="2">
        <v>52</v>
      </c>
      <c r="M55" s="6">
        <v>1.4963000000000001E-2</v>
      </c>
      <c r="Q55" s="4">
        <f t="shared" si="22"/>
        <v>25</v>
      </c>
      <c r="R55">
        <f t="shared" si="0"/>
        <v>50000</v>
      </c>
      <c r="S55">
        <f t="shared" si="1"/>
        <v>39.551122083906378</v>
      </c>
      <c r="U55">
        <f t="shared" si="12"/>
        <v>1.4963000000000001E-2</v>
      </c>
      <c r="V55">
        <f t="shared" si="13"/>
        <v>0.01</v>
      </c>
      <c r="W55">
        <f t="shared" si="14"/>
        <v>0.46977572023256126</v>
      </c>
      <c r="X55">
        <f t="shared" si="15"/>
        <v>7.0292541018398148E-3</v>
      </c>
      <c r="Y55">
        <f t="shared" si="16"/>
        <v>4.6977572023256123E-3</v>
      </c>
      <c r="Z55">
        <f t="shared" si="17"/>
        <v>0.45804870892839583</v>
      </c>
      <c r="AB55">
        <f t="shared" si="18"/>
        <v>18.978115727494231</v>
      </c>
      <c r="AC55">
        <f t="shared" si="19"/>
        <v>18.116340407202681</v>
      </c>
      <c r="AE55">
        <f t="shared" si="2"/>
        <v>0</v>
      </c>
      <c r="AF55">
        <f t="shared" si="25"/>
        <v>0</v>
      </c>
      <c r="AG55">
        <f t="shared" si="25"/>
        <v>-11.451217723209895</v>
      </c>
      <c r="AH55">
        <f t="shared" si="4"/>
        <v>-351.46270509199076</v>
      </c>
      <c r="AI55">
        <f t="shared" si="26"/>
        <v>-362.91392281520064</v>
      </c>
      <c r="AJ55">
        <f t="shared" si="6"/>
        <v>0.86177532029154946</v>
      </c>
      <c r="AK55">
        <f t="shared" si="20"/>
        <v>1.3284681009245962</v>
      </c>
      <c r="AL55">
        <f t="shared" si="23"/>
        <v>-360.72367939398447</v>
      </c>
      <c r="AN55">
        <f t="shared" si="27"/>
        <v>0</v>
      </c>
      <c r="AO55">
        <f t="shared" si="27"/>
        <v>0</v>
      </c>
      <c r="AP55">
        <f t="shared" si="27"/>
        <v>-4.9566806078778593E-2</v>
      </c>
      <c r="AQ55">
        <f t="shared" si="27"/>
        <v>-1.5213127693754478</v>
      </c>
      <c r="AR55">
        <f t="shared" si="27"/>
        <v>-1.5708795754542262</v>
      </c>
      <c r="AS55">
        <f t="shared" si="27"/>
        <v>3.7302102900192658E-3</v>
      </c>
      <c r="AT55">
        <f t="shared" si="27"/>
        <v>5.7502985561883871E-3</v>
      </c>
      <c r="AU55">
        <f t="shared" si="24"/>
        <v>-1.5613990666080184</v>
      </c>
      <c r="AW55">
        <v>52</v>
      </c>
      <c r="AX55">
        <f>IF(Z55&gt;0, (R55*SUMPRODUCT(K55:$K$98, X55:$X$98)-K55*$AZ$3)/Z55, 0)</f>
        <v>39.551122083906378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3.8647485294382188E-3</v>
      </c>
      <c r="L56" s="2">
        <v>53</v>
      </c>
      <c r="M56" s="6">
        <v>1.6567999999999999E-2</v>
      </c>
      <c r="Q56" s="4">
        <f t="shared" si="22"/>
        <v>25</v>
      </c>
      <c r="R56">
        <f t="shared" si="0"/>
        <v>50000</v>
      </c>
      <c r="S56">
        <f t="shared" si="1"/>
        <v>38.652031946332514</v>
      </c>
      <c r="U56">
        <f t="shared" si="12"/>
        <v>1.6567999999999999E-2</v>
      </c>
      <c r="V56">
        <f t="shared" si="13"/>
        <v>0.01</v>
      </c>
      <c r="W56">
        <f t="shared" si="14"/>
        <v>0.45804870892839583</v>
      </c>
      <c r="X56">
        <f t="shared" si="15"/>
        <v>7.5889510095256615E-3</v>
      </c>
      <c r="Y56">
        <f t="shared" si="16"/>
        <v>4.5804870892839581E-3</v>
      </c>
      <c r="Z56">
        <f t="shared" si="17"/>
        <v>0.44587927082958623</v>
      </c>
      <c r="AB56">
        <f t="shared" si="18"/>
        <v>18.116340407202681</v>
      </c>
      <c r="AC56">
        <f t="shared" si="19"/>
        <v>17.234139820312613</v>
      </c>
      <c r="AE56">
        <f t="shared" si="2"/>
        <v>0</v>
      </c>
      <c r="AF56">
        <f t="shared" si="25"/>
        <v>0</v>
      </c>
      <c r="AG56">
        <f t="shared" si="25"/>
        <v>-11.146981770739655</v>
      </c>
      <c r="AH56">
        <f t="shared" si="4"/>
        <v>-379.44755047628308</v>
      </c>
      <c r="AI56">
        <f t="shared" si="26"/>
        <v>-390.59453224702276</v>
      </c>
      <c r="AJ56">
        <f t="shared" si="6"/>
        <v>0.88220058689006819</v>
      </c>
      <c r="AK56">
        <f t="shared" si="20"/>
        <v>1.2681438285041877</v>
      </c>
      <c r="AL56">
        <f t="shared" si="23"/>
        <v>-388.44418783162848</v>
      </c>
      <c r="AN56">
        <f t="shared" si="27"/>
        <v>0</v>
      </c>
      <c r="AO56">
        <f t="shared" si="27"/>
        <v>0</v>
      </c>
      <c r="AP56">
        <f t="shared" si="27"/>
        <v>-4.3080281406140716E-2</v>
      </c>
      <c r="AQ56">
        <f t="shared" si="27"/>
        <v>-1.4664693627021494</v>
      </c>
      <c r="AR56">
        <f t="shared" si="27"/>
        <v>-1.5095496441082901</v>
      </c>
      <c r="AS56">
        <f t="shared" si="27"/>
        <v>3.4094834208529246E-3</v>
      </c>
      <c r="AT56">
        <f t="shared" si="27"/>
        <v>4.9010569963277122E-3</v>
      </c>
      <c r="AU56">
        <f t="shared" si="24"/>
        <v>-1.5012391036911095</v>
      </c>
      <c r="AW56">
        <v>53</v>
      </c>
      <c r="AX56">
        <f>IF(Z56&gt;0, (R56*SUMPRODUCT(K56:$K$98, X56:$X$98)-K56*$AZ$3)/Z56, 0)</f>
        <v>38.652031946332514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3.4506683298555522E-3</v>
      </c>
      <c r="L57" s="2">
        <v>54</v>
      </c>
      <c r="M57" s="6">
        <v>1.8353999999999999E-2</v>
      </c>
      <c r="Q57" s="4">
        <f t="shared" si="22"/>
        <v>25</v>
      </c>
      <c r="R57">
        <f t="shared" si="0"/>
        <v>50000</v>
      </c>
      <c r="S57">
        <f t="shared" si="1"/>
        <v>37.712184094917255</v>
      </c>
      <c r="U57">
        <f t="shared" si="12"/>
        <v>1.8353999999999999E-2</v>
      </c>
      <c r="V57">
        <f t="shared" si="13"/>
        <v>0.01</v>
      </c>
      <c r="W57">
        <f t="shared" si="14"/>
        <v>0.44587927082958623</v>
      </c>
      <c r="X57">
        <f t="shared" si="15"/>
        <v>8.1836681368062259E-3</v>
      </c>
      <c r="Y57">
        <f t="shared" si="16"/>
        <v>4.4587927082958626E-3</v>
      </c>
      <c r="Z57">
        <f t="shared" si="17"/>
        <v>0.43323680998448416</v>
      </c>
      <c r="AB57">
        <f t="shared" si="18"/>
        <v>17.234139820312613</v>
      </c>
      <c r="AC57">
        <f t="shared" si="19"/>
        <v>16.338306334829554</v>
      </c>
      <c r="AE57">
        <f t="shared" si="2"/>
        <v>0</v>
      </c>
      <c r="AF57">
        <f t="shared" si="25"/>
        <v>0</v>
      </c>
      <c r="AG57">
        <f t="shared" si="25"/>
        <v>-10.830920249612104</v>
      </c>
      <c r="AH57">
        <f t="shared" si="4"/>
        <v>-409.18340684031131</v>
      </c>
      <c r="AI57">
        <f t="shared" si="26"/>
        <v>-420.01432708992343</v>
      </c>
      <c r="AJ57">
        <f t="shared" si="6"/>
        <v>0.89583348548305963</v>
      </c>
      <c r="AK57">
        <f t="shared" si="20"/>
        <v>1.206389787421883</v>
      </c>
      <c r="AL57">
        <f t="shared" si="23"/>
        <v>-417.91210381701848</v>
      </c>
      <c r="AN57">
        <f t="shared" si="27"/>
        <v>0</v>
      </c>
      <c r="AO57">
        <f t="shared" si="27"/>
        <v>0</v>
      </c>
      <c r="AP57">
        <f t="shared" si="27"/>
        <v>-3.7373913488527678E-2</v>
      </c>
      <c r="AQ57">
        <f t="shared" si="27"/>
        <v>-1.4119562230862619</v>
      </c>
      <c r="AR57">
        <f t="shared" si="27"/>
        <v>-1.4493301365747897</v>
      </c>
      <c r="AS57">
        <f t="shared" si="27"/>
        <v>3.0912242371805075E-3</v>
      </c>
      <c r="AT57">
        <f t="shared" si="27"/>
        <v>4.1628510329178633E-3</v>
      </c>
      <c r="AU57">
        <f t="shared" si="24"/>
        <v>-1.4420760613046912</v>
      </c>
      <c r="AW57">
        <v>54</v>
      </c>
      <c r="AX57">
        <f>IF(Z57&gt;0, (R57*SUMPRODUCT(K57:$K$98, X57:$X$98)-K57*$AZ$3)/Z57, 0)</f>
        <v>37.712184094917255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3.0809538659424571E-3</v>
      </c>
      <c r="L58" s="2">
        <v>55</v>
      </c>
      <c r="M58" s="6">
        <v>2.0303000000000002E-2</v>
      </c>
      <c r="Q58" s="4">
        <f t="shared" si="22"/>
        <v>25</v>
      </c>
      <c r="R58">
        <f t="shared" si="0"/>
        <v>50000</v>
      </c>
      <c r="S58">
        <f t="shared" si="1"/>
        <v>36.742529183459204</v>
      </c>
      <c r="U58">
        <f t="shared" si="12"/>
        <v>2.0303000000000002E-2</v>
      </c>
      <c r="V58">
        <f t="shared" si="13"/>
        <v>0.01</v>
      </c>
      <c r="W58">
        <f t="shared" si="14"/>
        <v>0.43323680998448416</v>
      </c>
      <c r="X58">
        <f t="shared" si="15"/>
        <v>8.7960069531149831E-3</v>
      </c>
      <c r="Y58">
        <f t="shared" si="16"/>
        <v>4.3323680998448421E-3</v>
      </c>
      <c r="Z58">
        <f t="shared" si="17"/>
        <v>0.42010843493152433</v>
      </c>
      <c r="AB58">
        <f t="shared" si="18"/>
        <v>16.338306334829554</v>
      </c>
      <c r="AC58">
        <f t="shared" si="19"/>
        <v>15.435846430688905</v>
      </c>
      <c r="AE58">
        <f t="shared" si="2"/>
        <v>0</v>
      </c>
      <c r="AF58">
        <f t="shared" si="25"/>
        <v>0</v>
      </c>
      <c r="AG58">
        <f t="shared" si="25"/>
        <v>-10.502710873288109</v>
      </c>
      <c r="AH58">
        <f t="shared" si="4"/>
        <v>-439.80034765574914</v>
      </c>
      <c r="AI58">
        <f t="shared" si="26"/>
        <v>-450.30305852903723</v>
      </c>
      <c r="AJ58">
        <f t="shared" si="6"/>
        <v>0.90245990414064892</v>
      </c>
      <c r="AK58">
        <f t="shared" si="20"/>
        <v>1.1436814434380689</v>
      </c>
      <c r="AL58">
        <f t="shared" si="23"/>
        <v>-448.2569171814585</v>
      </c>
      <c r="AN58">
        <f t="shared" si="27"/>
        <v>0</v>
      </c>
      <c r="AO58">
        <f t="shared" si="27"/>
        <v>0</v>
      </c>
      <c r="AP58">
        <f t="shared" si="27"/>
        <v>-3.2358367667932882E-2</v>
      </c>
      <c r="AQ58">
        <f t="shared" si="27"/>
        <v>-1.3550045813528169</v>
      </c>
      <c r="AR58">
        <f t="shared" si="27"/>
        <v>-1.3873629490207497</v>
      </c>
      <c r="AS58">
        <f t="shared" si="27"/>
        <v>2.7804373305201917E-3</v>
      </c>
      <c r="AT58">
        <f t="shared" si="27"/>
        <v>3.5236297645671677E-3</v>
      </c>
      <c r="AU58">
        <f t="shared" si="24"/>
        <v>-1.3810588819256624</v>
      </c>
      <c r="AW58">
        <v>55</v>
      </c>
      <c r="AX58">
        <f>IF(Z58&gt;0, (R58*SUMPRODUCT(K58:$K$98, X58:$X$98)-K58*$AZ$3)/Z58, 0)</f>
        <v>36.742529183459204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2.7508516660200506E-3</v>
      </c>
      <c r="L59" s="2">
        <v>56</v>
      </c>
      <c r="M59" s="6">
        <v>2.2446000000000001E-2</v>
      </c>
      <c r="Q59" s="4">
        <f t="shared" si="22"/>
        <v>25</v>
      </c>
      <c r="R59">
        <f t="shared" si="0"/>
        <v>50000</v>
      </c>
      <c r="S59">
        <f t="shared" si="1"/>
        <v>35.760271652609958</v>
      </c>
      <c r="U59">
        <f t="shared" si="12"/>
        <v>2.2446000000000001E-2</v>
      </c>
      <c r="V59">
        <f t="shared" si="13"/>
        <v>0.01</v>
      </c>
      <c r="W59">
        <f t="shared" si="14"/>
        <v>0.42010843493152433</v>
      </c>
      <c r="X59">
        <f t="shared" si="15"/>
        <v>9.4297539304729963E-3</v>
      </c>
      <c r="Y59">
        <f t="shared" si="16"/>
        <v>4.2010843493152433E-3</v>
      </c>
      <c r="Z59">
        <f t="shared" si="17"/>
        <v>0.40647759665173605</v>
      </c>
      <c r="AB59">
        <f t="shared" si="18"/>
        <v>15.435846430688905</v>
      </c>
      <c r="AC59">
        <f t="shared" si="19"/>
        <v>14.535749276966101</v>
      </c>
      <c r="AE59">
        <f t="shared" si="2"/>
        <v>0</v>
      </c>
      <c r="AF59">
        <f t="shared" si="25"/>
        <v>0</v>
      </c>
      <c r="AG59">
        <f t="shared" si="25"/>
        <v>-10.161939916293401</v>
      </c>
      <c r="AH59">
        <f t="shared" si="4"/>
        <v>-471.48769652364979</v>
      </c>
      <c r="AI59">
        <f t="shared" si="26"/>
        <v>-481.64963643994321</v>
      </c>
      <c r="AJ59">
        <f t="shared" si="6"/>
        <v>0.90009715372280397</v>
      </c>
      <c r="AK59">
        <f t="shared" si="20"/>
        <v>1.0805092501482234</v>
      </c>
      <c r="AL59">
        <f t="shared" si="23"/>
        <v>-479.66903003607217</v>
      </c>
      <c r="AN59">
        <f t="shared" si="27"/>
        <v>0</v>
      </c>
      <c r="AO59">
        <f t="shared" si="27"/>
        <v>0</v>
      </c>
      <c r="AP59">
        <f t="shared" si="27"/>
        <v>-2.7953989348731355E-2</v>
      </c>
      <c r="AQ59">
        <f t="shared" si="27"/>
        <v>-1.296992715490038</v>
      </c>
      <c r="AR59">
        <f t="shared" si="27"/>
        <v>-1.3249467048387695</v>
      </c>
      <c r="AS59">
        <f t="shared" si="27"/>
        <v>2.4760337548982809E-3</v>
      </c>
      <c r="AT59">
        <f t="shared" si="27"/>
        <v>2.9723206709203159E-3</v>
      </c>
      <c r="AU59">
        <f t="shared" si="24"/>
        <v>-1.3194983504129509</v>
      </c>
      <c r="AW59">
        <v>56</v>
      </c>
      <c r="AX59">
        <f>IF(Z59&gt;0, (R59*SUMPRODUCT(K59:$K$98, X59:$X$98)-K59*$AZ$3)/Z59, 0)</f>
        <v>35.760271652609958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2.4561175589464736E-3</v>
      </c>
      <c r="L60" s="2">
        <v>57</v>
      </c>
      <c r="M60" s="6">
        <v>2.4856E-2</v>
      </c>
      <c r="Q60" s="4">
        <f t="shared" si="22"/>
        <v>25</v>
      </c>
      <c r="R60">
        <f t="shared" si="0"/>
        <v>50000</v>
      </c>
      <c r="S60">
        <f t="shared" si="1"/>
        <v>34.781025987499426</v>
      </c>
      <c r="U60">
        <f t="shared" si="12"/>
        <v>2.4856E-2</v>
      </c>
      <c r="V60">
        <f t="shared" si="13"/>
        <v>0.01</v>
      </c>
      <c r="W60">
        <f t="shared" si="14"/>
        <v>0.40647759665173605</v>
      </c>
      <c r="X60">
        <f t="shared" si="15"/>
        <v>1.0103407142375551E-2</v>
      </c>
      <c r="Y60">
        <f t="shared" si="16"/>
        <v>4.0647759665173606E-3</v>
      </c>
      <c r="Z60">
        <f t="shared" si="17"/>
        <v>0.3923094135428431</v>
      </c>
      <c r="AB60">
        <f t="shared" si="18"/>
        <v>14.535749276966101</v>
      </c>
      <c r="AC60">
        <f t="shared" si="19"/>
        <v>13.644923907574285</v>
      </c>
      <c r="AE60">
        <f t="shared" si="2"/>
        <v>0</v>
      </c>
      <c r="AF60">
        <f t="shared" si="25"/>
        <v>0</v>
      </c>
      <c r="AG60">
        <f t="shared" si="25"/>
        <v>-9.8077353385710779</v>
      </c>
      <c r="AH60">
        <f t="shared" si="4"/>
        <v>-505.17035711877753</v>
      </c>
      <c r="AI60">
        <f t="shared" si="26"/>
        <v>-514.97809245734857</v>
      </c>
      <c r="AJ60">
        <f t="shared" si="6"/>
        <v>0.89082536939181622</v>
      </c>
      <c r="AK60">
        <f t="shared" si="20"/>
        <v>1.0175024493876272</v>
      </c>
      <c r="AL60">
        <f t="shared" si="23"/>
        <v>-513.06976463856915</v>
      </c>
      <c r="AN60">
        <f t="shared" si="27"/>
        <v>0</v>
      </c>
      <c r="AO60">
        <f t="shared" si="27"/>
        <v>0</v>
      </c>
      <c r="AP60">
        <f t="shared" si="27"/>
        <v>-2.4088950978564262E-2</v>
      </c>
      <c r="AQ60">
        <f t="shared" si="27"/>
        <v>-1.2407577843786901</v>
      </c>
      <c r="AR60">
        <f t="shared" si="27"/>
        <v>-1.2648467353572543</v>
      </c>
      <c r="AS60">
        <f t="shared" si="27"/>
        <v>2.1879718317182181E-3</v>
      </c>
      <c r="AT60">
        <f t="shared" si="27"/>
        <v>2.4991056322119969E-3</v>
      </c>
      <c r="AU60">
        <f t="shared" si="24"/>
        <v>-1.2601596578933243</v>
      </c>
      <c r="AW60">
        <v>57</v>
      </c>
      <c r="AX60">
        <f>IF(Z60&gt;0, (R60*SUMPRODUCT(K60:$K$98, X60:$X$98)-K60*$AZ$3)/Z60, 0)</f>
        <v>34.781025987499426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2.1929621062022086E-3</v>
      </c>
      <c r="L61" s="2">
        <v>58</v>
      </c>
      <c r="M61" s="6">
        <v>2.7564999999999999E-2</v>
      </c>
      <c r="Q61" s="4">
        <f t="shared" si="22"/>
        <v>25</v>
      </c>
      <c r="R61">
        <f t="shared" si="0"/>
        <v>50000</v>
      </c>
      <c r="S61">
        <f t="shared" si="1"/>
        <v>33.812902024113676</v>
      </c>
      <c r="U61">
        <f t="shared" si="12"/>
        <v>2.7564999999999999E-2</v>
      </c>
      <c r="V61">
        <f t="shared" si="13"/>
        <v>0.01</v>
      </c>
      <c r="W61">
        <f t="shared" si="14"/>
        <v>0.3923094135428431</v>
      </c>
      <c r="X61">
        <f t="shared" si="15"/>
        <v>1.081400898430847E-2</v>
      </c>
      <c r="Y61">
        <f t="shared" si="16"/>
        <v>3.9230941354284309E-3</v>
      </c>
      <c r="Z61">
        <f t="shared" si="17"/>
        <v>0.37757231042310624</v>
      </c>
      <c r="AB61">
        <f t="shared" si="18"/>
        <v>13.644923907574285</v>
      </c>
      <c r="AC61">
        <f t="shared" si="19"/>
        <v>12.766815539354726</v>
      </c>
      <c r="AE61">
        <f t="shared" si="2"/>
        <v>0</v>
      </c>
      <c r="AF61">
        <f t="shared" si="25"/>
        <v>0</v>
      </c>
      <c r="AG61">
        <f t="shared" si="25"/>
        <v>-9.4393077605776554</v>
      </c>
      <c r="AH61">
        <f t="shared" si="4"/>
        <v>-540.70044921542353</v>
      </c>
      <c r="AI61">
        <f t="shared" si="26"/>
        <v>-550.13975697600119</v>
      </c>
      <c r="AJ61">
        <f t="shared" si="6"/>
        <v>0.87810836821955895</v>
      </c>
      <c r="AK61">
        <f t="shared" si="20"/>
        <v>0.95514467353020005</v>
      </c>
      <c r="AL61">
        <f t="shared" si="23"/>
        <v>-548.3065039342514</v>
      </c>
      <c r="AN61">
        <f t="shared" si="27"/>
        <v>0</v>
      </c>
      <c r="AO61">
        <f t="shared" si="27"/>
        <v>0</v>
      </c>
      <c r="AP61">
        <f t="shared" si="27"/>
        <v>-2.0700044227727227E-2</v>
      </c>
      <c r="AQ61">
        <f t="shared" si="27"/>
        <v>-1.1857355959359355</v>
      </c>
      <c r="AR61">
        <f t="shared" si="27"/>
        <v>-1.2064356401636627</v>
      </c>
      <c r="AS61">
        <f t="shared" si="27"/>
        <v>1.9256583766445485E-3</v>
      </c>
      <c r="AT61">
        <f t="shared" si="27"/>
        <v>2.0945960749926083E-3</v>
      </c>
      <c r="AU61">
        <f t="shared" si="24"/>
        <v>-1.2024153857120254</v>
      </c>
      <c r="AW61">
        <v>58</v>
      </c>
      <c r="AX61">
        <f>IF(Z61&gt;0, (R61*SUMPRODUCT(K61:$K$98, X61:$X$98)-K61*$AZ$3)/Z61, 0)</f>
        <v>33.812902024113676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1.9580018805376862E-3</v>
      </c>
      <c r="L62" s="2">
        <v>59</v>
      </c>
      <c r="M62" s="6">
        <v>3.0620999999999999E-2</v>
      </c>
      <c r="Q62" s="4">
        <f t="shared" si="22"/>
        <v>25</v>
      </c>
      <c r="R62">
        <f t="shared" si="0"/>
        <v>50000</v>
      </c>
      <c r="S62">
        <f t="shared" si="1"/>
        <v>32.865062329157915</v>
      </c>
      <c r="U62">
        <f t="shared" si="12"/>
        <v>3.0620999999999999E-2</v>
      </c>
      <c r="V62">
        <f t="shared" si="13"/>
        <v>0.01</v>
      </c>
      <c r="W62">
        <f t="shared" si="14"/>
        <v>0.37757231042310624</v>
      </c>
      <c r="X62">
        <f t="shared" si="15"/>
        <v>1.1561641717465937E-2</v>
      </c>
      <c r="Y62">
        <f t="shared" si="16"/>
        <v>3.7757231042310625E-3</v>
      </c>
      <c r="Z62">
        <f t="shared" si="17"/>
        <v>0.36223494560140923</v>
      </c>
      <c r="AB62">
        <f t="shared" si="18"/>
        <v>12.766815539354726</v>
      </c>
      <c r="AC62">
        <f t="shared" si="19"/>
        <v>11.904874064989441</v>
      </c>
      <c r="AE62">
        <f t="shared" si="2"/>
        <v>0</v>
      </c>
      <c r="AF62">
        <f t="shared" si="25"/>
        <v>0</v>
      </c>
      <c r="AG62">
        <f t="shared" si="25"/>
        <v>-9.0558736400352302</v>
      </c>
      <c r="AH62">
        <f t="shared" si="4"/>
        <v>-578.08208587329682</v>
      </c>
      <c r="AI62">
        <f t="shared" si="26"/>
        <v>-587.13795951333202</v>
      </c>
      <c r="AJ62">
        <f t="shared" si="6"/>
        <v>0.86194147436528468</v>
      </c>
      <c r="AK62">
        <f t="shared" si="20"/>
        <v>0.8936770877548309</v>
      </c>
      <c r="AL62">
        <f t="shared" si="23"/>
        <v>-585.38234095121197</v>
      </c>
      <c r="AN62">
        <f t="shared" si="27"/>
        <v>0</v>
      </c>
      <c r="AO62">
        <f t="shared" si="27"/>
        <v>0</v>
      </c>
      <c r="AP62">
        <f t="shared" si="27"/>
        <v>-1.7731417617100641E-2</v>
      </c>
      <c r="AQ62">
        <f t="shared" si="27"/>
        <v>-1.1318858112450634</v>
      </c>
      <c r="AR62">
        <f t="shared" si="27"/>
        <v>-1.149617228862164</v>
      </c>
      <c r="AS62">
        <f t="shared" si="27"/>
        <v>1.6876830277206532E-3</v>
      </c>
      <c r="AT62">
        <f t="shared" si="27"/>
        <v>1.7498214184174018E-3</v>
      </c>
      <c r="AU62">
        <f t="shared" si="24"/>
        <v>-1.1461797244160261</v>
      </c>
      <c r="AW62">
        <v>59</v>
      </c>
      <c r="AX62">
        <f>IF(Z62&gt;0, (R62*SUMPRODUCT(K62:$K$98, X62:$X$98)-K62*$AZ$3)/Z62, 0)</f>
        <v>32.865062329157915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1.7482159647657911E-3</v>
      </c>
      <c r="L63" s="2">
        <v>60</v>
      </c>
      <c r="M63" s="6">
        <v>3.3921E-2</v>
      </c>
      <c r="Q63" s="4">
        <f t="shared" si="22"/>
        <v>25</v>
      </c>
      <c r="R63">
        <f t="shared" si="0"/>
        <v>50000</v>
      </c>
      <c r="S63">
        <f t="shared" si="1"/>
        <v>31.94133537976343</v>
      </c>
      <c r="U63">
        <f t="shared" si="12"/>
        <v>3.3921E-2</v>
      </c>
      <c r="V63">
        <f t="shared" si="13"/>
        <v>0.01</v>
      </c>
      <c r="W63">
        <f t="shared" si="14"/>
        <v>0.36223494560140923</v>
      </c>
      <c r="X63">
        <f t="shared" si="15"/>
        <v>1.2287371589745402E-2</v>
      </c>
      <c r="Y63">
        <f t="shared" si="16"/>
        <v>3.6223494560140923E-3</v>
      </c>
      <c r="Z63">
        <f t="shared" si="17"/>
        <v>0.34632522455564974</v>
      </c>
      <c r="AB63">
        <f t="shared" si="18"/>
        <v>11.904874064989441</v>
      </c>
      <c r="AC63">
        <f t="shared" si="19"/>
        <v>11.06209014800389</v>
      </c>
      <c r="AE63">
        <f t="shared" si="2"/>
        <v>0</v>
      </c>
      <c r="AF63">
        <f t="shared" si="25"/>
        <v>0</v>
      </c>
      <c r="AG63">
        <f t="shared" si="25"/>
        <v>-8.6581306138912435</v>
      </c>
      <c r="AH63">
        <f t="shared" si="4"/>
        <v>-614.36857948727004</v>
      </c>
      <c r="AI63">
        <f t="shared" si="26"/>
        <v>-623.02671010116126</v>
      </c>
      <c r="AJ63">
        <f t="shared" si="6"/>
        <v>0.84278391698555133</v>
      </c>
      <c r="AK63">
        <f t="shared" si="20"/>
        <v>0.83334118454926098</v>
      </c>
      <c r="AL63">
        <f t="shared" si="23"/>
        <v>-621.35058499962645</v>
      </c>
      <c r="AN63">
        <f t="shared" si="27"/>
        <v>0</v>
      </c>
      <c r="AO63">
        <f t="shared" si="27"/>
        <v>0</v>
      </c>
      <c r="AP63">
        <f t="shared" si="27"/>
        <v>-1.5136282164232111E-2</v>
      </c>
      <c r="AQ63">
        <f t="shared" si="27"/>
        <v>-1.0740489589101265</v>
      </c>
      <c r="AR63">
        <f t="shared" si="27"/>
        <v>-1.0891852410743585</v>
      </c>
      <c r="AS63">
        <f t="shared" si="27"/>
        <v>1.473368298521988E-3</v>
      </c>
      <c r="AT63">
        <f t="shared" si="27"/>
        <v>1.4568603629258536E-3</v>
      </c>
      <c r="AU63">
        <f t="shared" si="24"/>
        <v>-1.0862550124129107</v>
      </c>
      <c r="AW63">
        <v>60</v>
      </c>
      <c r="AX63">
        <f>IF(Z63&gt;0, (R63*SUMPRODUCT(K63:$K$98, X63:$X$98)-K63*$AZ$3)/Z63, 0)</f>
        <v>31.94133537976343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1.5609071113980278E-3</v>
      </c>
      <c r="L64" s="2">
        <v>61</v>
      </c>
      <c r="M64" s="6">
        <v>3.7368999999999999E-2</v>
      </c>
      <c r="Q64" s="4">
        <f t="shared" si="22"/>
        <v>25</v>
      </c>
      <c r="R64">
        <f t="shared" si="0"/>
        <v>50000</v>
      </c>
      <c r="S64">
        <f t="shared" si="1"/>
        <v>31.056508782127821</v>
      </c>
      <c r="U64">
        <f t="shared" si="12"/>
        <v>3.7368999999999999E-2</v>
      </c>
      <c r="V64">
        <f t="shared" si="13"/>
        <v>0.01</v>
      </c>
      <c r="W64">
        <f t="shared" si="14"/>
        <v>0.34632522455564974</v>
      </c>
      <c r="X64">
        <f t="shared" si="15"/>
        <v>1.2941827316420075E-2</v>
      </c>
      <c r="Y64">
        <f t="shared" si="16"/>
        <v>3.4632522455564974E-3</v>
      </c>
      <c r="Z64">
        <f t="shared" si="17"/>
        <v>0.32992014499367317</v>
      </c>
      <c r="AB64">
        <f t="shared" si="18"/>
        <v>11.06209014800389</v>
      </c>
      <c r="AC64">
        <f t="shared" si="19"/>
        <v>10.246167880396895</v>
      </c>
      <c r="AE64">
        <f t="shared" si="2"/>
        <v>0</v>
      </c>
      <c r="AF64">
        <f t="shared" si="25"/>
        <v>0</v>
      </c>
      <c r="AG64">
        <f t="shared" si="25"/>
        <v>-8.2480036248418287</v>
      </c>
      <c r="AH64">
        <f t="shared" si="4"/>
        <v>-647.09136582100382</v>
      </c>
      <c r="AI64">
        <f t="shared" si="26"/>
        <v>-655.3393694458457</v>
      </c>
      <c r="AJ64">
        <f t="shared" si="6"/>
        <v>0.81592226760699482</v>
      </c>
      <c r="AK64">
        <f t="shared" si="20"/>
        <v>0.77434631036027235</v>
      </c>
      <c r="AL64">
        <f t="shared" si="23"/>
        <v>-653.74910086787838</v>
      </c>
      <c r="AN64">
        <f t="shared" si="27"/>
        <v>0</v>
      </c>
      <c r="AO64">
        <f t="shared" si="27"/>
        <v>0</v>
      </c>
      <c r="AP64">
        <f t="shared" si="27"/>
        <v>-1.2874367512852321E-2</v>
      </c>
      <c r="AQ64">
        <f t="shared" si="27"/>
        <v>-1.0100495146342676</v>
      </c>
      <c r="AR64">
        <f t="shared" si="27"/>
        <v>-1.02292388214712</v>
      </c>
      <c r="AS64">
        <f t="shared" si="27"/>
        <v>1.273578869855763E-3</v>
      </c>
      <c r="AT64">
        <f t="shared" si="27"/>
        <v>1.2086826625261734E-3</v>
      </c>
      <c r="AU64">
        <f t="shared" si="24"/>
        <v>-1.020441620614738</v>
      </c>
      <c r="AW64">
        <v>61</v>
      </c>
      <c r="AX64">
        <f>IF(Z64&gt;0, (R64*SUMPRODUCT(K64:$K$98, X64:$X$98)-K64*$AZ$3)/Z64, 0)</f>
        <v>31.056508782127821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1.393667063748239E-3</v>
      </c>
      <c r="L65" s="2">
        <v>62</v>
      </c>
      <c r="M65" s="6">
        <v>5.0548205999999998E-2</v>
      </c>
      <c r="Q65" s="4">
        <f t="shared" si="22"/>
        <v>25</v>
      </c>
      <c r="R65">
        <f t="shared" si="0"/>
        <v>50000</v>
      </c>
      <c r="S65">
        <f t="shared" si="1"/>
        <v>30.542892987073763</v>
      </c>
      <c r="U65">
        <f t="shared" si="12"/>
        <v>5.0548205999999998E-2</v>
      </c>
      <c r="V65">
        <f t="shared" si="13"/>
        <v>0.01</v>
      </c>
      <c r="W65">
        <f t="shared" si="14"/>
        <v>0.32992014499367317</v>
      </c>
      <c r="X65">
        <f t="shared" si="15"/>
        <v>1.6676871452690058E-2</v>
      </c>
      <c r="Y65">
        <f t="shared" si="16"/>
        <v>3.2992014499367318E-3</v>
      </c>
      <c r="Z65">
        <f t="shared" si="17"/>
        <v>0.30994407209104641</v>
      </c>
      <c r="AB65">
        <f t="shared" si="18"/>
        <v>10.246167880396895</v>
      </c>
      <c r="AC65">
        <f t="shared" si="19"/>
        <v>9.4665886258547065</v>
      </c>
      <c r="AE65">
        <f t="shared" si="2"/>
        <v>0</v>
      </c>
      <c r="AF65">
        <f t="shared" si="25"/>
        <v>0</v>
      </c>
      <c r="AG65">
        <f t="shared" si="25"/>
        <v>-7.74860180227616</v>
      </c>
      <c r="AH65">
        <f t="shared" si="4"/>
        <v>-833.84357263450295</v>
      </c>
      <c r="AI65">
        <f t="shared" si="26"/>
        <v>-841.59217443677915</v>
      </c>
      <c r="AJ65">
        <f t="shared" si="6"/>
        <v>0.77957925454218824</v>
      </c>
      <c r="AK65">
        <f t="shared" si="20"/>
        <v>0.71723175162778274</v>
      </c>
      <c r="AL65">
        <f t="shared" si="23"/>
        <v>-840.09536343060915</v>
      </c>
      <c r="AN65">
        <f t="shared" si="27"/>
        <v>0</v>
      </c>
      <c r="AO65">
        <f t="shared" si="27"/>
        <v>0</v>
      </c>
      <c r="AP65">
        <f t="shared" si="27"/>
        <v>-1.0798971121932529E-2</v>
      </c>
      <c r="AQ65">
        <f t="shared" si="27"/>
        <v>-1.1621003234988692</v>
      </c>
      <c r="AR65">
        <f t="shared" si="27"/>
        <v>-1.1728992946208017</v>
      </c>
      <c r="AS65">
        <f t="shared" si="27"/>
        <v>1.0864739306368524E-3</v>
      </c>
      <c r="AT65">
        <f t="shared" si="27"/>
        <v>9.9958226931809815E-4</v>
      </c>
      <c r="AU65">
        <f t="shared" si="24"/>
        <v>-1.1708132384208467</v>
      </c>
      <c r="AW65">
        <v>62</v>
      </c>
      <c r="AX65">
        <f>IF(Z65&gt;0, (R65*SUMPRODUCT(K65:$K$98, X65:$X$98)-K65*$AZ$3)/Z65, 0)</f>
        <v>30.542892987073763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1.2443455926323562E-3</v>
      </c>
      <c r="L66" s="2">
        <v>63</v>
      </c>
      <c r="M66" s="6">
        <v>6.4784177999999998E-2</v>
      </c>
      <c r="Q66" s="4">
        <f t="shared" si="22"/>
        <v>25</v>
      </c>
      <c r="R66">
        <f t="shared" si="0"/>
        <v>50000</v>
      </c>
      <c r="S66">
        <f t="shared" si="1"/>
        <v>29.676775718151497</v>
      </c>
      <c r="U66">
        <f t="shared" si="12"/>
        <v>6.4784177999999998E-2</v>
      </c>
      <c r="V66">
        <f t="shared" si="13"/>
        <v>0.01</v>
      </c>
      <c r="W66">
        <f t="shared" si="14"/>
        <v>0.30994407209104641</v>
      </c>
      <c r="X66">
        <f t="shared" si="15"/>
        <v>2.0079471936391181E-2</v>
      </c>
      <c r="Y66">
        <f t="shared" si="16"/>
        <v>3.0994407209104643E-3</v>
      </c>
      <c r="Z66">
        <f t="shared" si="17"/>
        <v>0.28676515943374475</v>
      </c>
      <c r="AB66">
        <f t="shared" si="18"/>
        <v>9.4665886258547065</v>
      </c>
      <c r="AC66">
        <f t="shared" si="19"/>
        <v>8.5102653202951988</v>
      </c>
      <c r="AE66">
        <f t="shared" si="2"/>
        <v>0</v>
      </c>
      <c r="AF66">
        <f t="shared" si="25"/>
        <v>0</v>
      </c>
      <c r="AG66">
        <f t="shared" si="25"/>
        <v>-7.1691289858436189</v>
      </c>
      <c r="AH66">
        <f t="shared" si="4"/>
        <v>-1003.973596819559</v>
      </c>
      <c r="AI66">
        <f t="shared" si="26"/>
        <v>-1011.1427258054026</v>
      </c>
      <c r="AJ66">
        <f t="shared" si="6"/>
        <v>0.95632330555950773</v>
      </c>
      <c r="AK66">
        <f t="shared" si="20"/>
        <v>0.66266120380982951</v>
      </c>
      <c r="AL66">
        <f t="shared" si="23"/>
        <v>-1009.5237412960332</v>
      </c>
      <c r="AN66">
        <f t="shared" si="27"/>
        <v>0</v>
      </c>
      <c r="AO66">
        <f t="shared" si="27"/>
        <v>0</v>
      </c>
      <c r="AP66">
        <f t="shared" si="27"/>
        <v>-8.9208740565473801E-3</v>
      </c>
      <c r="AQ66">
        <f t="shared" si="27"/>
        <v>-1.2492901203216724</v>
      </c>
      <c r="AR66">
        <f t="shared" si="27"/>
        <v>-1.2582109943782198</v>
      </c>
      <c r="AS66">
        <f t="shared" si="27"/>
        <v>1.1899966904045794E-3</v>
      </c>
      <c r="AT66">
        <f t="shared" si="27"/>
        <v>8.2457954836921287E-4</v>
      </c>
      <c r="AU66">
        <f t="shared" si="24"/>
        <v>-1.2561964181394458</v>
      </c>
      <c r="AW66">
        <v>63</v>
      </c>
      <c r="AX66">
        <f>IF(Z66&gt;0, (R66*SUMPRODUCT(K66:$K$98, X66:$X$98)-K66*$AZ$3)/Z66, 0)</f>
        <v>29.676775718151497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1.1110228505646037E-3</v>
      </c>
      <c r="L67" s="2">
        <v>64</v>
      </c>
      <c r="M67" s="6">
        <v>8.0470763000000001E-2</v>
      </c>
      <c r="Q67" s="4">
        <f t="shared" si="22"/>
        <v>25</v>
      </c>
      <c r="R67">
        <f t="shared" ref="R67:R98" si="28">$C$6</f>
        <v>50000</v>
      </c>
      <c r="S67">
        <f t="shared" ref="S67:S98" si="29">AX67</f>
        <v>28.543315962574798</v>
      </c>
      <c r="U67">
        <f t="shared" si="12"/>
        <v>8.0470763000000001E-2</v>
      </c>
      <c r="V67">
        <f t="shared" si="13"/>
        <v>0.01</v>
      </c>
      <c r="W67">
        <f t="shared" si="14"/>
        <v>0.28676515943374475</v>
      </c>
      <c r="X67">
        <f t="shared" si="15"/>
        <v>2.3076211181450087E-2</v>
      </c>
      <c r="Y67">
        <f t="shared" si="16"/>
        <v>2.8676515943374475E-3</v>
      </c>
      <c r="Z67">
        <f t="shared" si="17"/>
        <v>0.26082129665795722</v>
      </c>
      <c r="AB67">
        <f t="shared" si="18"/>
        <v>8.5102653202951988</v>
      </c>
      <c r="AC67">
        <f t="shared" si="19"/>
        <v>7.4447046802765273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-6.5205324164489307</v>
      </c>
      <c r="AH67">
        <f t="shared" ref="AH67:AH98" si="32">-X67*R67</f>
        <v>-1153.8105590725042</v>
      </c>
      <c r="AI67">
        <f t="shared" ref="AI67:AI98" si="33">SUM(AE67:AH67)</f>
        <v>-1160.3310914889532</v>
      </c>
      <c r="AJ67">
        <f t="shared" ref="AJ67:AJ98" si="34">AB67-AC67</f>
        <v>1.0655606400186715</v>
      </c>
      <c r="AK67">
        <f t="shared" si="20"/>
        <v>0.59571857242066395</v>
      </c>
      <c r="AL67">
        <f t="shared" si="23"/>
        <v>-1158.6698122765138</v>
      </c>
      <c r="AN67">
        <f t="shared" ref="AN67:AU98" si="35">AE67*$K67</f>
        <v>0</v>
      </c>
      <c r="AO67">
        <f t="shared" si="35"/>
        <v>0</v>
      </c>
      <c r="AP67">
        <f t="shared" si="35"/>
        <v>-7.2444605125219948E-3</v>
      </c>
      <c r="AQ67">
        <f t="shared" si="35"/>
        <v>-1.2819098963522728</v>
      </c>
      <c r="AR67">
        <f t="shared" si="35"/>
        <v>-1.2891543568647947</v>
      </c>
      <c r="AS67">
        <f t="shared" si="35"/>
        <v>1.1838622197229878E-3</v>
      </c>
      <c r="AT67">
        <f t="shared" si="35"/>
        <v>6.6185694646508236E-4</v>
      </c>
      <c r="AU67">
        <f t="shared" si="24"/>
        <v>-1.2873086376986065</v>
      </c>
      <c r="AW67">
        <v>64</v>
      </c>
      <c r="AX67">
        <f>IF(Z67&gt;0, (R67*SUMPRODUCT(K67:$K$98, X67:$X$98)-K67*$AZ$3)/Z67, 0)</f>
        <v>28.543315962574798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9.9198468800411029E-4</v>
      </c>
      <c r="L68" s="2">
        <v>65</v>
      </c>
      <c r="M68" s="6">
        <v>9.7818447000000003E-2</v>
      </c>
      <c r="Q68" s="4">
        <f t="shared" si="22"/>
        <v>25</v>
      </c>
      <c r="R68">
        <f t="shared" si="28"/>
        <v>50000</v>
      </c>
      <c r="S68">
        <f t="shared" si="29"/>
        <v>27.188828257803131</v>
      </c>
      <c r="U68">
        <f t="shared" ref="U68:U98" si="39">M68</f>
        <v>9.7818447000000003E-2</v>
      </c>
      <c r="V68">
        <f t="shared" ref="V68:V98" si="40">$C$10</f>
        <v>0.01</v>
      </c>
      <c r="W68">
        <f t="shared" ref="W68:W98" si="41">Z67</f>
        <v>0.26082129665795722</v>
      </c>
      <c r="X68">
        <f t="shared" ref="X68:X98" si="42">U68*W68</f>
        <v>2.5513134183607667E-2</v>
      </c>
      <c r="Y68">
        <f t="shared" ref="Y68:Y98" si="43">V68*W68</f>
        <v>2.6082129665795724E-3</v>
      </c>
      <c r="Z68">
        <f t="shared" ref="Z68:Z98" si="44">MAX(0, W68-X68-Y68)</f>
        <v>0.23269994950776998</v>
      </c>
      <c r="AB68">
        <f t="shared" ref="AB68:AB98" si="45">AC67</f>
        <v>7.4447046802765273</v>
      </c>
      <c r="AC68">
        <f t="shared" ref="AC68:AC98" si="46">S68*Z68</f>
        <v>6.3268389627662183</v>
      </c>
      <c r="AE68">
        <f t="shared" si="30"/>
        <v>0</v>
      </c>
      <c r="AF68">
        <f t="shared" si="31"/>
        <v>0</v>
      </c>
      <c r="AG68">
        <f t="shared" si="31"/>
        <v>-5.8174987376942493</v>
      </c>
      <c r="AH68">
        <f t="shared" si="32"/>
        <v>-1275.6567091803834</v>
      </c>
      <c r="AI68">
        <f t="shared" si="33"/>
        <v>-1281.4742079180776</v>
      </c>
      <c r="AJ68">
        <f t="shared" si="34"/>
        <v>1.1178657175103091</v>
      </c>
      <c r="AK68">
        <f t="shared" ref="AK68:AK98" si="47">G68*SUM(AB68:AB68, AE68:AF68)</f>
        <v>0.52112932761935693</v>
      </c>
      <c r="AL68">
        <f t="shared" si="23"/>
        <v>-1279.835212872948</v>
      </c>
      <c r="AN68">
        <f t="shared" si="35"/>
        <v>0</v>
      </c>
      <c r="AO68">
        <f t="shared" si="35"/>
        <v>0</v>
      </c>
      <c r="AP68">
        <f t="shared" si="35"/>
        <v>-5.7708696702759351E-3</v>
      </c>
      <c r="AQ68">
        <f t="shared" si="35"/>
        <v>-1.2654319226566526</v>
      </c>
      <c r="AR68">
        <f t="shared" si="35"/>
        <v>-1.2712027923269285</v>
      </c>
      <c r="AS68">
        <f t="shared" si="35"/>
        <v>1.1089056750149548E-3</v>
      </c>
      <c r="AT68">
        <f t="shared" si="35"/>
        <v>5.1695231346827954E-4</v>
      </c>
      <c r="AU68">
        <f t="shared" si="24"/>
        <v>-1.2695769343384453</v>
      </c>
      <c r="AW68">
        <v>65</v>
      </c>
      <c r="AX68">
        <f>IF(Z68&gt;0, (R68*SUMPRODUCT(K68:$K$98, X68:$X$98)-K68*$AZ$3)/Z68, 0)</f>
        <v>27.188828257803131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8.8570061428938412E-4</v>
      </c>
      <c r="L69" s="2">
        <v>66</v>
      </c>
      <c r="M69" s="6">
        <v>0.115047869</v>
      </c>
      <c r="Q69" s="4">
        <f t="shared" ref="Q69:Q98" si="49">$C$8</f>
        <v>25</v>
      </c>
      <c r="R69">
        <f t="shared" si="28"/>
        <v>50000</v>
      </c>
      <c r="S69">
        <f t="shared" si="29"/>
        <v>25.578788689602906</v>
      </c>
      <c r="U69">
        <f t="shared" si="39"/>
        <v>0.115047869</v>
      </c>
      <c r="V69">
        <f t="shared" si="40"/>
        <v>0.01</v>
      </c>
      <c r="W69">
        <f t="shared" si="41"/>
        <v>0.23269994950776998</v>
      </c>
      <c r="X69">
        <f t="shared" si="42"/>
        <v>2.6771633307276534E-2</v>
      </c>
      <c r="Y69">
        <f t="shared" si="43"/>
        <v>2.3269994950776999E-3</v>
      </c>
      <c r="Z69">
        <f t="shared" si="44"/>
        <v>0.20360131670541576</v>
      </c>
      <c r="AB69">
        <f t="shared" si="45"/>
        <v>6.3268389627662183</v>
      </c>
      <c r="AC69">
        <f t="shared" si="46"/>
        <v>5.2078750569327479</v>
      </c>
      <c r="AE69">
        <f t="shared" si="30"/>
        <v>0</v>
      </c>
      <c r="AF69">
        <f t="shared" si="31"/>
        <v>0</v>
      </c>
      <c r="AG69">
        <f t="shared" si="31"/>
        <v>-5.0900329176353942</v>
      </c>
      <c r="AH69">
        <f t="shared" si="32"/>
        <v>-1338.5816653638267</v>
      </c>
      <c r="AI69">
        <f t="shared" si="33"/>
        <v>-1343.6716982814621</v>
      </c>
      <c r="AJ69">
        <f t="shared" si="34"/>
        <v>1.1189639058334704</v>
      </c>
      <c r="AK69">
        <f t="shared" si="47"/>
        <v>0.44287872739363532</v>
      </c>
      <c r="AL69">
        <f t="shared" si="23"/>
        <v>-1342.109855648235</v>
      </c>
      <c r="AN69">
        <f t="shared" si="35"/>
        <v>0</v>
      </c>
      <c r="AO69">
        <f t="shared" si="35"/>
        <v>0</v>
      </c>
      <c r="AP69">
        <f t="shared" si="35"/>
        <v>-4.5082452819028545E-3</v>
      </c>
      <c r="AQ69">
        <f t="shared" si="35"/>
        <v>-1.185582603289248</v>
      </c>
      <c r="AR69">
        <f t="shared" si="35"/>
        <v>-1.190090848571151</v>
      </c>
      <c r="AS69">
        <f t="shared" si="35"/>
        <v>9.9106701876435334E-4</v>
      </c>
      <c r="AT69">
        <f t="shared" si="35"/>
        <v>3.9225796090824351E-4</v>
      </c>
      <c r="AU69">
        <f t="shared" si="24"/>
        <v>-1.1887075235914784</v>
      </c>
      <c r="AW69">
        <v>66</v>
      </c>
      <c r="AX69">
        <f>IF(Z69&gt;0, (R69*SUMPRODUCT(K69:$K$98, X69:$X$98)-K69*$AZ$3)/Z69, 0)</f>
        <v>25.578788689602906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7.9080411990123574E-4</v>
      </c>
      <c r="L70" s="2">
        <v>67</v>
      </c>
      <c r="M70" s="6">
        <v>0.13365521</v>
      </c>
      <c r="Q70" s="4">
        <f t="shared" si="49"/>
        <v>25</v>
      </c>
      <c r="R70">
        <f t="shared" si="28"/>
        <v>50000</v>
      </c>
      <c r="S70">
        <f t="shared" si="29"/>
        <v>23.819889605180169</v>
      </c>
      <c r="U70">
        <f t="shared" si="39"/>
        <v>0.13365521</v>
      </c>
      <c r="V70">
        <f t="shared" si="40"/>
        <v>0.01</v>
      </c>
      <c r="W70">
        <f t="shared" si="41"/>
        <v>0.20360131670541576</v>
      </c>
      <c r="X70">
        <f t="shared" si="42"/>
        <v>2.7212376740538849E-2</v>
      </c>
      <c r="Y70">
        <f t="shared" si="43"/>
        <v>2.0360131670541575E-3</v>
      </c>
      <c r="Z70">
        <f t="shared" si="44"/>
        <v>0.17435292679782277</v>
      </c>
      <c r="AB70">
        <f t="shared" si="45"/>
        <v>5.2078750569327479</v>
      </c>
      <c r="AC70">
        <f t="shared" si="46"/>
        <v>4.1530674686641973</v>
      </c>
      <c r="AE70">
        <f t="shared" si="30"/>
        <v>0</v>
      </c>
      <c r="AF70">
        <f t="shared" si="31"/>
        <v>0</v>
      </c>
      <c r="AG70">
        <f t="shared" si="31"/>
        <v>-4.3588231699455697</v>
      </c>
      <c r="AH70">
        <f t="shared" si="32"/>
        <v>-1360.6188370269424</v>
      </c>
      <c r="AI70">
        <f t="shared" si="33"/>
        <v>-1364.9776601968879</v>
      </c>
      <c r="AJ70">
        <f t="shared" si="34"/>
        <v>1.0548075882685506</v>
      </c>
      <c r="AK70">
        <f t="shared" si="47"/>
        <v>0.36455125398529237</v>
      </c>
      <c r="AL70">
        <f t="shared" si="23"/>
        <v>-1363.5583013546338</v>
      </c>
      <c r="AN70">
        <f t="shared" si="35"/>
        <v>0</v>
      </c>
      <c r="AO70">
        <f t="shared" si="35"/>
        <v>0</v>
      </c>
      <c r="AP70">
        <f t="shared" si="35"/>
        <v>-3.4469753207139208E-3</v>
      </c>
      <c r="AQ70">
        <f t="shared" si="35"/>
        <v>-1.0759829819361342</v>
      </c>
      <c r="AR70">
        <f t="shared" si="35"/>
        <v>-1.079429957256848</v>
      </c>
      <c r="AS70">
        <f t="shared" si="35"/>
        <v>8.3414618650585613E-4</v>
      </c>
      <c r="AT70">
        <f t="shared" si="35"/>
        <v>2.8828863356673097E-4</v>
      </c>
      <c r="AU70">
        <f t="shared" si="24"/>
        <v>-1.0783075224367753</v>
      </c>
      <c r="AW70">
        <v>67</v>
      </c>
      <c r="AX70">
        <f>IF(Z70&gt;0, (R70*SUMPRODUCT(K70:$K$98, X70:$X$98)-K70*$AZ$3)/Z70, 0)</f>
        <v>23.819889605180169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7.0607510705467471E-4</v>
      </c>
      <c r="L71" s="2">
        <v>68</v>
      </c>
      <c r="M71" s="6">
        <v>0.153152232</v>
      </c>
      <c r="Q71" s="4">
        <f t="shared" si="49"/>
        <v>25</v>
      </c>
      <c r="R71">
        <f t="shared" si="28"/>
        <v>50000</v>
      </c>
      <c r="S71">
        <f t="shared" si="29"/>
        <v>21.889635242407209</v>
      </c>
      <c r="U71">
        <f t="shared" si="39"/>
        <v>0.153152232</v>
      </c>
      <c r="V71">
        <f t="shared" si="40"/>
        <v>0.01</v>
      </c>
      <c r="W71">
        <f t="shared" si="41"/>
        <v>0.17435292679782277</v>
      </c>
      <c r="X71">
        <f t="shared" si="42"/>
        <v>2.6702539894819171E-2</v>
      </c>
      <c r="Y71">
        <f t="shared" si="43"/>
        <v>1.7435292679782277E-3</v>
      </c>
      <c r="Z71">
        <f t="shared" si="44"/>
        <v>0.14590685763502539</v>
      </c>
      <c r="AB71">
        <f t="shared" si="45"/>
        <v>4.1530674686641973</v>
      </c>
      <c r="AC71">
        <f t="shared" si="46"/>
        <v>3.1938478929965433</v>
      </c>
      <c r="AE71">
        <f t="shared" si="30"/>
        <v>0</v>
      </c>
      <c r="AF71">
        <f t="shared" si="31"/>
        <v>0</v>
      </c>
      <c r="AG71">
        <f t="shared" si="31"/>
        <v>-3.647671440875635</v>
      </c>
      <c r="AH71">
        <f t="shared" si="32"/>
        <v>-1335.1269947409585</v>
      </c>
      <c r="AI71">
        <f t="shared" si="33"/>
        <v>-1338.7746661818342</v>
      </c>
      <c r="AJ71">
        <f t="shared" si="34"/>
        <v>0.95921957566765403</v>
      </c>
      <c r="AK71">
        <f t="shared" si="47"/>
        <v>0.29071472280649385</v>
      </c>
      <c r="AL71">
        <f t="shared" si="23"/>
        <v>-1337.5247318833599</v>
      </c>
      <c r="AN71">
        <f t="shared" si="35"/>
        <v>0</v>
      </c>
      <c r="AO71">
        <f t="shared" si="35"/>
        <v>0</v>
      </c>
      <c r="AP71">
        <f t="shared" si="35"/>
        <v>-2.5755300031165434E-3</v>
      </c>
      <c r="AQ71">
        <f t="shared" si="35"/>
        <v>-0.94269993574330835</v>
      </c>
      <c r="AR71">
        <f t="shared" si="35"/>
        <v>-0.94527546574642496</v>
      </c>
      <c r="AS71">
        <f t="shared" si="35"/>
        <v>6.7728106457847848E-4</v>
      </c>
      <c r="AT71">
        <f t="shared" si="35"/>
        <v>2.0526642902796524E-4</v>
      </c>
      <c r="AU71">
        <f t="shared" si="24"/>
        <v>-0.94439291825281846</v>
      </c>
      <c r="AW71">
        <v>68</v>
      </c>
      <c r="AX71">
        <f>IF(Z71&gt;0, (R71*SUMPRODUCT(K71:$K$98, X71:$X$98)-K71*$AZ$3)/Z71, 0)</f>
        <v>21.889635242407209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6.3042420272738813E-4</v>
      </c>
      <c r="L72" s="2">
        <v>69</v>
      </c>
      <c r="M72" s="6">
        <v>0.17329698399999999</v>
      </c>
      <c r="Q72" s="4">
        <f t="shared" si="49"/>
        <v>25</v>
      </c>
      <c r="R72">
        <f t="shared" si="28"/>
        <v>50000</v>
      </c>
      <c r="S72">
        <f t="shared" si="29"/>
        <v>19.766282189218149</v>
      </c>
      <c r="U72">
        <f t="shared" si="39"/>
        <v>0.17329698399999999</v>
      </c>
      <c r="V72">
        <f t="shared" si="40"/>
        <v>0.01</v>
      </c>
      <c r="W72">
        <f t="shared" si="41"/>
        <v>0.14590685763502539</v>
      </c>
      <c r="X72">
        <f t="shared" si="42"/>
        <v>2.5285218373067273E-2</v>
      </c>
      <c r="Y72">
        <f t="shared" si="43"/>
        <v>1.459068576350254E-3</v>
      </c>
      <c r="Z72">
        <f t="shared" si="44"/>
        <v>0.11916257068560787</v>
      </c>
      <c r="AB72">
        <f t="shared" si="45"/>
        <v>3.1938478929965433</v>
      </c>
      <c r="AC72">
        <f t="shared" si="46"/>
        <v>2.3554009985643796</v>
      </c>
      <c r="AE72">
        <f t="shared" si="30"/>
        <v>0</v>
      </c>
      <c r="AF72">
        <f t="shared" si="31"/>
        <v>0</v>
      </c>
      <c r="AG72">
        <f t="shared" si="31"/>
        <v>-2.9790642671401968</v>
      </c>
      <c r="AH72">
        <f t="shared" si="32"/>
        <v>-1264.2609186533637</v>
      </c>
      <c r="AI72">
        <f t="shared" si="33"/>
        <v>-1267.239982920504</v>
      </c>
      <c r="AJ72">
        <f t="shared" si="34"/>
        <v>0.83844689443216369</v>
      </c>
      <c r="AK72">
        <f t="shared" si="47"/>
        <v>0.22356935250975804</v>
      </c>
      <c r="AL72">
        <f t="shared" si="23"/>
        <v>-1266.1779666735622</v>
      </c>
      <c r="AN72">
        <f t="shared" si="35"/>
        <v>0</v>
      </c>
      <c r="AO72">
        <f t="shared" si="35"/>
        <v>0</v>
      </c>
      <c r="AP72">
        <f t="shared" si="35"/>
        <v>-1.8780742154855094E-3</v>
      </c>
      <c r="AQ72">
        <f t="shared" si="35"/>
        <v>-0.79702068168144213</v>
      </c>
      <c r="AR72">
        <f t="shared" si="35"/>
        <v>-0.79889875589692771</v>
      </c>
      <c r="AS72">
        <f t="shared" si="35"/>
        <v>5.2857721495165133E-4</v>
      </c>
      <c r="AT72">
        <f t="shared" si="35"/>
        <v>1.4094353081024261E-4</v>
      </c>
      <c r="AU72">
        <f t="shared" si="24"/>
        <v>-0.79822923515116584</v>
      </c>
      <c r="AW72">
        <v>69</v>
      </c>
      <c r="AX72">
        <f>IF(Z72&gt;0, (R72*SUMPRODUCT(K72:$K$98, X72:$X$98)-K72*$AZ$3)/Z72, 0)</f>
        <v>19.766282189218149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5.6287875243516794E-4</v>
      </c>
      <c r="L73" s="2">
        <v>70</v>
      </c>
      <c r="M73" s="6">
        <v>0.19491187900000001</v>
      </c>
      <c r="Q73" s="4">
        <f t="shared" si="49"/>
        <v>25</v>
      </c>
      <c r="R73">
        <f t="shared" si="28"/>
        <v>50000</v>
      </c>
      <c r="S73">
        <f t="shared" si="29"/>
        <v>17.430659606428119</v>
      </c>
      <c r="U73">
        <f t="shared" si="39"/>
        <v>0.19491187900000001</v>
      </c>
      <c r="V73">
        <f t="shared" si="40"/>
        <v>0.01</v>
      </c>
      <c r="W73">
        <f t="shared" si="41"/>
        <v>0.11916257068560787</v>
      </c>
      <c r="X73">
        <f t="shared" si="42"/>
        <v>2.3226200558802149E-2</v>
      </c>
      <c r="Y73">
        <f t="shared" si="43"/>
        <v>1.1916257068560786E-3</v>
      </c>
      <c r="Z73">
        <f t="shared" si="44"/>
        <v>9.474474441994965E-2</v>
      </c>
      <c r="AB73">
        <f t="shared" si="45"/>
        <v>2.3554009985643796</v>
      </c>
      <c r="AC73">
        <f t="shared" si="46"/>
        <v>1.6514633894821722</v>
      </c>
      <c r="AE73">
        <f t="shared" si="30"/>
        <v>0</v>
      </c>
      <c r="AF73">
        <f t="shared" si="31"/>
        <v>0</v>
      </c>
      <c r="AG73">
        <f t="shared" si="31"/>
        <v>-2.3686186104987415</v>
      </c>
      <c r="AH73">
        <f t="shared" si="32"/>
        <v>-1161.3100279401074</v>
      </c>
      <c r="AI73">
        <f t="shared" si="33"/>
        <v>-1163.6786465506061</v>
      </c>
      <c r="AJ73">
        <f t="shared" si="34"/>
        <v>0.70393760908220737</v>
      </c>
      <c r="AK73">
        <f t="shared" si="47"/>
        <v>0.1648780698995066</v>
      </c>
      <c r="AL73">
        <f t="shared" si="23"/>
        <v>-1162.8098308716244</v>
      </c>
      <c r="AN73">
        <f t="shared" si="35"/>
        <v>0</v>
      </c>
      <c r="AO73">
        <f t="shared" si="35"/>
        <v>0</v>
      </c>
      <c r="AP73">
        <f t="shared" si="35"/>
        <v>-1.3332450884722526E-3</v>
      </c>
      <c r="AQ73">
        <f t="shared" si="35"/>
        <v>-0.65367673971737761</v>
      </c>
      <c r="AR73">
        <f t="shared" si="35"/>
        <v>-0.65500998480584993</v>
      </c>
      <c r="AS73">
        <f t="shared" si="35"/>
        <v>3.9623152319238783E-4</v>
      </c>
      <c r="AT73">
        <f t="shared" si="35"/>
        <v>9.2806362288952682E-5</v>
      </c>
      <c r="AU73">
        <f t="shared" si="24"/>
        <v>-0.65452094692036855</v>
      </c>
      <c r="AW73">
        <v>70</v>
      </c>
      <c r="AX73">
        <f>IF(Z73&gt;0, (R73*SUMPRODUCT(K73:$K$98, X73:$X$98)-K73*$AZ$3)/Z73, 0)</f>
        <v>17.430659606428119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5.0257031467425706E-4</v>
      </c>
      <c r="L74" s="2">
        <v>71</v>
      </c>
      <c r="M74" s="6">
        <v>0.21714087100000001</v>
      </c>
      <c r="Q74" s="4">
        <f t="shared" si="49"/>
        <v>25</v>
      </c>
      <c r="R74">
        <f t="shared" si="28"/>
        <v>50000</v>
      </c>
      <c r="S74">
        <f t="shared" si="29"/>
        <v>14.761437609723282</v>
      </c>
      <c r="U74">
        <f t="shared" si="39"/>
        <v>0.21714087100000001</v>
      </c>
      <c r="V74">
        <f t="shared" si="40"/>
        <v>0.01</v>
      </c>
      <c r="W74">
        <f t="shared" si="41"/>
        <v>9.474474441994965E-2</v>
      </c>
      <c r="X74">
        <f t="shared" si="42"/>
        <v>2.0572956326020259E-2</v>
      </c>
      <c r="Y74">
        <f t="shared" si="43"/>
        <v>9.4744744419949655E-4</v>
      </c>
      <c r="Z74">
        <f t="shared" si="44"/>
        <v>7.3224340649729894E-2</v>
      </c>
      <c r="AB74">
        <f t="shared" si="45"/>
        <v>1.6514633894821722</v>
      </c>
      <c r="AC74">
        <f t="shared" si="46"/>
        <v>1.0808965360141123</v>
      </c>
      <c r="AE74">
        <f t="shared" si="30"/>
        <v>0</v>
      </c>
      <c r="AF74">
        <f t="shared" si="31"/>
        <v>0</v>
      </c>
      <c r="AG74">
        <f t="shared" si="31"/>
        <v>-1.8306085162432473</v>
      </c>
      <c r="AH74">
        <f t="shared" si="32"/>
        <v>-1028.6478163010129</v>
      </c>
      <c r="AI74">
        <f t="shared" si="33"/>
        <v>-1030.4784248172562</v>
      </c>
      <c r="AJ74">
        <f t="shared" si="34"/>
        <v>0.57056685346805991</v>
      </c>
      <c r="AK74">
        <f t="shared" si="47"/>
        <v>0.11560243726375206</v>
      </c>
      <c r="AL74">
        <f t="shared" si="23"/>
        <v>-1029.7922555265243</v>
      </c>
      <c r="AN74">
        <f t="shared" si="35"/>
        <v>0</v>
      </c>
      <c r="AO74">
        <f t="shared" si="35"/>
        <v>0</v>
      </c>
      <c r="AP74">
        <f t="shared" si="35"/>
        <v>-9.200094980537436E-4</v>
      </c>
      <c r="AQ74">
        <f t="shared" si="35"/>
        <v>-0.51696785672738743</v>
      </c>
      <c r="AR74">
        <f t="shared" si="35"/>
        <v>-0.51788786622544114</v>
      </c>
      <c r="AS74">
        <f t="shared" si="35"/>
        <v>2.8674996309014359E-4</v>
      </c>
      <c r="AT74">
        <f t="shared" si="35"/>
        <v>5.8098353272754933E-5</v>
      </c>
      <c r="AU74">
        <f t="shared" si="24"/>
        <v>-0.5175430179090782</v>
      </c>
      <c r="AW74">
        <v>71</v>
      </c>
      <c r="AX74">
        <f>IF(Z74&gt;0, (R74*SUMPRODUCT(K74:$K$98, X74:$X$98)-K74*$AZ$3)/Z74, 0)</f>
        <v>14.761437609723282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4.4872349524487234E-4</v>
      </c>
      <c r="L75" s="2">
        <v>72</v>
      </c>
      <c r="M75" s="6">
        <v>0.240684854</v>
      </c>
      <c r="Q75" s="4">
        <f t="shared" si="49"/>
        <v>25</v>
      </c>
      <c r="R75">
        <f t="shared" si="28"/>
        <v>50000</v>
      </c>
      <c r="S75">
        <f t="shared" si="29"/>
        <v>11.630325226940634</v>
      </c>
      <c r="U75">
        <f t="shared" si="39"/>
        <v>0.240684854</v>
      </c>
      <c r="V75">
        <f t="shared" si="40"/>
        <v>0.01</v>
      </c>
      <c r="W75">
        <f t="shared" si="41"/>
        <v>7.3224340649729894E-2</v>
      </c>
      <c r="X75">
        <f t="shared" si="42"/>
        <v>1.7623989738526503E-2</v>
      </c>
      <c r="Y75">
        <f t="shared" si="43"/>
        <v>7.3224340649729897E-4</v>
      </c>
      <c r="Z75">
        <f t="shared" si="44"/>
        <v>5.4868107504706089E-2</v>
      </c>
      <c r="AB75">
        <f t="shared" si="45"/>
        <v>1.0808965360141123</v>
      </c>
      <c r="AC75">
        <f t="shared" si="46"/>
        <v>0.63813393486647396</v>
      </c>
      <c r="AE75">
        <f t="shared" si="30"/>
        <v>0</v>
      </c>
      <c r="AF75">
        <f t="shared" si="31"/>
        <v>0</v>
      </c>
      <c r="AG75">
        <f t="shared" si="31"/>
        <v>-1.3717026876176521</v>
      </c>
      <c r="AH75">
        <f t="shared" si="32"/>
        <v>-881.19948692632522</v>
      </c>
      <c r="AI75">
        <f t="shared" si="33"/>
        <v>-882.57118961394292</v>
      </c>
      <c r="AJ75">
        <f t="shared" si="34"/>
        <v>0.44276260114763832</v>
      </c>
      <c r="AK75">
        <f t="shared" si="47"/>
        <v>7.5662757520987861E-2</v>
      </c>
      <c r="AL75">
        <f t="shared" si="23"/>
        <v>-882.05276425527438</v>
      </c>
      <c r="AN75">
        <f t="shared" si="35"/>
        <v>0</v>
      </c>
      <c r="AO75">
        <f t="shared" si="35"/>
        <v>0</v>
      </c>
      <c r="AP75">
        <f t="shared" si="35"/>
        <v>-6.1551522442457817E-4</v>
      </c>
      <c r="AQ75">
        <f t="shared" si="35"/>
        <v>-0.39541491378156884</v>
      </c>
      <c r="AR75">
        <f t="shared" si="35"/>
        <v>-0.39603042900599345</v>
      </c>
      <c r="AS75">
        <f t="shared" si="35"/>
        <v>1.9867798195067959E-4</v>
      </c>
      <c r="AT75">
        <f t="shared" si="35"/>
        <v>3.3951657014682928E-5</v>
      </c>
      <c r="AU75">
        <f t="shared" si="24"/>
        <v>-0.39579779936702814</v>
      </c>
      <c r="AW75">
        <v>72</v>
      </c>
      <c r="AX75">
        <f>IF(Z75&gt;0, (R75*SUMPRODUCT(K75:$K$98, X75:$X$98)-K75*$AZ$3)/Z75, 0)</f>
        <v>11.630325226940634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4.0064597789720742E-4</v>
      </c>
      <c r="L76" s="2">
        <v>73</v>
      </c>
      <c r="M76" s="6">
        <v>0.26560892699999999</v>
      </c>
      <c r="Q76" s="4">
        <f t="shared" si="49"/>
        <v>25</v>
      </c>
      <c r="R76">
        <f t="shared" si="28"/>
        <v>50000</v>
      </c>
      <c r="S76">
        <f t="shared" si="29"/>
        <v>7.7737122731759101</v>
      </c>
      <c r="U76">
        <f t="shared" si="39"/>
        <v>0.26560892699999999</v>
      </c>
      <c r="V76">
        <f t="shared" si="40"/>
        <v>0.01</v>
      </c>
      <c r="W76">
        <f t="shared" si="41"/>
        <v>5.4868107504706089E-2</v>
      </c>
      <c r="X76">
        <f t="shared" si="42"/>
        <v>1.4573459160845631E-2</v>
      </c>
      <c r="Y76">
        <f t="shared" si="43"/>
        <v>5.4868107504706088E-4</v>
      </c>
      <c r="Z76">
        <f t="shared" si="44"/>
        <v>3.9745967268813395E-2</v>
      </c>
      <c r="AB76">
        <f t="shared" si="45"/>
        <v>0.63813393486647396</v>
      </c>
      <c r="AC76">
        <f t="shared" si="46"/>
        <v>0.30897371356682268</v>
      </c>
      <c r="AE76">
        <f t="shared" si="30"/>
        <v>0</v>
      </c>
      <c r="AF76">
        <f t="shared" si="31"/>
        <v>0</v>
      </c>
      <c r="AG76">
        <f t="shared" si="31"/>
        <v>-0.9936491817203349</v>
      </c>
      <c r="AH76">
        <f t="shared" si="32"/>
        <v>-728.67295804228149</v>
      </c>
      <c r="AI76">
        <f t="shared" si="33"/>
        <v>-729.66660722400184</v>
      </c>
      <c r="AJ76">
        <f t="shared" si="34"/>
        <v>0.32916022129965128</v>
      </c>
      <c r="AK76">
        <f t="shared" si="47"/>
        <v>4.4669375440653185E-2</v>
      </c>
      <c r="AL76">
        <f t="shared" si="23"/>
        <v>-729.29277762726156</v>
      </c>
      <c r="AN76">
        <f t="shared" si="35"/>
        <v>0</v>
      </c>
      <c r="AO76">
        <f t="shared" si="35"/>
        <v>0</v>
      </c>
      <c r="AP76">
        <f t="shared" si="35"/>
        <v>-3.9810154809710355E-4</v>
      </c>
      <c r="AQ76">
        <f t="shared" si="35"/>
        <v>-0.29193988984210067</v>
      </c>
      <c r="AR76">
        <f t="shared" si="35"/>
        <v>-0.29233799139019778</v>
      </c>
      <c r="AS76">
        <f t="shared" si="35"/>
        <v>1.3187671874746E-4</v>
      </c>
      <c r="AT76">
        <f t="shared" si="35"/>
        <v>1.7896605605477997E-5</v>
      </c>
      <c r="AU76">
        <f t="shared" si="24"/>
        <v>-0.29218821806584483</v>
      </c>
      <c r="AW76">
        <v>73</v>
      </c>
      <c r="AX76">
        <f>IF(Z76&gt;0, (R76*SUMPRODUCT(K76:$K$98, X76:$X$98)-K76*$AZ$3)/Z76, 0)</f>
        <v>7.7737122731759101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3.577196231225066E-4</v>
      </c>
      <c r="L77" s="2">
        <v>74</v>
      </c>
      <c r="M77" s="6">
        <v>0.29099302900000001</v>
      </c>
      <c r="Q77" s="4">
        <f t="shared" si="49"/>
        <v>25</v>
      </c>
      <c r="R77">
        <f t="shared" si="28"/>
        <v>50000</v>
      </c>
      <c r="S77">
        <f t="shared" si="29"/>
        <v>2.7423460173088432</v>
      </c>
      <c r="U77">
        <f t="shared" si="39"/>
        <v>0.29099302900000001</v>
      </c>
      <c r="V77">
        <f t="shared" si="40"/>
        <v>0.01</v>
      </c>
      <c r="W77">
        <f t="shared" si="41"/>
        <v>3.9745967268813395E-2</v>
      </c>
      <c r="X77">
        <f t="shared" si="42"/>
        <v>1.1565799406086867E-2</v>
      </c>
      <c r="Y77">
        <f t="shared" si="43"/>
        <v>3.9745967268813395E-4</v>
      </c>
      <c r="Z77">
        <f t="shared" si="44"/>
        <v>2.7782708190038394E-2</v>
      </c>
      <c r="AB77">
        <f t="shared" si="45"/>
        <v>0.30897371356682268</v>
      </c>
      <c r="AC77">
        <f t="shared" si="46"/>
        <v>7.6189799155005566E-2</v>
      </c>
      <c r="AE77">
        <f t="shared" si="30"/>
        <v>0</v>
      </c>
      <c r="AF77">
        <f t="shared" si="31"/>
        <v>0</v>
      </c>
      <c r="AG77">
        <f t="shared" si="31"/>
        <v>-0.69456770475095986</v>
      </c>
      <c r="AH77">
        <f t="shared" si="32"/>
        <v>-578.28997030434334</v>
      </c>
      <c r="AI77">
        <f t="shared" si="33"/>
        <v>-578.98453800909431</v>
      </c>
      <c r="AJ77">
        <f t="shared" si="34"/>
        <v>0.23278391441181712</v>
      </c>
      <c r="AK77">
        <f t="shared" si="47"/>
        <v>2.1628159949677591E-2</v>
      </c>
      <c r="AL77">
        <f t="shared" si="23"/>
        <v>-578.73012593473277</v>
      </c>
      <c r="AN77">
        <f t="shared" si="35"/>
        <v>0</v>
      </c>
      <c r="AO77">
        <f t="shared" si="35"/>
        <v>0</v>
      </c>
      <c r="AP77">
        <f t="shared" si="35"/>
        <v>-2.484604975765778E-4</v>
      </c>
      <c r="AQ77">
        <f t="shared" si="35"/>
        <v>-0.20686567023279523</v>
      </c>
      <c r="AR77">
        <f t="shared" si="35"/>
        <v>-0.20711413073037183</v>
      </c>
      <c r="AS77">
        <f t="shared" si="35"/>
        <v>8.3271374132377053E-5</v>
      </c>
      <c r="AT77">
        <f t="shared" si="35"/>
        <v>7.73681722603196E-6</v>
      </c>
      <c r="AU77">
        <f t="shared" si="24"/>
        <v>-0.20702312253901339</v>
      </c>
      <c r="AW77">
        <v>74</v>
      </c>
      <c r="AX77">
        <f>IF(Z77&gt;0, (R77*SUMPRODUCT(K77:$K$98, X77:$X$98)-K77*$AZ$3)/Z77, 0)</f>
        <v>2.7423460173088432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3.1939252064509517E-4</v>
      </c>
      <c r="L78" s="2">
        <v>75</v>
      </c>
      <c r="M78" s="6">
        <v>0.31752069599999999</v>
      </c>
      <c r="Q78" s="4">
        <f t="shared" si="49"/>
        <v>25</v>
      </c>
      <c r="R78">
        <f t="shared" si="28"/>
        <v>50000</v>
      </c>
      <c r="S78">
        <f t="shared" si="29"/>
        <v>-4.1672537201174418</v>
      </c>
      <c r="U78">
        <f t="shared" si="39"/>
        <v>0.31752069599999999</v>
      </c>
      <c r="V78">
        <f t="shared" si="40"/>
        <v>0.01</v>
      </c>
      <c r="W78">
        <f t="shared" si="41"/>
        <v>2.7782708190038394E-2</v>
      </c>
      <c r="X78">
        <f t="shared" si="42"/>
        <v>8.8215848412658907E-3</v>
      </c>
      <c r="Y78">
        <f t="shared" si="43"/>
        <v>2.7782708190038396E-4</v>
      </c>
      <c r="Z78">
        <f t="shared" si="44"/>
        <v>1.868329626687212E-2</v>
      </c>
      <c r="AB78">
        <f t="shared" si="45"/>
        <v>7.6189799155005566E-2</v>
      </c>
      <c r="AC78">
        <f t="shared" si="46"/>
        <v>-7.7858035872179154E-2</v>
      </c>
      <c r="AE78">
        <f t="shared" si="30"/>
        <v>0</v>
      </c>
      <c r="AF78">
        <f t="shared" si="31"/>
        <v>0</v>
      </c>
      <c r="AG78">
        <f t="shared" si="31"/>
        <v>-0.46708240667180301</v>
      </c>
      <c r="AH78">
        <f t="shared" si="32"/>
        <v>-441.07924206329454</v>
      </c>
      <c r="AI78">
        <f t="shared" si="33"/>
        <v>-441.54632446996635</v>
      </c>
      <c r="AJ78">
        <f t="shared" si="34"/>
        <v>0.15404783502718472</v>
      </c>
      <c r="AK78">
        <f t="shared" si="47"/>
        <v>5.3332859408503899E-3</v>
      </c>
      <c r="AL78">
        <f t="shared" si="23"/>
        <v>-441.38694334899827</v>
      </c>
      <c r="AN78">
        <f t="shared" si="35"/>
        <v>0</v>
      </c>
      <c r="AO78">
        <f t="shared" si="35"/>
        <v>0</v>
      </c>
      <c r="AP78">
        <f t="shared" si="35"/>
        <v>-1.4918262721588457E-4</v>
      </c>
      <c r="AQ78">
        <f t="shared" si="35"/>
        <v>-0.14087741092682374</v>
      </c>
      <c r="AR78">
        <f t="shared" si="35"/>
        <v>-0.14102659355403963</v>
      </c>
      <c r="AS78">
        <f t="shared" si="35"/>
        <v>4.9201726329252309E-5</v>
      </c>
      <c r="AT78">
        <f t="shared" si="35"/>
        <v>1.7034116399692539E-6</v>
      </c>
      <c r="AU78">
        <f t="shared" si="24"/>
        <v>-0.14097568841607039</v>
      </c>
      <c r="AW78">
        <v>75</v>
      </c>
      <c r="AX78">
        <f>IF(Z78&gt;0, (R78*SUMPRODUCT(K78:$K$98, X78:$X$98)-K78*$AZ$3)/Z78, 0)</f>
        <v>-4.1672537201174418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2.851718934331207E-4</v>
      </c>
      <c r="L79" s="2">
        <v>76</v>
      </c>
      <c r="M79" s="6">
        <v>0.344227385</v>
      </c>
      <c r="Q79" s="4">
        <f t="shared" si="49"/>
        <v>25</v>
      </c>
      <c r="R79">
        <f t="shared" si="28"/>
        <v>50000</v>
      </c>
      <c r="S79">
        <f t="shared" si="29"/>
        <v>-14.220835024671777</v>
      </c>
      <c r="U79">
        <f t="shared" si="39"/>
        <v>0.344227385</v>
      </c>
      <c r="V79">
        <f t="shared" si="40"/>
        <v>0.01</v>
      </c>
      <c r="W79">
        <f t="shared" si="41"/>
        <v>1.868329626687212E-2</v>
      </c>
      <c r="X79">
        <f t="shared" si="42"/>
        <v>6.4313022171256524E-3</v>
      </c>
      <c r="Y79">
        <f t="shared" si="43"/>
        <v>1.8683296266872122E-4</v>
      </c>
      <c r="Z79">
        <f t="shared" si="44"/>
        <v>1.2065161087077747E-2</v>
      </c>
      <c r="AB79">
        <f t="shared" si="45"/>
        <v>-7.7858035872179154E-2</v>
      </c>
      <c r="AC79">
        <f t="shared" si="46"/>
        <v>-0.17157666536542224</v>
      </c>
      <c r="AE79">
        <f t="shared" si="30"/>
        <v>0</v>
      </c>
      <c r="AF79">
        <f t="shared" si="31"/>
        <v>0</v>
      </c>
      <c r="AG79">
        <f t="shared" si="31"/>
        <v>-0.30162902717694368</v>
      </c>
      <c r="AH79">
        <f t="shared" si="32"/>
        <v>-321.56511085628262</v>
      </c>
      <c r="AI79">
        <f t="shared" si="33"/>
        <v>-321.86673988345956</v>
      </c>
      <c r="AJ79">
        <f t="shared" si="34"/>
        <v>9.3718629493243083E-2</v>
      </c>
      <c r="AK79">
        <f t="shared" si="47"/>
        <v>-5.4500625110525417E-3</v>
      </c>
      <c r="AL79">
        <f t="shared" si="23"/>
        <v>-321.77847131647735</v>
      </c>
      <c r="AN79">
        <f t="shared" si="35"/>
        <v>0</v>
      </c>
      <c r="AO79">
        <f t="shared" si="35"/>
        <v>0</v>
      </c>
      <c r="AP79">
        <f t="shared" si="35"/>
        <v>-8.6016120794439255E-5</v>
      </c>
      <c r="AQ79">
        <f t="shared" si="35"/>
        <v>-9.1701331524917468E-2</v>
      </c>
      <c r="AR79">
        <f t="shared" si="35"/>
        <v>-9.1787347645711906E-2</v>
      </c>
      <c r="AS79">
        <f t="shared" si="35"/>
        <v>2.6725919022545238E-5</v>
      </c>
      <c r="AT79">
        <f t="shared" si="35"/>
        <v>-1.5542046456057216E-6</v>
      </c>
      <c r="AU79">
        <f t="shared" si="24"/>
        <v>-9.1762175931334969E-2</v>
      </c>
      <c r="AW79">
        <v>76</v>
      </c>
      <c r="AX79">
        <f>IF(Z79&gt;0, (R79*SUMPRODUCT(K79:$K$98, X79:$X$98)-K79*$AZ$3)/Z79, 0)</f>
        <v>-14.220835024671777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2.5461776199385772E-4</v>
      </c>
      <c r="L80" s="2">
        <v>77</v>
      </c>
      <c r="M80" s="6">
        <v>0.370496828</v>
      </c>
      <c r="Q80" s="4">
        <f t="shared" si="49"/>
        <v>25</v>
      </c>
      <c r="R80">
        <f t="shared" si="28"/>
        <v>50000</v>
      </c>
      <c r="S80">
        <f t="shared" si="29"/>
        <v>-29.590572807578923</v>
      </c>
      <c r="U80">
        <f t="shared" si="39"/>
        <v>0.370496828</v>
      </c>
      <c r="V80">
        <f t="shared" si="40"/>
        <v>0.01</v>
      </c>
      <c r="W80">
        <f t="shared" si="41"/>
        <v>1.2065161087077747E-2</v>
      </c>
      <c r="X80">
        <f t="shared" si="42"/>
        <v>4.4701039120713373E-3</v>
      </c>
      <c r="Y80">
        <f t="shared" si="43"/>
        <v>1.2065161087077747E-4</v>
      </c>
      <c r="Z80">
        <f t="shared" si="44"/>
        <v>7.4744055641356322E-3</v>
      </c>
      <c r="AB80">
        <f t="shared" si="45"/>
        <v>-0.17157666536542224</v>
      </c>
      <c r="AC80">
        <f t="shared" si="46"/>
        <v>-0.22117194203892843</v>
      </c>
      <c r="AE80">
        <f t="shared" si="30"/>
        <v>0</v>
      </c>
      <c r="AF80">
        <f t="shared" si="31"/>
        <v>0</v>
      </c>
      <c r="AG80">
        <f t="shared" si="31"/>
        <v>-0.1868601391033908</v>
      </c>
      <c r="AH80">
        <f t="shared" si="32"/>
        <v>-223.50519560356688</v>
      </c>
      <c r="AI80">
        <f t="shared" si="33"/>
        <v>-223.69205574267028</v>
      </c>
      <c r="AJ80">
        <f t="shared" si="34"/>
        <v>4.9595276673506189E-2</v>
      </c>
      <c r="AK80">
        <f t="shared" si="47"/>
        <v>-1.2010366575579558E-2</v>
      </c>
      <c r="AL80">
        <f t="shared" si="23"/>
        <v>-223.65447083257234</v>
      </c>
      <c r="AN80">
        <f t="shared" si="35"/>
        <v>0</v>
      </c>
      <c r="AO80">
        <f t="shared" si="35"/>
        <v>0</v>
      </c>
      <c r="AP80">
        <f t="shared" si="35"/>
        <v>-4.7577910424366303E-5</v>
      </c>
      <c r="AQ80">
        <f t="shared" si="35"/>
        <v>-5.6908392698579606E-2</v>
      </c>
      <c r="AR80">
        <f t="shared" si="35"/>
        <v>-5.6955970609003974E-2</v>
      </c>
      <c r="AS80">
        <f t="shared" si="35"/>
        <v>1.2627838352074322E-5</v>
      </c>
      <c r="AT80">
        <f t="shared" si="35"/>
        <v>-3.0580526581998998E-6</v>
      </c>
      <c r="AU80">
        <f t="shared" si="24"/>
        <v>-5.6946400823310095E-2</v>
      </c>
      <c r="AW80">
        <v>77</v>
      </c>
      <c r="AX80">
        <f>IF(Z80&gt;0, (R80*SUMPRODUCT(K80:$K$98, X80:$X$98)-K80*$AZ$3)/Z80, 0)</f>
        <v>-29.590572807578923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2.2733728749451581E-4</v>
      </c>
      <c r="L81" s="2">
        <v>78</v>
      </c>
      <c r="M81" s="6">
        <v>0.397394472</v>
      </c>
      <c r="Q81" s="4">
        <f t="shared" si="49"/>
        <v>25</v>
      </c>
      <c r="R81">
        <f t="shared" si="28"/>
        <v>50000</v>
      </c>
      <c r="S81">
        <f t="shared" si="29"/>
        <v>-54.293369644377478</v>
      </c>
      <c r="U81">
        <f t="shared" si="39"/>
        <v>0.397394472</v>
      </c>
      <c r="V81">
        <f t="shared" si="40"/>
        <v>0.01</v>
      </c>
      <c r="W81">
        <f t="shared" si="41"/>
        <v>7.4744055641356322E-3</v>
      </c>
      <c r="X81">
        <f t="shared" si="42"/>
        <v>2.9702874526735417E-3</v>
      </c>
      <c r="Y81">
        <f t="shared" si="43"/>
        <v>7.4744055641356324E-5</v>
      </c>
      <c r="Z81">
        <f t="shared" si="44"/>
        <v>4.429374055820735E-3</v>
      </c>
      <c r="AB81">
        <f t="shared" si="45"/>
        <v>-0.22117194203892843</v>
      </c>
      <c r="AC81">
        <f t="shared" si="46"/>
        <v>-0.24048564290589064</v>
      </c>
      <c r="AE81">
        <f t="shared" si="30"/>
        <v>0</v>
      </c>
      <c r="AF81">
        <f t="shared" si="31"/>
        <v>0</v>
      </c>
      <c r="AG81">
        <f t="shared" si="31"/>
        <v>-0.11073435139551838</v>
      </c>
      <c r="AH81">
        <f t="shared" si="32"/>
        <v>-148.51437263367708</v>
      </c>
      <c r="AI81">
        <f t="shared" si="33"/>
        <v>-148.62510698507259</v>
      </c>
      <c r="AJ81">
        <f t="shared" si="34"/>
        <v>1.9313700866962213E-2</v>
      </c>
      <c r="AK81">
        <f t="shared" si="47"/>
        <v>-1.5482035942724992E-2</v>
      </c>
      <c r="AL81">
        <f t="shared" si="23"/>
        <v>-148.62127532014836</v>
      </c>
      <c r="AN81">
        <f t="shared" si="35"/>
        <v>0</v>
      </c>
      <c r="AO81">
        <f t="shared" si="35"/>
        <v>0</v>
      </c>
      <c r="AP81">
        <f t="shared" si="35"/>
        <v>-2.5174047078721699E-5</v>
      </c>
      <c r="AQ81">
        <f t="shared" si="35"/>
        <v>-3.3762854628489901E-2</v>
      </c>
      <c r="AR81">
        <f t="shared" si="35"/>
        <v>-3.378802867556862E-2</v>
      </c>
      <c r="AS81">
        <f t="shared" si="35"/>
        <v>4.390724366575668E-6</v>
      </c>
      <c r="AT81">
        <f t="shared" si="35"/>
        <v>-3.5196440561116985E-6</v>
      </c>
      <c r="AU81">
        <f t="shared" si="24"/>
        <v>-3.3787157595258153E-2</v>
      </c>
      <c r="AW81">
        <v>78</v>
      </c>
      <c r="AX81">
        <f>IF(Z81&gt;0, (R81*SUMPRODUCT(K81:$K$98, X81:$X$98)-K81*$AZ$3)/Z81, 0)</f>
        <v>-54.293369644377478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2.0297972097724624E-4</v>
      </c>
      <c r="L82" s="2">
        <v>79</v>
      </c>
      <c r="M82" s="6">
        <v>0.424762996</v>
      </c>
      <c r="Q82" s="4">
        <f t="shared" si="49"/>
        <v>25</v>
      </c>
      <c r="R82">
        <f t="shared" si="28"/>
        <v>50000</v>
      </c>
      <c r="S82">
        <f t="shared" si="29"/>
        <v>-96.132519044573854</v>
      </c>
      <c r="U82">
        <f t="shared" si="39"/>
        <v>0.424762996</v>
      </c>
      <c r="V82">
        <f t="shared" si="40"/>
        <v>0.01</v>
      </c>
      <c r="W82">
        <f t="shared" si="41"/>
        <v>4.429374055820735E-3</v>
      </c>
      <c r="X82">
        <f t="shared" si="42"/>
        <v>1.8814341943550867E-3</v>
      </c>
      <c r="Y82">
        <f t="shared" si="43"/>
        <v>4.4293740558207352E-5</v>
      </c>
      <c r="Z82">
        <f t="shared" si="44"/>
        <v>2.5036461209074412E-3</v>
      </c>
      <c r="AB82">
        <f t="shared" si="45"/>
        <v>-0.24048564290589064</v>
      </c>
      <c r="AC82">
        <f t="shared" si="46"/>
        <v>-0.24068180839900805</v>
      </c>
      <c r="AE82">
        <f t="shared" si="30"/>
        <v>0</v>
      </c>
      <c r="AF82">
        <f t="shared" si="31"/>
        <v>0</v>
      </c>
      <c r="AG82">
        <f t="shared" si="31"/>
        <v>-6.259115302268603E-2</v>
      </c>
      <c r="AH82">
        <f t="shared" si="32"/>
        <v>-94.071709717754331</v>
      </c>
      <c r="AI82">
        <f t="shared" si="33"/>
        <v>-94.134300870777011</v>
      </c>
      <c r="AJ82">
        <f t="shared" si="34"/>
        <v>1.9616549311740616E-4</v>
      </c>
      <c r="AK82">
        <f t="shared" si="47"/>
        <v>-1.6833995003412348E-2</v>
      </c>
      <c r="AL82">
        <f t="shared" si="23"/>
        <v>-94.150938700287298</v>
      </c>
      <c r="AN82">
        <f t="shared" si="35"/>
        <v>0</v>
      </c>
      <c r="AO82">
        <f t="shared" si="35"/>
        <v>0</v>
      </c>
      <c r="AP82">
        <f t="shared" si="35"/>
        <v>-1.2704734776188933E-5</v>
      </c>
      <c r="AQ82">
        <f t="shared" si="35"/>
        <v>-1.9094649390362279E-2</v>
      </c>
      <c r="AR82">
        <f t="shared" si="35"/>
        <v>-1.9107354125138466E-2</v>
      </c>
      <c r="AS82">
        <f t="shared" si="35"/>
        <v>3.981761705833502E-8</v>
      </c>
      <c r="AT82">
        <f t="shared" si="35"/>
        <v>-3.4169596087249959E-6</v>
      </c>
      <c r="AU82">
        <f t="shared" si="24"/>
        <v>-1.9110731267130129E-2</v>
      </c>
      <c r="AW82">
        <v>79</v>
      </c>
      <c r="AX82">
        <f>IF(Z82&gt;0, (R82*SUMPRODUCT(K82:$K$98, X82:$X$98)-K82*$AZ$3)/Z82, 0)</f>
        <v>-96.132519044573854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1.8123189372968413E-4</v>
      </c>
      <c r="L83" s="2">
        <v>80</v>
      </c>
      <c r="M83" s="6">
        <v>0.45242554800000001</v>
      </c>
      <c r="Q83" s="4">
        <f t="shared" si="49"/>
        <v>25</v>
      </c>
      <c r="R83">
        <f t="shared" si="28"/>
        <v>50000</v>
      </c>
      <c r="S83">
        <f t="shared" si="29"/>
        <v>-170.7458577361904</v>
      </c>
      <c r="U83">
        <f t="shared" si="39"/>
        <v>0.45242554800000001</v>
      </c>
      <c r="V83">
        <f t="shared" si="40"/>
        <v>0.01</v>
      </c>
      <c r="W83">
        <f t="shared" si="41"/>
        <v>2.5036461209074412E-3</v>
      </c>
      <c r="X83">
        <f t="shared" si="42"/>
        <v>1.1327134682496234E-3</v>
      </c>
      <c r="Y83">
        <f t="shared" si="43"/>
        <v>2.5036461209074413E-5</v>
      </c>
      <c r="Z83">
        <f t="shared" si="44"/>
        <v>1.3458961914487434E-3</v>
      </c>
      <c r="AB83">
        <f t="shared" si="45"/>
        <v>-0.24068180839900805</v>
      </c>
      <c r="AC83">
        <f t="shared" si="46"/>
        <v>-0.22980619963278762</v>
      </c>
      <c r="AE83">
        <f t="shared" si="30"/>
        <v>0</v>
      </c>
      <c r="AF83">
        <f t="shared" si="31"/>
        <v>0</v>
      </c>
      <c r="AG83">
        <f t="shared" si="31"/>
        <v>-3.3647404786218589E-2</v>
      </c>
      <c r="AH83">
        <f t="shared" si="32"/>
        <v>-56.635673412481168</v>
      </c>
      <c r="AI83">
        <f t="shared" si="33"/>
        <v>-56.669320817267383</v>
      </c>
      <c r="AJ83">
        <f t="shared" si="34"/>
        <v>-1.0875608766220429E-2</v>
      </c>
      <c r="AK83">
        <f t="shared" si="47"/>
        <v>-1.6847726587930566E-2</v>
      </c>
      <c r="AL83">
        <f t="shared" si="23"/>
        <v>-56.697044152621537</v>
      </c>
      <c r="AN83">
        <f t="shared" si="35"/>
        <v>0</v>
      </c>
      <c r="AO83">
        <f t="shared" si="35"/>
        <v>0</v>
      </c>
      <c r="AP83">
        <f t="shared" si="35"/>
        <v>-6.0979828884956325E-6</v>
      </c>
      <c r="AQ83">
        <f t="shared" si="35"/>
        <v>-1.0264190345199884E-2</v>
      </c>
      <c r="AR83">
        <f t="shared" si="35"/>
        <v>-1.0270288328088378E-2</v>
      </c>
      <c r="AS83">
        <f t="shared" si="35"/>
        <v>-1.971007172165282E-6</v>
      </c>
      <c r="AT83">
        <f t="shared" si="35"/>
        <v>-3.053345394570606E-6</v>
      </c>
      <c r="AU83">
        <f t="shared" si="24"/>
        <v>-1.0275312680655116E-2</v>
      </c>
      <c r="AW83">
        <v>80</v>
      </c>
      <c r="AX83">
        <f>IF(Z83&gt;0, (R83*SUMPRODUCT(K83:$K$98, X83:$X$98)-K83*$AZ$3)/Z83, 0)</f>
        <v>-170.7458577361904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1.6181419083007511E-4</v>
      </c>
      <c r="L84" s="2">
        <v>81</v>
      </c>
      <c r="M84" s="6">
        <v>0.48020744799999998</v>
      </c>
      <c r="Q84" s="4">
        <f t="shared" si="49"/>
        <v>25</v>
      </c>
      <c r="R84">
        <f t="shared" si="28"/>
        <v>50000</v>
      </c>
      <c r="S84">
        <f t="shared" si="29"/>
        <v>-310.89137340004339</v>
      </c>
      <c r="U84">
        <f t="shared" si="39"/>
        <v>0.48020744799999998</v>
      </c>
      <c r="V84">
        <f t="shared" si="40"/>
        <v>0.01</v>
      </c>
      <c r="W84">
        <f t="shared" si="41"/>
        <v>1.3458961914487434E-3</v>
      </c>
      <c r="X84">
        <f t="shared" si="42"/>
        <v>6.4630937536852052E-4</v>
      </c>
      <c r="Y84">
        <f t="shared" si="43"/>
        <v>1.3458961914487435E-5</v>
      </c>
      <c r="Z84">
        <f t="shared" si="44"/>
        <v>6.8612785416573546E-4</v>
      </c>
      <c r="AB84">
        <f t="shared" si="45"/>
        <v>-0.22980619963278762</v>
      </c>
      <c r="AC84">
        <f t="shared" si="46"/>
        <v>-0.21331123090961018</v>
      </c>
      <c r="AE84">
        <f t="shared" si="30"/>
        <v>0</v>
      </c>
      <c r="AF84">
        <f t="shared" si="31"/>
        <v>0</v>
      </c>
      <c r="AG84">
        <f t="shared" si="31"/>
        <v>-1.7153196354143387E-2</v>
      </c>
      <c r="AH84">
        <f t="shared" si="32"/>
        <v>-32.31546876842603</v>
      </c>
      <c r="AI84">
        <f t="shared" si="33"/>
        <v>-32.332621964780174</v>
      </c>
      <c r="AJ84">
        <f t="shared" si="34"/>
        <v>-1.6494968723177433E-2</v>
      </c>
      <c r="AK84">
        <f t="shared" si="47"/>
        <v>-1.6086433974295135E-2</v>
      </c>
      <c r="AL84">
        <f t="shared" si="23"/>
        <v>-32.365203367477648</v>
      </c>
      <c r="AN84">
        <f t="shared" si="35"/>
        <v>0</v>
      </c>
      <c r="AO84">
        <f t="shared" si="35"/>
        <v>0</v>
      </c>
      <c r="AP84">
        <f t="shared" si="35"/>
        <v>-2.7756305881951066E-6</v>
      </c>
      <c r="AQ84">
        <f t="shared" si="35"/>
        <v>-5.2291014300574219E-3</v>
      </c>
      <c r="AR84">
        <f t="shared" si="35"/>
        <v>-5.2318770606456172E-3</v>
      </c>
      <c r="AS84">
        <f t="shared" si="35"/>
        <v>-2.6691200167083535E-6</v>
      </c>
      <c r="AT84">
        <f t="shared" si="35"/>
        <v>-2.6030132968919967E-6</v>
      </c>
      <c r="AU84">
        <f t="shared" si="24"/>
        <v>-5.2371491939592176E-3</v>
      </c>
      <c r="AW84">
        <v>81</v>
      </c>
      <c r="AX84">
        <f>IF(Z84&gt;0, (R84*SUMPRODUCT(K84:$K$98, X84:$X$98)-K84*$AZ$3)/Z84, 0)</f>
        <v>-310.89137340004339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1.4447695609828135E-4</v>
      </c>
      <c r="L85" s="2">
        <v>82</v>
      </c>
      <c r="M85" s="6">
        <v>0.508136904</v>
      </c>
      <c r="Q85" s="4">
        <f t="shared" si="49"/>
        <v>25</v>
      </c>
      <c r="R85">
        <f t="shared" si="28"/>
        <v>50000</v>
      </c>
      <c r="S85">
        <f t="shared" si="29"/>
        <v>-588.73754559426243</v>
      </c>
      <c r="U85">
        <f t="shared" si="39"/>
        <v>0.508136904</v>
      </c>
      <c r="V85">
        <f t="shared" si="40"/>
        <v>0.01</v>
      </c>
      <c r="W85">
        <f t="shared" si="41"/>
        <v>6.8612785416573546E-4</v>
      </c>
      <c r="X85">
        <f t="shared" si="42"/>
        <v>3.4864688356394031E-4</v>
      </c>
      <c r="Y85">
        <f t="shared" si="43"/>
        <v>6.861278541657355E-6</v>
      </c>
      <c r="Z85">
        <f t="shared" si="44"/>
        <v>3.3061969206013781E-4</v>
      </c>
      <c r="AB85">
        <f t="shared" si="45"/>
        <v>-0.21331123090961018</v>
      </c>
      <c r="AC85">
        <f t="shared" si="46"/>
        <v>-0.19464822602861639</v>
      </c>
      <c r="AE85">
        <f t="shared" si="30"/>
        <v>0</v>
      </c>
      <c r="AF85">
        <f t="shared" si="31"/>
        <v>0</v>
      </c>
      <c r="AG85">
        <f t="shared" si="31"/>
        <v>-8.2654923015034448E-3</v>
      </c>
      <c r="AH85">
        <f t="shared" si="32"/>
        <v>-17.432344178197017</v>
      </c>
      <c r="AI85">
        <f t="shared" si="33"/>
        <v>-17.440609670498521</v>
      </c>
      <c r="AJ85">
        <f t="shared" si="34"/>
        <v>-1.8663004880993789E-2</v>
      </c>
      <c r="AK85">
        <f t="shared" si="47"/>
        <v>-1.4931786163672715E-2</v>
      </c>
      <c r="AL85">
        <f t="shared" si="23"/>
        <v>-17.474204461543188</v>
      </c>
      <c r="AN85">
        <f t="shared" si="35"/>
        <v>0</v>
      </c>
      <c r="AO85">
        <f t="shared" si="35"/>
        <v>0</v>
      </c>
      <c r="AP85">
        <f t="shared" si="35"/>
        <v>-1.1941731683749957E-6</v>
      </c>
      <c r="AQ85">
        <f t="shared" si="35"/>
        <v>-2.518572024523501E-3</v>
      </c>
      <c r="AR85">
        <f t="shared" si="35"/>
        <v>-2.519766197691876E-3</v>
      </c>
      <c r="AS85">
        <f t="shared" si="35"/>
        <v>-2.69637413685335E-6</v>
      </c>
      <c r="AT85">
        <f t="shared" si="35"/>
        <v>-2.1572990140378676E-6</v>
      </c>
      <c r="AU85">
        <f t="shared" si="24"/>
        <v>-2.5246198708427673E-3</v>
      </c>
      <c r="AW85">
        <v>82</v>
      </c>
      <c r="AX85">
        <f>IF(Z85&gt;0, (R85*SUMPRODUCT(K85:$K$98, X85:$X$98)-K85*$AZ$3)/Z85, 0)</f>
        <v>-588.73754559426243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1.2899728223060835E-4</v>
      </c>
      <c r="L86" s="2">
        <v>83</v>
      </c>
      <c r="M86" s="6">
        <v>0.53626491099999996</v>
      </c>
      <c r="Q86" s="4">
        <f t="shared" si="49"/>
        <v>25</v>
      </c>
      <c r="R86">
        <f t="shared" si="28"/>
        <v>50000</v>
      </c>
      <c r="S86">
        <f t="shared" si="29"/>
        <v>-1172.122915023044</v>
      </c>
      <c r="U86">
        <f t="shared" si="39"/>
        <v>0.53626491099999996</v>
      </c>
      <c r="V86">
        <f t="shared" si="40"/>
        <v>0.01</v>
      </c>
      <c r="W86">
        <f t="shared" si="41"/>
        <v>3.3061969206013781E-4</v>
      </c>
      <c r="X86">
        <f t="shared" si="42"/>
        <v>1.772997397374772E-4</v>
      </c>
      <c r="Y86">
        <f t="shared" si="43"/>
        <v>3.3061969206013782E-6</v>
      </c>
      <c r="Z86">
        <f t="shared" si="44"/>
        <v>1.5001375540205924E-4</v>
      </c>
      <c r="AB86">
        <f t="shared" si="45"/>
        <v>-0.19464822602861639</v>
      </c>
      <c r="AC86">
        <f t="shared" si="46"/>
        <v>-0.17583456027541558</v>
      </c>
      <c r="AE86">
        <f t="shared" si="30"/>
        <v>0</v>
      </c>
      <c r="AF86">
        <f t="shared" si="31"/>
        <v>0</v>
      </c>
      <c r="AG86">
        <f t="shared" si="31"/>
        <v>-3.7503438850514811E-3</v>
      </c>
      <c r="AH86">
        <f t="shared" si="32"/>
        <v>-8.8649869868738609</v>
      </c>
      <c r="AI86">
        <f t="shared" si="33"/>
        <v>-8.868737330758913</v>
      </c>
      <c r="AJ86">
        <f t="shared" si="34"/>
        <v>-1.8813665753200814E-2</v>
      </c>
      <c r="AK86">
        <f t="shared" si="47"/>
        <v>-1.3625375822003148E-2</v>
      </c>
      <c r="AL86">
        <f t="shared" si="23"/>
        <v>-8.9011763723341186</v>
      </c>
      <c r="AN86">
        <f t="shared" si="35"/>
        <v>0</v>
      </c>
      <c r="AO86">
        <f t="shared" si="35"/>
        <v>0</v>
      </c>
      <c r="AP86">
        <f t="shared" si="35"/>
        <v>-4.8378416860182208E-7</v>
      </c>
      <c r="AQ86">
        <f t="shared" si="35"/>
        <v>-1.1435592283164377E-3</v>
      </c>
      <c r="AR86">
        <f t="shared" si="35"/>
        <v>-1.1440430124850397E-3</v>
      </c>
      <c r="AS86">
        <f t="shared" si="35"/>
        <v>-2.4269117509579761E-6</v>
      </c>
      <c r="AT86">
        <f t="shared" si="35"/>
        <v>-1.7576364504090472E-6</v>
      </c>
      <c r="AU86">
        <f t="shared" si="24"/>
        <v>-1.148227560686407E-3</v>
      </c>
      <c r="AW86">
        <v>83</v>
      </c>
      <c r="AX86">
        <f>IF(Z86&gt;0, (R86*SUMPRODUCT(K86:$K$98, X86:$X$98)-K86*$AZ$3)/Z86, 0)</f>
        <v>-1172.122915023044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1.1517614484875744E-4</v>
      </c>
      <c r="L87" s="2">
        <v>84</v>
      </c>
      <c r="M87" s="6">
        <v>0.564431978</v>
      </c>
      <c r="Q87" s="4">
        <f t="shared" si="49"/>
        <v>25</v>
      </c>
      <c r="R87">
        <f t="shared" si="28"/>
        <v>50000</v>
      </c>
      <c r="S87">
        <f t="shared" si="29"/>
        <v>-2473.8230483373272</v>
      </c>
      <c r="U87">
        <f t="shared" si="39"/>
        <v>0.564431978</v>
      </c>
      <c r="V87">
        <f t="shared" si="40"/>
        <v>0.01</v>
      </c>
      <c r="W87">
        <f t="shared" si="41"/>
        <v>1.5001375540205924E-4</v>
      </c>
      <c r="X87">
        <f t="shared" si="42"/>
        <v>8.4672560688792478E-5</v>
      </c>
      <c r="Y87">
        <f t="shared" si="43"/>
        <v>1.5001375540205923E-6</v>
      </c>
      <c r="Z87">
        <f t="shared" si="44"/>
        <v>6.3841057159246168E-5</v>
      </c>
      <c r="AB87">
        <f t="shared" si="45"/>
        <v>-0.17583456027541558</v>
      </c>
      <c r="AC87">
        <f t="shared" si="46"/>
        <v>-0.1579314786307639</v>
      </c>
      <c r="AE87">
        <f t="shared" si="30"/>
        <v>0</v>
      </c>
      <c r="AF87">
        <f t="shared" si="31"/>
        <v>0</v>
      </c>
      <c r="AG87">
        <f t="shared" si="31"/>
        <v>-1.5960264289811542E-3</v>
      </c>
      <c r="AH87">
        <f t="shared" si="32"/>
        <v>-4.233628034439624</v>
      </c>
      <c r="AI87">
        <f t="shared" si="33"/>
        <v>-4.2352240608686049</v>
      </c>
      <c r="AJ87">
        <f t="shared" si="34"/>
        <v>-1.7903081644651681E-2</v>
      </c>
      <c r="AK87">
        <f t="shared" si="47"/>
        <v>-1.2308419219279092E-2</v>
      </c>
      <c r="AL87">
        <f t="shared" si="23"/>
        <v>-4.2654355617325352</v>
      </c>
      <c r="AN87">
        <f t="shared" si="35"/>
        <v>0</v>
      </c>
      <c r="AO87">
        <f t="shared" si="35"/>
        <v>0</v>
      </c>
      <c r="AP87">
        <f t="shared" si="35"/>
        <v>-1.8382417116677849E-7</v>
      </c>
      <c r="AQ87">
        <f t="shared" si="35"/>
        <v>-4.8761295573037842E-4</v>
      </c>
      <c r="AR87">
        <f t="shared" si="35"/>
        <v>-4.8779677990154512E-4</v>
      </c>
      <c r="AS87">
        <f t="shared" si="35"/>
        <v>-2.0620079247435326E-6</v>
      </c>
      <c r="AT87">
        <f t="shared" si="35"/>
        <v>-1.4176362748589188E-6</v>
      </c>
      <c r="AU87">
        <f t="shared" si="24"/>
        <v>-4.9127642410114756E-4</v>
      </c>
      <c r="AW87">
        <v>84</v>
      </c>
      <c r="AX87">
        <f>IF(Z87&gt;0, (R87*SUMPRODUCT(K87:$K$98, X87:$X$98)-K87*$AZ$3)/Z87, 0)</f>
        <v>-2473.8230483373272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1.02835843614962E-4</v>
      </c>
      <c r="L88" s="2">
        <v>85</v>
      </c>
      <c r="M88" s="6">
        <v>0.59247427200000002</v>
      </c>
      <c r="Q88" s="4">
        <f t="shared" si="49"/>
        <v>25</v>
      </c>
      <c r="R88">
        <f t="shared" si="28"/>
        <v>50000</v>
      </c>
      <c r="S88">
        <f t="shared" si="29"/>
        <v>-5572.1721120869261</v>
      </c>
      <c r="U88">
        <f t="shared" si="39"/>
        <v>0.59247427200000002</v>
      </c>
      <c r="V88">
        <f t="shared" si="40"/>
        <v>0.01</v>
      </c>
      <c r="W88">
        <f t="shared" si="41"/>
        <v>6.3841057159246168E-5</v>
      </c>
      <c r="X88">
        <f t="shared" si="42"/>
        <v>3.7824183864134762E-5</v>
      </c>
      <c r="Y88">
        <f t="shared" si="43"/>
        <v>6.3841057159246166E-7</v>
      </c>
      <c r="Z88">
        <f t="shared" si="44"/>
        <v>2.5378462723518946E-5</v>
      </c>
      <c r="AB88">
        <f t="shared" si="45"/>
        <v>-0.1579314786307639</v>
      </c>
      <c r="AC88">
        <f t="shared" si="46"/>
        <v>-0.14141316223562989</v>
      </c>
      <c r="AE88">
        <f t="shared" si="30"/>
        <v>0</v>
      </c>
      <c r="AF88">
        <f t="shared" si="31"/>
        <v>0</v>
      </c>
      <c r="AG88">
        <f t="shared" si="31"/>
        <v>-6.3446156808797359E-4</v>
      </c>
      <c r="AH88">
        <f t="shared" si="32"/>
        <v>-1.8912091932067381</v>
      </c>
      <c r="AI88">
        <f t="shared" si="33"/>
        <v>-1.8918436547748261</v>
      </c>
      <c r="AJ88">
        <f t="shared" si="34"/>
        <v>-1.6518316395134014E-2</v>
      </c>
      <c r="AK88">
        <f t="shared" si="47"/>
        <v>-1.1055203504153474E-2</v>
      </c>
      <c r="AL88">
        <f t="shared" ref="AL88:AL98" si="50">SUM(AI88:AK88)</f>
        <v>-1.9194171746741138</v>
      </c>
      <c r="AN88">
        <f t="shared" si="35"/>
        <v>0</v>
      </c>
      <c r="AO88">
        <f t="shared" si="35"/>
        <v>0</v>
      </c>
      <c r="AP88">
        <f t="shared" si="35"/>
        <v>-6.5245390595598415E-8</v>
      </c>
      <c r="AQ88">
        <f t="shared" si="35"/>
        <v>-1.9448409283578656E-4</v>
      </c>
      <c r="AR88">
        <f t="shared" si="35"/>
        <v>-1.9454933822638217E-4</v>
      </c>
      <c r="AS88">
        <f t="shared" si="35"/>
        <v>-1.6986750015924644E-6</v>
      </c>
      <c r="AT88">
        <f t="shared" si="35"/>
        <v>-1.1368711786847066E-6</v>
      </c>
      <c r="AU88">
        <f t="shared" si="24"/>
        <v>-1.9738488440665936E-4</v>
      </c>
      <c r="AW88">
        <v>85</v>
      </c>
      <c r="AX88">
        <f>IF(Z88&gt;0, (R88*SUMPRODUCT(K88:$K$98, X88:$X$98)-K88*$AZ$3)/Z88, 0)</f>
        <v>-5572.1721120869261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9.1817717513358927E-5</v>
      </c>
      <c r="L89" s="2">
        <v>86</v>
      </c>
      <c r="M89" s="6">
        <v>0.62503115200000003</v>
      </c>
      <c r="Q89" s="4">
        <f t="shared" si="49"/>
        <v>25</v>
      </c>
      <c r="R89">
        <f t="shared" si="28"/>
        <v>50000</v>
      </c>
      <c r="S89">
        <f t="shared" si="29"/>
        <v>-13649.214722265353</v>
      </c>
      <c r="U89">
        <f t="shared" si="39"/>
        <v>0.62503115200000003</v>
      </c>
      <c r="V89">
        <f t="shared" si="40"/>
        <v>0.01</v>
      </c>
      <c r="W89">
        <f t="shared" si="41"/>
        <v>2.5378462723518946E-5</v>
      </c>
      <c r="X89">
        <f t="shared" si="42"/>
        <v>1.5862329792070106E-5</v>
      </c>
      <c r="Y89">
        <f t="shared" si="43"/>
        <v>2.5378462723518943E-7</v>
      </c>
      <c r="Z89">
        <f t="shared" si="44"/>
        <v>9.2623483042136506E-6</v>
      </c>
      <c r="AB89">
        <f t="shared" si="45"/>
        <v>-0.14141316223562989</v>
      </c>
      <c r="AC89">
        <f t="shared" si="46"/>
        <v>-0.12642378083662248</v>
      </c>
      <c r="AE89">
        <f t="shared" si="30"/>
        <v>0</v>
      </c>
      <c r="AF89">
        <f t="shared" si="31"/>
        <v>0</v>
      </c>
      <c r="AG89">
        <f t="shared" si="31"/>
        <v>-2.3155870760534127E-4</v>
      </c>
      <c r="AH89">
        <f t="shared" si="32"/>
        <v>-0.79311648960350534</v>
      </c>
      <c r="AI89">
        <f t="shared" si="33"/>
        <v>-0.79334804831111072</v>
      </c>
      <c r="AJ89">
        <f t="shared" si="34"/>
        <v>-1.4989381399007407E-2</v>
      </c>
      <c r="AK89">
        <f t="shared" si="47"/>
        <v>-9.8989213564940927E-3</v>
      </c>
      <c r="AL89">
        <f t="shared" si="50"/>
        <v>-0.81823635106661219</v>
      </c>
      <c r="AN89">
        <f t="shared" si="35"/>
        <v>0</v>
      </c>
      <c r="AO89">
        <f t="shared" si="35"/>
        <v>0</v>
      </c>
      <c r="AP89">
        <f t="shared" si="35"/>
        <v>-2.1261192002665701E-8</v>
      </c>
      <c r="AQ89">
        <f t="shared" si="35"/>
        <v>-7.2822145797601519E-5</v>
      </c>
      <c r="AR89">
        <f t="shared" si="35"/>
        <v>-7.2843406989604189E-5</v>
      </c>
      <c r="AS89">
        <f t="shared" si="35"/>
        <v>-1.3762907869940589E-6</v>
      </c>
      <c r="AT89">
        <f t="shared" si="35"/>
        <v>-9.0889636479753037E-7</v>
      </c>
      <c r="AU89">
        <f t="shared" si="24"/>
        <v>-7.512859414139578E-5</v>
      </c>
      <c r="AW89">
        <v>86</v>
      </c>
      <c r="AX89">
        <f>IF(Z89&gt;0, (R89*SUMPRODUCT(K89:$K$98, X89:$X$98)-K89*$AZ$3)/Z89, 0)</f>
        <v>-13649.214722265353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8.1980104922641889E-5</v>
      </c>
      <c r="L90" s="2">
        <v>87</v>
      </c>
      <c r="M90">
        <v>0.65741117999999998</v>
      </c>
      <c r="Q90" s="4">
        <f t="shared" si="49"/>
        <v>25</v>
      </c>
      <c r="R90">
        <f t="shared" si="28"/>
        <v>50000</v>
      </c>
      <c r="S90">
        <f t="shared" si="29"/>
        <v>-36662.106495193628</v>
      </c>
      <c r="U90">
        <f t="shared" si="39"/>
        <v>0.65741117999999998</v>
      </c>
      <c r="V90">
        <f t="shared" si="40"/>
        <v>0.01</v>
      </c>
      <c r="W90">
        <f t="shared" si="41"/>
        <v>9.2623483042136506E-6</v>
      </c>
      <c r="X90">
        <f t="shared" si="42"/>
        <v>6.0891713282440948E-6</v>
      </c>
      <c r="Y90">
        <f t="shared" si="43"/>
        <v>9.2623483042136514E-8</v>
      </c>
      <c r="Z90">
        <f t="shared" si="44"/>
        <v>3.0805534929274194E-6</v>
      </c>
      <c r="AB90">
        <f t="shared" si="45"/>
        <v>-0.12642378083662248</v>
      </c>
      <c r="AC90">
        <f t="shared" si="46"/>
        <v>-0.11293958022184576</v>
      </c>
      <c r="AE90">
        <f t="shared" si="30"/>
        <v>0</v>
      </c>
      <c r="AF90">
        <f t="shared" si="31"/>
        <v>0</v>
      </c>
      <c r="AG90">
        <f t="shared" si="31"/>
        <v>-7.7013837323185481E-5</v>
      </c>
      <c r="AH90">
        <f t="shared" si="32"/>
        <v>-0.30445856641220476</v>
      </c>
      <c r="AI90">
        <f t="shared" si="33"/>
        <v>-0.30453558024952793</v>
      </c>
      <c r="AJ90">
        <f t="shared" si="34"/>
        <v>-1.3484200614776717E-2</v>
      </c>
      <c r="AK90">
        <f t="shared" si="47"/>
        <v>-8.8496646585635736E-3</v>
      </c>
      <c r="AL90">
        <f t="shared" si="50"/>
        <v>-0.32686944552286823</v>
      </c>
      <c r="AN90">
        <f t="shared" si="35"/>
        <v>0</v>
      </c>
      <c r="AO90">
        <f t="shared" si="35"/>
        <v>0</v>
      </c>
      <c r="AP90">
        <f t="shared" si="35"/>
        <v>-6.3136024642500201E-9</v>
      </c>
      <c r="AQ90">
        <f t="shared" si="35"/>
        <v>-2.495954521906968E-5</v>
      </c>
      <c r="AR90">
        <f t="shared" si="35"/>
        <v>-2.4965858821533928E-5</v>
      </c>
      <c r="AS90">
        <f t="shared" si="35"/>
        <v>-1.1054361811973476E-6</v>
      </c>
      <c r="AT90">
        <f t="shared" si="35"/>
        <v>-7.2549643723923754E-7</v>
      </c>
      <c r="AU90">
        <f t="shared" si="24"/>
        <v>-2.6796791439970515E-5</v>
      </c>
      <c r="AW90">
        <v>87</v>
      </c>
      <c r="AX90">
        <f>IF(Z90&gt;0, (R90*SUMPRODUCT(K90:$K$98, X90:$X$98)-K90*$AZ$3)/Z90, 0)</f>
        <v>-36662.106495193628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7.3196522252358826E-5</v>
      </c>
      <c r="L91" s="2">
        <v>88</v>
      </c>
      <c r="M91">
        <v>0.68957421399999996</v>
      </c>
      <c r="Q91" s="4">
        <f t="shared" si="49"/>
        <v>25</v>
      </c>
      <c r="R91">
        <f t="shared" si="28"/>
        <v>50000</v>
      </c>
      <c r="S91">
        <f t="shared" si="29"/>
        <v>-108981.61530727775</v>
      </c>
      <c r="U91">
        <f t="shared" si="39"/>
        <v>0.68957421399999996</v>
      </c>
      <c r="V91">
        <f t="shared" si="40"/>
        <v>0.01</v>
      </c>
      <c r="W91">
        <f t="shared" si="41"/>
        <v>3.0805534929274194E-6</v>
      </c>
      <c r="X91">
        <f t="shared" si="42"/>
        <v>2.1242702535703798E-6</v>
      </c>
      <c r="Y91">
        <f t="shared" si="43"/>
        <v>3.0805534929274197E-8</v>
      </c>
      <c r="Z91">
        <f t="shared" si="44"/>
        <v>9.2547770442776538E-7</v>
      </c>
      <c r="AB91">
        <f t="shared" si="45"/>
        <v>-0.11293958022184576</v>
      </c>
      <c r="AC91">
        <f t="shared" si="46"/>
        <v>-0.10086005515940923</v>
      </c>
      <c r="AE91">
        <f t="shared" si="30"/>
        <v>0</v>
      </c>
      <c r="AF91">
        <f t="shared" si="31"/>
        <v>0</v>
      </c>
      <c r="AG91">
        <f t="shared" si="31"/>
        <v>-2.3136942610694133E-5</v>
      </c>
      <c r="AH91">
        <f t="shared" si="32"/>
        <v>-0.10621351267851899</v>
      </c>
      <c r="AI91">
        <f t="shared" si="33"/>
        <v>-0.10623664962112968</v>
      </c>
      <c r="AJ91">
        <f t="shared" si="34"/>
        <v>-1.2079525062436536E-2</v>
      </c>
      <c r="AK91">
        <f t="shared" si="47"/>
        <v>-7.9057706155292035E-3</v>
      </c>
      <c r="AL91">
        <f t="shared" si="50"/>
        <v>-0.12622194529909542</v>
      </c>
      <c r="AN91">
        <f t="shared" si="35"/>
        <v>0</v>
      </c>
      <c r="AO91">
        <f t="shared" si="35"/>
        <v>0</v>
      </c>
      <c r="AP91">
        <f t="shared" si="35"/>
        <v>-1.6935437346552221E-9</v>
      </c>
      <c r="AQ91">
        <f t="shared" si="35"/>
        <v>-7.7744597442744111E-6</v>
      </c>
      <c r="AR91">
        <f t="shared" si="35"/>
        <v>-7.7761532880090659E-6</v>
      </c>
      <c r="AS91">
        <f t="shared" si="35"/>
        <v>-8.8417922503056208E-7</v>
      </c>
      <c r="AT91">
        <f t="shared" si="35"/>
        <v>-5.7867491478162783E-7</v>
      </c>
      <c r="AU91">
        <f t="shared" si="24"/>
        <v>-9.239007427821256E-6</v>
      </c>
      <c r="AW91">
        <v>88</v>
      </c>
      <c r="AX91">
        <f>IF(Z91&gt;0, (R91*SUMPRODUCT(K91:$K$98, X91:$X$98)-K91*$AZ$3)/Z91, 0)</f>
        <v>-108981.61530727775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6.535403772532037E-5</v>
      </c>
      <c r="L92" s="2">
        <v>89</v>
      </c>
      <c r="M92">
        <v>0.72148010799999995</v>
      </c>
      <c r="Q92" s="4">
        <f t="shared" si="49"/>
        <v>25</v>
      </c>
      <c r="R92">
        <f t="shared" si="28"/>
        <v>50000</v>
      </c>
      <c r="S92">
        <f t="shared" si="29"/>
        <v>-362402.13148646028</v>
      </c>
      <c r="U92">
        <f t="shared" si="39"/>
        <v>0.72148010799999995</v>
      </c>
      <c r="V92">
        <f t="shared" si="40"/>
        <v>0.01</v>
      </c>
      <c r="W92">
        <f t="shared" si="41"/>
        <v>9.2547770442776538E-7</v>
      </c>
      <c r="X92">
        <f t="shared" si="42"/>
        <v>6.6771375414213615E-7</v>
      </c>
      <c r="Y92">
        <f t="shared" si="43"/>
        <v>9.2547770442776539E-9</v>
      </c>
      <c r="Z92">
        <f t="shared" si="44"/>
        <v>2.4850917324135157E-7</v>
      </c>
      <c r="AB92">
        <f t="shared" si="45"/>
        <v>-0.10086005515940923</v>
      </c>
      <c r="AC92">
        <f t="shared" si="46"/>
        <v>-9.0060254076603827E-2</v>
      </c>
      <c r="AE92">
        <f t="shared" si="30"/>
        <v>0</v>
      </c>
      <c r="AF92">
        <f t="shared" si="31"/>
        <v>0</v>
      </c>
      <c r="AG92">
        <f t="shared" si="31"/>
        <v>-6.2127293310337894E-6</v>
      </c>
      <c r="AH92">
        <f t="shared" si="32"/>
        <v>-3.3385687707106808E-2</v>
      </c>
      <c r="AI92">
        <f t="shared" si="33"/>
        <v>-3.3391900436437839E-2</v>
      </c>
      <c r="AJ92">
        <f t="shared" si="34"/>
        <v>-1.0799801082805399E-2</v>
      </c>
      <c r="AK92">
        <f t="shared" si="47"/>
        <v>-7.0602038611586463E-3</v>
      </c>
      <c r="AL92">
        <f t="shared" si="50"/>
        <v>-5.1251905380401884E-2</v>
      </c>
      <c r="AN92">
        <f t="shared" si="35"/>
        <v>0</v>
      </c>
      <c r="AO92">
        <f t="shared" si="35"/>
        <v>0</v>
      </c>
      <c r="AP92">
        <f t="shared" si="35"/>
        <v>-4.0602694707758667E-10</v>
      </c>
      <c r="AQ92">
        <f t="shared" si="35"/>
        <v>-2.1818894938960229E-6</v>
      </c>
      <c r="AR92">
        <f t="shared" si="35"/>
        <v>-2.1822955208431003E-6</v>
      </c>
      <c r="AS92">
        <f t="shared" si="35"/>
        <v>-7.0581060739161988E-7</v>
      </c>
      <c r="AT92">
        <f t="shared" si="35"/>
        <v>-4.6141282949061471E-7</v>
      </c>
      <c r="AU92">
        <f t="shared" si="24"/>
        <v>-3.349518957725335E-6</v>
      </c>
      <c r="AW92">
        <v>89</v>
      </c>
      <c r="AX92">
        <f>IF(Z92&gt;0, (R92*SUMPRODUCT(K92:$K$98, X92:$X$98)-K92*$AZ$3)/Z92, 0)</f>
        <v>-362402.13148646028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5.8351819397607468E-5</v>
      </c>
      <c r="L93" s="2">
        <v>90</v>
      </c>
      <c r="M93">
        <v>0.75308980400000003</v>
      </c>
      <c r="Q93" s="4">
        <f t="shared" si="49"/>
        <v>25</v>
      </c>
      <c r="R93">
        <f t="shared" si="28"/>
        <v>50000</v>
      </c>
      <c r="S93">
        <f t="shared" si="29"/>
        <v>-1365837.6774689718</v>
      </c>
      <c r="U93">
        <f t="shared" si="39"/>
        <v>0.75308980400000003</v>
      </c>
      <c r="V93">
        <f t="shared" si="40"/>
        <v>0.01</v>
      </c>
      <c r="W93">
        <f t="shared" si="41"/>
        <v>2.4850917324135157E-7</v>
      </c>
      <c r="X93">
        <f t="shared" si="42"/>
        <v>1.8714972456853151E-7</v>
      </c>
      <c r="Y93">
        <f t="shared" si="43"/>
        <v>2.4850917324135155E-9</v>
      </c>
      <c r="Z93">
        <f t="shared" si="44"/>
        <v>5.8874356940406533E-8</v>
      </c>
      <c r="AB93">
        <f t="shared" si="45"/>
        <v>-9.0060254076603827E-2</v>
      </c>
      <c r="AC93">
        <f t="shared" si="46"/>
        <v>-8.0412814945964098E-2</v>
      </c>
      <c r="AE93">
        <f t="shared" si="30"/>
        <v>0</v>
      </c>
      <c r="AF93">
        <f t="shared" si="31"/>
        <v>0</v>
      </c>
      <c r="AG93">
        <f t="shared" si="31"/>
        <v>-1.4718589235101633E-6</v>
      </c>
      <c r="AH93">
        <f t="shared" si="32"/>
        <v>-9.3574862284265762E-3</v>
      </c>
      <c r="AI93">
        <f t="shared" si="33"/>
        <v>-9.3589580873500861E-3</v>
      </c>
      <c r="AJ93">
        <f t="shared" si="34"/>
        <v>-9.6474391306397289E-3</v>
      </c>
      <c r="AK93">
        <f t="shared" si="47"/>
        <v>-6.3042177853622683E-3</v>
      </c>
      <c r="AL93">
        <f t="shared" si="50"/>
        <v>-2.5310615003352084E-2</v>
      </c>
      <c r="AN93">
        <f t="shared" si="35"/>
        <v>0</v>
      </c>
      <c r="AO93">
        <f t="shared" si="35"/>
        <v>0</v>
      </c>
      <c r="AP93">
        <f t="shared" si="35"/>
        <v>-8.5885646083421999E-11</v>
      </c>
      <c r="AQ93">
        <f t="shared" si="35"/>
        <v>-5.4602634641674667E-7</v>
      </c>
      <c r="AR93">
        <f t="shared" si="35"/>
        <v>-5.4611223206283E-7</v>
      </c>
      <c r="AS93">
        <f t="shared" si="35"/>
        <v>-5.6294562580050062E-7</v>
      </c>
      <c r="AT93">
        <f t="shared" si="35"/>
        <v>-3.6786257765464402E-7</v>
      </c>
      <c r="AU93">
        <f t="shared" si="24"/>
        <v>-1.4769204355179747E-6</v>
      </c>
      <c r="AW93">
        <v>90</v>
      </c>
      <c r="AX93">
        <f>IF(Z93&gt;0, (R93*SUMPRODUCT(K93:$K$98, X93:$X$98)-K93*$AZ$3)/Z93, 0)</f>
        <v>-1365837.6774689718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5.209983874786381E-5</v>
      </c>
      <c r="L94" s="2">
        <v>91</v>
      </c>
      <c r="M94">
        <v>0.78453892300000005</v>
      </c>
      <c r="Q94" s="4">
        <f t="shared" si="49"/>
        <v>25</v>
      </c>
      <c r="R94">
        <f t="shared" si="28"/>
        <v>50000</v>
      </c>
      <c r="S94">
        <f t="shared" si="29"/>
        <v>-5935459.6811305825</v>
      </c>
      <c r="U94">
        <f t="shared" si="39"/>
        <v>0.78453892300000005</v>
      </c>
      <c r="V94">
        <f t="shared" si="40"/>
        <v>0.01</v>
      </c>
      <c r="W94">
        <f t="shared" si="41"/>
        <v>5.8874356940406533E-8</v>
      </c>
      <c r="X94">
        <f t="shared" si="42"/>
        <v>4.6189224586344121E-8</v>
      </c>
      <c r="Y94">
        <f t="shared" si="43"/>
        <v>5.8874356940406533E-10</v>
      </c>
      <c r="Z94">
        <f t="shared" si="44"/>
        <v>1.2096388784658347E-8</v>
      </c>
      <c r="AB94">
        <f t="shared" si="45"/>
        <v>-8.0412814945964098E-2</v>
      </c>
      <c r="AC94">
        <f t="shared" si="46"/>
        <v>-7.179762791861978E-2</v>
      </c>
      <c r="AE94">
        <f t="shared" si="30"/>
        <v>0</v>
      </c>
      <c r="AF94">
        <f t="shared" si="31"/>
        <v>0</v>
      </c>
      <c r="AG94">
        <f t="shared" si="31"/>
        <v>-3.0240971961645867E-7</v>
      </c>
      <c r="AH94">
        <f t="shared" si="32"/>
        <v>-2.3094612293172059E-3</v>
      </c>
      <c r="AI94">
        <f t="shared" si="33"/>
        <v>-2.3097636390368224E-3</v>
      </c>
      <c r="AJ94">
        <f t="shared" si="34"/>
        <v>-8.6151870273443176E-3</v>
      </c>
      <c r="AK94">
        <f t="shared" si="47"/>
        <v>-5.6288970462174872E-3</v>
      </c>
      <c r="AL94">
        <f t="shared" si="50"/>
        <v>-1.6553847712598629E-2</v>
      </c>
      <c r="AN94">
        <f t="shared" si="35"/>
        <v>0</v>
      </c>
      <c r="AO94">
        <f t="shared" si="35"/>
        <v>0</v>
      </c>
      <c r="AP94">
        <f t="shared" si="35"/>
        <v>-1.5755497627804204E-11</v>
      </c>
      <c r="AQ94">
        <f t="shared" si="35"/>
        <v>-1.2032255764186975E-7</v>
      </c>
      <c r="AR94">
        <f t="shared" si="35"/>
        <v>-1.2033831313949756E-7</v>
      </c>
      <c r="AS94">
        <f t="shared" si="35"/>
        <v>-4.4884985490732713E-7</v>
      </c>
      <c r="AT94">
        <f t="shared" si="35"/>
        <v>-2.9326462843625799E-7</v>
      </c>
      <c r="AU94">
        <f t="shared" si="24"/>
        <v>-8.6245279648308277E-7</v>
      </c>
      <c r="AW94">
        <v>91</v>
      </c>
      <c r="AX94">
        <f>IF(Z94&gt;0, (R94*SUMPRODUCT(K94:$K$98, X94:$X$98)-K94*$AZ$3)/Z94, 0)</f>
        <v>-5935459.6811305825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4.6517713167735542E-5</v>
      </c>
      <c r="L95" s="2">
        <v>92</v>
      </c>
      <c r="M95">
        <v>0.81598695700000001</v>
      </c>
      <c r="Q95" s="4">
        <f t="shared" si="49"/>
        <v>25</v>
      </c>
      <c r="R95">
        <f t="shared" si="28"/>
        <v>50000</v>
      </c>
      <c r="S95">
        <f t="shared" si="29"/>
        <v>-30454764.317260887</v>
      </c>
      <c r="U95">
        <f t="shared" si="39"/>
        <v>0.81598695700000001</v>
      </c>
      <c r="V95">
        <f t="shared" si="40"/>
        <v>0.01</v>
      </c>
      <c r="W95">
        <f t="shared" si="41"/>
        <v>1.2096388784658347E-8</v>
      </c>
      <c r="X95">
        <f t="shared" si="42"/>
        <v>9.8704954750822933E-9</v>
      </c>
      <c r="Y95">
        <f t="shared" si="43"/>
        <v>1.2096388784658347E-10</v>
      </c>
      <c r="Z95">
        <f t="shared" si="44"/>
        <v>2.10492942172947E-9</v>
      </c>
      <c r="AB95">
        <f t="shared" si="45"/>
        <v>-7.179762791861978E-2</v>
      </c>
      <c r="AC95">
        <f t="shared" si="46"/>
        <v>-6.4105129443239262E-2</v>
      </c>
      <c r="AE95">
        <f t="shared" si="30"/>
        <v>0</v>
      </c>
      <c r="AF95">
        <f t="shared" si="31"/>
        <v>0</v>
      </c>
      <c r="AG95">
        <f t="shared" si="31"/>
        <v>-5.2623235543236752E-8</v>
      </c>
      <c r="AH95">
        <f t="shared" si="32"/>
        <v>-4.9352477375411467E-4</v>
      </c>
      <c r="AI95">
        <f t="shared" si="33"/>
        <v>-4.9357739698965787E-4</v>
      </c>
      <c r="AJ95">
        <f t="shared" si="34"/>
        <v>-7.6924984753805187E-3</v>
      </c>
      <c r="AK95">
        <f t="shared" si="47"/>
        <v>-5.025833954303385E-3</v>
      </c>
      <c r="AL95">
        <f t="shared" si="50"/>
        <v>-1.3211909826673562E-2</v>
      </c>
      <c r="AN95">
        <f t="shared" si="35"/>
        <v>0</v>
      </c>
      <c r="AO95">
        <f t="shared" si="35"/>
        <v>0</v>
      </c>
      <c r="AP95">
        <f t="shared" si="35"/>
        <v>-2.4479125769584734E-12</v>
      </c>
      <c r="AQ95">
        <f t="shared" si="35"/>
        <v>-2.2957643866665485E-8</v>
      </c>
      <c r="AR95">
        <f t="shared" si="35"/>
        <v>-2.296009177924244E-8</v>
      </c>
      <c r="AS95">
        <f t="shared" si="35"/>
        <v>-3.5783743762099395E-7</v>
      </c>
      <c r="AT95">
        <f t="shared" si="35"/>
        <v>-2.3379030231495095E-7</v>
      </c>
      <c r="AU95">
        <f t="shared" si="24"/>
        <v>-6.1458783171518731E-7</v>
      </c>
      <c r="AW95">
        <v>92</v>
      </c>
      <c r="AX95">
        <f>IF(Z95&gt;0, (R95*SUMPRODUCT(K95:$K$98, X95:$X$98)-K95*$AZ$3)/Z95, 0)</f>
        <v>-30454764.317260887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4.1533672471192443E-5</v>
      </c>
      <c r="L96" s="2">
        <v>93</v>
      </c>
      <c r="M96">
        <v>0.84743607600000004</v>
      </c>
      <c r="Q96" s="4">
        <f t="shared" si="49"/>
        <v>25</v>
      </c>
      <c r="R96">
        <f t="shared" si="28"/>
        <v>50000</v>
      </c>
      <c r="S96">
        <f t="shared" si="29"/>
        <v>-190733830.92684764</v>
      </c>
      <c r="U96">
        <f t="shared" si="39"/>
        <v>0.84743607600000004</v>
      </c>
      <c r="V96">
        <f t="shared" si="40"/>
        <v>0.01</v>
      </c>
      <c r="W96">
        <f t="shared" si="41"/>
        <v>2.10492942172947E-9</v>
      </c>
      <c r="X96">
        <f t="shared" si="42"/>
        <v>1.7837931294073714E-9</v>
      </c>
      <c r="Y96">
        <f t="shared" si="43"/>
        <v>2.1049294217294699E-11</v>
      </c>
      <c r="Z96">
        <f t="shared" si="44"/>
        <v>3.0008699810480392E-10</v>
      </c>
      <c r="AB96">
        <f t="shared" si="45"/>
        <v>-6.4105129443239262E-2</v>
      </c>
      <c r="AC96">
        <f t="shared" si="46"/>
        <v>-5.723674275986692E-2</v>
      </c>
      <c r="AE96">
        <f t="shared" si="30"/>
        <v>0</v>
      </c>
      <c r="AF96">
        <f t="shared" si="31"/>
        <v>0</v>
      </c>
      <c r="AG96">
        <f t="shared" si="31"/>
        <v>-7.5021749526200982E-9</v>
      </c>
      <c r="AH96">
        <f t="shared" si="32"/>
        <v>-8.9189656470368574E-5</v>
      </c>
      <c r="AI96">
        <f t="shared" si="33"/>
        <v>-8.9197158645321198E-5</v>
      </c>
      <c r="AJ96">
        <f t="shared" si="34"/>
        <v>-6.868386683372342E-3</v>
      </c>
      <c r="AK96">
        <f t="shared" si="47"/>
        <v>-4.4873590610267486E-3</v>
      </c>
      <c r="AL96">
        <f t="shared" si="50"/>
        <v>-1.1444942903044411E-2</v>
      </c>
      <c r="AN96">
        <f t="shared" si="35"/>
        <v>0</v>
      </c>
      <c r="AO96">
        <f t="shared" si="35"/>
        <v>0</v>
      </c>
      <c r="AP96">
        <f t="shared" si="35"/>
        <v>-3.1159287730370682E-13</v>
      </c>
      <c r="AQ96">
        <f t="shared" si="35"/>
        <v>-3.704373979658458E-9</v>
      </c>
      <c r="AR96">
        <f t="shared" si="35"/>
        <v>-3.7046855725357622E-9</v>
      </c>
      <c r="AS96">
        <f t="shared" si="35"/>
        <v>-2.8526932291268662E-7</v>
      </c>
      <c r="AT96">
        <f t="shared" si="35"/>
        <v>-1.8637650150132264E-7</v>
      </c>
      <c r="AU96">
        <f t="shared" si="24"/>
        <v>-4.7535050998654502E-7</v>
      </c>
      <c r="AW96">
        <v>93</v>
      </c>
      <c r="AX96">
        <f>IF(Z96&gt;0, (R96*SUMPRODUCT(K96:$K$98, X96:$X$98)-K96*$AZ$3)/Z96, 0)</f>
        <v>-190733830.92684764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3.708363613499325E-5</v>
      </c>
      <c r="L97" s="2">
        <v>94</v>
      </c>
      <c r="M97">
        <v>0.87888519499999995</v>
      </c>
      <c r="Q97" s="4">
        <f t="shared" si="49"/>
        <v>25</v>
      </c>
      <c r="R97">
        <f t="shared" si="28"/>
        <v>50000</v>
      </c>
      <c r="S97">
        <f t="shared" si="29"/>
        <v>-1532631715.0532565</v>
      </c>
      <c r="U97">
        <f t="shared" si="39"/>
        <v>0.87888519499999995</v>
      </c>
      <c r="V97">
        <f t="shared" si="40"/>
        <v>0.01</v>
      </c>
      <c r="W97">
        <f t="shared" si="41"/>
        <v>3.0008699810480392E-10</v>
      </c>
      <c r="X97">
        <f t="shared" si="42"/>
        <v>2.637420198463052E-10</v>
      </c>
      <c r="Y97">
        <f t="shared" si="43"/>
        <v>3.0008699810480392E-12</v>
      </c>
      <c r="Z97">
        <f t="shared" si="44"/>
        <v>3.3344108277450676E-11</v>
      </c>
      <c r="AB97">
        <f t="shared" si="45"/>
        <v>-5.723674275986692E-2</v>
      </c>
      <c r="AC97">
        <f t="shared" si="46"/>
        <v>-5.1104237856190719E-2</v>
      </c>
      <c r="AE97">
        <f t="shared" si="30"/>
        <v>0</v>
      </c>
      <c r="AF97">
        <f t="shared" si="31"/>
        <v>0</v>
      </c>
      <c r="AG97">
        <f t="shared" si="31"/>
        <v>-8.3360270693626691E-10</v>
      </c>
      <c r="AH97">
        <f t="shared" si="32"/>
        <v>-1.318710099231526E-5</v>
      </c>
      <c r="AI97">
        <f t="shared" si="33"/>
        <v>-1.3187934595022196E-5</v>
      </c>
      <c r="AJ97">
        <f t="shared" si="34"/>
        <v>-6.1325049036762003E-3</v>
      </c>
      <c r="AK97">
        <f t="shared" si="47"/>
        <v>-4.0065719931906846E-3</v>
      </c>
      <c r="AL97">
        <f t="shared" si="50"/>
        <v>-1.0152264831461907E-2</v>
      </c>
      <c r="AN97">
        <f t="shared" si="35"/>
        <v>0</v>
      </c>
      <c r="AO97">
        <f t="shared" si="35"/>
        <v>0</v>
      </c>
      <c r="AP97">
        <f t="shared" si="35"/>
        <v>-3.0913019465169936E-14</v>
      </c>
      <c r="AQ97">
        <f t="shared" si="35"/>
        <v>-4.8902565487442757E-10</v>
      </c>
      <c r="AR97">
        <f t="shared" si="35"/>
        <v>-4.8905656789389268E-10</v>
      </c>
      <c r="AS97">
        <f t="shared" si="35"/>
        <v>-2.2741558044399004E-7</v>
      </c>
      <c r="AT97">
        <f t="shared" si="35"/>
        <v>-1.48578257944138E-7</v>
      </c>
      <c r="AU97">
        <f t="shared" si="24"/>
        <v>-3.7648289495602196E-7</v>
      </c>
      <c r="AW97">
        <v>94</v>
      </c>
      <c r="AX97">
        <f>IF(Z97&gt;0, (R97*SUMPRODUCT(K97:$K$98, X97:$X$98)-K97*$AZ$3)/Z97, 0)</f>
        <v>-1532631715.0532565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3.3110389406243971E-5</v>
      </c>
      <c r="L98" s="2">
        <v>95</v>
      </c>
      <c r="M98">
        <v>1</v>
      </c>
      <c r="Q98" s="4">
        <f t="shared" si="49"/>
        <v>25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3.3344108277450676E-11</v>
      </c>
      <c r="X98">
        <f t="shared" si="42"/>
        <v>3.3344108277450676E-11</v>
      </c>
      <c r="Y98">
        <f t="shared" si="43"/>
        <v>3.3344108277450675E-13</v>
      </c>
      <c r="Z98">
        <f t="shared" si="44"/>
        <v>0</v>
      </c>
      <c r="AB98">
        <f t="shared" si="45"/>
        <v>-5.1104237856190719E-2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-1.6672054138725339E-6</v>
      </c>
      <c r="AI98">
        <f t="shared" si="33"/>
        <v>-1.6672054138725339E-6</v>
      </c>
      <c r="AJ98">
        <f t="shared" si="34"/>
        <v>-5.1104237856190719E-2</v>
      </c>
      <c r="AK98">
        <f t="shared" si="47"/>
        <v>-3.5772966499333508E-3</v>
      </c>
      <c r="AL98">
        <f t="shared" si="50"/>
        <v>-5.468320171153794E-2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-5.5201820473517743E-11</v>
      </c>
      <c r="AR98">
        <f t="shared" si="35"/>
        <v>-5.5201820473517743E-11</v>
      </c>
      <c r="AS98">
        <f t="shared" si="35"/>
        <v>-1.6920812157277894E-6</v>
      </c>
      <c r="AT98">
        <f t="shared" si="35"/>
        <v>-1.1844568510094527E-7</v>
      </c>
      <c r="AU98">
        <f t="shared" si="35"/>
        <v>-1.8105821026492079E-6</v>
      </c>
      <c r="AW98">
        <v>95</v>
      </c>
    </row>
    <row r="100" spans="5:50" x14ac:dyDescent="0.25">
      <c r="AN100" s="8">
        <f t="shared" ref="AN100:AP100" si="51">SUM(AN3:AN98)</f>
        <v>2801.3703169691398</v>
      </c>
      <c r="AO100" s="8">
        <f t="shared" si="51"/>
        <v>-280.13703169691399</v>
      </c>
      <c r="AP100" s="8">
        <f t="shared" si="51"/>
        <v>-417.29298530778834</v>
      </c>
      <c r="AQ100" s="8">
        <f>SUM(AQ3:AQ98)</f>
        <v>-1378.080569402274</v>
      </c>
      <c r="AR100" s="8">
        <f t="shared" ref="AR100:AU100" si="52">SUM(AR3:AR98)</f>
        <v>725.85973056216437</v>
      </c>
      <c r="AS100" s="8">
        <f t="shared" si="52"/>
        <v>-7.1287121217021596</v>
      </c>
      <c r="AT100" s="8">
        <f t="shared" si="52"/>
        <v>1.62134878017297</v>
      </c>
      <c r="AU100" s="8">
        <f t="shared" si="52"/>
        <v>720.35236722063519</v>
      </c>
    </row>
  </sheetData>
  <conditionalFormatting sqref="AN100:AU100">
    <cfRule type="cellIs" dxfId="23" priority="1" operator="lessThan">
      <formula>0</formula>
    </cfRule>
  </conditionalFormatting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3B4A9-8D8E-4EA7-9E33-84A616EF03E2}">
  <sheetPr codeName="Sheet74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'S.35.04.A'!C3*(1+C12)</f>
        <v>3156.6555572782386</v>
      </c>
      <c r="K3">
        <v>1</v>
      </c>
      <c r="L3" s="2">
        <v>0</v>
      </c>
      <c r="O3">
        <f>$C$3</f>
        <v>3156.6555572782386</v>
      </c>
      <c r="P3">
        <f>O3*C5</f>
        <v>315.66555572782386</v>
      </c>
      <c r="Q3" s="4">
        <f>B8</f>
        <v>200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3156.6555572782386</v>
      </c>
      <c r="AF3">
        <f t="shared" ref="AF3:AG34" si="3">-$Z3*P3</f>
        <v>-315.66555572782386</v>
      </c>
      <c r="AG3">
        <f t="shared" si="3"/>
        <v>-200</v>
      </c>
      <c r="AH3">
        <f t="shared" ref="AH3:AH66" si="4">-X3*R3</f>
        <v>0</v>
      </c>
      <c r="AI3">
        <f t="shared" ref="AI3:AI23" si="5">SUM(AE3:AH3)</f>
        <v>2640.9900015504145</v>
      </c>
      <c r="AJ3">
        <f t="shared" ref="AJ3:AJ66" si="6">AB3-AC3</f>
        <v>0</v>
      </c>
      <c r="AL3">
        <f t="shared" ref="AL3:AL23" si="7">SUM(AI3:AK3)</f>
        <v>2640.9900015504145</v>
      </c>
      <c r="AN3">
        <f t="shared" ref="AN3:AU34" si="8">AE3*$K3</f>
        <v>3156.6555572782386</v>
      </c>
      <c r="AO3">
        <f t="shared" si="8"/>
        <v>-315.66555572782386</v>
      </c>
      <c r="AP3">
        <f t="shared" si="8"/>
        <v>-200</v>
      </c>
      <c r="AQ3">
        <f t="shared" si="8"/>
        <v>0</v>
      </c>
      <c r="AR3">
        <f t="shared" si="8"/>
        <v>2640.9900015504145</v>
      </c>
      <c r="AS3">
        <f t="shared" si="8"/>
        <v>0</v>
      </c>
      <c r="AT3">
        <f t="shared" si="8"/>
        <v>0</v>
      </c>
      <c r="AU3">
        <f t="shared" si="8"/>
        <v>2640.9900015504145</v>
      </c>
      <c r="AW3">
        <v>0</v>
      </c>
      <c r="AX3">
        <f>IF(Z3&gt;0, (R3*SUMPRODUCT(K3:$K$98, X3:$X$98)-K3*$AZ$3)/Z3, 0)</f>
        <v>0</v>
      </c>
      <c r="AZ3">
        <f>C6*SUMPRODUCT(X4:X89, K4:K89)/1</f>
        <v>1581.2971919951583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2.676E-3</v>
      </c>
      <c r="R4">
        <f t="shared" si="0"/>
        <v>50000</v>
      </c>
      <c r="S4">
        <f t="shared" si="1"/>
        <v>107.43070485709713</v>
      </c>
      <c r="U4">
        <f t="shared" ref="U4:U67" si="12">M4</f>
        <v>2.676E-3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2.676E-3</v>
      </c>
      <c r="Y4">
        <f t="shared" ref="Y4:Y67" si="16">V4*W4</f>
        <v>0.01</v>
      </c>
      <c r="Z4">
        <f t="shared" ref="Z4:Z67" si="17">MAX(0, W4-X4-Y4)</f>
        <v>0.98732399999999998</v>
      </c>
      <c r="AB4">
        <f t="shared" ref="AB4:AB67" si="18">AC3</f>
        <v>0</v>
      </c>
      <c r="AC4">
        <f t="shared" ref="AC4:AC67" si="19">S4*Z4</f>
        <v>106.06891324232856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-133.80000000000001</v>
      </c>
      <c r="AI4">
        <f t="shared" si="5"/>
        <v>-133.80000000000001</v>
      </c>
      <c r="AJ4">
        <f t="shared" si="6"/>
        <v>-106.06891324232856</v>
      </c>
      <c r="AK4">
        <f t="shared" ref="AK4:AK67" si="20">G4*SUM(AB4:AB4, AE4:AF4)</f>
        <v>0</v>
      </c>
      <c r="AL4">
        <f t="shared" si="7"/>
        <v>-239.86891324232857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-124.8250769661349</v>
      </c>
      <c r="AR4">
        <f t="shared" si="8"/>
        <v>-124.8250769661349</v>
      </c>
      <c r="AS4">
        <f t="shared" si="8"/>
        <v>-98.954112549984657</v>
      </c>
      <c r="AT4">
        <f t="shared" si="8"/>
        <v>0</v>
      </c>
      <c r="AU4">
        <f t="shared" si="8"/>
        <v>-223.77918951611957</v>
      </c>
      <c r="AW4">
        <v>1</v>
      </c>
      <c r="AX4">
        <f>IF(Z4&gt;0, (R4*SUMPRODUCT(K4:$K$98, X4:$X$98)-K4*$AZ$3)/Z4, 0)</f>
        <v>107.43070485709713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2.6930000000000001E-3</v>
      </c>
      <c r="Q5" s="4">
        <f t="shared" ref="Q5:Q68" si="22">$C$8</f>
        <v>25</v>
      </c>
      <c r="R5">
        <f t="shared" si="0"/>
        <v>50000</v>
      </c>
      <c r="S5">
        <f t="shared" si="1"/>
        <v>106.98920273043018</v>
      </c>
      <c r="U5">
        <f t="shared" si="12"/>
        <v>2.6930000000000001E-3</v>
      </c>
      <c r="V5">
        <f t="shared" si="13"/>
        <v>0.01</v>
      </c>
      <c r="W5">
        <f t="shared" si="14"/>
        <v>0.98732399999999998</v>
      </c>
      <c r="X5">
        <f t="shared" si="15"/>
        <v>2.6588635320000001E-3</v>
      </c>
      <c r="Y5">
        <f t="shared" si="16"/>
        <v>9.8732400000000001E-3</v>
      </c>
      <c r="Z5">
        <f t="shared" si="17"/>
        <v>0.97479189646800002</v>
      </c>
      <c r="AB5">
        <f t="shared" si="18"/>
        <v>106.06891324232856</v>
      </c>
      <c r="AC5">
        <f t="shared" si="19"/>
        <v>104.29220783119536</v>
      </c>
      <c r="AE5">
        <f t="shared" si="2"/>
        <v>0</v>
      </c>
      <c r="AF5">
        <f t="shared" si="3"/>
        <v>0</v>
      </c>
      <c r="AG5">
        <f t="shared" si="3"/>
        <v>-24.369797411699999</v>
      </c>
      <c r="AH5">
        <f t="shared" si="4"/>
        <v>-132.94317660000002</v>
      </c>
      <c r="AI5">
        <f t="shared" si="5"/>
        <v>-157.31297401170002</v>
      </c>
      <c r="AJ5">
        <f t="shared" si="6"/>
        <v>1.7767054111332072</v>
      </c>
      <c r="AK5">
        <f t="shared" si="20"/>
        <v>4.3488254429354711</v>
      </c>
      <c r="AL5">
        <f t="shared" si="7"/>
        <v>-151.18744315763135</v>
      </c>
      <c r="AN5">
        <f t="shared" si="8"/>
        <v>0</v>
      </c>
      <c r="AO5">
        <f t="shared" si="8"/>
        <v>0</v>
      </c>
      <c r="AP5">
        <f t="shared" si="8"/>
        <v>-20.838809155795467</v>
      </c>
      <c r="AQ5">
        <f t="shared" si="8"/>
        <v>-113.68077620549069</v>
      </c>
      <c r="AR5">
        <f t="shared" si="8"/>
        <v>-134.51958536128615</v>
      </c>
      <c r="AS5">
        <f t="shared" si="8"/>
        <v>1.5192750421018482</v>
      </c>
      <c r="AT5">
        <f t="shared" si="8"/>
        <v>3.7187155037116146</v>
      </c>
      <c r="AU5">
        <f t="shared" si="8"/>
        <v>-129.28159481547272</v>
      </c>
      <c r="AW5">
        <v>2</v>
      </c>
      <c r="AX5">
        <f>IF(Z5&gt;0, (R5*SUMPRODUCT(K5:$K$98, X5:$X$98)-K5*$AZ$3)/Z5, 0)</f>
        <v>106.98920273043018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2.7169999999999998E-3</v>
      </c>
      <c r="Q6" s="4">
        <f t="shared" si="22"/>
        <v>25</v>
      </c>
      <c r="R6">
        <f t="shared" si="0"/>
        <v>50000</v>
      </c>
      <c r="S6">
        <f t="shared" si="1"/>
        <v>127.76746092173082</v>
      </c>
      <c r="U6">
        <f t="shared" si="12"/>
        <v>2.7169999999999998E-3</v>
      </c>
      <c r="V6">
        <f t="shared" si="13"/>
        <v>0.01</v>
      </c>
      <c r="W6">
        <f t="shared" si="14"/>
        <v>0.97479189646800002</v>
      </c>
      <c r="X6">
        <f t="shared" si="15"/>
        <v>2.6485095827035558E-3</v>
      </c>
      <c r="Y6">
        <f t="shared" si="16"/>
        <v>9.7479189646800003E-3</v>
      </c>
      <c r="Z6">
        <f t="shared" si="17"/>
        <v>0.96239546792061648</v>
      </c>
      <c r="AB6">
        <f t="shared" si="18"/>
        <v>104.29220783119536</v>
      </c>
      <c r="AC6">
        <f t="shared" si="19"/>
        <v>122.96282533879821</v>
      </c>
      <c r="AE6">
        <f t="shared" si="2"/>
        <v>0</v>
      </c>
      <c r="AF6">
        <f t="shared" si="3"/>
        <v>0</v>
      </c>
      <c r="AG6">
        <f t="shared" si="3"/>
        <v>-24.059886698015411</v>
      </c>
      <c r="AH6">
        <f t="shared" si="4"/>
        <v>-132.4254791351778</v>
      </c>
      <c r="AI6">
        <f t="shared" si="5"/>
        <v>-156.48536583319321</v>
      </c>
      <c r="AJ6">
        <f t="shared" si="6"/>
        <v>-18.670617507602856</v>
      </c>
      <c r="AK6">
        <f t="shared" si="20"/>
        <v>6.1010941581249289</v>
      </c>
      <c r="AL6">
        <f t="shared" si="7"/>
        <v>-169.05488918267113</v>
      </c>
      <c r="AN6">
        <f t="shared" si="8"/>
        <v>0</v>
      </c>
      <c r="AO6">
        <f t="shared" si="8"/>
        <v>0</v>
      </c>
      <c r="AP6">
        <f t="shared" si="8"/>
        <v>-18.560037906866228</v>
      </c>
      <c r="AQ6">
        <f t="shared" si="8"/>
        <v>-102.15434276282593</v>
      </c>
      <c r="AR6">
        <f t="shared" si="8"/>
        <v>-120.71438066969218</v>
      </c>
      <c r="AS6">
        <f t="shared" si="8"/>
        <v>-14.402701601844729</v>
      </c>
      <c r="AT6">
        <f t="shared" si="8"/>
        <v>4.7064452243450976</v>
      </c>
      <c r="AU6">
        <f t="shared" si="8"/>
        <v>-130.41063704719178</v>
      </c>
      <c r="AW6">
        <v>3</v>
      </c>
      <c r="AX6">
        <f>IF(Z6&gt;0, (R6*SUMPRODUCT(K6:$K$98, X6:$X$98)-K6*$AZ$3)/Z6, 0)</f>
        <v>127.76746092173082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2.745E-3</v>
      </c>
      <c r="Q7" s="4">
        <f t="shared" si="22"/>
        <v>25</v>
      </c>
      <c r="R7">
        <f t="shared" si="0"/>
        <v>50000</v>
      </c>
      <c r="S7">
        <f t="shared" si="1"/>
        <v>137.65902191797906</v>
      </c>
      <c r="U7">
        <f t="shared" si="12"/>
        <v>2.745E-3</v>
      </c>
      <c r="V7">
        <f t="shared" si="13"/>
        <v>0.01</v>
      </c>
      <c r="W7">
        <f t="shared" si="14"/>
        <v>0.96239546792061648</v>
      </c>
      <c r="X7">
        <f t="shared" si="15"/>
        <v>2.6417755594420923E-3</v>
      </c>
      <c r="Y7">
        <f t="shared" si="16"/>
        <v>9.6239546792061658E-3</v>
      </c>
      <c r="Z7">
        <f t="shared" si="17"/>
        <v>0.95012973768196818</v>
      </c>
      <c r="AB7">
        <f t="shared" si="18"/>
        <v>122.96282533879821</v>
      </c>
      <c r="AC7">
        <f t="shared" si="19"/>
        <v>130.79393038448575</v>
      </c>
      <c r="AE7">
        <f t="shared" si="2"/>
        <v>0</v>
      </c>
      <c r="AF7">
        <f t="shared" si="3"/>
        <v>0</v>
      </c>
      <c r="AG7">
        <f t="shared" si="3"/>
        <v>-23.753243442049204</v>
      </c>
      <c r="AH7">
        <f t="shared" si="4"/>
        <v>-132.08877797210462</v>
      </c>
      <c r="AI7">
        <f t="shared" si="5"/>
        <v>-155.84202141415383</v>
      </c>
      <c r="AJ7">
        <f t="shared" si="6"/>
        <v>-7.8311050456875364</v>
      </c>
      <c r="AK7">
        <f t="shared" si="20"/>
        <v>6.0374747241349915</v>
      </c>
      <c r="AL7">
        <f t="shared" si="7"/>
        <v>-157.63565173570638</v>
      </c>
      <c r="AN7">
        <f t="shared" si="8"/>
        <v>0</v>
      </c>
      <c r="AO7">
        <f t="shared" si="8"/>
        <v>0</v>
      </c>
      <c r="AP7">
        <f t="shared" si="8"/>
        <v>-16.671358587701956</v>
      </c>
      <c r="AQ7">
        <f t="shared" si="8"/>
        <v>-92.707313355195723</v>
      </c>
      <c r="AR7">
        <f t="shared" si="8"/>
        <v>-109.37867194289768</v>
      </c>
      <c r="AS7">
        <f t="shared" si="8"/>
        <v>-5.4963087745525989</v>
      </c>
      <c r="AT7">
        <f t="shared" si="8"/>
        <v>4.2374384086032002</v>
      </c>
      <c r="AU7">
        <f t="shared" si="8"/>
        <v>-110.63754230884707</v>
      </c>
      <c r="AW7">
        <v>4</v>
      </c>
      <c r="AX7">
        <f>IF(Z7&gt;0, (R7*SUMPRODUCT(K7:$K$98, X7:$X$98)-K7*$AZ$3)/Z7, 0)</f>
        <v>137.65902191797906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2.7729999999999999E-3</v>
      </c>
      <c r="Q8" s="4">
        <f t="shared" si="22"/>
        <v>25</v>
      </c>
      <c r="R8">
        <f t="shared" si="0"/>
        <v>50000</v>
      </c>
      <c r="S8">
        <f t="shared" si="1"/>
        <v>119.35243675333088</v>
      </c>
      <c r="U8">
        <f t="shared" si="12"/>
        <v>2.7729999999999999E-3</v>
      </c>
      <c r="V8">
        <f t="shared" si="13"/>
        <v>0.01</v>
      </c>
      <c r="W8">
        <f t="shared" si="14"/>
        <v>0.95012973768196818</v>
      </c>
      <c r="X8">
        <f t="shared" si="15"/>
        <v>2.6347097625920978E-3</v>
      </c>
      <c r="Y8">
        <f t="shared" si="16"/>
        <v>9.5012973768196819E-3</v>
      </c>
      <c r="Z8">
        <f t="shared" si="17"/>
        <v>0.93799373054255641</v>
      </c>
      <c r="AB8">
        <f t="shared" si="18"/>
        <v>130.79393038448575</v>
      </c>
      <c r="AC8">
        <f t="shared" si="19"/>
        <v>111.95183739960135</v>
      </c>
      <c r="AE8">
        <f t="shared" si="2"/>
        <v>0</v>
      </c>
      <c r="AF8">
        <f t="shared" si="3"/>
        <v>0</v>
      </c>
      <c r="AG8">
        <f t="shared" si="3"/>
        <v>-23.44984326356391</v>
      </c>
      <c r="AH8">
        <f t="shared" si="4"/>
        <v>-131.7354881296049</v>
      </c>
      <c r="AI8">
        <f t="shared" si="5"/>
        <v>-155.18533139316881</v>
      </c>
      <c r="AJ8">
        <f t="shared" si="6"/>
        <v>18.842092984884403</v>
      </c>
      <c r="AK8">
        <f t="shared" si="20"/>
        <v>2.7859107171895463</v>
      </c>
      <c r="AL8">
        <f t="shared" si="7"/>
        <v>-133.55732769109486</v>
      </c>
      <c r="AN8">
        <f t="shared" si="8"/>
        <v>0</v>
      </c>
      <c r="AO8">
        <f t="shared" si="8"/>
        <v>0</v>
      </c>
      <c r="AP8">
        <f t="shared" si="8"/>
        <v>-15.363031199907812</v>
      </c>
      <c r="AQ8">
        <f t="shared" si="8"/>
        <v>-86.305754436101054</v>
      </c>
      <c r="AR8">
        <f t="shared" si="8"/>
        <v>-101.66878563600886</v>
      </c>
      <c r="AS8">
        <f t="shared" si="8"/>
        <v>12.344289859204341</v>
      </c>
      <c r="AT8">
        <f t="shared" si="8"/>
        <v>1.8251735326027845</v>
      </c>
      <c r="AU8">
        <f t="shared" si="8"/>
        <v>-87.499322244201736</v>
      </c>
      <c r="AW8">
        <v>5</v>
      </c>
      <c r="AX8">
        <f>IF(Z8&gt;0, (R8*SUMPRODUCT(K8:$K$98, X8:$X$98)-K8*$AZ$3)/Z8, 0)</f>
        <v>119.35243675333088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2.8019999999999998E-3</v>
      </c>
      <c r="Q9" s="4">
        <f t="shared" si="22"/>
        <v>25</v>
      </c>
      <c r="R9">
        <f t="shared" si="0"/>
        <v>50000</v>
      </c>
      <c r="S9">
        <f t="shared" si="1"/>
        <v>86.925107066276453</v>
      </c>
      <c r="U9">
        <f t="shared" si="12"/>
        <v>2.8019999999999998E-3</v>
      </c>
      <c r="V9">
        <f t="shared" si="13"/>
        <v>0.01</v>
      </c>
      <c r="W9">
        <f t="shared" si="14"/>
        <v>0.93799373054255641</v>
      </c>
      <c r="X9">
        <f t="shared" si="15"/>
        <v>2.6282584329802429E-3</v>
      </c>
      <c r="Y9">
        <f t="shared" si="16"/>
        <v>9.3799373054255647E-3</v>
      </c>
      <c r="Z9">
        <f t="shared" si="17"/>
        <v>0.92598553480415069</v>
      </c>
      <c r="AB9">
        <f t="shared" si="18"/>
        <v>111.95183739960135</v>
      </c>
      <c r="AC9">
        <f t="shared" si="19"/>
        <v>80.491391754674055</v>
      </c>
      <c r="AE9">
        <f t="shared" si="2"/>
        <v>0</v>
      </c>
      <c r="AF9">
        <f t="shared" si="3"/>
        <v>0</v>
      </c>
      <c r="AG9">
        <f t="shared" si="3"/>
        <v>-23.149638370103766</v>
      </c>
      <c r="AH9">
        <f t="shared" si="4"/>
        <v>-131.41292164901213</v>
      </c>
      <c r="AI9">
        <f t="shared" si="5"/>
        <v>-154.56256001911589</v>
      </c>
      <c r="AJ9">
        <f t="shared" si="6"/>
        <v>31.46044564492729</v>
      </c>
      <c r="AK9">
        <f t="shared" si="20"/>
        <v>0.6605158406576479</v>
      </c>
      <c r="AL9">
        <f t="shared" si="7"/>
        <v>-122.44159853353095</v>
      </c>
      <c r="AN9">
        <f t="shared" si="8"/>
        <v>0</v>
      </c>
      <c r="AO9">
        <f t="shared" si="8"/>
        <v>0</v>
      </c>
      <c r="AP9">
        <f t="shared" si="8"/>
        <v>-14.363437517271135</v>
      </c>
      <c r="AQ9">
        <f t="shared" si="8"/>
        <v>-81.536534562253394</v>
      </c>
      <c r="AR9">
        <f t="shared" si="8"/>
        <v>-95.899972079524531</v>
      </c>
      <c r="AS9">
        <f t="shared" si="8"/>
        <v>19.519965628058856</v>
      </c>
      <c r="AT9">
        <f t="shared" si="8"/>
        <v>0.40982402639628868</v>
      </c>
      <c r="AU9">
        <f t="shared" si="8"/>
        <v>-75.970182425069382</v>
      </c>
      <c r="AW9">
        <v>6</v>
      </c>
      <c r="AX9">
        <f>IF(Z9&gt;0, (R9*SUMPRODUCT(K9:$K$98, X9:$X$98)-K9*$AZ$3)/Z9, 0)</f>
        <v>86.925107066276453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2.8370000000000001E-3</v>
      </c>
      <c r="Q10" s="4">
        <f t="shared" si="22"/>
        <v>25</v>
      </c>
      <c r="R10">
        <f t="shared" si="0"/>
        <v>50000</v>
      </c>
      <c r="S10">
        <f t="shared" si="1"/>
        <v>53.943759940731134</v>
      </c>
      <c r="U10">
        <f t="shared" si="12"/>
        <v>2.8370000000000001E-3</v>
      </c>
      <c r="V10">
        <f t="shared" si="13"/>
        <v>0.01</v>
      </c>
      <c r="W10">
        <f t="shared" si="14"/>
        <v>0.92598553480415069</v>
      </c>
      <c r="X10">
        <f t="shared" si="15"/>
        <v>2.6270209622393757E-3</v>
      </c>
      <c r="Y10">
        <f t="shared" si="16"/>
        <v>9.2598553480415079E-3</v>
      </c>
      <c r="Z10">
        <f t="shared" si="17"/>
        <v>0.91409865849386984</v>
      </c>
      <c r="AB10">
        <f t="shared" si="18"/>
        <v>80.491391754674055</v>
      </c>
      <c r="AC10">
        <f t="shared" si="19"/>
        <v>49.309918595937688</v>
      </c>
      <c r="AE10">
        <f t="shared" si="2"/>
        <v>0</v>
      </c>
      <c r="AF10">
        <f t="shared" si="3"/>
        <v>0</v>
      </c>
      <c r="AG10">
        <f t="shared" si="3"/>
        <v>-22.852466462346747</v>
      </c>
      <c r="AH10">
        <f t="shared" si="4"/>
        <v>-131.35104811196879</v>
      </c>
      <c r="AI10">
        <f t="shared" si="5"/>
        <v>-154.20351457431553</v>
      </c>
      <c r="AJ10">
        <f t="shared" si="6"/>
        <v>31.181473158736367</v>
      </c>
      <c r="AK10">
        <f t="shared" si="20"/>
        <v>0.33001470619416368</v>
      </c>
      <c r="AL10">
        <f t="shared" si="7"/>
        <v>-122.692026709385</v>
      </c>
      <c r="AN10">
        <f t="shared" si="8"/>
        <v>0</v>
      </c>
      <c r="AO10">
        <f t="shared" si="8"/>
        <v>0</v>
      </c>
      <c r="AP10">
        <f t="shared" si="8"/>
        <v>-13.451336751600349</v>
      </c>
      <c r="AQ10">
        <f t="shared" si="8"/>
        <v>-77.315382291050611</v>
      </c>
      <c r="AR10">
        <f t="shared" si="8"/>
        <v>-90.766719042650948</v>
      </c>
      <c r="AS10">
        <f t="shared" si="8"/>
        <v>18.353926765858528</v>
      </c>
      <c r="AT10">
        <f t="shared" si="8"/>
        <v>0.1942520713601032</v>
      </c>
      <c r="AU10">
        <f t="shared" si="8"/>
        <v>-72.218540205432319</v>
      </c>
      <c r="AW10">
        <v>7</v>
      </c>
      <c r="AX10">
        <f>IF(Z10&gt;0, (R10*SUMPRODUCT(K10:$K$98, X10:$X$98)-K10*$AZ$3)/Z10, 0)</f>
        <v>53.943759940731134</v>
      </c>
    </row>
    <row r="11" spans="1:52" x14ac:dyDescent="0.25">
      <c r="A11" t="s">
        <v>33</v>
      </c>
      <c r="C11" s="12">
        <f>AU91</f>
        <v>811.7114290144043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2.8709999999999999E-3</v>
      </c>
      <c r="Q11" s="4">
        <f t="shared" si="22"/>
        <v>25</v>
      </c>
      <c r="R11">
        <f t="shared" si="0"/>
        <v>50000</v>
      </c>
      <c r="S11">
        <f t="shared" si="1"/>
        <v>20.323792627518571</v>
      </c>
      <c r="U11">
        <f t="shared" si="12"/>
        <v>2.8709999999999999E-3</v>
      </c>
      <c r="V11">
        <f t="shared" si="13"/>
        <v>0.01</v>
      </c>
      <c r="W11">
        <f t="shared" si="14"/>
        <v>0.91409865849386984</v>
      </c>
      <c r="X11">
        <f t="shared" si="15"/>
        <v>2.6243772485359E-3</v>
      </c>
      <c r="Y11">
        <f t="shared" si="16"/>
        <v>9.1409865849386984E-3</v>
      </c>
      <c r="Z11">
        <f t="shared" si="17"/>
        <v>0.90233329466039525</v>
      </c>
      <c r="AB11">
        <f t="shared" si="18"/>
        <v>49.309918595937688</v>
      </c>
      <c r="AC11">
        <f t="shared" si="19"/>
        <v>18.338834761583485</v>
      </c>
      <c r="AE11">
        <f t="shared" si="2"/>
        <v>0</v>
      </c>
      <c r="AF11">
        <f t="shared" si="3"/>
        <v>0</v>
      </c>
      <c r="AG11">
        <f t="shared" si="3"/>
        <v>-22.55833236650988</v>
      </c>
      <c r="AH11">
        <f t="shared" si="4"/>
        <v>-131.218862426795</v>
      </c>
      <c r="AI11">
        <f t="shared" si="5"/>
        <v>-153.77719479330489</v>
      </c>
      <c r="AJ11">
        <f t="shared" si="6"/>
        <v>30.971083834354204</v>
      </c>
      <c r="AK11">
        <f t="shared" si="20"/>
        <v>0.11834380463025045</v>
      </c>
      <c r="AL11">
        <f t="shared" si="7"/>
        <v>-122.68776715432043</v>
      </c>
      <c r="AN11">
        <f t="shared" si="8"/>
        <v>0</v>
      </c>
      <c r="AO11">
        <f t="shared" si="8"/>
        <v>0</v>
      </c>
      <c r="AP11">
        <f t="shared" si="8"/>
        <v>-12.61707012188379</v>
      </c>
      <c r="AQ11">
        <f t="shared" si="8"/>
        <v>-73.391843051776135</v>
      </c>
      <c r="AR11">
        <f t="shared" si="8"/>
        <v>-86.00891317365992</v>
      </c>
      <c r="AS11">
        <f t="shared" si="8"/>
        <v>17.322394676164873</v>
      </c>
      <c r="AT11">
        <f t="shared" si="8"/>
        <v>6.6190712028302248E-2</v>
      </c>
      <c r="AU11">
        <f t="shared" si="8"/>
        <v>-68.620327785466742</v>
      </c>
      <c r="AW11">
        <v>8</v>
      </c>
      <c r="AX11">
        <f>IF(Z11&gt;0, (R11*SUMPRODUCT(K11:$K$98, X11:$X$98)-K11*$AZ$3)/Z11, 0)</f>
        <v>20.323792627518571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2.9099999999999998E-3</v>
      </c>
      <c r="Q12" s="4">
        <f t="shared" si="22"/>
        <v>25</v>
      </c>
      <c r="R12">
        <f t="shared" si="0"/>
        <v>50000</v>
      </c>
      <c r="S12">
        <f t="shared" si="1"/>
        <v>-12.457950677495369</v>
      </c>
      <c r="U12">
        <f t="shared" si="12"/>
        <v>2.9099999999999998E-3</v>
      </c>
      <c r="V12">
        <f t="shared" si="13"/>
        <v>0.01</v>
      </c>
      <c r="W12">
        <f t="shared" si="14"/>
        <v>0.90233329466039525</v>
      </c>
      <c r="X12">
        <f t="shared" si="15"/>
        <v>2.6257898874617498E-3</v>
      </c>
      <c r="Y12">
        <f t="shared" si="16"/>
        <v>9.0233329466039534E-3</v>
      </c>
      <c r="Z12">
        <f t="shared" si="17"/>
        <v>0.89068417182632953</v>
      </c>
      <c r="AB12">
        <f t="shared" si="18"/>
        <v>18.338834761583485</v>
      </c>
      <c r="AC12">
        <f t="shared" si="19"/>
        <v>-11.096099481838223</v>
      </c>
      <c r="AE12">
        <f t="shared" si="2"/>
        <v>0</v>
      </c>
      <c r="AF12">
        <f t="shared" si="3"/>
        <v>0</v>
      </c>
      <c r="AG12">
        <f t="shared" si="3"/>
        <v>-22.267104295658239</v>
      </c>
      <c r="AH12">
        <f t="shared" si="4"/>
        <v>-131.28949437308748</v>
      </c>
      <c r="AI12">
        <f t="shared" si="5"/>
        <v>-153.55659866874572</v>
      </c>
      <c r="AJ12">
        <f t="shared" si="6"/>
        <v>29.434934243421708</v>
      </c>
      <c r="AK12">
        <f t="shared" si="20"/>
        <v>4.2179319951642015E-2</v>
      </c>
      <c r="AL12">
        <f t="shared" si="7"/>
        <v>-124.07948510537237</v>
      </c>
      <c r="AN12">
        <f t="shared" si="8"/>
        <v>0</v>
      </c>
      <c r="AO12">
        <f t="shared" si="8"/>
        <v>0</v>
      </c>
      <c r="AP12">
        <f t="shared" si="8"/>
        <v>-11.835202648113913</v>
      </c>
      <c r="AQ12">
        <f t="shared" si="8"/>
        <v>-69.781761958912512</v>
      </c>
      <c r="AR12">
        <f t="shared" si="8"/>
        <v>-81.616964607026432</v>
      </c>
      <c r="AS12">
        <f t="shared" si="8"/>
        <v>15.644980464421243</v>
      </c>
      <c r="AT12">
        <f t="shared" si="8"/>
        <v>2.2418756950119214E-2</v>
      </c>
      <c r="AU12">
        <f t="shared" si="8"/>
        <v>-65.949565385655063</v>
      </c>
      <c r="AW12">
        <v>9</v>
      </c>
      <c r="AX12">
        <f>IF(Z12&gt;0, (R12*SUMPRODUCT(K12:$K$98, X12:$X$98)-K12*$AZ$3)/Z12, 0)</f>
        <v>-12.457950677495369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2.9520000000000002E-3</v>
      </c>
      <c r="Q13" s="4">
        <f t="shared" si="22"/>
        <v>25</v>
      </c>
      <c r="R13">
        <f t="shared" si="0"/>
        <v>50000</v>
      </c>
      <c r="S13">
        <f t="shared" si="1"/>
        <v>-44.740368828673944</v>
      </c>
      <c r="U13">
        <f t="shared" si="12"/>
        <v>2.9520000000000002E-3</v>
      </c>
      <c r="V13">
        <f t="shared" si="13"/>
        <v>0.01</v>
      </c>
      <c r="W13">
        <f t="shared" si="14"/>
        <v>0.89068417182632953</v>
      </c>
      <c r="X13">
        <f t="shared" si="15"/>
        <v>2.6292996752313252E-3</v>
      </c>
      <c r="Y13">
        <f t="shared" si="16"/>
        <v>8.9068417182632947E-3</v>
      </c>
      <c r="Z13">
        <f t="shared" si="17"/>
        <v>0.87914803043283496</v>
      </c>
      <c r="AB13">
        <f t="shared" si="18"/>
        <v>-11.096099481838223</v>
      </c>
      <c r="AC13">
        <f t="shared" si="19"/>
        <v>-39.333407136567303</v>
      </c>
      <c r="AE13">
        <f t="shared" si="2"/>
        <v>0</v>
      </c>
      <c r="AF13">
        <f t="shared" si="3"/>
        <v>0</v>
      </c>
      <c r="AG13">
        <f t="shared" si="3"/>
        <v>-21.978700760820875</v>
      </c>
      <c r="AH13">
        <f t="shared" si="4"/>
        <v>-131.46498376156626</v>
      </c>
      <c r="AI13">
        <f t="shared" si="5"/>
        <v>-153.44368452238714</v>
      </c>
      <c r="AJ13">
        <f t="shared" si="6"/>
        <v>28.237307654729079</v>
      </c>
      <c r="AK13">
        <f t="shared" si="20"/>
        <v>-2.2192198963676447E-2</v>
      </c>
      <c r="AL13">
        <f t="shared" si="7"/>
        <v>-125.22856906662174</v>
      </c>
      <c r="AN13">
        <f t="shared" si="8"/>
        <v>0</v>
      </c>
      <c r="AO13">
        <f t="shared" si="8"/>
        <v>0</v>
      </c>
      <c r="AP13">
        <f t="shared" si="8"/>
        <v>-11.10448013632656</v>
      </c>
      <c r="AQ13">
        <f t="shared" si="8"/>
        <v>-66.421137295118385</v>
      </c>
      <c r="AR13">
        <f t="shared" si="8"/>
        <v>-77.525617431444957</v>
      </c>
      <c r="AS13">
        <f t="shared" si="8"/>
        <v>14.266567681481547</v>
      </c>
      <c r="AT13">
        <f t="shared" si="8"/>
        <v>-1.1212347593031611E-2</v>
      </c>
      <c r="AU13">
        <f t="shared" si="8"/>
        <v>-63.27026209755644</v>
      </c>
      <c r="AW13">
        <v>10</v>
      </c>
      <c r="AX13">
        <f>IF(Z13&gt;0, (R13*SUMPRODUCT(K13:$K$98, X13:$X$98)-K13*$AZ$3)/Z13, 0)</f>
        <v>-44.740368828673944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0.45110557331525025</v>
      </c>
      <c r="L14" s="2">
        <v>11</v>
      </c>
      <c r="M14" s="6">
        <v>2.9979999999999998E-3</v>
      </c>
      <c r="Q14" s="4">
        <f t="shared" si="22"/>
        <v>25</v>
      </c>
      <c r="R14">
        <f t="shared" si="0"/>
        <v>50000</v>
      </c>
      <c r="S14">
        <f t="shared" si="1"/>
        <v>-23.227178341458085</v>
      </c>
      <c r="U14">
        <f t="shared" si="12"/>
        <v>2.9979999999999998E-3</v>
      </c>
      <c r="V14">
        <f t="shared" si="13"/>
        <v>0.01</v>
      </c>
      <c r="W14">
        <f t="shared" si="14"/>
        <v>0.87914803043283496</v>
      </c>
      <c r="X14">
        <f t="shared" si="15"/>
        <v>2.6356857952376392E-3</v>
      </c>
      <c r="Y14">
        <f t="shared" si="16"/>
        <v>8.7914803043283498E-3</v>
      </c>
      <c r="Z14">
        <f t="shared" si="17"/>
        <v>0.867720864333269</v>
      </c>
      <c r="AB14">
        <f t="shared" si="18"/>
        <v>-39.333407136567303</v>
      </c>
      <c r="AC14">
        <f t="shared" si="19"/>
        <v>-20.154707266472997</v>
      </c>
      <c r="AE14">
        <f t="shared" si="2"/>
        <v>0</v>
      </c>
      <c r="AF14">
        <f t="shared" si="3"/>
        <v>0</v>
      </c>
      <c r="AG14">
        <f t="shared" si="3"/>
        <v>-21.693021608331726</v>
      </c>
      <c r="AH14">
        <f t="shared" si="4"/>
        <v>-131.78428976188195</v>
      </c>
      <c r="AI14">
        <f t="shared" si="5"/>
        <v>-153.47731137021367</v>
      </c>
      <c r="AJ14">
        <f t="shared" si="6"/>
        <v>-19.178699870094306</v>
      </c>
      <c r="AK14">
        <f t="shared" si="20"/>
        <v>-2.7533384995597117</v>
      </c>
      <c r="AL14">
        <f t="shared" si="7"/>
        <v>-175.40934973986768</v>
      </c>
      <c r="AN14">
        <f t="shared" si="8"/>
        <v>0</v>
      </c>
      <c r="AO14">
        <f t="shared" si="8"/>
        <v>0</v>
      </c>
      <c r="AP14">
        <f t="shared" si="8"/>
        <v>-9.7858429495665948</v>
      </c>
      <c r="AQ14">
        <f t="shared" si="8"/>
        <v>-59.448627586976819</v>
      </c>
      <c r="AR14">
        <f t="shared" si="8"/>
        <v>-69.234470536543412</v>
      </c>
      <c r="AS14">
        <f t="shared" si="8"/>
        <v>-8.6516184003400074</v>
      </c>
      <c r="AT14">
        <f t="shared" si="8"/>
        <v>-1.2420463423748347</v>
      </c>
      <c r="AU14">
        <f t="shared" si="8"/>
        <v>-79.128135279258245</v>
      </c>
      <c r="AW14">
        <v>11</v>
      </c>
      <c r="AX14">
        <f>IF(Z14&gt;0, (R14*SUMPRODUCT(K14:$K$98, X14:$X$98)-K14*$AZ$3)/Z14, 0)</f>
        <v>-23.227178341458085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0.40277283331718772</v>
      </c>
      <c r="L15" s="2">
        <v>12</v>
      </c>
      <c r="M15" s="6">
        <v>3.0469999999999998E-3</v>
      </c>
      <c r="Q15" s="4">
        <f t="shared" si="22"/>
        <v>25</v>
      </c>
      <c r="R15">
        <f t="shared" si="0"/>
        <v>50000</v>
      </c>
      <c r="S15">
        <f t="shared" si="1"/>
        <v>-3.7072745065262462</v>
      </c>
      <c r="U15">
        <f t="shared" si="12"/>
        <v>3.0469999999999998E-3</v>
      </c>
      <c r="V15">
        <f t="shared" si="13"/>
        <v>0.01</v>
      </c>
      <c r="W15">
        <f t="shared" si="14"/>
        <v>0.867720864333269</v>
      </c>
      <c r="X15">
        <f t="shared" si="15"/>
        <v>2.6439454736234703E-3</v>
      </c>
      <c r="Y15">
        <f t="shared" si="16"/>
        <v>8.6772086433326897E-3</v>
      </c>
      <c r="Z15">
        <f t="shared" si="17"/>
        <v>0.85639971021631289</v>
      </c>
      <c r="AB15">
        <f t="shared" si="18"/>
        <v>-20.154707266472997</v>
      </c>
      <c r="AC15">
        <f t="shared" si="19"/>
        <v>-3.1749088130814016</v>
      </c>
      <c r="AE15">
        <f t="shared" si="2"/>
        <v>0</v>
      </c>
      <c r="AF15">
        <f t="shared" si="3"/>
        <v>0</v>
      </c>
      <c r="AG15">
        <f t="shared" si="3"/>
        <v>-21.409992755407821</v>
      </c>
      <c r="AH15">
        <f t="shared" si="4"/>
        <v>-132.19727368117353</v>
      </c>
      <c r="AI15">
        <f t="shared" si="5"/>
        <v>-153.60726643658134</v>
      </c>
      <c r="AJ15">
        <f t="shared" si="6"/>
        <v>-16.979798453391595</v>
      </c>
      <c r="AK15">
        <f t="shared" si="20"/>
        <v>-1.41082950865311</v>
      </c>
      <c r="AL15">
        <f t="shared" si="7"/>
        <v>-171.99789439862604</v>
      </c>
      <c r="AN15">
        <f t="shared" si="8"/>
        <v>0</v>
      </c>
      <c r="AO15">
        <f t="shared" si="8"/>
        <v>0</v>
      </c>
      <c r="AP15">
        <f t="shared" si="8"/>
        <v>-8.6233634433960713</v>
      </c>
      <c r="AQ15">
        <f t="shared" si="8"/>
        <v>-53.245470477373949</v>
      </c>
      <c r="AR15">
        <f t="shared" si="8"/>
        <v>-61.868833920770022</v>
      </c>
      <c r="AS15">
        <f t="shared" si="8"/>
        <v>-6.8390015322273348</v>
      </c>
      <c r="AT15">
        <f t="shared" si="8"/>
        <v>-0.5682437985277089</v>
      </c>
      <c r="AU15">
        <f t="shared" si="8"/>
        <v>-69.276079251525061</v>
      </c>
      <c r="AW15">
        <v>12</v>
      </c>
      <c r="AX15">
        <f>IF(Z15&gt;0, (R15*SUMPRODUCT(K15:$K$98, X15:$X$98)-K15*$AZ$3)/Z15, 0)</f>
        <v>-3.7072745065262462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0.35961860117606043</v>
      </c>
      <c r="L16" s="2">
        <v>13</v>
      </c>
      <c r="M16" s="6">
        <v>3.104E-3</v>
      </c>
      <c r="Q16" s="4">
        <f t="shared" si="22"/>
        <v>25</v>
      </c>
      <c r="R16">
        <f t="shared" si="0"/>
        <v>50000</v>
      </c>
      <c r="S16">
        <f t="shared" si="1"/>
        <v>13.984384982349798</v>
      </c>
      <c r="U16">
        <f t="shared" si="12"/>
        <v>3.104E-3</v>
      </c>
      <c r="V16">
        <f t="shared" si="13"/>
        <v>0.01</v>
      </c>
      <c r="W16">
        <f t="shared" si="14"/>
        <v>0.85639971021631289</v>
      </c>
      <c r="X16">
        <f t="shared" si="15"/>
        <v>2.6582647005114353E-3</v>
      </c>
      <c r="Y16">
        <f t="shared" si="16"/>
        <v>8.5639971021631289E-3</v>
      </c>
      <c r="Z16">
        <f t="shared" si="17"/>
        <v>0.84517744841363829</v>
      </c>
      <c r="AB16">
        <f t="shared" si="18"/>
        <v>-3.1749088130814016</v>
      </c>
      <c r="AC16">
        <f t="shared" si="19"/>
        <v>11.819286817016405</v>
      </c>
      <c r="AE16">
        <f t="shared" si="2"/>
        <v>0</v>
      </c>
      <c r="AF16">
        <f t="shared" si="3"/>
        <v>0</v>
      </c>
      <c r="AG16">
        <f t="shared" si="3"/>
        <v>-21.129436210340955</v>
      </c>
      <c r="AH16">
        <f t="shared" si="4"/>
        <v>-132.91323502557177</v>
      </c>
      <c r="AI16">
        <f t="shared" si="5"/>
        <v>-154.04267123591274</v>
      </c>
      <c r="AJ16">
        <f t="shared" si="6"/>
        <v>-14.994195630097806</v>
      </c>
      <c r="AK16">
        <f t="shared" si="20"/>
        <v>-0.22224361691569813</v>
      </c>
      <c r="AL16">
        <f t="shared" si="7"/>
        <v>-169.25911048292625</v>
      </c>
      <c r="AN16">
        <f t="shared" si="8"/>
        <v>0</v>
      </c>
      <c r="AO16">
        <f t="shared" si="8"/>
        <v>0</v>
      </c>
      <c r="AP16">
        <f t="shared" si="8"/>
        <v>-7.5985382936016137</v>
      </c>
      <c r="AQ16">
        <f t="shared" si="8"/>
        <v>-47.798071657681078</v>
      </c>
      <c r="AR16">
        <f t="shared" si="8"/>
        <v>-55.396609951282699</v>
      </c>
      <c r="AS16">
        <f t="shared" si="8"/>
        <v>-5.392191658255971</v>
      </c>
      <c r="AT16">
        <f t="shared" si="8"/>
        <v>-7.9922938635531598E-2</v>
      </c>
      <c r="AU16">
        <f t="shared" si="8"/>
        <v>-60.8687245481742</v>
      </c>
      <c r="AW16">
        <v>13</v>
      </c>
      <c r="AX16">
        <f>IF(Z16&gt;0, (R16*SUMPRODUCT(K16:$K$98, X16:$X$98)-K16*$AZ$3)/Z16, 0)</f>
        <v>13.984384982349798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0.32108803676433967</v>
      </c>
      <c r="L17" s="2">
        <v>14</v>
      </c>
      <c r="M17" s="6">
        <v>3.1700000000000001E-3</v>
      </c>
      <c r="Q17" s="4">
        <f t="shared" si="22"/>
        <v>25</v>
      </c>
      <c r="R17">
        <f t="shared" si="0"/>
        <v>50000</v>
      </c>
      <c r="S17">
        <f t="shared" si="1"/>
        <v>29.913787329256678</v>
      </c>
      <c r="U17">
        <f t="shared" si="12"/>
        <v>3.1700000000000001E-3</v>
      </c>
      <c r="V17">
        <f t="shared" si="13"/>
        <v>0.01</v>
      </c>
      <c r="W17">
        <f t="shared" si="14"/>
        <v>0.84517744841363829</v>
      </c>
      <c r="X17">
        <f t="shared" si="15"/>
        <v>2.6792125114712332E-3</v>
      </c>
      <c r="Y17">
        <f t="shared" si="16"/>
        <v>8.4517744841363825E-3</v>
      </c>
      <c r="Z17">
        <f t="shared" si="17"/>
        <v>0.83404646141803074</v>
      </c>
      <c r="AB17">
        <f t="shared" si="18"/>
        <v>11.819286817016405</v>
      </c>
      <c r="AC17">
        <f t="shared" si="19"/>
        <v>24.949488469578057</v>
      </c>
      <c r="AE17">
        <f t="shared" si="2"/>
        <v>0</v>
      </c>
      <c r="AF17">
        <f t="shared" si="3"/>
        <v>0</v>
      </c>
      <c r="AG17">
        <f t="shared" si="3"/>
        <v>-20.851161535450768</v>
      </c>
      <c r="AH17">
        <f t="shared" si="4"/>
        <v>-133.96062557356166</v>
      </c>
      <c r="AI17">
        <f t="shared" si="5"/>
        <v>-154.81178710901241</v>
      </c>
      <c r="AJ17">
        <f t="shared" si="6"/>
        <v>-13.130201652561652</v>
      </c>
      <c r="AK17">
        <f t="shared" si="20"/>
        <v>0.82735007719114839</v>
      </c>
      <c r="AL17">
        <f t="shared" si="7"/>
        <v>-167.11463868438292</v>
      </c>
      <c r="AN17">
        <f t="shared" si="8"/>
        <v>0</v>
      </c>
      <c r="AO17">
        <f t="shared" si="8"/>
        <v>0</v>
      </c>
      <c r="AP17">
        <f t="shared" si="8"/>
        <v>-6.6950585216740013</v>
      </c>
      <c r="AQ17">
        <f t="shared" si="8"/>
        <v>-43.013154269137708</v>
      </c>
      <c r="AR17">
        <f t="shared" si="8"/>
        <v>-49.708212790811707</v>
      </c>
      <c r="AS17">
        <f t="shared" si="8"/>
        <v>-4.2159506709409094</v>
      </c>
      <c r="AT17">
        <f t="shared" si="8"/>
        <v>0.26565221200213074</v>
      </c>
      <c r="AU17">
        <f t="shared" si="8"/>
        <v>-53.658511249750482</v>
      </c>
      <c r="AW17">
        <v>14</v>
      </c>
      <c r="AX17">
        <f>IF(Z17&gt;0, (R17*SUMPRODUCT(K17:$K$98, X17:$X$98)-K17*$AZ$3)/Z17, 0)</f>
        <v>29.913787329256678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0.28668574711101752</v>
      </c>
      <c r="L18" s="2">
        <v>15</v>
      </c>
      <c r="M18" s="6">
        <v>3.2390000000000001E-3</v>
      </c>
      <c r="Q18" s="4">
        <f t="shared" si="22"/>
        <v>25</v>
      </c>
      <c r="R18">
        <f t="shared" si="0"/>
        <v>50000</v>
      </c>
      <c r="S18">
        <f t="shared" si="1"/>
        <v>44.151128372321743</v>
      </c>
      <c r="U18">
        <f t="shared" si="12"/>
        <v>3.2390000000000001E-3</v>
      </c>
      <c r="V18">
        <f t="shared" si="13"/>
        <v>0.01</v>
      </c>
      <c r="W18">
        <f t="shared" si="14"/>
        <v>0.83404646141803074</v>
      </c>
      <c r="X18">
        <f t="shared" si="15"/>
        <v>2.7014764885330018E-3</v>
      </c>
      <c r="Y18">
        <f t="shared" si="16"/>
        <v>8.3404646141803079E-3</v>
      </c>
      <c r="Z18">
        <f t="shared" si="17"/>
        <v>0.82300452031531746</v>
      </c>
      <c r="AB18">
        <f t="shared" si="18"/>
        <v>24.949488469578057</v>
      </c>
      <c r="AC18">
        <f t="shared" si="19"/>
        <v>36.336578227442658</v>
      </c>
      <c r="AE18">
        <f t="shared" si="2"/>
        <v>0</v>
      </c>
      <c r="AF18">
        <f t="shared" si="3"/>
        <v>0</v>
      </c>
      <c r="AG18">
        <f t="shared" si="3"/>
        <v>-20.575113007882937</v>
      </c>
      <c r="AH18">
        <f t="shared" si="4"/>
        <v>-135.07382442665008</v>
      </c>
      <c r="AI18">
        <f t="shared" si="5"/>
        <v>-155.64893743453302</v>
      </c>
      <c r="AJ18">
        <f t="shared" si="6"/>
        <v>-11.387089757864601</v>
      </c>
      <c r="AK18">
        <f t="shared" si="20"/>
        <v>1.7464641928704641</v>
      </c>
      <c r="AL18">
        <f t="shared" si="7"/>
        <v>-165.28956299952716</v>
      </c>
      <c r="AN18">
        <f t="shared" si="8"/>
        <v>0</v>
      </c>
      <c r="AO18">
        <f t="shared" si="8"/>
        <v>0</v>
      </c>
      <c r="AP18">
        <f t="shared" si="8"/>
        <v>-5.8985916445585342</v>
      </c>
      <c r="AQ18">
        <f t="shared" si="8"/>
        <v>-38.723740270896585</v>
      </c>
      <c r="AR18">
        <f t="shared" si="8"/>
        <v>-44.622331915455121</v>
      </c>
      <c r="AS18">
        <f t="shared" si="8"/>
        <v>-3.2645163346536288</v>
      </c>
      <c r="AT18">
        <f t="shared" si="8"/>
        <v>0.50068639193570919</v>
      </c>
      <c r="AU18">
        <f t="shared" si="8"/>
        <v>-47.38616185817304</v>
      </c>
      <c r="AW18">
        <v>15</v>
      </c>
      <c r="AX18">
        <f>IF(Z18&gt;0, (R18*SUMPRODUCT(K18:$K$98, X18:$X$98)-K18*$AZ$3)/Z18, 0)</f>
        <v>44.151128372321743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0.25596941706340848</v>
      </c>
      <c r="L19" s="2">
        <v>16</v>
      </c>
      <c r="M19" s="6">
        <v>3.3149999999999998E-3</v>
      </c>
      <c r="Q19" s="4">
        <f t="shared" si="22"/>
        <v>25</v>
      </c>
      <c r="R19">
        <f t="shared" si="0"/>
        <v>50000</v>
      </c>
      <c r="S19">
        <f t="shared" si="1"/>
        <v>56.874206847926366</v>
      </c>
      <c r="U19">
        <f t="shared" si="12"/>
        <v>3.3149999999999998E-3</v>
      </c>
      <c r="V19">
        <f t="shared" si="13"/>
        <v>0.01</v>
      </c>
      <c r="W19">
        <f t="shared" si="14"/>
        <v>0.82300452031531746</v>
      </c>
      <c r="X19">
        <f t="shared" si="15"/>
        <v>2.7282599848452772E-3</v>
      </c>
      <c r="Y19">
        <f t="shared" si="16"/>
        <v>8.2300452031531749E-3</v>
      </c>
      <c r="Z19">
        <f t="shared" si="17"/>
        <v>0.812046215127319</v>
      </c>
      <c r="AB19">
        <f t="shared" si="18"/>
        <v>36.336578227442658</v>
      </c>
      <c r="AC19">
        <f t="shared" si="19"/>
        <v>46.184484409226854</v>
      </c>
      <c r="AE19">
        <f t="shared" si="2"/>
        <v>0</v>
      </c>
      <c r="AF19">
        <f t="shared" si="3"/>
        <v>0</v>
      </c>
      <c r="AG19">
        <f t="shared" si="3"/>
        <v>-20.301155378182976</v>
      </c>
      <c r="AH19">
        <f t="shared" si="4"/>
        <v>-136.41299924226385</v>
      </c>
      <c r="AI19">
        <f t="shared" si="5"/>
        <v>-156.71415462044683</v>
      </c>
      <c r="AJ19">
        <f t="shared" si="6"/>
        <v>-9.8479061817841966</v>
      </c>
      <c r="AK19">
        <f t="shared" si="20"/>
        <v>2.5435604759209864</v>
      </c>
      <c r="AL19">
        <f t="shared" si="7"/>
        <v>-164.01850032631003</v>
      </c>
      <c r="AN19">
        <f t="shared" si="8"/>
        <v>0</v>
      </c>
      <c r="AO19">
        <f t="shared" si="8"/>
        <v>0</v>
      </c>
      <c r="AP19">
        <f t="shared" si="8"/>
        <v>-5.1964749078671764</v>
      </c>
      <c r="AQ19">
        <f t="shared" si="8"/>
        <v>-34.917555895913459</v>
      </c>
      <c r="AR19">
        <f t="shared" si="8"/>
        <v>-40.114030803780636</v>
      </c>
      <c r="AS19">
        <f t="shared" si="8"/>
        <v>-2.5207628046464374</v>
      </c>
      <c r="AT19">
        <f t="shared" si="8"/>
        <v>0.65107369228702072</v>
      </c>
      <c r="AU19">
        <f t="shared" si="8"/>
        <v>-41.983719916140053</v>
      </c>
      <c r="AW19">
        <v>16</v>
      </c>
      <c r="AX19">
        <f>IF(Z19&gt;0, (R19*SUMPRODUCT(K19:$K$98, X19:$X$98)-K19*$AZ$3)/Z19, 0)</f>
        <v>56.874206847926366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0.22854412237804328</v>
      </c>
      <c r="L20" s="2">
        <v>17</v>
      </c>
      <c r="M20" s="6">
        <v>3.3969999999999998E-3</v>
      </c>
      <c r="Q20" s="4">
        <f t="shared" si="22"/>
        <v>25</v>
      </c>
      <c r="R20">
        <f t="shared" si="0"/>
        <v>50000</v>
      </c>
      <c r="S20">
        <f t="shared" si="1"/>
        <v>68.193590311570517</v>
      </c>
      <c r="U20">
        <f t="shared" si="12"/>
        <v>3.3969999999999998E-3</v>
      </c>
      <c r="V20">
        <f t="shared" si="13"/>
        <v>0.01</v>
      </c>
      <c r="W20">
        <f t="shared" si="14"/>
        <v>0.812046215127319</v>
      </c>
      <c r="X20">
        <f t="shared" si="15"/>
        <v>2.7585209927875024E-3</v>
      </c>
      <c r="Y20">
        <f t="shared" si="16"/>
        <v>8.1204621512731903E-3</v>
      </c>
      <c r="Z20">
        <f t="shared" si="17"/>
        <v>0.80116723198325834</v>
      </c>
      <c r="AB20">
        <f t="shared" si="18"/>
        <v>46.184484409226854</v>
      </c>
      <c r="AC20">
        <f t="shared" si="19"/>
        <v>54.634469988921296</v>
      </c>
      <c r="AE20">
        <f t="shared" si="2"/>
        <v>0</v>
      </c>
      <c r="AF20">
        <f t="shared" si="3"/>
        <v>0</v>
      </c>
      <c r="AG20">
        <f t="shared" si="3"/>
        <v>-20.029180799581457</v>
      </c>
      <c r="AH20">
        <f t="shared" si="4"/>
        <v>-137.92604963937512</v>
      </c>
      <c r="AI20">
        <f t="shared" si="5"/>
        <v>-157.95523043895659</v>
      </c>
      <c r="AJ20">
        <f t="shared" si="6"/>
        <v>-8.4499855796944416</v>
      </c>
      <c r="AK20">
        <f t="shared" si="20"/>
        <v>3.2329139086458802</v>
      </c>
      <c r="AL20">
        <f t="shared" si="7"/>
        <v>-163.17230211000515</v>
      </c>
      <c r="AN20">
        <f t="shared" si="8"/>
        <v>0</v>
      </c>
      <c r="AO20">
        <f t="shared" si="8"/>
        <v>0</v>
      </c>
      <c r="AP20">
        <f t="shared" si="8"/>
        <v>-4.577551547791499</v>
      </c>
      <c r="AQ20">
        <f t="shared" si="8"/>
        <v>-31.52218796790142</v>
      </c>
      <c r="AR20">
        <f t="shared" si="8"/>
        <v>-36.099739515692924</v>
      </c>
      <c r="AS20">
        <f t="shared" si="8"/>
        <v>-1.9311945384183875</v>
      </c>
      <c r="AT20">
        <f t="shared" si="8"/>
        <v>0.73886347197524227</v>
      </c>
      <c r="AU20">
        <f t="shared" si="8"/>
        <v>-37.292070582136063</v>
      </c>
      <c r="AW20">
        <v>17</v>
      </c>
      <c r="AX20">
        <f>IF(Z20&gt;0, (R20*SUMPRODUCT(K20:$K$98, X20:$X$98)-K20*$AZ$3)/Z20, 0)</f>
        <v>68.193590311570517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0.2040572521232529</v>
      </c>
      <c r="L21" s="2">
        <v>18</v>
      </c>
      <c r="M21" s="6">
        <v>3.4910000000000002E-3</v>
      </c>
      <c r="Q21" s="4">
        <f t="shared" si="22"/>
        <v>25</v>
      </c>
      <c r="R21">
        <f t="shared" si="0"/>
        <v>50000</v>
      </c>
      <c r="S21">
        <f t="shared" si="1"/>
        <v>78.234480597743755</v>
      </c>
      <c r="U21">
        <f t="shared" si="12"/>
        <v>3.4910000000000002E-3</v>
      </c>
      <c r="V21">
        <f t="shared" si="13"/>
        <v>0.01</v>
      </c>
      <c r="W21">
        <f t="shared" si="14"/>
        <v>0.80116723198325834</v>
      </c>
      <c r="X21">
        <f t="shared" si="15"/>
        <v>2.7968748068535549E-3</v>
      </c>
      <c r="Y21">
        <f t="shared" si="16"/>
        <v>8.0116723198325832E-3</v>
      </c>
      <c r="Z21">
        <f t="shared" si="17"/>
        <v>0.79035868485657224</v>
      </c>
      <c r="AB21">
        <f t="shared" si="18"/>
        <v>54.634469988921296</v>
      </c>
      <c r="AC21">
        <f t="shared" si="19"/>
        <v>61.833301195669769</v>
      </c>
      <c r="AE21">
        <f t="shared" si="2"/>
        <v>0</v>
      </c>
      <c r="AF21">
        <f t="shared" si="3"/>
        <v>0</v>
      </c>
      <c r="AG21">
        <f t="shared" si="3"/>
        <v>-19.758967121414305</v>
      </c>
      <c r="AH21">
        <f t="shared" si="4"/>
        <v>-139.84374034267773</v>
      </c>
      <c r="AI21">
        <f t="shared" si="5"/>
        <v>-159.60270746409205</v>
      </c>
      <c r="AJ21">
        <f t="shared" si="6"/>
        <v>-7.1988312067484728</v>
      </c>
      <c r="AK21">
        <f t="shared" si="20"/>
        <v>3.824412899224491</v>
      </c>
      <c r="AL21">
        <f t="shared" si="7"/>
        <v>-162.97712577161604</v>
      </c>
      <c r="AN21">
        <f t="shared" si="8"/>
        <v>0</v>
      </c>
      <c r="AO21">
        <f t="shared" si="8"/>
        <v>0</v>
      </c>
      <c r="AP21">
        <f t="shared" si="8"/>
        <v>-4.0319605355895032</v>
      </c>
      <c r="AQ21">
        <f t="shared" si="8"/>
        <v>-28.536129380964503</v>
      </c>
      <c r="AR21">
        <f t="shared" si="8"/>
        <v>-32.568089916554008</v>
      </c>
      <c r="AS21">
        <f t="shared" si="8"/>
        <v>-1.468973714548214</v>
      </c>
      <c r="AT21">
        <f t="shared" si="8"/>
        <v>0.78039918720047252</v>
      </c>
      <c r="AU21">
        <f t="shared" si="8"/>
        <v>-33.256664443901755</v>
      </c>
      <c r="AW21">
        <v>18</v>
      </c>
      <c r="AX21">
        <f>IF(Z21&gt;0, (R21*SUMPRODUCT(K21:$K$98, X21:$X$98)-K21*$AZ$3)/Z21, 0)</f>
        <v>78.234480597743755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0.18219397511004723</v>
      </c>
      <c r="L22" s="2">
        <v>19</v>
      </c>
      <c r="M22" s="6">
        <v>3.5990000000000002E-3</v>
      </c>
      <c r="Q22" s="4">
        <f t="shared" si="22"/>
        <v>25</v>
      </c>
      <c r="R22">
        <f t="shared" si="0"/>
        <v>50000</v>
      </c>
      <c r="S22">
        <f t="shared" si="1"/>
        <v>87.055653958342702</v>
      </c>
      <c r="U22">
        <f t="shared" si="12"/>
        <v>3.5990000000000002E-3</v>
      </c>
      <c r="V22">
        <f t="shared" si="13"/>
        <v>0.01</v>
      </c>
      <c r="W22">
        <f t="shared" si="14"/>
        <v>0.79035868485657224</v>
      </c>
      <c r="X22">
        <f t="shared" si="15"/>
        <v>2.8445009067988038E-3</v>
      </c>
      <c r="Y22">
        <f t="shared" si="16"/>
        <v>7.9035868485657218E-3</v>
      </c>
      <c r="Z22">
        <f t="shared" si="17"/>
        <v>0.77961059710120773</v>
      </c>
      <c r="AB22">
        <f t="shared" si="18"/>
        <v>61.833301195669769</v>
      </c>
      <c r="AC22">
        <f t="shared" si="19"/>
        <v>67.869510363499671</v>
      </c>
      <c r="AE22">
        <f t="shared" si="2"/>
        <v>0</v>
      </c>
      <c r="AF22">
        <f t="shared" si="3"/>
        <v>0</v>
      </c>
      <c r="AG22">
        <f t="shared" si="3"/>
        <v>-19.490264927530195</v>
      </c>
      <c r="AH22">
        <f t="shared" si="4"/>
        <v>-142.22504533994018</v>
      </c>
      <c r="AI22">
        <f t="shared" si="5"/>
        <v>-161.71531026747039</v>
      </c>
      <c r="AJ22">
        <f t="shared" si="6"/>
        <v>-6.0362091678299024</v>
      </c>
      <c r="AK22">
        <f t="shared" si="20"/>
        <v>4.3283310836968845</v>
      </c>
      <c r="AL22">
        <f t="shared" si="7"/>
        <v>-163.42318835160339</v>
      </c>
      <c r="AN22">
        <f t="shared" si="8"/>
        <v>0</v>
      </c>
      <c r="AO22">
        <f t="shared" si="8"/>
        <v>0</v>
      </c>
      <c r="AP22">
        <f t="shared" si="8"/>
        <v>-3.5510088430946629</v>
      </c>
      <c r="AQ22">
        <f t="shared" si="8"/>
        <v>-25.9125463706904</v>
      </c>
      <c r="AR22">
        <f t="shared" si="8"/>
        <v>-29.463555213785064</v>
      </c>
      <c r="AS22">
        <f t="shared" si="8"/>
        <v>-1.09976094288264</v>
      </c>
      <c r="AT22">
        <f t="shared" si="8"/>
        <v>0.78859584573111396</v>
      </c>
      <c r="AU22">
        <f t="shared" si="8"/>
        <v>-29.774720310936587</v>
      </c>
      <c r="AW22">
        <v>19</v>
      </c>
      <c r="AX22">
        <f>IF(Z22&gt;0, (R22*SUMPRODUCT(K22:$K$98, X22:$X$98)-K22*$AZ$3)/Z22, 0)</f>
        <v>87.055653958342702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0.16267319206254216</v>
      </c>
      <c r="L23" s="2">
        <v>20</v>
      </c>
      <c r="M23" s="6">
        <v>3.7169999999999998E-3</v>
      </c>
      <c r="Q23" s="4">
        <f t="shared" si="22"/>
        <v>25</v>
      </c>
      <c r="R23">
        <f t="shared" si="0"/>
        <v>50000</v>
      </c>
      <c r="S23">
        <f t="shared" si="1"/>
        <v>94.7113327670058</v>
      </c>
      <c r="U23">
        <f t="shared" si="12"/>
        <v>3.7169999999999998E-3</v>
      </c>
      <c r="V23">
        <f t="shared" si="13"/>
        <v>0.01</v>
      </c>
      <c r="W23">
        <f t="shared" si="14"/>
        <v>0.77961059710120773</v>
      </c>
      <c r="X23">
        <f t="shared" si="15"/>
        <v>2.8978125894251888E-3</v>
      </c>
      <c r="Y23">
        <f t="shared" si="16"/>
        <v>7.7961059710120774E-3</v>
      </c>
      <c r="Z23">
        <f t="shared" si="17"/>
        <v>0.76891667854077039</v>
      </c>
      <c r="AB23">
        <f t="shared" si="18"/>
        <v>67.869510363499671</v>
      </c>
      <c r="AC23">
        <f t="shared" si="19"/>
        <v>72.825123411375728</v>
      </c>
      <c r="AE23">
        <f t="shared" si="2"/>
        <v>0</v>
      </c>
      <c r="AF23">
        <f t="shared" si="3"/>
        <v>0</v>
      </c>
      <c r="AG23">
        <f t="shared" si="3"/>
        <v>-19.22291696351926</v>
      </c>
      <c r="AH23">
        <f t="shared" si="4"/>
        <v>-144.89062947125944</v>
      </c>
      <c r="AI23">
        <f t="shared" si="5"/>
        <v>-164.1135464347787</v>
      </c>
      <c r="AJ23">
        <f t="shared" si="6"/>
        <v>-4.9556130478760565</v>
      </c>
      <c r="AK23">
        <f t="shared" si="20"/>
        <v>4.7508657254449771</v>
      </c>
      <c r="AL23">
        <f t="shared" si="7"/>
        <v>-164.31829375720977</v>
      </c>
      <c r="AN23">
        <f t="shared" si="8"/>
        <v>0</v>
      </c>
      <c r="AO23">
        <f t="shared" si="8"/>
        <v>0</v>
      </c>
      <c r="AP23">
        <f t="shared" si="8"/>
        <v>-3.1270532632088686</v>
      </c>
      <c r="AQ23">
        <f t="shared" si="8"/>
        <v>-23.56982119604082</v>
      </c>
      <c r="AR23">
        <f t="shared" si="8"/>
        <v>-26.696874459249685</v>
      </c>
      <c r="AS23">
        <f t="shared" si="8"/>
        <v>-0.80614539312478173</v>
      </c>
      <c r="AT23">
        <f t="shared" si="8"/>
        <v>0.77283849261865945</v>
      </c>
      <c r="AU23">
        <f t="shared" si="8"/>
        <v>-26.730181359755807</v>
      </c>
      <c r="AW23">
        <v>20</v>
      </c>
      <c r="AX23">
        <f>IF(Z23&gt;0, (R23*SUMPRODUCT(K23:$K$98, X23:$X$98)-K23*$AZ$3)/Z23, 0)</f>
        <v>94.7113327670058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0.14524392148441262</v>
      </c>
      <c r="L24" s="2">
        <v>21</v>
      </c>
      <c r="M24" s="6">
        <v>3.852E-3</v>
      </c>
      <c r="Q24" s="4">
        <f t="shared" si="22"/>
        <v>25</v>
      </c>
      <c r="R24">
        <f t="shared" si="0"/>
        <v>50000</v>
      </c>
      <c r="S24">
        <f t="shared" si="1"/>
        <v>101.30507609700766</v>
      </c>
      <c r="U24">
        <f t="shared" si="12"/>
        <v>3.852E-3</v>
      </c>
      <c r="V24">
        <f t="shared" si="13"/>
        <v>0.01</v>
      </c>
      <c r="W24">
        <f t="shared" si="14"/>
        <v>0.76891667854077039</v>
      </c>
      <c r="X24">
        <f t="shared" si="15"/>
        <v>2.9618670457390475E-3</v>
      </c>
      <c r="Y24">
        <f t="shared" si="16"/>
        <v>7.689166785407704E-3</v>
      </c>
      <c r="Z24">
        <f t="shared" si="17"/>
        <v>0.75826564470962365</v>
      </c>
      <c r="AB24">
        <f t="shared" si="18"/>
        <v>72.825123411375728</v>
      </c>
      <c r="AC24">
        <f t="shared" si="19"/>
        <v>76.816158839054992</v>
      </c>
      <c r="AE24">
        <f t="shared" si="2"/>
        <v>0</v>
      </c>
      <c r="AF24">
        <f t="shared" si="3"/>
        <v>0</v>
      </c>
      <c r="AG24">
        <f t="shared" si="3"/>
        <v>-18.956641117740592</v>
      </c>
      <c r="AH24">
        <f t="shared" si="4"/>
        <v>-148.09335228695238</v>
      </c>
      <c r="AI24">
        <f t="shared" ref="AI24:AI87" si="23">SUM(AE24:AH24)</f>
        <v>-167.04999340469297</v>
      </c>
      <c r="AJ24">
        <f t="shared" si="6"/>
        <v>-3.9910354276792646</v>
      </c>
      <c r="AK24">
        <f t="shared" si="20"/>
        <v>5.0977586387963019</v>
      </c>
      <c r="AL24">
        <f t="shared" ref="AL24:AL87" si="24">SUM(AI24:AK24)</f>
        <v>-165.94327019357593</v>
      </c>
      <c r="AN24">
        <f t="shared" si="8"/>
        <v>0</v>
      </c>
      <c r="AO24">
        <f t="shared" si="8"/>
        <v>0</v>
      </c>
      <c r="AP24">
        <f t="shared" si="8"/>
        <v>-2.7533368941133025</v>
      </c>
      <c r="AQ24">
        <f t="shared" si="8"/>
        <v>-21.509659231929568</v>
      </c>
      <c r="AR24">
        <f t="shared" si="8"/>
        <v>-24.262996126042871</v>
      </c>
      <c r="AS24">
        <f t="shared" si="8"/>
        <v>-0.5796736362993562</v>
      </c>
      <c r="AT24">
        <f t="shared" si="8"/>
        <v>0.74041845547981622</v>
      </c>
      <c r="AU24">
        <f t="shared" si="8"/>
        <v>-24.10225130686241</v>
      </c>
      <c r="AW24">
        <v>21</v>
      </c>
      <c r="AX24">
        <f>IF(Z24&gt;0, (R24*SUMPRODUCT(K24:$K$98, X24:$X$98)-K24*$AZ$3)/Z24, 0)</f>
        <v>101.30507609700766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0.12968207275393984</v>
      </c>
      <c r="L25" s="2">
        <v>22</v>
      </c>
      <c r="M25" s="6">
        <v>4.0049999999999999E-3</v>
      </c>
      <c r="Q25" s="4">
        <f t="shared" si="22"/>
        <v>25</v>
      </c>
      <c r="R25">
        <f t="shared" si="0"/>
        <v>50000</v>
      </c>
      <c r="S25">
        <f t="shared" si="1"/>
        <v>106.88800976115314</v>
      </c>
      <c r="U25">
        <f t="shared" si="12"/>
        <v>4.0049999999999999E-3</v>
      </c>
      <c r="V25">
        <f t="shared" si="13"/>
        <v>0.01</v>
      </c>
      <c r="W25">
        <f t="shared" si="14"/>
        <v>0.75826564470962365</v>
      </c>
      <c r="X25">
        <f t="shared" si="15"/>
        <v>3.0368539070620426E-3</v>
      </c>
      <c r="Y25">
        <f t="shared" si="16"/>
        <v>7.5826564470962369E-3</v>
      </c>
      <c r="Z25">
        <f t="shared" si="17"/>
        <v>0.74764613435546545</v>
      </c>
      <c r="AB25">
        <f t="shared" si="18"/>
        <v>76.816158839054992</v>
      </c>
      <c r="AC25">
        <f t="shared" si="19"/>
        <v>79.914407306875404</v>
      </c>
      <c r="AE25">
        <f t="shared" si="2"/>
        <v>0</v>
      </c>
      <c r="AF25">
        <f t="shared" si="3"/>
        <v>0</v>
      </c>
      <c r="AG25">
        <f t="shared" si="3"/>
        <v>-18.691153358886638</v>
      </c>
      <c r="AH25">
        <f t="shared" si="4"/>
        <v>-151.84269535310213</v>
      </c>
      <c r="AI25">
        <f t="shared" si="23"/>
        <v>-170.53384871198875</v>
      </c>
      <c r="AJ25">
        <f t="shared" si="6"/>
        <v>-3.0982484678204116</v>
      </c>
      <c r="AK25">
        <f t="shared" si="20"/>
        <v>5.3771311187338497</v>
      </c>
      <c r="AL25">
        <f t="shared" si="24"/>
        <v>-168.25496606107532</v>
      </c>
      <c r="AN25">
        <f t="shared" si="8"/>
        <v>0</v>
      </c>
      <c r="AO25">
        <f t="shared" si="8"/>
        <v>0</v>
      </c>
      <c r="AP25">
        <f t="shared" si="8"/>
        <v>-2.4239075097421838</v>
      </c>
      <c r="AQ25">
        <f t="shared" si="8"/>
        <v>-19.691275465935313</v>
      </c>
      <c r="AR25">
        <f t="shared" si="8"/>
        <v>-22.115182975677495</v>
      </c>
      <c r="AS25">
        <f t="shared" si="8"/>
        <v>-0.40178728321366924</v>
      </c>
      <c r="AT25">
        <f t="shared" si="8"/>
        <v>0.69731750894711697</v>
      </c>
      <c r="AU25">
        <f t="shared" si="8"/>
        <v>-21.819652749944048</v>
      </c>
      <c r="AW25">
        <v>22</v>
      </c>
      <c r="AX25">
        <f>IF(Z25&gt;0, (R25*SUMPRODUCT(K25:$K$98, X25:$X$98)-K25*$AZ$3)/Z25, 0)</f>
        <v>106.88800976115314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0.11578756495887485</v>
      </c>
      <c r="L26" s="2">
        <v>23</v>
      </c>
      <c r="M26" s="6">
        <v>4.1640000000000002E-3</v>
      </c>
      <c r="Q26" s="4">
        <f t="shared" si="22"/>
        <v>25</v>
      </c>
      <c r="R26">
        <f t="shared" si="0"/>
        <v>50000</v>
      </c>
      <c r="S26">
        <f t="shared" si="1"/>
        <v>111.51720505032802</v>
      </c>
      <c r="U26">
        <f t="shared" si="12"/>
        <v>4.1640000000000002E-3</v>
      </c>
      <c r="V26">
        <f t="shared" si="13"/>
        <v>0.01</v>
      </c>
      <c r="W26">
        <f t="shared" si="14"/>
        <v>0.74764613435546545</v>
      </c>
      <c r="X26">
        <f t="shared" si="15"/>
        <v>3.1131985034561585E-3</v>
      </c>
      <c r="Y26">
        <f t="shared" si="16"/>
        <v>7.4764613435546546E-3</v>
      </c>
      <c r="Z26">
        <f t="shared" si="17"/>
        <v>0.73705647450845468</v>
      </c>
      <c r="AB26">
        <f t="shared" si="18"/>
        <v>79.914407306875404</v>
      </c>
      <c r="AC26">
        <f t="shared" si="19"/>
        <v>82.194478001431207</v>
      </c>
      <c r="AE26">
        <f t="shared" si="2"/>
        <v>0</v>
      </c>
      <c r="AF26">
        <f t="shared" si="3"/>
        <v>0</v>
      </c>
      <c r="AG26">
        <f t="shared" si="3"/>
        <v>-18.426411862711369</v>
      </c>
      <c r="AH26">
        <f t="shared" si="4"/>
        <v>-155.65992517280793</v>
      </c>
      <c r="AI26">
        <f t="shared" si="23"/>
        <v>-174.08633703551931</v>
      </c>
      <c r="AJ26">
        <f t="shared" si="6"/>
        <v>-2.2800706945558034</v>
      </c>
      <c r="AK26">
        <f t="shared" si="20"/>
        <v>5.5940085114812792</v>
      </c>
      <c r="AL26">
        <f t="shared" si="24"/>
        <v>-170.77239921859382</v>
      </c>
      <c r="AN26">
        <f t="shared" si="8"/>
        <v>0</v>
      </c>
      <c r="AO26">
        <f t="shared" si="8"/>
        <v>0</v>
      </c>
      <c r="AP26">
        <f t="shared" si="8"/>
        <v>-2.1335493605126747</v>
      </c>
      <c r="AQ26">
        <f t="shared" si="8"/>
        <v>-18.023483697440096</v>
      </c>
      <c r="AR26">
        <f t="shared" si="8"/>
        <v>-20.157033057952773</v>
      </c>
      <c r="AS26">
        <f t="shared" si="8"/>
        <v>-0.26400383365670699</v>
      </c>
      <c r="AT26">
        <f t="shared" si="8"/>
        <v>0.64771662390363738</v>
      </c>
      <c r="AU26">
        <f t="shared" si="8"/>
        <v>-19.773320267705842</v>
      </c>
      <c r="AW26">
        <v>23</v>
      </c>
      <c r="AX26">
        <f>IF(Z26&gt;0, (R26*SUMPRODUCT(K26:$K$98, X26:$X$98)-K26*$AZ$3)/Z26, 0)</f>
        <v>111.51720505032802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0.10338175442756682</v>
      </c>
      <c r="L27" s="2">
        <v>24</v>
      </c>
      <c r="M27" s="6">
        <v>4.3350000000000003E-3</v>
      </c>
      <c r="Q27" s="4">
        <f t="shared" si="22"/>
        <v>25</v>
      </c>
      <c r="R27">
        <f t="shared" si="0"/>
        <v>50000</v>
      </c>
      <c r="S27">
        <f t="shared" si="1"/>
        <v>115.33287293898731</v>
      </c>
      <c r="U27">
        <f t="shared" si="12"/>
        <v>4.3350000000000003E-3</v>
      </c>
      <c r="V27">
        <f t="shared" si="13"/>
        <v>0.01</v>
      </c>
      <c r="W27">
        <f t="shared" si="14"/>
        <v>0.73705647450845468</v>
      </c>
      <c r="X27">
        <f t="shared" si="15"/>
        <v>3.1951398169941512E-3</v>
      </c>
      <c r="Y27">
        <f t="shared" si="16"/>
        <v>7.3705647450845466E-3</v>
      </c>
      <c r="Z27">
        <f t="shared" si="17"/>
        <v>0.72649076994637596</v>
      </c>
      <c r="AB27">
        <f t="shared" si="18"/>
        <v>82.194478001431207</v>
      </c>
      <c r="AC27">
        <f t="shared" si="19"/>
        <v>83.788267661572434</v>
      </c>
      <c r="AE27">
        <f t="shared" si="2"/>
        <v>0</v>
      </c>
      <c r="AF27">
        <f t="shared" si="3"/>
        <v>0</v>
      </c>
      <c r="AG27">
        <f t="shared" si="3"/>
        <v>-18.162269248659399</v>
      </c>
      <c r="AH27">
        <f t="shared" si="4"/>
        <v>-159.75699084970756</v>
      </c>
      <c r="AI27">
        <f t="shared" si="23"/>
        <v>-177.91926009836698</v>
      </c>
      <c r="AJ27">
        <f t="shared" si="6"/>
        <v>-1.5937896601412262</v>
      </c>
      <c r="AK27">
        <f t="shared" si="20"/>
        <v>5.7536134601001852</v>
      </c>
      <c r="AL27">
        <f t="shared" si="24"/>
        <v>-173.75943629840802</v>
      </c>
      <c r="AN27">
        <f t="shared" si="8"/>
        <v>0</v>
      </c>
      <c r="AO27">
        <f t="shared" si="8"/>
        <v>0</v>
      </c>
      <c r="AP27">
        <f t="shared" si="8"/>
        <v>-1.8776472593122546</v>
      </c>
      <c r="AQ27">
        <f t="shared" si="8"/>
        <v>-16.515957996111506</v>
      </c>
      <c r="AR27">
        <f t="shared" si="8"/>
        <v>-18.393605255423765</v>
      </c>
      <c r="AS27">
        <f t="shared" si="8"/>
        <v>-0.16476877125391542</v>
      </c>
      <c r="AT27">
        <f t="shared" si="8"/>
        <v>0.59481865380322041</v>
      </c>
      <c r="AU27">
        <f t="shared" si="8"/>
        <v>-17.96355537287446</v>
      </c>
      <c r="AW27">
        <v>24</v>
      </c>
      <c r="AX27">
        <f>IF(Z27&gt;0, (R27*SUMPRODUCT(K27:$K$98, X27:$X$98)-K27*$AZ$3)/Z27, 0)</f>
        <v>115.33287293898731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9.230513788175608E-2</v>
      </c>
      <c r="L28" s="2">
        <v>25</v>
      </c>
      <c r="M28" s="6">
        <v>4.522E-3</v>
      </c>
      <c r="Q28" s="4">
        <f t="shared" si="22"/>
        <v>25</v>
      </c>
      <c r="R28">
        <f t="shared" si="0"/>
        <v>50000</v>
      </c>
      <c r="S28">
        <f t="shared" si="1"/>
        <v>118.42843372689123</v>
      </c>
      <c r="U28">
        <f t="shared" si="12"/>
        <v>4.522E-3</v>
      </c>
      <c r="V28">
        <f t="shared" si="13"/>
        <v>0.01</v>
      </c>
      <c r="W28">
        <f t="shared" si="14"/>
        <v>0.72649076994637596</v>
      </c>
      <c r="X28">
        <f t="shared" si="15"/>
        <v>3.285191261697512E-3</v>
      </c>
      <c r="Y28">
        <f t="shared" si="16"/>
        <v>7.2649076994637596E-3</v>
      </c>
      <c r="Z28">
        <f t="shared" si="17"/>
        <v>0.71594067098521474</v>
      </c>
      <c r="AB28">
        <f t="shared" si="18"/>
        <v>83.788267661572434</v>
      </c>
      <c r="AC28">
        <f t="shared" si="19"/>
        <v>84.787732306158546</v>
      </c>
      <c r="AE28">
        <f t="shared" si="2"/>
        <v>0</v>
      </c>
      <c r="AF28">
        <f t="shared" si="3"/>
        <v>0</v>
      </c>
      <c r="AG28">
        <f t="shared" si="3"/>
        <v>-17.898516774630369</v>
      </c>
      <c r="AH28">
        <f t="shared" si="4"/>
        <v>-164.25956308487559</v>
      </c>
      <c r="AI28">
        <f t="shared" si="23"/>
        <v>-182.15807985950596</v>
      </c>
      <c r="AJ28">
        <f t="shared" si="6"/>
        <v>-0.99946464458611217</v>
      </c>
      <c r="AK28">
        <f t="shared" si="20"/>
        <v>5.8651787363100709</v>
      </c>
      <c r="AL28">
        <f t="shared" si="24"/>
        <v>-177.292365767782</v>
      </c>
      <c r="AN28">
        <f t="shared" si="8"/>
        <v>0</v>
      </c>
      <c r="AO28">
        <f t="shared" si="8"/>
        <v>0</v>
      </c>
      <c r="AP28">
        <f t="shared" si="8"/>
        <v>-1.6521250587611804</v>
      </c>
      <c r="AQ28">
        <f t="shared" si="8"/>
        <v>-15.162001618946453</v>
      </c>
      <c r="AR28">
        <f t="shared" si="8"/>
        <v>-16.814126677707634</v>
      </c>
      <c r="AS28">
        <f t="shared" si="8"/>
        <v>-9.2255721826461426E-2</v>
      </c>
      <c r="AT28">
        <f t="shared" si="8"/>
        <v>0.54138613195624496</v>
      </c>
      <c r="AU28">
        <f t="shared" si="8"/>
        <v>-16.364996267577851</v>
      </c>
      <c r="AW28">
        <v>25</v>
      </c>
      <c r="AX28">
        <f>IF(Z28&gt;0, (R28*SUMPRODUCT(K28:$K$98, X28:$X$98)-K28*$AZ$3)/Z28, 0)</f>
        <v>118.42843372689123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8.2415301680139358E-2</v>
      </c>
      <c r="L29" s="2">
        <v>26</v>
      </c>
      <c r="M29" s="6">
        <v>4.7470000000000004E-3</v>
      </c>
      <c r="Q29" s="4">
        <f t="shared" si="22"/>
        <v>25</v>
      </c>
      <c r="R29">
        <f t="shared" si="0"/>
        <v>50000</v>
      </c>
      <c r="S29">
        <f t="shared" si="1"/>
        <v>120.87693905483874</v>
      </c>
      <c r="U29">
        <f t="shared" si="12"/>
        <v>4.7470000000000004E-3</v>
      </c>
      <c r="V29">
        <f t="shared" si="13"/>
        <v>0.01</v>
      </c>
      <c r="W29">
        <f t="shared" si="14"/>
        <v>0.71594067098521474</v>
      </c>
      <c r="X29">
        <f t="shared" si="15"/>
        <v>3.3985703651668148E-3</v>
      </c>
      <c r="Y29">
        <f t="shared" si="16"/>
        <v>7.1594067098521477E-3</v>
      </c>
      <c r="Z29">
        <f t="shared" si="17"/>
        <v>0.70538269391019581</v>
      </c>
      <c r="AB29">
        <f t="shared" si="18"/>
        <v>84.787732306158546</v>
      </c>
      <c r="AC29">
        <f t="shared" si="19"/>
        <v>85.264500902120716</v>
      </c>
      <c r="AE29">
        <f t="shared" si="2"/>
        <v>0</v>
      </c>
      <c r="AF29">
        <f t="shared" si="3"/>
        <v>0</v>
      </c>
      <c r="AG29">
        <f t="shared" si="3"/>
        <v>-17.634567347754896</v>
      </c>
      <c r="AH29">
        <f t="shared" si="4"/>
        <v>-169.92851825834074</v>
      </c>
      <c r="AI29">
        <f t="shared" si="23"/>
        <v>-187.56308560609563</v>
      </c>
      <c r="AJ29">
        <f t="shared" si="6"/>
        <v>-0.47676859596217014</v>
      </c>
      <c r="AK29">
        <f t="shared" si="20"/>
        <v>5.9351412614310988</v>
      </c>
      <c r="AL29">
        <f t="shared" si="24"/>
        <v>-182.10471294062671</v>
      </c>
      <c r="AN29">
        <f t="shared" si="8"/>
        <v>0</v>
      </c>
      <c r="AO29">
        <f t="shared" si="8"/>
        <v>0</v>
      </c>
      <c r="AP29">
        <f t="shared" si="8"/>
        <v>-1.4533581879639548</v>
      </c>
      <c r="AQ29">
        <f t="shared" si="8"/>
        <v>-14.004710096320222</v>
      </c>
      <c r="AR29">
        <f t="shared" si="8"/>
        <v>-15.458068284284176</v>
      </c>
      <c r="AS29">
        <f t="shared" si="8"/>
        <v>-3.9293027667838723E-2</v>
      </c>
      <c r="AT29">
        <f t="shared" si="8"/>
        <v>0.48914645757508685</v>
      </c>
      <c r="AU29">
        <f t="shared" si="8"/>
        <v>-15.008214854376929</v>
      </c>
      <c r="AW29">
        <v>26</v>
      </c>
      <c r="AX29">
        <f>IF(Z29&gt;0, (R29*SUMPRODUCT(K29:$K$98, X29:$X$98)-K29*$AZ$3)/Z29, 0)</f>
        <v>120.87693905483874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7.3585090785838705E-2</v>
      </c>
      <c r="L30" s="2">
        <v>27</v>
      </c>
      <c r="M30" s="6">
        <v>4.9870000000000001E-3</v>
      </c>
      <c r="Q30" s="4">
        <f t="shared" si="22"/>
        <v>25</v>
      </c>
      <c r="R30">
        <f t="shared" si="0"/>
        <v>50000</v>
      </c>
      <c r="S30">
        <f t="shared" si="1"/>
        <v>122.65632431337691</v>
      </c>
      <c r="U30">
        <f t="shared" si="12"/>
        <v>4.9870000000000001E-3</v>
      </c>
      <c r="V30">
        <f t="shared" si="13"/>
        <v>0.01</v>
      </c>
      <c r="W30">
        <f t="shared" si="14"/>
        <v>0.70538269391019581</v>
      </c>
      <c r="X30">
        <f t="shared" si="15"/>
        <v>3.5177434945301467E-3</v>
      </c>
      <c r="Y30">
        <f t="shared" si="16"/>
        <v>7.0538269391019585E-3</v>
      </c>
      <c r="Z30">
        <f t="shared" si="17"/>
        <v>0.69481112347656371</v>
      </c>
      <c r="AB30">
        <f t="shared" si="18"/>
        <v>85.264500902120716</v>
      </c>
      <c r="AC30">
        <f t="shared" si="19"/>
        <v>85.222978497683172</v>
      </c>
      <c r="AE30">
        <f t="shared" si="2"/>
        <v>0</v>
      </c>
      <c r="AF30">
        <f t="shared" si="3"/>
        <v>0</v>
      </c>
      <c r="AG30">
        <f t="shared" si="3"/>
        <v>-17.370278086914091</v>
      </c>
      <c r="AH30">
        <f t="shared" si="4"/>
        <v>-175.88717472650734</v>
      </c>
      <c r="AI30">
        <f t="shared" si="23"/>
        <v>-193.25745281342142</v>
      </c>
      <c r="AJ30">
        <f t="shared" si="6"/>
        <v>4.1522404437543514E-2</v>
      </c>
      <c r="AK30">
        <f t="shared" si="20"/>
        <v>5.9685150631484509</v>
      </c>
      <c r="AL30">
        <f t="shared" si="24"/>
        <v>-187.24741534583541</v>
      </c>
      <c r="AN30">
        <f t="shared" si="8"/>
        <v>0</v>
      </c>
      <c r="AO30">
        <f t="shared" si="8"/>
        <v>0</v>
      </c>
      <c r="AP30">
        <f t="shared" si="8"/>
        <v>-1.278193490000838</v>
      </c>
      <c r="AQ30">
        <f t="shared" si="8"/>
        <v>-12.942673720314717</v>
      </c>
      <c r="AR30">
        <f t="shared" si="8"/>
        <v>-14.220867210315555</v>
      </c>
      <c r="AS30">
        <f t="shared" si="8"/>
        <v>3.0554299001829513E-3</v>
      </c>
      <c r="AT30">
        <f t="shared" si="8"/>
        <v>0.43919372277842461</v>
      </c>
      <c r="AU30">
        <f t="shared" si="8"/>
        <v>-13.778618057636946</v>
      </c>
      <c r="AW30">
        <v>27</v>
      </c>
      <c r="AX30">
        <f>IF(Z30&gt;0, (R30*SUMPRODUCT(K30:$K$98, X30:$X$98)-K30*$AZ$3)/Z30, 0)</f>
        <v>122.65632431337691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6.5700973915927413E-2</v>
      </c>
      <c r="L31" s="2">
        <v>28</v>
      </c>
      <c r="M31" s="6">
        <v>5.2249999999999996E-3</v>
      </c>
      <c r="Q31" s="4">
        <f t="shared" si="22"/>
        <v>25</v>
      </c>
      <c r="R31">
        <f t="shared" si="0"/>
        <v>50000</v>
      </c>
      <c r="S31">
        <f t="shared" si="1"/>
        <v>123.85763796912379</v>
      </c>
      <c r="U31">
        <f t="shared" si="12"/>
        <v>5.2249999999999996E-3</v>
      </c>
      <c r="V31">
        <f t="shared" si="13"/>
        <v>0.01</v>
      </c>
      <c r="W31">
        <f t="shared" si="14"/>
        <v>0.69481112347656371</v>
      </c>
      <c r="X31">
        <f t="shared" si="15"/>
        <v>3.630388120165045E-3</v>
      </c>
      <c r="Y31">
        <f t="shared" si="16"/>
        <v>6.9481112347656374E-3</v>
      </c>
      <c r="Z31">
        <f t="shared" si="17"/>
        <v>0.68423262412163299</v>
      </c>
      <c r="AB31">
        <f t="shared" si="18"/>
        <v>85.222978497683172</v>
      </c>
      <c r="AC31">
        <f t="shared" si="19"/>
        <v>84.747436645120771</v>
      </c>
      <c r="AE31">
        <f t="shared" si="2"/>
        <v>0</v>
      </c>
      <c r="AF31">
        <f t="shared" si="3"/>
        <v>0</v>
      </c>
      <c r="AG31">
        <f t="shared" si="3"/>
        <v>-17.105815603040824</v>
      </c>
      <c r="AH31">
        <f t="shared" si="4"/>
        <v>-181.51940600825225</v>
      </c>
      <c r="AI31">
        <f t="shared" si="23"/>
        <v>-198.62522161129306</v>
      </c>
      <c r="AJ31">
        <f t="shared" si="6"/>
        <v>0.47554185256240089</v>
      </c>
      <c r="AK31">
        <f t="shared" si="20"/>
        <v>5.9656084948378227</v>
      </c>
      <c r="AL31">
        <f t="shared" si="24"/>
        <v>-192.18407126389283</v>
      </c>
      <c r="AN31">
        <f t="shared" si="8"/>
        <v>0</v>
      </c>
      <c r="AO31">
        <f t="shared" si="8"/>
        <v>0</v>
      </c>
      <c r="AP31">
        <f t="shared" si="8"/>
        <v>-1.1238687447460494</v>
      </c>
      <c r="AQ31">
        <f t="shared" si="8"/>
        <v>-11.926001759382819</v>
      </c>
      <c r="AR31">
        <f t="shared" si="8"/>
        <v>-13.049870504128867</v>
      </c>
      <c r="AS31">
        <f t="shared" si="8"/>
        <v>3.12435628511341E-2</v>
      </c>
      <c r="AT31">
        <f t="shared" si="8"/>
        <v>0.39194628811197479</v>
      </c>
      <c r="AU31">
        <f t="shared" si="8"/>
        <v>-12.626680653165758</v>
      </c>
      <c r="AW31">
        <v>28</v>
      </c>
      <c r="AX31">
        <f>IF(Z31&gt;0, (R31*SUMPRODUCT(K31:$K$98, X31:$X$98)-K31*$AZ$3)/Z31, 0)</f>
        <v>123.85763796912379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5.8661583853506616E-2</v>
      </c>
      <c r="L32" s="2">
        <v>29</v>
      </c>
      <c r="M32" s="6">
        <v>5.4879999999999998E-3</v>
      </c>
      <c r="Q32" s="4">
        <f t="shared" si="22"/>
        <v>25</v>
      </c>
      <c r="R32">
        <f t="shared" si="0"/>
        <v>50000</v>
      </c>
      <c r="S32">
        <f t="shared" si="1"/>
        <v>124.62650256521444</v>
      </c>
      <c r="U32">
        <f t="shared" si="12"/>
        <v>5.4879999999999998E-3</v>
      </c>
      <c r="V32">
        <f t="shared" si="13"/>
        <v>0.01</v>
      </c>
      <c r="W32">
        <f t="shared" si="14"/>
        <v>0.68423262412163299</v>
      </c>
      <c r="X32">
        <f t="shared" si="15"/>
        <v>3.7550686411795217E-3</v>
      </c>
      <c r="Y32">
        <f t="shared" si="16"/>
        <v>6.84232624121633E-3</v>
      </c>
      <c r="Z32">
        <f t="shared" si="17"/>
        <v>0.67363522923923724</v>
      </c>
      <c r="AB32">
        <f t="shared" si="18"/>
        <v>84.747436645120771</v>
      </c>
      <c r="AC32">
        <f t="shared" si="19"/>
        <v>83.952802624802615</v>
      </c>
      <c r="AE32">
        <f t="shared" si="2"/>
        <v>0</v>
      </c>
      <c r="AF32">
        <f t="shared" si="3"/>
        <v>0</v>
      </c>
      <c r="AG32">
        <f t="shared" si="3"/>
        <v>-16.840880730980931</v>
      </c>
      <c r="AH32">
        <f t="shared" si="4"/>
        <v>-187.75343205897607</v>
      </c>
      <c r="AI32">
        <f t="shared" si="23"/>
        <v>-204.594312789957</v>
      </c>
      <c r="AJ32">
        <f t="shared" si="6"/>
        <v>0.79463402031815633</v>
      </c>
      <c r="AK32">
        <f t="shared" si="20"/>
        <v>5.932320565158455</v>
      </c>
      <c r="AL32">
        <f t="shared" si="24"/>
        <v>-197.86735820448038</v>
      </c>
      <c r="AN32">
        <f t="shared" si="8"/>
        <v>0</v>
      </c>
      <c r="AO32">
        <f t="shared" si="8"/>
        <v>0</v>
      </c>
      <c r="AP32">
        <f t="shared" si="8"/>
        <v>-0.98791273716734174</v>
      </c>
      <c r="AQ32">
        <f t="shared" si="8"/>
        <v>-11.013913698511283</v>
      </c>
      <c r="AR32">
        <f t="shared" si="8"/>
        <v>-12.001826435678623</v>
      </c>
      <c r="AS32">
        <f t="shared" si="8"/>
        <v>4.6614490215742606E-2</v>
      </c>
      <c r="AT32">
        <f t="shared" si="8"/>
        <v>0.34799932027892444</v>
      </c>
      <c r="AU32">
        <f t="shared" si="8"/>
        <v>-11.607212625183957</v>
      </c>
      <c r="AW32">
        <v>29</v>
      </c>
      <c r="AX32">
        <f>IF(Z32&gt;0, (R32*SUMPRODUCT(K32:$K$98, X32:$X$98)-K32*$AZ$3)/Z32, 0)</f>
        <v>124.62650256521444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5.2376414154916617E-2</v>
      </c>
      <c r="L33" s="2">
        <v>30</v>
      </c>
      <c r="M33" s="6">
        <v>5.7670000000000004E-3</v>
      </c>
      <c r="Q33" s="4">
        <f t="shared" si="22"/>
        <v>25</v>
      </c>
      <c r="R33">
        <f t="shared" si="0"/>
        <v>50000</v>
      </c>
      <c r="S33">
        <f t="shared" si="1"/>
        <v>125.00129303359773</v>
      </c>
      <c r="U33">
        <f t="shared" si="12"/>
        <v>5.7670000000000004E-3</v>
      </c>
      <c r="V33">
        <f t="shared" si="13"/>
        <v>0.01</v>
      </c>
      <c r="W33">
        <f t="shared" si="14"/>
        <v>0.67363522923923724</v>
      </c>
      <c r="X33">
        <f t="shared" si="15"/>
        <v>3.8848543670226814E-3</v>
      </c>
      <c r="Y33">
        <f t="shared" si="16"/>
        <v>6.7363522923923726E-3</v>
      </c>
      <c r="Z33">
        <f t="shared" si="17"/>
        <v>0.66301402257982223</v>
      </c>
      <c r="AB33">
        <f t="shared" si="18"/>
        <v>83.952802624802615</v>
      </c>
      <c r="AC33">
        <f t="shared" si="19"/>
        <v>82.877610121884743</v>
      </c>
      <c r="AE33">
        <f t="shared" si="2"/>
        <v>0</v>
      </c>
      <c r="AF33">
        <f t="shared" si="3"/>
        <v>0</v>
      </c>
      <c r="AG33">
        <f t="shared" si="3"/>
        <v>-16.575350564495555</v>
      </c>
      <c r="AH33">
        <f t="shared" si="4"/>
        <v>-194.24271835113407</v>
      </c>
      <c r="AI33">
        <f t="shared" si="23"/>
        <v>-210.81806891562962</v>
      </c>
      <c r="AJ33">
        <f t="shared" si="6"/>
        <v>1.0751925029178722</v>
      </c>
      <c r="AK33">
        <f t="shared" si="20"/>
        <v>5.8766961837361835</v>
      </c>
      <c r="AL33">
        <f t="shared" si="24"/>
        <v>-203.86618022897557</v>
      </c>
      <c r="AN33">
        <f t="shared" si="8"/>
        <v>0</v>
      </c>
      <c r="AO33">
        <f t="shared" si="8"/>
        <v>0</v>
      </c>
      <c r="AP33">
        <f t="shared" si="8"/>
        <v>-0.86815742592895007</v>
      </c>
      <c r="AQ33">
        <f t="shared" si="8"/>
        <v>-10.173737062935821</v>
      </c>
      <c r="AR33">
        <f t="shared" si="8"/>
        <v>-11.04189448886477</v>
      </c>
      <c r="AS33">
        <f t="shared" si="8"/>
        <v>5.6314727829087863E-2</v>
      </c>
      <c r="AT33">
        <f t="shared" si="8"/>
        <v>0.30780027318198433</v>
      </c>
      <c r="AU33">
        <f t="shared" si="8"/>
        <v>-10.677779487853698</v>
      </c>
      <c r="AW33">
        <v>30</v>
      </c>
      <c r="AX33">
        <f>IF(Z33&gt;0, (R33*SUMPRODUCT(K33:$K$98, X33:$X$98)-K33*$AZ$3)/Z33, 0)</f>
        <v>125.00129303359773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4.6764655495461264E-2</v>
      </c>
      <c r="L34" s="2">
        <v>31</v>
      </c>
      <c r="M34" s="6">
        <v>6.0780000000000001E-3</v>
      </c>
      <c r="Q34" s="4">
        <f t="shared" si="22"/>
        <v>25</v>
      </c>
      <c r="R34">
        <f t="shared" si="0"/>
        <v>50000</v>
      </c>
      <c r="S34">
        <f t="shared" si="1"/>
        <v>125.0513078396656</v>
      </c>
      <c r="U34">
        <f t="shared" si="12"/>
        <v>6.0780000000000001E-3</v>
      </c>
      <c r="V34">
        <f t="shared" si="13"/>
        <v>0.01</v>
      </c>
      <c r="W34">
        <f t="shared" si="14"/>
        <v>0.66301402257982223</v>
      </c>
      <c r="X34">
        <f t="shared" si="15"/>
        <v>4.0297992292401595E-3</v>
      </c>
      <c r="Y34">
        <f t="shared" si="16"/>
        <v>6.6301402257982226E-3</v>
      </c>
      <c r="Z34">
        <f t="shared" si="17"/>
        <v>0.65235408312478382</v>
      </c>
      <c r="AB34">
        <f t="shared" si="18"/>
        <v>82.877610121884743</v>
      </c>
      <c r="AC34">
        <f t="shared" si="19"/>
        <v>81.577731269300145</v>
      </c>
      <c r="AE34">
        <f t="shared" si="2"/>
        <v>0</v>
      </c>
      <c r="AF34">
        <f t="shared" si="3"/>
        <v>0</v>
      </c>
      <c r="AG34">
        <f t="shared" si="3"/>
        <v>-16.308852078119596</v>
      </c>
      <c r="AH34">
        <f t="shared" si="4"/>
        <v>-201.48996146200798</v>
      </c>
      <c r="AI34">
        <f t="shared" si="23"/>
        <v>-217.79881354012758</v>
      </c>
      <c r="AJ34">
        <f t="shared" si="6"/>
        <v>1.2998788525845981</v>
      </c>
      <c r="AK34">
        <f t="shared" si="20"/>
        <v>5.8014327085319328</v>
      </c>
      <c r="AL34">
        <f t="shared" si="24"/>
        <v>-210.69750197901107</v>
      </c>
      <c r="AN34">
        <f t="shared" si="8"/>
        <v>0</v>
      </c>
      <c r="AO34">
        <f t="shared" si="8"/>
        <v>0</v>
      </c>
      <c r="AP34">
        <f t="shared" si="8"/>
        <v>-0.76267784895970048</v>
      </c>
      <c r="AQ34">
        <f t="shared" si="8"/>
        <v>-9.42260863356457</v>
      </c>
      <c r="AR34">
        <f t="shared" si="8"/>
        <v>-10.185286482524271</v>
      </c>
      <c r="AS34">
        <f t="shared" si="8"/>
        <v>6.0788386726954212E-2</v>
      </c>
      <c r="AT34">
        <f t="shared" si="8"/>
        <v>0.27130200199459659</v>
      </c>
      <c r="AU34">
        <f t="shared" ref="AU34:AU89" si="25">AL34*$K34</f>
        <v>-9.8531960938027208</v>
      </c>
      <c r="AW34">
        <v>31</v>
      </c>
      <c r="AX34">
        <f>IF(Z34&gt;0, (R34*SUMPRODUCT(K34:$K$98, X34:$X$98)-K34*$AZ$3)/Z34, 0)</f>
        <v>125.0513078396656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4.1754156692376129E-2</v>
      </c>
      <c r="L35" s="2">
        <v>32</v>
      </c>
      <c r="M35" s="6">
        <v>6.4359999999999999E-3</v>
      </c>
      <c r="Q35" s="4">
        <f t="shared" si="22"/>
        <v>25</v>
      </c>
      <c r="R35">
        <f t="shared" si="0"/>
        <v>50000</v>
      </c>
      <c r="S35">
        <f t="shared" si="1"/>
        <v>124.80395521895414</v>
      </c>
      <c r="U35">
        <f t="shared" si="12"/>
        <v>6.4359999999999999E-3</v>
      </c>
      <c r="V35">
        <f t="shared" si="13"/>
        <v>0.01</v>
      </c>
      <c r="W35">
        <f t="shared" si="14"/>
        <v>0.65235408312478382</v>
      </c>
      <c r="X35">
        <f t="shared" si="15"/>
        <v>4.1985508789911087E-3</v>
      </c>
      <c r="Y35">
        <f t="shared" si="16"/>
        <v>6.5235408312478383E-3</v>
      </c>
      <c r="Z35">
        <f t="shared" si="17"/>
        <v>0.64163199141454486</v>
      </c>
      <c r="AB35">
        <f t="shared" si="18"/>
        <v>81.577731269300145</v>
      </c>
      <c r="AC35">
        <f t="shared" si="19"/>
        <v>80.078210323549229</v>
      </c>
      <c r="AE35">
        <f t="shared" si="2"/>
        <v>0</v>
      </c>
      <c r="AF35">
        <f t="shared" ref="AF35:AG66" si="26">-$Z35*P35</f>
        <v>0</v>
      </c>
      <c r="AG35">
        <f t="shared" si="26"/>
        <v>-16.040799785363621</v>
      </c>
      <c r="AH35">
        <f t="shared" si="4"/>
        <v>-209.92754394955543</v>
      </c>
      <c r="AI35">
        <f t="shared" si="23"/>
        <v>-225.96834373491905</v>
      </c>
      <c r="AJ35">
        <f t="shared" si="6"/>
        <v>1.4995209457509162</v>
      </c>
      <c r="AK35">
        <f t="shared" si="20"/>
        <v>5.7104411888510107</v>
      </c>
      <c r="AL35">
        <f t="shared" si="24"/>
        <v>-218.75838160031714</v>
      </c>
      <c r="AN35">
        <f t="shared" ref="AN35:AT66" si="27">AE35*$K35</f>
        <v>0</v>
      </c>
      <c r="AO35">
        <f t="shared" si="27"/>
        <v>0</v>
      </c>
      <c r="AP35">
        <f t="shared" si="27"/>
        <v>-0.66977006770910597</v>
      </c>
      <c r="AQ35">
        <f t="shared" si="27"/>
        <v>-8.7653475641154142</v>
      </c>
      <c r="AR35">
        <f t="shared" si="27"/>
        <v>-9.4351176318245198</v>
      </c>
      <c r="AS35">
        <f t="shared" si="27"/>
        <v>6.2611232532383806E-2</v>
      </c>
      <c r="AT35">
        <f t="shared" si="27"/>
        <v>0.23843465618188373</v>
      </c>
      <c r="AU35">
        <f t="shared" si="25"/>
        <v>-9.1340717431102529</v>
      </c>
      <c r="AW35">
        <v>32</v>
      </c>
      <c r="AX35">
        <f>IF(Z35&gt;0, (R35*SUMPRODUCT(K35:$K$98, X35:$X$98)-K35*$AZ$3)/Z35, 0)</f>
        <v>124.80395521895414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3.7280497046764401E-2</v>
      </c>
      <c r="L36" s="2">
        <v>33</v>
      </c>
      <c r="M36" s="6">
        <v>6.8199999999999997E-3</v>
      </c>
      <c r="Q36" s="4">
        <f t="shared" si="22"/>
        <v>25</v>
      </c>
      <c r="R36">
        <f t="shared" si="0"/>
        <v>50000</v>
      </c>
      <c r="S36">
        <f t="shared" si="1"/>
        <v>124.25825936566866</v>
      </c>
      <c r="U36">
        <f t="shared" si="12"/>
        <v>6.8199999999999997E-3</v>
      </c>
      <c r="V36">
        <f t="shared" si="13"/>
        <v>0.01</v>
      </c>
      <c r="W36">
        <f t="shared" si="14"/>
        <v>0.64163199141454486</v>
      </c>
      <c r="X36">
        <f t="shared" si="15"/>
        <v>4.3759301814471959E-3</v>
      </c>
      <c r="Y36">
        <f t="shared" si="16"/>
        <v>6.4163199141454488E-3</v>
      </c>
      <c r="Z36">
        <f t="shared" si="17"/>
        <v>0.63083974131895215</v>
      </c>
      <c r="AB36">
        <f t="shared" si="18"/>
        <v>80.078210323549229</v>
      </c>
      <c r="AC36">
        <f t="shared" si="19"/>
        <v>78.387048194981688</v>
      </c>
      <c r="AE36">
        <f t="shared" si="2"/>
        <v>0</v>
      </c>
      <c r="AF36">
        <f t="shared" si="26"/>
        <v>0</v>
      </c>
      <c r="AG36">
        <f t="shared" si="26"/>
        <v>-15.770993532973804</v>
      </c>
      <c r="AH36">
        <f t="shared" si="4"/>
        <v>-218.79650907235978</v>
      </c>
      <c r="AI36">
        <f t="shared" si="23"/>
        <v>-234.56750260533357</v>
      </c>
      <c r="AJ36">
        <f t="shared" si="6"/>
        <v>1.6911621285675409</v>
      </c>
      <c r="AK36">
        <f t="shared" si="20"/>
        <v>5.6054747226484469</v>
      </c>
      <c r="AL36">
        <f t="shared" si="24"/>
        <v>-227.27086575411758</v>
      </c>
      <c r="AN36">
        <f t="shared" si="27"/>
        <v>0</v>
      </c>
      <c r="AO36">
        <f t="shared" si="27"/>
        <v>0</v>
      </c>
      <c r="AP36">
        <f t="shared" si="27"/>
        <v>-0.58795047783057042</v>
      </c>
      <c r="AQ36">
        <f t="shared" si="27"/>
        <v>-8.1568426103144684</v>
      </c>
      <c r="AR36">
        <f t="shared" si="27"/>
        <v>-8.7447930881450393</v>
      </c>
      <c r="AS36">
        <f t="shared" si="27"/>
        <v>6.3047364739662007E-2</v>
      </c>
      <c r="AT36">
        <f t="shared" si="27"/>
        <v>0.20897488384340793</v>
      </c>
      <c r="AU36">
        <f t="shared" si="25"/>
        <v>-8.472770839561969</v>
      </c>
      <c r="AW36">
        <v>33</v>
      </c>
      <c r="AX36">
        <f>IF(Z36&gt;0, (R36*SUMPRODUCT(K36:$K$98, X36:$X$98)-K36*$AZ$3)/Z36, 0)</f>
        <v>124.25825936566866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3.3286158077468216E-2</v>
      </c>
      <c r="L37" s="2">
        <v>34</v>
      </c>
      <c r="M37" s="6">
        <v>7.2269999999999999E-3</v>
      </c>
      <c r="Q37" s="4">
        <f t="shared" si="22"/>
        <v>25</v>
      </c>
      <c r="R37">
        <f t="shared" si="0"/>
        <v>50000</v>
      </c>
      <c r="S37">
        <f t="shared" si="1"/>
        <v>123.46752732387431</v>
      </c>
      <c r="U37">
        <f t="shared" si="12"/>
        <v>7.2269999999999999E-3</v>
      </c>
      <c r="V37">
        <f t="shared" si="13"/>
        <v>0.01</v>
      </c>
      <c r="W37">
        <f t="shared" si="14"/>
        <v>0.63083974131895215</v>
      </c>
      <c r="X37">
        <f t="shared" si="15"/>
        <v>4.5590788105120674E-3</v>
      </c>
      <c r="Y37">
        <f t="shared" si="16"/>
        <v>6.308397413189522E-3</v>
      </c>
      <c r="Z37">
        <f t="shared" si="17"/>
        <v>0.6199722650952505</v>
      </c>
      <c r="AB37">
        <f t="shared" si="18"/>
        <v>78.387048194981688</v>
      </c>
      <c r="AC37">
        <f t="shared" si="19"/>
        <v>76.546442580692087</v>
      </c>
      <c r="AE37">
        <f t="shared" si="2"/>
        <v>0</v>
      </c>
      <c r="AF37">
        <f t="shared" si="26"/>
        <v>0</v>
      </c>
      <c r="AG37">
        <f t="shared" si="26"/>
        <v>-15.499306627381262</v>
      </c>
      <c r="AH37">
        <f t="shared" si="4"/>
        <v>-227.95394052560337</v>
      </c>
      <c r="AI37">
        <f t="shared" si="23"/>
        <v>-243.45324715298463</v>
      </c>
      <c r="AJ37">
        <f t="shared" si="6"/>
        <v>1.8406056142896006</v>
      </c>
      <c r="AK37">
        <f t="shared" si="20"/>
        <v>5.4870933736487189</v>
      </c>
      <c r="AL37">
        <f t="shared" si="24"/>
        <v>-236.1255481650463</v>
      </c>
      <c r="AN37">
        <f t="shared" si="27"/>
        <v>0</v>
      </c>
      <c r="AO37">
        <f t="shared" si="27"/>
        <v>0</v>
      </c>
      <c r="AP37">
        <f t="shared" si="27"/>
        <v>-0.51591237049016347</v>
      </c>
      <c r="AQ37">
        <f t="shared" si="27"/>
        <v>-7.5877108987170221</v>
      </c>
      <c r="AR37">
        <f t="shared" si="27"/>
        <v>-8.1036232692071852</v>
      </c>
      <c r="AS37">
        <f t="shared" si="27"/>
        <v>6.1266689435519134E-2</v>
      </c>
      <c r="AT37">
        <f t="shared" si="27"/>
        <v>0.18264425742109963</v>
      </c>
      <c r="AU37">
        <f t="shared" si="25"/>
        <v>-7.8597123223505658</v>
      </c>
      <c r="AW37">
        <v>34</v>
      </c>
      <c r="AX37">
        <f>IF(Z37&gt;0, (R37*SUMPRODUCT(K37:$K$98, X37:$X$98)-K37*$AZ$3)/Z37, 0)</f>
        <v>123.46752732387431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2.9719783997739477E-2</v>
      </c>
      <c r="L38" s="2">
        <v>35</v>
      </c>
      <c r="M38" s="6">
        <v>7.6860000000000001E-3</v>
      </c>
      <c r="Q38" s="4">
        <f t="shared" si="22"/>
        <v>25</v>
      </c>
      <c r="R38">
        <f t="shared" si="0"/>
        <v>50000</v>
      </c>
      <c r="S38">
        <f t="shared" si="1"/>
        <v>122.4914912977206</v>
      </c>
      <c r="U38">
        <f t="shared" si="12"/>
        <v>7.6860000000000001E-3</v>
      </c>
      <c r="V38">
        <f t="shared" si="13"/>
        <v>0.01</v>
      </c>
      <c r="W38">
        <f t="shared" si="14"/>
        <v>0.6199722650952505</v>
      </c>
      <c r="X38">
        <f t="shared" si="15"/>
        <v>4.765106829522095E-3</v>
      </c>
      <c r="Y38">
        <f t="shared" si="16"/>
        <v>6.199722650952505E-3</v>
      </c>
      <c r="Z38">
        <f t="shared" si="17"/>
        <v>0.60900743561477588</v>
      </c>
      <c r="AB38">
        <f t="shared" si="18"/>
        <v>76.546442580692087</v>
      </c>
      <c r="AC38">
        <f t="shared" si="19"/>
        <v>74.598228999854456</v>
      </c>
      <c r="AE38">
        <f t="shared" si="2"/>
        <v>0</v>
      </c>
      <c r="AF38">
        <f t="shared" si="26"/>
        <v>0</v>
      </c>
      <c r="AG38">
        <f t="shared" si="26"/>
        <v>-15.225185890369398</v>
      </c>
      <c r="AH38">
        <f t="shared" si="4"/>
        <v>-238.25534147610475</v>
      </c>
      <c r="AI38">
        <f t="shared" si="23"/>
        <v>-253.48052736647415</v>
      </c>
      <c r="AJ38">
        <f t="shared" si="6"/>
        <v>1.9482135808376313</v>
      </c>
      <c r="AK38">
        <f t="shared" si="20"/>
        <v>5.3582509806484468</v>
      </c>
      <c r="AL38">
        <f t="shared" si="24"/>
        <v>-246.17406280498807</v>
      </c>
      <c r="AN38">
        <f t="shared" si="27"/>
        <v>0</v>
      </c>
      <c r="AO38">
        <f t="shared" si="27"/>
        <v>0</v>
      </c>
      <c r="AP38">
        <f t="shared" si="27"/>
        <v>-0.4524892359872093</v>
      </c>
      <c r="AQ38">
        <f t="shared" si="27"/>
        <v>-7.0808972849774925</v>
      </c>
      <c r="AR38">
        <f t="shared" si="27"/>
        <v>-7.5333865209647017</v>
      </c>
      <c r="AS38">
        <f t="shared" si="27"/>
        <v>5.7900486803956958E-2</v>
      </c>
      <c r="AT38">
        <f t="shared" si="27"/>
        <v>0.15924606175054756</v>
      </c>
      <c r="AU38">
        <f t="shared" si="25"/>
        <v>-7.3162399724101972</v>
      </c>
      <c r="AW38">
        <v>35</v>
      </c>
      <c r="AX38">
        <f>IF(Z38&gt;0, (R38*SUMPRODUCT(K38:$K$98, X38:$X$98)-K38*$AZ$3)/Z38, 0)</f>
        <v>122.4914912977206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2.6535521426553101E-2</v>
      </c>
      <c r="L39" s="2">
        <v>36</v>
      </c>
      <c r="M39" s="6">
        <v>8.2030000000000002E-3</v>
      </c>
      <c r="Q39" s="4">
        <f t="shared" si="22"/>
        <v>25</v>
      </c>
      <c r="R39">
        <f t="shared" si="0"/>
        <v>50000</v>
      </c>
      <c r="S39">
        <f t="shared" si="1"/>
        <v>121.34130676544507</v>
      </c>
      <c r="U39">
        <f t="shared" si="12"/>
        <v>8.2030000000000002E-3</v>
      </c>
      <c r="V39">
        <f t="shared" si="13"/>
        <v>0.01</v>
      </c>
      <c r="W39">
        <f t="shared" si="14"/>
        <v>0.60900743561477588</v>
      </c>
      <c r="X39">
        <f t="shared" si="15"/>
        <v>4.9956879943480071E-3</v>
      </c>
      <c r="Y39">
        <f t="shared" si="16"/>
        <v>6.0900743561477589E-3</v>
      </c>
      <c r="Z39">
        <f t="shared" si="17"/>
        <v>0.59792167326428014</v>
      </c>
      <c r="AB39">
        <f t="shared" si="18"/>
        <v>74.598228999854456</v>
      </c>
      <c r="AC39">
        <f t="shared" si="19"/>
        <v>72.552597177269234</v>
      </c>
      <c r="AE39">
        <f t="shared" si="2"/>
        <v>0</v>
      </c>
      <c r="AF39">
        <f t="shared" si="26"/>
        <v>0</v>
      </c>
      <c r="AG39">
        <f t="shared" si="26"/>
        <v>-14.948041831607004</v>
      </c>
      <c r="AH39">
        <f t="shared" si="4"/>
        <v>-249.78439971740036</v>
      </c>
      <c r="AI39">
        <f t="shared" si="23"/>
        <v>-264.73244154900738</v>
      </c>
      <c r="AJ39">
        <f t="shared" si="6"/>
        <v>2.0456318225852215</v>
      </c>
      <c r="AK39">
        <f t="shared" si="20"/>
        <v>5.2218760299898124</v>
      </c>
      <c r="AL39">
        <f t="shared" si="24"/>
        <v>-257.46493369643235</v>
      </c>
      <c r="AN39">
        <f t="shared" si="27"/>
        <v>0</v>
      </c>
      <c r="AO39">
        <f t="shared" si="27"/>
        <v>0</v>
      </c>
      <c r="AP39">
        <f t="shared" si="27"/>
        <v>-0.39665408430761973</v>
      </c>
      <c r="AQ39">
        <f t="shared" si="27"/>
        <v>-6.6281592907197817</v>
      </c>
      <c r="AR39">
        <f t="shared" si="27"/>
        <v>-7.024813375027402</v>
      </c>
      <c r="AS39">
        <f t="shared" si="27"/>
        <v>5.428190705904902E-2</v>
      </c>
      <c r="AT39">
        <f t="shared" si="27"/>
        <v>0.13856520328059871</v>
      </c>
      <c r="AU39">
        <f t="shared" si="25"/>
        <v>-6.8319662646877539</v>
      </c>
      <c r="AW39">
        <v>36</v>
      </c>
      <c r="AX39">
        <f>IF(Z39&gt;0, (R39*SUMPRODUCT(K39:$K$98, X39:$X$98)-K39*$AZ$3)/Z39, 0)</f>
        <v>121.34130676544507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2.3692429845136694E-2</v>
      </c>
      <c r="L40" s="2">
        <v>37</v>
      </c>
      <c r="M40" s="6">
        <v>8.7950000000000007E-3</v>
      </c>
      <c r="Q40" s="4">
        <f t="shared" si="22"/>
        <v>25</v>
      </c>
      <c r="R40">
        <f t="shared" si="0"/>
        <v>50000</v>
      </c>
      <c r="S40">
        <f t="shared" si="1"/>
        <v>120.0309576862261</v>
      </c>
      <c r="U40">
        <f t="shared" si="12"/>
        <v>8.7950000000000007E-3</v>
      </c>
      <c r="V40">
        <f t="shared" si="13"/>
        <v>0.01</v>
      </c>
      <c r="W40">
        <f t="shared" si="14"/>
        <v>0.59792167326428014</v>
      </c>
      <c r="X40">
        <f t="shared" si="15"/>
        <v>5.2587211163593441E-3</v>
      </c>
      <c r="Y40">
        <f t="shared" si="16"/>
        <v>5.9792167326428013E-3</v>
      </c>
      <c r="Z40">
        <f t="shared" si="17"/>
        <v>0.58668373541527796</v>
      </c>
      <c r="AB40">
        <f t="shared" si="18"/>
        <v>72.552597177269234</v>
      </c>
      <c r="AC40">
        <f t="shared" si="19"/>
        <v>70.4202106208283</v>
      </c>
      <c r="AE40">
        <f t="shared" si="2"/>
        <v>0</v>
      </c>
      <c r="AF40">
        <f t="shared" si="26"/>
        <v>0</v>
      </c>
      <c r="AG40">
        <f t="shared" si="26"/>
        <v>-14.66709338538195</v>
      </c>
      <c r="AH40">
        <f t="shared" si="4"/>
        <v>-262.9360558179672</v>
      </c>
      <c r="AI40">
        <f t="shared" si="23"/>
        <v>-277.60314920334918</v>
      </c>
      <c r="AJ40">
        <f t="shared" si="6"/>
        <v>2.1323865564409346</v>
      </c>
      <c r="AK40">
        <f t="shared" si="20"/>
        <v>5.0786818024088465</v>
      </c>
      <c r="AL40">
        <f t="shared" si="24"/>
        <v>-270.39208084449945</v>
      </c>
      <c r="AN40">
        <f t="shared" si="27"/>
        <v>0</v>
      </c>
      <c r="AO40">
        <f t="shared" si="27"/>
        <v>0</v>
      </c>
      <c r="AP40">
        <f t="shared" si="27"/>
        <v>-0.34749908106523031</v>
      </c>
      <c r="AQ40">
        <f t="shared" si="27"/>
        <v>-6.2295940562241334</v>
      </c>
      <c r="AR40">
        <f t="shared" si="27"/>
        <v>-6.5770931372893644</v>
      </c>
      <c r="AS40">
        <f t="shared" si="27"/>
        <v>5.0521418891189461E-2</v>
      </c>
      <c r="AT40">
        <f t="shared" si="27"/>
        <v>0.12032631230934397</v>
      </c>
      <c r="AU40">
        <f t="shared" si="25"/>
        <v>-6.4062454060888321</v>
      </c>
      <c r="AW40">
        <v>37</v>
      </c>
      <c r="AX40">
        <f>IF(Z40&gt;0, (R40*SUMPRODUCT(K40:$K$98, X40:$X$98)-K40*$AZ$3)/Z40, 0)</f>
        <v>120.0309576862261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2.1153955218872048E-2</v>
      </c>
      <c r="L41" s="2">
        <v>38</v>
      </c>
      <c r="M41" s="6">
        <v>9.4780000000000003E-3</v>
      </c>
      <c r="Q41" s="4">
        <f t="shared" si="22"/>
        <v>25</v>
      </c>
      <c r="R41">
        <f t="shared" si="0"/>
        <v>50000</v>
      </c>
      <c r="S41">
        <f t="shared" si="1"/>
        <v>118.56401785231029</v>
      </c>
      <c r="U41">
        <f t="shared" si="12"/>
        <v>9.4780000000000003E-3</v>
      </c>
      <c r="V41">
        <f t="shared" si="13"/>
        <v>0.01</v>
      </c>
      <c r="W41">
        <f t="shared" si="14"/>
        <v>0.58668373541527796</v>
      </c>
      <c r="X41">
        <f t="shared" si="15"/>
        <v>5.560588444266005E-3</v>
      </c>
      <c r="Y41">
        <f t="shared" si="16"/>
        <v>5.8668373541527798E-3</v>
      </c>
      <c r="Z41">
        <f t="shared" si="17"/>
        <v>0.57525630961685914</v>
      </c>
      <c r="AB41">
        <f t="shared" si="18"/>
        <v>70.4202106208283</v>
      </c>
      <c r="AC41">
        <f t="shared" si="19"/>
        <v>68.204699363067419</v>
      </c>
      <c r="AE41">
        <f t="shared" si="2"/>
        <v>0</v>
      </c>
      <c r="AF41">
        <f t="shared" si="26"/>
        <v>0</v>
      </c>
      <c r="AG41">
        <f t="shared" si="26"/>
        <v>-14.381407740421478</v>
      </c>
      <c r="AH41">
        <f t="shared" si="4"/>
        <v>-278.02942221330028</v>
      </c>
      <c r="AI41">
        <f t="shared" si="23"/>
        <v>-292.41082995372176</v>
      </c>
      <c r="AJ41">
        <f t="shared" si="6"/>
        <v>2.2155112577608804</v>
      </c>
      <c r="AK41">
        <f t="shared" si="20"/>
        <v>4.9294147434579818</v>
      </c>
      <c r="AL41">
        <f t="shared" si="24"/>
        <v>-285.26590395250287</v>
      </c>
      <c r="AN41">
        <f t="shared" si="27"/>
        <v>0</v>
      </c>
      <c r="AO41">
        <f t="shared" si="27"/>
        <v>0</v>
      </c>
      <c r="AP41">
        <f t="shared" si="27"/>
        <v>-0.30422365532521578</v>
      </c>
      <c r="AQ41">
        <f t="shared" si="27"/>
        <v>-5.8814219470290237</v>
      </c>
      <c r="AR41">
        <f t="shared" si="27"/>
        <v>-6.1856456023542394</v>
      </c>
      <c r="AS41">
        <f t="shared" si="27"/>
        <v>4.6866825933580554E-2</v>
      </c>
      <c r="AT41">
        <f t="shared" si="27"/>
        <v>0.10427661873835779</v>
      </c>
      <c r="AU41">
        <f t="shared" si="25"/>
        <v>-6.0345021576822999</v>
      </c>
      <c r="AW41">
        <v>38</v>
      </c>
      <c r="AX41">
        <f>IF(Z41&gt;0, (R41*SUMPRODUCT(K41:$K$98, X41:$X$98)-K41*$AZ$3)/Z41, 0)</f>
        <v>118.56401785231029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1.888746001685004E-2</v>
      </c>
      <c r="L42" s="2">
        <v>39</v>
      </c>
      <c r="M42" s="6">
        <v>1.0265E-2</v>
      </c>
      <c r="Q42" s="4">
        <f t="shared" si="22"/>
        <v>25</v>
      </c>
      <c r="R42">
        <f t="shared" si="0"/>
        <v>50000</v>
      </c>
      <c r="S42">
        <f t="shared" si="1"/>
        <v>116.94007665082262</v>
      </c>
      <c r="U42">
        <f t="shared" si="12"/>
        <v>1.0265E-2</v>
      </c>
      <c r="V42">
        <f t="shared" si="13"/>
        <v>0.01</v>
      </c>
      <c r="W42">
        <f t="shared" si="14"/>
        <v>0.57525630961685914</v>
      </c>
      <c r="X42">
        <f t="shared" si="15"/>
        <v>5.9050060182170589E-3</v>
      </c>
      <c r="Y42">
        <f t="shared" si="16"/>
        <v>5.7525630961685918E-3</v>
      </c>
      <c r="Z42">
        <f t="shared" si="17"/>
        <v>0.56359874050247349</v>
      </c>
      <c r="AB42">
        <f t="shared" si="18"/>
        <v>68.204699363067419</v>
      </c>
      <c r="AC42">
        <f t="shared" si="19"/>
        <v>65.907279914666333</v>
      </c>
      <c r="AE42">
        <f t="shared" si="2"/>
        <v>0</v>
      </c>
      <c r="AF42">
        <f t="shared" si="26"/>
        <v>0</v>
      </c>
      <c r="AG42">
        <f t="shared" si="26"/>
        <v>-14.089968512561837</v>
      </c>
      <c r="AH42">
        <f t="shared" si="4"/>
        <v>-295.25030091085296</v>
      </c>
      <c r="AI42">
        <f t="shared" si="23"/>
        <v>-309.34026942341478</v>
      </c>
      <c r="AJ42">
        <f t="shared" si="6"/>
        <v>2.2974194484010866</v>
      </c>
      <c r="AK42">
        <f t="shared" si="20"/>
        <v>4.7743289554147195</v>
      </c>
      <c r="AL42">
        <f t="shared" si="24"/>
        <v>-302.26852101959901</v>
      </c>
      <c r="AN42">
        <f t="shared" si="27"/>
        <v>0</v>
      </c>
      <c r="AO42">
        <f t="shared" si="27"/>
        <v>0</v>
      </c>
      <c r="AP42">
        <f t="shared" si="27"/>
        <v>-0.26612371691968773</v>
      </c>
      <c r="AQ42">
        <f t="shared" si="27"/>
        <v>-5.5765282534166785</v>
      </c>
      <c r="AR42">
        <f t="shared" si="27"/>
        <v>-5.842651970336366</v>
      </c>
      <c r="AS42">
        <f t="shared" si="27"/>
        <v>4.3392417973609196E-2</v>
      </c>
      <c r="AT42">
        <f t="shared" si="27"/>
        <v>9.0174947252684934E-2</v>
      </c>
      <c r="AU42">
        <f t="shared" si="25"/>
        <v>-5.7090846051100721</v>
      </c>
      <c r="AW42">
        <v>39</v>
      </c>
      <c r="AX42">
        <f>IF(Z42&gt;0, (R42*SUMPRODUCT(K42:$K$98, X42:$X$98)-K42*$AZ$3)/Z42, 0)</f>
        <v>116.94007665082262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1.6863803586473249E-2</v>
      </c>
      <c r="L43" s="2">
        <v>40</v>
      </c>
      <c r="M43" s="6">
        <v>1.1204E-2</v>
      </c>
      <c r="Q43" s="4">
        <f t="shared" si="22"/>
        <v>25</v>
      </c>
      <c r="R43">
        <f t="shared" si="0"/>
        <v>50000</v>
      </c>
      <c r="S43">
        <f t="shared" si="1"/>
        <v>115.16534400064683</v>
      </c>
      <c r="U43">
        <f t="shared" si="12"/>
        <v>1.1204E-2</v>
      </c>
      <c r="V43">
        <f t="shared" si="13"/>
        <v>0.01</v>
      </c>
      <c r="W43">
        <f t="shared" si="14"/>
        <v>0.56359874050247349</v>
      </c>
      <c r="X43">
        <f t="shared" si="15"/>
        <v>6.3145602885897132E-3</v>
      </c>
      <c r="Y43">
        <f t="shared" si="16"/>
        <v>5.6359874050247354E-3</v>
      </c>
      <c r="Z43">
        <f t="shared" si="17"/>
        <v>0.55164819280885913</v>
      </c>
      <c r="AB43">
        <f t="shared" si="18"/>
        <v>65.907279914666333</v>
      </c>
      <c r="AC43">
        <f t="shared" si="19"/>
        <v>63.530753892167411</v>
      </c>
      <c r="AE43">
        <f t="shared" si="2"/>
        <v>0</v>
      </c>
      <c r="AF43">
        <f t="shared" si="26"/>
        <v>0</v>
      </c>
      <c r="AG43">
        <f t="shared" si="26"/>
        <v>-13.791204820221479</v>
      </c>
      <c r="AH43">
        <f t="shared" si="4"/>
        <v>-315.72801442948565</v>
      </c>
      <c r="AI43">
        <f t="shared" si="23"/>
        <v>-329.51921924970713</v>
      </c>
      <c r="AJ43">
        <f t="shared" si="6"/>
        <v>2.376526022498922</v>
      </c>
      <c r="AK43">
        <f t="shared" si="20"/>
        <v>4.6135095940266435</v>
      </c>
      <c r="AL43">
        <f t="shared" si="24"/>
        <v>-322.52918363318156</v>
      </c>
      <c r="AN43">
        <f t="shared" si="27"/>
        <v>0</v>
      </c>
      <c r="AO43">
        <f t="shared" si="27"/>
        <v>0</v>
      </c>
      <c r="AP43">
        <f t="shared" si="27"/>
        <v>-0.23257216930903812</v>
      </c>
      <c r="AQ43">
        <f t="shared" si="27"/>
        <v>-5.3243752220860374</v>
      </c>
      <c r="AR43">
        <f t="shared" si="27"/>
        <v>-5.5569473913950755</v>
      </c>
      <c r="AS43">
        <f t="shared" si="27"/>
        <v>4.0077268061564322E-2</v>
      </c>
      <c r="AT43">
        <f t="shared" si="27"/>
        <v>7.780131963797525E-2</v>
      </c>
      <c r="AU43">
        <f t="shared" si="25"/>
        <v>-5.4390688036955366</v>
      </c>
      <c r="AW43">
        <v>40</v>
      </c>
      <c r="AX43">
        <f>IF(Z43&gt;0, (R43*SUMPRODUCT(K43:$K$98, X43:$X$98)-K43*$AZ$3)/Z43, 0)</f>
        <v>115.16534400064683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1.5056967487922542E-2</v>
      </c>
      <c r="L44" s="2">
        <v>41</v>
      </c>
      <c r="M44" s="6">
        <v>1.2285000000000001E-2</v>
      </c>
      <c r="Q44" s="4">
        <f t="shared" si="22"/>
        <v>25</v>
      </c>
      <c r="R44">
        <f t="shared" si="0"/>
        <v>50000</v>
      </c>
      <c r="S44">
        <f t="shared" si="1"/>
        <v>113.2158894069449</v>
      </c>
      <c r="U44">
        <f t="shared" si="12"/>
        <v>1.2285000000000001E-2</v>
      </c>
      <c r="V44">
        <f t="shared" si="13"/>
        <v>0.01</v>
      </c>
      <c r="W44">
        <f t="shared" si="14"/>
        <v>0.55164819280885913</v>
      </c>
      <c r="X44">
        <f t="shared" si="15"/>
        <v>6.7769980486568349E-3</v>
      </c>
      <c r="Y44">
        <f t="shared" si="16"/>
        <v>5.5164819280885914E-3</v>
      </c>
      <c r="Z44">
        <f t="shared" si="17"/>
        <v>0.53935471283211367</v>
      </c>
      <c r="AB44">
        <f t="shared" si="18"/>
        <v>63.530753892167411</v>
      </c>
      <c r="AC44">
        <f t="shared" si="19"/>
        <v>61.063523519115101</v>
      </c>
      <c r="AE44">
        <f t="shared" si="2"/>
        <v>0</v>
      </c>
      <c r="AF44">
        <f t="shared" si="26"/>
        <v>0</v>
      </c>
      <c r="AG44">
        <f t="shared" si="26"/>
        <v>-13.483867820802843</v>
      </c>
      <c r="AH44">
        <f t="shared" si="4"/>
        <v>-338.84990243284176</v>
      </c>
      <c r="AI44">
        <f t="shared" si="23"/>
        <v>-352.33377025364462</v>
      </c>
      <c r="AJ44">
        <f t="shared" si="6"/>
        <v>2.4672303730523097</v>
      </c>
      <c r="AK44">
        <f t="shared" si="20"/>
        <v>4.4471527724517195</v>
      </c>
      <c r="AL44">
        <f t="shared" si="24"/>
        <v>-345.4193871081406</v>
      </c>
      <c r="AN44">
        <f t="shared" si="27"/>
        <v>0</v>
      </c>
      <c r="AO44">
        <f t="shared" si="27"/>
        <v>0</v>
      </c>
      <c r="AP44">
        <f t="shared" si="27"/>
        <v>-0.20302615938927338</v>
      </c>
      <c r="AQ44">
        <f t="shared" si="27"/>
        <v>-5.1020519642170239</v>
      </c>
      <c r="AR44">
        <f t="shared" si="27"/>
        <v>-5.3050781236062976</v>
      </c>
      <c r="AS44">
        <f t="shared" si="27"/>
        <v>3.7149007512263632E-2</v>
      </c>
      <c r="AT44">
        <f t="shared" si="27"/>
        <v>6.6960634708630132E-2</v>
      </c>
      <c r="AU44">
        <f t="shared" si="25"/>
        <v>-5.200968481385404</v>
      </c>
      <c r="AW44">
        <v>41</v>
      </c>
      <c r="AX44">
        <f>IF(Z44&gt;0, (R44*SUMPRODUCT(K44:$K$98, X44:$X$98)-K44*$AZ$3)/Z44, 0)</f>
        <v>113.2158894069449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1.3443720971359411E-2</v>
      </c>
      <c r="L45" s="2">
        <v>42</v>
      </c>
      <c r="M45" s="6">
        <v>1.3528E-2</v>
      </c>
      <c r="Q45" s="4">
        <f t="shared" si="22"/>
        <v>25</v>
      </c>
      <c r="R45">
        <f t="shared" si="0"/>
        <v>50000</v>
      </c>
      <c r="S45">
        <f t="shared" si="1"/>
        <v>111.10007067593592</v>
      </c>
      <c r="U45">
        <f t="shared" si="12"/>
        <v>1.3528E-2</v>
      </c>
      <c r="V45">
        <f t="shared" si="13"/>
        <v>0.01</v>
      </c>
      <c r="W45">
        <f t="shared" si="14"/>
        <v>0.53935471283211367</v>
      </c>
      <c r="X45">
        <f t="shared" si="15"/>
        <v>7.2963905551928334E-3</v>
      </c>
      <c r="Y45">
        <f t="shared" si="16"/>
        <v>5.393547128321137E-3</v>
      </c>
      <c r="Z45">
        <f t="shared" si="17"/>
        <v>0.52666477514859966</v>
      </c>
      <c r="AB45">
        <f t="shared" si="18"/>
        <v>61.063523519115101</v>
      </c>
      <c r="AC45">
        <f t="shared" si="19"/>
        <v>58.512493741535323</v>
      </c>
      <c r="AE45">
        <f t="shared" si="2"/>
        <v>0</v>
      </c>
      <c r="AF45">
        <f t="shared" si="26"/>
        <v>0</v>
      </c>
      <c r="AG45">
        <f t="shared" si="26"/>
        <v>-13.166619378714991</v>
      </c>
      <c r="AH45">
        <f t="shared" si="4"/>
        <v>-364.81952775964169</v>
      </c>
      <c r="AI45">
        <f t="shared" si="23"/>
        <v>-377.98614713835667</v>
      </c>
      <c r="AJ45">
        <f t="shared" si="6"/>
        <v>2.5510297775797781</v>
      </c>
      <c r="AK45">
        <f t="shared" si="20"/>
        <v>4.274446646338057</v>
      </c>
      <c r="AL45">
        <f t="shared" si="24"/>
        <v>-371.16067071443882</v>
      </c>
      <c r="AN45">
        <f t="shared" si="27"/>
        <v>0</v>
      </c>
      <c r="AO45">
        <f t="shared" si="27"/>
        <v>0</v>
      </c>
      <c r="AP45">
        <f t="shared" si="27"/>
        <v>-0.17700835706353793</v>
      </c>
      <c r="AQ45">
        <f t="shared" si="27"/>
        <v>-4.9045319361037318</v>
      </c>
      <c r="AR45">
        <f t="shared" si="27"/>
        <v>-5.0815402931672695</v>
      </c>
      <c r="AS45">
        <f t="shared" si="27"/>
        <v>3.4295332519411595E-2</v>
      </c>
      <c r="AT45">
        <f t="shared" si="27"/>
        <v>5.7464468020331838E-2</v>
      </c>
      <c r="AU45">
        <f t="shared" si="25"/>
        <v>-4.989780492627526</v>
      </c>
      <c r="AW45">
        <v>42</v>
      </c>
      <c r="AX45">
        <f>IF(Z45&gt;0, (R45*SUMPRODUCT(K45:$K$98, X45:$X$98)-K45*$AZ$3)/Z45, 0)</f>
        <v>111.10007067593592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1.2003322295856616E-2</v>
      </c>
      <c r="L46" s="2">
        <v>43</v>
      </c>
      <c r="M46" s="6">
        <v>1.4963000000000001E-2</v>
      </c>
      <c r="Q46" s="4">
        <f t="shared" si="22"/>
        <v>25</v>
      </c>
      <c r="R46">
        <f t="shared" si="0"/>
        <v>50000</v>
      </c>
      <c r="S46">
        <f t="shared" si="1"/>
        <v>108.82909480734989</v>
      </c>
      <c r="U46">
        <f t="shared" si="12"/>
        <v>1.4963000000000001E-2</v>
      </c>
      <c r="V46">
        <f t="shared" si="13"/>
        <v>0.01</v>
      </c>
      <c r="W46">
        <f t="shared" si="14"/>
        <v>0.52666477514859966</v>
      </c>
      <c r="X46">
        <f t="shared" si="15"/>
        <v>7.8804850305484973E-3</v>
      </c>
      <c r="Y46">
        <f t="shared" si="16"/>
        <v>5.2666477514859969E-3</v>
      </c>
      <c r="Z46">
        <f t="shared" si="17"/>
        <v>0.51351764236656516</v>
      </c>
      <c r="AB46">
        <f t="shared" si="18"/>
        <v>58.512493741535323</v>
      </c>
      <c r="AC46">
        <f t="shared" si="19"/>
        <v>55.885660186357711</v>
      </c>
      <c r="AE46">
        <f t="shared" si="2"/>
        <v>0</v>
      </c>
      <c r="AF46">
        <f t="shared" si="26"/>
        <v>0</v>
      </c>
      <c r="AG46">
        <f t="shared" si="26"/>
        <v>-12.837941059164129</v>
      </c>
      <c r="AH46">
        <f t="shared" si="4"/>
        <v>-394.02425152742489</v>
      </c>
      <c r="AI46">
        <f t="shared" si="23"/>
        <v>-406.862192586589</v>
      </c>
      <c r="AJ46">
        <f t="shared" si="6"/>
        <v>2.6268335551776119</v>
      </c>
      <c r="AK46">
        <f t="shared" si="20"/>
        <v>4.0958745619074728</v>
      </c>
      <c r="AL46">
        <f t="shared" si="24"/>
        <v>-400.13948446950394</v>
      </c>
      <c r="AN46">
        <f t="shared" si="27"/>
        <v>0</v>
      </c>
      <c r="AO46">
        <f t="shared" si="27"/>
        <v>0</v>
      </c>
      <c r="AP46">
        <f t="shared" si="27"/>
        <v>-0.15409794414835787</v>
      </c>
      <c r="AQ46">
        <f t="shared" si="27"/>
        <v>-4.7296000834673544</v>
      </c>
      <c r="AR46">
        <f t="shared" si="27"/>
        <v>-4.8836980276157123</v>
      </c>
      <c r="AS46">
        <f t="shared" si="27"/>
        <v>3.1530729780367729E-2</v>
      </c>
      <c r="AT46">
        <f t="shared" si="27"/>
        <v>4.9164102449975919E-2</v>
      </c>
      <c r="AU46">
        <f t="shared" si="25"/>
        <v>-4.8030031953853687</v>
      </c>
      <c r="AW46">
        <v>43</v>
      </c>
      <c r="AX46">
        <f>IF(Z46&gt;0, (R46*SUMPRODUCT(K46:$K$98, X46:$X$98)-K46*$AZ$3)/Z46, 0)</f>
        <v>108.82909480734989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1.0717252049871978E-2</v>
      </c>
      <c r="L47" s="2">
        <v>44</v>
      </c>
      <c r="M47" s="6">
        <v>1.6567999999999999E-2</v>
      </c>
      <c r="Q47" s="4">
        <f t="shared" si="22"/>
        <v>25</v>
      </c>
      <c r="R47">
        <f t="shared" si="0"/>
        <v>50000</v>
      </c>
      <c r="S47">
        <f t="shared" si="1"/>
        <v>106.40614548451661</v>
      </c>
      <c r="U47">
        <f t="shared" si="12"/>
        <v>1.6567999999999999E-2</v>
      </c>
      <c r="V47">
        <f t="shared" si="13"/>
        <v>0.01</v>
      </c>
      <c r="W47">
        <f t="shared" si="14"/>
        <v>0.51351764236656516</v>
      </c>
      <c r="X47">
        <f t="shared" si="15"/>
        <v>8.5079602987292516E-3</v>
      </c>
      <c r="Y47">
        <f t="shared" si="16"/>
        <v>5.135176423665652E-3</v>
      </c>
      <c r="Z47">
        <f t="shared" si="17"/>
        <v>0.49987450564417024</v>
      </c>
      <c r="AB47">
        <f t="shared" si="18"/>
        <v>55.885660186357711</v>
      </c>
      <c r="AC47">
        <f t="shared" si="19"/>
        <v>53.189719371574398</v>
      </c>
      <c r="AE47">
        <f t="shared" si="2"/>
        <v>0</v>
      </c>
      <c r="AF47">
        <f t="shared" si="26"/>
        <v>0</v>
      </c>
      <c r="AG47">
        <f t="shared" si="26"/>
        <v>-12.496862641104256</v>
      </c>
      <c r="AH47">
        <f t="shared" si="4"/>
        <v>-425.39801493646257</v>
      </c>
      <c r="AI47">
        <f t="shared" si="23"/>
        <v>-437.89487757756683</v>
      </c>
      <c r="AJ47">
        <f t="shared" si="6"/>
        <v>2.695940814783313</v>
      </c>
      <c r="AK47">
        <f t="shared" si="20"/>
        <v>3.9119962130450401</v>
      </c>
      <c r="AL47">
        <f t="shared" si="24"/>
        <v>-431.28694054973852</v>
      </c>
      <c r="AN47">
        <f t="shared" si="27"/>
        <v>0</v>
      </c>
      <c r="AO47">
        <f t="shared" si="27"/>
        <v>0</v>
      </c>
      <c r="AP47">
        <f t="shared" si="27"/>
        <v>-0.13393202675734314</v>
      </c>
      <c r="AQ47">
        <f t="shared" si="27"/>
        <v>-4.5590977475892736</v>
      </c>
      <c r="AR47">
        <f t="shared" si="27"/>
        <v>-4.6930297743466172</v>
      </c>
      <c r="AS47">
        <f t="shared" si="27"/>
        <v>2.8893077223569992E-2</v>
      </c>
      <c r="AT47">
        <f t="shared" si="27"/>
        <v>4.1925849433348372E-2</v>
      </c>
      <c r="AU47">
        <f t="shared" si="25"/>
        <v>-4.6222108476896988</v>
      </c>
      <c r="AW47">
        <v>44</v>
      </c>
      <c r="AX47">
        <f>IF(Z47&gt;0, (R47*SUMPRODUCT(K47:$K$98, X47:$X$98)-K47*$AZ$3)/Z47, 0)</f>
        <v>106.40614548451661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9.5689750445285514E-3</v>
      </c>
      <c r="L48" s="2">
        <v>45</v>
      </c>
      <c r="M48" s="6">
        <v>1.8353999999999999E-2</v>
      </c>
      <c r="Q48" s="4">
        <f t="shared" si="22"/>
        <v>25</v>
      </c>
      <c r="R48">
        <f t="shared" si="0"/>
        <v>50000</v>
      </c>
      <c r="S48">
        <f t="shared" si="1"/>
        <v>103.86303958641736</v>
      </c>
      <c r="U48">
        <f t="shared" si="12"/>
        <v>1.8353999999999999E-2</v>
      </c>
      <c r="V48">
        <f t="shared" si="13"/>
        <v>0.01</v>
      </c>
      <c r="W48">
        <f t="shared" si="14"/>
        <v>0.49987450564417024</v>
      </c>
      <c r="X48">
        <f t="shared" si="15"/>
        <v>9.1746966765931005E-3</v>
      </c>
      <c r="Y48">
        <f t="shared" si="16"/>
        <v>4.9987450564417026E-3</v>
      </c>
      <c r="Z48">
        <f t="shared" si="17"/>
        <v>0.48570106391113543</v>
      </c>
      <c r="AB48">
        <f t="shared" si="18"/>
        <v>53.189719371574398</v>
      </c>
      <c r="AC48">
        <f t="shared" si="19"/>
        <v>50.446388828167287</v>
      </c>
      <c r="AE48">
        <f t="shared" si="2"/>
        <v>0</v>
      </c>
      <c r="AF48">
        <f t="shared" si="26"/>
        <v>0</v>
      </c>
      <c r="AG48">
        <f t="shared" si="26"/>
        <v>-12.142526597778385</v>
      </c>
      <c r="AH48">
        <f t="shared" si="4"/>
        <v>-458.73483382965503</v>
      </c>
      <c r="AI48">
        <f t="shared" si="23"/>
        <v>-470.87736042743342</v>
      </c>
      <c r="AJ48">
        <f t="shared" si="6"/>
        <v>2.7433305434071116</v>
      </c>
      <c r="AK48">
        <f t="shared" si="20"/>
        <v>3.7232803560102083</v>
      </c>
      <c r="AL48">
        <f t="shared" si="24"/>
        <v>-464.41074952801608</v>
      </c>
      <c r="AN48">
        <f t="shared" si="27"/>
        <v>0</v>
      </c>
      <c r="AO48">
        <f t="shared" si="27"/>
        <v>0</v>
      </c>
      <c r="AP48">
        <f t="shared" si="27"/>
        <v>-0.11619153399166554</v>
      </c>
      <c r="AQ48">
        <f t="shared" si="27"/>
        <v>-4.3896221769719208</v>
      </c>
      <c r="AR48">
        <f t="shared" si="27"/>
        <v>-4.5058137109635865</v>
      </c>
      <c r="AS48">
        <f t="shared" si="27"/>
        <v>2.62508615087556E-2</v>
      </c>
      <c r="AT48">
        <f t="shared" si="27"/>
        <v>3.5627976810445064E-2</v>
      </c>
      <c r="AU48">
        <f t="shared" si="25"/>
        <v>-4.4439348726443857</v>
      </c>
      <c r="AW48">
        <v>45</v>
      </c>
      <c r="AX48">
        <f>IF(Z48&gt;0, (R48*SUMPRODUCT(K48:$K$98, X48:$X$98)-K48*$AZ$3)/Z48, 0)</f>
        <v>103.86303958641736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8.5437277183290639E-3</v>
      </c>
      <c r="L49" s="2">
        <v>46</v>
      </c>
      <c r="M49" s="6">
        <v>2.0303000000000002E-2</v>
      </c>
      <c r="Q49" s="4">
        <f t="shared" si="22"/>
        <v>25</v>
      </c>
      <c r="R49">
        <f t="shared" si="0"/>
        <v>50000</v>
      </c>
      <c r="S49">
        <f t="shared" si="1"/>
        <v>101.23083227794073</v>
      </c>
      <c r="U49">
        <f t="shared" si="12"/>
        <v>2.0303000000000002E-2</v>
      </c>
      <c r="V49">
        <f t="shared" si="13"/>
        <v>0.01</v>
      </c>
      <c r="W49">
        <f t="shared" si="14"/>
        <v>0.48570106391113543</v>
      </c>
      <c r="X49">
        <f t="shared" si="15"/>
        <v>9.8611887005877839E-3</v>
      </c>
      <c r="Y49">
        <f t="shared" si="16"/>
        <v>4.8570106391113543E-3</v>
      </c>
      <c r="Z49">
        <f t="shared" si="17"/>
        <v>0.47098286457143629</v>
      </c>
      <c r="AB49">
        <f t="shared" si="18"/>
        <v>50.446388828167287</v>
      </c>
      <c r="AC49">
        <f t="shared" si="19"/>
        <v>47.677987369215145</v>
      </c>
      <c r="AE49">
        <f t="shared" si="2"/>
        <v>0</v>
      </c>
      <c r="AF49">
        <f t="shared" si="26"/>
        <v>0</v>
      </c>
      <c r="AG49">
        <f t="shared" si="26"/>
        <v>-11.774571614285907</v>
      </c>
      <c r="AH49">
        <f t="shared" si="4"/>
        <v>-493.05943502938919</v>
      </c>
      <c r="AI49">
        <f t="shared" si="23"/>
        <v>-504.83400664367508</v>
      </c>
      <c r="AJ49">
        <f t="shared" si="6"/>
        <v>2.7684014589521411</v>
      </c>
      <c r="AK49">
        <f t="shared" si="20"/>
        <v>3.5312472179717105</v>
      </c>
      <c r="AL49">
        <f t="shared" si="24"/>
        <v>-498.5343579667512</v>
      </c>
      <c r="AN49">
        <f t="shared" si="27"/>
        <v>0</v>
      </c>
      <c r="AO49">
        <f t="shared" si="27"/>
        <v>0</v>
      </c>
      <c r="AP49">
        <f t="shared" si="27"/>
        <v>-0.1005987338724251</v>
      </c>
      <c r="AQ49">
        <f t="shared" si="27"/>
        <v>-4.2125655618442606</v>
      </c>
      <c r="AR49">
        <f t="shared" si="27"/>
        <v>-4.3131642957166854</v>
      </c>
      <c r="AS49">
        <f t="shared" si="27"/>
        <v>2.3652468280312026E-2</v>
      </c>
      <c r="AT49">
        <f t="shared" si="27"/>
        <v>3.0170014736457296E-2</v>
      </c>
      <c r="AU49">
        <f t="shared" si="25"/>
        <v>-4.2593418126999163</v>
      </c>
      <c r="AW49">
        <v>46</v>
      </c>
      <c r="AX49">
        <f>IF(Z49&gt;0, (R49*SUMPRODUCT(K49:$K$98, X49:$X$98)-K49*$AZ$3)/Z49, 0)</f>
        <v>101.23083227794073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7.6283283199366633E-3</v>
      </c>
      <c r="L50" s="2">
        <v>47</v>
      </c>
      <c r="M50" s="6">
        <v>2.2446000000000001E-2</v>
      </c>
      <c r="Q50" s="4">
        <f t="shared" si="22"/>
        <v>25</v>
      </c>
      <c r="R50">
        <f t="shared" si="0"/>
        <v>50000</v>
      </c>
      <c r="S50">
        <f t="shared" si="1"/>
        <v>98.557838060839615</v>
      </c>
      <c r="U50">
        <f t="shared" si="12"/>
        <v>2.2446000000000001E-2</v>
      </c>
      <c r="V50">
        <f t="shared" si="13"/>
        <v>0.01</v>
      </c>
      <c r="W50">
        <f t="shared" si="14"/>
        <v>0.47098286457143629</v>
      </c>
      <c r="X50">
        <f t="shared" si="15"/>
        <v>1.057168137817046E-2</v>
      </c>
      <c r="Y50">
        <f t="shared" si="16"/>
        <v>4.7098286457143632E-3</v>
      </c>
      <c r="Z50">
        <f t="shared" si="17"/>
        <v>0.45570135454755151</v>
      </c>
      <c r="AB50">
        <f t="shared" si="18"/>
        <v>47.677987369215145</v>
      </c>
      <c r="AC50">
        <f t="shared" si="19"/>
        <v>44.912940305602838</v>
      </c>
      <c r="AE50">
        <f t="shared" si="2"/>
        <v>0</v>
      </c>
      <c r="AF50">
        <f t="shared" si="26"/>
        <v>0</v>
      </c>
      <c r="AG50">
        <f t="shared" si="26"/>
        <v>-11.392533863688788</v>
      </c>
      <c r="AH50">
        <f t="shared" si="4"/>
        <v>-528.58406890852302</v>
      </c>
      <c r="AI50">
        <f t="shared" si="23"/>
        <v>-539.97660277221178</v>
      </c>
      <c r="AJ50">
        <f t="shared" si="6"/>
        <v>2.7650470636123075</v>
      </c>
      <c r="AK50">
        <f t="shared" si="20"/>
        <v>3.3374591158450606</v>
      </c>
      <c r="AL50">
        <f t="shared" si="24"/>
        <v>-533.87409659275443</v>
      </c>
      <c r="AN50">
        <f t="shared" si="27"/>
        <v>0</v>
      </c>
      <c r="AO50">
        <f t="shared" si="27"/>
        <v>0</v>
      </c>
      <c r="AP50">
        <f t="shared" si="27"/>
        <v>-8.6905988708214643E-2</v>
      </c>
      <c r="AQ50">
        <f t="shared" si="27"/>
        <v>-4.0322128223222391</v>
      </c>
      <c r="AR50">
        <f t="shared" si="27"/>
        <v>-4.1191188110304529</v>
      </c>
      <c r="AS50">
        <f t="shared" si="27"/>
        <v>2.1092686821311477E-2</v>
      </c>
      <c r="AT50">
        <f t="shared" si="27"/>
        <v>2.5459233890031654E-2</v>
      </c>
      <c r="AU50">
        <f t="shared" si="25"/>
        <v>-4.0725668903191101</v>
      </c>
      <c r="AW50">
        <v>47</v>
      </c>
      <c r="AX50">
        <f>IF(Z50&gt;0, (R50*SUMPRODUCT(K50:$K$98, X50:$X$98)-K50*$AZ$3)/Z50, 0)</f>
        <v>98.557838060839615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6.8110074285148772E-3</v>
      </c>
      <c r="L51" s="2">
        <v>48</v>
      </c>
      <c r="M51" s="6">
        <v>2.4856E-2</v>
      </c>
      <c r="Q51" s="4">
        <f t="shared" si="22"/>
        <v>25</v>
      </c>
      <c r="R51">
        <f t="shared" si="0"/>
        <v>50000</v>
      </c>
      <c r="S51">
        <f t="shared" si="1"/>
        <v>95.887866228551061</v>
      </c>
      <c r="U51">
        <f t="shared" si="12"/>
        <v>2.4856E-2</v>
      </c>
      <c r="V51">
        <f t="shared" si="13"/>
        <v>0.01</v>
      </c>
      <c r="W51">
        <f t="shared" si="14"/>
        <v>0.45570135454755151</v>
      </c>
      <c r="X51">
        <f t="shared" si="15"/>
        <v>1.1326912868633941E-2</v>
      </c>
      <c r="Y51">
        <f t="shared" si="16"/>
        <v>4.557013545475515E-3</v>
      </c>
      <c r="Z51">
        <f t="shared" si="17"/>
        <v>0.43981742813344205</v>
      </c>
      <c r="AB51">
        <f t="shared" si="18"/>
        <v>44.912940305602838</v>
      </c>
      <c r="AC51">
        <f t="shared" si="19"/>
        <v>42.173154713844859</v>
      </c>
      <c r="AE51">
        <f t="shared" si="2"/>
        <v>0</v>
      </c>
      <c r="AF51">
        <f t="shared" si="26"/>
        <v>0</v>
      </c>
      <c r="AG51">
        <f t="shared" si="26"/>
        <v>-10.995435703336051</v>
      </c>
      <c r="AH51">
        <f t="shared" si="4"/>
        <v>-566.345643431697</v>
      </c>
      <c r="AI51">
        <f t="shared" si="23"/>
        <v>-577.34107913503306</v>
      </c>
      <c r="AJ51">
        <f t="shared" si="6"/>
        <v>2.739785591757979</v>
      </c>
      <c r="AK51">
        <f t="shared" si="20"/>
        <v>3.1439058213921989</v>
      </c>
      <c r="AL51">
        <f t="shared" si="24"/>
        <v>-571.45738772188292</v>
      </c>
      <c r="AN51">
        <f t="shared" si="27"/>
        <v>0</v>
      </c>
      <c r="AO51">
        <f t="shared" si="27"/>
        <v>0</v>
      </c>
      <c r="AP51">
        <f t="shared" si="27"/>
        <v>-7.4889994255179546E-2</v>
      </c>
      <c r="AQ51">
        <f t="shared" si="27"/>
        <v>-3.8573843845203259</v>
      </c>
      <c r="AR51">
        <f t="shared" si="27"/>
        <v>-3.9322743787755057</v>
      </c>
      <c r="AS51">
        <f t="shared" si="27"/>
        <v>1.8660700018001623E-2</v>
      </c>
      <c r="AT51">
        <f t="shared" si="27"/>
        <v>2.1413165904053434E-2</v>
      </c>
      <c r="AU51">
        <f t="shared" si="25"/>
        <v>-3.8922005128534511</v>
      </c>
      <c r="AW51">
        <v>48</v>
      </c>
      <c r="AX51">
        <f>IF(Z51&gt;0, (R51*SUMPRODUCT(K51:$K$98, X51:$X$98)-K51*$AZ$3)/Z51, 0)</f>
        <v>95.887866228551061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6.0812566326025686E-3</v>
      </c>
      <c r="L52" s="2">
        <v>49</v>
      </c>
      <c r="M52" s="6">
        <v>2.7564999999999999E-2</v>
      </c>
      <c r="Q52" s="4">
        <f t="shared" si="22"/>
        <v>25</v>
      </c>
      <c r="R52">
        <f t="shared" si="0"/>
        <v>50000</v>
      </c>
      <c r="S52">
        <f t="shared" si="1"/>
        <v>93.24385879096009</v>
      </c>
      <c r="U52">
        <f t="shared" si="12"/>
        <v>2.7564999999999999E-2</v>
      </c>
      <c r="V52">
        <f t="shared" si="13"/>
        <v>0.01</v>
      </c>
      <c r="W52">
        <f t="shared" si="14"/>
        <v>0.43981742813344205</v>
      </c>
      <c r="X52">
        <f t="shared" si="15"/>
        <v>1.212356740649833E-2</v>
      </c>
      <c r="Y52">
        <f t="shared" si="16"/>
        <v>4.3981742813344205E-3</v>
      </c>
      <c r="Z52">
        <f t="shared" si="17"/>
        <v>0.42329568644560928</v>
      </c>
      <c r="AB52">
        <f t="shared" si="18"/>
        <v>42.173154713844859</v>
      </c>
      <c r="AC52">
        <f t="shared" si="19"/>
        <v>39.469723213756907</v>
      </c>
      <c r="AE52">
        <f t="shared" si="2"/>
        <v>0</v>
      </c>
      <c r="AF52">
        <f t="shared" si="26"/>
        <v>0</v>
      </c>
      <c r="AG52">
        <f t="shared" si="26"/>
        <v>-10.582392161140232</v>
      </c>
      <c r="AH52">
        <f t="shared" si="4"/>
        <v>-606.1783703249165</v>
      </c>
      <c r="AI52">
        <f t="shared" si="23"/>
        <v>-616.76076248605671</v>
      </c>
      <c r="AJ52">
        <f t="shared" si="6"/>
        <v>2.7034315000879516</v>
      </c>
      <c r="AK52">
        <f t="shared" si="20"/>
        <v>2.9521208299691404</v>
      </c>
      <c r="AL52">
        <f t="shared" si="24"/>
        <v>-611.10521015599966</v>
      </c>
      <c r="AN52">
        <f t="shared" si="27"/>
        <v>0</v>
      </c>
      <c r="AO52">
        <f t="shared" si="27"/>
        <v>0</v>
      </c>
      <c r="AP52">
        <f t="shared" si="27"/>
        <v>-6.4354242518735463E-2</v>
      </c>
      <c r="AQ52">
        <f t="shared" si="27"/>
        <v>-3.6863262350786146</v>
      </c>
      <c r="AR52">
        <f t="shared" si="27"/>
        <v>-3.7506804775973497</v>
      </c>
      <c r="AS52">
        <f t="shared" si="27"/>
        <v>1.6440260740696568E-2</v>
      </c>
      <c r="AT52">
        <f t="shared" si="27"/>
        <v>1.7952604377494033E-2</v>
      </c>
      <c r="AU52">
        <f t="shared" si="25"/>
        <v>-3.7162876124791593</v>
      </c>
      <c r="AW52">
        <v>49</v>
      </c>
      <c r="AX52">
        <f>IF(Z52&gt;0, (R52*SUMPRODUCT(K52:$K$98, X52:$X$98)-K52*$AZ$3)/Z52, 0)</f>
        <v>93.24385879096009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5.4296934219665791E-3</v>
      </c>
      <c r="L53" s="2">
        <v>50</v>
      </c>
      <c r="M53" s="6">
        <v>3.0620999999999999E-2</v>
      </c>
      <c r="Q53" s="4">
        <f t="shared" si="22"/>
        <v>25</v>
      </c>
      <c r="R53">
        <f t="shared" si="0"/>
        <v>50000</v>
      </c>
      <c r="S53">
        <f t="shared" si="1"/>
        <v>90.651618060662827</v>
      </c>
      <c r="U53">
        <f t="shared" si="12"/>
        <v>3.0620999999999999E-2</v>
      </c>
      <c r="V53">
        <f t="shared" si="13"/>
        <v>0.01</v>
      </c>
      <c r="W53">
        <f t="shared" si="14"/>
        <v>0.42329568644560928</v>
      </c>
      <c r="X53">
        <f t="shared" si="15"/>
        <v>1.2961737214651001E-2</v>
      </c>
      <c r="Y53">
        <f t="shared" si="16"/>
        <v>4.232956864456093E-3</v>
      </c>
      <c r="Z53">
        <f t="shared" si="17"/>
        <v>0.40610099236650221</v>
      </c>
      <c r="AB53">
        <f t="shared" si="18"/>
        <v>39.469723213756907</v>
      </c>
      <c r="AC53">
        <f t="shared" si="19"/>
        <v>36.813712054064311</v>
      </c>
      <c r="AE53">
        <f t="shared" si="2"/>
        <v>0</v>
      </c>
      <c r="AF53">
        <f t="shared" si="26"/>
        <v>0</v>
      </c>
      <c r="AG53">
        <f t="shared" si="26"/>
        <v>-10.152524809162555</v>
      </c>
      <c r="AH53">
        <f t="shared" si="4"/>
        <v>-648.08686073255001</v>
      </c>
      <c r="AI53">
        <f t="shared" si="23"/>
        <v>-658.23938554171252</v>
      </c>
      <c r="AJ53">
        <f t="shared" si="6"/>
        <v>2.6560111596925964</v>
      </c>
      <c r="AK53">
        <f t="shared" si="20"/>
        <v>2.7628806249629836</v>
      </c>
      <c r="AL53">
        <f t="shared" si="24"/>
        <v>-652.82049375705685</v>
      </c>
      <c r="AN53">
        <f t="shared" si="27"/>
        <v>0</v>
      </c>
      <c r="AO53">
        <f t="shared" si="27"/>
        <v>0</v>
      </c>
      <c r="AP53">
        <f t="shared" si="27"/>
        <v>-5.5125097172662424E-2</v>
      </c>
      <c r="AQ53">
        <f t="shared" si="27"/>
        <v>-3.5189129645824972</v>
      </c>
      <c r="AR53">
        <f t="shared" si="27"/>
        <v>-3.5740380617551595</v>
      </c>
      <c r="AS53">
        <f t="shared" si="27"/>
        <v>1.4421326322452716E-2</v>
      </c>
      <c r="AT53">
        <f t="shared" si="27"/>
        <v>1.5001594755040423E-2</v>
      </c>
      <c r="AU53">
        <f t="shared" si="25"/>
        <v>-3.5446151406776658</v>
      </c>
      <c r="AW53">
        <v>50</v>
      </c>
      <c r="AX53">
        <f>IF(Z53&gt;0, (R53*SUMPRODUCT(K53:$K$98, X53:$X$98)-K53*$AZ$3)/Z53, 0)</f>
        <v>90.651618060662827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4.8479405553273026E-3</v>
      </c>
      <c r="L54" s="2">
        <v>51</v>
      </c>
      <c r="M54" s="6">
        <v>3.3921E-2</v>
      </c>
      <c r="Q54" s="4">
        <f t="shared" si="22"/>
        <v>25</v>
      </c>
      <c r="R54">
        <f t="shared" si="0"/>
        <v>50000</v>
      </c>
      <c r="S54">
        <f t="shared" si="1"/>
        <v>88.122173796625361</v>
      </c>
      <c r="U54">
        <f t="shared" si="12"/>
        <v>3.3921E-2</v>
      </c>
      <c r="V54">
        <f t="shared" si="13"/>
        <v>0.01</v>
      </c>
      <c r="W54">
        <f t="shared" si="14"/>
        <v>0.40610099236650221</v>
      </c>
      <c r="X54">
        <f t="shared" si="15"/>
        <v>1.3775351762064122E-2</v>
      </c>
      <c r="Y54">
        <f t="shared" si="16"/>
        <v>4.061009923665022E-3</v>
      </c>
      <c r="Z54">
        <f t="shared" si="17"/>
        <v>0.38826463068077305</v>
      </c>
      <c r="AB54">
        <f t="shared" si="18"/>
        <v>36.813712054064311</v>
      </c>
      <c r="AC54">
        <f t="shared" si="19"/>
        <v>34.214723263933642</v>
      </c>
      <c r="AE54">
        <f t="shared" si="2"/>
        <v>0</v>
      </c>
      <c r="AF54">
        <f t="shared" si="26"/>
        <v>0</v>
      </c>
      <c r="AG54">
        <f t="shared" si="26"/>
        <v>-9.7066157670193256</v>
      </c>
      <c r="AH54">
        <f t="shared" si="4"/>
        <v>-688.76758810320609</v>
      </c>
      <c r="AI54">
        <f t="shared" si="23"/>
        <v>-698.47420387022544</v>
      </c>
      <c r="AJ54">
        <f t="shared" si="6"/>
        <v>2.5989887901306687</v>
      </c>
      <c r="AK54">
        <f t="shared" si="20"/>
        <v>2.5769598437845018</v>
      </c>
      <c r="AL54">
        <f t="shared" si="24"/>
        <v>-693.2982552363103</v>
      </c>
      <c r="AN54">
        <f t="shared" si="27"/>
        <v>0</v>
      </c>
      <c r="AO54">
        <f t="shared" si="27"/>
        <v>0</v>
      </c>
      <c r="AP54">
        <f t="shared" si="27"/>
        <v>-4.7057096231912419E-2</v>
      </c>
      <c r="AQ54">
        <f t="shared" si="27"/>
        <v>-3.3391043235605036</v>
      </c>
      <c r="AR54">
        <f t="shared" si="27"/>
        <v>-3.3861614197924164</v>
      </c>
      <c r="AS54">
        <f t="shared" si="27"/>
        <v>1.2599743158515508E-2</v>
      </c>
      <c r="AT54">
        <f t="shared" si="27"/>
        <v>1.2492948136132796E-2</v>
      </c>
      <c r="AU54">
        <f t="shared" si="25"/>
        <v>-3.3610687284977683</v>
      </c>
      <c r="AW54">
        <v>51</v>
      </c>
      <c r="AX54">
        <f>IF(Z54&gt;0, (R54*SUMPRODUCT(K54:$K$98, X54:$X$98)-K54*$AZ$3)/Z54, 0)</f>
        <v>88.122173796625361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4.3285183529708053E-3</v>
      </c>
      <c r="L55" s="2">
        <v>52</v>
      </c>
      <c r="M55" s="6">
        <v>3.7368999999999999E-2</v>
      </c>
      <c r="Q55" s="4">
        <f t="shared" si="22"/>
        <v>25</v>
      </c>
      <c r="R55">
        <f t="shared" si="0"/>
        <v>50000</v>
      </c>
      <c r="S55">
        <f t="shared" si="1"/>
        <v>85.696945642579095</v>
      </c>
      <c r="U55">
        <f t="shared" si="12"/>
        <v>3.7368999999999999E-2</v>
      </c>
      <c r="V55">
        <f t="shared" si="13"/>
        <v>0.01</v>
      </c>
      <c r="W55">
        <f t="shared" si="14"/>
        <v>0.38826463068077305</v>
      </c>
      <c r="X55">
        <f t="shared" si="15"/>
        <v>1.4509060983909809E-2</v>
      </c>
      <c r="Y55">
        <f t="shared" si="16"/>
        <v>3.8826463068077307E-3</v>
      </c>
      <c r="Z55">
        <f t="shared" si="17"/>
        <v>0.36987292339005551</v>
      </c>
      <c r="AB55">
        <f t="shared" si="18"/>
        <v>34.214723263933642</v>
      </c>
      <c r="AC55">
        <f t="shared" si="19"/>
        <v>31.69697981041941</v>
      </c>
      <c r="AE55">
        <f t="shared" si="2"/>
        <v>0</v>
      </c>
      <c r="AF55">
        <f t="shared" si="26"/>
        <v>0</v>
      </c>
      <c r="AG55">
        <f t="shared" si="26"/>
        <v>-9.2468230847513873</v>
      </c>
      <c r="AH55">
        <f t="shared" si="4"/>
        <v>-725.45304919549039</v>
      </c>
      <c r="AI55">
        <f t="shared" si="23"/>
        <v>-734.69987228024183</v>
      </c>
      <c r="AJ55">
        <f t="shared" si="6"/>
        <v>2.5177434535142318</v>
      </c>
      <c r="AK55">
        <f t="shared" si="20"/>
        <v>2.3950306284753551</v>
      </c>
      <c r="AL55">
        <f t="shared" si="24"/>
        <v>-729.78709819825224</v>
      </c>
      <c r="AN55">
        <f t="shared" si="27"/>
        <v>0</v>
      </c>
      <c r="AO55">
        <f t="shared" si="27"/>
        <v>0</v>
      </c>
      <c r="AP55">
        <f t="shared" si="27"/>
        <v>-4.0025043429020496E-2</v>
      </c>
      <c r="AQ55">
        <f t="shared" si="27"/>
        <v>-3.1401368376613128</v>
      </c>
      <c r="AR55">
        <f t="shared" si="27"/>
        <v>-3.1801618810903336</v>
      </c>
      <c r="AS55">
        <f t="shared" si="27"/>
        <v>1.0898098746608451E-2</v>
      </c>
      <c r="AT55">
        <f t="shared" si="27"/>
        <v>1.0366934031282776E-2</v>
      </c>
      <c r="AU55">
        <f t="shared" si="25"/>
        <v>-3.158896848312442</v>
      </c>
      <c r="AW55">
        <v>52</v>
      </c>
      <c r="AX55">
        <f>IF(Z55&gt;0, (R55*SUMPRODUCT(K55:$K$98, X55:$X$98)-K55*$AZ$3)/Z55, 0)</f>
        <v>85.696945642579095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3.8647485294382188E-3</v>
      </c>
      <c r="L56" s="2">
        <v>53</v>
      </c>
      <c r="M56" s="6">
        <v>5.0548205999999998E-2</v>
      </c>
      <c r="Q56" s="4">
        <f t="shared" si="22"/>
        <v>25</v>
      </c>
      <c r="R56">
        <f t="shared" si="0"/>
        <v>50000</v>
      </c>
      <c r="S56">
        <f t="shared" si="1"/>
        <v>84.293737492606738</v>
      </c>
      <c r="U56">
        <f t="shared" si="12"/>
        <v>5.0548205999999998E-2</v>
      </c>
      <c r="V56">
        <f t="shared" si="13"/>
        <v>0.01</v>
      </c>
      <c r="W56">
        <f t="shared" si="14"/>
        <v>0.36987292339005551</v>
      </c>
      <c r="X56">
        <f t="shared" si="15"/>
        <v>1.8696412725342743E-2</v>
      </c>
      <c r="Y56">
        <f t="shared" si="16"/>
        <v>3.6987292339005552E-3</v>
      </c>
      <c r="Z56">
        <f t="shared" si="17"/>
        <v>0.3474777814308122</v>
      </c>
      <c r="AB56">
        <f t="shared" si="18"/>
        <v>31.69697981041941</v>
      </c>
      <c r="AC56">
        <f t="shared" si="19"/>
        <v>29.290200892442265</v>
      </c>
      <c r="AE56">
        <f t="shared" si="2"/>
        <v>0</v>
      </c>
      <c r="AF56">
        <f t="shared" si="26"/>
        <v>0</v>
      </c>
      <c r="AG56">
        <f t="shared" si="26"/>
        <v>-8.686944535770305</v>
      </c>
      <c r="AH56">
        <f t="shared" si="4"/>
        <v>-934.82063626713716</v>
      </c>
      <c r="AI56">
        <f t="shared" si="23"/>
        <v>-943.50758080290746</v>
      </c>
      <c r="AJ56">
        <f t="shared" si="6"/>
        <v>2.4067789179771459</v>
      </c>
      <c r="AK56">
        <f t="shared" si="20"/>
        <v>2.2187885867293589</v>
      </c>
      <c r="AL56">
        <f t="shared" si="24"/>
        <v>-938.88201329820095</v>
      </c>
      <c r="AN56">
        <f t="shared" si="27"/>
        <v>0</v>
      </c>
      <c r="AO56">
        <f t="shared" si="27"/>
        <v>0</v>
      </c>
      <c r="AP56">
        <f t="shared" si="27"/>
        <v>-3.3572856119929655E-2</v>
      </c>
      <c r="AQ56">
        <f t="shared" si="27"/>
        <v>-3.6128466793019185</v>
      </c>
      <c r="AR56">
        <f t="shared" si="27"/>
        <v>-3.646419535421848</v>
      </c>
      <c r="AS56">
        <f t="shared" si="27"/>
        <v>9.3015952839350831E-3</v>
      </c>
      <c r="AT56">
        <f t="shared" si="27"/>
        <v>8.5750599276965944E-3</v>
      </c>
      <c r="AU56">
        <f t="shared" si="25"/>
        <v>-3.6285428802102162</v>
      </c>
      <c r="AW56">
        <v>53</v>
      </c>
      <c r="AX56">
        <f>IF(Z56&gt;0, (R56*SUMPRODUCT(K56:$K$98, X56:$X$98)-K56*$AZ$3)/Z56, 0)</f>
        <v>84.293737492606738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3.4506683298555522E-3</v>
      </c>
      <c r="L57" s="2">
        <v>54</v>
      </c>
      <c r="M57" s="6">
        <v>6.4784177999999998E-2</v>
      </c>
      <c r="Q57" s="4">
        <f t="shared" si="22"/>
        <v>25</v>
      </c>
      <c r="R57">
        <f t="shared" si="0"/>
        <v>50000</v>
      </c>
      <c r="S57">
        <f t="shared" si="1"/>
        <v>81.90605952331282</v>
      </c>
      <c r="U57">
        <f t="shared" si="12"/>
        <v>6.4784177999999998E-2</v>
      </c>
      <c r="V57">
        <f t="shared" si="13"/>
        <v>0.01</v>
      </c>
      <c r="W57">
        <f t="shared" si="14"/>
        <v>0.3474777814308122</v>
      </c>
      <c r="X57">
        <f t="shared" si="15"/>
        <v>2.2511062443258831E-2</v>
      </c>
      <c r="Y57">
        <f t="shared" si="16"/>
        <v>3.4747778143081223E-3</v>
      </c>
      <c r="Z57">
        <f t="shared" si="17"/>
        <v>0.32149194117324525</v>
      </c>
      <c r="AB57">
        <f t="shared" si="18"/>
        <v>29.290200892442265</v>
      </c>
      <c r="AC57">
        <f t="shared" si="19"/>
        <v>26.332138070001211</v>
      </c>
      <c r="AE57">
        <f t="shared" si="2"/>
        <v>0</v>
      </c>
      <c r="AF57">
        <f t="shared" si="26"/>
        <v>0</v>
      </c>
      <c r="AG57">
        <f t="shared" si="26"/>
        <v>-8.0372985293311316</v>
      </c>
      <c r="AH57">
        <f t="shared" si="4"/>
        <v>-1125.5531221629415</v>
      </c>
      <c r="AI57">
        <f t="shared" si="23"/>
        <v>-1133.5904206922726</v>
      </c>
      <c r="AJ57">
        <f t="shared" si="6"/>
        <v>2.9580628224410539</v>
      </c>
      <c r="AK57">
        <f t="shared" si="20"/>
        <v>2.0503140624709588</v>
      </c>
      <c r="AL57">
        <f t="shared" si="24"/>
        <v>-1128.5820438073606</v>
      </c>
      <c r="AN57">
        <f t="shared" si="27"/>
        <v>0</v>
      </c>
      <c r="AO57">
        <f t="shared" si="27"/>
        <v>0</v>
      </c>
      <c r="AP57">
        <f t="shared" si="27"/>
        <v>-2.7734051492757542E-2</v>
      </c>
      <c r="AQ57">
        <f t="shared" si="27"/>
        <v>-3.8839105122176996</v>
      </c>
      <c r="AR57">
        <f t="shared" si="27"/>
        <v>-3.9116445637104569</v>
      </c>
      <c r="AS57">
        <f t="shared" si="27"/>
        <v>1.0207293699120473E-2</v>
      </c>
      <c r="AT57">
        <f t="shared" si="27"/>
        <v>7.0749538016260157E-3</v>
      </c>
      <c r="AU57">
        <f t="shared" si="25"/>
        <v>-3.8943623162097105</v>
      </c>
      <c r="AW57">
        <v>54</v>
      </c>
      <c r="AX57">
        <f>IF(Z57&gt;0, (R57*SUMPRODUCT(K57:$K$98, X57:$X$98)-K57*$AZ$3)/Z57, 0)</f>
        <v>81.90605952331282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3.0809538659424571E-3</v>
      </c>
      <c r="L58" s="2">
        <v>55</v>
      </c>
      <c r="M58" s="6">
        <v>8.0470763000000001E-2</v>
      </c>
      <c r="Q58" s="4">
        <f t="shared" si="22"/>
        <v>25</v>
      </c>
      <c r="R58">
        <f t="shared" si="0"/>
        <v>50000</v>
      </c>
      <c r="S58">
        <f t="shared" si="1"/>
        <v>78.770034809098121</v>
      </c>
      <c r="U58">
        <f t="shared" si="12"/>
        <v>8.0470763000000001E-2</v>
      </c>
      <c r="V58">
        <f t="shared" si="13"/>
        <v>0.01</v>
      </c>
      <c r="W58">
        <f t="shared" si="14"/>
        <v>0.32149194117324525</v>
      </c>
      <c r="X58">
        <f t="shared" si="15"/>
        <v>2.5870701804562159E-2</v>
      </c>
      <c r="Y58">
        <f t="shared" si="16"/>
        <v>3.2149194117324525E-3</v>
      </c>
      <c r="Z58">
        <f t="shared" si="17"/>
        <v>0.29240631995695066</v>
      </c>
      <c r="AB58">
        <f t="shared" si="18"/>
        <v>26.332138070001211</v>
      </c>
      <c r="AC58">
        <f t="shared" si="19"/>
        <v>23.032856001409286</v>
      </c>
      <c r="AE58">
        <f t="shared" si="2"/>
        <v>0</v>
      </c>
      <c r="AF58">
        <f t="shared" si="26"/>
        <v>0</v>
      </c>
      <c r="AG58">
        <f t="shared" si="26"/>
        <v>-7.3101579989237662</v>
      </c>
      <c r="AH58">
        <f t="shared" si="4"/>
        <v>-1293.5350902281079</v>
      </c>
      <c r="AI58">
        <f t="shared" si="23"/>
        <v>-1300.8452482270318</v>
      </c>
      <c r="AJ58">
        <f t="shared" si="6"/>
        <v>3.2992820685919249</v>
      </c>
      <c r="AK58">
        <f t="shared" si="20"/>
        <v>1.8432496649000849</v>
      </c>
      <c r="AL58">
        <f t="shared" si="24"/>
        <v>-1295.7027164935398</v>
      </c>
      <c r="AN58">
        <f t="shared" si="27"/>
        <v>0</v>
      </c>
      <c r="AO58">
        <f t="shared" si="27"/>
        <v>0</v>
      </c>
      <c r="AP58">
        <f t="shared" si="27"/>
        <v>-2.2522259547434354E-2</v>
      </c>
      <c r="AQ58">
        <f t="shared" si="27"/>
        <v>-3.9853219369705144</v>
      </c>
      <c r="AR58">
        <f t="shared" si="27"/>
        <v>-4.007844196517949</v>
      </c>
      <c r="AS58">
        <f t="shared" si="27"/>
        <v>1.0164935844062918E-2</v>
      </c>
      <c r="AT58">
        <f t="shared" si="27"/>
        <v>5.678967180971055E-3</v>
      </c>
      <c r="AU58">
        <f t="shared" si="25"/>
        <v>-3.9920002934929149</v>
      </c>
      <c r="AW58">
        <v>55</v>
      </c>
      <c r="AX58">
        <f>IF(Z58&gt;0, (R58*SUMPRODUCT(K58:$K$98, X58:$X$98)-K58*$AZ$3)/Z58, 0)</f>
        <v>78.770034809098121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2.7508516660200506E-3</v>
      </c>
      <c r="L59" s="2">
        <v>56</v>
      </c>
      <c r="M59" s="6">
        <v>9.7818447000000003E-2</v>
      </c>
      <c r="Q59" s="4">
        <f t="shared" si="22"/>
        <v>25</v>
      </c>
      <c r="R59">
        <f t="shared" si="0"/>
        <v>50000</v>
      </c>
      <c r="S59">
        <f t="shared" si="1"/>
        <v>75.013643837272298</v>
      </c>
      <c r="U59">
        <f t="shared" si="12"/>
        <v>9.7818447000000003E-2</v>
      </c>
      <c r="V59">
        <f t="shared" si="13"/>
        <v>0.01</v>
      </c>
      <c r="W59">
        <f t="shared" si="14"/>
        <v>0.29240631995695066</v>
      </c>
      <c r="X59">
        <f t="shared" si="15"/>
        <v>2.860273211117402E-2</v>
      </c>
      <c r="Y59">
        <f t="shared" si="16"/>
        <v>2.9240631995695065E-3</v>
      </c>
      <c r="Z59">
        <f t="shared" si="17"/>
        <v>0.26087952464620712</v>
      </c>
      <c r="AB59">
        <f t="shared" si="18"/>
        <v>23.032856001409286</v>
      </c>
      <c r="AC59">
        <f t="shared" si="19"/>
        <v>19.56952374624748</v>
      </c>
      <c r="AE59">
        <f t="shared" si="2"/>
        <v>0</v>
      </c>
      <c r="AF59">
        <f t="shared" si="26"/>
        <v>0</v>
      </c>
      <c r="AG59">
        <f t="shared" si="26"/>
        <v>-6.5219881161551783</v>
      </c>
      <c r="AH59">
        <f t="shared" si="4"/>
        <v>-1430.1366055587009</v>
      </c>
      <c r="AI59">
        <f t="shared" si="23"/>
        <v>-1436.6585936748561</v>
      </c>
      <c r="AJ59">
        <f t="shared" si="6"/>
        <v>3.4633322551618058</v>
      </c>
      <c r="AK59">
        <f t="shared" si="20"/>
        <v>1.6122999200986501</v>
      </c>
      <c r="AL59">
        <f t="shared" si="24"/>
        <v>-1431.5829614995957</v>
      </c>
      <c r="AN59">
        <f t="shared" si="27"/>
        <v>0</v>
      </c>
      <c r="AO59">
        <f t="shared" si="27"/>
        <v>0</v>
      </c>
      <c r="AP59">
        <f t="shared" si="27"/>
        <v>-1.7941021875088444E-2</v>
      </c>
      <c r="AQ59">
        <f t="shared" si="27"/>
        <v>-3.9340936640374125</v>
      </c>
      <c r="AR59">
        <f t="shared" si="27"/>
        <v>-3.9520346859125008</v>
      </c>
      <c r="AS59">
        <f t="shared" si="27"/>
        <v>9.5271133040928328E-3</v>
      </c>
      <c r="AT59">
        <f t="shared" si="27"/>
        <v>4.4351979213273661E-3</v>
      </c>
      <c r="AU59">
        <f t="shared" si="25"/>
        <v>-3.9380723746870809</v>
      </c>
      <c r="AW59">
        <v>56</v>
      </c>
      <c r="AX59">
        <f>IF(Z59&gt;0, (R59*SUMPRODUCT(K59:$K$98, X59:$X$98)-K59*$AZ$3)/Z59, 0)</f>
        <v>75.013643837272298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2.4561175589464736E-3</v>
      </c>
      <c r="L60" s="2">
        <v>57</v>
      </c>
      <c r="M60" s="6">
        <v>0.115047869</v>
      </c>
      <c r="Q60" s="4">
        <f t="shared" si="22"/>
        <v>25</v>
      </c>
      <c r="R60">
        <f t="shared" si="0"/>
        <v>50000</v>
      </c>
      <c r="S60">
        <f t="shared" si="1"/>
        <v>70.541037184033058</v>
      </c>
      <c r="U60">
        <f t="shared" si="12"/>
        <v>0.115047869</v>
      </c>
      <c r="V60">
        <f t="shared" si="13"/>
        <v>0.01</v>
      </c>
      <c r="W60">
        <f t="shared" si="14"/>
        <v>0.26087952464620712</v>
      </c>
      <c r="X60">
        <f t="shared" si="15"/>
        <v>3.0013633376279106E-2</v>
      </c>
      <c r="Y60">
        <f t="shared" si="16"/>
        <v>2.6087952464620714E-3</v>
      </c>
      <c r="Z60">
        <f t="shared" si="17"/>
        <v>0.22825709602346594</v>
      </c>
      <c r="AB60">
        <f t="shared" si="18"/>
        <v>19.56952374624748</v>
      </c>
      <c r="AC60">
        <f t="shared" si="19"/>
        <v>16.101492298110717</v>
      </c>
      <c r="AE60">
        <f t="shared" si="2"/>
        <v>0</v>
      </c>
      <c r="AF60">
        <f t="shared" si="26"/>
        <v>0</v>
      </c>
      <c r="AG60">
        <f t="shared" si="26"/>
        <v>-5.7064274005866489</v>
      </c>
      <c r="AH60">
        <f t="shared" si="4"/>
        <v>-1500.6816688139554</v>
      </c>
      <c r="AI60">
        <f t="shared" si="23"/>
        <v>-1506.388096214542</v>
      </c>
      <c r="AJ60">
        <f t="shared" si="6"/>
        <v>3.4680314481367631</v>
      </c>
      <c r="AK60">
        <f t="shared" si="20"/>
        <v>1.3698666622373237</v>
      </c>
      <c r="AL60">
        <f t="shared" si="24"/>
        <v>-1501.5501981041677</v>
      </c>
      <c r="AN60">
        <f t="shared" si="27"/>
        <v>0</v>
      </c>
      <c r="AO60">
        <f t="shared" si="27"/>
        <v>0</v>
      </c>
      <c r="AP60">
        <f t="shared" si="27"/>
        <v>-1.4015656537434151E-2</v>
      </c>
      <c r="AQ60">
        <f t="shared" si="27"/>
        <v>-3.6858505971630526</v>
      </c>
      <c r="AR60">
        <f t="shared" si="27"/>
        <v>-3.6998662537004865</v>
      </c>
      <c r="AS60">
        <f t="shared" si="27"/>
        <v>8.51789293474727E-3</v>
      </c>
      <c r="AT60">
        <f t="shared" si="27"/>
        <v>3.3645535625364889E-3</v>
      </c>
      <c r="AU60">
        <f t="shared" si="25"/>
        <v>-3.6879838072032025</v>
      </c>
      <c r="AW60">
        <v>57</v>
      </c>
      <c r="AX60">
        <f>IF(Z60&gt;0, (R60*SUMPRODUCT(K60:$K$98, X60:$X$98)-K60*$AZ$3)/Z60, 0)</f>
        <v>70.541037184033058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2.1929621062022086E-3</v>
      </c>
      <c r="L61" s="2">
        <v>58</v>
      </c>
      <c r="M61" s="6">
        <v>0.13365521</v>
      </c>
      <c r="Q61" s="4">
        <f t="shared" si="22"/>
        <v>25</v>
      </c>
      <c r="R61">
        <f t="shared" si="0"/>
        <v>50000</v>
      </c>
      <c r="S61">
        <f t="shared" si="1"/>
        <v>65.646802030889916</v>
      </c>
      <c r="U61">
        <f t="shared" si="12"/>
        <v>0.13365521</v>
      </c>
      <c r="V61">
        <f t="shared" si="13"/>
        <v>0.01</v>
      </c>
      <c r="W61">
        <f t="shared" si="14"/>
        <v>0.22825709602346594</v>
      </c>
      <c r="X61">
        <f t="shared" si="15"/>
        <v>3.0507750103006506E-2</v>
      </c>
      <c r="Y61">
        <f t="shared" si="16"/>
        <v>2.2825709602346594E-3</v>
      </c>
      <c r="Z61">
        <f t="shared" si="17"/>
        <v>0.1954667749602248</v>
      </c>
      <c r="AB61">
        <f t="shared" si="18"/>
        <v>16.101492298110717</v>
      </c>
      <c r="AC61">
        <f t="shared" si="19"/>
        <v>12.831768679430388</v>
      </c>
      <c r="AE61">
        <f t="shared" si="2"/>
        <v>0</v>
      </c>
      <c r="AF61">
        <f t="shared" si="26"/>
        <v>0</v>
      </c>
      <c r="AG61">
        <f t="shared" si="26"/>
        <v>-4.8866693740056197</v>
      </c>
      <c r="AH61">
        <f t="shared" si="4"/>
        <v>-1525.3875051503253</v>
      </c>
      <c r="AI61">
        <f t="shared" si="23"/>
        <v>-1530.2741745243309</v>
      </c>
      <c r="AJ61">
        <f t="shared" si="6"/>
        <v>3.2697236186803291</v>
      </c>
      <c r="AK61">
        <f t="shared" si="20"/>
        <v>1.1271044608677503</v>
      </c>
      <c r="AL61">
        <f t="shared" si="24"/>
        <v>-1525.8773464447829</v>
      </c>
      <c r="AN61">
        <f t="shared" si="27"/>
        <v>0</v>
      </c>
      <c r="AO61">
        <f t="shared" si="27"/>
        <v>0</v>
      </c>
      <c r="AP61">
        <f t="shared" si="27"/>
        <v>-1.0716280762733192E-2</v>
      </c>
      <c r="AQ61">
        <f t="shared" si="27"/>
        <v>-3.3451169960689895</v>
      </c>
      <c r="AR61">
        <f t="shared" si="27"/>
        <v>-3.3558332768317229</v>
      </c>
      <c r="AS61">
        <f t="shared" si="27"/>
        <v>7.1703799935203217E-3</v>
      </c>
      <c r="AT61">
        <f t="shared" si="27"/>
        <v>2.4716973724144466E-3</v>
      </c>
      <c r="AU61">
        <f t="shared" si="25"/>
        <v>-3.3461911994657885</v>
      </c>
      <c r="AW61">
        <v>58</v>
      </c>
      <c r="AX61">
        <f>IF(Z61&gt;0, (R61*SUMPRODUCT(K61:$K$98, X61:$X$98)-K61*$AZ$3)/Z61, 0)</f>
        <v>65.646802030889916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1.9580018805376862E-3</v>
      </c>
      <c r="L62" s="2">
        <v>59</v>
      </c>
      <c r="M62" s="6">
        <v>0.153152232</v>
      </c>
      <c r="Q62" s="4">
        <f t="shared" si="22"/>
        <v>25</v>
      </c>
      <c r="R62">
        <f t="shared" si="0"/>
        <v>50000</v>
      </c>
      <c r="S62">
        <f t="shared" si="1"/>
        <v>60.26677254201855</v>
      </c>
      <c r="U62">
        <f t="shared" si="12"/>
        <v>0.153152232</v>
      </c>
      <c r="V62">
        <f t="shared" si="13"/>
        <v>0.01</v>
      </c>
      <c r="W62">
        <f t="shared" si="14"/>
        <v>0.1954667749602248</v>
      </c>
      <c r="X62">
        <f t="shared" si="15"/>
        <v>2.9936172867000139E-2</v>
      </c>
      <c r="Y62">
        <f t="shared" si="16"/>
        <v>1.9546677496022481E-3</v>
      </c>
      <c r="Z62">
        <f t="shared" si="17"/>
        <v>0.16357593434362241</v>
      </c>
      <c r="AB62">
        <f t="shared" si="18"/>
        <v>12.831768679430388</v>
      </c>
      <c r="AC62">
        <f t="shared" si="19"/>
        <v>9.8581936284352523</v>
      </c>
      <c r="AE62">
        <f t="shared" si="2"/>
        <v>0</v>
      </c>
      <c r="AF62">
        <f t="shared" si="26"/>
        <v>0</v>
      </c>
      <c r="AG62">
        <f t="shared" si="26"/>
        <v>-4.08939835859056</v>
      </c>
      <c r="AH62">
        <f t="shared" si="4"/>
        <v>-1496.8086433500068</v>
      </c>
      <c r="AI62">
        <f t="shared" si="23"/>
        <v>-1500.8980417085975</v>
      </c>
      <c r="AJ62">
        <f t="shared" si="6"/>
        <v>2.9735750509951355</v>
      </c>
      <c r="AK62">
        <f t="shared" si="20"/>
        <v>0.89822380756012721</v>
      </c>
      <c r="AL62">
        <f t="shared" si="24"/>
        <v>-1497.0262428500423</v>
      </c>
      <c r="AN62">
        <f t="shared" si="27"/>
        <v>0</v>
      </c>
      <c r="AO62">
        <f t="shared" si="27"/>
        <v>0</v>
      </c>
      <c r="AP62">
        <f t="shared" si="27"/>
        <v>-8.0070496763880433E-3</v>
      </c>
      <c r="AQ62">
        <f t="shared" si="27"/>
        <v>-2.9307541384843763</v>
      </c>
      <c r="AR62">
        <f t="shared" si="27"/>
        <v>-2.9387611881607643</v>
      </c>
      <c r="AS62">
        <f t="shared" si="27"/>
        <v>5.8222655417684219E-3</v>
      </c>
      <c r="AT62">
        <f t="shared" si="27"/>
        <v>1.7587239043464497E-3</v>
      </c>
      <c r="AU62">
        <f t="shared" si="25"/>
        <v>-2.9311801987146495</v>
      </c>
      <c r="AW62">
        <v>59</v>
      </c>
      <c r="AX62">
        <f>IF(Z62&gt;0, (R62*SUMPRODUCT(K62:$K$98, X62:$X$98)-K62*$AZ$3)/Z62, 0)</f>
        <v>60.26677254201855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1.7482159647657911E-3</v>
      </c>
      <c r="L63" s="2">
        <v>60</v>
      </c>
      <c r="M63" s="6">
        <v>0.17329698399999999</v>
      </c>
      <c r="Q63" s="4">
        <f t="shared" si="22"/>
        <v>25</v>
      </c>
      <c r="R63">
        <f t="shared" si="0"/>
        <v>50000</v>
      </c>
      <c r="S63">
        <f t="shared" si="1"/>
        <v>54.337993768372527</v>
      </c>
      <c r="U63">
        <f t="shared" si="12"/>
        <v>0.17329698399999999</v>
      </c>
      <c r="V63">
        <f t="shared" si="13"/>
        <v>0.01</v>
      </c>
      <c r="W63">
        <f t="shared" si="14"/>
        <v>0.16357593434362241</v>
      </c>
      <c r="X63">
        <f t="shared" si="15"/>
        <v>2.8347216076731782E-2</v>
      </c>
      <c r="Y63">
        <f t="shared" si="16"/>
        <v>1.6357593434362242E-3</v>
      </c>
      <c r="Z63">
        <f t="shared" si="17"/>
        <v>0.13359295892345444</v>
      </c>
      <c r="AB63">
        <f t="shared" si="18"/>
        <v>9.8581936284352523</v>
      </c>
      <c r="AC63">
        <f t="shared" si="19"/>
        <v>7.2591733694811138</v>
      </c>
      <c r="AE63">
        <f t="shared" si="2"/>
        <v>0</v>
      </c>
      <c r="AF63">
        <f t="shared" si="26"/>
        <v>0</v>
      </c>
      <c r="AG63">
        <f t="shared" si="26"/>
        <v>-3.3398239730863608</v>
      </c>
      <c r="AH63">
        <f t="shared" si="4"/>
        <v>-1417.3608038365892</v>
      </c>
      <c r="AI63">
        <f t="shared" si="23"/>
        <v>-1420.7006278096756</v>
      </c>
      <c r="AJ63">
        <f t="shared" si="6"/>
        <v>2.5990202589541385</v>
      </c>
      <c r="AK63">
        <f t="shared" si="20"/>
        <v>0.69007355399046777</v>
      </c>
      <c r="AL63">
        <f t="shared" si="24"/>
        <v>-1417.4115339967309</v>
      </c>
      <c r="AN63">
        <f t="shared" si="27"/>
        <v>0</v>
      </c>
      <c r="AO63">
        <f t="shared" si="27"/>
        <v>0</v>
      </c>
      <c r="AP63">
        <f t="shared" si="27"/>
        <v>-5.8387335892570898E-3</v>
      </c>
      <c r="AQ63">
        <f t="shared" si="27"/>
        <v>-2.4778527851004002</v>
      </c>
      <c r="AR63">
        <f t="shared" si="27"/>
        <v>-2.4836915186896573</v>
      </c>
      <c r="AS63">
        <f t="shared" si="27"/>
        <v>4.5436487094533459E-3</v>
      </c>
      <c r="AT63">
        <f t="shared" si="27"/>
        <v>1.2063976039488038E-3</v>
      </c>
      <c r="AU63">
        <f t="shared" si="25"/>
        <v>-2.4779414723762549</v>
      </c>
      <c r="AW63">
        <v>60</v>
      </c>
      <c r="AX63">
        <f>IF(Z63&gt;0, (R63*SUMPRODUCT(K63:$K$98, X63:$X$98)-K63*$AZ$3)/Z63, 0)</f>
        <v>54.337993768372527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1.5609071113980278E-3</v>
      </c>
      <c r="L64" s="2">
        <v>61</v>
      </c>
      <c r="M64" s="6">
        <v>0.19491187900000001</v>
      </c>
      <c r="Q64" s="4">
        <f t="shared" si="22"/>
        <v>25</v>
      </c>
      <c r="R64">
        <f t="shared" si="0"/>
        <v>50000</v>
      </c>
      <c r="S64">
        <f t="shared" si="1"/>
        <v>47.802662426653974</v>
      </c>
      <c r="U64">
        <f t="shared" si="12"/>
        <v>0.19491187900000001</v>
      </c>
      <c r="V64">
        <f t="shared" si="13"/>
        <v>0.01</v>
      </c>
      <c r="W64">
        <f t="shared" si="14"/>
        <v>0.13359295892345444</v>
      </c>
      <c r="X64">
        <f t="shared" si="15"/>
        <v>2.6038854644940324E-2</v>
      </c>
      <c r="Y64">
        <f t="shared" si="16"/>
        <v>1.3359295892345444E-3</v>
      </c>
      <c r="Z64">
        <f t="shared" si="17"/>
        <v>0.10621817468927956</v>
      </c>
      <c r="AB64">
        <f t="shared" si="18"/>
        <v>7.2591733694811138</v>
      </c>
      <c r="AC64">
        <f t="shared" si="19"/>
        <v>5.0775115482469921</v>
      </c>
      <c r="AE64">
        <f t="shared" si="2"/>
        <v>0</v>
      </c>
      <c r="AF64">
        <f t="shared" si="26"/>
        <v>0</v>
      </c>
      <c r="AG64">
        <f t="shared" si="26"/>
        <v>-2.655454367231989</v>
      </c>
      <c r="AH64">
        <f t="shared" si="4"/>
        <v>-1301.9427322470162</v>
      </c>
      <c r="AI64">
        <f t="shared" si="23"/>
        <v>-1304.5981866142483</v>
      </c>
      <c r="AJ64">
        <f t="shared" si="6"/>
        <v>2.1816618212341217</v>
      </c>
      <c r="AK64">
        <f t="shared" si="20"/>
        <v>0.50814213586367807</v>
      </c>
      <c r="AL64">
        <f t="shared" si="24"/>
        <v>-1301.9083826571505</v>
      </c>
      <c r="AN64">
        <f t="shared" si="27"/>
        <v>0</v>
      </c>
      <c r="AO64">
        <f t="shared" si="27"/>
        <v>0</v>
      </c>
      <c r="AP64">
        <f t="shared" si="27"/>
        <v>-4.1449176058053613E-3</v>
      </c>
      <c r="AQ64">
        <f t="shared" si="27"/>
        <v>-2.0322116693973462</v>
      </c>
      <c r="AR64">
        <f t="shared" si="27"/>
        <v>-2.0363565870031515</v>
      </c>
      <c r="AS64">
        <f t="shared" si="27"/>
        <v>3.4053714514299133E-3</v>
      </c>
      <c r="AT64">
        <f t="shared" si="27"/>
        <v>7.931626734705979E-4</v>
      </c>
      <c r="AU64">
        <f t="shared" si="25"/>
        <v>-2.032158052878251</v>
      </c>
      <c r="AW64">
        <v>61</v>
      </c>
      <c r="AX64">
        <f>IF(Z64&gt;0, (R64*SUMPRODUCT(K64:$K$98, X64:$X$98)-K64*$AZ$3)/Z64, 0)</f>
        <v>47.802662426653974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1.393667063748239E-3</v>
      </c>
      <c r="L65" s="2">
        <v>62</v>
      </c>
      <c r="M65" s="6">
        <v>0.21714087100000001</v>
      </c>
      <c r="Q65" s="4">
        <f t="shared" si="22"/>
        <v>25</v>
      </c>
      <c r="R65">
        <f t="shared" si="0"/>
        <v>50000</v>
      </c>
      <c r="S65">
        <f t="shared" si="1"/>
        <v>40.317799023186012</v>
      </c>
      <c r="U65">
        <f t="shared" si="12"/>
        <v>0.21714087100000001</v>
      </c>
      <c r="V65">
        <f t="shared" si="13"/>
        <v>0.01</v>
      </c>
      <c r="W65">
        <f t="shared" si="14"/>
        <v>0.10621817468927956</v>
      </c>
      <c r="X65">
        <f t="shared" si="15"/>
        <v>2.3064306968060319E-2</v>
      </c>
      <c r="Y65">
        <f t="shared" si="16"/>
        <v>1.0621817468927956E-3</v>
      </c>
      <c r="Z65">
        <f t="shared" si="17"/>
        <v>8.209168597432645E-2</v>
      </c>
      <c r="AB65">
        <f t="shared" si="18"/>
        <v>5.0775115482469921</v>
      </c>
      <c r="AC65">
        <f t="shared" si="19"/>
        <v>3.309756096587392</v>
      </c>
      <c r="AE65">
        <f t="shared" si="2"/>
        <v>0</v>
      </c>
      <c r="AF65">
        <f t="shared" si="26"/>
        <v>0</v>
      </c>
      <c r="AG65">
        <f t="shared" si="26"/>
        <v>-2.0522921493581614</v>
      </c>
      <c r="AH65">
        <f t="shared" si="4"/>
        <v>-1153.2153484030159</v>
      </c>
      <c r="AI65">
        <f t="shared" si="23"/>
        <v>-1155.2676405523741</v>
      </c>
      <c r="AJ65">
        <f t="shared" si="6"/>
        <v>1.7677554516596001</v>
      </c>
      <c r="AK65">
        <f t="shared" si="20"/>
        <v>0.35542580837728949</v>
      </c>
      <c r="AL65">
        <f t="shared" si="24"/>
        <v>-1153.1444592923372</v>
      </c>
      <c r="AN65">
        <f t="shared" si="27"/>
        <v>0</v>
      </c>
      <c r="AO65">
        <f t="shared" si="27"/>
        <v>0</v>
      </c>
      <c r="AP65">
        <f t="shared" si="27"/>
        <v>-2.8602119737495511E-3</v>
      </c>
      <c r="AQ65">
        <f t="shared" si="27"/>
        <v>-1.6071982484782337</v>
      </c>
      <c r="AR65">
        <f t="shared" si="27"/>
        <v>-1.6100584604519832</v>
      </c>
      <c r="AS65">
        <f t="shared" si="27"/>
        <v>2.463662549739377E-3</v>
      </c>
      <c r="AT65">
        <f t="shared" si="27"/>
        <v>4.9534524274152134E-4</v>
      </c>
      <c r="AU65">
        <f t="shared" si="25"/>
        <v>-1.6070994526595022</v>
      </c>
      <c r="AW65">
        <v>62</v>
      </c>
      <c r="AX65">
        <f>IF(Z65&gt;0, (R65*SUMPRODUCT(K65:$K$98, X65:$X$98)-K65*$AZ$3)/Z65, 0)</f>
        <v>40.317799023186012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1.2443455926323562E-3</v>
      </c>
      <c r="L66" s="2">
        <v>63</v>
      </c>
      <c r="M66" s="6">
        <v>0.240684854</v>
      </c>
      <c r="Q66" s="4">
        <f t="shared" si="22"/>
        <v>25</v>
      </c>
      <c r="R66">
        <f t="shared" si="0"/>
        <v>50000</v>
      </c>
      <c r="S66">
        <f t="shared" si="1"/>
        <v>31.516815200586915</v>
      </c>
      <c r="U66">
        <f t="shared" si="12"/>
        <v>0.240684854</v>
      </c>
      <c r="V66">
        <f t="shared" si="13"/>
        <v>0.01</v>
      </c>
      <c r="W66">
        <f t="shared" si="14"/>
        <v>8.209168597432645E-2</v>
      </c>
      <c r="X66">
        <f t="shared" si="15"/>
        <v>1.9758225453344609E-2</v>
      </c>
      <c r="Y66">
        <f t="shared" si="16"/>
        <v>8.2091685974326452E-4</v>
      </c>
      <c r="Z66">
        <f t="shared" si="17"/>
        <v>6.1512543661238574E-2</v>
      </c>
      <c r="AB66">
        <f t="shared" si="18"/>
        <v>3.309756096587392</v>
      </c>
      <c r="AC66">
        <f t="shared" si="19"/>
        <v>1.9386794710892903</v>
      </c>
      <c r="AE66">
        <f t="shared" si="2"/>
        <v>0</v>
      </c>
      <c r="AF66">
        <f t="shared" si="26"/>
        <v>0</v>
      </c>
      <c r="AG66">
        <f t="shared" si="26"/>
        <v>-1.5378135915309643</v>
      </c>
      <c r="AH66">
        <f t="shared" si="4"/>
        <v>-987.91127266723049</v>
      </c>
      <c r="AI66">
        <f t="shared" si="23"/>
        <v>-989.44908625876144</v>
      </c>
      <c r="AJ66">
        <f t="shared" si="6"/>
        <v>1.3710766254981017</v>
      </c>
      <c r="AK66">
        <f t="shared" si="20"/>
        <v>0.23168292676111746</v>
      </c>
      <c r="AL66">
        <f t="shared" si="24"/>
        <v>-987.84632670650228</v>
      </c>
      <c r="AN66">
        <f t="shared" si="27"/>
        <v>0</v>
      </c>
      <c r="AO66">
        <f t="shared" si="27"/>
        <v>0</v>
      </c>
      <c r="AP66">
        <f t="shared" si="27"/>
        <v>-1.9135715649116899E-3</v>
      </c>
      <c r="AQ66">
        <f t="shared" si="27"/>
        <v>-1.2293030380552901</v>
      </c>
      <c r="AR66">
        <f t="shared" si="27"/>
        <v>-1.2312166096202017</v>
      </c>
      <c r="AS66">
        <f t="shared" si="27"/>
        <v>1.7060931560998064E-3</v>
      </c>
      <c r="AT66">
        <f t="shared" si="27"/>
        <v>2.882936288033615E-4</v>
      </c>
      <c r="AU66">
        <f t="shared" si="25"/>
        <v>-1.2292222228352987</v>
      </c>
      <c r="AW66">
        <v>63</v>
      </c>
      <c r="AX66">
        <f>IF(Z66&gt;0, (R66*SUMPRODUCT(K66:$K$98, X66:$X$98)-K66*$AZ$3)/Z66, 0)</f>
        <v>31.516815200586915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1.1110228505646037E-3</v>
      </c>
      <c r="L67" s="2">
        <v>64</v>
      </c>
      <c r="M67" s="6">
        <v>0.26560892699999999</v>
      </c>
      <c r="Q67" s="4">
        <f t="shared" si="22"/>
        <v>25</v>
      </c>
      <c r="R67">
        <f t="shared" ref="R67:R89" si="28">$C$6</f>
        <v>50000</v>
      </c>
      <c r="S67">
        <f t="shared" ref="S67:S89" si="29">AX67</f>
        <v>20.651192150580254</v>
      </c>
      <c r="U67">
        <f t="shared" si="12"/>
        <v>0.26560892699999999</v>
      </c>
      <c r="V67">
        <f t="shared" si="13"/>
        <v>0.01</v>
      </c>
      <c r="W67">
        <f t="shared" si="14"/>
        <v>6.1512543661238574E-2</v>
      </c>
      <c r="X67">
        <f t="shared" si="15"/>
        <v>1.633828071890223E-2</v>
      </c>
      <c r="Y67">
        <f t="shared" si="16"/>
        <v>6.1512543661238579E-4</v>
      </c>
      <c r="Z67">
        <f t="shared" si="17"/>
        <v>4.4559137505723954E-2</v>
      </c>
      <c r="AB67">
        <f t="shared" si="18"/>
        <v>1.9386794710892903</v>
      </c>
      <c r="AC67">
        <f t="shared" si="19"/>
        <v>0.92019931069483274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-1.1139784376430988</v>
      </c>
      <c r="AH67">
        <f t="shared" ref="AH67:AH89" si="32">-X67*R67</f>
        <v>-816.91403594511144</v>
      </c>
      <c r="AI67">
        <f t="shared" si="23"/>
        <v>-818.02801438275458</v>
      </c>
      <c r="AJ67">
        <f t="shared" ref="AJ67:AJ89" si="33">AB67-AC67</f>
        <v>1.0184801603944575</v>
      </c>
      <c r="AK67">
        <f t="shared" si="20"/>
        <v>0.13570756297625033</v>
      </c>
      <c r="AL67">
        <f t="shared" si="24"/>
        <v>-816.87382665938389</v>
      </c>
      <c r="AN67">
        <f t="shared" ref="AN67:AT89" si="34">AE67*$K67</f>
        <v>0</v>
      </c>
      <c r="AO67">
        <f t="shared" si="34"/>
        <v>0</v>
      </c>
      <c r="AP67">
        <f t="shared" si="34"/>
        <v>-1.2376554992577391E-3</v>
      </c>
      <c r="AQ67">
        <f t="shared" si="34"/>
        <v>-0.90761016088197288</v>
      </c>
      <c r="AR67">
        <f t="shared" si="34"/>
        <v>-0.90884781638123058</v>
      </c>
      <c r="AS67">
        <f t="shared" si="34"/>
        <v>1.131554731044945E-3</v>
      </c>
      <c r="AT67">
        <f t="shared" si="34"/>
        <v>1.5077420346104912E-4</v>
      </c>
      <c r="AU67">
        <f t="shared" si="25"/>
        <v>-0.90756548744672461</v>
      </c>
      <c r="AW67">
        <v>64</v>
      </c>
      <c r="AX67">
        <f>IF(Z67&gt;0, (R67*SUMPRODUCT(K67:$K$98, X67:$X$98)-K67*$AZ$3)/Z67, 0)</f>
        <v>20.651192150580254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9.9198468800411029E-4</v>
      </c>
      <c r="L68" s="2">
        <v>65</v>
      </c>
      <c r="M68" s="6">
        <v>0.29099302900000001</v>
      </c>
      <c r="Q68" s="4">
        <f t="shared" si="22"/>
        <v>25</v>
      </c>
      <c r="R68">
        <f t="shared" si="28"/>
        <v>50000</v>
      </c>
      <c r="S68">
        <f t="shared" si="29"/>
        <v>6.4475843405532798</v>
      </c>
      <c r="U68">
        <f t="shared" ref="U68:U89" si="38">M68</f>
        <v>0.29099302900000001</v>
      </c>
      <c r="V68">
        <f t="shared" ref="V68:V89" si="39">$C$10</f>
        <v>0.01</v>
      </c>
      <c r="W68">
        <f t="shared" ref="W68:W89" si="40">Z67</f>
        <v>4.4559137505723954E-2</v>
      </c>
      <c r="X68">
        <f t="shared" ref="X68:X89" si="41">U68*W68</f>
        <v>1.2966398392418119E-2</v>
      </c>
      <c r="Y68">
        <f t="shared" ref="Y68:Y89" si="42">V68*W68</f>
        <v>4.4559137505723956E-4</v>
      </c>
      <c r="Z68">
        <f t="shared" ref="Z68:Z89" si="43">MAX(0, W68-X68-Y68)</f>
        <v>3.1147147738248591E-2</v>
      </c>
      <c r="AB68">
        <f t="shared" ref="AB68:AB89" si="44">AC67</f>
        <v>0.92019931069483274</v>
      </c>
      <c r="AC68">
        <f t="shared" ref="AC68:AC89" si="45">S68*Z68</f>
        <v>0.20082386201003111</v>
      </c>
      <c r="AE68">
        <f t="shared" si="30"/>
        <v>0</v>
      </c>
      <c r="AF68">
        <f t="shared" si="31"/>
        <v>0</v>
      </c>
      <c r="AG68">
        <f t="shared" si="31"/>
        <v>-0.77867869345621477</v>
      </c>
      <c r="AH68">
        <f t="shared" si="32"/>
        <v>-648.31991962090592</v>
      </c>
      <c r="AI68">
        <f t="shared" si="23"/>
        <v>-649.09859831436211</v>
      </c>
      <c r="AJ68">
        <f t="shared" si="33"/>
        <v>0.71937544868480163</v>
      </c>
      <c r="AK68">
        <f t="shared" ref="AK68:AK89" si="46">G68*SUM(AB68:AB68, AE68:AF68)</f>
        <v>6.4413951748638301E-2</v>
      </c>
      <c r="AL68">
        <f t="shared" si="24"/>
        <v>-648.31480891392869</v>
      </c>
      <c r="AN68">
        <f t="shared" si="34"/>
        <v>0</v>
      </c>
      <c r="AO68">
        <f t="shared" si="34"/>
        <v>0</v>
      </c>
      <c r="AP68">
        <f t="shared" si="34"/>
        <v>-7.7243734078361146E-4</v>
      </c>
      <c r="AQ68">
        <f t="shared" si="34"/>
        <v>-0.64312343319199416</v>
      </c>
      <c r="AR68">
        <f t="shared" si="34"/>
        <v>-0.64389587053277775</v>
      </c>
      <c r="AS68">
        <f t="shared" si="34"/>
        <v>7.1360943002140979E-4</v>
      </c>
      <c r="AT68">
        <f t="shared" si="34"/>
        <v>6.3897653828484777E-5</v>
      </c>
      <c r="AU68">
        <f t="shared" si="25"/>
        <v>-0.64311836344892792</v>
      </c>
      <c r="AW68">
        <v>65</v>
      </c>
      <c r="AX68">
        <f>IF(Z68&gt;0, (R68*SUMPRODUCT(K68:$K$98, X68:$X$98)-K68*$AZ$3)/Z68, 0)</f>
        <v>6.4475843405532798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8.8570061428938412E-4</v>
      </c>
      <c r="L69" s="2">
        <v>66</v>
      </c>
      <c r="M69" s="6">
        <v>0.31752069599999999</v>
      </c>
      <c r="Q69" s="4">
        <f t="shared" ref="Q69:Q89" si="48">$C$8</f>
        <v>25</v>
      </c>
      <c r="R69">
        <f t="shared" si="28"/>
        <v>50000</v>
      </c>
      <c r="S69">
        <f t="shared" si="29"/>
        <v>-13.092491273086592</v>
      </c>
      <c r="U69">
        <f t="shared" si="38"/>
        <v>0.31752069599999999</v>
      </c>
      <c r="V69">
        <f t="shared" si="39"/>
        <v>0.01</v>
      </c>
      <c r="W69">
        <f t="shared" si="40"/>
        <v>3.1147147738248591E-2</v>
      </c>
      <c r="X69">
        <f t="shared" si="41"/>
        <v>9.8898640282635182E-3</v>
      </c>
      <c r="Y69">
        <f t="shared" si="42"/>
        <v>3.1147147738248593E-4</v>
      </c>
      <c r="Z69">
        <f t="shared" si="43"/>
        <v>2.0945812232602588E-2</v>
      </c>
      <c r="AB69">
        <f t="shared" si="44"/>
        <v>0.20082386201003111</v>
      </c>
      <c r="AC69">
        <f t="shared" si="45"/>
        <v>-0.27423286386305978</v>
      </c>
      <c r="AE69">
        <f t="shared" si="30"/>
        <v>0</v>
      </c>
      <c r="AF69">
        <f t="shared" si="31"/>
        <v>0</v>
      </c>
      <c r="AG69">
        <f t="shared" si="31"/>
        <v>-0.52364530581506474</v>
      </c>
      <c r="AH69">
        <f t="shared" si="32"/>
        <v>-494.49320141317594</v>
      </c>
      <c r="AI69">
        <f t="shared" si="23"/>
        <v>-495.01684671899102</v>
      </c>
      <c r="AJ69">
        <f t="shared" si="33"/>
        <v>0.47505672587309089</v>
      </c>
      <c r="AK69">
        <f t="shared" si="46"/>
        <v>1.405767034070218E-2</v>
      </c>
      <c r="AL69">
        <f t="shared" si="24"/>
        <v>-494.52773232277718</v>
      </c>
      <c r="AN69">
        <f t="shared" si="34"/>
        <v>0</v>
      </c>
      <c r="AO69">
        <f t="shared" si="34"/>
        <v>0</v>
      </c>
      <c r="AP69">
        <f t="shared" si="34"/>
        <v>-4.6379296903015525E-4</v>
      </c>
      <c r="AQ69">
        <f t="shared" si="34"/>
        <v>-0.43797293225357409</v>
      </c>
      <c r="AR69">
        <f t="shared" si="34"/>
        <v>-0.43843672522260424</v>
      </c>
      <c r="AS69">
        <f t="shared" si="34"/>
        <v>4.2075803392810016E-4</v>
      </c>
      <c r="AT69">
        <f t="shared" si="34"/>
        <v>1.2450887256237576E-5</v>
      </c>
      <c r="AU69">
        <f t="shared" si="25"/>
        <v>-0.43800351630141987</v>
      </c>
      <c r="AW69">
        <v>66</v>
      </c>
      <c r="AX69">
        <f>IF(Z69&gt;0, (R69*SUMPRODUCT(K69:$K$98, X69:$X$98)-K69*$AZ$3)/Z69, 0)</f>
        <v>-13.092491273086592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7.9080411990123574E-4</v>
      </c>
      <c r="L70" s="2">
        <v>67</v>
      </c>
      <c r="M70" s="6">
        <v>0.344227385</v>
      </c>
      <c r="Q70" s="4">
        <f t="shared" si="48"/>
        <v>25</v>
      </c>
      <c r="R70">
        <f t="shared" si="28"/>
        <v>50000</v>
      </c>
      <c r="S70">
        <f t="shared" si="29"/>
        <v>-41.559706986848788</v>
      </c>
      <c r="U70">
        <f t="shared" si="38"/>
        <v>0.344227385</v>
      </c>
      <c r="V70">
        <f t="shared" si="39"/>
        <v>0.01</v>
      </c>
      <c r="W70">
        <f t="shared" si="40"/>
        <v>2.0945812232602588E-2</v>
      </c>
      <c r="X70">
        <f t="shared" si="41"/>
        <v>7.2101221715298001E-3</v>
      </c>
      <c r="Y70">
        <f t="shared" si="42"/>
        <v>2.0945812232602587E-4</v>
      </c>
      <c r="Z70">
        <f t="shared" si="43"/>
        <v>1.3526231938746762E-2</v>
      </c>
      <c r="AB70">
        <f t="shared" si="44"/>
        <v>-0.27423286386305978</v>
      </c>
      <c r="AC70">
        <f t="shared" si="45"/>
        <v>-0.56214623601047109</v>
      </c>
      <c r="AE70">
        <f t="shared" si="30"/>
        <v>0</v>
      </c>
      <c r="AF70">
        <f t="shared" si="31"/>
        <v>0</v>
      </c>
      <c r="AG70">
        <f t="shared" si="31"/>
        <v>-0.33815579846866906</v>
      </c>
      <c r="AH70">
        <f t="shared" si="32"/>
        <v>-360.50610857649002</v>
      </c>
      <c r="AI70">
        <f t="shared" si="23"/>
        <v>-360.8442643749587</v>
      </c>
      <c r="AJ70">
        <f t="shared" si="33"/>
        <v>0.28791337214741131</v>
      </c>
      <c r="AK70">
        <f t="shared" si="46"/>
        <v>-1.9196300470414186E-2</v>
      </c>
      <c r="AL70">
        <f t="shared" si="24"/>
        <v>-360.57554730328172</v>
      </c>
      <c r="AN70">
        <f t="shared" si="34"/>
        <v>0</v>
      </c>
      <c r="AO70">
        <f t="shared" si="34"/>
        <v>0</v>
      </c>
      <c r="AP70">
        <f t="shared" si="34"/>
        <v>-2.6741499859751549E-4</v>
      </c>
      <c r="AQ70">
        <f t="shared" si="34"/>
        <v>-0.28508971591185051</v>
      </c>
      <c r="AR70">
        <f t="shared" si="34"/>
        <v>-0.28535713091044806</v>
      </c>
      <c r="AS70">
        <f t="shared" si="34"/>
        <v>2.2768308086883055E-4</v>
      </c>
      <c r="AT70">
        <f t="shared" si="34"/>
        <v>-1.5180513498865569E-5</v>
      </c>
      <c r="AU70">
        <f t="shared" si="25"/>
        <v>-0.28514462834307808</v>
      </c>
      <c r="AW70">
        <v>67</v>
      </c>
      <c r="AX70">
        <f>IF(Z70&gt;0, (R70*SUMPRODUCT(K70:$K$98, X70:$X$98)-K70*$AZ$3)/Z70, 0)</f>
        <v>-41.559706986848788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7.0607510705467471E-4</v>
      </c>
      <c r="L71" s="2">
        <v>68</v>
      </c>
      <c r="M71" s="6">
        <v>0.370496828</v>
      </c>
      <c r="Q71" s="4">
        <f t="shared" si="48"/>
        <v>25</v>
      </c>
      <c r="R71">
        <f t="shared" si="28"/>
        <v>50000</v>
      </c>
      <c r="S71">
        <f t="shared" si="29"/>
        <v>-85.118502464902207</v>
      </c>
      <c r="U71">
        <f t="shared" si="38"/>
        <v>0.370496828</v>
      </c>
      <c r="V71">
        <f t="shared" si="39"/>
        <v>0.01</v>
      </c>
      <c r="W71">
        <f t="shared" si="40"/>
        <v>1.3526231938746762E-2</v>
      </c>
      <c r="X71">
        <f t="shared" si="41"/>
        <v>5.011426028097966E-3</v>
      </c>
      <c r="Y71">
        <f t="shared" si="42"/>
        <v>1.3526231938746763E-4</v>
      </c>
      <c r="Z71">
        <f t="shared" si="43"/>
        <v>8.3795435912613278E-3</v>
      </c>
      <c r="AB71">
        <f t="shared" si="44"/>
        <v>-0.56214623601047109</v>
      </c>
      <c r="AC71">
        <f t="shared" si="45"/>
        <v>-0.71325420182753285</v>
      </c>
      <c r="AE71">
        <f t="shared" si="30"/>
        <v>0</v>
      </c>
      <c r="AF71">
        <f t="shared" si="31"/>
        <v>0</v>
      </c>
      <c r="AG71">
        <f t="shared" si="31"/>
        <v>-0.2094885897815332</v>
      </c>
      <c r="AH71">
        <f t="shared" si="32"/>
        <v>-250.57130140489829</v>
      </c>
      <c r="AI71">
        <f t="shared" si="23"/>
        <v>-250.78078999467982</v>
      </c>
      <c r="AJ71">
        <f t="shared" si="33"/>
        <v>0.15110796581706176</v>
      </c>
      <c r="AK71">
        <f t="shared" si="46"/>
        <v>-3.9350236520732981E-2</v>
      </c>
      <c r="AL71">
        <f t="shared" si="24"/>
        <v>-250.66903226538349</v>
      </c>
      <c r="AN71">
        <f t="shared" si="34"/>
        <v>0</v>
      </c>
      <c r="AO71">
        <f t="shared" si="34"/>
        <v>0</v>
      </c>
      <c r="AP71">
        <f t="shared" si="34"/>
        <v>-1.4791467845672889E-4</v>
      </c>
      <c r="AQ71">
        <f t="shared" si="34"/>
        <v>-0.17692215846429274</v>
      </c>
      <c r="AR71">
        <f t="shared" si="34"/>
        <v>-0.17707007314274945</v>
      </c>
      <c r="AS71">
        <f t="shared" si="34"/>
        <v>1.0669357314109601E-4</v>
      </c>
      <c r="AT71">
        <f t="shared" si="34"/>
        <v>-2.7784222464003311E-5</v>
      </c>
      <c r="AU71">
        <f t="shared" si="25"/>
        <v>-0.17699116379207236</v>
      </c>
      <c r="AW71">
        <v>68</v>
      </c>
      <c r="AX71">
        <f>IF(Z71&gt;0, (R71*SUMPRODUCT(K71:$K$98, X71:$X$98)-K71*$AZ$3)/Z71, 0)</f>
        <v>-85.118502464902207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6.3042420272738813E-4</v>
      </c>
      <c r="L72" s="2">
        <v>69</v>
      </c>
      <c r="M72" s="6">
        <v>0.397394472</v>
      </c>
      <c r="Q72" s="4">
        <f t="shared" si="48"/>
        <v>25</v>
      </c>
      <c r="R72">
        <f t="shared" si="28"/>
        <v>50000</v>
      </c>
      <c r="S72">
        <f t="shared" si="29"/>
        <v>-155.1724609377456</v>
      </c>
      <c r="U72">
        <f t="shared" si="38"/>
        <v>0.397394472</v>
      </c>
      <c r="V72">
        <f t="shared" si="39"/>
        <v>0.01</v>
      </c>
      <c r="W72">
        <f t="shared" si="40"/>
        <v>8.3795435912613278E-3</v>
      </c>
      <c r="X72">
        <f t="shared" si="41"/>
        <v>3.3299843010502791E-3</v>
      </c>
      <c r="Y72">
        <f t="shared" si="42"/>
        <v>8.3795435912613277E-5</v>
      </c>
      <c r="Z72">
        <f t="shared" si="43"/>
        <v>4.9657638542984347E-3</v>
      </c>
      <c r="AB72">
        <f t="shared" si="44"/>
        <v>-0.71325420182753285</v>
      </c>
      <c r="AC72">
        <f t="shared" si="45"/>
        <v>-0.7705497977071929</v>
      </c>
      <c r="AE72">
        <f t="shared" si="30"/>
        <v>0</v>
      </c>
      <c r="AF72">
        <f t="shared" si="31"/>
        <v>0</v>
      </c>
      <c r="AG72">
        <f t="shared" si="31"/>
        <v>-0.12414409635746086</v>
      </c>
      <c r="AH72">
        <f t="shared" si="32"/>
        <v>-166.49921505251396</v>
      </c>
      <c r="AI72">
        <f t="shared" si="23"/>
        <v>-166.62335914887143</v>
      </c>
      <c r="AJ72">
        <f t="shared" si="33"/>
        <v>5.7295595879660044E-2</v>
      </c>
      <c r="AK72">
        <f t="shared" si="46"/>
        <v>-4.9927794127927305E-2</v>
      </c>
      <c r="AL72">
        <f t="shared" si="24"/>
        <v>-166.61599134711972</v>
      </c>
      <c r="AN72">
        <f t="shared" si="34"/>
        <v>0</v>
      </c>
      <c r="AO72">
        <f t="shared" si="34"/>
        <v>0</v>
      </c>
      <c r="AP72">
        <f t="shared" si="34"/>
        <v>-7.8263442969464311E-5</v>
      </c>
      <c r="AQ72">
        <f t="shared" si="34"/>
        <v>-0.10496513490421705</v>
      </c>
      <c r="AR72">
        <f t="shared" si="34"/>
        <v>-0.10504339834718653</v>
      </c>
      <c r="AS72">
        <f t="shared" si="34"/>
        <v>3.6120530352225305E-5</v>
      </c>
      <c r="AT72">
        <f t="shared" si="34"/>
        <v>-3.1475689807035744E-5</v>
      </c>
      <c r="AU72">
        <f t="shared" si="25"/>
        <v>-0.10503875350664135</v>
      </c>
      <c r="AW72">
        <v>69</v>
      </c>
      <c r="AX72">
        <f>IF(Z72&gt;0, (R72*SUMPRODUCT(K72:$K$98, X72:$X$98)-K72*$AZ$3)/Z72, 0)</f>
        <v>-155.1724609377456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5.6287875243516794E-4</v>
      </c>
      <c r="L73" s="2">
        <v>70</v>
      </c>
      <c r="M73" s="6">
        <v>0.424762996</v>
      </c>
      <c r="Q73" s="4">
        <f t="shared" si="48"/>
        <v>25</v>
      </c>
      <c r="R73">
        <f t="shared" si="28"/>
        <v>50000</v>
      </c>
      <c r="S73">
        <f t="shared" si="29"/>
        <v>-273.86929300599354</v>
      </c>
      <c r="U73">
        <f t="shared" si="38"/>
        <v>0.424762996</v>
      </c>
      <c r="V73">
        <f t="shared" si="39"/>
        <v>0.01</v>
      </c>
      <c r="W73">
        <f t="shared" si="40"/>
        <v>4.9657638542984347E-3</v>
      </c>
      <c r="X73">
        <f t="shared" si="41"/>
        <v>2.1092727321803104E-3</v>
      </c>
      <c r="Y73">
        <f t="shared" si="42"/>
        <v>4.9657638542984346E-5</v>
      </c>
      <c r="Z73">
        <f t="shared" si="43"/>
        <v>2.8068334835751399E-3</v>
      </c>
      <c r="AB73">
        <f t="shared" si="44"/>
        <v>-0.7705497977071929</v>
      </c>
      <c r="AC73">
        <f t="shared" si="45"/>
        <v>-0.76870550173227359</v>
      </c>
      <c r="AE73">
        <f t="shared" si="30"/>
        <v>0</v>
      </c>
      <c r="AF73">
        <f t="shared" si="31"/>
        <v>0</v>
      </c>
      <c r="AG73">
        <f t="shared" si="31"/>
        <v>-7.0170837089378491E-2</v>
      </c>
      <c r="AH73">
        <f t="shared" si="32"/>
        <v>-105.46363660901552</v>
      </c>
      <c r="AI73">
        <f t="shared" si="23"/>
        <v>-105.5338074461049</v>
      </c>
      <c r="AJ73">
        <f t="shared" si="33"/>
        <v>-1.8442959749193077E-3</v>
      </c>
      <c r="AK73">
        <f t="shared" si="46"/>
        <v>-5.393848583950351E-2</v>
      </c>
      <c r="AL73">
        <f t="shared" si="24"/>
        <v>-105.58959022791933</v>
      </c>
      <c r="AN73">
        <f t="shared" si="34"/>
        <v>0</v>
      </c>
      <c r="AO73">
        <f t="shared" si="34"/>
        <v>0</v>
      </c>
      <c r="AP73">
        <f t="shared" si="34"/>
        <v>-3.9497673238200775E-5</v>
      </c>
      <c r="AQ73">
        <f t="shared" si="34"/>
        <v>-5.9363240201758566E-2</v>
      </c>
      <c r="AR73">
        <f t="shared" si="34"/>
        <v>-5.9402737874996767E-2</v>
      </c>
      <c r="AS73">
        <f t="shared" si="34"/>
        <v>-1.0381150174837818E-6</v>
      </c>
      <c r="AT73">
        <f t="shared" si="34"/>
        <v>-3.0360827617581706E-5</v>
      </c>
      <c r="AU73">
        <f t="shared" si="25"/>
        <v>-5.9434136817631836E-2</v>
      </c>
      <c r="AW73">
        <v>70</v>
      </c>
      <c r="AX73">
        <f>IF(Z73&gt;0, (R73*SUMPRODUCT(K73:$K$98, X73:$X$98)-K73*$AZ$3)/Z73, 0)</f>
        <v>-273.86929300599354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5.0257031467425706E-4</v>
      </c>
      <c r="L74" s="2">
        <v>71</v>
      </c>
      <c r="M74" s="6">
        <v>0.45242554800000001</v>
      </c>
      <c r="Q74" s="4">
        <f t="shared" si="48"/>
        <v>25</v>
      </c>
      <c r="R74">
        <f t="shared" si="28"/>
        <v>50000</v>
      </c>
      <c r="S74">
        <f t="shared" si="29"/>
        <v>-485.59343431002213</v>
      </c>
      <c r="U74">
        <f t="shared" si="38"/>
        <v>0.45242554800000001</v>
      </c>
      <c r="V74">
        <f t="shared" si="39"/>
        <v>0.01</v>
      </c>
      <c r="W74">
        <f t="shared" si="40"/>
        <v>2.8068334835751399E-3</v>
      </c>
      <c r="X74">
        <f t="shared" si="41"/>
        <v>1.2698831769512317E-3</v>
      </c>
      <c r="Y74">
        <f t="shared" si="42"/>
        <v>2.80683348357514E-5</v>
      </c>
      <c r="Z74">
        <f t="shared" si="43"/>
        <v>1.5088819717881568E-3</v>
      </c>
      <c r="AB74">
        <f t="shared" si="44"/>
        <v>-0.76870550173227359</v>
      </c>
      <c r="AC74">
        <f t="shared" si="45"/>
        <v>-0.73270317864908896</v>
      </c>
      <c r="AE74">
        <f t="shared" si="30"/>
        <v>0</v>
      </c>
      <c r="AF74">
        <f t="shared" si="31"/>
        <v>0</v>
      </c>
      <c r="AG74">
        <f t="shared" si="31"/>
        <v>-3.7722049294703922E-2</v>
      </c>
      <c r="AH74">
        <f t="shared" si="32"/>
        <v>-63.494158847561586</v>
      </c>
      <c r="AI74">
        <f t="shared" si="23"/>
        <v>-63.531880896856293</v>
      </c>
      <c r="AJ74">
        <f t="shared" si="33"/>
        <v>-3.6002323083184629E-2</v>
      </c>
      <c r="AK74">
        <f t="shared" si="46"/>
        <v>-5.3809385121259157E-2</v>
      </c>
      <c r="AL74">
        <f t="shared" si="24"/>
        <v>-63.621692605060737</v>
      </c>
      <c r="AN74">
        <f t="shared" si="34"/>
        <v>0</v>
      </c>
      <c r="AO74">
        <f t="shared" si="34"/>
        <v>0</v>
      </c>
      <c r="AP74">
        <f t="shared" si="34"/>
        <v>-1.8957982184197185E-5</v>
      </c>
      <c r="AQ74">
        <f t="shared" si="34"/>
        <v>-3.1910279391996289E-2</v>
      </c>
      <c r="AR74">
        <f t="shared" si="34"/>
        <v>-3.1929237374180491E-2</v>
      </c>
      <c r="AS74">
        <f t="shared" si="34"/>
        <v>-1.8093698840920368E-5</v>
      </c>
      <c r="AT74">
        <f t="shared" si="34"/>
        <v>-2.70429996128195E-5</v>
      </c>
      <c r="AU74">
        <f t="shared" si="25"/>
        <v>-3.1974374072634225E-2</v>
      </c>
      <c r="AW74">
        <v>71</v>
      </c>
      <c r="AX74">
        <f>IF(Z74&gt;0, (R74*SUMPRODUCT(K74:$K$98, X74:$X$98)-K74*$AZ$3)/Z74, 0)</f>
        <v>-485.59343431002213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4.4872349524487234E-4</v>
      </c>
      <c r="L75" s="2">
        <v>72</v>
      </c>
      <c r="M75" s="6">
        <v>0.48020744799999998</v>
      </c>
      <c r="Q75" s="4">
        <f t="shared" si="48"/>
        <v>25</v>
      </c>
      <c r="R75">
        <f t="shared" si="28"/>
        <v>50000</v>
      </c>
      <c r="S75">
        <f t="shared" si="29"/>
        <v>-883.32137516015155</v>
      </c>
      <c r="U75">
        <f t="shared" si="38"/>
        <v>0.48020744799999998</v>
      </c>
      <c r="V75">
        <f t="shared" si="39"/>
        <v>0.01</v>
      </c>
      <c r="W75">
        <f t="shared" si="40"/>
        <v>1.5088819717881568E-3</v>
      </c>
      <c r="X75">
        <f t="shared" si="41"/>
        <v>7.2457636100559878E-4</v>
      </c>
      <c r="Y75">
        <f t="shared" si="42"/>
        <v>1.5088819717881569E-5</v>
      </c>
      <c r="Z75">
        <f t="shared" si="43"/>
        <v>7.6921679106467641E-4</v>
      </c>
      <c r="AB75">
        <f t="shared" si="44"/>
        <v>-0.73270317864908896</v>
      </c>
      <c r="AC75">
        <f t="shared" si="45"/>
        <v>-0.67946563367952895</v>
      </c>
      <c r="AE75">
        <f t="shared" si="30"/>
        <v>0</v>
      </c>
      <c r="AF75">
        <f t="shared" si="31"/>
        <v>0</v>
      </c>
      <c r="AG75">
        <f t="shared" si="31"/>
        <v>-1.9230419776616912E-2</v>
      </c>
      <c r="AH75">
        <f t="shared" si="32"/>
        <v>-36.228818050279941</v>
      </c>
      <c r="AI75">
        <f t="shared" si="23"/>
        <v>-36.24804847005656</v>
      </c>
      <c r="AJ75">
        <f t="shared" si="33"/>
        <v>-5.3237544969560013E-2</v>
      </c>
      <c r="AK75">
        <f t="shared" si="46"/>
        <v>-5.128922250543623E-2</v>
      </c>
      <c r="AL75">
        <f t="shared" si="24"/>
        <v>-36.352575237531561</v>
      </c>
      <c r="AN75">
        <f t="shared" si="34"/>
        <v>0</v>
      </c>
      <c r="AO75">
        <f t="shared" si="34"/>
        <v>0</v>
      </c>
      <c r="AP75">
        <f t="shared" si="34"/>
        <v>-8.6291411771896573E-6</v>
      </c>
      <c r="AQ75">
        <f t="shared" si="34"/>
        <v>-1.6256721864112138E-2</v>
      </c>
      <c r="AR75">
        <f t="shared" si="34"/>
        <v>-1.6265351005289325E-2</v>
      </c>
      <c r="AS75">
        <f t="shared" si="34"/>
        <v>-2.3888937256997039E-5</v>
      </c>
      <c r="AT75">
        <f t="shared" si="34"/>
        <v>-2.3014679191031314E-5</v>
      </c>
      <c r="AU75">
        <f t="shared" si="25"/>
        <v>-1.6312254621737358E-2</v>
      </c>
      <c r="AW75">
        <v>72</v>
      </c>
      <c r="AX75">
        <f>IF(Z75&gt;0, (R75*SUMPRODUCT(K75:$K$98, X75:$X$98)-K75*$AZ$3)/Z75, 0)</f>
        <v>-883.32137516015155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4.0064597789720742E-4</v>
      </c>
      <c r="L76" s="2">
        <v>73</v>
      </c>
      <c r="M76" s="6">
        <v>0.508136904</v>
      </c>
      <c r="Q76" s="4">
        <f t="shared" si="48"/>
        <v>25</v>
      </c>
      <c r="R76">
        <f t="shared" si="28"/>
        <v>50000</v>
      </c>
      <c r="S76">
        <f t="shared" si="29"/>
        <v>-1671.8885762431212</v>
      </c>
      <c r="U76">
        <f t="shared" si="38"/>
        <v>0.508136904</v>
      </c>
      <c r="V76">
        <f t="shared" si="39"/>
        <v>0.01</v>
      </c>
      <c r="W76">
        <f t="shared" si="40"/>
        <v>7.6921679106467641E-4</v>
      </c>
      <c r="X76">
        <f t="shared" si="41"/>
        <v>3.9086743871641951E-4</v>
      </c>
      <c r="Y76">
        <f t="shared" si="42"/>
        <v>7.6921679106467635E-6</v>
      </c>
      <c r="Z76">
        <f t="shared" si="43"/>
        <v>3.7065718443761013E-4</v>
      </c>
      <c r="AB76">
        <f t="shared" si="44"/>
        <v>-0.67946563367952895</v>
      </c>
      <c r="AC76">
        <f t="shared" si="45"/>
        <v>-0.61969751236367998</v>
      </c>
      <c r="AE76">
        <f t="shared" si="30"/>
        <v>0</v>
      </c>
      <c r="AF76">
        <f t="shared" si="31"/>
        <v>0</v>
      </c>
      <c r="AG76">
        <f t="shared" si="31"/>
        <v>-9.2664296109402529E-3</v>
      </c>
      <c r="AH76">
        <f t="shared" si="32"/>
        <v>-19.543371935820975</v>
      </c>
      <c r="AI76">
        <f t="shared" si="23"/>
        <v>-19.552638365431914</v>
      </c>
      <c r="AJ76">
        <f t="shared" si="33"/>
        <v>-5.9768121315848965E-2</v>
      </c>
      <c r="AK76">
        <f t="shared" si="46"/>
        <v>-4.7562594357567031E-2</v>
      </c>
      <c r="AL76">
        <f t="shared" si="24"/>
        <v>-19.659969081105331</v>
      </c>
      <c r="AN76">
        <f t="shared" si="34"/>
        <v>0</v>
      </c>
      <c r="AO76">
        <f t="shared" si="34"/>
        <v>0</v>
      </c>
      <c r="AP76">
        <f t="shared" si="34"/>
        <v>-3.7125577530907971E-6</v>
      </c>
      <c r="AQ76">
        <f t="shared" si="34"/>
        <v>-7.8299733606358342E-3</v>
      </c>
      <c r="AR76">
        <f t="shared" si="34"/>
        <v>-7.8336859183889239E-3</v>
      </c>
      <c r="AS76">
        <f t="shared" si="34"/>
        <v>-2.3945857411667238E-5</v>
      </c>
      <c r="AT76">
        <f t="shared" si="34"/>
        <v>-1.9055762127715642E-5</v>
      </c>
      <c r="AU76">
        <f t="shared" si="25"/>
        <v>-7.8766875379283081E-3</v>
      </c>
      <c r="AW76">
        <v>73</v>
      </c>
      <c r="AX76">
        <f>IF(Z76&gt;0, (R76*SUMPRODUCT(K76:$K$98, X76:$X$98)-K76*$AZ$3)/Z76, 0)</f>
        <v>-1671.8885762431212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3.577196231225066E-4</v>
      </c>
      <c r="L77" s="2">
        <v>74</v>
      </c>
      <c r="M77" s="6">
        <v>0.53626491099999996</v>
      </c>
      <c r="Q77" s="4">
        <f t="shared" si="48"/>
        <v>25</v>
      </c>
      <c r="R77">
        <f t="shared" si="28"/>
        <v>50000</v>
      </c>
      <c r="S77">
        <f t="shared" si="29"/>
        <v>-3327.6703166734169</v>
      </c>
      <c r="U77">
        <f t="shared" si="38"/>
        <v>0.53626491099999996</v>
      </c>
      <c r="V77">
        <f t="shared" si="39"/>
        <v>0.01</v>
      </c>
      <c r="W77">
        <f t="shared" si="40"/>
        <v>3.7065718443761013E-4</v>
      </c>
      <c r="X77">
        <f t="shared" si="41"/>
        <v>1.9877044202394557E-4</v>
      </c>
      <c r="Y77">
        <f t="shared" si="42"/>
        <v>3.7065718443761014E-6</v>
      </c>
      <c r="Z77">
        <f t="shared" si="43"/>
        <v>1.6818017056928846E-4</v>
      </c>
      <c r="AB77">
        <f t="shared" si="44"/>
        <v>-0.61969751236367998</v>
      </c>
      <c r="AC77">
        <f t="shared" si="45"/>
        <v>-0.55964816145649343</v>
      </c>
      <c r="AE77">
        <f t="shared" si="30"/>
        <v>0</v>
      </c>
      <c r="AF77">
        <f t="shared" si="31"/>
        <v>0</v>
      </c>
      <c r="AG77">
        <f t="shared" si="31"/>
        <v>-4.2045042642322112E-3</v>
      </c>
      <c r="AH77">
        <f t="shared" si="32"/>
        <v>-9.9385221011972789</v>
      </c>
      <c r="AI77">
        <f t="shared" si="23"/>
        <v>-9.9427266054615107</v>
      </c>
      <c r="AJ77">
        <f t="shared" si="33"/>
        <v>-6.0049350907186549E-2</v>
      </c>
      <c r="AK77">
        <f t="shared" si="46"/>
        <v>-4.3378825865457604E-2</v>
      </c>
      <c r="AL77">
        <f t="shared" si="24"/>
        <v>-10.046154782234156</v>
      </c>
      <c r="AN77">
        <f t="shared" si="34"/>
        <v>0</v>
      </c>
      <c r="AO77">
        <f t="shared" si="34"/>
        <v>0</v>
      </c>
      <c r="AP77">
        <f t="shared" si="34"/>
        <v>-1.5040336808181185E-6</v>
      </c>
      <c r="AQ77">
        <f t="shared" si="34"/>
        <v>-3.5552043804349931E-3</v>
      </c>
      <c r="AR77">
        <f t="shared" si="34"/>
        <v>-3.5567084141158111E-3</v>
      </c>
      <c r="AS77">
        <f t="shared" si="34"/>
        <v>-2.1480831175269922E-5</v>
      </c>
      <c r="AT77">
        <f t="shared" si="34"/>
        <v>-1.5517457240088335E-5</v>
      </c>
      <c r="AU77">
        <f t="shared" si="25"/>
        <v>-3.5937067025311699E-3</v>
      </c>
      <c r="AW77">
        <v>74</v>
      </c>
      <c r="AX77">
        <f>IF(Z77&gt;0, (R77*SUMPRODUCT(K77:$K$98, X77:$X$98)-K77*$AZ$3)/Z77, 0)</f>
        <v>-3327.6703166734169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3.1939252064509517E-4</v>
      </c>
      <c r="L78" s="2">
        <v>75</v>
      </c>
      <c r="M78" s="6">
        <v>0.564431978</v>
      </c>
      <c r="Q78" s="4">
        <f t="shared" si="48"/>
        <v>25</v>
      </c>
      <c r="R78">
        <f t="shared" si="28"/>
        <v>50000</v>
      </c>
      <c r="S78">
        <f t="shared" si="29"/>
        <v>-7022.2448210164503</v>
      </c>
      <c r="U78">
        <f t="shared" si="38"/>
        <v>0.564431978</v>
      </c>
      <c r="V78">
        <f t="shared" si="39"/>
        <v>0.01</v>
      </c>
      <c r="W78">
        <f t="shared" si="40"/>
        <v>1.6818017056928846E-4</v>
      </c>
      <c r="X78">
        <f t="shared" si="41"/>
        <v>9.4926266334800872E-5</v>
      </c>
      <c r="Y78">
        <f t="shared" si="42"/>
        <v>1.6818017056928847E-6</v>
      </c>
      <c r="Z78">
        <f t="shared" si="43"/>
        <v>7.1572102528794711E-5</v>
      </c>
      <c r="AB78">
        <f t="shared" si="44"/>
        <v>-0.55964816145649343</v>
      </c>
      <c r="AC78">
        <f t="shared" si="45"/>
        <v>-0.50259682631208702</v>
      </c>
      <c r="AE78">
        <f t="shared" si="30"/>
        <v>0</v>
      </c>
      <c r="AF78">
        <f t="shared" si="31"/>
        <v>0</v>
      </c>
      <c r="AG78">
        <f t="shared" si="31"/>
        <v>-1.7893025632198679E-3</v>
      </c>
      <c r="AH78">
        <f t="shared" si="32"/>
        <v>-4.7463133167400438</v>
      </c>
      <c r="AI78">
        <f t="shared" si="23"/>
        <v>-4.748102619303264</v>
      </c>
      <c r="AJ78">
        <f t="shared" si="33"/>
        <v>-5.7051335144406412E-2</v>
      </c>
      <c r="AK78">
        <f t="shared" si="46"/>
        <v>-3.9175371301954545E-2</v>
      </c>
      <c r="AL78">
        <f t="shared" si="24"/>
        <v>-4.8443293257496247</v>
      </c>
      <c r="AN78">
        <f t="shared" si="34"/>
        <v>0</v>
      </c>
      <c r="AO78">
        <f t="shared" si="34"/>
        <v>0</v>
      </c>
      <c r="AP78">
        <f t="shared" si="34"/>
        <v>-5.714898558635234E-7</v>
      </c>
      <c r="AQ78">
        <f t="shared" si="34"/>
        <v>-1.5159369740049846E-3</v>
      </c>
      <c r="AR78">
        <f t="shared" si="34"/>
        <v>-1.5165084638608481E-3</v>
      </c>
      <c r="AS78">
        <f t="shared" si="34"/>
        <v>-1.8221769737940068E-5</v>
      </c>
      <c r="AT78">
        <f t="shared" si="34"/>
        <v>-1.2512320587338787E-5</v>
      </c>
      <c r="AU78">
        <f t="shared" si="25"/>
        <v>-1.547242554186127E-3</v>
      </c>
      <c r="AW78">
        <v>75</v>
      </c>
      <c r="AX78">
        <f>IF(Z78&gt;0, (R78*SUMPRODUCT(K78:$K$98, X78:$X$98)-K78*$AZ$3)/Z78, 0)</f>
        <v>-7022.2448210164503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2.851718934331207E-4</v>
      </c>
      <c r="L79" s="2">
        <v>76</v>
      </c>
      <c r="M79" s="6">
        <v>0.59247427200000002</v>
      </c>
      <c r="Q79" s="4">
        <f t="shared" si="48"/>
        <v>25</v>
      </c>
      <c r="R79">
        <f t="shared" si="28"/>
        <v>50000</v>
      </c>
      <c r="S79">
        <f t="shared" si="29"/>
        <v>-15816.24143923729</v>
      </c>
      <c r="U79">
        <f t="shared" si="38"/>
        <v>0.59247427200000002</v>
      </c>
      <c r="V79">
        <f t="shared" si="39"/>
        <v>0.01</v>
      </c>
      <c r="W79">
        <f t="shared" si="40"/>
        <v>7.1572102528794711E-5</v>
      </c>
      <c r="X79">
        <f t="shared" si="41"/>
        <v>4.2404629341257008E-5</v>
      </c>
      <c r="Y79">
        <f t="shared" si="42"/>
        <v>7.1572102528794717E-7</v>
      </c>
      <c r="Z79">
        <f t="shared" si="43"/>
        <v>2.8451752162249757E-5</v>
      </c>
      <c r="AB79">
        <f t="shared" si="44"/>
        <v>-0.50259682631208702</v>
      </c>
      <c r="AC79">
        <f t="shared" si="45"/>
        <v>-0.44999978156748377</v>
      </c>
      <c r="AE79">
        <f t="shared" si="30"/>
        <v>0</v>
      </c>
      <c r="AF79">
        <f t="shared" si="31"/>
        <v>0</v>
      </c>
      <c r="AG79">
        <f t="shared" si="31"/>
        <v>-7.1129380405624389E-4</v>
      </c>
      <c r="AH79">
        <f t="shared" si="32"/>
        <v>-2.1202314670628506</v>
      </c>
      <c r="AI79">
        <f t="shared" si="23"/>
        <v>-2.1209427608669067</v>
      </c>
      <c r="AJ79">
        <f t="shared" si="33"/>
        <v>-5.259704474460325E-2</v>
      </c>
      <c r="AK79">
        <f t="shared" si="46"/>
        <v>-3.5181777841846097E-2</v>
      </c>
      <c r="AL79">
        <f t="shared" si="24"/>
        <v>-2.208721583453356</v>
      </c>
      <c r="AN79">
        <f t="shared" si="34"/>
        <v>0</v>
      </c>
      <c r="AO79">
        <f t="shared" si="34"/>
        <v>0</v>
      </c>
      <c r="AP79">
        <f t="shared" si="34"/>
        <v>-2.0284100088996622E-7</v>
      </c>
      <c r="AQ79">
        <f t="shared" si="34"/>
        <v>-6.046304219787964E-4</v>
      </c>
      <c r="AR79">
        <f t="shared" si="34"/>
        <v>-6.0483326297968635E-4</v>
      </c>
      <c r="AS79">
        <f t="shared" si="34"/>
        <v>-1.4999198838805079E-5</v>
      </c>
      <c r="AT79">
        <f t="shared" si="34"/>
        <v>-1.0032854201502663E-5</v>
      </c>
      <c r="AU79">
        <f t="shared" si="25"/>
        <v>-6.2986531601999399E-4</v>
      </c>
      <c r="AW79">
        <v>76</v>
      </c>
      <c r="AX79">
        <f>IF(Z79&gt;0, (R79*SUMPRODUCT(K79:$K$98, X79:$X$98)-K79*$AZ$3)/Z79, 0)</f>
        <v>-15816.24143923729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2.5461776199385772E-4</v>
      </c>
      <c r="L80" s="2">
        <v>77</v>
      </c>
      <c r="M80" s="6">
        <v>0.62503115200000003</v>
      </c>
      <c r="Q80" s="4">
        <f t="shared" si="48"/>
        <v>25</v>
      </c>
      <c r="R80">
        <f t="shared" si="28"/>
        <v>50000</v>
      </c>
      <c r="S80">
        <f t="shared" si="29"/>
        <v>-38741.248591302421</v>
      </c>
      <c r="U80">
        <f t="shared" si="38"/>
        <v>0.62503115200000003</v>
      </c>
      <c r="V80">
        <f t="shared" si="39"/>
        <v>0.01</v>
      </c>
      <c r="W80">
        <f t="shared" si="40"/>
        <v>2.8451752162249757E-5</v>
      </c>
      <c r="X80">
        <f t="shared" si="41"/>
        <v>1.7783231430389459E-5</v>
      </c>
      <c r="Y80">
        <f t="shared" si="42"/>
        <v>2.8451752162249755E-7</v>
      </c>
      <c r="Z80">
        <f t="shared" si="43"/>
        <v>1.03840032102378E-5</v>
      </c>
      <c r="AB80">
        <f t="shared" si="44"/>
        <v>-0.44999978156748377</v>
      </c>
      <c r="AC80">
        <f t="shared" si="45"/>
        <v>-0.40228924974070496</v>
      </c>
      <c r="AE80">
        <f t="shared" si="30"/>
        <v>0</v>
      </c>
      <c r="AF80">
        <f t="shared" si="31"/>
        <v>0</v>
      </c>
      <c r="AG80">
        <f t="shared" si="31"/>
        <v>-2.5960008025594498E-4</v>
      </c>
      <c r="AH80">
        <f t="shared" si="32"/>
        <v>-0.88916157151947295</v>
      </c>
      <c r="AI80">
        <f t="shared" si="23"/>
        <v>-0.88942117159972889</v>
      </c>
      <c r="AJ80">
        <f t="shared" si="33"/>
        <v>-4.7710531826778813E-2</v>
      </c>
      <c r="AK80">
        <f t="shared" si="46"/>
        <v>-3.1499984709723865E-2</v>
      </c>
      <c r="AL80">
        <f t="shared" si="24"/>
        <v>-0.96863168813623146</v>
      </c>
      <c r="AN80">
        <f t="shared" si="34"/>
        <v>0</v>
      </c>
      <c r="AO80">
        <f t="shared" si="34"/>
        <v>0</v>
      </c>
      <c r="AP80">
        <f t="shared" si="34"/>
        <v>-6.6098791448194565E-8</v>
      </c>
      <c r="AQ80">
        <f t="shared" si="34"/>
        <v>-2.2639632939122967E-4</v>
      </c>
      <c r="AR80">
        <f t="shared" si="34"/>
        <v>-2.2646242818267785E-4</v>
      </c>
      <c r="AS80">
        <f t="shared" si="34"/>
        <v>-1.2147948837271142E-5</v>
      </c>
      <c r="AT80">
        <f t="shared" si="34"/>
        <v>-8.0204556096306278E-6</v>
      </c>
      <c r="AU80">
        <f t="shared" si="25"/>
        <v>-2.4663083262957961E-4</v>
      </c>
      <c r="AW80">
        <v>77</v>
      </c>
      <c r="AX80">
        <f>IF(Z80&gt;0, (R80*SUMPRODUCT(K80:$K$98, X80:$X$98)-K80*$AZ$3)/Z80, 0)</f>
        <v>-38741.248591302421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2.2733728749451581E-4</v>
      </c>
      <c r="L81" s="2">
        <v>78</v>
      </c>
      <c r="M81" s="6">
        <v>0.65741117999999998</v>
      </c>
      <c r="Q81" s="4">
        <f t="shared" si="48"/>
        <v>25</v>
      </c>
      <c r="R81">
        <f t="shared" si="28"/>
        <v>50000</v>
      </c>
      <c r="S81">
        <f t="shared" si="29"/>
        <v>-104058.59311879425</v>
      </c>
      <c r="U81">
        <f t="shared" si="38"/>
        <v>0.65741117999999998</v>
      </c>
      <c r="V81">
        <f t="shared" si="39"/>
        <v>0.01</v>
      </c>
      <c r="W81">
        <f t="shared" si="40"/>
        <v>1.03840032102378E-5</v>
      </c>
      <c r="X81">
        <f t="shared" si="41"/>
        <v>6.8265598035662203E-6</v>
      </c>
      <c r="Y81">
        <f t="shared" si="42"/>
        <v>1.0384003210237801E-7</v>
      </c>
      <c r="Z81">
        <f t="shared" si="43"/>
        <v>3.4536033745692015E-6</v>
      </c>
      <c r="AB81">
        <f t="shared" si="44"/>
        <v>-0.40228924974070496</v>
      </c>
      <c r="AC81">
        <f t="shared" si="45"/>
        <v>-0.3593771083479913</v>
      </c>
      <c r="AE81">
        <f t="shared" si="30"/>
        <v>0</v>
      </c>
      <c r="AF81">
        <f t="shared" si="31"/>
        <v>0</v>
      </c>
      <c r="AG81">
        <f t="shared" si="31"/>
        <v>-8.6340084364230042E-5</v>
      </c>
      <c r="AH81">
        <f t="shared" si="32"/>
        <v>-0.341327990178311</v>
      </c>
      <c r="AI81">
        <f t="shared" si="23"/>
        <v>-0.34141433026267526</v>
      </c>
      <c r="AJ81">
        <f t="shared" si="33"/>
        <v>-4.2912141392713654E-2</v>
      </c>
      <c r="AK81">
        <f t="shared" si="46"/>
        <v>-2.8160247481849348E-2</v>
      </c>
      <c r="AL81">
        <f t="shared" si="24"/>
        <v>-0.41248671913723828</v>
      </c>
      <c r="AN81">
        <f t="shared" si="34"/>
        <v>0</v>
      </c>
      <c r="AO81">
        <f t="shared" si="34"/>
        <v>0</v>
      </c>
      <c r="AP81">
        <f t="shared" si="34"/>
        <v>-1.9628320581411715E-8</v>
      </c>
      <c r="AQ81">
        <f t="shared" si="34"/>
        <v>-7.7596579433091955E-5</v>
      </c>
      <c r="AR81">
        <f t="shared" si="34"/>
        <v>-7.7616207753673379E-5</v>
      </c>
      <c r="AS81">
        <f t="shared" si="34"/>
        <v>-9.755529824800656E-6</v>
      </c>
      <c r="AT81">
        <f t="shared" si="34"/>
        <v>-6.4018742776979003E-6</v>
      </c>
      <c r="AU81">
        <f t="shared" si="25"/>
        <v>-9.3773611856171928E-5</v>
      </c>
      <c r="AW81">
        <v>78</v>
      </c>
      <c r="AX81">
        <f>IF(Z81&gt;0, (R81*SUMPRODUCT(K81:$K$98, X81:$X$98)-K81*$AZ$3)/Z81, 0)</f>
        <v>-104058.59311879425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2.0297972097724624E-4</v>
      </c>
      <c r="L82" s="2">
        <v>79</v>
      </c>
      <c r="M82" s="6">
        <v>0.68957421399999996</v>
      </c>
      <c r="Q82" s="4">
        <f t="shared" si="48"/>
        <v>25</v>
      </c>
      <c r="R82">
        <f t="shared" si="28"/>
        <v>50000</v>
      </c>
      <c r="S82">
        <f t="shared" si="29"/>
        <v>-309322.62235748756</v>
      </c>
      <c r="U82">
        <f t="shared" si="38"/>
        <v>0.68957421399999996</v>
      </c>
      <c r="V82">
        <f t="shared" si="39"/>
        <v>0.01</v>
      </c>
      <c r="W82">
        <f t="shared" si="40"/>
        <v>3.4536033745692015E-6</v>
      </c>
      <c r="X82">
        <f t="shared" si="41"/>
        <v>2.3815158324863047E-6</v>
      </c>
      <c r="Y82">
        <f t="shared" si="42"/>
        <v>3.4536033745692013E-8</v>
      </c>
      <c r="Z82">
        <f t="shared" si="43"/>
        <v>1.0375515083372048E-6</v>
      </c>
      <c r="AB82">
        <f t="shared" si="44"/>
        <v>-0.3593771083479913</v>
      </c>
      <c r="AC82">
        <f t="shared" si="45"/>
        <v>-0.32093815338983078</v>
      </c>
      <c r="AE82">
        <f t="shared" si="30"/>
        <v>0</v>
      </c>
      <c r="AF82">
        <f t="shared" si="31"/>
        <v>0</v>
      </c>
      <c r="AG82">
        <f t="shared" si="31"/>
        <v>-2.5938787708430118E-5</v>
      </c>
      <c r="AH82">
        <f t="shared" si="32"/>
        <v>-0.11907579162431524</v>
      </c>
      <c r="AI82">
        <f t="shared" si="23"/>
        <v>-0.11910173041202367</v>
      </c>
      <c r="AJ82">
        <f t="shared" si="33"/>
        <v>-3.8438954958160521E-2</v>
      </c>
      <c r="AK82">
        <f t="shared" si="46"/>
        <v>-2.5156397584359395E-2</v>
      </c>
      <c r="AL82">
        <f t="shared" si="24"/>
        <v>-0.18269708295454357</v>
      </c>
      <c r="AN82">
        <f t="shared" si="34"/>
        <v>0</v>
      </c>
      <c r="AO82">
        <f t="shared" si="34"/>
        <v>0</v>
      </c>
      <c r="AP82">
        <f t="shared" si="34"/>
        <v>-5.2650478915451701E-9</v>
      </c>
      <c r="AQ82">
        <f t="shared" si="34"/>
        <v>-2.4169970959048222E-5</v>
      </c>
      <c r="AR82">
        <f t="shared" si="34"/>
        <v>-2.4175236006939768E-5</v>
      </c>
      <c r="AS82">
        <f t="shared" si="34"/>
        <v>-7.8023283520643586E-6</v>
      </c>
      <c r="AT82">
        <f t="shared" si="34"/>
        <v>-5.1062385624659412E-6</v>
      </c>
      <c r="AU82">
        <f t="shared" si="25"/>
        <v>-3.7083802921470065E-5</v>
      </c>
      <c r="AW82">
        <v>79</v>
      </c>
      <c r="AX82">
        <f>IF(Z82&gt;0, (R82*SUMPRODUCT(K82:$K$98, X82:$X$98)-K82*$AZ$3)/Z82, 0)</f>
        <v>-309322.62235748756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1.8123189372968413E-4</v>
      </c>
      <c r="L83" s="2">
        <v>80</v>
      </c>
      <c r="M83" s="6">
        <v>0.72148010799999995</v>
      </c>
      <c r="Q83" s="4">
        <f t="shared" si="48"/>
        <v>25</v>
      </c>
      <c r="R83">
        <f t="shared" si="28"/>
        <v>50000</v>
      </c>
      <c r="S83">
        <f t="shared" si="29"/>
        <v>-1028604.5734458473</v>
      </c>
      <c r="U83">
        <f t="shared" si="38"/>
        <v>0.72148010799999995</v>
      </c>
      <c r="V83">
        <f t="shared" si="39"/>
        <v>0.01</v>
      </c>
      <c r="W83">
        <f t="shared" si="40"/>
        <v>1.0375515083372048E-6</v>
      </c>
      <c r="X83">
        <f t="shared" si="41"/>
        <v>7.4857277429068936E-7</v>
      </c>
      <c r="Y83">
        <f t="shared" si="42"/>
        <v>1.0375515083372047E-8</v>
      </c>
      <c r="Z83">
        <f t="shared" si="43"/>
        <v>2.7860321896314337E-7</v>
      </c>
      <c r="AB83">
        <f t="shared" si="44"/>
        <v>-0.32093815338983078</v>
      </c>
      <c r="AC83">
        <f t="shared" si="45"/>
        <v>-0.28657254520222408</v>
      </c>
      <c r="AE83">
        <f t="shared" si="30"/>
        <v>0</v>
      </c>
      <c r="AF83">
        <f t="shared" si="31"/>
        <v>0</v>
      </c>
      <c r="AG83">
        <f t="shared" si="31"/>
        <v>-6.965080474078584E-6</v>
      </c>
      <c r="AH83">
        <f t="shared" si="32"/>
        <v>-3.7428638714534467E-2</v>
      </c>
      <c r="AI83">
        <f t="shared" si="23"/>
        <v>-3.7435603795008543E-2</v>
      </c>
      <c r="AJ83">
        <f t="shared" si="33"/>
        <v>-3.43656081876067E-2</v>
      </c>
      <c r="AK83">
        <f t="shared" si="46"/>
        <v>-2.2465670737288158E-2</v>
      </c>
      <c r="AL83">
        <f t="shared" si="24"/>
        <v>-9.4266882719903397E-2</v>
      </c>
      <c r="AN83">
        <f t="shared" si="34"/>
        <v>0</v>
      </c>
      <c r="AO83">
        <f t="shared" si="34"/>
        <v>0</v>
      </c>
      <c r="AP83">
        <f t="shared" si="34"/>
        <v>-1.2622947242969079E-9</v>
      </c>
      <c r="AQ83">
        <f t="shared" si="34"/>
        <v>-6.7832630739592514E-6</v>
      </c>
      <c r="AR83">
        <f t="shared" si="34"/>
        <v>-6.7845253686835485E-6</v>
      </c>
      <c r="AS83">
        <f t="shared" si="34"/>
        <v>-6.2281442510123E-6</v>
      </c>
      <c r="AT83">
        <f t="shared" si="34"/>
        <v>-4.0714960516262818E-6</v>
      </c>
      <c r="AU83">
        <f t="shared" si="25"/>
        <v>-1.7084165671322131E-5</v>
      </c>
      <c r="AW83">
        <v>80</v>
      </c>
      <c r="AX83">
        <f>IF(Z83&gt;0, (R83*SUMPRODUCT(K83:$K$98, X83:$X$98)-K83*$AZ$3)/Z83, 0)</f>
        <v>-1028604.5734458473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1.6181419083007511E-4</v>
      </c>
      <c r="L84" s="2">
        <v>81</v>
      </c>
      <c r="M84" s="6">
        <v>0.75308980400000003</v>
      </c>
      <c r="Q84" s="4">
        <f t="shared" si="48"/>
        <v>25</v>
      </c>
      <c r="R84">
        <f t="shared" si="28"/>
        <v>50000</v>
      </c>
      <c r="S84">
        <f t="shared" si="29"/>
        <v>-3876649.7416373161</v>
      </c>
      <c r="U84">
        <f t="shared" si="38"/>
        <v>0.75308980400000003</v>
      </c>
      <c r="V84">
        <f t="shared" si="39"/>
        <v>0.01</v>
      </c>
      <c r="W84">
        <f t="shared" si="40"/>
        <v>2.7860321896314337E-7</v>
      </c>
      <c r="X84">
        <f t="shared" si="41"/>
        <v>2.0981324356272272E-7</v>
      </c>
      <c r="Y84">
        <f t="shared" si="42"/>
        <v>2.7860321896314337E-9</v>
      </c>
      <c r="Z84">
        <f t="shared" si="43"/>
        <v>6.600394321078921E-8</v>
      </c>
      <c r="AB84">
        <f t="shared" si="44"/>
        <v>-0.28657254520222408</v>
      </c>
      <c r="AC84">
        <f t="shared" si="45"/>
        <v>-0.25587416939515006</v>
      </c>
      <c r="AE84">
        <f t="shared" si="30"/>
        <v>0</v>
      </c>
      <c r="AF84">
        <f t="shared" si="31"/>
        <v>0</v>
      </c>
      <c r="AG84">
        <f t="shared" si="31"/>
        <v>-1.6500985802697303E-6</v>
      </c>
      <c r="AH84">
        <f t="shared" si="32"/>
        <v>-1.0490662178136136E-2</v>
      </c>
      <c r="AI84">
        <f t="shared" si="23"/>
        <v>-1.0492312276716405E-2</v>
      </c>
      <c r="AJ84">
        <f t="shared" si="33"/>
        <v>-3.0698375807074019E-2</v>
      </c>
      <c r="AK84">
        <f t="shared" si="46"/>
        <v>-2.0060078164155688E-2</v>
      </c>
      <c r="AL84">
        <f t="shared" si="24"/>
        <v>-6.1250766247946106E-2</v>
      </c>
      <c r="AN84">
        <f t="shared" si="34"/>
        <v>0</v>
      </c>
      <c r="AO84">
        <f t="shared" si="34"/>
        <v>0</v>
      </c>
      <c r="AP84">
        <f t="shared" si="34"/>
        <v>-2.6700936655620214E-10</v>
      </c>
      <c r="AQ84">
        <f t="shared" si="34"/>
        <v>-1.697538011626772E-6</v>
      </c>
      <c r="AR84">
        <f t="shared" si="34"/>
        <v>-1.6978050209933283E-6</v>
      </c>
      <c r="AS84">
        <f t="shared" si="34"/>
        <v>-4.9674328410192362E-6</v>
      </c>
      <c r="AT84">
        <f t="shared" si="34"/>
        <v>-3.2460053161209111E-6</v>
      </c>
      <c r="AU84">
        <f t="shared" si="25"/>
        <v>-9.9112431781334752E-6</v>
      </c>
      <c r="AW84">
        <v>81</v>
      </c>
      <c r="AX84">
        <f>IF(Z84&gt;0, (R84*SUMPRODUCT(K84:$K$98, X84:$X$98)-K84*$AZ$3)/Z84, 0)</f>
        <v>-3876649.7416373161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1.4447695609828135E-4</v>
      </c>
      <c r="L85" s="2">
        <v>82</v>
      </c>
      <c r="M85" s="6">
        <v>0.78453892300000005</v>
      </c>
      <c r="Q85" s="4">
        <f t="shared" si="48"/>
        <v>25</v>
      </c>
      <c r="R85">
        <f t="shared" si="28"/>
        <v>50000</v>
      </c>
      <c r="S85">
        <f t="shared" si="29"/>
        <v>-16846580.779940709</v>
      </c>
      <c r="U85">
        <f t="shared" si="38"/>
        <v>0.78453892300000005</v>
      </c>
      <c r="V85">
        <f t="shared" si="39"/>
        <v>0.01</v>
      </c>
      <c r="W85">
        <f t="shared" si="40"/>
        <v>6.600394321078921E-8</v>
      </c>
      <c r="X85">
        <f t="shared" si="41"/>
        <v>5.1782662520345733E-8</v>
      </c>
      <c r="Y85">
        <f t="shared" si="42"/>
        <v>6.6003943210789212E-10</v>
      </c>
      <c r="Z85">
        <f t="shared" si="43"/>
        <v>1.3561241258335585E-8</v>
      </c>
      <c r="AB85">
        <f t="shared" si="44"/>
        <v>-0.25587416939515006</v>
      </c>
      <c r="AC85">
        <f t="shared" si="45"/>
        <v>-0.22846054633481522</v>
      </c>
      <c r="AE85">
        <f t="shared" si="30"/>
        <v>0</v>
      </c>
      <c r="AF85">
        <f t="shared" si="31"/>
        <v>0</v>
      </c>
      <c r="AG85">
        <f t="shared" si="31"/>
        <v>-3.3903103145838963E-7</v>
      </c>
      <c r="AH85">
        <f t="shared" si="32"/>
        <v>-2.5891331260172864E-3</v>
      </c>
      <c r="AI85">
        <f t="shared" si="23"/>
        <v>-2.5894721570487449E-3</v>
      </c>
      <c r="AJ85">
        <f t="shared" si="33"/>
        <v>-2.7413623060334846E-2</v>
      </c>
      <c r="AK85">
        <f t="shared" si="46"/>
        <v>-1.7911191857660505E-2</v>
      </c>
      <c r="AL85">
        <f t="shared" si="24"/>
        <v>-4.7914287075044096E-2</v>
      </c>
      <c r="AN85">
        <f t="shared" si="34"/>
        <v>0</v>
      </c>
      <c r="AO85">
        <f t="shared" si="34"/>
        <v>0</v>
      </c>
      <c r="AP85">
        <f t="shared" si="34"/>
        <v>-4.89821714479688E-11</v>
      </c>
      <c r="AQ85">
        <f t="shared" si="34"/>
        <v>-3.7407007298020544E-7</v>
      </c>
      <c r="AR85">
        <f t="shared" si="34"/>
        <v>-3.7411905515165339E-7</v>
      </c>
      <c r="AS85">
        <f t="shared" si="34"/>
        <v>-3.960636815382831E-6</v>
      </c>
      <c r="AT85">
        <f t="shared" si="34"/>
        <v>-2.5877544796871112E-6</v>
      </c>
      <c r="AU85">
        <f t="shared" si="25"/>
        <v>-6.9225103502215955E-6</v>
      </c>
      <c r="AW85">
        <v>82</v>
      </c>
      <c r="AX85">
        <f>IF(Z85&gt;0, (R85*SUMPRODUCT(K85:$K$98, X85:$X$98)-K85*$AZ$3)/Z85, 0)</f>
        <v>-16846580.779940709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1.2899728223060835E-4</v>
      </c>
      <c r="L86" s="2">
        <v>83</v>
      </c>
      <c r="M86" s="6">
        <v>0.81598695700000001</v>
      </c>
      <c r="Q86" s="4">
        <f t="shared" si="48"/>
        <v>25</v>
      </c>
      <c r="R86">
        <f t="shared" si="28"/>
        <v>50000</v>
      </c>
      <c r="S86">
        <f t="shared" si="29"/>
        <v>-86439577.648218587</v>
      </c>
      <c r="U86">
        <f t="shared" si="38"/>
        <v>0.81598695700000001</v>
      </c>
      <c r="V86">
        <f t="shared" si="39"/>
        <v>0.01</v>
      </c>
      <c r="W86">
        <f t="shared" si="40"/>
        <v>1.3561241258335585E-8</v>
      </c>
      <c r="X86">
        <f t="shared" si="41"/>
        <v>1.1065795987532104E-8</v>
      </c>
      <c r="Y86">
        <f t="shared" si="42"/>
        <v>1.3561241258335585E-10</v>
      </c>
      <c r="Z86">
        <f t="shared" si="43"/>
        <v>2.3598328582201249E-9</v>
      </c>
      <c r="AB86">
        <f t="shared" si="44"/>
        <v>-0.22846054633481522</v>
      </c>
      <c r="AC86">
        <f t="shared" si="45"/>
        <v>-0.20398295558493609</v>
      </c>
      <c r="AE86">
        <f t="shared" si="30"/>
        <v>0</v>
      </c>
      <c r="AF86">
        <f t="shared" si="31"/>
        <v>0</v>
      </c>
      <c r="AG86">
        <f t="shared" si="31"/>
        <v>-5.8995821455503125E-8</v>
      </c>
      <c r="AH86">
        <f t="shared" si="32"/>
        <v>-5.5328979937660516E-4</v>
      </c>
      <c r="AI86">
        <f t="shared" si="23"/>
        <v>-5.5334879519806067E-4</v>
      </c>
      <c r="AJ86">
        <f t="shared" si="33"/>
        <v>-2.4477590749879125E-2</v>
      </c>
      <c r="AK86">
        <f t="shared" si="46"/>
        <v>-1.5992238243437068E-2</v>
      </c>
      <c r="AL86">
        <f t="shared" si="24"/>
        <v>-4.1023177788514255E-2</v>
      </c>
      <c r="AN86">
        <f t="shared" si="34"/>
        <v>0</v>
      </c>
      <c r="AO86">
        <f t="shared" si="34"/>
        <v>0</v>
      </c>
      <c r="AP86">
        <f t="shared" si="34"/>
        <v>-7.6103006307221155E-12</v>
      </c>
      <c r="AQ86">
        <f t="shared" si="34"/>
        <v>-7.13728804055006E-8</v>
      </c>
      <c r="AR86">
        <f t="shared" si="34"/>
        <v>-7.1380490706131331E-8</v>
      </c>
      <c r="AS86">
        <f t="shared" si="34"/>
        <v>-3.1575426822874858E-6</v>
      </c>
      <c r="AT86">
        <f t="shared" si="34"/>
        <v>-2.0629552701877797E-6</v>
      </c>
      <c r="AU86">
        <f t="shared" si="25"/>
        <v>-5.2918784431813971E-6</v>
      </c>
      <c r="AW86">
        <v>83</v>
      </c>
      <c r="AX86">
        <f>IF(Z86&gt;0, (R86*SUMPRODUCT(K86:$K$98, X86:$X$98)-K86*$AZ$3)/Z86, 0)</f>
        <v>-86439577.648218587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1.1517614484875744E-4</v>
      </c>
      <c r="L87" s="2">
        <v>84</v>
      </c>
      <c r="M87" s="6">
        <v>0.84743607600000004</v>
      </c>
      <c r="Q87" s="4">
        <f t="shared" si="48"/>
        <v>25</v>
      </c>
      <c r="R87">
        <f t="shared" si="28"/>
        <v>50000</v>
      </c>
      <c r="S87">
        <f t="shared" si="29"/>
        <v>-541358701.19169235</v>
      </c>
      <c r="U87">
        <f t="shared" si="38"/>
        <v>0.84743607600000004</v>
      </c>
      <c r="V87">
        <f t="shared" si="39"/>
        <v>0.01</v>
      </c>
      <c r="W87">
        <f t="shared" si="40"/>
        <v>2.3598328582201249E-9</v>
      </c>
      <c r="X87">
        <f t="shared" si="41"/>
        <v>1.9998074973859273E-9</v>
      </c>
      <c r="Y87">
        <f t="shared" si="42"/>
        <v>2.359832858220125E-11</v>
      </c>
      <c r="Z87">
        <f t="shared" si="43"/>
        <v>3.3642703225199637E-10</v>
      </c>
      <c r="AB87">
        <f t="shared" si="44"/>
        <v>-0.20398295558493609</v>
      </c>
      <c r="AC87">
        <f t="shared" si="45"/>
        <v>-0.18212770122571634</v>
      </c>
      <c r="AE87">
        <f t="shared" si="30"/>
        <v>0</v>
      </c>
      <c r="AF87">
        <f t="shared" si="31"/>
        <v>0</v>
      </c>
      <c r="AG87">
        <f t="shared" si="31"/>
        <v>-8.4106758062999093E-9</v>
      </c>
      <c r="AH87">
        <f t="shared" si="32"/>
        <v>-9.9990374869296368E-5</v>
      </c>
      <c r="AI87">
        <f t="shared" si="23"/>
        <v>-9.9998785545102667E-5</v>
      </c>
      <c r="AJ87">
        <f t="shared" si="33"/>
        <v>-2.1855254359219756E-2</v>
      </c>
      <c r="AK87">
        <f t="shared" si="46"/>
        <v>-1.4278806890945527E-2</v>
      </c>
      <c r="AL87">
        <f t="shared" si="24"/>
        <v>-3.6234060035710385E-2</v>
      </c>
      <c r="AN87">
        <f t="shared" si="34"/>
        <v>0</v>
      </c>
      <c r="AO87">
        <f t="shared" si="34"/>
        <v>0</v>
      </c>
      <c r="AP87">
        <f t="shared" si="34"/>
        <v>-9.6870921494233817E-13</v>
      </c>
      <c r="AQ87">
        <f t="shared" si="34"/>
        <v>-1.1516505899427635E-8</v>
      </c>
      <c r="AR87">
        <f t="shared" si="34"/>
        <v>-1.1517474608642577E-8</v>
      </c>
      <c r="AS87">
        <f t="shared" si="34"/>
        <v>-2.517203941783932E-6</v>
      </c>
      <c r="AT87">
        <f t="shared" si="34"/>
        <v>-1.6445779307389779E-6</v>
      </c>
      <c r="AU87">
        <f t="shared" si="25"/>
        <v>-4.1732993471315525E-6</v>
      </c>
      <c r="AW87">
        <v>84</v>
      </c>
      <c r="AX87">
        <f>IF(Z87&gt;0, (R87*SUMPRODUCT(K87:$K$98, X87:$X$98)-K87*$AZ$3)/Z87, 0)</f>
        <v>-541358701.19169235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1.02835843614962E-4</v>
      </c>
      <c r="L88" s="2">
        <v>85</v>
      </c>
      <c r="M88" s="6">
        <v>0.87888519499999995</v>
      </c>
      <c r="Q88" s="4">
        <f t="shared" si="48"/>
        <v>25</v>
      </c>
      <c r="R88">
        <f t="shared" si="28"/>
        <v>50000</v>
      </c>
      <c r="S88">
        <f t="shared" si="29"/>
        <v>-4350059501.3611774</v>
      </c>
      <c r="U88">
        <f t="shared" si="38"/>
        <v>0.87888519499999995</v>
      </c>
      <c r="V88">
        <f t="shared" si="39"/>
        <v>0.01</v>
      </c>
      <c r="W88">
        <f t="shared" si="40"/>
        <v>3.3642703225199637E-10</v>
      </c>
      <c r="X88">
        <f t="shared" si="41"/>
        <v>2.956807378440671E-10</v>
      </c>
      <c r="Y88">
        <f t="shared" si="42"/>
        <v>3.3642703225199638E-12</v>
      </c>
      <c r="Z88">
        <f t="shared" si="43"/>
        <v>3.7382024085409309E-11</v>
      </c>
      <c r="AB88">
        <f t="shared" si="44"/>
        <v>-0.18212770122571634</v>
      </c>
      <c r="AC88">
        <f t="shared" si="45"/>
        <v>-0.16261402905284714</v>
      </c>
      <c r="AE88">
        <f t="shared" si="30"/>
        <v>0</v>
      </c>
      <c r="AF88">
        <f t="shared" si="31"/>
        <v>0</v>
      </c>
      <c r="AG88">
        <f t="shared" si="31"/>
        <v>-9.3455060213523278E-10</v>
      </c>
      <c r="AH88">
        <f t="shared" si="32"/>
        <v>-1.4784036892203355E-5</v>
      </c>
      <c r="AI88">
        <f t="shared" ref="AI88:AI89" si="49">SUM(AE88:AH88)</f>
        <v>-1.4784971442805491E-5</v>
      </c>
      <c r="AJ88">
        <f t="shared" si="33"/>
        <v>-1.9513672172869201E-2</v>
      </c>
      <c r="AK88">
        <f t="shared" si="46"/>
        <v>-1.2748939085800146E-2</v>
      </c>
      <c r="AL88">
        <f t="shared" ref="AL88:AL89" si="50">SUM(AI88:AK88)</f>
        <v>-3.2277396230112151E-2</v>
      </c>
      <c r="AN88">
        <f t="shared" si="34"/>
        <v>0</v>
      </c>
      <c r="AO88">
        <f t="shared" si="34"/>
        <v>0</v>
      </c>
      <c r="AP88">
        <f t="shared" si="34"/>
        <v>-9.610529957144737E-14</v>
      </c>
      <c r="AQ88">
        <f t="shared" si="34"/>
        <v>-1.520328905844453E-9</v>
      </c>
      <c r="AR88">
        <f t="shared" si="34"/>
        <v>-1.5204250111440245E-9</v>
      </c>
      <c r="AS88">
        <f t="shared" si="34"/>
        <v>-2.0067049399228128E-6</v>
      </c>
      <c r="AT88">
        <f t="shared" si="34"/>
        <v>-1.3110479060840203E-6</v>
      </c>
      <c r="AU88">
        <f t="shared" si="25"/>
        <v>-3.3192732710179773E-6</v>
      </c>
      <c r="AW88">
        <v>85</v>
      </c>
      <c r="AX88">
        <f>IF(Z88&gt;0, (R88*SUMPRODUCT(K88:$K$98, X88:$X$98)-K88*$AZ$3)/Z88, 0)</f>
        <v>-4350059501.3611774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25</v>
      </c>
      <c r="R89">
        <f t="shared" si="28"/>
        <v>50000</v>
      </c>
      <c r="S89">
        <f t="shared" si="29"/>
        <v>0</v>
      </c>
      <c r="U89">
        <f t="shared" si="38"/>
        <v>1</v>
      </c>
      <c r="V89">
        <f t="shared" si="39"/>
        <v>0.01</v>
      </c>
      <c r="W89">
        <f t="shared" si="40"/>
        <v>3.7382024085409309E-11</v>
      </c>
      <c r="X89">
        <f t="shared" si="41"/>
        <v>3.7382024085409309E-11</v>
      </c>
      <c r="Y89">
        <f t="shared" si="42"/>
        <v>3.7382024085409309E-13</v>
      </c>
      <c r="Z89">
        <f t="shared" si="43"/>
        <v>0</v>
      </c>
      <c r="AB89">
        <f t="shared" si="44"/>
        <v>-0.16261402905284714</v>
      </c>
      <c r="AC89">
        <f t="shared" si="45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-1.8691012042704654E-6</v>
      </c>
      <c r="AI89">
        <f t="shared" si="49"/>
        <v>-1.8691012042704654E-6</v>
      </c>
      <c r="AJ89">
        <f t="shared" si="33"/>
        <v>-0.16261402905284714</v>
      </c>
      <c r="AK89">
        <f t="shared" si="46"/>
        <v>-1.13829820336993E-2</v>
      </c>
      <c r="AL89">
        <f t="shared" si="50"/>
        <v>-0.17399888018775073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-1.7161660637758457E-10</v>
      </c>
      <c r="AR89">
        <f t="shared" si="34"/>
        <v>-1.7161660637758457E-10</v>
      </c>
      <c r="AS89">
        <f t="shared" si="34"/>
        <v>-1.4930848983283459E-5</v>
      </c>
      <c r="AT89">
        <f t="shared" si="34"/>
        <v>-1.0451594288298422E-6</v>
      </c>
      <c r="AU89">
        <f t="shared" si="25"/>
        <v>-1.5976180028719682E-5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>SUM(AN3:AN89)</f>
        <v>3156.6555572782386</v>
      </c>
      <c r="AO91" s="8">
        <f t="shared" ref="AO91:AU91" si="51">SUM(AO3:AO89)</f>
        <v>-315.66555572782386</v>
      </c>
      <c r="AP91" s="8">
        <f t="shared" si="51"/>
        <v>-416.38365682747894</v>
      </c>
      <c r="AQ91" s="8">
        <f t="shared" si="51"/>
        <v>-1581.2971919951576</v>
      </c>
      <c r="AR91" s="8">
        <f t="shared" si="51"/>
        <v>843.30915272777725</v>
      </c>
      <c r="AS91" s="8">
        <f t="shared" si="51"/>
        <v>-56.584477042343551</v>
      </c>
      <c r="AT91" s="8">
        <f t="shared" si="51"/>
        <v>24.986753328970128</v>
      </c>
      <c r="AU91" s="8">
        <f t="shared" si="51"/>
        <v>811.7114290144043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2" priority="1" operator="lessThan">
      <formula>0</formula>
    </cfRule>
  </conditionalFormatting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4F800-8FFE-40C7-B82D-A7ED1F04516D}">
  <sheetPr codeName="Sheet75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'S.45.04.A'!C3*(1+C12)</f>
        <v>4089.3705239353844</v>
      </c>
      <c r="K3">
        <v>1</v>
      </c>
      <c r="L3" s="2">
        <v>0</v>
      </c>
      <c r="O3">
        <f>$C$3</f>
        <v>4089.3705239353844</v>
      </c>
      <c r="P3">
        <f>O3*C5</f>
        <v>408.93705239353847</v>
      </c>
      <c r="Q3" s="4">
        <f>B8</f>
        <v>200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4089.3705239353844</v>
      </c>
      <c r="AF3">
        <f t="shared" ref="AF3:AG34" si="3">-$Z3*P3</f>
        <v>-408.93705239353847</v>
      </c>
      <c r="AG3">
        <f t="shared" si="3"/>
        <v>-200</v>
      </c>
      <c r="AH3">
        <f t="shared" ref="AH3:AH66" si="4">-X3*R3</f>
        <v>0</v>
      </c>
      <c r="AI3">
        <f t="shared" ref="AI3:AI23" si="5">SUM(AE3:AH3)</f>
        <v>3480.4334715418458</v>
      </c>
      <c r="AJ3">
        <f t="shared" ref="AJ3:AJ66" si="6">AB3-AC3</f>
        <v>0</v>
      </c>
      <c r="AL3">
        <f t="shared" ref="AL3:AL23" si="7">SUM(AI3:AK3)</f>
        <v>3480.4334715418458</v>
      </c>
      <c r="AN3">
        <f t="shared" ref="AN3:AU34" si="8">AE3*$K3</f>
        <v>4089.3705239353844</v>
      </c>
      <c r="AO3">
        <f t="shared" si="8"/>
        <v>-408.93705239353847</v>
      </c>
      <c r="AP3">
        <f t="shared" si="8"/>
        <v>-200</v>
      </c>
      <c r="AQ3">
        <f t="shared" si="8"/>
        <v>0</v>
      </c>
      <c r="AR3">
        <f t="shared" si="8"/>
        <v>3480.4334715418458</v>
      </c>
      <c r="AS3">
        <f t="shared" si="8"/>
        <v>0</v>
      </c>
      <c r="AT3">
        <f t="shared" si="8"/>
        <v>0</v>
      </c>
      <c r="AU3">
        <f t="shared" si="8"/>
        <v>3480.4334715418458</v>
      </c>
      <c r="AW3">
        <v>0</v>
      </c>
      <c r="AX3">
        <f>IF(Z3&gt;0, (R3*SUMPRODUCT(K3:$K$98, X3:$X$98)-K3*$AZ$3)/Z3, 0)</f>
        <v>0</v>
      </c>
      <c r="AZ3">
        <f>C6*ABS(SUMPRODUCT(X4:X79, K4:K79))/1</f>
        <v>2122.2614831203382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2.9979999999999998E-3</v>
      </c>
      <c r="R4">
        <f t="shared" si="0"/>
        <v>50000</v>
      </c>
      <c r="S4">
        <f t="shared" si="1"/>
        <v>144.22995861600285</v>
      </c>
      <c r="U4">
        <f t="shared" ref="U4:U67" si="12">M4</f>
        <v>2.9979999999999998E-3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2.9979999999999998E-3</v>
      </c>
      <c r="Y4">
        <f t="shared" ref="Y4:Y67" si="16">V4*W4</f>
        <v>0.01</v>
      </c>
      <c r="Z4">
        <f t="shared" ref="Z4:Z67" si="17">MAX(0, W4-X4-Y4)</f>
        <v>0.98700200000000005</v>
      </c>
      <c r="AB4">
        <f t="shared" ref="AB4:AB67" si="18">AC3</f>
        <v>0</v>
      </c>
      <c r="AC4">
        <f t="shared" ref="AC4:AC67" si="19">S4*Z4</f>
        <v>142.35525761391204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-149.89999999999998</v>
      </c>
      <c r="AI4">
        <f t="shared" si="5"/>
        <v>-149.89999999999998</v>
      </c>
      <c r="AJ4">
        <f t="shared" si="6"/>
        <v>-142.35525761391204</v>
      </c>
      <c r="AK4">
        <f t="shared" ref="AK4:AK67" si="20">G4*SUM(AB4:AB4, AE4:AF4)</f>
        <v>0</v>
      </c>
      <c r="AL4">
        <f t="shared" si="7"/>
        <v>-292.25525761391202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-139.8451348073514</v>
      </c>
      <c r="AR4">
        <f t="shared" si="8"/>
        <v>-139.8451348073514</v>
      </c>
      <c r="AS4">
        <f t="shared" si="8"/>
        <v>-132.80647225852417</v>
      </c>
      <c r="AT4">
        <f t="shared" si="8"/>
        <v>0</v>
      </c>
      <c r="AU4">
        <f t="shared" si="8"/>
        <v>-272.65160706587557</v>
      </c>
      <c r="AW4">
        <v>1</v>
      </c>
      <c r="AX4">
        <f>IF(Z4&gt;0, (R4*SUMPRODUCT(K4:$K$98, X4:$X$98)-K4*$AZ$3)/Z4, 0)</f>
        <v>144.22995861600285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3.0469999999999998E-3</v>
      </c>
      <c r="Q5" s="4">
        <f t="shared" ref="Q5:Q68" si="22">$C$8</f>
        <v>25</v>
      </c>
      <c r="R5">
        <f t="shared" si="0"/>
        <v>50000</v>
      </c>
      <c r="S5">
        <f t="shared" si="1"/>
        <v>172.10687533952145</v>
      </c>
      <c r="U5">
        <f t="shared" si="12"/>
        <v>3.0469999999999998E-3</v>
      </c>
      <c r="V5">
        <f t="shared" si="13"/>
        <v>0.01</v>
      </c>
      <c r="W5">
        <f t="shared" si="14"/>
        <v>0.98700200000000005</v>
      </c>
      <c r="X5">
        <f t="shared" si="15"/>
        <v>3.007395094E-3</v>
      </c>
      <c r="Y5">
        <f t="shared" si="16"/>
        <v>9.8700200000000002E-3</v>
      </c>
      <c r="Z5">
        <f t="shared" si="17"/>
        <v>0.97412458490599996</v>
      </c>
      <c r="AB5">
        <f t="shared" si="18"/>
        <v>142.35525761391204</v>
      </c>
      <c r="AC5">
        <f t="shared" si="19"/>
        <v>167.65353849958001</v>
      </c>
      <c r="AE5">
        <f t="shared" si="2"/>
        <v>0</v>
      </c>
      <c r="AF5">
        <f t="shared" si="3"/>
        <v>0</v>
      </c>
      <c r="AG5">
        <f t="shared" si="3"/>
        <v>-24.353114622650001</v>
      </c>
      <c r="AH5">
        <f t="shared" si="4"/>
        <v>-150.36975469999999</v>
      </c>
      <c r="AI5">
        <f t="shared" si="5"/>
        <v>-174.72286932264998</v>
      </c>
      <c r="AJ5">
        <f t="shared" si="6"/>
        <v>-25.298280885667964</v>
      </c>
      <c r="AK5">
        <f t="shared" si="20"/>
        <v>5.836565562170394</v>
      </c>
      <c r="AL5">
        <f t="shared" si="7"/>
        <v>-194.18458464614756</v>
      </c>
      <c r="AN5">
        <f t="shared" si="8"/>
        <v>0</v>
      </c>
      <c r="AO5">
        <f t="shared" si="8"/>
        <v>0</v>
      </c>
      <c r="AP5">
        <f t="shared" si="8"/>
        <v>-20.824543569121676</v>
      </c>
      <c r="AQ5">
        <f t="shared" si="8"/>
        <v>-128.58238285939399</v>
      </c>
      <c r="AR5">
        <f t="shared" si="8"/>
        <v>-149.40692642851567</v>
      </c>
      <c r="AS5">
        <f t="shared" si="8"/>
        <v>-21.632762818661746</v>
      </c>
      <c r="AT5">
        <f t="shared" si="8"/>
        <v>4.9908940078822104</v>
      </c>
      <c r="AU5">
        <f t="shared" si="8"/>
        <v>-166.0487952392952</v>
      </c>
      <c r="AW5">
        <v>2</v>
      </c>
      <c r="AX5">
        <f>IF(Z5&gt;0, (R5*SUMPRODUCT(K5:$K$98, X5:$X$98)-K5*$AZ$3)/Z5, 0)</f>
        <v>172.10687533952145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3.104E-3</v>
      </c>
      <c r="Q6" s="4">
        <f t="shared" si="22"/>
        <v>25</v>
      </c>
      <c r="R6">
        <f t="shared" si="0"/>
        <v>50000</v>
      </c>
      <c r="S6">
        <f t="shared" si="1"/>
        <v>225.41009577121648</v>
      </c>
      <c r="U6">
        <f t="shared" si="12"/>
        <v>3.104E-3</v>
      </c>
      <c r="V6">
        <f t="shared" si="13"/>
        <v>0.01</v>
      </c>
      <c r="W6">
        <f t="shared" si="14"/>
        <v>0.97412458490599996</v>
      </c>
      <c r="X6">
        <f t="shared" si="15"/>
        <v>3.0236827115482237E-3</v>
      </c>
      <c r="Y6">
        <f t="shared" si="16"/>
        <v>9.7412458490600002E-3</v>
      </c>
      <c r="Z6">
        <f t="shared" si="17"/>
        <v>0.96135965634539178</v>
      </c>
      <c r="AB6">
        <f t="shared" si="18"/>
        <v>167.65353849958001</v>
      </c>
      <c r="AC6">
        <f t="shared" si="19"/>
        <v>216.70017220739851</v>
      </c>
      <c r="AE6">
        <f t="shared" si="2"/>
        <v>0</v>
      </c>
      <c r="AF6">
        <f t="shared" si="3"/>
        <v>0</v>
      </c>
      <c r="AG6">
        <f t="shared" si="3"/>
        <v>-24.033991408634794</v>
      </c>
      <c r="AH6">
        <f t="shared" si="4"/>
        <v>-151.18413557741118</v>
      </c>
      <c r="AI6">
        <f t="shared" si="5"/>
        <v>-175.21812698604597</v>
      </c>
      <c r="AJ6">
        <f t="shared" si="6"/>
        <v>-49.046633707818501</v>
      </c>
      <c r="AK6">
        <f t="shared" si="20"/>
        <v>9.807732002225432</v>
      </c>
      <c r="AL6">
        <f t="shared" si="7"/>
        <v>-214.45702869163904</v>
      </c>
      <c r="AN6">
        <f t="shared" si="8"/>
        <v>0</v>
      </c>
      <c r="AO6">
        <f t="shared" si="8"/>
        <v>0</v>
      </c>
      <c r="AP6">
        <f t="shared" si="8"/>
        <v>-18.54006202092188</v>
      </c>
      <c r="AQ6">
        <f t="shared" si="8"/>
        <v>-116.6249584818289</v>
      </c>
      <c r="AR6">
        <f t="shared" si="8"/>
        <v>-135.16502050275076</v>
      </c>
      <c r="AS6">
        <f t="shared" si="8"/>
        <v>-37.835065154167218</v>
      </c>
      <c r="AT6">
        <f t="shared" si="8"/>
        <v>7.5657828329135066</v>
      </c>
      <c r="AU6">
        <f t="shared" si="8"/>
        <v>-165.43430282400448</v>
      </c>
      <c r="AW6">
        <v>3</v>
      </c>
      <c r="AX6">
        <f>IF(Z6&gt;0, (R6*SUMPRODUCT(K6:$K$98, X6:$X$98)-K6*$AZ$3)/Z6, 0)</f>
        <v>225.41009577121648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3.1700000000000001E-3</v>
      </c>
      <c r="Q7" s="4">
        <f t="shared" si="22"/>
        <v>25</v>
      </c>
      <c r="R7">
        <f t="shared" si="0"/>
        <v>50000</v>
      </c>
      <c r="S7">
        <f t="shared" si="1"/>
        <v>261.08067595590666</v>
      </c>
      <c r="U7">
        <f t="shared" si="12"/>
        <v>3.1700000000000001E-3</v>
      </c>
      <c r="V7">
        <f t="shared" si="13"/>
        <v>0.01</v>
      </c>
      <c r="W7">
        <f t="shared" si="14"/>
        <v>0.96135965634539178</v>
      </c>
      <c r="X7">
        <f t="shared" si="15"/>
        <v>3.047510110614892E-3</v>
      </c>
      <c r="Y7">
        <f t="shared" si="16"/>
        <v>9.6135965634539175E-3</v>
      </c>
      <c r="Z7">
        <f t="shared" si="17"/>
        <v>0.94869854967132294</v>
      </c>
      <c r="AB7">
        <f t="shared" si="18"/>
        <v>216.70017220739851</v>
      </c>
      <c r="AC7">
        <f t="shared" si="19"/>
        <v>247.68685862657728</v>
      </c>
      <c r="AE7">
        <f t="shared" si="2"/>
        <v>0</v>
      </c>
      <c r="AF7">
        <f t="shared" si="3"/>
        <v>0</v>
      </c>
      <c r="AG7">
        <f t="shared" si="3"/>
        <v>-23.717463741783074</v>
      </c>
      <c r="AH7">
        <f t="shared" si="4"/>
        <v>-152.37550553074459</v>
      </c>
      <c r="AI7">
        <f t="shared" si="5"/>
        <v>-176.09296927252765</v>
      </c>
      <c r="AJ7">
        <f t="shared" si="6"/>
        <v>-30.986686419178767</v>
      </c>
      <c r="AK7">
        <f t="shared" si="20"/>
        <v>10.639978455383266</v>
      </c>
      <c r="AL7">
        <f t="shared" si="7"/>
        <v>-196.43967723632315</v>
      </c>
      <c r="AN7">
        <f t="shared" si="8"/>
        <v>0</v>
      </c>
      <c r="AO7">
        <f t="shared" si="8"/>
        <v>0</v>
      </c>
      <c r="AP7">
        <f t="shared" si="8"/>
        <v>-16.646246387140696</v>
      </c>
      <c r="AQ7">
        <f t="shared" si="8"/>
        <v>-106.94567665603195</v>
      </c>
      <c r="AR7">
        <f t="shared" si="8"/>
        <v>-123.59192304317264</v>
      </c>
      <c r="AS7">
        <f t="shared" si="8"/>
        <v>-21.748194599155635</v>
      </c>
      <c r="AT7">
        <f t="shared" si="8"/>
        <v>7.4677336856281844</v>
      </c>
      <c r="AU7">
        <f t="shared" si="8"/>
        <v>-137.87238395670011</v>
      </c>
      <c r="AW7">
        <v>4</v>
      </c>
      <c r="AX7">
        <f>IF(Z7&gt;0, (R7*SUMPRODUCT(K7:$K$98, X7:$X$98)-K7*$AZ$3)/Z7, 0)</f>
        <v>261.08067595590666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3.2390000000000001E-3</v>
      </c>
      <c r="Q8" s="4">
        <f t="shared" si="22"/>
        <v>25</v>
      </c>
      <c r="R8">
        <f t="shared" si="0"/>
        <v>50000</v>
      </c>
      <c r="S8">
        <f t="shared" si="1"/>
        <v>256.23959830644799</v>
      </c>
      <c r="U8">
        <f t="shared" si="12"/>
        <v>3.2390000000000001E-3</v>
      </c>
      <c r="V8">
        <f t="shared" si="13"/>
        <v>0.01</v>
      </c>
      <c r="W8">
        <f t="shared" si="14"/>
        <v>0.94869854967132294</v>
      </c>
      <c r="X8">
        <f t="shared" si="15"/>
        <v>3.072834602385415E-3</v>
      </c>
      <c r="Y8">
        <f t="shared" si="16"/>
        <v>9.4869854967132294E-3</v>
      </c>
      <c r="Z8">
        <f t="shared" si="17"/>
        <v>0.93613872957222433</v>
      </c>
      <c r="AB8">
        <f t="shared" si="18"/>
        <v>247.68685862657728</v>
      </c>
      <c r="AC8">
        <f t="shared" si="19"/>
        <v>239.87581202469531</v>
      </c>
      <c r="AE8">
        <f t="shared" si="2"/>
        <v>0</v>
      </c>
      <c r="AF8">
        <f t="shared" si="3"/>
        <v>0</v>
      </c>
      <c r="AG8">
        <f t="shared" si="3"/>
        <v>-23.403468239305607</v>
      </c>
      <c r="AH8">
        <f t="shared" si="4"/>
        <v>-153.64173011927076</v>
      </c>
      <c r="AI8">
        <f t="shared" si="5"/>
        <v>-177.04519835857636</v>
      </c>
      <c r="AJ8">
        <f t="shared" si="6"/>
        <v>7.8110466018819693</v>
      </c>
      <c r="AK8">
        <f t="shared" si="20"/>
        <v>5.2757300887460961</v>
      </c>
      <c r="AL8">
        <f t="shared" si="7"/>
        <v>-163.9584216679483</v>
      </c>
      <c r="AN8">
        <f t="shared" si="8"/>
        <v>0</v>
      </c>
      <c r="AO8">
        <f t="shared" si="8"/>
        <v>0</v>
      </c>
      <c r="AP8">
        <f t="shared" si="8"/>
        <v>-15.332648867003959</v>
      </c>
      <c r="AQ8">
        <f t="shared" si="8"/>
        <v>-100.65750405665774</v>
      </c>
      <c r="AR8">
        <f t="shared" si="8"/>
        <v>-115.9901529236617</v>
      </c>
      <c r="AS8">
        <f t="shared" si="8"/>
        <v>5.1173626748756691</v>
      </c>
      <c r="AT8">
        <f t="shared" si="8"/>
        <v>3.4563645072048348</v>
      </c>
      <c r="AU8">
        <f t="shared" si="8"/>
        <v>-107.41642574158121</v>
      </c>
      <c r="AW8">
        <v>5</v>
      </c>
      <c r="AX8">
        <f>IF(Z8&gt;0, (R8*SUMPRODUCT(K8:$K$98, X8:$X$98)-K8*$AZ$3)/Z8, 0)</f>
        <v>256.23959830644799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3.3149999999999998E-3</v>
      </c>
      <c r="Q9" s="4">
        <f t="shared" si="22"/>
        <v>25</v>
      </c>
      <c r="R9">
        <f t="shared" si="0"/>
        <v>50000</v>
      </c>
      <c r="S9">
        <f t="shared" si="1"/>
        <v>230.41275882341074</v>
      </c>
      <c r="U9">
        <f t="shared" si="12"/>
        <v>3.3149999999999998E-3</v>
      </c>
      <c r="V9">
        <f t="shared" si="13"/>
        <v>0.01</v>
      </c>
      <c r="W9">
        <f t="shared" si="14"/>
        <v>0.93613872957222433</v>
      </c>
      <c r="X9">
        <f t="shared" si="15"/>
        <v>3.1032998885319233E-3</v>
      </c>
      <c r="Y9">
        <f t="shared" si="16"/>
        <v>9.3613872957222441E-3</v>
      </c>
      <c r="Z9">
        <f t="shared" si="17"/>
        <v>0.92367404238797013</v>
      </c>
      <c r="AB9">
        <f t="shared" si="18"/>
        <v>239.87581202469531</v>
      </c>
      <c r="AC9">
        <f t="shared" si="19"/>
        <v>212.82628436018422</v>
      </c>
      <c r="AE9">
        <f t="shared" si="2"/>
        <v>0</v>
      </c>
      <c r="AF9">
        <f t="shared" si="3"/>
        <v>0</v>
      </c>
      <c r="AG9">
        <f t="shared" si="3"/>
        <v>-23.091851059699252</v>
      </c>
      <c r="AH9">
        <f t="shared" si="4"/>
        <v>-155.16499442659617</v>
      </c>
      <c r="AI9">
        <f t="shared" si="5"/>
        <v>-178.25684548629542</v>
      </c>
      <c r="AJ9">
        <f t="shared" si="6"/>
        <v>27.049527664511089</v>
      </c>
      <c r="AK9">
        <f t="shared" si="20"/>
        <v>1.4152672909457022</v>
      </c>
      <c r="AL9">
        <f t="shared" si="7"/>
        <v>-149.79205053083862</v>
      </c>
      <c r="AN9">
        <f t="shared" si="8"/>
        <v>0</v>
      </c>
      <c r="AO9">
        <f t="shared" si="8"/>
        <v>0</v>
      </c>
      <c r="AP9">
        <f t="shared" si="8"/>
        <v>-14.327582770470499</v>
      </c>
      <c r="AQ9">
        <f t="shared" si="8"/>
        <v>-96.273758867540707</v>
      </c>
      <c r="AR9">
        <f t="shared" si="8"/>
        <v>-110.60134163801121</v>
      </c>
      <c r="AS9">
        <f t="shared" si="8"/>
        <v>16.783165001085091</v>
      </c>
      <c r="AT9">
        <f t="shared" si="8"/>
        <v>0.87811753163231232</v>
      </c>
      <c r="AU9">
        <f t="shared" si="8"/>
        <v>-92.940059105293798</v>
      </c>
      <c r="AW9">
        <v>6</v>
      </c>
      <c r="AX9">
        <f>IF(Z9&gt;0, (R9*SUMPRODUCT(K9:$K$98, X9:$X$98)-K9*$AZ$3)/Z9, 0)</f>
        <v>230.41275882341074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3.3969999999999998E-3</v>
      </c>
      <c r="Q10" s="4">
        <f t="shared" si="22"/>
        <v>25</v>
      </c>
      <c r="R10">
        <f t="shared" si="0"/>
        <v>50000</v>
      </c>
      <c r="S10">
        <f t="shared" si="1"/>
        <v>202.05664250839038</v>
      </c>
      <c r="U10">
        <f t="shared" si="12"/>
        <v>3.3969999999999998E-3</v>
      </c>
      <c r="V10">
        <f t="shared" si="13"/>
        <v>0.01</v>
      </c>
      <c r="W10">
        <f t="shared" si="14"/>
        <v>0.92367404238797013</v>
      </c>
      <c r="X10">
        <f t="shared" si="15"/>
        <v>3.1377207219919342E-3</v>
      </c>
      <c r="Y10">
        <f t="shared" si="16"/>
        <v>9.2367404238797007E-3</v>
      </c>
      <c r="Z10">
        <f t="shared" si="17"/>
        <v>0.91129958124209853</v>
      </c>
      <c r="AB10">
        <f t="shared" si="18"/>
        <v>212.82628436018422</v>
      </c>
      <c r="AC10">
        <f t="shared" si="19"/>
        <v>184.13413370508056</v>
      </c>
      <c r="AE10">
        <f t="shared" si="2"/>
        <v>0</v>
      </c>
      <c r="AF10">
        <f t="shared" si="3"/>
        <v>0</v>
      </c>
      <c r="AG10">
        <f t="shared" si="3"/>
        <v>-22.782489531052462</v>
      </c>
      <c r="AH10">
        <f t="shared" si="4"/>
        <v>-156.88603609959671</v>
      </c>
      <c r="AI10">
        <f t="shared" si="5"/>
        <v>-179.66852563064919</v>
      </c>
      <c r="AJ10">
        <f t="shared" si="6"/>
        <v>28.69215065510366</v>
      </c>
      <c r="AK10">
        <f t="shared" si="20"/>
        <v>0.87258776587675535</v>
      </c>
      <c r="AL10">
        <f t="shared" si="7"/>
        <v>-150.10378720966878</v>
      </c>
      <c r="AN10">
        <f t="shared" si="8"/>
        <v>0</v>
      </c>
      <c r="AO10">
        <f t="shared" si="8"/>
        <v>0</v>
      </c>
      <c r="AP10">
        <f t="shared" si="8"/>
        <v>-13.410147181571489</v>
      </c>
      <c r="AQ10">
        <f t="shared" si="8"/>
        <v>-92.345695230601052</v>
      </c>
      <c r="AR10">
        <f t="shared" si="8"/>
        <v>-105.75584241217254</v>
      </c>
      <c r="AS10">
        <f t="shared" si="8"/>
        <v>16.888670692302</v>
      </c>
      <c r="AT10">
        <f t="shared" si="8"/>
        <v>0.51361947750691528</v>
      </c>
      <c r="AU10">
        <f t="shared" si="8"/>
        <v>-88.353552242363634</v>
      </c>
      <c r="AW10">
        <v>7</v>
      </c>
      <c r="AX10">
        <f>IF(Z10&gt;0, (R10*SUMPRODUCT(K10:$K$98, X10:$X$98)-K10*$AZ$3)/Z10, 0)</f>
        <v>202.05664250839038</v>
      </c>
    </row>
    <row r="11" spans="1:52" x14ac:dyDescent="0.25">
      <c r="A11" t="s">
        <v>33</v>
      </c>
      <c r="C11" s="12">
        <f>AU81</f>
        <v>1051.5524204405285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3.4910000000000002E-3</v>
      </c>
      <c r="Q11" s="4">
        <f t="shared" si="22"/>
        <v>25</v>
      </c>
      <c r="R11">
        <f t="shared" si="0"/>
        <v>50000</v>
      </c>
      <c r="S11">
        <f t="shared" si="1"/>
        <v>171.28620471794736</v>
      </c>
      <c r="U11">
        <f t="shared" si="12"/>
        <v>3.4910000000000002E-3</v>
      </c>
      <c r="V11">
        <f t="shared" si="13"/>
        <v>0.01</v>
      </c>
      <c r="W11">
        <f t="shared" si="14"/>
        <v>0.91129958124209853</v>
      </c>
      <c r="X11">
        <f t="shared" si="15"/>
        <v>3.1813468381161661E-3</v>
      </c>
      <c r="Y11">
        <f t="shared" si="16"/>
        <v>9.1129958124209851E-3</v>
      </c>
      <c r="Z11">
        <f t="shared" si="17"/>
        <v>0.89900523859156134</v>
      </c>
      <c r="AB11">
        <f t="shared" si="18"/>
        <v>184.13413370508056</v>
      </c>
      <c r="AC11">
        <f t="shared" si="19"/>
        <v>153.98719533990129</v>
      </c>
      <c r="AE11">
        <f t="shared" si="2"/>
        <v>0</v>
      </c>
      <c r="AF11">
        <f t="shared" si="3"/>
        <v>0</v>
      </c>
      <c r="AG11">
        <f t="shared" si="3"/>
        <v>-22.475130964789034</v>
      </c>
      <c r="AH11">
        <f t="shared" si="4"/>
        <v>-159.06734190580832</v>
      </c>
      <c r="AI11">
        <f t="shared" si="5"/>
        <v>-181.54247287059735</v>
      </c>
      <c r="AJ11">
        <f t="shared" si="6"/>
        <v>30.146938365179267</v>
      </c>
      <c r="AK11">
        <f t="shared" si="20"/>
        <v>0.44192192089219329</v>
      </c>
      <c r="AL11">
        <f t="shared" si="7"/>
        <v>-150.9536125845259</v>
      </c>
      <c r="AN11">
        <f t="shared" si="8"/>
        <v>0</v>
      </c>
      <c r="AO11">
        <f t="shared" si="8"/>
        <v>0</v>
      </c>
      <c r="AP11">
        <f t="shared" si="8"/>
        <v>-12.570534859316714</v>
      </c>
      <c r="AQ11">
        <f t="shared" si="8"/>
        <v>-88.96773814303701</v>
      </c>
      <c r="AR11">
        <f t="shared" si="8"/>
        <v>-101.53827300235373</v>
      </c>
      <c r="AS11">
        <f t="shared" si="8"/>
        <v>16.861442997367448</v>
      </c>
      <c r="AT11">
        <f t="shared" si="8"/>
        <v>0.2471707470970754</v>
      </c>
      <c r="AU11">
        <f t="shared" si="8"/>
        <v>-84.429659257889213</v>
      </c>
      <c r="AW11">
        <v>8</v>
      </c>
      <c r="AX11">
        <f>IF(Z11&gt;0, (R11*SUMPRODUCT(K11:$K$98, X11:$X$98)-K11*$AZ$3)/Z11, 0)</f>
        <v>171.28620471794736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3.5990000000000002E-3</v>
      </c>
      <c r="Q12" s="4">
        <f t="shared" si="22"/>
        <v>25</v>
      </c>
      <c r="R12">
        <f t="shared" si="0"/>
        <v>50000</v>
      </c>
      <c r="S12">
        <f t="shared" si="1"/>
        <v>139.84769758893142</v>
      </c>
      <c r="U12">
        <f t="shared" si="12"/>
        <v>3.5990000000000002E-3</v>
      </c>
      <c r="V12">
        <f t="shared" si="13"/>
        <v>0.01</v>
      </c>
      <c r="W12">
        <f t="shared" si="14"/>
        <v>0.89900523859156134</v>
      </c>
      <c r="X12">
        <f t="shared" si="15"/>
        <v>3.2355198536910294E-3</v>
      </c>
      <c r="Y12">
        <f t="shared" si="16"/>
        <v>8.9900523859156138E-3</v>
      </c>
      <c r="Z12">
        <f t="shared" si="17"/>
        <v>0.8867796663519546</v>
      </c>
      <c r="AB12">
        <f t="shared" si="18"/>
        <v>153.98719533990129</v>
      </c>
      <c r="AC12">
        <f t="shared" si="19"/>
        <v>124.01409460800166</v>
      </c>
      <c r="AE12">
        <f t="shared" si="2"/>
        <v>0</v>
      </c>
      <c r="AF12">
        <f t="shared" si="3"/>
        <v>0</v>
      </c>
      <c r="AG12">
        <f t="shared" si="3"/>
        <v>-22.169491658798865</v>
      </c>
      <c r="AH12">
        <f t="shared" si="4"/>
        <v>-161.77599268455148</v>
      </c>
      <c r="AI12">
        <f t="shared" si="5"/>
        <v>-183.94548434335036</v>
      </c>
      <c r="AJ12">
        <f t="shared" si="6"/>
        <v>29.973100731899635</v>
      </c>
      <c r="AK12">
        <f t="shared" si="20"/>
        <v>0.35417054928177294</v>
      </c>
      <c r="AL12">
        <f t="shared" si="7"/>
        <v>-153.61821306216893</v>
      </c>
      <c r="AN12">
        <f t="shared" si="8"/>
        <v>0</v>
      </c>
      <c r="AO12">
        <f t="shared" si="8"/>
        <v>0</v>
      </c>
      <c r="AP12">
        <f t="shared" si="8"/>
        <v>-11.783320493932209</v>
      </c>
      <c r="AQ12">
        <f t="shared" si="8"/>
        <v>-85.985659904363487</v>
      </c>
      <c r="AR12">
        <f t="shared" si="8"/>
        <v>-97.76898039829571</v>
      </c>
      <c r="AS12">
        <f t="shared" si="8"/>
        <v>15.931021674135344</v>
      </c>
      <c r="AT12">
        <f t="shared" si="8"/>
        <v>0.18824541202516912</v>
      </c>
      <c r="AU12">
        <f t="shared" si="8"/>
        <v>-81.649713312135191</v>
      </c>
      <c r="AW12">
        <v>9</v>
      </c>
      <c r="AX12">
        <f>IF(Z12&gt;0, (R12*SUMPRODUCT(K12:$K$98, X12:$X$98)-K12*$AZ$3)/Z12, 0)</f>
        <v>139.84769758893142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3.7169999999999998E-3</v>
      </c>
      <c r="Q13" s="4">
        <f t="shared" si="22"/>
        <v>25</v>
      </c>
      <c r="R13">
        <f t="shared" si="0"/>
        <v>50000</v>
      </c>
      <c r="S13">
        <f t="shared" si="1"/>
        <v>107.23030931269997</v>
      </c>
      <c r="U13">
        <f t="shared" si="12"/>
        <v>3.7169999999999998E-3</v>
      </c>
      <c r="V13">
        <f t="shared" si="13"/>
        <v>0.01</v>
      </c>
      <c r="W13">
        <f t="shared" si="14"/>
        <v>0.8867796663519546</v>
      </c>
      <c r="X13">
        <f t="shared" si="15"/>
        <v>3.296160019830215E-3</v>
      </c>
      <c r="Y13">
        <f t="shared" si="16"/>
        <v>8.8677966635195456E-3</v>
      </c>
      <c r="Z13">
        <f t="shared" si="17"/>
        <v>0.8746157096686048</v>
      </c>
      <c r="AB13">
        <f t="shared" si="18"/>
        <v>124.01409460800166</v>
      </c>
      <c r="AC13">
        <f t="shared" si="19"/>
        <v>93.785313077511091</v>
      </c>
      <c r="AE13">
        <f t="shared" si="2"/>
        <v>0</v>
      </c>
      <c r="AF13">
        <f t="shared" si="3"/>
        <v>0</v>
      </c>
      <c r="AG13">
        <f t="shared" si="3"/>
        <v>-21.865392741715119</v>
      </c>
      <c r="AH13">
        <f t="shared" si="4"/>
        <v>-164.80800099151074</v>
      </c>
      <c r="AI13">
        <f t="shared" si="5"/>
        <v>-186.67339373322585</v>
      </c>
      <c r="AJ13">
        <f t="shared" si="6"/>
        <v>30.228781530490565</v>
      </c>
      <c r="AK13">
        <f t="shared" si="20"/>
        <v>0.24802818921600331</v>
      </c>
      <c r="AL13">
        <f t="shared" si="7"/>
        <v>-156.1965840135193</v>
      </c>
      <c r="AN13">
        <f t="shared" si="8"/>
        <v>0</v>
      </c>
      <c r="AO13">
        <f t="shared" si="8"/>
        <v>0</v>
      </c>
      <c r="AP13">
        <f t="shared" si="8"/>
        <v>-11.047232591936252</v>
      </c>
      <c r="AQ13">
        <f t="shared" si="8"/>
        <v>-83.267304707121681</v>
      </c>
      <c r="AR13">
        <f t="shared" si="8"/>
        <v>-94.314537299057932</v>
      </c>
      <c r="AS13">
        <f t="shared" si="8"/>
        <v>15.272736441685403</v>
      </c>
      <c r="AT13">
        <f t="shared" si="8"/>
        <v>0.12531332631398398</v>
      </c>
      <c r="AU13">
        <f t="shared" si="8"/>
        <v>-78.91648753105855</v>
      </c>
      <c r="AW13">
        <v>10</v>
      </c>
      <c r="AX13">
        <f>IF(Z13&gt;0, (R13*SUMPRODUCT(K13:$K$98, X13:$X$98)-K13*$AZ$3)/Z13, 0)</f>
        <v>107.23030931269997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0.45110557331525025</v>
      </c>
      <c r="L14" s="2">
        <v>11</v>
      </c>
      <c r="M14" s="6">
        <v>3.852E-3</v>
      </c>
      <c r="Q14" s="4">
        <f t="shared" si="22"/>
        <v>25</v>
      </c>
      <c r="R14">
        <f t="shared" si="0"/>
        <v>50000</v>
      </c>
      <c r="S14">
        <f t="shared" si="1"/>
        <v>145.39316969806455</v>
      </c>
      <c r="U14">
        <f t="shared" si="12"/>
        <v>3.852E-3</v>
      </c>
      <c r="V14">
        <f t="shared" si="13"/>
        <v>0.01</v>
      </c>
      <c r="W14">
        <f t="shared" si="14"/>
        <v>0.8746157096686048</v>
      </c>
      <c r="X14">
        <f t="shared" si="15"/>
        <v>3.3690197136434655E-3</v>
      </c>
      <c r="Y14">
        <f t="shared" si="16"/>
        <v>8.746157096686049E-3</v>
      </c>
      <c r="Z14">
        <f t="shared" si="17"/>
        <v>0.86250053285827533</v>
      </c>
      <c r="AB14">
        <f t="shared" si="18"/>
        <v>93.785313077511091</v>
      </c>
      <c r="AC14">
        <f t="shared" si="19"/>
        <v>125.40168633853433</v>
      </c>
      <c r="AE14">
        <f t="shared" si="2"/>
        <v>0</v>
      </c>
      <c r="AF14">
        <f t="shared" si="3"/>
        <v>0</v>
      </c>
      <c r="AG14">
        <f t="shared" si="3"/>
        <v>-21.562513321456883</v>
      </c>
      <c r="AH14">
        <f t="shared" si="4"/>
        <v>-168.45098568217327</v>
      </c>
      <c r="AI14">
        <f t="shared" si="5"/>
        <v>-190.01349900363016</v>
      </c>
      <c r="AJ14">
        <f t="shared" si="6"/>
        <v>-31.616373261023242</v>
      </c>
      <c r="AK14">
        <f t="shared" si="20"/>
        <v>6.5649719154257768</v>
      </c>
      <c r="AL14">
        <f t="shared" si="7"/>
        <v>-215.0649003492276</v>
      </c>
      <c r="AN14">
        <f t="shared" si="8"/>
        <v>0</v>
      </c>
      <c r="AO14">
        <f t="shared" si="8"/>
        <v>0</v>
      </c>
      <c r="AP14">
        <f t="shared" si="8"/>
        <v>-9.7269699339935283</v>
      </c>
      <c r="AQ14">
        <f t="shared" si="8"/>
        <v>-75.989178471675785</v>
      </c>
      <c r="AR14">
        <f t="shared" si="8"/>
        <v>-85.716148405669315</v>
      </c>
      <c r="AS14">
        <f t="shared" si="8"/>
        <v>-14.262322186062837</v>
      </c>
      <c r="AT14">
        <f t="shared" si="8"/>
        <v>2.9614954197066616</v>
      </c>
      <c r="AU14">
        <f t="shared" si="8"/>
        <v>-97.016975172025482</v>
      </c>
      <c r="AW14">
        <v>11</v>
      </c>
      <c r="AX14">
        <f>IF(Z14&gt;0, (R14*SUMPRODUCT(K14:$K$98, X14:$X$98)-K14*$AZ$3)/Z14, 0)</f>
        <v>145.39316969806455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0.40277283331718772</v>
      </c>
      <c r="L15" s="2">
        <v>12</v>
      </c>
      <c r="M15" s="6">
        <v>4.0049999999999999E-3</v>
      </c>
      <c r="Q15" s="4">
        <f t="shared" si="22"/>
        <v>25</v>
      </c>
      <c r="R15">
        <f t="shared" si="0"/>
        <v>50000</v>
      </c>
      <c r="S15">
        <f t="shared" si="1"/>
        <v>178.71993082218154</v>
      </c>
      <c r="U15">
        <f t="shared" si="12"/>
        <v>4.0049999999999999E-3</v>
      </c>
      <c r="V15">
        <f t="shared" si="13"/>
        <v>0.01</v>
      </c>
      <c r="W15">
        <f t="shared" si="14"/>
        <v>0.86250053285827533</v>
      </c>
      <c r="X15">
        <f t="shared" si="15"/>
        <v>3.4543146340973926E-3</v>
      </c>
      <c r="Y15">
        <f t="shared" si="16"/>
        <v>8.6250053285827528E-3</v>
      </c>
      <c r="Z15">
        <f t="shared" si="17"/>
        <v>0.85042121289559514</v>
      </c>
      <c r="AB15">
        <f t="shared" si="18"/>
        <v>125.40168633853433</v>
      </c>
      <c r="AC15">
        <f t="shared" si="19"/>
        <v>151.98722033841648</v>
      </c>
      <c r="AE15">
        <f t="shared" si="2"/>
        <v>0</v>
      </c>
      <c r="AF15">
        <f t="shared" si="3"/>
        <v>0</v>
      </c>
      <c r="AG15">
        <f t="shared" si="3"/>
        <v>-21.260530322389879</v>
      </c>
      <c r="AH15">
        <f t="shared" si="4"/>
        <v>-172.71573170486963</v>
      </c>
      <c r="AI15">
        <f t="shared" si="5"/>
        <v>-193.97626202725951</v>
      </c>
      <c r="AJ15">
        <f t="shared" si="6"/>
        <v>-26.585533999882145</v>
      </c>
      <c r="AK15">
        <f t="shared" si="20"/>
        <v>8.778118043697404</v>
      </c>
      <c r="AL15">
        <f t="shared" si="7"/>
        <v>-211.78367798344425</v>
      </c>
      <c r="AN15">
        <f t="shared" si="8"/>
        <v>0</v>
      </c>
      <c r="AO15">
        <f t="shared" si="8"/>
        <v>0</v>
      </c>
      <c r="AP15">
        <f t="shared" si="8"/>
        <v>-8.563164035774955</v>
      </c>
      <c r="AQ15">
        <f t="shared" si="8"/>
        <v>-69.565204617221568</v>
      </c>
      <c r="AR15">
        <f t="shared" si="8"/>
        <v>-78.128368652996528</v>
      </c>
      <c r="AS15">
        <f t="shared" si="8"/>
        <v>-10.707930854382958</v>
      </c>
      <c r="AT15">
        <f t="shared" si="8"/>
        <v>3.5355874756527323</v>
      </c>
      <c r="AU15">
        <f t="shared" si="8"/>
        <v>-85.300712031726746</v>
      </c>
      <c r="AW15">
        <v>12</v>
      </c>
      <c r="AX15">
        <f>IF(Z15&gt;0, (R15*SUMPRODUCT(K15:$K$98, X15:$X$98)-K15*$AZ$3)/Z15, 0)</f>
        <v>178.71993082218154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0.35961860117606043</v>
      </c>
      <c r="L16" s="2">
        <v>13</v>
      </c>
      <c r="M16" s="6">
        <v>4.1640000000000002E-3</v>
      </c>
      <c r="Q16" s="4">
        <f t="shared" si="22"/>
        <v>25</v>
      </c>
      <c r="R16">
        <f t="shared" si="0"/>
        <v>50000</v>
      </c>
      <c r="S16">
        <f t="shared" si="1"/>
        <v>207.55199602255743</v>
      </c>
      <c r="U16">
        <f t="shared" si="12"/>
        <v>4.1640000000000002E-3</v>
      </c>
      <c r="V16">
        <f t="shared" si="13"/>
        <v>0.01</v>
      </c>
      <c r="W16">
        <f t="shared" si="14"/>
        <v>0.85042121289559514</v>
      </c>
      <c r="X16">
        <f t="shared" si="15"/>
        <v>3.5411539304972582E-3</v>
      </c>
      <c r="Y16">
        <f t="shared" si="16"/>
        <v>8.5042121289559524E-3</v>
      </c>
      <c r="Z16">
        <f t="shared" si="17"/>
        <v>0.83837584683614197</v>
      </c>
      <c r="AB16">
        <f t="shared" si="18"/>
        <v>151.98722033841648</v>
      </c>
      <c r="AC16">
        <f t="shared" si="19"/>
        <v>174.00658042794316</v>
      </c>
      <c r="AE16">
        <f t="shared" si="2"/>
        <v>0</v>
      </c>
      <c r="AF16">
        <f t="shared" si="3"/>
        <v>0</v>
      </c>
      <c r="AG16">
        <f t="shared" si="3"/>
        <v>-20.959396170903549</v>
      </c>
      <c r="AH16">
        <f t="shared" si="4"/>
        <v>-177.05769652486291</v>
      </c>
      <c r="AI16">
        <f t="shared" si="5"/>
        <v>-198.01709269576645</v>
      </c>
      <c r="AJ16">
        <f t="shared" si="6"/>
        <v>-22.019360089526685</v>
      </c>
      <c r="AK16">
        <f t="shared" si="20"/>
        <v>10.639105423689154</v>
      </c>
      <c r="AL16">
        <f t="shared" si="7"/>
        <v>-209.39734736160398</v>
      </c>
      <c r="AN16">
        <f t="shared" si="8"/>
        <v>0</v>
      </c>
      <c r="AO16">
        <f t="shared" si="8"/>
        <v>0</v>
      </c>
      <c r="AP16">
        <f t="shared" si="8"/>
        <v>-7.5373887324752111</v>
      </c>
      <c r="AQ16">
        <f t="shared" si="8"/>
        <v>-63.673241151726614</v>
      </c>
      <c r="AR16">
        <f t="shared" si="8"/>
        <v>-71.210629884201822</v>
      </c>
      <c r="AS16">
        <f t="shared" si="8"/>
        <v>-7.9185714741875595</v>
      </c>
      <c r="AT16">
        <f t="shared" si="8"/>
        <v>3.8260202102317313</v>
      </c>
      <c r="AU16">
        <f t="shared" si="8"/>
        <v>-75.303181148157648</v>
      </c>
      <c r="AW16">
        <v>13</v>
      </c>
      <c r="AX16">
        <f>IF(Z16&gt;0, (R16*SUMPRODUCT(K16:$K$98, X16:$X$98)-K16*$AZ$3)/Z16, 0)</f>
        <v>207.55199602255743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0.32108803676433967</v>
      </c>
      <c r="L17" s="2">
        <v>14</v>
      </c>
      <c r="M17" s="6">
        <v>4.3350000000000003E-3</v>
      </c>
      <c r="Q17" s="4">
        <f t="shared" si="22"/>
        <v>25</v>
      </c>
      <c r="R17">
        <f t="shared" si="0"/>
        <v>50000</v>
      </c>
      <c r="S17">
        <f t="shared" si="1"/>
        <v>232.47228808023883</v>
      </c>
      <c r="U17">
        <f t="shared" si="12"/>
        <v>4.3350000000000003E-3</v>
      </c>
      <c r="V17">
        <f t="shared" si="13"/>
        <v>0.01</v>
      </c>
      <c r="W17">
        <f t="shared" si="14"/>
        <v>0.83837584683614197</v>
      </c>
      <c r="X17">
        <f t="shared" si="15"/>
        <v>3.6343592960346757E-3</v>
      </c>
      <c r="Y17">
        <f t="shared" si="16"/>
        <v>8.3837584683614207E-3</v>
      </c>
      <c r="Z17">
        <f t="shared" si="17"/>
        <v>0.82635772907174587</v>
      </c>
      <c r="AB17">
        <f t="shared" si="18"/>
        <v>174.00658042794316</v>
      </c>
      <c r="AC17">
        <f t="shared" si="19"/>
        <v>192.10527205009885</v>
      </c>
      <c r="AE17">
        <f t="shared" si="2"/>
        <v>0</v>
      </c>
      <c r="AF17">
        <f t="shared" si="3"/>
        <v>0</v>
      </c>
      <c r="AG17">
        <f t="shared" si="3"/>
        <v>-20.658943226793646</v>
      </c>
      <c r="AH17">
        <f t="shared" si="4"/>
        <v>-181.71796480173379</v>
      </c>
      <c r="AI17">
        <f t="shared" si="5"/>
        <v>-202.37690802852742</v>
      </c>
      <c r="AJ17">
        <f t="shared" si="6"/>
        <v>-18.098691622155684</v>
      </c>
      <c r="AK17">
        <f t="shared" si="20"/>
        <v>12.180460629956023</v>
      </c>
      <c r="AL17">
        <f t="shared" si="7"/>
        <v>-208.29513902072708</v>
      </c>
      <c r="AN17">
        <f t="shared" si="8"/>
        <v>0</v>
      </c>
      <c r="AO17">
        <f t="shared" si="8"/>
        <v>0</v>
      </c>
      <c r="AP17">
        <f t="shared" si="8"/>
        <v>-6.6333395223171241</v>
      </c>
      <c r="AQ17">
        <f t="shared" si="8"/>
        <v>-58.347464563000081</v>
      </c>
      <c r="AR17">
        <f t="shared" si="8"/>
        <v>-64.980804085317203</v>
      </c>
      <c r="AS17">
        <f t="shared" si="8"/>
        <v>-5.8112733609611702</v>
      </c>
      <c r="AT17">
        <f t="shared" si="8"/>
        <v>3.9110001905579117</v>
      </c>
      <c r="AU17">
        <f t="shared" si="8"/>
        <v>-66.881077255720456</v>
      </c>
      <c r="AW17">
        <v>14</v>
      </c>
      <c r="AX17">
        <f>IF(Z17&gt;0, (R17*SUMPRODUCT(K17:$K$98, X17:$X$98)-K17*$AZ$3)/Z17, 0)</f>
        <v>232.47228808023883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0.28668574711101752</v>
      </c>
      <c r="L18" s="2">
        <v>15</v>
      </c>
      <c r="M18" s="6">
        <v>4.522E-3</v>
      </c>
      <c r="Q18" s="4">
        <f t="shared" si="22"/>
        <v>25</v>
      </c>
      <c r="R18">
        <f t="shared" si="0"/>
        <v>50000</v>
      </c>
      <c r="S18">
        <f t="shared" si="1"/>
        <v>253.90384045726154</v>
      </c>
      <c r="U18">
        <f t="shared" si="12"/>
        <v>4.522E-3</v>
      </c>
      <c r="V18">
        <f t="shared" si="13"/>
        <v>0.01</v>
      </c>
      <c r="W18">
        <f t="shared" si="14"/>
        <v>0.82635772907174587</v>
      </c>
      <c r="X18">
        <f t="shared" si="15"/>
        <v>3.7367896508624346E-3</v>
      </c>
      <c r="Y18">
        <f t="shared" si="16"/>
        <v>8.2635772907174582E-3</v>
      </c>
      <c r="Z18">
        <f t="shared" si="17"/>
        <v>0.81435736213016596</v>
      </c>
      <c r="AB18">
        <f t="shared" si="18"/>
        <v>192.10527205009885</v>
      </c>
      <c r="AC18">
        <f t="shared" si="19"/>
        <v>206.76846174949401</v>
      </c>
      <c r="AE18">
        <f t="shared" si="2"/>
        <v>0</v>
      </c>
      <c r="AF18">
        <f t="shared" si="3"/>
        <v>0</v>
      </c>
      <c r="AG18">
        <f t="shared" si="3"/>
        <v>-20.358934053254149</v>
      </c>
      <c r="AH18">
        <f t="shared" si="4"/>
        <v>-186.83948254312173</v>
      </c>
      <c r="AI18">
        <f t="shared" si="5"/>
        <v>-207.19841659637589</v>
      </c>
      <c r="AJ18">
        <f t="shared" si="6"/>
        <v>-14.663189699395161</v>
      </c>
      <c r="AK18">
        <f t="shared" si="20"/>
        <v>13.447369043506921</v>
      </c>
      <c r="AL18">
        <f t="shared" si="7"/>
        <v>-208.41423725226414</v>
      </c>
      <c r="AN18">
        <f t="shared" si="8"/>
        <v>0</v>
      </c>
      <c r="AO18">
        <f t="shared" si="8"/>
        <v>0</v>
      </c>
      <c r="AP18">
        <f t="shared" si="8"/>
        <v>-5.836616219441102</v>
      </c>
      <c r="AQ18">
        <f t="shared" si="8"/>
        <v>-53.564216642710768</v>
      </c>
      <c r="AR18">
        <f t="shared" si="8"/>
        <v>-59.400832862151873</v>
      </c>
      <c r="AS18">
        <f t="shared" si="8"/>
        <v>-4.2037274940016784</v>
      </c>
      <c r="AT18">
        <f t="shared" si="8"/>
        <v>3.8551690409153507</v>
      </c>
      <c r="AU18">
        <f t="shared" si="8"/>
        <v>-59.749391315238206</v>
      </c>
      <c r="AW18">
        <v>15</v>
      </c>
      <c r="AX18">
        <f>IF(Z18&gt;0, (R18*SUMPRODUCT(K18:$K$98, X18:$X$98)-K18*$AZ$3)/Z18, 0)</f>
        <v>253.90384045726154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0.25596941706340848</v>
      </c>
      <c r="L19" s="2">
        <v>16</v>
      </c>
      <c r="M19" s="6">
        <v>4.7470000000000004E-3</v>
      </c>
      <c r="Q19" s="4">
        <f t="shared" si="22"/>
        <v>25</v>
      </c>
      <c r="R19">
        <f t="shared" si="0"/>
        <v>50000</v>
      </c>
      <c r="S19">
        <f t="shared" si="1"/>
        <v>272.19151787622894</v>
      </c>
      <c r="U19">
        <f t="shared" si="12"/>
        <v>4.7470000000000004E-3</v>
      </c>
      <c r="V19">
        <f t="shared" si="13"/>
        <v>0.01</v>
      </c>
      <c r="W19">
        <f t="shared" si="14"/>
        <v>0.81435736213016596</v>
      </c>
      <c r="X19">
        <f t="shared" si="15"/>
        <v>3.8657543980318981E-3</v>
      </c>
      <c r="Y19">
        <f t="shared" si="16"/>
        <v>8.1435736213016606E-3</v>
      </c>
      <c r="Z19">
        <f t="shared" si="17"/>
        <v>0.80234803411083233</v>
      </c>
      <c r="AB19">
        <f t="shared" si="18"/>
        <v>206.76846174949401</v>
      </c>
      <c r="AC19">
        <f t="shared" si="19"/>
        <v>218.39232926963578</v>
      </c>
      <c r="AE19">
        <f t="shared" si="2"/>
        <v>0</v>
      </c>
      <c r="AF19">
        <f t="shared" si="3"/>
        <v>0</v>
      </c>
      <c r="AG19">
        <f t="shared" si="3"/>
        <v>-20.058700852770809</v>
      </c>
      <c r="AH19">
        <f t="shared" si="4"/>
        <v>-193.2877199015949</v>
      </c>
      <c r="AI19">
        <f t="shared" si="5"/>
        <v>-213.34642075436571</v>
      </c>
      <c r="AJ19">
        <f t="shared" si="6"/>
        <v>-11.623867520141772</v>
      </c>
      <c r="AK19">
        <f t="shared" si="20"/>
        <v>14.473792322464583</v>
      </c>
      <c r="AL19">
        <f t="shared" si="7"/>
        <v>-210.49649595204289</v>
      </c>
      <c r="AN19">
        <f t="shared" si="8"/>
        <v>0</v>
      </c>
      <c r="AO19">
        <f t="shared" si="8"/>
        <v>0</v>
      </c>
      <c r="AP19">
        <f t="shared" si="8"/>
        <v>-5.1344139643330386</v>
      </c>
      <c r="AQ19">
        <f t="shared" si="8"/>
        <v>-49.475744988726625</v>
      </c>
      <c r="AR19">
        <f t="shared" si="8"/>
        <v>-54.61015895305966</v>
      </c>
      <c r="AS19">
        <f t="shared" si="8"/>
        <v>-2.9753545931529768</v>
      </c>
      <c r="AT19">
        <f t="shared" si="8"/>
        <v>3.7048481834780964</v>
      </c>
      <c r="AU19">
        <f t="shared" si="8"/>
        <v>-53.88066536273454</v>
      </c>
      <c r="AW19">
        <v>16</v>
      </c>
      <c r="AX19">
        <f>IF(Z19&gt;0, (R19*SUMPRODUCT(K19:$K$98, X19:$X$98)-K19*$AZ$3)/Z19, 0)</f>
        <v>272.19151787622894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0.22854412237804328</v>
      </c>
      <c r="L20" s="2">
        <v>17</v>
      </c>
      <c r="M20" s="6">
        <v>4.9870000000000001E-3</v>
      </c>
      <c r="Q20" s="4">
        <f t="shared" si="22"/>
        <v>25</v>
      </c>
      <c r="R20">
        <f t="shared" si="0"/>
        <v>50000</v>
      </c>
      <c r="S20">
        <f t="shared" si="1"/>
        <v>287.37637737928026</v>
      </c>
      <c r="U20">
        <f t="shared" si="12"/>
        <v>4.9870000000000001E-3</v>
      </c>
      <c r="V20">
        <f t="shared" si="13"/>
        <v>0.01</v>
      </c>
      <c r="W20">
        <f t="shared" si="14"/>
        <v>0.80234803411083233</v>
      </c>
      <c r="X20">
        <f t="shared" si="15"/>
        <v>4.0013096461107211E-3</v>
      </c>
      <c r="Y20">
        <f t="shared" si="16"/>
        <v>8.0234803411083234E-3</v>
      </c>
      <c r="Z20">
        <f t="shared" si="17"/>
        <v>0.79032324412361332</v>
      </c>
      <c r="AB20">
        <f t="shared" si="18"/>
        <v>218.39232926963578</v>
      </c>
      <c r="AC20">
        <f t="shared" si="19"/>
        <v>227.12023085488454</v>
      </c>
      <c r="AE20">
        <f t="shared" si="2"/>
        <v>0</v>
      </c>
      <c r="AF20">
        <f t="shared" si="3"/>
        <v>0</v>
      </c>
      <c r="AG20">
        <f t="shared" si="3"/>
        <v>-19.758081103090333</v>
      </c>
      <c r="AH20">
        <f t="shared" si="4"/>
        <v>-200.06548230553605</v>
      </c>
      <c r="AI20">
        <f t="shared" si="5"/>
        <v>-219.8235634086264</v>
      </c>
      <c r="AJ20">
        <f t="shared" si="6"/>
        <v>-8.7279015852487589</v>
      </c>
      <c r="AK20">
        <f t="shared" si="20"/>
        <v>15.287463048874507</v>
      </c>
      <c r="AL20">
        <f t="shared" si="7"/>
        <v>-213.26400194500064</v>
      </c>
      <c r="AN20">
        <f t="shared" si="8"/>
        <v>0</v>
      </c>
      <c r="AO20">
        <f t="shared" si="8"/>
        <v>0</v>
      </c>
      <c r="AP20">
        <f t="shared" si="8"/>
        <v>-4.5155933055799817</v>
      </c>
      <c r="AQ20">
        <f t="shared" si="8"/>
        <v>-45.723790071658684</v>
      </c>
      <c r="AR20">
        <f t="shared" si="8"/>
        <v>-50.239383377238667</v>
      </c>
      <c r="AS20">
        <f t="shared" si="8"/>
        <v>-1.9947106080026102</v>
      </c>
      <c r="AT20">
        <f t="shared" si="8"/>
        <v>3.4938598258917901</v>
      </c>
      <c r="AU20">
        <f t="shared" si="8"/>
        <v>-48.740234159349484</v>
      </c>
      <c r="AW20">
        <v>17</v>
      </c>
      <c r="AX20">
        <f>IF(Z20&gt;0, (R20*SUMPRODUCT(K20:$K$98, X20:$X$98)-K20*$AZ$3)/Z20, 0)</f>
        <v>287.37637737928026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0.2040572521232529</v>
      </c>
      <c r="L21" s="2">
        <v>18</v>
      </c>
      <c r="M21" s="6">
        <v>5.2249999999999996E-3</v>
      </c>
      <c r="Q21" s="4">
        <f t="shared" si="22"/>
        <v>25</v>
      </c>
      <c r="R21">
        <f t="shared" si="0"/>
        <v>50000</v>
      </c>
      <c r="S21">
        <f t="shared" si="1"/>
        <v>299.84171791778942</v>
      </c>
      <c r="U21">
        <f t="shared" si="12"/>
        <v>5.2249999999999996E-3</v>
      </c>
      <c r="V21">
        <f t="shared" si="13"/>
        <v>0.01</v>
      </c>
      <c r="W21">
        <f t="shared" si="14"/>
        <v>0.79032324412361332</v>
      </c>
      <c r="X21">
        <f t="shared" si="15"/>
        <v>4.129438950545879E-3</v>
      </c>
      <c r="Y21">
        <f t="shared" si="16"/>
        <v>7.9032324412361341E-3</v>
      </c>
      <c r="Z21">
        <f t="shared" si="17"/>
        <v>0.77829057273183133</v>
      </c>
      <c r="AB21">
        <f t="shared" si="18"/>
        <v>227.12023085488454</v>
      </c>
      <c r="AC21">
        <f t="shared" si="19"/>
        <v>233.36398236713254</v>
      </c>
      <c r="AE21">
        <f t="shared" si="2"/>
        <v>0</v>
      </c>
      <c r="AF21">
        <f t="shared" si="3"/>
        <v>0</v>
      </c>
      <c r="AG21">
        <f t="shared" si="3"/>
        <v>-19.457264318295785</v>
      </c>
      <c r="AH21">
        <f t="shared" si="4"/>
        <v>-206.47194752729396</v>
      </c>
      <c r="AI21">
        <f t="shared" si="5"/>
        <v>-225.92921184558975</v>
      </c>
      <c r="AJ21">
        <f t="shared" si="6"/>
        <v>-6.2437515122479965</v>
      </c>
      <c r="AK21">
        <f t="shared" si="20"/>
        <v>15.898416159841918</v>
      </c>
      <c r="AL21">
        <f t="shared" si="7"/>
        <v>-216.27454719799582</v>
      </c>
      <c r="AN21">
        <f t="shared" si="8"/>
        <v>0</v>
      </c>
      <c r="AO21">
        <f t="shared" si="8"/>
        <v>0</v>
      </c>
      <c r="AP21">
        <f t="shared" si="8"/>
        <v>-3.9703958906272554</v>
      </c>
      <c r="AQ21">
        <f t="shared" si="8"/>
        <v>-42.132098252956069</v>
      </c>
      <c r="AR21">
        <f t="shared" si="8"/>
        <v>-46.102494143583321</v>
      </c>
      <c r="AS21">
        <f t="shared" si="8"/>
        <v>-1.2740827765297309</v>
      </c>
      <c r="AT21">
        <f t="shared" si="8"/>
        <v>3.2441871146892605</v>
      </c>
      <c r="AU21">
        <f t="shared" si="8"/>
        <v>-44.132389805423792</v>
      </c>
      <c r="AW21">
        <v>18</v>
      </c>
      <c r="AX21">
        <f>IF(Z21&gt;0, (R21*SUMPRODUCT(K21:$K$98, X21:$X$98)-K21*$AZ$3)/Z21, 0)</f>
        <v>299.84171791778942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0.18219397511004723</v>
      </c>
      <c r="L22" s="2">
        <v>19</v>
      </c>
      <c r="M22" s="6">
        <v>5.4879999999999998E-3</v>
      </c>
      <c r="Q22" s="4">
        <f t="shared" si="22"/>
        <v>25</v>
      </c>
      <c r="R22">
        <f t="shared" si="0"/>
        <v>50000</v>
      </c>
      <c r="S22">
        <f t="shared" si="1"/>
        <v>310.12814351706919</v>
      </c>
      <c r="U22">
        <f t="shared" si="12"/>
        <v>5.4879999999999998E-3</v>
      </c>
      <c r="V22">
        <f t="shared" si="13"/>
        <v>0.01</v>
      </c>
      <c r="W22">
        <f t="shared" si="14"/>
        <v>0.77829057273183133</v>
      </c>
      <c r="X22">
        <f t="shared" si="15"/>
        <v>4.27125866315229E-3</v>
      </c>
      <c r="Y22">
        <f t="shared" si="16"/>
        <v>7.7829057273183138E-3</v>
      </c>
      <c r="Z22">
        <f t="shared" si="17"/>
        <v>0.76623640834136075</v>
      </c>
      <c r="AB22">
        <f t="shared" si="18"/>
        <v>233.36398236713254</v>
      </c>
      <c r="AC22">
        <f t="shared" si="19"/>
        <v>237.63147481409317</v>
      </c>
      <c r="AE22">
        <f t="shared" si="2"/>
        <v>0</v>
      </c>
      <c r="AF22">
        <f t="shared" si="3"/>
        <v>0</v>
      </c>
      <c r="AG22">
        <f t="shared" si="3"/>
        <v>-19.155910208534017</v>
      </c>
      <c r="AH22">
        <f t="shared" si="4"/>
        <v>-213.56293315761451</v>
      </c>
      <c r="AI22">
        <f t="shared" si="5"/>
        <v>-232.71884336614852</v>
      </c>
      <c r="AJ22">
        <f t="shared" si="6"/>
        <v>-4.267492446960631</v>
      </c>
      <c r="AK22">
        <f t="shared" si="20"/>
        <v>16.335478765699278</v>
      </c>
      <c r="AL22">
        <f t="shared" si="7"/>
        <v>-220.65085704740989</v>
      </c>
      <c r="AN22">
        <f t="shared" si="8"/>
        <v>0</v>
      </c>
      <c r="AO22">
        <f t="shared" si="8"/>
        <v>0</v>
      </c>
      <c r="AP22">
        <f t="shared" si="8"/>
        <v>-3.4900914277439465</v>
      </c>
      <c r="AQ22">
        <f t="shared" si="8"/>
        <v>-38.909879728147097</v>
      </c>
      <c r="AR22">
        <f t="shared" si="8"/>
        <v>-42.399971155891045</v>
      </c>
      <c r="AS22">
        <f t="shared" si="8"/>
        <v>-0.7775114126638597</v>
      </c>
      <c r="AT22">
        <f t="shared" si="8"/>
        <v>2.9762258116485194</v>
      </c>
      <c r="AU22">
        <f t="shared" si="8"/>
        <v>-40.201256756906389</v>
      </c>
      <c r="AW22">
        <v>19</v>
      </c>
      <c r="AX22">
        <f>IF(Z22&gt;0, (R22*SUMPRODUCT(K22:$K$98, X22:$X$98)-K22*$AZ$3)/Z22, 0)</f>
        <v>310.12814351706919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0.16267319206254216</v>
      </c>
      <c r="L23" s="2">
        <v>20</v>
      </c>
      <c r="M23" s="6">
        <v>5.7670000000000004E-3</v>
      </c>
      <c r="Q23" s="4">
        <f t="shared" si="22"/>
        <v>25</v>
      </c>
      <c r="R23">
        <f t="shared" si="0"/>
        <v>50000</v>
      </c>
      <c r="S23">
        <f t="shared" si="1"/>
        <v>318.43553443451344</v>
      </c>
      <c r="U23">
        <f t="shared" si="12"/>
        <v>5.7670000000000004E-3</v>
      </c>
      <c r="V23">
        <f t="shared" si="13"/>
        <v>0.01</v>
      </c>
      <c r="W23">
        <f t="shared" si="14"/>
        <v>0.76623640834136075</v>
      </c>
      <c r="X23">
        <f t="shared" si="15"/>
        <v>4.4188853669046282E-3</v>
      </c>
      <c r="Y23">
        <f t="shared" si="16"/>
        <v>7.6623640834136081E-3</v>
      </c>
      <c r="Z23">
        <f t="shared" si="17"/>
        <v>0.75415515889104257</v>
      </c>
      <c r="AB23">
        <f t="shared" si="18"/>
        <v>237.63147481409317</v>
      </c>
      <c r="AC23">
        <f t="shared" si="19"/>
        <v>240.14980106801454</v>
      </c>
      <c r="AE23">
        <f t="shared" si="2"/>
        <v>0</v>
      </c>
      <c r="AF23">
        <f t="shared" si="3"/>
        <v>0</v>
      </c>
      <c r="AG23">
        <f t="shared" si="3"/>
        <v>-18.853878972276064</v>
      </c>
      <c r="AH23">
        <f t="shared" si="4"/>
        <v>-220.94426834523142</v>
      </c>
      <c r="AI23">
        <f t="shared" si="5"/>
        <v>-239.79814731750747</v>
      </c>
      <c r="AJ23">
        <f t="shared" si="6"/>
        <v>-2.5183262539213729</v>
      </c>
      <c r="AK23">
        <f t="shared" si="20"/>
        <v>16.634203236986522</v>
      </c>
      <c r="AL23">
        <f t="shared" si="7"/>
        <v>-225.68227033444231</v>
      </c>
      <c r="AN23">
        <f t="shared" si="8"/>
        <v>0</v>
      </c>
      <c r="AO23">
        <f t="shared" si="8"/>
        <v>0</v>
      </c>
      <c r="AP23">
        <f t="shared" si="8"/>
        <v>-3.0670206751809892</v>
      </c>
      <c r="AQ23">
        <f t="shared" si="8"/>
        <v>-35.941709399641688</v>
      </c>
      <c r="AR23">
        <f t="shared" si="8"/>
        <v>-39.008730074822672</v>
      </c>
      <c r="AS23">
        <f t="shared" si="8"/>
        <v>-0.40966417038029379</v>
      </c>
      <c r="AT23">
        <f t="shared" si="8"/>
        <v>2.705938937977669</v>
      </c>
      <c r="AU23">
        <f t="shared" si="8"/>
        <v>-36.712455307225298</v>
      </c>
      <c r="AW23">
        <v>20</v>
      </c>
      <c r="AX23">
        <f>IF(Z23&gt;0, (R23*SUMPRODUCT(K23:$K$98, X23:$X$98)-K23*$AZ$3)/Z23, 0)</f>
        <v>318.43553443451344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0.14524392148441262</v>
      </c>
      <c r="L24" s="2">
        <v>21</v>
      </c>
      <c r="M24" s="6">
        <v>6.0780000000000001E-3</v>
      </c>
      <c r="Q24" s="4">
        <f t="shared" si="22"/>
        <v>25</v>
      </c>
      <c r="R24">
        <f t="shared" si="0"/>
        <v>50000</v>
      </c>
      <c r="S24">
        <f t="shared" si="1"/>
        <v>325.05102128307584</v>
      </c>
      <c r="U24">
        <f t="shared" si="12"/>
        <v>6.0780000000000001E-3</v>
      </c>
      <c r="V24">
        <f t="shared" si="13"/>
        <v>0.01</v>
      </c>
      <c r="W24">
        <f t="shared" si="14"/>
        <v>0.75415515889104257</v>
      </c>
      <c r="X24">
        <f t="shared" si="15"/>
        <v>4.5837550557397567E-3</v>
      </c>
      <c r="Y24">
        <f t="shared" si="16"/>
        <v>7.5415515889104261E-3</v>
      </c>
      <c r="Z24">
        <f t="shared" si="17"/>
        <v>0.7420298522463924</v>
      </c>
      <c r="AB24">
        <f t="shared" si="18"/>
        <v>240.14980106801454</v>
      </c>
      <c r="AC24">
        <f t="shared" si="19"/>
        <v>241.19756129521971</v>
      </c>
      <c r="AE24">
        <f t="shared" si="2"/>
        <v>0</v>
      </c>
      <c r="AF24">
        <f t="shared" si="3"/>
        <v>0</v>
      </c>
      <c r="AG24">
        <f t="shared" si="3"/>
        <v>-18.550746306159809</v>
      </c>
      <c r="AH24">
        <f t="shared" si="4"/>
        <v>-229.18775278698783</v>
      </c>
      <c r="AI24">
        <f t="shared" ref="AI24:AI79" si="23">SUM(AE24:AH24)</f>
        <v>-247.73849909314765</v>
      </c>
      <c r="AJ24">
        <f t="shared" si="6"/>
        <v>-1.047760227205174</v>
      </c>
      <c r="AK24">
        <f t="shared" si="20"/>
        <v>16.81048607476102</v>
      </c>
      <c r="AL24">
        <f t="shared" ref="AL24:AL79" si="24">SUM(AI24:AK24)</f>
        <v>-231.9757732455918</v>
      </c>
      <c r="AN24">
        <f t="shared" si="8"/>
        <v>0</v>
      </c>
      <c r="AO24">
        <f t="shared" si="8"/>
        <v>0</v>
      </c>
      <c r="AP24">
        <f t="shared" si="8"/>
        <v>-2.6943831399691325</v>
      </c>
      <c r="AQ24">
        <f t="shared" si="8"/>
        <v>-33.288127970982231</v>
      </c>
      <c r="AR24">
        <f t="shared" si="8"/>
        <v>-35.982511110951364</v>
      </c>
      <c r="AS24">
        <f t="shared" si="8"/>
        <v>-0.15218080417467864</v>
      </c>
      <c r="AT24">
        <f t="shared" si="8"/>
        <v>2.4416209195574012</v>
      </c>
      <c r="AU24">
        <f t="shared" si="8"/>
        <v>-33.69307099556864</v>
      </c>
      <c r="AW24">
        <v>21</v>
      </c>
      <c r="AX24">
        <f>IF(Z24&gt;0, (R24*SUMPRODUCT(K24:$K$98, X24:$X$98)-K24*$AZ$3)/Z24, 0)</f>
        <v>325.05102128307584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0.12968207275393984</v>
      </c>
      <c r="L25" s="2">
        <v>22</v>
      </c>
      <c r="M25" s="6">
        <v>6.4359999999999999E-3</v>
      </c>
      <c r="Q25" s="4">
        <f t="shared" si="22"/>
        <v>25</v>
      </c>
      <c r="R25">
        <f t="shared" si="0"/>
        <v>50000</v>
      </c>
      <c r="S25">
        <f t="shared" si="1"/>
        <v>330.12410375979118</v>
      </c>
      <c r="U25">
        <f t="shared" si="12"/>
        <v>6.4359999999999999E-3</v>
      </c>
      <c r="V25">
        <f t="shared" si="13"/>
        <v>0.01</v>
      </c>
      <c r="W25">
        <f t="shared" si="14"/>
        <v>0.7420298522463924</v>
      </c>
      <c r="X25">
        <f t="shared" si="15"/>
        <v>4.7757041290577814E-3</v>
      </c>
      <c r="Y25">
        <f t="shared" si="16"/>
        <v>7.4202985224639242E-3</v>
      </c>
      <c r="Z25">
        <f t="shared" si="17"/>
        <v>0.72983384959487063</v>
      </c>
      <c r="AB25">
        <f t="shared" si="18"/>
        <v>241.19756129521971</v>
      </c>
      <c r="AC25">
        <f t="shared" si="19"/>
        <v>240.93574549106489</v>
      </c>
      <c r="AE25">
        <f t="shared" si="2"/>
        <v>0</v>
      </c>
      <c r="AF25">
        <f t="shared" si="3"/>
        <v>0</v>
      </c>
      <c r="AG25">
        <f t="shared" si="3"/>
        <v>-18.245846239871767</v>
      </c>
      <c r="AH25">
        <f t="shared" si="4"/>
        <v>-238.78520645288907</v>
      </c>
      <c r="AI25">
        <f t="shared" si="23"/>
        <v>-257.03105269276085</v>
      </c>
      <c r="AJ25">
        <f t="shared" si="6"/>
        <v>0.26181580415482131</v>
      </c>
      <c r="AK25">
        <f t="shared" si="20"/>
        <v>16.883829290665382</v>
      </c>
      <c r="AL25">
        <f t="shared" si="24"/>
        <v>-239.88540759794066</v>
      </c>
      <c r="AN25">
        <f t="shared" si="8"/>
        <v>0</v>
      </c>
      <c r="AO25">
        <f t="shared" si="8"/>
        <v>0</v>
      </c>
      <c r="AP25">
        <f t="shared" si="8"/>
        <v>-2.3661591595362501</v>
      </c>
      <c r="AQ25">
        <f t="shared" si="8"/>
        <v>-30.966160515788104</v>
      </c>
      <c r="AR25">
        <f t="shared" si="8"/>
        <v>-33.332319675324356</v>
      </c>
      <c r="AS25">
        <f t="shared" si="8"/>
        <v>3.39528161625368E-2</v>
      </c>
      <c r="AT25">
        <f t="shared" si="8"/>
        <v>2.1895299784371685</v>
      </c>
      <c r="AU25">
        <f t="shared" si="8"/>
        <v>-31.108836880724652</v>
      </c>
      <c r="AW25">
        <v>22</v>
      </c>
      <c r="AX25">
        <f>IF(Z25&gt;0, (R25*SUMPRODUCT(K25:$K$98, X25:$X$98)-K25*$AZ$3)/Z25, 0)</f>
        <v>330.12410375979118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0.11578756495887485</v>
      </c>
      <c r="L26" s="2">
        <v>23</v>
      </c>
      <c r="M26" s="6">
        <v>6.8199999999999997E-3</v>
      </c>
      <c r="Q26" s="4">
        <f t="shared" si="22"/>
        <v>25</v>
      </c>
      <c r="R26">
        <f t="shared" si="0"/>
        <v>50000</v>
      </c>
      <c r="S26">
        <f t="shared" si="1"/>
        <v>333.71148942761249</v>
      </c>
      <c r="U26">
        <f t="shared" si="12"/>
        <v>6.8199999999999997E-3</v>
      </c>
      <c r="V26">
        <f t="shared" si="13"/>
        <v>0.01</v>
      </c>
      <c r="W26">
        <f t="shared" si="14"/>
        <v>0.72983384959487063</v>
      </c>
      <c r="X26">
        <f t="shared" si="15"/>
        <v>4.9774668542370178E-3</v>
      </c>
      <c r="Y26">
        <f t="shared" si="16"/>
        <v>7.2983384959487063E-3</v>
      </c>
      <c r="Z26">
        <f t="shared" si="17"/>
        <v>0.71755804424468483</v>
      </c>
      <c r="AB26">
        <f t="shared" si="18"/>
        <v>240.93574549106489</v>
      </c>
      <c r="AC26">
        <f t="shared" si="19"/>
        <v>239.45736369565844</v>
      </c>
      <c r="AE26">
        <f t="shared" si="2"/>
        <v>0</v>
      </c>
      <c r="AF26">
        <f t="shared" si="3"/>
        <v>0</v>
      </c>
      <c r="AG26">
        <f t="shared" si="3"/>
        <v>-17.93895110611712</v>
      </c>
      <c r="AH26">
        <f t="shared" si="4"/>
        <v>-248.87334271185088</v>
      </c>
      <c r="AI26">
        <f t="shared" si="23"/>
        <v>-266.812293817968</v>
      </c>
      <c r="AJ26">
        <f t="shared" si="6"/>
        <v>1.4783817954064489</v>
      </c>
      <c r="AK26">
        <f t="shared" si="20"/>
        <v>16.865502184374545</v>
      </c>
      <c r="AL26">
        <f t="shared" si="24"/>
        <v>-248.468409838187</v>
      </c>
      <c r="AN26">
        <f t="shared" si="8"/>
        <v>0</v>
      </c>
      <c r="AO26">
        <f t="shared" si="8"/>
        <v>0</v>
      </c>
      <c r="AP26">
        <f t="shared" si="8"/>
        <v>-2.077107466493616</v>
      </c>
      <c r="AQ26">
        <f t="shared" si="8"/>
        <v>-28.816438335780756</v>
      </c>
      <c r="AR26">
        <f t="shared" si="8"/>
        <v>-30.893545802274371</v>
      </c>
      <c r="AS26">
        <f t="shared" si="8"/>
        <v>0.17117822816964223</v>
      </c>
      <c r="AT26">
        <f t="shared" si="8"/>
        <v>1.9528154297373133</v>
      </c>
      <c r="AU26">
        <f t="shared" si="8"/>
        <v>-28.769552144367417</v>
      </c>
      <c r="AW26">
        <v>23</v>
      </c>
      <c r="AX26">
        <f>IF(Z26&gt;0, (R26*SUMPRODUCT(K26:$K$98, X26:$X$98)-K26*$AZ$3)/Z26, 0)</f>
        <v>333.71148942761249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0.10338175442756682</v>
      </c>
      <c r="L27" s="2">
        <v>24</v>
      </c>
      <c r="M27" s="6">
        <v>7.2269999999999999E-3</v>
      </c>
      <c r="Q27" s="4">
        <f t="shared" si="22"/>
        <v>25</v>
      </c>
      <c r="R27">
        <f t="shared" si="0"/>
        <v>50000</v>
      </c>
      <c r="S27">
        <f t="shared" si="1"/>
        <v>336.03292342115526</v>
      </c>
      <c r="U27">
        <f t="shared" si="12"/>
        <v>7.2269999999999999E-3</v>
      </c>
      <c r="V27">
        <f t="shared" si="13"/>
        <v>0.01</v>
      </c>
      <c r="W27">
        <f t="shared" si="14"/>
        <v>0.71755804424468483</v>
      </c>
      <c r="X27">
        <f t="shared" si="15"/>
        <v>5.1857919857563372E-3</v>
      </c>
      <c r="Y27">
        <f t="shared" si="16"/>
        <v>7.1755804424468482E-3</v>
      </c>
      <c r="Z27">
        <f t="shared" si="17"/>
        <v>0.70519667181648171</v>
      </c>
      <c r="AB27">
        <f t="shared" si="18"/>
        <v>239.45736369565844</v>
      </c>
      <c r="AC27">
        <f t="shared" si="19"/>
        <v>236.96929921736137</v>
      </c>
      <c r="AE27">
        <f t="shared" si="2"/>
        <v>0</v>
      </c>
      <c r="AF27">
        <f t="shared" si="3"/>
        <v>0</v>
      </c>
      <c r="AG27">
        <f t="shared" si="3"/>
        <v>-17.629916795412043</v>
      </c>
      <c r="AH27">
        <f t="shared" si="4"/>
        <v>-259.28959928781688</v>
      </c>
      <c r="AI27">
        <f t="shared" si="23"/>
        <v>-276.91951608322893</v>
      </c>
      <c r="AJ27">
        <f t="shared" si="6"/>
        <v>2.4880644782970762</v>
      </c>
      <c r="AK27">
        <f t="shared" si="20"/>
        <v>16.762015458696094</v>
      </c>
      <c r="AL27">
        <f t="shared" si="24"/>
        <v>-257.66943614623574</v>
      </c>
      <c r="AN27">
        <f t="shared" si="8"/>
        <v>0</v>
      </c>
      <c r="AO27">
        <f t="shared" si="8"/>
        <v>0</v>
      </c>
      <c r="AP27">
        <f t="shared" si="8"/>
        <v>-1.8226117287217236</v>
      </c>
      <c r="AQ27">
        <f t="shared" si="8"/>
        <v>-26.805813679195289</v>
      </c>
      <c r="AR27">
        <f t="shared" si="8"/>
        <v>-28.628425407917014</v>
      </c>
      <c r="AS27">
        <f t="shared" si="8"/>
        <v>0.25722047089526051</v>
      </c>
      <c r="AT27">
        <f t="shared" si="8"/>
        <v>1.7328865658619985</v>
      </c>
      <c r="AU27">
        <f t="shared" si="8"/>
        <v>-26.638318371159752</v>
      </c>
      <c r="AW27">
        <v>24</v>
      </c>
      <c r="AX27">
        <f>IF(Z27&gt;0, (R27*SUMPRODUCT(K27:$K$98, X27:$X$98)-K27*$AZ$3)/Z27, 0)</f>
        <v>336.03292342115526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9.230513788175608E-2</v>
      </c>
      <c r="L28" s="2">
        <v>25</v>
      </c>
      <c r="M28" s="6">
        <v>7.6860000000000001E-3</v>
      </c>
      <c r="Q28" s="4">
        <f t="shared" si="22"/>
        <v>25</v>
      </c>
      <c r="R28">
        <f t="shared" si="0"/>
        <v>50000</v>
      </c>
      <c r="S28">
        <f t="shared" si="1"/>
        <v>337.32160589655007</v>
      </c>
      <c r="U28">
        <f t="shared" si="12"/>
        <v>7.6860000000000001E-3</v>
      </c>
      <c r="V28">
        <f t="shared" si="13"/>
        <v>0.01</v>
      </c>
      <c r="W28">
        <f t="shared" si="14"/>
        <v>0.70519667181648171</v>
      </c>
      <c r="X28">
        <f t="shared" si="15"/>
        <v>5.4201416195814789E-3</v>
      </c>
      <c r="Y28">
        <f t="shared" si="16"/>
        <v>7.0519667181648173E-3</v>
      </c>
      <c r="Z28">
        <f t="shared" si="17"/>
        <v>0.69272456347873546</v>
      </c>
      <c r="AB28">
        <f t="shared" si="18"/>
        <v>236.96929921736137</v>
      </c>
      <c r="AC28">
        <f t="shared" si="19"/>
        <v>233.6709621966337</v>
      </c>
      <c r="AE28">
        <f t="shared" si="2"/>
        <v>0</v>
      </c>
      <c r="AF28">
        <f t="shared" si="3"/>
        <v>0</v>
      </c>
      <c r="AG28">
        <f t="shared" si="3"/>
        <v>-17.318114086968386</v>
      </c>
      <c r="AH28">
        <f t="shared" si="4"/>
        <v>-271.00708097907392</v>
      </c>
      <c r="AI28">
        <f t="shared" si="23"/>
        <v>-288.32519506604228</v>
      </c>
      <c r="AJ28">
        <f t="shared" si="6"/>
        <v>3.2983370207276721</v>
      </c>
      <c r="AK28">
        <f t="shared" si="20"/>
        <v>16.587850945215298</v>
      </c>
      <c r="AL28">
        <f t="shared" si="24"/>
        <v>-268.43900710009933</v>
      </c>
      <c r="AN28">
        <f t="shared" si="8"/>
        <v>0</v>
      </c>
      <c r="AO28">
        <f t="shared" si="8"/>
        <v>0</v>
      </c>
      <c r="AP28">
        <f t="shared" si="8"/>
        <v>-1.5985509086495993</v>
      </c>
      <c r="AQ28">
        <f t="shared" si="8"/>
        <v>-25.015345976705653</v>
      </c>
      <c r="AR28">
        <f t="shared" si="8"/>
        <v>-26.613896885355249</v>
      </c>
      <c r="AS28">
        <f t="shared" si="8"/>
        <v>0.30445345347876834</v>
      </c>
      <c r="AT28">
        <f t="shared" si="8"/>
        <v>1.531143868660116</v>
      </c>
      <c r="AU28">
        <f t="shared" si="8"/>
        <v>-24.778299563216368</v>
      </c>
      <c r="AW28">
        <v>25</v>
      </c>
      <c r="AX28">
        <f>IF(Z28&gt;0, (R28*SUMPRODUCT(K28:$K$98, X28:$X$98)-K28*$AZ$3)/Z28, 0)</f>
        <v>337.32160589655007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8.2415301680139358E-2</v>
      </c>
      <c r="L29" s="2">
        <v>26</v>
      </c>
      <c r="M29" s="6">
        <v>8.2030000000000002E-3</v>
      </c>
      <c r="Q29" s="4">
        <f t="shared" si="22"/>
        <v>25</v>
      </c>
      <c r="R29">
        <f t="shared" si="0"/>
        <v>50000</v>
      </c>
      <c r="S29">
        <f t="shared" si="1"/>
        <v>337.65535096492624</v>
      </c>
      <c r="U29">
        <f t="shared" si="12"/>
        <v>8.2030000000000002E-3</v>
      </c>
      <c r="V29">
        <f t="shared" si="13"/>
        <v>0.01</v>
      </c>
      <c r="W29">
        <f t="shared" si="14"/>
        <v>0.69272456347873546</v>
      </c>
      <c r="X29">
        <f t="shared" si="15"/>
        <v>5.6824195942160672E-3</v>
      </c>
      <c r="Y29">
        <f t="shared" si="16"/>
        <v>6.9272456347873549E-3</v>
      </c>
      <c r="Z29">
        <f t="shared" si="17"/>
        <v>0.68011489824973204</v>
      </c>
      <c r="AB29">
        <f t="shared" si="18"/>
        <v>233.6709621966337</v>
      </c>
      <c r="AC29">
        <f t="shared" si="19"/>
        <v>229.64443466498838</v>
      </c>
      <c r="AE29">
        <f t="shared" si="2"/>
        <v>0</v>
      </c>
      <c r="AF29">
        <f t="shared" si="3"/>
        <v>0</v>
      </c>
      <c r="AG29">
        <f t="shared" si="3"/>
        <v>-17.002872456243303</v>
      </c>
      <c r="AH29">
        <f t="shared" si="4"/>
        <v>-284.12097971080334</v>
      </c>
      <c r="AI29">
        <f t="shared" si="23"/>
        <v>-301.12385216704666</v>
      </c>
      <c r="AJ29">
        <f t="shared" si="6"/>
        <v>4.0265275316453142</v>
      </c>
      <c r="AK29">
        <f t="shared" si="20"/>
        <v>16.356967353764361</v>
      </c>
      <c r="AL29">
        <f t="shared" si="24"/>
        <v>-280.74035728163699</v>
      </c>
      <c r="AN29">
        <f t="shared" si="8"/>
        <v>0</v>
      </c>
      <c r="AO29">
        <f t="shared" si="8"/>
        <v>0</v>
      </c>
      <c r="AP29">
        <f t="shared" si="8"/>
        <v>-1.4012968629102238</v>
      </c>
      <c r="AQ29">
        <f t="shared" si="8"/>
        <v>-23.41591625652261</v>
      </c>
      <c r="AR29">
        <f t="shared" si="8"/>
        <v>-24.817213119432836</v>
      </c>
      <c r="AS29">
        <f t="shared" si="8"/>
        <v>0.33184748124393543</v>
      </c>
      <c r="AT29">
        <f t="shared" si="8"/>
        <v>1.3480643990326806</v>
      </c>
      <c r="AU29">
        <f t="shared" si="8"/>
        <v>-23.137301239156219</v>
      </c>
      <c r="AW29">
        <v>26</v>
      </c>
      <c r="AX29">
        <f>IF(Z29&gt;0, (R29*SUMPRODUCT(K29:$K$98, X29:$X$98)-K29*$AZ$3)/Z29, 0)</f>
        <v>337.65535096492624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7.3585090785838705E-2</v>
      </c>
      <c r="L30" s="2">
        <v>27</v>
      </c>
      <c r="M30" s="6">
        <v>8.7950000000000007E-3</v>
      </c>
      <c r="Q30" s="4">
        <f t="shared" si="22"/>
        <v>25</v>
      </c>
      <c r="R30">
        <f t="shared" si="0"/>
        <v>50000</v>
      </c>
      <c r="S30">
        <f t="shared" si="1"/>
        <v>337.11629010256286</v>
      </c>
      <c r="U30">
        <f t="shared" si="12"/>
        <v>8.7950000000000007E-3</v>
      </c>
      <c r="V30">
        <f t="shared" si="13"/>
        <v>0.01</v>
      </c>
      <c r="W30">
        <f t="shared" si="14"/>
        <v>0.68011489824973204</v>
      </c>
      <c r="X30">
        <f t="shared" si="15"/>
        <v>5.9816105301063937E-3</v>
      </c>
      <c r="Y30">
        <f t="shared" si="16"/>
        <v>6.8011489824973204E-3</v>
      </c>
      <c r="Z30">
        <f t="shared" si="17"/>
        <v>0.66733213873712838</v>
      </c>
      <c r="AB30">
        <f t="shared" si="18"/>
        <v>229.64443466498838</v>
      </c>
      <c r="AC30">
        <f t="shared" si="19"/>
        <v>224.96853487726949</v>
      </c>
      <c r="AE30">
        <f t="shared" si="2"/>
        <v>0</v>
      </c>
      <c r="AF30">
        <f t="shared" si="3"/>
        <v>0</v>
      </c>
      <c r="AG30">
        <f t="shared" si="3"/>
        <v>-16.68330346842821</v>
      </c>
      <c r="AH30">
        <f t="shared" si="4"/>
        <v>-299.08052650531971</v>
      </c>
      <c r="AI30">
        <f t="shared" si="23"/>
        <v>-315.76382997374793</v>
      </c>
      <c r="AJ30">
        <f t="shared" si="6"/>
        <v>4.6758997877188904</v>
      </c>
      <c r="AK30">
        <f t="shared" si="20"/>
        <v>16.075110426549188</v>
      </c>
      <c r="AL30">
        <f t="shared" si="24"/>
        <v>-295.01281975947984</v>
      </c>
      <c r="AN30">
        <f t="shared" si="8"/>
        <v>0</v>
      </c>
      <c r="AO30">
        <f t="shared" si="8"/>
        <v>0</v>
      </c>
      <c r="AP30">
        <f t="shared" si="8"/>
        <v>-1.2276424003319877</v>
      </c>
      <c r="AQ30">
        <f t="shared" si="8"/>
        <v>-22.00786769517039</v>
      </c>
      <c r="AR30">
        <f t="shared" si="8"/>
        <v>-23.235510095502377</v>
      </c>
      <c r="AS30">
        <f t="shared" si="8"/>
        <v>0.34407651038477849</v>
      </c>
      <c r="AT30">
        <f t="shared" si="8"/>
        <v>1.1828884601300043</v>
      </c>
      <c r="AU30">
        <f t="shared" si="8"/>
        <v>-21.708545124987594</v>
      </c>
      <c r="AW30">
        <v>27</v>
      </c>
      <c r="AX30">
        <f>IF(Z30&gt;0, (R30*SUMPRODUCT(K30:$K$98, X30:$X$98)-K30*$AZ$3)/Z30, 0)</f>
        <v>337.11629010256286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6.5700973915927413E-2</v>
      </c>
      <c r="L31" s="2">
        <v>28</v>
      </c>
      <c r="M31" s="6">
        <v>9.4780000000000003E-3</v>
      </c>
      <c r="Q31" s="4">
        <f t="shared" si="22"/>
        <v>25</v>
      </c>
      <c r="R31">
        <f t="shared" si="0"/>
        <v>50000</v>
      </c>
      <c r="S31">
        <f t="shared" si="1"/>
        <v>335.75036195976912</v>
      </c>
      <c r="U31">
        <f t="shared" si="12"/>
        <v>9.4780000000000003E-3</v>
      </c>
      <c r="V31">
        <f t="shared" si="13"/>
        <v>0.01</v>
      </c>
      <c r="W31">
        <f t="shared" si="14"/>
        <v>0.66733213873712838</v>
      </c>
      <c r="X31">
        <f t="shared" si="15"/>
        <v>6.3249740109505032E-3</v>
      </c>
      <c r="Y31">
        <f t="shared" si="16"/>
        <v>6.6733213873712838E-3</v>
      </c>
      <c r="Z31">
        <f t="shared" si="17"/>
        <v>0.65433384333880651</v>
      </c>
      <c r="AB31">
        <f t="shared" si="18"/>
        <v>224.96853487726949</v>
      </c>
      <c r="AC31">
        <f t="shared" si="19"/>
        <v>219.69282474353116</v>
      </c>
      <c r="AE31">
        <f t="shared" si="2"/>
        <v>0</v>
      </c>
      <c r="AF31">
        <f t="shared" si="3"/>
        <v>0</v>
      </c>
      <c r="AG31">
        <f t="shared" si="3"/>
        <v>-16.358346083470163</v>
      </c>
      <c r="AH31">
        <f t="shared" si="4"/>
        <v>-316.24870054752517</v>
      </c>
      <c r="AI31">
        <f t="shared" si="23"/>
        <v>-332.60704663099534</v>
      </c>
      <c r="AJ31">
        <f t="shared" si="6"/>
        <v>5.275710133738329</v>
      </c>
      <c r="AK31">
        <f t="shared" si="20"/>
        <v>15.747797441408865</v>
      </c>
      <c r="AL31">
        <f t="shared" si="24"/>
        <v>-311.58353905584812</v>
      </c>
      <c r="AN31">
        <f t="shared" si="8"/>
        <v>0</v>
      </c>
      <c r="AO31">
        <f t="shared" si="8"/>
        <v>0</v>
      </c>
      <c r="AP31">
        <f t="shared" si="8"/>
        <v>-1.0747592693377865</v>
      </c>
      <c r="AQ31">
        <f t="shared" si="8"/>
        <v>-20.77784762561889</v>
      </c>
      <c r="AR31">
        <f t="shared" si="8"/>
        <v>-21.852606894956679</v>
      </c>
      <c r="AS31">
        <f t="shared" si="8"/>
        <v>0.34661929388473589</v>
      </c>
      <c r="AT31">
        <f t="shared" si="8"/>
        <v>1.0346456289313124</v>
      </c>
      <c r="AU31">
        <f t="shared" si="8"/>
        <v>-20.471341972140628</v>
      </c>
      <c r="AW31">
        <v>28</v>
      </c>
      <c r="AX31">
        <f>IF(Z31&gt;0, (R31*SUMPRODUCT(K31:$K$98, X31:$X$98)-K31*$AZ$3)/Z31, 0)</f>
        <v>335.75036195976912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5.8661583853506616E-2</v>
      </c>
      <c r="L32" s="2">
        <v>29</v>
      </c>
      <c r="M32" s="6">
        <v>1.0265E-2</v>
      </c>
      <c r="Q32" s="4">
        <f t="shared" si="22"/>
        <v>25</v>
      </c>
      <c r="R32">
        <f t="shared" si="0"/>
        <v>50000</v>
      </c>
      <c r="S32">
        <f t="shared" si="1"/>
        <v>333.58782434358659</v>
      </c>
      <c r="U32">
        <f t="shared" si="12"/>
        <v>1.0265E-2</v>
      </c>
      <c r="V32">
        <f t="shared" si="13"/>
        <v>0.01</v>
      </c>
      <c r="W32">
        <f t="shared" si="14"/>
        <v>0.65433384333880651</v>
      </c>
      <c r="X32">
        <f t="shared" si="15"/>
        <v>6.716736901872849E-3</v>
      </c>
      <c r="Y32">
        <f t="shared" si="16"/>
        <v>6.5433384333880651E-3</v>
      </c>
      <c r="Z32">
        <f t="shared" si="17"/>
        <v>0.64107376800354565</v>
      </c>
      <c r="AB32">
        <f t="shared" si="18"/>
        <v>219.69282474353116</v>
      </c>
      <c r="AC32">
        <f t="shared" si="19"/>
        <v>213.85440351204798</v>
      </c>
      <c r="AE32">
        <f t="shared" si="2"/>
        <v>0</v>
      </c>
      <c r="AF32">
        <f t="shared" si="3"/>
        <v>0</v>
      </c>
      <c r="AG32">
        <f t="shared" si="3"/>
        <v>-16.02684420008864</v>
      </c>
      <c r="AH32">
        <f t="shared" si="4"/>
        <v>-335.83684509364247</v>
      </c>
      <c r="AI32">
        <f t="shared" si="23"/>
        <v>-351.86368929373111</v>
      </c>
      <c r="AJ32">
        <f t="shared" si="6"/>
        <v>5.8384212314831814</v>
      </c>
      <c r="AK32">
        <f t="shared" si="20"/>
        <v>15.378497732047183</v>
      </c>
      <c r="AL32">
        <f t="shared" si="24"/>
        <v>-330.64677033020075</v>
      </c>
      <c r="AN32">
        <f t="shared" si="8"/>
        <v>0</v>
      </c>
      <c r="AO32">
        <f t="shared" si="8"/>
        <v>0</v>
      </c>
      <c r="AP32">
        <f t="shared" si="8"/>
        <v>-0.94016006495058591</v>
      </c>
      <c r="AQ32">
        <f t="shared" si="8"/>
        <v>-19.700721249557819</v>
      </c>
      <c r="AR32">
        <f t="shared" si="8"/>
        <v>-20.640881314508405</v>
      </c>
      <c r="AS32">
        <f t="shared" si="8"/>
        <v>0.342491036642744</v>
      </c>
      <c r="AT32">
        <f t="shared" si="8"/>
        <v>0.90212703424944718</v>
      </c>
      <c r="AU32">
        <f t="shared" si="8"/>
        <v>-19.396263243616215</v>
      </c>
      <c r="AW32">
        <v>29</v>
      </c>
      <c r="AX32">
        <f>IF(Z32&gt;0, (R32*SUMPRODUCT(K32:$K$98, X32:$X$98)-K32*$AZ$3)/Z32, 0)</f>
        <v>333.58782434358659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5.2376414154916617E-2</v>
      </c>
      <c r="L33" s="2">
        <v>30</v>
      </c>
      <c r="M33" s="6">
        <v>1.1204E-2</v>
      </c>
      <c r="Q33" s="4">
        <f t="shared" si="22"/>
        <v>25</v>
      </c>
      <c r="R33">
        <f t="shared" si="0"/>
        <v>50000</v>
      </c>
      <c r="S33">
        <f t="shared" si="1"/>
        <v>330.67557593660808</v>
      </c>
      <c r="U33">
        <f t="shared" si="12"/>
        <v>1.1204E-2</v>
      </c>
      <c r="V33">
        <f t="shared" si="13"/>
        <v>0.01</v>
      </c>
      <c r="W33">
        <f t="shared" si="14"/>
        <v>0.64107376800354565</v>
      </c>
      <c r="X33">
        <f t="shared" si="15"/>
        <v>7.1825904967117256E-3</v>
      </c>
      <c r="Y33">
        <f t="shared" si="16"/>
        <v>6.4107376800354565E-3</v>
      </c>
      <c r="Z33">
        <f t="shared" si="17"/>
        <v>0.62748043982679846</v>
      </c>
      <c r="AB33">
        <f t="shared" si="18"/>
        <v>213.85440351204798</v>
      </c>
      <c r="AC33">
        <f t="shared" si="19"/>
        <v>207.49245582868272</v>
      </c>
      <c r="AE33">
        <f t="shared" si="2"/>
        <v>0</v>
      </c>
      <c r="AF33">
        <f t="shared" si="3"/>
        <v>0</v>
      </c>
      <c r="AG33">
        <f t="shared" si="3"/>
        <v>-15.687010995669961</v>
      </c>
      <c r="AH33">
        <f t="shared" si="4"/>
        <v>-359.12952483558627</v>
      </c>
      <c r="AI33">
        <f t="shared" si="23"/>
        <v>-374.8165358312562</v>
      </c>
      <c r="AJ33">
        <f t="shared" si="6"/>
        <v>6.3619476833652584</v>
      </c>
      <c r="AK33">
        <f t="shared" si="20"/>
        <v>14.96980824584336</v>
      </c>
      <c r="AL33">
        <f t="shared" si="24"/>
        <v>-353.48477990204759</v>
      </c>
      <c r="AN33">
        <f t="shared" si="8"/>
        <v>0</v>
      </c>
      <c r="AO33">
        <f t="shared" si="8"/>
        <v>0</v>
      </c>
      <c r="AP33">
        <f t="shared" si="8"/>
        <v>-0.82162938476194081</v>
      </c>
      <c r="AQ33">
        <f t="shared" si="8"/>
        <v>-18.809916728047078</v>
      </c>
      <c r="AR33">
        <f t="shared" si="8"/>
        <v>-19.631546112809019</v>
      </c>
      <c r="AS33">
        <f t="shared" si="8"/>
        <v>0.33321600669585111</v>
      </c>
      <c r="AT33">
        <f t="shared" si="8"/>
        <v>0.78406487650397771</v>
      </c>
      <c r="AU33">
        <f t="shared" si="8"/>
        <v>-18.51426522960919</v>
      </c>
      <c r="AW33">
        <v>30</v>
      </c>
      <c r="AX33">
        <f>IF(Z33&gt;0, (R33*SUMPRODUCT(K33:$K$98, X33:$X$98)-K33*$AZ$3)/Z33, 0)</f>
        <v>330.67557593660808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4.6764655495461264E-2</v>
      </c>
      <c r="L34" s="2">
        <v>31</v>
      </c>
      <c r="M34" s="6">
        <v>1.2285000000000001E-2</v>
      </c>
      <c r="Q34" s="4">
        <f t="shared" si="22"/>
        <v>25</v>
      </c>
      <c r="R34">
        <f t="shared" si="0"/>
        <v>50000</v>
      </c>
      <c r="S34">
        <f t="shared" si="1"/>
        <v>326.96516178210669</v>
      </c>
      <c r="U34">
        <f t="shared" si="12"/>
        <v>1.2285000000000001E-2</v>
      </c>
      <c r="V34">
        <f t="shared" si="13"/>
        <v>0.01</v>
      </c>
      <c r="W34">
        <f t="shared" si="14"/>
        <v>0.62748043982679846</v>
      </c>
      <c r="X34">
        <f t="shared" si="15"/>
        <v>7.7085972032722196E-3</v>
      </c>
      <c r="Y34">
        <f t="shared" si="16"/>
        <v>6.2748043982679847E-3</v>
      </c>
      <c r="Z34">
        <f t="shared" si="17"/>
        <v>0.61349703822525825</v>
      </c>
      <c r="AB34">
        <f t="shared" si="18"/>
        <v>207.49245582868272</v>
      </c>
      <c r="AC34">
        <f t="shared" si="19"/>
        <v>200.59215835616484</v>
      </c>
      <c r="AE34">
        <f t="shared" si="2"/>
        <v>0</v>
      </c>
      <c r="AF34">
        <f t="shared" si="3"/>
        <v>0</v>
      </c>
      <c r="AG34">
        <f t="shared" si="3"/>
        <v>-15.337425955631456</v>
      </c>
      <c r="AH34">
        <f t="shared" si="4"/>
        <v>-385.42986016361095</v>
      </c>
      <c r="AI34">
        <f t="shared" si="23"/>
        <v>-400.76728611924239</v>
      </c>
      <c r="AJ34">
        <f t="shared" si="6"/>
        <v>6.9002974725178774</v>
      </c>
      <c r="AK34">
        <f t="shared" si="20"/>
        <v>14.524471908007792</v>
      </c>
      <c r="AL34">
        <f t="shared" si="24"/>
        <v>-379.34251673871671</v>
      </c>
      <c r="AN34">
        <f t="shared" si="8"/>
        <v>0</v>
      </c>
      <c r="AO34">
        <f t="shared" si="8"/>
        <v>0</v>
      </c>
      <c r="AP34">
        <f t="shared" si="8"/>
        <v>-0.71724944100225085</v>
      </c>
      <c r="AQ34">
        <f t="shared" si="8"/>
        <v>-18.024494628215077</v>
      </c>
      <c r="AR34">
        <f t="shared" si="8"/>
        <v>-18.741744069217326</v>
      </c>
      <c r="AS34">
        <f t="shared" si="8"/>
        <v>0.32269003411850061</v>
      </c>
      <c r="AT34">
        <f t="shared" si="8"/>
        <v>0.67923192503148933</v>
      </c>
      <c r="AU34">
        <f t="shared" ref="AU34:AU79" si="25">AL34*$K34</f>
        <v>-17.739822110067337</v>
      </c>
      <c r="AW34">
        <v>31</v>
      </c>
      <c r="AX34">
        <f>IF(Z34&gt;0, (R34*SUMPRODUCT(K34:$K$98, X34:$X$98)-K34*$AZ$3)/Z34, 0)</f>
        <v>326.96516178210669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4.1754156692376129E-2</v>
      </c>
      <c r="L35" s="2">
        <v>32</v>
      </c>
      <c r="M35" s="6">
        <v>1.3528E-2</v>
      </c>
      <c r="Q35" s="4">
        <f t="shared" si="22"/>
        <v>25</v>
      </c>
      <c r="R35">
        <f t="shared" si="0"/>
        <v>50000</v>
      </c>
      <c r="S35">
        <f t="shared" si="1"/>
        <v>322.50590602308506</v>
      </c>
      <c r="U35">
        <f t="shared" si="12"/>
        <v>1.3528E-2</v>
      </c>
      <c r="V35">
        <f t="shared" si="13"/>
        <v>0.01</v>
      </c>
      <c r="W35">
        <f t="shared" si="14"/>
        <v>0.61349703822525825</v>
      </c>
      <c r="X35">
        <f t="shared" si="15"/>
        <v>8.2993879331112932E-3</v>
      </c>
      <c r="Y35">
        <f t="shared" si="16"/>
        <v>6.1349703822525829E-3</v>
      </c>
      <c r="Z35">
        <f t="shared" si="17"/>
        <v>0.59906267990989437</v>
      </c>
      <c r="AB35">
        <f t="shared" si="18"/>
        <v>200.59215835616484</v>
      </c>
      <c r="AC35">
        <f t="shared" si="19"/>
        <v>193.20125234895789</v>
      </c>
      <c r="AE35">
        <f t="shared" si="2"/>
        <v>0</v>
      </c>
      <c r="AF35">
        <f t="shared" ref="AF35:AG66" si="26">-$Z35*P35</f>
        <v>0</v>
      </c>
      <c r="AG35">
        <f t="shared" si="26"/>
        <v>-14.976566997747359</v>
      </c>
      <c r="AH35">
        <f t="shared" si="4"/>
        <v>-414.96939665556465</v>
      </c>
      <c r="AI35">
        <f t="shared" si="23"/>
        <v>-429.94596365331199</v>
      </c>
      <c r="AJ35">
        <f t="shared" si="6"/>
        <v>7.3909060072069508</v>
      </c>
      <c r="AK35">
        <f t="shared" si="20"/>
        <v>14.041451084931541</v>
      </c>
      <c r="AL35">
        <f t="shared" si="24"/>
        <v>-408.5136065611735</v>
      </c>
      <c r="AN35">
        <f t="shared" ref="AN35:AT66" si="27">AE35*$K35</f>
        <v>0</v>
      </c>
      <c r="AO35">
        <f t="shared" si="27"/>
        <v>0</v>
      </c>
      <c r="AP35">
        <f t="shared" si="27"/>
        <v>-0.62533392513781239</v>
      </c>
      <c r="AQ35">
        <f t="shared" si="27"/>
        <v>-17.32669721049723</v>
      </c>
      <c r="AR35">
        <f t="shared" si="27"/>
        <v>-17.952031135635043</v>
      </c>
      <c r="AS35">
        <f t="shared" si="27"/>
        <v>0.30860104752354306</v>
      </c>
      <c r="AT35">
        <f t="shared" si="27"/>
        <v>0.58628894878856641</v>
      </c>
      <c r="AU35">
        <f t="shared" si="25"/>
        <v>-17.057141139322933</v>
      </c>
      <c r="AW35">
        <v>32</v>
      </c>
      <c r="AX35">
        <f>IF(Z35&gt;0, (R35*SUMPRODUCT(K35:$K$98, X35:$X$98)-K35*$AZ$3)/Z35, 0)</f>
        <v>322.50590602308506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3.7280497046764401E-2</v>
      </c>
      <c r="L36" s="2">
        <v>33</v>
      </c>
      <c r="M36" s="6">
        <v>1.4963000000000001E-2</v>
      </c>
      <c r="Q36" s="4">
        <f t="shared" si="22"/>
        <v>25</v>
      </c>
      <c r="R36">
        <f t="shared" si="0"/>
        <v>50000</v>
      </c>
      <c r="S36">
        <f t="shared" si="1"/>
        <v>317.35354146021399</v>
      </c>
      <c r="U36">
        <f t="shared" si="12"/>
        <v>1.4963000000000001E-2</v>
      </c>
      <c r="V36">
        <f t="shared" si="13"/>
        <v>0.01</v>
      </c>
      <c r="W36">
        <f t="shared" si="14"/>
        <v>0.59906267990989437</v>
      </c>
      <c r="X36">
        <f t="shared" si="15"/>
        <v>8.9637748794917493E-3</v>
      </c>
      <c r="Y36">
        <f t="shared" si="16"/>
        <v>5.9906267990989439E-3</v>
      </c>
      <c r="Z36">
        <f t="shared" si="17"/>
        <v>0.58410827823130373</v>
      </c>
      <c r="AB36">
        <f t="shared" si="18"/>
        <v>193.20125234895789</v>
      </c>
      <c r="AC36">
        <f t="shared" si="19"/>
        <v>185.36883069293225</v>
      </c>
      <c r="AE36">
        <f t="shared" si="2"/>
        <v>0</v>
      </c>
      <c r="AF36">
        <f t="shared" si="26"/>
        <v>0</v>
      </c>
      <c r="AG36">
        <f t="shared" si="26"/>
        <v>-14.602706955782594</v>
      </c>
      <c r="AH36">
        <f t="shared" si="4"/>
        <v>-448.18874397458745</v>
      </c>
      <c r="AI36">
        <f t="shared" si="23"/>
        <v>-462.79145093037005</v>
      </c>
      <c r="AJ36">
        <f t="shared" si="6"/>
        <v>7.8324216560256446</v>
      </c>
      <c r="AK36">
        <f t="shared" si="20"/>
        <v>13.524087664427054</v>
      </c>
      <c r="AL36">
        <f t="shared" si="24"/>
        <v>-441.43494160991736</v>
      </c>
      <c r="AN36">
        <f t="shared" si="27"/>
        <v>0</v>
      </c>
      <c r="AO36">
        <f t="shared" si="27"/>
        <v>0</v>
      </c>
      <c r="AP36">
        <f t="shared" si="27"/>
        <v>-0.54439617353981895</v>
      </c>
      <c r="AQ36">
        <f t="shared" si="27"/>
        <v>-16.708699146137654</v>
      </c>
      <c r="AR36">
        <f t="shared" si="27"/>
        <v>-17.253095319677474</v>
      </c>
      <c r="AS36">
        <f t="shared" si="27"/>
        <v>0.29199657241647758</v>
      </c>
      <c r="AT36">
        <f t="shared" si="27"/>
        <v>0.50418471023385558</v>
      </c>
      <c r="AU36">
        <f t="shared" si="25"/>
        <v>-16.45691403702714</v>
      </c>
      <c r="AW36">
        <v>33</v>
      </c>
      <c r="AX36">
        <f>IF(Z36&gt;0, (R36*SUMPRODUCT(K36:$K$98, X36:$X$98)-K36*$AZ$3)/Z36, 0)</f>
        <v>317.35354146021399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3.3286158077468216E-2</v>
      </c>
      <c r="L37" s="2">
        <v>34</v>
      </c>
      <c r="M37" s="6">
        <v>1.6567999999999999E-2</v>
      </c>
      <c r="Q37" s="4">
        <f t="shared" si="22"/>
        <v>25</v>
      </c>
      <c r="R37">
        <f t="shared" si="0"/>
        <v>50000</v>
      </c>
      <c r="S37">
        <f t="shared" si="1"/>
        <v>311.53776891224641</v>
      </c>
      <c r="U37">
        <f t="shared" si="12"/>
        <v>1.6567999999999999E-2</v>
      </c>
      <c r="V37">
        <f t="shared" si="13"/>
        <v>0.01</v>
      </c>
      <c r="W37">
        <f t="shared" si="14"/>
        <v>0.58410827823130373</v>
      </c>
      <c r="X37">
        <f t="shared" si="15"/>
        <v>9.6775059537362405E-3</v>
      </c>
      <c r="Y37">
        <f t="shared" si="16"/>
        <v>5.8410827823130373E-3</v>
      </c>
      <c r="Z37">
        <f t="shared" si="17"/>
        <v>0.56858968949525446</v>
      </c>
      <c r="AB37">
        <f t="shared" si="18"/>
        <v>185.36883069293225</v>
      </c>
      <c r="AC37">
        <f t="shared" si="19"/>
        <v>177.13716329185851</v>
      </c>
      <c r="AE37">
        <f t="shared" si="2"/>
        <v>0</v>
      </c>
      <c r="AF37">
        <f t="shared" si="26"/>
        <v>0</v>
      </c>
      <c r="AG37">
        <f t="shared" si="26"/>
        <v>-14.214742237381362</v>
      </c>
      <c r="AH37">
        <f t="shared" si="4"/>
        <v>-483.87529768681202</v>
      </c>
      <c r="AI37">
        <f t="shared" si="23"/>
        <v>-498.09003992419338</v>
      </c>
      <c r="AJ37">
        <f t="shared" si="6"/>
        <v>8.2316674010737358</v>
      </c>
      <c r="AK37">
        <f t="shared" si="20"/>
        <v>12.975818148505258</v>
      </c>
      <c r="AL37">
        <f t="shared" si="24"/>
        <v>-476.88255437461441</v>
      </c>
      <c r="AN37">
        <f t="shared" si="27"/>
        <v>0</v>
      </c>
      <c r="AO37">
        <f t="shared" si="27"/>
        <v>0</v>
      </c>
      <c r="AP37">
        <f t="shared" si="27"/>
        <v>-0.47315415714394021</v>
      </c>
      <c r="AQ37">
        <f t="shared" si="27"/>
        <v>-16.106349648585216</v>
      </c>
      <c r="AR37">
        <f t="shared" si="27"/>
        <v>-16.579503805729157</v>
      </c>
      <c r="AS37">
        <f t="shared" si="27"/>
        <v>0.27400058235328234</v>
      </c>
      <c r="AT37">
        <f t="shared" si="27"/>
        <v>0.43191513407562698</v>
      </c>
      <c r="AU37">
        <f t="shared" si="25"/>
        <v>-15.873588089300247</v>
      </c>
      <c r="AW37">
        <v>34</v>
      </c>
      <c r="AX37">
        <f>IF(Z37&gt;0, (R37*SUMPRODUCT(K37:$K$98, X37:$X$98)-K37*$AZ$3)/Z37, 0)</f>
        <v>311.53776891224641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2.9719783997739477E-2</v>
      </c>
      <c r="L38" s="2">
        <v>35</v>
      </c>
      <c r="M38" s="6">
        <v>1.8353999999999999E-2</v>
      </c>
      <c r="Q38" s="4">
        <f t="shared" si="22"/>
        <v>25</v>
      </c>
      <c r="R38">
        <f t="shared" si="0"/>
        <v>50000</v>
      </c>
      <c r="S38">
        <f t="shared" si="1"/>
        <v>305.17536452080026</v>
      </c>
      <c r="U38">
        <f t="shared" si="12"/>
        <v>1.8353999999999999E-2</v>
      </c>
      <c r="V38">
        <f t="shared" si="13"/>
        <v>0.01</v>
      </c>
      <c r="W38">
        <f t="shared" si="14"/>
        <v>0.56858968949525446</v>
      </c>
      <c r="X38">
        <f t="shared" si="15"/>
        <v>1.0435895160995899E-2</v>
      </c>
      <c r="Y38">
        <f t="shared" si="16"/>
        <v>5.6858968949525445E-3</v>
      </c>
      <c r="Z38">
        <f t="shared" si="17"/>
        <v>0.55246789743930602</v>
      </c>
      <c r="AB38">
        <f t="shared" si="18"/>
        <v>177.13716329185851</v>
      </c>
      <c r="AC38">
        <f t="shared" si="19"/>
        <v>168.59959198708032</v>
      </c>
      <c r="AE38">
        <f t="shared" si="2"/>
        <v>0</v>
      </c>
      <c r="AF38">
        <f t="shared" si="26"/>
        <v>0</v>
      </c>
      <c r="AG38">
        <f t="shared" si="26"/>
        <v>-13.811697435982651</v>
      </c>
      <c r="AH38">
        <f t="shared" si="4"/>
        <v>-521.79475804979495</v>
      </c>
      <c r="AI38">
        <f t="shared" si="23"/>
        <v>-535.60645548577759</v>
      </c>
      <c r="AJ38">
        <f t="shared" si="6"/>
        <v>8.5375713047781971</v>
      </c>
      <c r="AK38">
        <f t="shared" si="20"/>
        <v>12.399601430430097</v>
      </c>
      <c r="AL38">
        <f t="shared" si="24"/>
        <v>-514.66928275056921</v>
      </c>
      <c r="AN38">
        <f t="shared" si="27"/>
        <v>0</v>
      </c>
      <c r="AO38">
        <f t="shared" si="27"/>
        <v>0</v>
      </c>
      <c r="AP38">
        <f t="shared" si="27"/>
        <v>-0.41048066443953657</v>
      </c>
      <c r="AQ38">
        <f t="shared" si="27"/>
        <v>-15.507627500392639</v>
      </c>
      <c r="AR38">
        <f t="shared" si="27"/>
        <v>-15.918108164832175</v>
      </c>
      <c r="AS38">
        <f t="shared" si="27"/>
        <v>0.25373477504330683</v>
      </c>
      <c r="AT38">
        <f t="shared" si="27"/>
        <v>0.36851347617044394</v>
      </c>
      <c r="AU38">
        <f t="shared" si="25"/>
        <v>-15.295859913618422</v>
      </c>
      <c r="AW38">
        <v>35</v>
      </c>
      <c r="AX38">
        <f>IF(Z38&gt;0, (R38*SUMPRODUCT(K38:$K$98, X38:$X$98)-K38*$AZ$3)/Z38, 0)</f>
        <v>305.17536452080026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2.6535521426553101E-2</v>
      </c>
      <c r="L39" s="2">
        <v>36</v>
      </c>
      <c r="M39" s="6">
        <v>2.0303000000000002E-2</v>
      </c>
      <c r="Q39" s="4">
        <f t="shared" si="22"/>
        <v>25</v>
      </c>
      <c r="R39">
        <f t="shared" si="0"/>
        <v>50000</v>
      </c>
      <c r="S39">
        <f t="shared" si="1"/>
        <v>298.37951531298779</v>
      </c>
      <c r="U39">
        <f t="shared" si="12"/>
        <v>2.0303000000000002E-2</v>
      </c>
      <c r="V39">
        <f t="shared" si="13"/>
        <v>0.01</v>
      </c>
      <c r="W39">
        <f t="shared" si="14"/>
        <v>0.55246789743930602</v>
      </c>
      <c r="X39">
        <f t="shared" si="15"/>
        <v>1.1216755721710232E-2</v>
      </c>
      <c r="Y39">
        <f t="shared" si="16"/>
        <v>5.52467897439306E-3</v>
      </c>
      <c r="Z39">
        <f t="shared" si="17"/>
        <v>0.53572646274320279</v>
      </c>
      <c r="AB39">
        <f t="shared" si="18"/>
        <v>168.59959198708032</v>
      </c>
      <c r="AC39">
        <f t="shared" si="19"/>
        <v>159.84980229365826</v>
      </c>
      <c r="AE39">
        <f t="shared" si="2"/>
        <v>0</v>
      </c>
      <c r="AF39">
        <f t="shared" si="26"/>
        <v>0</v>
      </c>
      <c r="AG39">
        <f t="shared" si="26"/>
        <v>-13.393161568580069</v>
      </c>
      <c r="AH39">
        <f t="shared" si="4"/>
        <v>-560.83778608551154</v>
      </c>
      <c r="AI39">
        <f t="shared" si="23"/>
        <v>-574.23094765409155</v>
      </c>
      <c r="AJ39">
        <f t="shared" si="6"/>
        <v>8.7497896934220591</v>
      </c>
      <c r="AK39">
        <f t="shared" si="20"/>
        <v>11.801971439095624</v>
      </c>
      <c r="AL39">
        <f t="shared" si="24"/>
        <v>-553.67918652157391</v>
      </c>
      <c r="AN39">
        <f t="shared" si="27"/>
        <v>0</v>
      </c>
      <c r="AO39">
        <f t="shared" si="27"/>
        <v>0</v>
      </c>
      <c r="AP39">
        <f t="shared" si="27"/>
        <v>-0.35539452577234398</v>
      </c>
      <c r="AQ39">
        <f t="shared" si="27"/>
        <v>-14.882123089492696</v>
      </c>
      <c r="AR39">
        <f t="shared" si="27"/>
        <v>-15.237517615265039</v>
      </c>
      <c r="AS39">
        <f t="shared" si="27"/>
        <v>0.23218023188763454</v>
      </c>
      <c r="AT39">
        <f t="shared" si="27"/>
        <v>0.31317146599768969</v>
      </c>
      <c r="AU39">
        <f t="shared" si="25"/>
        <v>-14.692165917379716</v>
      </c>
      <c r="AW39">
        <v>36</v>
      </c>
      <c r="AX39">
        <f>IF(Z39&gt;0, (R39*SUMPRODUCT(K39:$K$98, X39:$X$98)-K39*$AZ$3)/Z39, 0)</f>
        <v>298.37951531298779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2.3692429845136694E-2</v>
      </c>
      <c r="L40" s="2">
        <v>37</v>
      </c>
      <c r="M40" s="6">
        <v>2.2446000000000001E-2</v>
      </c>
      <c r="Q40" s="4">
        <f t="shared" si="22"/>
        <v>25</v>
      </c>
      <c r="R40">
        <f t="shared" si="0"/>
        <v>50000</v>
      </c>
      <c r="S40">
        <f t="shared" si="1"/>
        <v>291.31499704649337</v>
      </c>
      <c r="U40">
        <f t="shared" si="12"/>
        <v>2.2446000000000001E-2</v>
      </c>
      <c r="V40">
        <f t="shared" si="13"/>
        <v>0.01</v>
      </c>
      <c r="W40">
        <f t="shared" si="14"/>
        <v>0.53572646274320279</v>
      </c>
      <c r="X40">
        <f t="shared" si="15"/>
        <v>1.202491618273393E-2</v>
      </c>
      <c r="Y40">
        <f t="shared" si="16"/>
        <v>5.3572646274320278E-3</v>
      </c>
      <c r="Z40">
        <f t="shared" si="17"/>
        <v>0.51834428193303683</v>
      </c>
      <c r="AB40">
        <f t="shared" si="18"/>
        <v>159.84980229365826</v>
      </c>
      <c r="AC40">
        <f t="shared" si="19"/>
        <v>151.00146296038935</v>
      </c>
      <c r="AE40">
        <f t="shared" si="2"/>
        <v>0</v>
      </c>
      <c r="AF40">
        <f t="shared" si="26"/>
        <v>0</v>
      </c>
      <c r="AG40">
        <f t="shared" si="26"/>
        <v>-12.95860704832592</v>
      </c>
      <c r="AH40">
        <f t="shared" si="4"/>
        <v>-601.24580913669649</v>
      </c>
      <c r="AI40">
        <f t="shared" si="23"/>
        <v>-614.20441618502241</v>
      </c>
      <c r="AJ40">
        <f t="shared" si="6"/>
        <v>8.8483393332689104</v>
      </c>
      <c r="AK40">
        <f t="shared" si="20"/>
        <v>11.189486160556079</v>
      </c>
      <c r="AL40">
        <f t="shared" si="24"/>
        <v>-594.16659069119748</v>
      </c>
      <c r="AN40">
        <f t="shared" si="27"/>
        <v>0</v>
      </c>
      <c r="AO40">
        <f t="shared" si="27"/>
        <v>0</v>
      </c>
      <c r="AP40">
        <f t="shared" si="27"/>
        <v>-0.30702088838315578</v>
      </c>
      <c r="AQ40">
        <f t="shared" si="27"/>
        <v>-14.244974152653629</v>
      </c>
      <c r="AR40">
        <f t="shared" si="27"/>
        <v>-14.551995041036784</v>
      </c>
      <c r="AS40">
        <f t="shared" si="27"/>
        <v>0.20963865889943725</v>
      </c>
      <c r="AT40">
        <f t="shared" si="27"/>
        <v>0.26510611586210286</v>
      </c>
      <c r="AU40">
        <f t="shared" si="25"/>
        <v>-14.077250266275245</v>
      </c>
      <c r="AW40">
        <v>37</v>
      </c>
      <c r="AX40">
        <f>IF(Z40&gt;0, (R40*SUMPRODUCT(K40:$K$98, X40:$X$98)-K40*$AZ$3)/Z40, 0)</f>
        <v>291.31499704649337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2.1153955218872048E-2</v>
      </c>
      <c r="L41" s="2">
        <v>38</v>
      </c>
      <c r="M41" s="6">
        <v>2.4856E-2</v>
      </c>
      <c r="Q41" s="4">
        <f t="shared" si="22"/>
        <v>25</v>
      </c>
      <c r="R41">
        <f t="shared" si="0"/>
        <v>50000</v>
      </c>
      <c r="S41">
        <f t="shared" si="1"/>
        <v>284.13025510881442</v>
      </c>
      <c r="U41">
        <f t="shared" si="12"/>
        <v>2.4856E-2</v>
      </c>
      <c r="V41">
        <f t="shared" si="13"/>
        <v>0.01</v>
      </c>
      <c r="W41">
        <f t="shared" si="14"/>
        <v>0.51834428193303683</v>
      </c>
      <c r="X41">
        <f t="shared" si="15"/>
        <v>1.2883965471727564E-2</v>
      </c>
      <c r="Y41">
        <f t="shared" si="16"/>
        <v>5.1834428193303682E-3</v>
      </c>
      <c r="Z41">
        <f t="shared" si="17"/>
        <v>0.50027687364197893</v>
      </c>
      <c r="AB41">
        <f t="shared" si="18"/>
        <v>151.00146296038935</v>
      </c>
      <c r="AC41">
        <f t="shared" si="19"/>
        <v>142.14379573293559</v>
      </c>
      <c r="AE41">
        <f t="shared" si="2"/>
        <v>0</v>
      </c>
      <c r="AF41">
        <f t="shared" si="26"/>
        <v>0</v>
      </c>
      <c r="AG41">
        <f t="shared" si="26"/>
        <v>-12.506921841049474</v>
      </c>
      <c r="AH41">
        <f t="shared" si="4"/>
        <v>-644.19827358637815</v>
      </c>
      <c r="AI41">
        <f t="shared" si="23"/>
        <v>-656.70519542742761</v>
      </c>
      <c r="AJ41">
        <f t="shared" si="6"/>
        <v>8.85766722745376</v>
      </c>
      <c r="AK41">
        <f t="shared" si="20"/>
        <v>10.570102407227255</v>
      </c>
      <c r="AL41">
        <f t="shared" si="24"/>
        <v>-637.2774257927465</v>
      </c>
      <c r="AN41">
        <f t="shared" si="27"/>
        <v>0</v>
      </c>
      <c r="AO41">
        <f t="shared" si="27"/>
        <v>0</v>
      </c>
      <c r="AP41">
        <f t="shared" si="27"/>
        <v>-0.26457086455149331</v>
      </c>
      <c r="AQ41">
        <f t="shared" si="27"/>
        <v>-13.627341431520927</v>
      </c>
      <c r="AR41">
        <f t="shared" si="27"/>
        <v>-13.89191229607242</v>
      </c>
      <c r="AS41">
        <f t="shared" si="27"/>
        <v>0.18737469587322736</v>
      </c>
      <c r="AT41">
        <f t="shared" si="27"/>
        <v>0.22359947298137697</v>
      </c>
      <c r="AU41">
        <f t="shared" si="25"/>
        <v>-13.480938127217813</v>
      </c>
      <c r="AW41">
        <v>38</v>
      </c>
      <c r="AX41">
        <f>IF(Z41&gt;0, (R41*SUMPRODUCT(K41:$K$98, X41:$X$98)-K41*$AZ$3)/Z41, 0)</f>
        <v>284.13025510881442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1.888746001685004E-2</v>
      </c>
      <c r="L42" s="2">
        <v>39</v>
      </c>
      <c r="M42" s="6">
        <v>2.7564999999999999E-2</v>
      </c>
      <c r="Q42" s="4">
        <f t="shared" si="22"/>
        <v>25</v>
      </c>
      <c r="R42">
        <f t="shared" si="0"/>
        <v>50000</v>
      </c>
      <c r="S42">
        <f t="shared" si="1"/>
        <v>276.90755514009618</v>
      </c>
      <c r="U42">
        <f t="shared" si="12"/>
        <v>2.7564999999999999E-2</v>
      </c>
      <c r="V42">
        <f t="shared" si="13"/>
        <v>0.01</v>
      </c>
      <c r="W42">
        <f t="shared" si="14"/>
        <v>0.50027687364197893</v>
      </c>
      <c r="X42">
        <f t="shared" si="15"/>
        <v>1.3790132021941149E-2</v>
      </c>
      <c r="Y42">
        <f t="shared" si="16"/>
        <v>5.0027687364197892E-3</v>
      </c>
      <c r="Z42">
        <f t="shared" si="17"/>
        <v>0.48148397288361799</v>
      </c>
      <c r="AB42">
        <f t="shared" si="18"/>
        <v>142.14379573293559</v>
      </c>
      <c r="AC42">
        <f t="shared" si="19"/>
        <v>133.32654977034304</v>
      </c>
      <c r="AE42">
        <f t="shared" si="2"/>
        <v>0</v>
      </c>
      <c r="AF42">
        <f t="shared" si="26"/>
        <v>0</v>
      </c>
      <c r="AG42">
        <f t="shared" si="26"/>
        <v>-12.03709932209045</v>
      </c>
      <c r="AH42">
        <f t="shared" si="4"/>
        <v>-689.50660109705746</v>
      </c>
      <c r="AI42">
        <f t="shared" si="23"/>
        <v>-701.54370041914785</v>
      </c>
      <c r="AJ42">
        <f t="shared" si="6"/>
        <v>8.8172459625925512</v>
      </c>
      <c r="AK42">
        <f t="shared" si="20"/>
        <v>9.9500657013054923</v>
      </c>
      <c r="AL42">
        <f t="shared" si="24"/>
        <v>-682.77638875524985</v>
      </c>
      <c r="AN42">
        <f t="shared" si="27"/>
        <v>0</v>
      </c>
      <c r="AO42">
        <f t="shared" si="27"/>
        <v>0</v>
      </c>
      <c r="AP42">
        <f t="shared" si="27"/>
        <v>-0.2273502321648361</v>
      </c>
      <c r="AQ42">
        <f t="shared" si="27"/>
        <v>-13.023028359574843</v>
      </c>
      <c r="AR42">
        <f t="shared" si="27"/>
        <v>-13.250378591739677</v>
      </c>
      <c r="AS42">
        <f t="shared" si="27"/>
        <v>0.16653538057719927</v>
      </c>
      <c r="AT42">
        <f t="shared" si="27"/>
        <v>0.18793146809843844</v>
      </c>
      <c r="AU42">
        <f t="shared" si="25"/>
        <v>-12.89591174306404</v>
      </c>
      <c r="AW42">
        <v>39</v>
      </c>
      <c r="AX42">
        <f>IF(Z42&gt;0, (R42*SUMPRODUCT(K42:$K$98, X42:$X$98)-K42*$AZ$3)/Z42, 0)</f>
        <v>276.90755514009618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1.6863803586473249E-2</v>
      </c>
      <c r="L43" s="2">
        <v>40</v>
      </c>
      <c r="M43" s="6">
        <v>3.0620999999999999E-2</v>
      </c>
      <c r="Q43" s="4">
        <f t="shared" si="22"/>
        <v>25</v>
      </c>
      <c r="R43">
        <f t="shared" si="0"/>
        <v>50000</v>
      </c>
      <c r="S43">
        <f t="shared" si="1"/>
        <v>269.73661160497886</v>
      </c>
      <c r="U43">
        <f t="shared" si="12"/>
        <v>3.0620999999999999E-2</v>
      </c>
      <c r="V43">
        <f t="shared" si="13"/>
        <v>0.01</v>
      </c>
      <c r="W43">
        <f t="shared" si="14"/>
        <v>0.48148397288361799</v>
      </c>
      <c r="X43">
        <f t="shared" si="15"/>
        <v>1.4743520733669266E-2</v>
      </c>
      <c r="Y43">
        <f t="shared" si="16"/>
        <v>4.8148397288361802E-3</v>
      </c>
      <c r="Z43">
        <f t="shared" si="17"/>
        <v>0.46192561242111257</v>
      </c>
      <c r="AB43">
        <f t="shared" si="18"/>
        <v>133.32654977034304</v>
      </c>
      <c r="AC43">
        <f t="shared" si="19"/>
        <v>124.59824950802565</v>
      </c>
      <c r="AE43">
        <f t="shared" si="2"/>
        <v>0</v>
      </c>
      <c r="AF43">
        <f t="shared" si="26"/>
        <v>0</v>
      </c>
      <c r="AG43">
        <f t="shared" si="26"/>
        <v>-11.548140310527815</v>
      </c>
      <c r="AH43">
        <f t="shared" si="4"/>
        <v>-737.17603668346328</v>
      </c>
      <c r="AI43">
        <f t="shared" si="23"/>
        <v>-748.72417699399114</v>
      </c>
      <c r="AJ43">
        <f t="shared" si="6"/>
        <v>8.72830026231739</v>
      </c>
      <c r="AK43">
        <f t="shared" si="20"/>
        <v>9.3328584839240136</v>
      </c>
      <c r="AL43">
        <f t="shared" si="24"/>
        <v>-730.66301824774973</v>
      </c>
      <c r="AN43">
        <f t="shared" si="27"/>
        <v>0</v>
      </c>
      <c r="AO43">
        <f t="shared" si="27"/>
        <v>0</v>
      </c>
      <c r="AP43">
        <f t="shared" si="27"/>
        <v>-0.19474556998577527</v>
      </c>
      <c r="AQ43">
        <f t="shared" si="27"/>
        <v>-12.431591891284723</v>
      </c>
      <c r="AR43">
        <f t="shared" si="27"/>
        <v>-12.626337461270499</v>
      </c>
      <c r="AS43">
        <f t="shared" si="27"/>
        <v>0.1471923412674834</v>
      </c>
      <c r="AT43">
        <f t="shared" si="27"/>
        <v>0.15738749237324506</v>
      </c>
      <c r="AU43">
        <f t="shared" si="25"/>
        <v>-12.32175762762977</v>
      </c>
      <c r="AW43">
        <v>40</v>
      </c>
      <c r="AX43">
        <f>IF(Z43&gt;0, (R43*SUMPRODUCT(K43:$K$98, X43:$X$98)-K43*$AZ$3)/Z43, 0)</f>
        <v>269.73661160497886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1.5056967487922542E-2</v>
      </c>
      <c r="L44" s="2">
        <v>41</v>
      </c>
      <c r="M44" s="6">
        <v>3.3921E-2</v>
      </c>
      <c r="Q44" s="4">
        <f t="shared" si="22"/>
        <v>25</v>
      </c>
      <c r="R44">
        <f t="shared" si="0"/>
        <v>50000</v>
      </c>
      <c r="S44">
        <f t="shared" si="1"/>
        <v>262.66172692612463</v>
      </c>
      <c r="U44">
        <f t="shared" si="12"/>
        <v>3.3921E-2</v>
      </c>
      <c r="V44">
        <f t="shared" si="13"/>
        <v>0.01</v>
      </c>
      <c r="W44">
        <f t="shared" si="14"/>
        <v>0.46192561242111257</v>
      </c>
      <c r="X44">
        <f t="shared" si="15"/>
        <v>1.5668978698936558E-2</v>
      </c>
      <c r="Y44">
        <f t="shared" si="16"/>
        <v>4.6192561242111262E-3</v>
      </c>
      <c r="Z44">
        <f t="shared" si="17"/>
        <v>0.4416373775979649</v>
      </c>
      <c r="AB44">
        <f t="shared" si="18"/>
        <v>124.59824950802565</v>
      </c>
      <c r="AC44">
        <f t="shared" si="19"/>
        <v>116.00123627500645</v>
      </c>
      <c r="AE44">
        <f t="shared" si="2"/>
        <v>0</v>
      </c>
      <c r="AF44">
        <f t="shared" si="26"/>
        <v>0</v>
      </c>
      <c r="AG44">
        <f t="shared" si="26"/>
        <v>-11.040934439949122</v>
      </c>
      <c r="AH44">
        <f t="shared" si="4"/>
        <v>-783.44893494682788</v>
      </c>
      <c r="AI44">
        <f t="shared" si="23"/>
        <v>-794.48986938677695</v>
      </c>
      <c r="AJ44">
        <f t="shared" si="6"/>
        <v>8.5970132330191973</v>
      </c>
      <c r="AK44">
        <f t="shared" si="20"/>
        <v>8.7218774655617963</v>
      </c>
      <c r="AL44">
        <f t="shared" si="24"/>
        <v>-777.17097868819599</v>
      </c>
      <c r="AN44">
        <f t="shared" si="27"/>
        <v>0</v>
      </c>
      <c r="AO44">
        <f t="shared" si="27"/>
        <v>0</v>
      </c>
      <c r="AP44">
        <f t="shared" si="27"/>
        <v>-0.1662429908985982</v>
      </c>
      <c r="AQ44">
        <f t="shared" si="27"/>
        <v>-11.79636514194193</v>
      </c>
      <c r="AR44">
        <f t="shared" si="27"/>
        <v>-11.962608132840527</v>
      </c>
      <c r="AS44">
        <f t="shared" si="27"/>
        <v>0.1294449487428099</v>
      </c>
      <c r="AT44">
        <f t="shared" si="27"/>
        <v>0.13132502543260824</v>
      </c>
      <c r="AU44">
        <f t="shared" si="25"/>
        <v>-11.70183815866511</v>
      </c>
      <c r="AW44">
        <v>41</v>
      </c>
      <c r="AX44">
        <f>IF(Z44&gt;0, (R44*SUMPRODUCT(K44:$K$98, X44:$X$98)-K44*$AZ$3)/Z44, 0)</f>
        <v>262.66172692612463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1.3443720971359411E-2</v>
      </c>
      <c r="L45" s="2">
        <v>42</v>
      </c>
      <c r="M45" s="6">
        <v>3.7368999999999999E-2</v>
      </c>
      <c r="Q45" s="4">
        <f t="shared" si="22"/>
        <v>25</v>
      </c>
      <c r="R45">
        <f t="shared" si="0"/>
        <v>50000</v>
      </c>
      <c r="S45">
        <f t="shared" si="1"/>
        <v>255.82157425262415</v>
      </c>
      <c r="U45">
        <f t="shared" si="12"/>
        <v>3.7368999999999999E-2</v>
      </c>
      <c r="V45">
        <f t="shared" si="13"/>
        <v>0.01</v>
      </c>
      <c r="W45">
        <f t="shared" si="14"/>
        <v>0.4416373775979649</v>
      </c>
      <c r="X45">
        <f t="shared" si="15"/>
        <v>1.6503547163458351E-2</v>
      </c>
      <c r="Y45">
        <f t="shared" si="16"/>
        <v>4.4163737759796489E-3</v>
      </c>
      <c r="Z45">
        <f t="shared" si="17"/>
        <v>0.42071745665852689</v>
      </c>
      <c r="AB45">
        <f t="shared" si="18"/>
        <v>116.00123627500645</v>
      </c>
      <c r="AC45">
        <f t="shared" si="19"/>
        <v>107.62860207794452</v>
      </c>
      <c r="AE45">
        <f t="shared" si="2"/>
        <v>0</v>
      </c>
      <c r="AF45">
        <f t="shared" si="26"/>
        <v>0</v>
      </c>
      <c r="AG45">
        <f t="shared" si="26"/>
        <v>-10.517936416463172</v>
      </c>
      <c r="AH45">
        <f t="shared" si="4"/>
        <v>-825.17735817291759</v>
      </c>
      <c r="AI45">
        <f t="shared" si="23"/>
        <v>-835.69529458938075</v>
      </c>
      <c r="AJ45">
        <f t="shared" si="6"/>
        <v>8.3726341970619274</v>
      </c>
      <c r="AK45">
        <f t="shared" si="20"/>
        <v>8.1200865392504529</v>
      </c>
      <c r="AL45">
        <f t="shared" si="24"/>
        <v>-819.20257385306832</v>
      </c>
      <c r="AN45">
        <f t="shared" si="27"/>
        <v>0</v>
      </c>
      <c r="AO45">
        <f t="shared" si="27"/>
        <v>0</v>
      </c>
      <c r="AP45">
        <f t="shared" si="27"/>
        <v>-0.14140020237743078</v>
      </c>
      <c r="AQ45">
        <f t="shared" si="27"/>
        <v>-11.093454155160208</v>
      </c>
      <c r="AR45">
        <f t="shared" si="27"/>
        <v>-11.234854357537639</v>
      </c>
      <c r="AS45">
        <f t="shared" si="27"/>
        <v>0.11255935794056239</v>
      </c>
      <c r="AT45">
        <f t="shared" si="27"/>
        <v>0.10916417769697458</v>
      </c>
      <c r="AU45">
        <f t="shared" si="25"/>
        <v>-11.0131308219001</v>
      </c>
      <c r="AW45">
        <v>42</v>
      </c>
      <c r="AX45">
        <f>IF(Z45&gt;0, (R45*SUMPRODUCT(K45:$K$98, X45:$X$98)-K45*$AZ$3)/Z45, 0)</f>
        <v>255.82157425262415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1.2003322295856616E-2</v>
      </c>
      <c r="L46" s="2">
        <v>43</v>
      </c>
      <c r="M46" s="6">
        <v>5.0548205999999998E-2</v>
      </c>
      <c r="Q46" s="4">
        <f t="shared" si="22"/>
        <v>25</v>
      </c>
      <c r="R46">
        <f t="shared" si="0"/>
        <v>50000</v>
      </c>
      <c r="S46">
        <f t="shared" si="1"/>
        <v>251.9762694729769</v>
      </c>
      <c r="U46">
        <f t="shared" si="12"/>
        <v>5.0548205999999998E-2</v>
      </c>
      <c r="V46">
        <f t="shared" si="13"/>
        <v>0.01</v>
      </c>
      <c r="W46">
        <f t="shared" si="14"/>
        <v>0.42071745665852689</v>
      </c>
      <c r="X46">
        <f t="shared" si="15"/>
        <v>2.1266512666971289E-2</v>
      </c>
      <c r="Y46">
        <f t="shared" si="16"/>
        <v>4.2071745665852693E-3</v>
      </c>
      <c r="Z46">
        <f t="shared" si="17"/>
        <v>0.39524376942497036</v>
      </c>
      <c r="AB46">
        <f t="shared" si="18"/>
        <v>107.62860207794452</v>
      </c>
      <c r="AC46">
        <f t="shared" si="19"/>
        <v>99.592050552141473</v>
      </c>
      <c r="AE46">
        <f t="shared" si="2"/>
        <v>0</v>
      </c>
      <c r="AF46">
        <f t="shared" si="26"/>
        <v>0</v>
      </c>
      <c r="AG46">
        <f t="shared" si="26"/>
        <v>-9.8810942356242588</v>
      </c>
      <c r="AH46">
        <f t="shared" si="4"/>
        <v>-1063.3256333485645</v>
      </c>
      <c r="AI46">
        <f t="shared" si="23"/>
        <v>-1073.2067275841887</v>
      </c>
      <c r="AJ46">
        <f t="shared" si="6"/>
        <v>8.0365515258030484</v>
      </c>
      <c r="AK46">
        <f t="shared" si="20"/>
        <v>7.5340021454561175</v>
      </c>
      <c r="AL46">
        <f t="shared" si="24"/>
        <v>-1057.6361739129295</v>
      </c>
      <c r="AN46">
        <f t="shared" si="27"/>
        <v>0</v>
      </c>
      <c r="AO46">
        <f t="shared" si="27"/>
        <v>0</v>
      </c>
      <c r="AP46">
        <f t="shared" si="27"/>
        <v>-0.11860595874592895</v>
      </c>
      <c r="AQ46">
        <f t="shared" si="27"/>
        <v>-12.763440282528681</v>
      </c>
      <c r="AR46">
        <f t="shared" si="27"/>
        <v>-12.88204624127461</v>
      </c>
      <c r="AS46">
        <f t="shared" si="27"/>
        <v>9.6465318111472229E-2</v>
      </c>
      <c r="AT46">
        <f t="shared" si="27"/>
        <v>9.0433055929584991E-2</v>
      </c>
      <c r="AU46">
        <f t="shared" si="25"/>
        <v>-12.695147867233551</v>
      </c>
      <c r="AW46">
        <v>43</v>
      </c>
      <c r="AX46">
        <f>IF(Z46&gt;0, (R46*SUMPRODUCT(K46:$K$98, X46:$X$98)-K46*$AZ$3)/Z46, 0)</f>
        <v>251.9762694729769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1.0717252049871978E-2</v>
      </c>
      <c r="L47" s="2">
        <v>44</v>
      </c>
      <c r="M47" s="6">
        <v>6.4784177999999998E-2</v>
      </c>
      <c r="Q47" s="4">
        <f t="shared" si="22"/>
        <v>25</v>
      </c>
      <c r="R47">
        <f t="shared" si="0"/>
        <v>50000</v>
      </c>
      <c r="S47">
        <f t="shared" si="1"/>
        <v>244.90420548615796</v>
      </c>
      <c r="U47">
        <f t="shared" si="12"/>
        <v>6.4784177999999998E-2</v>
      </c>
      <c r="V47">
        <f t="shared" si="13"/>
        <v>0.01</v>
      </c>
      <c r="W47">
        <f t="shared" si="14"/>
        <v>0.39524376942497036</v>
      </c>
      <c r="X47">
        <f t="shared" si="15"/>
        <v>2.5605542711818238E-2</v>
      </c>
      <c r="Y47">
        <f t="shared" si="16"/>
        <v>3.9524376942497033E-3</v>
      </c>
      <c r="Z47">
        <f t="shared" si="17"/>
        <v>0.36568578901890242</v>
      </c>
      <c r="AB47">
        <f t="shared" si="18"/>
        <v>99.592050552141473</v>
      </c>
      <c r="AC47">
        <f t="shared" si="19"/>
        <v>89.55798761725309</v>
      </c>
      <c r="AE47">
        <f t="shared" si="2"/>
        <v>0</v>
      </c>
      <c r="AF47">
        <f t="shared" si="26"/>
        <v>0</v>
      </c>
      <c r="AG47">
        <f t="shared" si="26"/>
        <v>-9.1421447254725603</v>
      </c>
      <c r="AH47">
        <f t="shared" si="4"/>
        <v>-1280.2771355909119</v>
      </c>
      <c r="AI47">
        <f t="shared" si="23"/>
        <v>-1289.4192803163844</v>
      </c>
      <c r="AJ47">
        <f t="shared" si="6"/>
        <v>10.034062934888382</v>
      </c>
      <c r="AK47">
        <f t="shared" si="20"/>
        <v>6.9714435386499041</v>
      </c>
      <c r="AL47">
        <f t="shared" si="24"/>
        <v>-1272.413773842846</v>
      </c>
      <c r="AN47">
        <f t="shared" si="27"/>
        <v>0</v>
      </c>
      <c r="AO47">
        <f t="shared" si="27"/>
        <v>0</v>
      </c>
      <c r="AP47">
        <f t="shared" si="27"/>
        <v>-9.7978669299297091E-2</v>
      </c>
      <c r="AQ47">
        <f t="shared" si="27"/>
        <v>-13.721052755815926</v>
      </c>
      <c r="AR47">
        <f t="shared" si="27"/>
        <v>-13.819031425115222</v>
      </c>
      <c r="AS47">
        <f t="shared" si="27"/>
        <v>0.10753758155747695</v>
      </c>
      <c r="AT47">
        <f t="shared" si="27"/>
        <v>7.4714717555162444E-2</v>
      </c>
      <c r="AU47">
        <f t="shared" si="25"/>
        <v>-13.636779126002581</v>
      </c>
      <c r="AW47">
        <v>44</v>
      </c>
      <c r="AX47">
        <f>IF(Z47&gt;0, (R47*SUMPRODUCT(K47:$K$98, X47:$X$98)-K47*$AZ$3)/Z47, 0)</f>
        <v>244.90420548615796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9.5689750445285514E-3</v>
      </c>
      <c r="L48" s="2">
        <v>45</v>
      </c>
      <c r="M48" s="6">
        <v>8.0470763000000001E-2</v>
      </c>
      <c r="Q48" s="4">
        <f t="shared" si="22"/>
        <v>25</v>
      </c>
      <c r="R48">
        <f t="shared" si="0"/>
        <v>50000</v>
      </c>
      <c r="S48">
        <f t="shared" si="1"/>
        <v>235.33802723072603</v>
      </c>
      <c r="U48">
        <f t="shared" si="12"/>
        <v>8.0470763000000001E-2</v>
      </c>
      <c r="V48">
        <f t="shared" si="13"/>
        <v>0.01</v>
      </c>
      <c r="W48">
        <f t="shared" si="14"/>
        <v>0.36568578901890242</v>
      </c>
      <c r="X48">
        <f t="shared" si="15"/>
        <v>2.9427014460608098E-2</v>
      </c>
      <c r="Y48">
        <f t="shared" si="16"/>
        <v>3.6568578901890244E-3</v>
      </c>
      <c r="Z48">
        <f t="shared" si="17"/>
        <v>0.33260191666810529</v>
      </c>
      <c r="AB48">
        <f t="shared" si="18"/>
        <v>89.55798761725309</v>
      </c>
      <c r="AC48">
        <f t="shared" si="19"/>
        <v>78.273878921830232</v>
      </c>
      <c r="AE48">
        <f t="shared" si="2"/>
        <v>0</v>
      </c>
      <c r="AF48">
        <f t="shared" si="26"/>
        <v>0</v>
      </c>
      <c r="AG48">
        <f t="shared" si="26"/>
        <v>-8.3150479167026319</v>
      </c>
      <c r="AH48">
        <f t="shared" si="4"/>
        <v>-1471.3507230304049</v>
      </c>
      <c r="AI48">
        <f t="shared" si="23"/>
        <v>-1479.6657709471076</v>
      </c>
      <c r="AJ48">
        <f t="shared" si="6"/>
        <v>11.284108695422859</v>
      </c>
      <c r="AK48">
        <f t="shared" si="20"/>
        <v>6.2690591332077172</v>
      </c>
      <c r="AL48">
        <f t="shared" si="24"/>
        <v>-1462.112603118477</v>
      </c>
      <c r="AN48">
        <f t="shared" si="27"/>
        <v>0</v>
      </c>
      <c r="AO48">
        <f t="shared" si="27"/>
        <v>0</v>
      </c>
      <c r="AP48">
        <f t="shared" si="27"/>
        <v>-7.9566486008986609E-2</v>
      </c>
      <c r="AQ48">
        <f t="shared" si="27"/>
        <v>-14.079318350426984</v>
      </c>
      <c r="AR48">
        <f t="shared" si="27"/>
        <v>-14.158884836435972</v>
      </c>
      <c r="AS48">
        <f t="shared" si="27"/>
        <v>0.10797735450624896</v>
      </c>
      <c r="AT48">
        <f t="shared" si="27"/>
        <v>5.9988470398338441E-2</v>
      </c>
      <c r="AU48">
        <f t="shared" si="25"/>
        <v>-13.990919011531384</v>
      </c>
      <c r="AW48">
        <v>45</v>
      </c>
      <c r="AX48">
        <f>IF(Z48&gt;0, (R48*SUMPRODUCT(K48:$K$98, X48:$X$98)-K48*$AZ$3)/Z48, 0)</f>
        <v>235.33802723072603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8.5437277183290639E-3</v>
      </c>
      <c r="L49" s="2">
        <v>46</v>
      </c>
      <c r="M49" s="6">
        <v>9.7818447000000003E-2</v>
      </c>
      <c r="Q49" s="4">
        <f t="shared" si="22"/>
        <v>25</v>
      </c>
      <c r="R49">
        <f t="shared" si="0"/>
        <v>50000</v>
      </c>
      <c r="S49">
        <f t="shared" si="1"/>
        <v>223.66419740980263</v>
      </c>
      <c r="U49">
        <f t="shared" si="12"/>
        <v>9.7818447000000003E-2</v>
      </c>
      <c r="V49">
        <f t="shared" si="13"/>
        <v>0.01</v>
      </c>
      <c r="W49">
        <f t="shared" si="14"/>
        <v>0.33260191666810529</v>
      </c>
      <c r="X49">
        <f t="shared" si="15"/>
        <v>3.2534602957697473E-2</v>
      </c>
      <c r="Y49">
        <f t="shared" si="16"/>
        <v>3.326019166681053E-3</v>
      </c>
      <c r="Z49">
        <f t="shared" si="17"/>
        <v>0.29674129454372677</v>
      </c>
      <c r="AB49">
        <f t="shared" si="18"/>
        <v>78.273878921830232</v>
      </c>
      <c r="AC49">
        <f t="shared" si="19"/>
        <v>66.37040348246849</v>
      </c>
      <c r="AE49">
        <f t="shared" si="2"/>
        <v>0</v>
      </c>
      <c r="AF49">
        <f t="shared" si="26"/>
        <v>0</v>
      </c>
      <c r="AG49">
        <f t="shared" si="26"/>
        <v>-7.4185323635931697</v>
      </c>
      <c r="AH49">
        <f t="shared" si="4"/>
        <v>-1626.7301478848735</v>
      </c>
      <c r="AI49">
        <f t="shared" si="23"/>
        <v>-1634.1486802484667</v>
      </c>
      <c r="AJ49">
        <f t="shared" si="6"/>
        <v>11.903475439361742</v>
      </c>
      <c r="AK49">
        <f t="shared" si="20"/>
        <v>5.479171524528117</v>
      </c>
      <c r="AL49">
        <f t="shared" si="24"/>
        <v>-1616.7660332845769</v>
      </c>
      <c r="AN49">
        <f t="shared" si="27"/>
        <v>0</v>
      </c>
      <c r="AO49">
        <f t="shared" si="27"/>
        <v>0</v>
      </c>
      <c r="AP49">
        <f t="shared" si="27"/>
        <v>-6.3381920584152193E-2</v>
      </c>
      <c r="AQ49">
        <f t="shared" si="27"/>
        <v>-13.898339454725532</v>
      </c>
      <c r="AR49">
        <f t="shared" si="27"/>
        <v>-13.961721375309683</v>
      </c>
      <c r="AS49">
        <f t="shared" si="27"/>
        <v>0.10170005305572415</v>
      </c>
      <c r="AT49">
        <f t="shared" si="27"/>
        <v>4.681254962759019E-2</v>
      </c>
      <c r="AU49">
        <f t="shared" si="25"/>
        <v>-13.813208772626369</v>
      </c>
      <c r="AW49">
        <v>46</v>
      </c>
      <c r="AX49">
        <f>IF(Z49&gt;0, (R49*SUMPRODUCT(K49:$K$98, X49:$X$98)-K49*$AZ$3)/Z49, 0)</f>
        <v>223.66419740980263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7.6283283199366633E-3</v>
      </c>
      <c r="L50" s="2">
        <v>47</v>
      </c>
      <c r="M50" s="6">
        <v>0.115047869</v>
      </c>
      <c r="Q50" s="4">
        <f t="shared" si="22"/>
        <v>25</v>
      </c>
      <c r="R50">
        <f t="shared" si="0"/>
        <v>50000</v>
      </c>
      <c r="S50">
        <f t="shared" si="1"/>
        <v>209.58230126982954</v>
      </c>
      <c r="U50">
        <f t="shared" si="12"/>
        <v>0.115047869</v>
      </c>
      <c r="V50">
        <f t="shared" si="13"/>
        <v>0.01</v>
      </c>
      <c r="W50">
        <f t="shared" si="14"/>
        <v>0.29674129454372677</v>
      </c>
      <c r="X50">
        <f t="shared" si="15"/>
        <v>3.4139453581557094E-2</v>
      </c>
      <c r="Y50">
        <f t="shared" si="16"/>
        <v>2.967412945437268E-3</v>
      </c>
      <c r="Z50">
        <f t="shared" si="17"/>
        <v>0.25963442801673237</v>
      </c>
      <c r="AB50">
        <f t="shared" si="18"/>
        <v>66.37040348246849</v>
      </c>
      <c r="AC50">
        <f t="shared" si="19"/>
        <v>54.414780912622675</v>
      </c>
      <c r="AE50">
        <f t="shared" si="2"/>
        <v>0</v>
      </c>
      <c r="AF50">
        <f t="shared" si="26"/>
        <v>0</v>
      </c>
      <c r="AG50">
        <f t="shared" si="26"/>
        <v>-6.4908607004183088</v>
      </c>
      <c r="AH50">
        <f t="shared" si="4"/>
        <v>-1706.9726790778548</v>
      </c>
      <c r="AI50">
        <f t="shared" si="23"/>
        <v>-1713.4635397782731</v>
      </c>
      <c r="AJ50">
        <f t="shared" si="6"/>
        <v>11.955622569845815</v>
      </c>
      <c r="AK50">
        <f t="shared" si="20"/>
        <v>4.6459282437727945</v>
      </c>
      <c r="AL50">
        <f t="shared" si="24"/>
        <v>-1696.8619889646545</v>
      </c>
      <c r="AN50">
        <f t="shared" si="27"/>
        <v>0</v>
      </c>
      <c r="AO50">
        <f t="shared" si="27"/>
        <v>0</v>
      </c>
      <c r="AP50">
        <f t="shared" si="27"/>
        <v>-4.9514416501764913E-2</v>
      </c>
      <c r="AQ50">
        <f t="shared" si="27"/>
        <v>-13.021348029167758</v>
      </c>
      <c r="AR50">
        <f t="shared" si="27"/>
        <v>-13.070862445669523</v>
      </c>
      <c r="AS50">
        <f t="shared" si="27"/>
        <v>9.120141423202878E-2</v>
      </c>
      <c r="AT50">
        <f t="shared" si="27"/>
        <v>3.5440665994365614E-2</v>
      </c>
      <c r="AU50">
        <f t="shared" si="25"/>
        <v>-12.944220365443128</v>
      </c>
      <c r="AW50">
        <v>47</v>
      </c>
      <c r="AX50">
        <f>IF(Z50&gt;0, (R50*SUMPRODUCT(K50:$K$98, X50:$X$98)-K50*$AZ$3)/Z50, 0)</f>
        <v>209.58230126982954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6.8110074285148772E-3</v>
      </c>
      <c r="L51" s="2">
        <v>48</v>
      </c>
      <c r="M51" s="6">
        <v>0.13365521</v>
      </c>
      <c r="Q51" s="4">
        <f t="shared" si="22"/>
        <v>25</v>
      </c>
      <c r="R51">
        <f t="shared" si="0"/>
        <v>50000</v>
      </c>
      <c r="S51">
        <f t="shared" si="1"/>
        <v>193.97617630877346</v>
      </c>
      <c r="U51">
        <f t="shared" si="12"/>
        <v>0.13365521</v>
      </c>
      <c r="V51">
        <f t="shared" si="13"/>
        <v>0.01</v>
      </c>
      <c r="W51">
        <f t="shared" si="14"/>
        <v>0.25963442801673237</v>
      </c>
      <c r="X51">
        <f t="shared" si="15"/>
        <v>3.4701493999806245E-2</v>
      </c>
      <c r="Y51">
        <f t="shared" si="16"/>
        <v>2.5963442801673238E-3</v>
      </c>
      <c r="Z51">
        <f t="shared" si="17"/>
        <v>0.22233658973675879</v>
      </c>
      <c r="AB51">
        <f t="shared" si="18"/>
        <v>54.414780912622675</v>
      </c>
      <c r="AC51">
        <f t="shared" si="19"/>
        <v>43.128001530668953</v>
      </c>
      <c r="AE51">
        <f t="shared" si="2"/>
        <v>0</v>
      </c>
      <c r="AF51">
        <f t="shared" si="26"/>
        <v>0</v>
      </c>
      <c r="AG51">
        <f t="shared" si="26"/>
        <v>-5.5584147434189699</v>
      </c>
      <c r="AH51">
        <f t="shared" si="4"/>
        <v>-1735.0746999903122</v>
      </c>
      <c r="AI51">
        <f t="shared" si="23"/>
        <v>-1740.6331147337312</v>
      </c>
      <c r="AJ51">
        <f t="shared" si="6"/>
        <v>11.286779381953721</v>
      </c>
      <c r="AK51">
        <f t="shared" si="20"/>
        <v>3.8090346638835877</v>
      </c>
      <c r="AL51">
        <f t="shared" si="24"/>
        <v>-1725.537300687894</v>
      </c>
      <c r="AN51">
        <f t="shared" si="27"/>
        <v>0</v>
      </c>
      <c r="AO51">
        <f t="shared" si="27"/>
        <v>0</v>
      </c>
      <c r="AP51">
        <f t="shared" si="27"/>
        <v>-3.7858404108193217E-2</v>
      </c>
      <c r="AQ51">
        <f t="shared" si="27"/>
        <v>-11.817606670662238</v>
      </c>
      <c r="AR51">
        <f t="shared" si="27"/>
        <v>-11.855465074770432</v>
      </c>
      <c r="AS51">
        <f t="shared" si="27"/>
        <v>7.6874338214495352E-2</v>
      </c>
      <c r="AT51">
        <f t="shared" si="27"/>
        <v>2.5943363391181785E-2</v>
      </c>
      <c r="AU51">
        <f t="shared" si="25"/>
        <v>-11.752647373164756</v>
      </c>
      <c r="AW51">
        <v>48</v>
      </c>
      <c r="AX51">
        <f>IF(Z51&gt;0, (R51*SUMPRODUCT(K51:$K$98, X51:$X$98)-K51*$AZ$3)/Z51, 0)</f>
        <v>193.97617630877346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6.0812566326025686E-3</v>
      </c>
      <c r="L52" s="2">
        <v>49</v>
      </c>
      <c r="M52" s="6">
        <v>0.153152232</v>
      </c>
      <c r="Q52" s="4">
        <f t="shared" si="22"/>
        <v>25</v>
      </c>
      <c r="R52">
        <f t="shared" si="0"/>
        <v>50000</v>
      </c>
      <c r="S52">
        <f t="shared" si="1"/>
        <v>176.60316592913458</v>
      </c>
      <c r="U52">
        <f t="shared" si="12"/>
        <v>0.153152232</v>
      </c>
      <c r="V52">
        <f t="shared" si="13"/>
        <v>0.01</v>
      </c>
      <c r="W52">
        <f t="shared" si="14"/>
        <v>0.22233658973675879</v>
      </c>
      <c r="X52">
        <f t="shared" si="15"/>
        <v>3.4051344973452899E-2</v>
      </c>
      <c r="Y52">
        <f t="shared" si="16"/>
        <v>2.2233658973675879E-3</v>
      </c>
      <c r="Z52">
        <f t="shared" si="17"/>
        <v>0.18606187886593828</v>
      </c>
      <c r="AB52">
        <f t="shared" si="18"/>
        <v>43.128001530668953</v>
      </c>
      <c r="AC52">
        <f t="shared" si="19"/>
        <v>32.859116866447835</v>
      </c>
      <c r="AE52">
        <f t="shared" si="2"/>
        <v>0</v>
      </c>
      <c r="AF52">
        <f t="shared" si="26"/>
        <v>0</v>
      </c>
      <c r="AG52">
        <f t="shared" si="26"/>
        <v>-4.6515469716484574</v>
      </c>
      <c r="AH52">
        <f t="shared" si="4"/>
        <v>-1702.5672486726448</v>
      </c>
      <c r="AI52">
        <f t="shared" si="23"/>
        <v>-1707.2187956442933</v>
      </c>
      <c r="AJ52">
        <f t="shared" si="6"/>
        <v>10.268884664221119</v>
      </c>
      <c r="AK52">
        <f t="shared" si="20"/>
        <v>3.0189601071468268</v>
      </c>
      <c r="AL52">
        <f t="shared" si="24"/>
        <v>-1693.9309508729255</v>
      </c>
      <c r="AN52">
        <f t="shared" si="27"/>
        <v>0</v>
      </c>
      <c r="AO52">
        <f t="shared" si="27"/>
        <v>0</v>
      </c>
      <c r="AP52">
        <f t="shared" si="27"/>
        <v>-2.8287250873199575E-2</v>
      </c>
      <c r="AQ52">
        <f t="shared" si="27"/>
        <v>-10.353748373442428</v>
      </c>
      <c r="AR52">
        <f t="shared" si="27"/>
        <v>-10.382035624315629</v>
      </c>
      <c r="AS52">
        <f t="shared" si="27"/>
        <v>6.2447722973725479E-2</v>
      </c>
      <c r="AT52">
        <f t="shared" si="27"/>
        <v>1.8359071175149202E-2</v>
      </c>
      <c r="AU52">
        <f t="shared" si="25"/>
        <v>-10.301228830166753</v>
      </c>
      <c r="AW52">
        <v>49</v>
      </c>
      <c r="AX52">
        <f>IF(Z52&gt;0, (R52*SUMPRODUCT(K52:$K$98, X52:$X$98)-K52*$AZ$3)/Z52, 0)</f>
        <v>176.60316592913458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5.4296934219665791E-3</v>
      </c>
      <c r="L53" s="2">
        <v>50</v>
      </c>
      <c r="M53" s="6">
        <v>0.17329698399999999</v>
      </c>
      <c r="Q53" s="4">
        <f t="shared" si="22"/>
        <v>25</v>
      </c>
      <c r="R53">
        <f t="shared" si="0"/>
        <v>50000</v>
      </c>
      <c r="S53">
        <f t="shared" si="1"/>
        <v>157.20308514921214</v>
      </c>
      <c r="U53">
        <f t="shared" si="12"/>
        <v>0.17329698399999999</v>
      </c>
      <c r="V53">
        <f t="shared" si="13"/>
        <v>0.01</v>
      </c>
      <c r="W53">
        <f t="shared" si="14"/>
        <v>0.18606187886593828</v>
      </c>
      <c r="X53">
        <f t="shared" si="15"/>
        <v>3.2243962444840443E-2</v>
      </c>
      <c r="Y53">
        <f t="shared" si="16"/>
        <v>1.8606187886593829E-3</v>
      </c>
      <c r="Z53">
        <f t="shared" si="17"/>
        <v>0.15195729763243843</v>
      </c>
      <c r="AB53">
        <f t="shared" si="18"/>
        <v>32.859116866447835</v>
      </c>
      <c r="AC53">
        <f t="shared" si="19"/>
        <v>23.888155998756389</v>
      </c>
      <c r="AE53">
        <f t="shared" si="2"/>
        <v>0</v>
      </c>
      <c r="AF53">
        <f t="shared" si="26"/>
        <v>0</v>
      </c>
      <c r="AG53">
        <f t="shared" si="26"/>
        <v>-3.7989324408109608</v>
      </c>
      <c r="AH53">
        <f t="shared" si="4"/>
        <v>-1612.1981222420222</v>
      </c>
      <c r="AI53">
        <f t="shared" si="23"/>
        <v>-1615.9970546828331</v>
      </c>
      <c r="AJ53">
        <f t="shared" si="6"/>
        <v>8.9709608676914456</v>
      </c>
      <c r="AK53">
        <f t="shared" si="20"/>
        <v>2.3001381806513486</v>
      </c>
      <c r="AL53">
        <f t="shared" si="24"/>
        <v>-1604.7259556344902</v>
      </c>
      <c r="AN53">
        <f t="shared" si="27"/>
        <v>0</v>
      </c>
      <c r="AO53">
        <f t="shared" si="27"/>
        <v>0</v>
      </c>
      <c r="AP53">
        <f t="shared" si="27"/>
        <v>-2.0627038484366714E-2</v>
      </c>
      <c r="AQ53">
        <f t="shared" si="27"/>
        <v>-8.7537415392443787</v>
      </c>
      <c r="AR53">
        <f t="shared" si="27"/>
        <v>-8.7743685777287457</v>
      </c>
      <c r="AS53">
        <f t="shared" si="27"/>
        <v>4.8709567212023838E-2</v>
      </c>
      <c r="AT53">
        <f t="shared" si="27"/>
        <v>1.2489045149096802E-2</v>
      </c>
      <c r="AU53">
        <f t="shared" si="25"/>
        <v>-8.7131699653676247</v>
      </c>
      <c r="AW53">
        <v>50</v>
      </c>
      <c r="AX53">
        <f>IF(Z53&gt;0, (R53*SUMPRODUCT(K53:$K$98, X53:$X$98)-K53*$AZ$3)/Z53, 0)</f>
        <v>157.20308514921214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4.8479405553273026E-3</v>
      </c>
      <c r="L54" s="2">
        <v>51</v>
      </c>
      <c r="M54" s="6">
        <v>0.19491187900000001</v>
      </c>
      <c r="Q54" s="4">
        <f t="shared" si="22"/>
        <v>25</v>
      </c>
      <c r="R54">
        <f t="shared" si="0"/>
        <v>50000</v>
      </c>
      <c r="S54">
        <f t="shared" si="1"/>
        <v>135.48354351476195</v>
      </c>
      <c r="U54">
        <f t="shared" si="12"/>
        <v>0.19491187900000001</v>
      </c>
      <c r="V54">
        <f t="shared" si="13"/>
        <v>0.01</v>
      </c>
      <c r="W54">
        <f t="shared" si="14"/>
        <v>0.15195729763243843</v>
      </c>
      <c r="X54">
        <f t="shared" si="15"/>
        <v>2.9618282409300825E-2</v>
      </c>
      <c r="Y54">
        <f t="shared" si="16"/>
        <v>1.5195729763243843E-3</v>
      </c>
      <c r="Z54">
        <f t="shared" si="17"/>
        <v>0.12081944224681322</v>
      </c>
      <c r="AB54">
        <f t="shared" si="18"/>
        <v>23.888155998756389</v>
      </c>
      <c r="AC54">
        <f t="shared" si="19"/>
        <v>16.369046161075389</v>
      </c>
      <c r="AE54">
        <f t="shared" si="2"/>
        <v>0</v>
      </c>
      <c r="AF54">
        <f t="shared" si="26"/>
        <v>0</v>
      </c>
      <c r="AG54">
        <f t="shared" si="26"/>
        <v>-3.0204860561703306</v>
      </c>
      <c r="AH54">
        <f t="shared" si="4"/>
        <v>-1480.9141204650412</v>
      </c>
      <c r="AI54">
        <f t="shared" si="23"/>
        <v>-1483.9346065212114</v>
      </c>
      <c r="AJ54">
        <f t="shared" si="6"/>
        <v>7.5191098376810004</v>
      </c>
      <c r="AK54">
        <f t="shared" si="20"/>
        <v>1.6721709199129473</v>
      </c>
      <c r="AL54">
        <f t="shared" si="24"/>
        <v>-1474.7433257636173</v>
      </c>
      <c r="AN54">
        <f t="shared" si="27"/>
        <v>0</v>
      </c>
      <c r="AO54">
        <f t="shared" si="27"/>
        <v>0</v>
      </c>
      <c r="AP54">
        <f t="shared" si="27"/>
        <v>-1.4643136848508766E-2</v>
      </c>
      <c r="AQ54">
        <f t="shared" si="27"/>
        <v>-7.1793836235593353</v>
      </c>
      <c r="AR54">
        <f t="shared" si="27"/>
        <v>-7.1940267604078443</v>
      </c>
      <c r="AS54">
        <f t="shared" si="27"/>
        <v>3.6452197522054211E-2</v>
      </c>
      <c r="AT54">
        <f t="shared" si="27"/>
        <v>8.1065852180849402E-3</v>
      </c>
      <c r="AU54">
        <f t="shared" si="25"/>
        <v>-7.1494679776677046</v>
      </c>
      <c r="AW54">
        <v>51</v>
      </c>
      <c r="AX54">
        <f>IF(Z54&gt;0, (R54*SUMPRODUCT(K54:$K$98, X54:$X$98)-K54*$AZ$3)/Z54, 0)</f>
        <v>135.48354351476195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4.3285183529708053E-3</v>
      </c>
      <c r="L55" s="2">
        <v>52</v>
      </c>
      <c r="M55" s="6">
        <v>0.21714087100000001</v>
      </c>
      <c r="Q55" s="4">
        <f t="shared" si="22"/>
        <v>25</v>
      </c>
      <c r="R55">
        <f t="shared" si="0"/>
        <v>50000</v>
      </c>
      <c r="S55">
        <f t="shared" si="1"/>
        <v>110.22069055955492</v>
      </c>
      <c r="U55">
        <f t="shared" si="12"/>
        <v>0.21714087100000001</v>
      </c>
      <c r="V55">
        <f t="shared" si="13"/>
        <v>0.01</v>
      </c>
      <c r="W55">
        <f t="shared" si="14"/>
        <v>0.12081944224681322</v>
      </c>
      <c r="X55">
        <f t="shared" si="15"/>
        <v>2.6234838923207222E-2</v>
      </c>
      <c r="Y55">
        <f t="shared" si="16"/>
        <v>1.2081944224681322E-3</v>
      </c>
      <c r="Z55">
        <f t="shared" si="17"/>
        <v>9.3376408901137867E-2</v>
      </c>
      <c r="AB55">
        <f t="shared" si="18"/>
        <v>16.369046161075389</v>
      </c>
      <c r="AC55">
        <f t="shared" si="19"/>
        <v>10.292012271054787</v>
      </c>
      <c r="AE55">
        <f t="shared" si="2"/>
        <v>0</v>
      </c>
      <c r="AF55">
        <f t="shared" si="26"/>
        <v>0</v>
      </c>
      <c r="AG55">
        <f t="shared" si="26"/>
        <v>-2.3344102225284469</v>
      </c>
      <c r="AH55">
        <f t="shared" si="4"/>
        <v>-1311.7419461603611</v>
      </c>
      <c r="AI55">
        <f t="shared" si="23"/>
        <v>-1314.0763563828896</v>
      </c>
      <c r="AJ55">
        <f t="shared" si="6"/>
        <v>6.0770338900206013</v>
      </c>
      <c r="AK55">
        <f t="shared" si="20"/>
        <v>1.1458332312752773</v>
      </c>
      <c r="AL55">
        <f t="shared" si="24"/>
        <v>-1306.8534892615937</v>
      </c>
      <c r="AN55">
        <f t="shared" si="27"/>
        <v>0</v>
      </c>
      <c r="AO55">
        <f t="shared" si="27"/>
        <v>0</v>
      </c>
      <c r="AP55">
        <f t="shared" si="27"/>
        <v>-1.0104537491577043E-2</v>
      </c>
      <c r="AQ55">
        <f t="shared" si="27"/>
        <v>-5.6778990883167646</v>
      </c>
      <c r="AR55">
        <f t="shared" si="27"/>
        <v>-5.6880036258083422</v>
      </c>
      <c r="AS55">
        <f t="shared" si="27"/>
        <v>2.6304552724579738E-2</v>
      </c>
      <c r="AT55">
        <f t="shared" si="27"/>
        <v>4.9597601710188793E-3</v>
      </c>
      <c r="AU55">
        <f t="shared" si="25"/>
        <v>-5.6567393129127437</v>
      </c>
      <c r="AW55">
        <v>52</v>
      </c>
      <c r="AX55">
        <f>IF(Z55&gt;0, (R55*SUMPRODUCT(K55:$K$98, X55:$X$98)-K55*$AZ$3)/Z55, 0)</f>
        <v>110.22069055955492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3.8647485294382188E-3</v>
      </c>
      <c r="L56" s="2">
        <v>53</v>
      </c>
      <c r="M56" s="6">
        <v>0.240684854</v>
      </c>
      <c r="Q56" s="4">
        <f t="shared" si="22"/>
        <v>25</v>
      </c>
      <c r="R56">
        <f t="shared" si="0"/>
        <v>50000</v>
      </c>
      <c r="S56">
        <f t="shared" si="1"/>
        <v>80.012654559715799</v>
      </c>
      <c r="U56">
        <f t="shared" si="12"/>
        <v>0.240684854</v>
      </c>
      <c r="V56">
        <f t="shared" si="13"/>
        <v>0.01</v>
      </c>
      <c r="W56">
        <f t="shared" si="14"/>
        <v>9.3376408901137867E-2</v>
      </c>
      <c r="X56">
        <f t="shared" si="15"/>
        <v>2.2474287343414667E-2</v>
      </c>
      <c r="Y56">
        <f t="shared" si="16"/>
        <v>9.3376408901137868E-4</v>
      </c>
      <c r="Z56">
        <f t="shared" si="17"/>
        <v>6.9968357468711814E-2</v>
      </c>
      <c r="AB56">
        <f t="shared" si="18"/>
        <v>10.292012271054787</v>
      </c>
      <c r="AC56">
        <f t="shared" si="19"/>
        <v>5.5983540162547492</v>
      </c>
      <c r="AE56">
        <f t="shared" si="2"/>
        <v>0</v>
      </c>
      <c r="AF56">
        <f t="shared" si="26"/>
        <v>0</v>
      </c>
      <c r="AG56">
        <f t="shared" si="26"/>
        <v>-1.7492089367177954</v>
      </c>
      <c r="AH56">
        <f t="shared" si="4"/>
        <v>-1123.7143671707333</v>
      </c>
      <c r="AI56">
        <f t="shared" si="23"/>
        <v>-1125.4635761074512</v>
      </c>
      <c r="AJ56">
        <f t="shared" si="6"/>
        <v>4.6936582548000381</v>
      </c>
      <c r="AK56">
        <f t="shared" si="20"/>
        <v>0.72044085897383514</v>
      </c>
      <c r="AL56">
        <f t="shared" si="24"/>
        <v>-1120.0494769936772</v>
      </c>
      <c r="AN56">
        <f t="shared" si="27"/>
        <v>0</v>
      </c>
      <c r="AO56">
        <f t="shared" si="27"/>
        <v>0</v>
      </c>
      <c r="AP56">
        <f t="shared" si="27"/>
        <v>-6.7602526658602901E-3</v>
      </c>
      <c r="AQ56">
        <f t="shared" si="27"/>
        <v>-4.34287344803169</v>
      </c>
      <c r="AR56">
        <f t="shared" si="27"/>
        <v>-4.3496337006975514</v>
      </c>
      <c r="AS56">
        <f t="shared" si="27"/>
        <v>1.8139808837924005E-2</v>
      </c>
      <c r="AT56">
        <f t="shared" si="27"/>
        <v>2.7843227502663366E-3</v>
      </c>
      <c r="AU56">
        <f t="shared" si="25"/>
        <v>-4.3287095691093604</v>
      </c>
      <c r="AW56">
        <v>53</v>
      </c>
      <c r="AX56">
        <f>IF(Z56&gt;0, (R56*SUMPRODUCT(K56:$K$98, X56:$X$98)-K56*$AZ$3)/Z56, 0)</f>
        <v>80.012654559715799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3.4506683298555522E-3</v>
      </c>
      <c r="L57" s="2">
        <v>54</v>
      </c>
      <c r="M57" s="6">
        <v>0.26560892699999999</v>
      </c>
      <c r="Q57" s="4">
        <f t="shared" si="22"/>
        <v>25</v>
      </c>
      <c r="R57">
        <f t="shared" si="0"/>
        <v>50000</v>
      </c>
      <c r="S57">
        <f t="shared" si="1"/>
        <v>42.108908699539285</v>
      </c>
      <c r="U57">
        <f t="shared" si="12"/>
        <v>0.26560892699999999</v>
      </c>
      <c r="V57">
        <f t="shared" si="13"/>
        <v>0.01</v>
      </c>
      <c r="W57">
        <f t="shared" si="14"/>
        <v>6.9968357468711814E-2</v>
      </c>
      <c r="X57">
        <f t="shared" si="15"/>
        <v>1.8584220351216981E-2</v>
      </c>
      <c r="Y57">
        <f t="shared" si="16"/>
        <v>6.9968357468711819E-4</v>
      </c>
      <c r="Z57">
        <f t="shared" si="17"/>
        <v>5.0684453542807713E-2</v>
      </c>
      <c r="AB57">
        <f t="shared" si="18"/>
        <v>5.5983540162547492</v>
      </c>
      <c r="AC57">
        <f t="shared" si="19"/>
        <v>2.1342670267201305</v>
      </c>
      <c r="AE57">
        <f t="shared" si="2"/>
        <v>0</v>
      </c>
      <c r="AF57">
        <f t="shared" si="26"/>
        <v>0</v>
      </c>
      <c r="AG57">
        <f t="shared" si="26"/>
        <v>-1.2671113385701929</v>
      </c>
      <c r="AH57">
        <f t="shared" si="4"/>
        <v>-929.21101756084909</v>
      </c>
      <c r="AI57">
        <f t="shared" si="23"/>
        <v>-930.47812889941929</v>
      </c>
      <c r="AJ57">
        <f t="shared" si="6"/>
        <v>3.4640869895346187</v>
      </c>
      <c r="AK57">
        <f t="shared" si="20"/>
        <v>0.39188478113783248</v>
      </c>
      <c r="AL57">
        <f t="shared" si="24"/>
        <v>-926.62215712874684</v>
      </c>
      <c r="AN57">
        <f t="shared" si="27"/>
        <v>0</v>
      </c>
      <c r="AO57">
        <f t="shared" si="27"/>
        <v>0</v>
      </c>
      <c r="AP57">
        <f t="shared" si="27"/>
        <v>-4.3723809664050406E-3</v>
      </c>
      <c r="AQ57">
        <f t="shared" si="27"/>
        <v>-3.2063990300500733</v>
      </c>
      <c r="AR57">
        <f t="shared" si="27"/>
        <v>-3.2107714110164784</v>
      </c>
      <c r="AS57">
        <f t="shared" si="27"/>
        <v>1.195341526665177E-2</v>
      </c>
      <c r="AT57">
        <f t="shared" si="27"/>
        <v>1.3522644032246929E-3</v>
      </c>
      <c r="AU57">
        <f t="shared" si="25"/>
        <v>-3.1974657313466017</v>
      </c>
      <c r="AW57">
        <v>54</v>
      </c>
      <c r="AX57">
        <f>IF(Z57&gt;0, (R57*SUMPRODUCT(K57:$K$98, X57:$X$98)-K57*$AZ$3)/Z57, 0)</f>
        <v>42.108908699539285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3.0809538659424571E-3</v>
      </c>
      <c r="L58" s="2">
        <v>55</v>
      </c>
      <c r="M58" s="6">
        <v>0.29099302900000001</v>
      </c>
      <c r="Q58" s="4">
        <f t="shared" si="22"/>
        <v>25</v>
      </c>
      <c r="R58">
        <f t="shared" si="0"/>
        <v>50000</v>
      </c>
      <c r="S58">
        <f t="shared" si="1"/>
        <v>-8.1149050377496525</v>
      </c>
      <c r="U58">
        <f t="shared" si="12"/>
        <v>0.29099302900000001</v>
      </c>
      <c r="V58">
        <f t="shared" si="13"/>
        <v>0.01</v>
      </c>
      <c r="W58">
        <f t="shared" si="14"/>
        <v>5.0684453542807713E-2</v>
      </c>
      <c r="X58">
        <f t="shared" si="15"/>
        <v>1.4748822659631398E-2</v>
      </c>
      <c r="Y58">
        <f t="shared" si="16"/>
        <v>5.0684453542807709E-4</v>
      </c>
      <c r="Z58">
        <f t="shared" si="17"/>
        <v>3.5428786347748237E-2</v>
      </c>
      <c r="AB58">
        <f t="shared" si="18"/>
        <v>2.1342670267201305</v>
      </c>
      <c r="AC58">
        <f t="shared" si="19"/>
        <v>-0.2875012368146983</v>
      </c>
      <c r="AE58">
        <f t="shared" si="2"/>
        <v>0</v>
      </c>
      <c r="AF58">
        <f t="shared" si="26"/>
        <v>0</v>
      </c>
      <c r="AG58">
        <f t="shared" si="26"/>
        <v>-0.88571965869370595</v>
      </c>
      <c r="AH58">
        <f t="shared" si="4"/>
        <v>-737.44113298156992</v>
      </c>
      <c r="AI58">
        <f t="shared" si="23"/>
        <v>-738.32685264026361</v>
      </c>
      <c r="AJ58">
        <f t="shared" si="6"/>
        <v>2.4217682635348288</v>
      </c>
      <c r="AK58">
        <f t="shared" si="20"/>
        <v>0.14939869187040913</v>
      </c>
      <c r="AL58">
        <f t="shared" si="24"/>
        <v>-735.75568568485846</v>
      </c>
      <c r="AN58">
        <f t="shared" si="27"/>
        <v>0</v>
      </c>
      <c r="AO58">
        <f t="shared" si="27"/>
        <v>0</v>
      </c>
      <c r="AP58">
        <f t="shared" si="27"/>
        <v>-2.7288614065936068E-3</v>
      </c>
      <c r="AQ58">
        <f t="shared" si="27"/>
        <v>-2.2720221095645536</v>
      </c>
      <c r="AR58">
        <f t="shared" si="27"/>
        <v>-2.2747509709711471</v>
      </c>
      <c r="AS58">
        <f t="shared" si="27"/>
        <v>7.4613562939543823E-3</v>
      </c>
      <c r="AT58">
        <f t="shared" si="27"/>
        <v>4.6029047728488297E-4</v>
      </c>
      <c r="AU58">
        <f t="shared" si="25"/>
        <v>-2.2668293241999078</v>
      </c>
      <c r="AW58">
        <v>55</v>
      </c>
      <c r="AX58">
        <f>IF(Z58&gt;0, (R58*SUMPRODUCT(K58:$K$98, X58:$X$98)-K58*$AZ$3)/Z58, 0)</f>
        <v>-8.1149050377496525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2.7508516660200506E-3</v>
      </c>
      <c r="L59" s="2">
        <v>56</v>
      </c>
      <c r="M59" s="6">
        <v>0.31752069599999999</v>
      </c>
      <c r="Q59" s="4">
        <f t="shared" si="22"/>
        <v>25</v>
      </c>
      <c r="R59">
        <f t="shared" si="0"/>
        <v>50000</v>
      </c>
      <c r="S59">
        <f t="shared" si="1"/>
        <v>-78.025198875952512</v>
      </c>
      <c r="U59">
        <f t="shared" si="12"/>
        <v>0.31752069599999999</v>
      </c>
      <c r="V59">
        <f t="shared" si="13"/>
        <v>0.01</v>
      </c>
      <c r="W59">
        <f t="shared" si="14"/>
        <v>3.5428786347748237E-2</v>
      </c>
      <c r="X59">
        <f t="shared" si="15"/>
        <v>1.1249372899572318E-2</v>
      </c>
      <c r="Y59">
        <f t="shared" si="16"/>
        <v>3.5428786347748239E-4</v>
      </c>
      <c r="Z59">
        <f t="shared" si="17"/>
        <v>2.3825125584698435E-2</v>
      </c>
      <c r="AB59">
        <f t="shared" si="18"/>
        <v>-0.2875012368146983</v>
      </c>
      <c r="AC59">
        <f t="shared" si="19"/>
        <v>-1.8589601619906397</v>
      </c>
      <c r="AE59">
        <f t="shared" si="2"/>
        <v>0</v>
      </c>
      <c r="AF59">
        <f t="shared" si="26"/>
        <v>0</v>
      </c>
      <c r="AG59">
        <f t="shared" si="26"/>
        <v>-0.59562813961746086</v>
      </c>
      <c r="AH59">
        <f t="shared" si="4"/>
        <v>-562.46864497861588</v>
      </c>
      <c r="AI59">
        <f t="shared" si="23"/>
        <v>-563.06427311823336</v>
      </c>
      <c r="AJ59">
        <f t="shared" si="6"/>
        <v>1.5714589251759414</v>
      </c>
      <c r="AK59">
        <f t="shared" si="20"/>
        <v>-2.0125086577028883E-2</v>
      </c>
      <c r="AL59">
        <f t="shared" si="24"/>
        <v>-561.51293927963445</v>
      </c>
      <c r="AN59">
        <f t="shared" si="27"/>
        <v>0</v>
      </c>
      <c r="AO59">
        <f t="shared" si="27"/>
        <v>0</v>
      </c>
      <c r="AP59">
        <f t="shared" si="27"/>
        <v>-1.6384846601951155E-3</v>
      </c>
      <c r="AQ59">
        <f t="shared" si="27"/>
        <v>-1.547267809123466</v>
      </c>
      <c r="AR59">
        <f t="shared" si="27"/>
        <v>-1.5489062937836611</v>
      </c>
      <c r="AS59">
        <f t="shared" si="27"/>
        <v>4.3228504024023168E-3</v>
      </c>
      <c r="AT59">
        <f t="shared" si="27"/>
        <v>-5.5361127939217665E-5</v>
      </c>
      <c r="AU59">
        <f t="shared" si="25"/>
        <v>-1.5446388045091979</v>
      </c>
      <c r="AW59">
        <v>56</v>
      </c>
      <c r="AX59">
        <f>IF(Z59&gt;0, (R59*SUMPRODUCT(K59:$K$98, X59:$X$98)-K59*$AZ$3)/Z59, 0)</f>
        <v>-78.025198875952512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2.4561175589464736E-3</v>
      </c>
      <c r="L60" s="2">
        <v>57</v>
      </c>
      <c r="M60" s="6">
        <v>0.344227385</v>
      </c>
      <c r="Q60" s="4">
        <f t="shared" si="22"/>
        <v>25</v>
      </c>
      <c r="R60">
        <f t="shared" si="0"/>
        <v>50000</v>
      </c>
      <c r="S60">
        <f t="shared" si="1"/>
        <v>-180.73540587266189</v>
      </c>
      <c r="U60">
        <f t="shared" si="12"/>
        <v>0.344227385</v>
      </c>
      <c r="V60">
        <f t="shared" si="13"/>
        <v>0.01</v>
      </c>
      <c r="W60">
        <f t="shared" si="14"/>
        <v>2.3825125584698435E-2</v>
      </c>
      <c r="X60">
        <f t="shared" si="15"/>
        <v>8.2012606773173378E-3</v>
      </c>
      <c r="Y60">
        <f t="shared" si="16"/>
        <v>2.3825125584698434E-4</v>
      </c>
      <c r="Z60">
        <f t="shared" si="17"/>
        <v>1.5385613651534112E-2</v>
      </c>
      <c r="AB60">
        <f t="shared" si="18"/>
        <v>-1.8589601619906397</v>
      </c>
      <c r="AC60">
        <f t="shared" si="19"/>
        <v>-2.7807251279099852</v>
      </c>
      <c r="AE60">
        <f t="shared" si="2"/>
        <v>0</v>
      </c>
      <c r="AF60">
        <f t="shared" si="26"/>
        <v>0</v>
      </c>
      <c r="AG60">
        <f t="shared" si="26"/>
        <v>-0.38464034128835284</v>
      </c>
      <c r="AH60">
        <f t="shared" si="4"/>
        <v>-410.06303386586688</v>
      </c>
      <c r="AI60">
        <f t="shared" si="23"/>
        <v>-410.44767420715522</v>
      </c>
      <c r="AJ60">
        <f t="shared" si="6"/>
        <v>0.92176496591934542</v>
      </c>
      <c r="AK60">
        <f t="shared" si="20"/>
        <v>-0.13012721133934479</v>
      </c>
      <c r="AL60">
        <f t="shared" si="24"/>
        <v>-409.65603645257522</v>
      </c>
      <c r="AN60">
        <f t="shared" si="27"/>
        <v>0</v>
      </c>
      <c r="AO60">
        <f t="shared" si="27"/>
        <v>0</v>
      </c>
      <c r="AP60">
        <f t="shared" si="27"/>
        <v>-9.4472189611748765E-4</v>
      </c>
      <c r="AQ60">
        <f t="shared" si="27"/>
        <v>-1.0071630177528181</v>
      </c>
      <c r="AR60">
        <f t="shared" si="27"/>
        <v>-1.0081077396489355</v>
      </c>
      <c r="AS60">
        <f t="shared" si="27"/>
        <v>2.2639631180162022E-3</v>
      </c>
      <c r="AT60">
        <f t="shared" si="27"/>
        <v>-3.1960772866730343E-4</v>
      </c>
      <c r="AU60">
        <f t="shared" si="25"/>
        <v>-1.0061633842595867</v>
      </c>
      <c r="AW60">
        <v>57</v>
      </c>
      <c r="AX60">
        <f>IF(Z60&gt;0, (R60*SUMPRODUCT(K60:$K$98, X60:$X$98)-K60*$AZ$3)/Z60, 0)</f>
        <v>-180.73540587266189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2.1929621062022086E-3</v>
      </c>
      <c r="L61" s="2">
        <v>58</v>
      </c>
      <c r="M61" s="6">
        <v>0.370496828</v>
      </c>
      <c r="Q61" s="4">
        <f t="shared" si="22"/>
        <v>25</v>
      </c>
      <c r="R61">
        <f t="shared" si="0"/>
        <v>50000</v>
      </c>
      <c r="S61">
        <f t="shared" si="1"/>
        <v>-338.81603026829191</v>
      </c>
      <c r="U61">
        <f t="shared" si="12"/>
        <v>0.370496828</v>
      </c>
      <c r="V61">
        <f t="shared" si="13"/>
        <v>0.01</v>
      </c>
      <c r="W61">
        <f t="shared" si="14"/>
        <v>1.5385613651534112E-2</v>
      </c>
      <c r="X61">
        <f t="shared" si="15"/>
        <v>5.7003210547268857E-3</v>
      </c>
      <c r="Y61">
        <f t="shared" si="16"/>
        <v>1.5385613651534112E-4</v>
      </c>
      <c r="Z61">
        <f t="shared" si="17"/>
        <v>9.5314364602918852E-3</v>
      </c>
      <c r="AB61">
        <f t="shared" si="18"/>
        <v>-2.7807251279099852</v>
      </c>
      <c r="AC61">
        <f t="shared" si="19"/>
        <v>-3.2294034642305567</v>
      </c>
      <c r="AE61">
        <f t="shared" si="2"/>
        <v>0</v>
      </c>
      <c r="AF61">
        <f t="shared" si="26"/>
        <v>0</v>
      </c>
      <c r="AG61">
        <f t="shared" si="26"/>
        <v>-0.23828591150729714</v>
      </c>
      <c r="AH61">
        <f t="shared" si="4"/>
        <v>-285.01605273634431</v>
      </c>
      <c r="AI61">
        <f t="shared" si="23"/>
        <v>-285.25433864785163</v>
      </c>
      <c r="AJ61">
        <f t="shared" si="6"/>
        <v>0.44867833632057152</v>
      </c>
      <c r="AK61">
        <f t="shared" si="20"/>
        <v>-0.19465075895369899</v>
      </c>
      <c r="AL61">
        <f t="shared" si="24"/>
        <v>-285.00031107048471</v>
      </c>
      <c r="AN61">
        <f t="shared" si="27"/>
        <v>0</v>
      </c>
      <c r="AO61">
        <f t="shared" si="27"/>
        <v>0</v>
      </c>
      <c r="AP61">
        <f t="shared" si="27"/>
        <v>-5.2255197437735539E-4</v>
      </c>
      <c r="AQ61">
        <f t="shared" si="27"/>
        <v>-0.62502940331013335</v>
      </c>
      <c r="AR61">
        <f t="shared" si="27"/>
        <v>-0.6255519552845108</v>
      </c>
      <c r="AS61">
        <f t="shared" si="27"/>
        <v>9.8393458942486341E-4</v>
      </c>
      <c r="AT61">
        <f t="shared" si="27"/>
        <v>-4.2686173832896216E-4</v>
      </c>
      <c r="AU61">
        <f t="shared" si="25"/>
        <v>-0.62499488243341483</v>
      </c>
      <c r="AW61">
        <v>58</v>
      </c>
      <c r="AX61">
        <f>IF(Z61&gt;0, (R61*SUMPRODUCT(K61:$K$98, X61:$X$98)-K61*$AZ$3)/Z61, 0)</f>
        <v>-338.81603026829191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1.9580018805376862E-3</v>
      </c>
      <c r="L62" s="2">
        <v>59</v>
      </c>
      <c r="M62" s="6">
        <v>0.397394472</v>
      </c>
      <c r="Q62" s="4">
        <f t="shared" si="22"/>
        <v>25</v>
      </c>
      <c r="R62">
        <f t="shared" si="0"/>
        <v>50000</v>
      </c>
      <c r="S62">
        <f t="shared" si="1"/>
        <v>-594.11453908074691</v>
      </c>
      <c r="U62">
        <f t="shared" si="12"/>
        <v>0.397394472</v>
      </c>
      <c r="V62">
        <f t="shared" si="13"/>
        <v>0.01</v>
      </c>
      <c r="W62">
        <f t="shared" si="14"/>
        <v>9.5314364602918852E-3</v>
      </c>
      <c r="X62">
        <f t="shared" si="15"/>
        <v>3.7877401595392429E-3</v>
      </c>
      <c r="Y62">
        <f t="shared" si="16"/>
        <v>9.531436460291885E-5</v>
      </c>
      <c r="Z62">
        <f t="shared" si="17"/>
        <v>5.6483819361497238E-3</v>
      </c>
      <c r="AB62">
        <f t="shared" si="18"/>
        <v>-3.2294034642305567</v>
      </c>
      <c r="AC62">
        <f t="shared" si="19"/>
        <v>-3.3557858305476098</v>
      </c>
      <c r="AE62">
        <f t="shared" si="2"/>
        <v>0</v>
      </c>
      <c r="AF62">
        <f t="shared" si="26"/>
        <v>0</v>
      </c>
      <c r="AG62">
        <f t="shared" si="26"/>
        <v>-0.14120954840374308</v>
      </c>
      <c r="AH62">
        <f t="shared" si="4"/>
        <v>-189.38700797696214</v>
      </c>
      <c r="AI62">
        <f t="shared" si="23"/>
        <v>-189.52821752536587</v>
      </c>
      <c r="AJ62">
        <f t="shared" si="6"/>
        <v>0.12638236631705313</v>
      </c>
      <c r="AK62">
        <f t="shared" si="20"/>
        <v>-0.22605824249613898</v>
      </c>
      <c r="AL62">
        <f t="shared" si="24"/>
        <v>-189.62789340154498</v>
      </c>
      <c r="AN62">
        <f t="shared" si="27"/>
        <v>0</v>
      </c>
      <c r="AO62">
        <f t="shared" si="27"/>
        <v>0</v>
      </c>
      <c r="AP62">
        <f t="shared" si="27"/>
        <v>-2.7648856132440636E-4</v>
      </c>
      <c r="AQ62">
        <f t="shared" si="27"/>
        <v>-0.37082011776829765</v>
      </c>
      <c r="AR62">
        <f t="shared" si="27"/>
        <v>-0.37109660632962205</v>
      </c>
      <c r="AS62">
        <f t="shared" si="27"/>
        <v>2.4745691091559275E-4</v>
      </c>
      <c r="AT62">
        <f t="shared" si="27"/>
        <v>-4.426224639184844E-4</v>
      </c>
      <c r="AU62">
        <f t="shared" si="25"/>
        <v>-0.37129177188262497</v>
      </c>
      <c r="AW62">
        <v>59</v>
      </c>
      <c r="AX62">
        <f>IF(Z62&gt;0, (R62*SUMPRODUCT(K62:$K$98, X62:$X$98)-K62*$AZ$3)/Z62, 0)</f>
        <v>-594.11453908074691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1.7482159647657911E-3</v>
      </c>
      <c r="L63" s="2">
        <v>60</v>
      </c>
      <c r="M63" s="6">
        <v>0.424762996</v>
      </c>
      <c r="Q63" s="4">
        <f t="shared" si="22"/>
        <v>25</v>
      </c>
      <c r="R63">
        <f t="shared" si="0"/>
        <v>50000</v>
      </c>
      <c r="S63">
        <f t="shared" si="1"/>
        <v>-1027.7857630041613</v>
      </c>
      <c r="U63">
        <f t="shared" si="12"/>
        <v>0.424762996</v>
      </c>
      <c r="V63">
        <f t="shared" si="13"/>
        <v>0.01</v>
      </c>
      <c r="W63">
        <f t="shared" si="14"/>
        <v>5.6483819361497238E-3</v>
      </c>
      <c r="X63">
        <f t="shared" si="15"/>
        <v>2.3992236337512375E-3</v>
      </c>
      <c r="Y63">
        <f t="shared" si="16"/>
        <v>5.6483819361497238E-5</v>
      </c>
      <c r="Z63">
        <f t="shared" si="17"/>
        <v>3.1926744830369893E-3</v>
      </c>
      <c r="AB63">
        <f t="shared" si="18"/>
        <v>-3.3557858305476098</v>
      </c>
      <c r="AC63">
        <f t="shared" si="19"/>
        <v>-3.2813853795720882</v>
      </c>
      <c r="AE63">
        <f t="shared" si="2"/>
        <v>0</v>
      </c>
      <c r="AF63">
        <f t="shared" si="26"/>
        <v>0</v>
      </c>
      <c r="AG63">
        <f t="shared" si="26"/>
        <v>-7.9816862075924727E-2</v>
      </c>
      <c r="AH63">
        <f t="shared" si="4"/>
        <v>-119.96118168756188</v>
      </c>
      <c r="AI63">
        <f t="shared" si="23"/>
        <v>-120.04099854963781</v>
      </c>
      <c r="AJ63">
        <f t="shared" si="6"/>
        <v>-7.4400450975521615E-2</v>
      </c>
      <c r="AK63">
        <f t="shared" si="20"/>
        <v>-0.2349050081383327</v>
      </c>
      <c r="AL63">
        <f t="shared" si="24"/>
        <v>-120.35030400875165</v>
      </c>
      <c r="AN63">
        <f t="shared" si="27"/>
        <v>0</v>
      </c>
      <c r="AO63">
        <f t="shared" si="27"/>
        <v>0</v>
      </c>
      <c r="AP63">
        <f t="shared" si="27"/>
        <v>-1.3953711253864083E-4</v>
      </c>
      <c r="AQ63">
        <f t="shared" si="27"/>
        <v>-0.20971805297836535</v>
      </c>
      <c r="AR63">
        <f t="shared" si="27"/>
        <v>-0.20985759009090399</v>
      </c>
      <c r="AS63">
        <f t="shared" si="27"/>
        <v>-1.3006805618118145E-4</v>
      </c>
      <c r="AT63">
        <f t="shared" si="27"/>
        <v>-4.1066468543087133E-4</v>
      </c>
      <c r="AU63">
        <f t="shared" si="25"/>
        <v>-0.21039832283251603</v>
      </c>
      <c r="AW63">
        <v>60</v>
      </c>
      <c r="AX63">
        <f>IF(Z63&gt;0, (R63*SUMPRODUCT(K63:$K$98, X63:$X$98)-K63*$AZ$3)/Z63, 0)</f>
        <v>-1027.7857630041613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1.5609071113980278E-3</v>
      </c>
      <c r="L64" s="2">
        <v>61</v>
      </c>
      <c r="M64" s="6">
        <v>0.45242554800000001</v>
      </c>
      <c r="Q64" s="4">
        <f t="shared" si="22"/>
        <v>25</v>
      </c>
      <c r="R64">
        <f t="shared" si="0"/>
        <v>50000</v>
      </c>
      <c r="S64">
        <f t="shared" si="1"/>
        <v>-1802.4731357446101</v>
      </c>
      <c r="U64">
        <f t="shared" si="12"/>
        <v>0.45242554800000001</v>
      </c>
      <c r="V64">
        <f t="shared" si="13"/>
        <v>0.01</v>
      </c>
      <c r="W64">
        <f t="shared" si="14"/>
        <v>3.1926744830369893E-3</v>
      </c>
      <c r="X64">
        <f t="shared" si="15"/>
        <v>1.4444475025736266E-3</v>
      </c>
      <c r="Y64">
        <f t="shared" si="16"/>
        <v>3.1926744830369892E-5</v>
      </c>
      <c r="Z64">
        <f t="shared" si="17"/>
        <v>1.7163002356329927E-3</v>
      </c>
      <c r="AB64">
        <f t="shared" si="18"/>
        <v>-3.2813853795720882</v>
      </c>
      <c r="AC64">
        <f t="shared" si="19"/>
        <v>-3.0935850676006136</v>
      </c>
      <c r="AE64">
        <f t="shared" si="2"/>
        <v>0</v>
      </c>
      <c r="AF64">
        <f t="shared" si="26"/>
        <v>0</v>
      </c>
      <c r="AG64">
        <f t="shared" si="26"/>
        <v>-4.2907505890824815E-2</v>
      </c>
      <c r="AH64">
        <f t="shared" si="4"/>
        <v>-72.222375128681321</v>
      </c>
      <c r="AI64">
        <f t="shared" si="23"/>
        <v>-72.265282634572145</v>
      </c>
      <c r="AJ64">
        <f t="shared" si="6"/>
        <v>-0.18780031197147462</v>
      </c>
      <c r="AK64">
        <f t="shared" si="20"/>
        <v>-0.2296969765700462</v>
      </c>
      <c r="AL64">
        <f t="shared" si="24"/>
        <v>-72.682779923113657</v>
      </c>
      <c r="AN64">
        <f t="shared" si="27"/>
        <v>0</v>
      </c>
      <c r="AO64">
        <f t="shared" si="27"/>
        <v>0</v>
      </c>
      <c r="AP64">
        <f t="shared" si="27"/>
        <v>-6.6974631077341222E-5</v>
      </c>
      <c r="AQ64">
        <f t="shared" si="27"/>
        <v>-0.11273241894041473</v>
      </c>
      <c r="AR64">
        <f t="shared" si="27"/>
        <v>-0.11279939357149206</v>
      </c>
      <c r="AS64">
        <f t="shared" si="27"/>
        <v>-2.9313884247904293E-4</v>
      </c>
      <c r="AT64">
        <f t="shared" si="27"/>
        <v>-3.5853564419481126E-4</v>
      </c>
      <c r="AU64">
        <f t="shared" si="25"/>
        <v>-0.1134510680581659</v>
      </c>
      <c r="AW64">
        <v>61</v>
      </c>
      <c r="AX64">
        <f>IF(Z64&gt;0, (R64*SUMPRODUCT(K64:$K$98, X64:$X$98)-K64*$AZ$3)/Z64, 0)</f>
        <v>-1802.4731357446101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1.393667063748239E-3</v>
      </c>
      <c r="L65" s="2">
        <v>62</v>
      </c>
      <c r="M65" s="6">
        <v>0.48020744799999998</v>
      </c>
      <c r="Q65" s="4">
        <f t="shared" si="22"/>
        <v>25</v>
      </c>
      <c r="R65">
        <f t="shared" si="0"/>
        <v>50000</v>
      </c>
      <c r="S65">
        <f t="shared" si="1"/>
        <v>-3258.8917211336197</v>
      </c>
      <c r="U65">
        <f t="shared" si="12"/>
        <v>0.48020744799999998</v>
      </c>
      <c r="V65">
        <f t="shared" si="13"/>
        <v>0.01</v>
      </c>
      <c r="W65">
        <f t="shared" si="14"/>
        <v>1.7163002356329927E-3</v>
      </c>
      <c r="X65">
        <f t="shared" si="15"/>
        <v>8.2418015615511812E-4</v>
      </c>
      <c r="Y65">
        <f t="shared" si="16"/>
        <v>1.7163002356329929E-5</v>
      </c>
      <c r="Z65">
        <f t="shared" si="17"/>
        <v>8.7495707712154471E-4</v>
      </c>
      <c r="AB65">
        <f t="shared" si="18"/>
        <v>-3.0935850676006136</v>
      </c>
      <c r="AC65">
        <f t="shared" si="19"/>
        <v>-2.851390374978672</v>
      </c>
      <c r="AE65">
        <f t="shared" si="2"/>
        <v>0</v>
      </c>
      <c r="AF65">
        <f t="shared" si="26"/>
        <v>0</v>
      </c>
      <c r="AG65">
        <f t="shared" si="26"/>
        <v>-2.1873926928038617E-2</v>
      </c>
      <c r="AH65">
        <f t="shared" si="4"/>
        <v>-41.209007807755903</v>
      </c>
      <c r="AI65">
        <f t="shared" si="23"/>
        <v>-41.23088173468394</v>
      </c>
      <c r="AJ65">
        <f t="shared" si="6"/>
        <v>-0.2421946926219416</v>
      </c>
      <c r="AK65">
        <f t="shared" si="20"/>
        <v>-0.21655095473204297</v>
      </c>
      <c r="AL65">
        <f t="shared" si="24"/>
        <v>-41.689627382037926</v>
      </c>
      <c r="AN65">
        <f t="shared" si="27"/>
        <v>0</v>
      </c>
      <c r="AO65">
        <f t="shared" si="27"/>
        <v>0</v>
      </c>
      <c r="AP65">
        <f t="shared" si="27"/>
        <v>-3.0484971514443117E-5</v>
      </c>
      <c r="AQ65">
        <f t="shared" si="27"/>
        <v>-5.7431636911413425E-2</v>
      </c>
      <c r="AR65">
        <f t="shared" si="27"/>
        <v>-5.7462121882927868E-2</v>
      </c>
      <c r="AS65">
        <f t="shared" si="27"/>
        <v>-3.3753876612182865E-4</v>
      </c>
      <c r="AT65">
        <f t="shared" si="27"/>
        <v>-3.0179993323328416E-4</v>
      </c>
      <c r="AU65">
        <f t="shared" si="25"/>
        <v>-5.8101460582282979E-2</v>
      </c>
      <c r="AW65">
        <v>62</v>
      </c>
      <c r="AX65">
        <f>IF(Z65&gt;0, (R65*SUMPRODUCT(K65:$K$98, X65:$X$98)-K65*$AZ$3)/Z65, 0)</f>
        <v>-3258.8917211336197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1.2443455926323562E-3</v>
      </c>
      <c r="L66" s="2">
        <v>63</v>
      </c>
      <c r="M66" s="6">
        <v>0.508136904</v>
      </c>
      <c r="Q66" s="4">
        <f t="shared" si="22"/>
        <v>25</v>
      </c>
      <c r="R66">
        <f t="shared" si="0"/>
        <v>50000</v>
      </c>
      <c r="S66">
        <f t="shared" si="1"/>
        <v>-6147.6855834546996</v>
      </c>
      <c r="U66">
        <f t="shared" si="12"/>
        <v>0.508136904</v>
      </c>
      <c r="V66">
        <f t="shared" si="13"/>
        <v>0.01</v>
      </c>
      <c r="W66">
        <f t="shared" si="14"/>
        <v>8.7495707712154471E-4</v>
      </c>
      <c r="X66">
        <f t="shared" si="15"/>
        <v>4.4459798030143099E-4</v>
      </c>
      <c r="Y66">
        <f t="shared" si="16"/>
        <v>8.7495707712154479E-6</v>
      </c>
      <c r="Z66">
        <f t="shared" si="17"/>
        <v>4.2160952604889827E-4</v>
      </c>
      <c r="AB66">
        <f t="shared" si="18"/>
        <v>-2.851390374978672</v>
      </c>
      <c r="AC66">
        <f t="shared" si="19"/>
        <v>-2.5919228051379806</v>
      </c>
      <c r="AE66">
        <f t="shared" si="2"/>
        <v>0</v>
      </c>
      <c r="AF66">
        <f t="shared" si="26"/>
        <v>0</v>
      </c>
      <c r="AG66">
        <f t="shared" si="26"/>
        <v>-1.0540238151222457E-2</v>
      </c>
      <c r="AH66">
        <f t="shared" si="4"/>
        <v>-22.229899015071549</v>
      </c>
      <c r="AI66">
        <f t="shared" si="23"/>
        <v>-22.240439253222771</v>
      </c>
      <c r="AJ66">
        <f t="shared" si="6"/>
        <v>-0.25946756984069141</v>
      </c>
      <c r="AK66">
        <f t="shared" si="20"/>
        <v>-0.19959732624850707</v>
      </c>
      <c r="AL66">
        <f t="shared" si="24"/>
        <v>-22.69950414931197</v>
      </c>
      <c r="AN66">
        <f t="shared" si="27"/>
        <v>0</v>
      </c>
      <c r="AO66">
        <f t="shared" si="27"/>
        <v>0</v>
      </c>
      <c r="AP66">
        <f t="shared" si="27"/>
        <v>-1.3115698888769078E-5</v>
      </c>
      <c r="AQ66">
        <f t="shared" si="27"/>
        <v>-2.7661676864066637E-2</v>
      </c>
      <c r="AR66">
        <f t="shared" si="27"/>
        <v>-2.7674792562955405E-2</v>
      </c>
      <c r="AS66">
        <f t="shared" si="27"/>
        <v>-3.2286732696229243E-4</v>
      </c>
      <c r="AT66">
        <f t="shared" si="27"/>
        <v>-2.4836805321853229E-4</v>
      </c>
      <c r="AU66">
        <f t="shared" si="25"/>
        <v>-2.8246027943136232E-2</v>
      </c>
      <c r="AW66">
        <v>63</v>
      </c>
      <c r="AX66">
        <f>IF(Z66&gt;0, (R66*SUMPRODUCT(K66:$K$98, X66:$X$98)-K66*$AZ$3)/Z66, 0)</f>
        <v>-6147.6855834546996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1.1110228505646037E-3</v>
      </c>
      <c r="L67" s="2">
        <v>64</v>
      </c>
      <c r="M67" s="6">
        <v>0.53626491099999996</v>
      </c>
      <c r="Q67" s="4">
        <f t="shared" si="22"/>
        <v>25</v>
      </c>
      <c r="R67">
        <f t="shared" ref="R67:R79" si="28">$C$6</f>
        <v>50000</v>
      </c>
      <c r="S67">
        <f t="shared" ref="S67:S79" si="29">AX67</f>
        <v>-12214.587238299911</v>
      </c>
      <c r="U67">
        <f t="shared" si="12"/>
        <v>0.53626491099999996</v>
      </c>
      <c r="V67">
        <f t="shared" si="13"/>
        <v>0.01</v>
      </c>
      <c r="W67">
        <f t="shared" si="14"/>
        <v>4.2160952604889827E-4</v>
      </c>
      <c r="X67">
        <f t="shared" si="15"/>
        <v>2.2609439496336459E-4</v>
      </c>
      <c r="Y67">
        <f t="shared" si="16"/>
        <v>4.2160952604889831E-6</v>
      </c>
      <c r="Z67">
        <f t="shared" si="17"/>
        <v>1.912990358250447E-4</v>
      </c>
      <c r="AB67">
        <f t="shared" si="18"/>
        <v>-2.5919228051379806</v>
      </c>
      <c r="AC67">
        <f t="shared" si="19"/>
        <v>-2.3366387616876687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-4.7824758956261171E-3</v>
      </c>
      <c r="AH67">
        <f t="shared" ref="AH67:AH79" si="32">-X67*R67</f>
        <v>-11.30471974816823</v>
      </c>
      <c r="AI67">
        <f t="shared" si="23"/>
        <v>-11.309502224063856</v>
      </c>
      <c r="AJ67">
        <f t="shared" ref="AJ67:AJ79" si="33">AB67-AC67</f>
        <v>-0.25528404345031186</v>
      </c>
      <c r="AK67">
        <f t="shared" si="20"/>
        <v>-0.18143459635965867</v>
      </c>
      <c r="AL67">
        <f t="shared" si="24"/>
        <v>-11.746220863873825</v>
      </c>
      <c r="AN67">
        <f t="shared" ref="AN67:AT79" si="34">AE67*$K67</f>
        <v>0</v>
      </c>
      <c r="AO67">
        <f t="shared" si="34"/>
        <v>0</v>
      </c>
      <c r="AP67">
        <f t="shared" si="34"/>
        <v>-5.3134400023150351E-6</v>
      </c>
      <c r="AQ67">
        <f t="shared" si="34"/>
        <v>-1.2559801959443836E-2</v>
      </c>
      <c r="AR67">
        <f t="shared" si="34"/>
        <v>-1.256511539944615E-2</v>
      </c>
      <c r="AS67">
        <f t="shared" si="34"/>
        <v>-2.8362640565782361E-4</v>
      </c>
      <c r="AT67">
        <f t="shared" si="34"/>
        <v>-2.0157798243854624E-4</v>
      </c>
      <c r="AU67">
        <f t="shared" si="25"/>
        <v>-1.3050319787542519E-2</v>
      </c>
      <c r="AW67">
        <v>64</v>
      </c>
      <c r="AX67">
        <f>IF(Z67&gt;0, (R67*SUMPRODUCT(K67:$K$98, X67:$X$98)-K67*$AZ$3)/Z67, 0)</f>
        <v>-12214.587238299911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9.9198468800411029E-4</v>
      </c>
      <c r="L68" s="2">
        <v>65</v>
      </c>
      <c r="M68" s="6">
        <v>0.564431978</v>
      </c>
      <c r="Q68" s="4">
        <f t="shared" si="22"/>
        <v>25</v>
      </c>
      <c r="R68">
        <f t="shared" si="28"/>
        <v>50000</v>
      </c>
      <c r="S68">
        <f t="shared" si="29"/>
        <v>-25752.967480800271</v>
      </c>
      <c r="U68">
        <f t="shared" ref="U68:U79" si="38">M68</f>
        <v>0.564431978</v>
      </c>
      <c r="V68">
        <f t="shared" ref="V68:V79" si="39">$C$10</f>
        <v>0.01</v>
      </c>
      <c r="W68">
        <f t="shared" ref="W68:W79" si="40">Z67</f>
        <v>1.912990358250447E-4</v>
      </c>
      <c r="X68">
        <f t="shared" ref="X68:X79" si="41">U68*W68</f>
        <v>1.0797529318022284E-4</v>
      </c>
      <c r="Y68">
        <f t="shared" ref="Y68:Y79" si="42">V68*W68</f>
        <v>1.912990358250447E-6</v>
      </c>
      <c r="Z68">
        <f t="shared" ref="Z68:Z79" si="43">MAX(0, W68-X68-Y68)</f>
        <v>8.1410752286571411E-5</v>
      </c>
      <c r="AB68">
        <f t="shared" ref="AB68:AB79" si="44">AC67</f>
        <v>-2.3366387616876687</v>
      </c>
      <c r="AC68">
        <f t="shared" ref="AC68:AC79" si="45">S68*Z68</f>
        <v>-2.0965684562235598</v>
      </c>
      <c r="AE68">
        <f t="shared" si="30"/>
        <v>0</v>
      </c>
      <c r="AF68">
        <f t="shared" si="31"/>
        <v>0</v>
      </c>
      <c r="AG68">
        <f t="shared" si="31"/>
        <v>-2.0352688071642853E-3</v>
      </c>
      <c r="AH68">
        <f t="shared" si="32"/>
        <v>-5.3987646590111416</v>
      </c>
      <c r="AI68">
        <f t="shared" si="23"/>
        <v>-5.4007999278183059</v>
      </c>
      <c r="AJ68">
        <f t="shared" si="33"/>
        <v>-0.2400703054641089</v>
      </c>
      <c r="AK68">
        <f t="shared" ref="AK68:AK79" si="46">G68*SUM(AB68:AB68, AE68:AF68)</f>
        <v>-0.16356471331813682</v>
      </c>
      <c r="AL68">
        <f t="shared" si="24"/>
        <v>-5.8044349466005523</v>
      </c>
      <c r="AN68">
        <f t="shared" si="34"/>
        <v>0</v>
      </c>
      <c r="AO68">
        <f t="shared" si="34"/>
        <v>0</v>
      </c>
      <c r="AP68">
        <f t="shared" si="34"/>
        <v>-2.0189554926793611E-6</v>
      </c>
      <c r="AQ68">
        <f t="shared" si="34"/>
        <v>-5.3554918758767838E-3</v>
      </c>
      <c r="AR68">
        <f t="shared" si="34"/>
        <v>-5.3575108313694631E-3</v>
      </c>
      <c r="AS68">
        <f t="shared" si="34"/>
        <v>-2.3814606706486552E-4</v>
      </c>
      <c r="AT68">
        <f t="shared" si="34"/>
        <v>-1.622536911093737E-4</v>
      </c>
      <c r="AU68">
        <f t="shared" si="25"/>
        <v>-5.7579105895437036E-3</v>
      </c>
      <c r="AW68">
        <v>65</v>
      </c>
      <c r="AX68">
        <f>IF(Z68&gt;0, (R68*SUMPRODUCT(K68:$K$98, X68:$X$98)-K68*$AZ$3)/Z68, 0)</f>
        <v>-25752.967480800271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8.8570061428938412E-4</v>
      </c>
      <c r="L69" s="2">
        <v>66</v>
      </c>
      <c r="M69" s="6">
        <v>0.59247427200000002</v>
      </c>
      <c r="Q69" s="4">
        <f t="shared" ref="Q69:Q79" si="48">$C$8</f>
        <v>25</v>
      </c>
      <c r="R69">
        <f t="shared" si="28"/>
        <v>50000</v>
      </c>
      <c r="S69">
        <f t="shared" si="29"/>
        <v>-57978.832999358609</v>
      </c>
      <c r="U69">
        <f t="shared" si="38"/>
        <v>0.59247427200000002</v>
      </c>
      <c r="V69">
        <f t="shared" si="39"/>
        <v>0.01</v>
      </c>
      <c r="W69">
        <f t="shared" si="40"/>
        <v>8.1410752286571411E-5</v>
      </c>
      <c r="X69">
        <f t="shared" si="41"/>
        <v>4.8233776193958734E-5</v>
      </c>
      <c r="Y69">
        <f t="shared" si="42"/>
        <v>8.1410752286571409E-7</v>
      </c>
      <c r="Z69">
        <f t="shared" si="43"/>
        <v>3.2362868569746962E-5</v>
      </c>
      <c r="AB69">
        <f t="shared" si="44"/>
        <v>-2.0965684562235598</v>
      </c>
      <c r="AC69">
        <f t="shared" si="45"/>
        <v>-1.8763613521855507</v>
      </c>
      <c r="AE69">
        <f t="shared" si="30"/>
        <v>0</v>
      </c>
      <c r="AF69">
        <f t="shared" si="31"/>
        <v>0</v>
      </c>
      <c r="AG69">
        <f t="shared" si="31"/>
        <v>-8.0907171424367404E-4</v>
      </c>
      <c r="AH69">
        <f t="shared" si="32"/>
        <v>-2.4116888096979365</v>
      </c>
      <c r="AI69">
        <f t="shared" si="23"/>
        <v>-2.4124978814121802</v>
      </c>
      <c r="AJ69">
        <f t="shared" si="33"/>
        <v>-0.22020710403800914</v>
      </c>
      <c r="AK69">
        <f t="shared" si="46"/>
        <v>-0.1467597919356492</v>
      </c>
      <c r="AL69">
        <f t="shared" si="24"/>
        <v>-2.7794647773858387</v>
      </c>
      <c r="AN69">
        <f t="shared" si="34"/>
        <v>0</v>
      </c>
      <c r="AO69">
        <f t="shared" si="34"/>
        <v>0</v>
      </c>
      <c r="AP69">
        <f t="shared" si="34"/>
        <v>-7.1659531430978715E-7</v>
      </c>
      <c r="AQ69">
        <f t="shared" si="34"/>
        <v>-2.1360342602242959E-3</v>
      </c>
      <c r="AR69">
        <f t="shared" si="34"/>
        <v>-2.1367508555386059E-3</v>
      </c>
      <c r="AS69">
        <f t="shared" si="34"/>
        <v>-1.9503756731735101E-4</v>
      </c>
      <c r="AT69">
        <f t="shared" si="34"/>
        <v>-1.2998523787038669E-4</v>
      </c>
      <c r="AU69">
        <f t="shared" si="25"/>
        <v>-2.4617736607263439E-3</v>
      </c>
      <c r="AW69">
        <v>66</v>
      </c>
      <c r="AX69">
        <f>IF(Z69&gt;0, (R69*SUMPRODUCT(K69:$K$98, X69:$X$98)-K69*$AZ$3)/Z69, 0)</f>
        <v>-57978.832999358609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7.9080411990123574E-4</v>
      </c>
      <c r="L70" s="2">
        <v>67</v>
      </c>
      <c r="M70" s="6">
        <v>0.62503115200000003</v>
      </c>
      <c r="Q70" s="4">
        <f t="shared" si="48"/>
        <v>25</v>
      </c>
      <c r="R70">
        <f t="shared" si="28"/>
        <v>50000</v>
      </c>
      <c r="S70">
        <f t="shared" si="29"/>
        <v>-141989.66200636758</v>
      </c>
      <c r="U70">
        <f t="shared" si="38"/>
        <v>0.62503115200000003</v>
      </c>
      <c r="V70">
        <f t="shared" si="39"/>
        <v>0.01</v>
      </c>
      <c r="W70">
        <f t="shared" si="40"/>
        <v>3.2362868569746962E-5</v>
      </c>
      <c r="X70">
        <f t="shared" si="41"/>
        <v>2.0227801024173537E-5</v>
      </c>
      <c r="Y70">
        <f t="shared" si="42"/>
        <v>3.2362868569746963E-7</v>
      </c>
      <c r="Z70">
        <f t="shared" si="43"/>
        <v>1.1811438859875955E-5</v>
      </c>
      <c r="AB70">
        <f t="shared" si="44"/>
        <v>-1.8763613521855507</v>
      </c>
      <c r="AC70">
        <f t="shared" si="45"/>
        <v>-1.6771022115226624</v>
      </c>
      <c r="AE70">
        <f t="shared" si="30"/>
        <v>0</v>
      </c>
      <c r="AF70">
        <f t="shared" si="31"/>
        <v>0</v>
      </c>
      <c r="AG70">
        <f t="shared" si="31"/>
        <v>-2.9528597149689888E-4</v>
      </c>
      <c r="AH70">
        <f t="shared" si="32"/>
        <v>-1.0113900512086769</v>
      </c>
      <c r="AI70">
        <f t="shared" si="23"/>
        <v>-1.0116853371801737</v>
      </c>
      <c r="AJ70">
        <f t="shared" si="33"/>
        <v>-0.1992591406628883</v>
      </c>
      <c r="AK70">
        <f t="shared" si="46"/>
        <v>-0.13134529465298855</v>
      </c>
      <c r="AL70">
        <f t="shared" si="24"/>
        <v>-1.3422897724960505</v>
      </c>
      <c r="AN70">
        <f t="shared" si="34"/>
        <v>0</v>
      </c>
      <c r="AO70">
        <f t="shared" si="34"/>
        <v>0</v>
      </c>
      <c r="AP70">
        <f t="shared" si="34"/>
        <v>-2.335133628087865E-7</v>
      </c>
      <c r="AQ70">
        <f t="shared" si="34"/>
        <v>-7.9981141932294344E-4</v>
      </c>
      <c r="AR70">
        <f t="shared" si="34"/>
        <v>-8.0004493268575217E-4</v>
      </c>
      <c r="AS70">
        <f t="shared" si="34"/>
        <v>-1.5757494936419192E-4</v>
      </c>
      <c r="AT70">
        <f t="shared" si="34"/>
        <v>-1.038684001412251E-4</v>
      </c>
      <c r="AU70">
        <f t="shared" si="25"/>
        <v>-1.0614882821911693E-3</v>
      </c>
      <c r="AW70">
        <v>67</v>
      </c>
      <c r="AX70">
        <f>IF(Z70&gt;0, (R70*SUMPRODUCT(K70:$K$98, X70:$X$98)-K70*$AZ$3)/Z70, 0)</f>
        <v>-141989.66200636758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7.0607510705467471E-4</v>
      </c>
      <c r="L71" s="2">
        <v>68</v>
      </c>
      <c r="M71" s="6">
        <v>0.65741117999999998</v>
      </c>
      <c r="Q71" s="4">
        <f t="shared" si="48"/>
        <v>25</v>
      </c>
      <c r="R71">
        <f t="shared" si="28"/>
        <v>50000</v>
      </c>
      <c r="S71">
        <f t="shared" si="29"/>
        <v>-381351.95289942017</v>
      </c>
      <c r="U71">
        <f t="shared" si="38"/>
        <v>0.65741117999999998</v>
      </c>
      <c r="V71">
        <f t="shared" si="39"/>
        <v>0.01</v>
      </c>
      <c r="W71">
        <f t="shared" si="40"/>
        <v>1.1811438859875955E-5</v>
      </c>
      <c r="X71">
        <f t="shared" si="41"/>
        <v>7.764971958368906E-6</v>
      </c>
      <c r="Y71">
        <f t="shared" si="42"/>
        <v>1.1811438859875954E-7</v>
      </c>
      <c r="Z71">
        <f t="shared" si="43"/>
        <v>3.9283525129082887E-6</v>
      </c>
      <c r="AB71">
        <f t="shared" si="44"/>
        <v>-1.6771022115226624</v>
      </c>
      <c r="AC71">
        <f t="shared" si="45"/>
        <v>-1.4980849024749205</v>
      </c>
      <c r="AE71">
        <f t="shared" si="30"/>
        <v>0</v>
      </c>
      <c r="AF71">
        <f t="shared" si="31"/>
        <v>0</v>
      </c>
      <c r="AG71">
        <f t="shared" si="31"/>
        <v>-9.8208812822707218E-5</v>
      </c>
      <c r="AH71">
        <f t="shared" si="32"/>
        <v>-0.38824859791844529</v>
      </c>
      <c r="AI71">
        <f t="shared" si="23"/>
        <v>-0.38834680673126798</v>
      </c>
      <c r="AJ71">
        <f t="shared" si="33"/>
        <v>-0.17901730904774182</v>
      </c>
      <c r="AK71">
        <f t="shared" si="46"/>
        <v>-0.11739715480658637</v>
      </c>
      <c r="AL71">
        <f t="shared" si="24"/>
        <v>-0.68476127058559622</v>
      </c>
      <c r="AN71">
        <f t="shared" si="34"/>
        <v>0</v>
      </c>
      <c r="AO71">
        <f t="shared" si="34"/>
        <v>0</v>
      </c>
      <c r="AP71">
        <f t="shared" si="34"/>
        <v>-6.9342798027505512E-8</v>
      </c>
      <c r="AQ71">
        <f t="shared" si="34"/>
        <v>-2.741326703390936E-4</v>
      </c>
      <c r="AR71">
        <f t="shared" si="34"/>
        <v>-2.7420201313712109E-4</v>
      </c>
      <c r="AS71">
        <f t="shared" si="34"/>
        <v>-1.2639966565052409E-4</v>
      </c>
      <c r="AT71">
        <f t="shared" si="34"/>
        <v>-8.2891208647974687E-5</v>
      </c>
      <c r="AU71">
        <f t="shared" si="25"/>
        <v>-4.8349288743561992E-4</v>
      </c>
      <c r="AW71">
        <v>68</v>
      </c>
      <c r="AX71">
        <f>IF(Z71&gt;0, (R71*SUMPRODUCT(K71:$K$98, X71:$X$98)-K71*$AZ$3)/Z71, 0)</f>
        <v>-381351.95289942017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6.3042420272738813E-4</v>
      </c>
      <c r="L72" s="2">
        <v>69</v>
      </c>
      <c r="M72" s="6">
        <v>0.68957421399999996</v>
      </c>
      <c r="Q72" s="4">
        <f t="shared" si="48"/>
        <v>25</v>
      </c>
      <c r="R72">
        <f t="shared" si="28"/>
        <v>50000</v>
      </c>
      <c r="S72">
        <f t="shared" si="29"/>
        <v>-1133564.2513916609</v>
      </c>
      <c r="U72">
        <f t="shared" si="38"/>
        <v>0.68957421399999996</v>
      </c>
      <c r="V72">
        <f t="shared" si="39"/>
        <v>0.01</v>
      </c>
      <c r="W72">
        <f t="shared" si="40"/>
        <v>3.9283525129082887E-6</v>
      </c>
      <c r="X72">
        <f t="shared" si="41"/>
        <v>2.708890596403658E-6</v>
      </c>
      <c r="Y72">
        <f t="shared" si="42"/>
        <v>3.9283525129082885E-8</v>
      </c>
      <c r="Z72">
        <f t="shared" si="43"/>
        <v>1.1801783913755479E-6</v>
      </c>
      <c r="AB72">
        <f t="shared" si="44"/>
        <v>-1.4980849024749205</v>
      </c>
      <c r="AC72">
        <f t="shared" si="45"/>
        <v>-1.3378080347282375</v>
      </c>
      <c r="AE72">
        <f t="shared" si="30"/>
        <v>0</v>
      </c>
      <c r="AF72">
        <f t="shared" si="31"/>
        <v>0</v>
      </c>
      <c r="AG72">
        <f t="shared" si="31"/>
        <v>-2.9504459784388697E-5</v>
      </c>
      <c r="AH72">
        <f t="shared" si="32"/>
        <v>-0.1354445298201829</v>
      </c>
      <c r="AI72">
        <f t="shared" si="23"/>
        <v>-0.13547403427996729</v>
      </c>
      <c r="AJ72">
        <f t="shared" si="33"/>
        <v>-0.16027686774668304</v>
      </c>
      <c r="AK72">
        <f t="shared" si="46"/>
        <v>-0.10486594317324445</v>
      </c>
      <c r="AL72">
        <f t="shared" si="24"/>
        <v>-0.40061684519989477</v>
      </c>
      <c r="AN72">
        <f t="shared" si="34"/>
        <v>0</v>
      </c>
      <c r="AO72">
        <f t="shared" si="34"/>
        <v>0</v>
      </c>
      <c r="AP72">
        <f t="shared" si="34"/>
        <v>-1.8600325536475529E-8</v>
      </c>
      <c r="AQ72">
        <f t="shared" si="34"/>
        <v>-8.5387509725674756E-5</v>
      </c>
      <c r="AR72">
        <f t="shared" si="34"/>
        <v>-8.5406110051211229E-5</v>
      </c>
      <c r="AS72">
        <f t="shared" si="34"/>
        <v>-1.0104241656484569E-4</v>
      </c>
      <c r="AT72">
        <f t="shared" si="34"/>
        <v>-6.6110028618248222E-5</v>
      </c>
      <c r="AU72">
        <f t="shared" si="25"/>
        <v>-2.5255855523430515E-4</v>
      </c>
      <c r="AW72">
        <v>69</v>
      </c>
      <c r="AX72">
        <f>IF(Z72&gt;0, (R72*SUMPRODUCT(K72:$K$98, X72:$X$98)-K72*$AZ$3)/Z72, 0)</f>
        <v>-1133564.2513916609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5.6287875243516794E-4</v>
      </c>
      <c r="L73" s="2">
        <v>70</v>
      </c>
      <c r="M73" s="6">
        <v>0.72148010799999995</v>
      </c>
      <c r="Q73" s="4">
        <f t="shared" si="48"/>
        <v>25</v>
      </c>
      <c r="R73">
        <f t="shared" si="28"/>
        <v>50000</v>
      </c>
      <c r="S73">
        <f t="shared" si="29"/>
        <v>-3769451.3561675283</v>
      </c>
      <c r="U73">
        <f t="shared" si="38"/>
        <v>0.72148010799999995</v>
      </c>
      <c r="V73">
        <f t="shared" si="39"/>
        <v>0.01</v>
      </c>
      <c r="W73">
        <f t="shared" si="40"/>
        <v>1.1801783913755479E-6</v>
      </c>
      <c r="X73">
        <f t="shared" si="41"/>
        <v>8.514752332688965E-7</v>
      </c>
      <c r="Y73">
        <f t="shared" si="42"/>
        <v>1.180178391375548E-8</v>
      </c>
      <c r="Z73">
        <f t="shared" si="43"/>
        <v>3.1690137419289597E-7</v>
      </c>
      <c r="AB73">
        <f t="shared" si="44"/>
        <v>-1.3378080347282375</v>
      </c>
      <c r="AC73">
        <f t="shared" si="45"/>
        <v>-1.194544314722765</v>
      </c>
      <c r="AE73">
        <f t="shared" si="30"/>
        <v>0</v>
      </c>
      <c r="AF73">
        <f t="shared" si="31"/>
        <v>0</v>
      </c>
      <c r="AG73">
        <f t="shared" si="31"/>
        <v>-7.9225343548223985E-6</v>
      </c>
      <c r="AH73">
        <f t="shared" si="32"/>
        <v>-4.2573761663444828E-2</v>
      </c>
      <c r="AI73">
        <f t="shared" si="23"/>
        <v>-4.2581684197799653E-2</v>
      </c>
      <c r="AJ73">
        <f t="shared" si="33"/>
        <v>-0.14326372000547249</v>
      </c>
      <c r="AK73">
        <f t="shared" si="46"/>
        <v>-9.3646562430976632E-2</v>
      </c>
      <c r="AL73">
        <f t="shared" si="24"/>
        <v>-0.2794919666342488</v>
      </c>
      <c r="AN73">
        <f t="shared" si="34"/>
        <v>0</v>
      </c>
      <c r="AO73">
        <f t="shared" si="34"/>
        <v>0</v>
      </c>
      <c r="AP73">
        <f t="shared" si="34"/>
        <v>-4.4594262537671896E-9</v>
      </c>
      <c r="AQ73">
        <f t="shared" si="34"/>
        <v>-2.3963865851592004E-5</v>
      </c>
      <c r="AR73">
        <f t="shared" si="34"/>
        <v>-2.3968325277845774E-5</v>
      </c>
      <c r="AS73">
        <f t="shared" si="34"/>
        <v>-8.0640103985901568E-5</v>
      </c>
      <c r="AT73">
        <f t="shared" si="34"/>
        <v>-5.2711660230990197E-5</v>
      </c>
      <c r="AU73">
        <f t="shared" si="25"/>
        <v>-1.5732008949473754E-4</v>
      </c>
      <c r="AW73">
        <v>70</v>
      </c>
      <c r="AX73">
        <f>IF(Z73&gt;0, (R73*SUMPRODUCT(K73:$K$98, X73:$X$98)-K73*$AZ$3)/Z73, 0)</f>
        <v>-3769451.3561675283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5.0257031467425706E-4</v>
      </c>
      <c r="L74" s="2">
        <v>71</v>
      </c>
      <c r="M74" s="6">
        <v>0.75308980400000003</v>
      </c>
      <c r="Q74" s="4">
        <f t="shared" si="48"/>
        <v>25</v>
      </c>
      <c r="R74">
        <f t="shared" si="28"/>
        <v>50000</v>
      </c>
      <c r="S74">
        <f t="shared" si="29"/>
        <v>-14206423.221471844</v>
      </c>
      <c r="U74">
        <f t="shared" si="38"/>
        <v>0.75308980400000003</v>
      </c>
      <c r="V74">
        <f t="shared" si="39"/>
        <v>0.01</v>
      </c>
      <c r="W74">
        <f t="shared" si="40"/>
        <v>3.1690137419289597E-7</v>
      </c>
      <c r="X74">
        <f t="shared" si="41"/>
        <v>2.3865519377825872E-7</v>
      </c>
      <c r="Y74">
        <f t="shared" si="42"/>
        <v>3.1690137419289597E-9</v>
      </c>
      <c r="Z74">
        <f t="shared" si="43"/>
        <v>7.5077166672708297E-8</v>
      </c>
      <c r="AB74">
        <f t="shared" si="44"/>
        <v>-1.194544314722765</v>
      </c>
      <c r="AC74">
        <f t="shared" si="45"/>
        <v>-1.0665780040214752</v>
      </c>
      <c r="AE74">
        <f t="shared" si="30"/>
        <v>0</v>
      </c>
      <c r="AF74">
        <f t="shared" si="31"/>
        <v>0</v>
      </c>
      <c r="AG74">
        <f t="shared" si="31"/>
        <v>-1.8769291668177075E-6</v>
      </c>
      <c r="AH74">
        <f t="shared" si="32"/>
        <v>-1.1932759688912936E-2</v>
      </c>
      <c r="AI74">
        <f t="shared" si="23"/>
        <v>-1.1934636618079754E-2</v>
      </c>
      <c r="AJ74">
        <f t="shared" si="33"/>
        <v>-0.12796631070128983</v>
      </c>
      <c r="AK74">
        <f t="shared" si="46"/>
        <v>-8.3618102030593555E-2</v>
      </c>
      <c r="AL74">
        <f t="shared" si="24"/>
        <v>-0.22351904934996314</v>
      </c>
      <c r="AN74">
        <f t="shared" si="34"/>
        <v>0</v>
      </c>
      <c r="AO74">
        <f t="shared" si="34"/>
        <v>0</v>
      </c>
      <c r="AP74">
        <f t="shared" si="34"/>
        <v>-9.4328888198886638E-10</v>
      </c>
      <c r="AQ74">
        <f t="shared" si="34"/>
        <v>-5.9970507917892641E-6</v>
      </c>
      <c r="AR74">
        <f t="shared" si="34"/>
        <v>-5.997994080671253E-6</v>
      </c>
      <c r="AS74">
        <f t="shared" si="34"/>
        <v>-6.4312069036850974E-5</v>
      </c>
      <c r="AT74">
        <f t="shared" si="34"/>
        <v>-4.2023975849979539E-5</v>
      </c>
      <c r="AU74">
        <f t="shared" si="25"/>
        <v>-1.1233403896750176E-4</v>
      </c>
      <c r="AW74">
        <v>71</v>
      </c>
      <c r="AX74">
        <f>IF(Z74&gt;0, (R74*SUMPRODUCT(K74:$K$98, X74:$X$98)-K74*$AZ$3)/Z74, 0)</f>
        <v>-14206423.221471844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4.4872349524487234E-4</v>
      </c>
      <c r="L75" s="2">
        <v>72</v>
      </c>
      <c r="M75" s="6">
        <v>0.78453892300000005</v>
      </c>
      <c r="Q75" s="4">
        <f t="shared" si="48"/>
        <v>25</v>
      </c>
      <c r="R75">
        <f t="shared" si="28"/>
        <v>50000</v>
      </c>
      <c r="S75">
        <f t="shared" si="29"/>
        <v>-61736147.988066688</v>
      </c>
      <c r="U75">
        <f t="shared" si="38"/>
        <v>0.78453892300000005</v>
      </c>
      <c r="V75">
        <f t="shared" si="39"/>
        <v>0.01</v>
      </c>
      <c r="W75">
        <f t="shared" si="40"/>
        <v>7.5077166672708297E-8</v>
      </c>
      <c r="X75">
        <f t="shared" si="41"/>
        <v>5.8900959483298063E-8</v>
      </c>
      <c r="Y75">
        <f t="shared" si="42"/>
        <v>7.5077166672708297E-10</v>
      </c>
      <c r="Z75">
        <f t="shared" si="43"/>
        <v>1.5425435522683151E-8</v>
      </c>
      <c r="AB75">
        <f t="shared" si="44"/>
        <v>-1.0665780040214752</v>
      </c>
      <c r="AC75">
        <f t="shared" si="45"/>
        <v>-0.95230697020874788</v>
      </c>
      <c r="AE75">
        <f t="shared" si="30"/>
        <v>0</v>
      </c>
      <c r="AF75">
        <f t="shared" si="31"/>
        <v>0</v>
      </c>
      <c r="AG75">
        <f t="shared" si="31"/>
        <v>-3.8563588806707878E-7</v>
      </c>
      <c r="AH75">
        <f t="shared" si="32"/>
        <v>-2.9450479741649034E-3</v>
      </c>
      <c r="AI75">
        <f t="shared" si="23"/>
        <v>-2.9454336100529703E-3</v>
      </c>
      <c r="AJ75">
        <f t="shared" si="33"/>
        <v>-0.1142710338127273</v>
      </c>
      <c r="AK75">
        <f t="shared" si="46"/>
        <v>-7.4660460281503263E-2</v>
      </c>
      <c r="AL75">
        <f t="shared" si="24"/>
        <v>-0.19187692770428352</v>
      </c>
      <c r="AN75">
        <f t="shared" si="34"/>
        <v>0</v>
      </c>
      <c r="AO75">
        <f t="shared" si="34"/>
        <v>0</v>
      </c>
      <c r="AP75">
        <f t="shared" si="34"/>
        <v>-1.7304388358531996E-10</v>
      </c>
      <c r="AQ75">
        <f t="shared" si="34"/>
        <v>-1.3215122206311059E-6</v>
      </c>
      <c r="AR75">
        <f t="shared" si="34"/>
        <v>-1.3216852645146912E-6</v>
      </c>
      <c r="AS75">
        <f t="shared" si="34"/>
        <v>-5.1276097697691986E-5</v>
      </c>
      <c r="AT75">
        <f t="shared" si="34"/>
        <v>-3.3501902694107109E-5</v>
      </c>
      <c r="AU75">
        <f t="shared" si="25"/>
        <v>-8.609968565631378E-5</v>
      </c>
      <c r="AW75">
        <v>72</v>
      </c>
      <c r="AX75">
        <f>IF(Z75&gt;0, (R75*SUMPRODUCT(K75:$K$98, X75:$X$98)-K75*$AZ$3)/Z75, 0)</f>
        <v>-61736147.988066688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4.0064597789720742E-4</v>
      </c>
      <c r="L76" s="2">
        <v>73</v>
      </c>
      <c r="M76" s="6">
        <v>0.81598695700000001</v>
      </c>
      <c r="Q76" s="4">
        <f t="shared" si="48"/>
        <v>25</v>
      </c>
      <c r="R76">
        <f t="shared" si="28"/>
        <v>50000</v>
      </c>
      <c r="S76">
        <f t="shared" si="29"/>
        <v>-316767261.63624412</v>
      </c>
      <c r="U76">
        <f t="shared" si="38"/>
        <v>0.81598695700000001</v>
      </c>
      <c r="V76">
        <f t="shared" si="39"/>
        <v>0.01</v>
      </c>
      <c r="W76">
        <f t="shared" si="40"/>
        <v>1.5425435522683151E-8</v>
      </c>
      <c r="X76">
        <f t="shared" si="41"/>
        <v>1.2586954192553929E-8</v>
      </c>
      <c r="Y76">
        <f t="shared" si="42"/>
        <v>1.5425435522683151E-10</v>
      </c>
      <c r="Z76">
        <f t="shared" si="43"/>
        <v>2.68422697490239E-9</v>
      </c>
      <c r="AB76">
        <f t="shared" si="44"/>
        <v>-0.95230697020874788</v>
      </c>
      <c r="AC76">
        <f t="shared" si="45"/>
        <v>-0.8502752284499695</v>
      </c>
      <c r="AE76">
        <f t="shared" si="30"/>
        <v>0</v>
      </c>
      <c r="AF76">
        <f t="shared" si="31"/>
        <v>0</v>
      </c>
      <c r="AG76">
        <f t="shared" si="31"/>
        <v>-6.7105674372559753E-8</v>
      </c>
      <c r="AH76">
        <f t="shared" si="32"/>
        <v>-6.2934770962769649E-4</v>
      </c>
      <c r="AI76">
        <f t="shared" si="23"/>
        <v>-6.2941481530206904E-4</v>
      </c>
      <c r="AJ76">
        <f t="shared" si="33"/>
        <v>-0.10203174175877838</v>
      </c>
      <c r="AK76">
        <f t="shared" si="46"/>
        <v>-6.6661487914612363E-2</v>
      </c>
      <c r="AL76">
        <f t="shared" si="24"/>
        <v>-0.16932264448869283</v>
      </c>
      <c r="AN76">
        <f t="shared" si="34"/>
        <v>0</v>
      </c>
      <c r="AO76">
        <f t="shared" si="34"/>
        <v>0</v>
      </c>
      <c r="AP76">
        <f t="shared" si="34"/>
        <v>-2.6885618531445773E-11</v>
      </c>
      <c r="AQ76">
        <f t="shared" si="34"/>
        <v>-2.5214562856115622E-7</v>
      </c>
      <c r="AR76">
        <f t="shared" si="34"/>
        <v>-2.5217251417968764E-7</v>
      </c>
      <c r="AS76">
        <f t="shared" si="34"/>
        <v>-4.0878606953501101E-5</v>
      </c>
      <c r="AT76">
        <f t="shared" si="34"/>
        <v>-2.6707657013632745E-5</v>
      </c>
      <c r="AU76">
        <f t="shared" si="25"/>
        <v>-6.7838436481313532E-5</v>
      </c>
      <c r="AW76">
        <v>73</v>
      </c>
      <c r="AX76">
        <f>IF(Z76&gt;0, (R76*SUMPRODUCT(K76:$K$98, X76:$X$98)-K76*$AZ$3)/Z76, 0)</f>
        <v>-316767261.63624412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3.577196231225066E-4</v>
      </c>
      <c r="L77" s="2">
        <v>74</v>
      </c>
      <c r="M77" s="6">
        <v>0.84743607600000004</v>
      </c>
      <c r="Q77" s="4">
        <f t="shared" si="48"/>
        <v>25</v>
      </c>
      <c r="R77">
        <f t="shared" si="28"/>
        <v>50000</v>
      </c>
      <c r="S77">
        <f t="shared" si="29"/>
        <v>-1983867911.6611435</v>
      </c>
      <c r="U77">
        <f t="shared" si="38"/>
        <v>0.84743607600000004</v>
      </c>
      <c r="V77">
        <f t="shared" si="39"/>
        <v>0.01</v>
      </c>
      <c r="W77">
        <f t="shared" si="40"/>
        <v>2.68422697490239E-9</v>
      </c>
      <c r="X77">
        <f t="shared" si="41"/>
        <v>2.2747107747046321E-9</v>
      </c>
      <c r="Y77">
        <f t="shared" si="42"/>
        <v>2.6842269749023902E-11</v>
      </c>
      <c r="Z77">
        <f t="shared" si="43"/>
        <v>3.8267393044873397E-10</v>
      </c>
      <c r="AB77">
        <f t="shared" si="44"/>
        <v>-0.8502752284499695</v>
      </c>
      <c r="AC77">
        <f t="shared" si="45"/>
        <v>-0.75917453124649159</v>
      </c>
      <c r="AE77">
        <f t="shared" si="30"/>
        <v>0</v>
      </c>
      <c r="AF77">
        <f t="shared" si="31"/>
        <v>0</v>
      </c>
      <c r="AG77">
        <f t="shared" si="31"/>
        <v>-9.5668482612183485E-9</v>
      </c>
      <c r="AH77">
        <f t="shared" si="32"/>
        <v>-1.137355387352316E-4</v>
      </c>
      <c r="AI77">
        <f t="shared" si="23"/>
        <v>-1.1374510558349283E-4</v>
      </c>
      <c r="AJ77">
        <f t="shared" si="33"/>
        <v>-9.1100697203477909E-2</v>
      </c>
      <c r="AK77">
        <f t="shared" si="46"/>
        <v>-5.9519265991497872E-2</v>
      </c>
      <c r="AL77">
        <f t="shared" si="24"/>
        <v>-0.15073370830055927</v>
      </c>
      <c r="AN77">
        <f t="shared" si="34"/>
        <v>0</v>
      </c>
      <c r="AO77">
        <f t="shared" si="34"/>
        <v>0</v>
      </c>
      <c r="AP77">
        <f t="shared" si="34"/>
        <v>-3.4222493544732351E-12</v>
      </c>
      <c r="AQ77">
        <f t="shared" si="34"/>
        <v>-4.06854340520023E-8</v>
      </c>
      <c r="AR77">
        <f t="shared" si="34"/>
        <v>-4.0688856301356775E-8</v>
      </c>
      <c r="AS77">
        <f t="shared" si="34"/>
        <v>-3.258850706982571E-5</v>
      </c>
      <c r="AT77">
        <f t="shared" si="34"/>
        <v>-2.1291209399006842E-5</v>
      </c>
      <c r="AU77">
        <f t="shared" si="25"/>
        <v>-5.3920405325133908E-5</v>
      </c>
      <c r="AW77">
        <v>74</v>
      </c>
      <c r="AX77">
        <f>IF(Z77&gt;0, (R77*SUMPRODUCT(K77:$K$98, X77:$X$98)-K77*$AZ$3)/Z77, 0)</f>
        <v>-1983867911.6611435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3.1939252064509517E-4</v>
      </c>
      <c r="L78" s="2">
        <v>75</v>
      </c>
      <c r="M78" s="6">
        <v>0.87888519499999995</v>
      </c>
      <c r="Q78" s="4">
        <f t="shared" si="48"/>
        <v>25</v>
      </c>
      <c r="R78">
        <f t="shared" si="28"/>
        <v>50000</v>
      </c>
      <c r="S78">
        <f t="shared" si="29"/>
        <v>-15941266590.58338</v>
      </c>
      <c r="U78">
        <f t="shared" si="38"/>
        <v>0.87888519499999995</v>
      </c>
      <c r="V78">
        <f t="shared" si="39"/>
        <v>0.01</v>
      </c>
      <c r="W78">
        <f t="shared" si="40"/>
        <v>3.8267393044873397E-10</v>
      </c>
      <c r="X78">
        <f t="shared" si="41"/>
        <v>3.36326451983852E-10</v>
      </c>
      <c r="Y78">
        <f t="shared" si="42"/>
        <v>3.8267393044873396E-12</v>
      </c>
      <c r="Z78">
        <f t="shared" si="43"/>
        <v>4.252073916039463E-11</v>
      </c>
      <c r="AB78">
        <f t="shared" si="44"/>
        <v>-0.75917453124649159</v>
      </c>
      <c r="AC78">
        <f t="shared" si="45"/>
        <v>-0.67783443858450931</v>
      </c>
      <c r="AE78">
        <f t="shared" si="30"/>
        <v>0</v>
      </c>
      <c r="AF78">
        <f t="shared" si="31"/>
        <v>0</v>
      </c>
      <c r="AG78">
        <f t="shared" si="31"/>
        <v>-1.0630184790098658E-9</v>
      </c>
      <c r="AH78">
        <f t="shared" si="32"/>
        <v>-1.6816322599192601E-5</v>
      </c>
      <c r="AI78">
        <f t="shared" si="23"/>
        <v>-1.6817385617671612E-5</v>
      </c>
      <c r="AJ78">
        <f t="shared" si="33"/>
        <v>-8.1340092661982277E-2</v>
      </c>
      <c r="AK78">
        <f t="shared" si="46"/>
        <v>-5.3142217187254419E-2</v>
      </c>
      <c r="AL78">
        <f t="shared" si="24"/>
        <v>-0.13449912723485435</v>
      </c>
      <c r="AN78">
        <f t="shared" si="34"/>
        <v>0</v>
      </c>
      <c r="AO78">
        <f t="shared" si="34"/>
        <v>0</v>
      </c>
      <c r="AP78">
        <f t="shared" si="34"/>
        <v>-3.3952015150327625E-13</v>
      </c>
      <c r="AQ78">
        <f t="shared" si="34"/>
        <v>-5.3710076629372038E-9</v>
      </c>
      <c r="AR78">
        <f t="shared" si="34"/>
        <v>-5.3713471830887072E-9</v>
      </c>
      <c r="AS78">
        <f t="shared" si="34"/>
        <v>-2.5979417224816128E-5</v>
      </c>
      <c r="AT78">
        <f t="shared" si="34"/>
        <v>-1.697322670010629E-5</v>
      </c>
      <c r="AU78">
        <f t="shared" si="25"/>
        <v>-4.2958015272105504E-5</v>
      </c>
      <c r="AW78">
        <v>75</v>
      </c>
      <c r="AX78">
        <f>IF(Z78&gt;0, (R78*SUMPRODUCT(K78:$K$98, X78:$X$98)-K78*$AZ$3)/Z78, 0)</f>
        <v>-15941266590.58338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25</v>
      </c>
      <c r="R79">
        <f t="shared" si="28"/>
        <v>50000</v>
      </c>
      <c r="S79">
        <f t="shared" si="29"/>
        <v>0</v>
      </c>
      <c r="U79">
        <f t="shared" si="38"/>
        <v>1</v>
      </c>
      <c r="V79">
        <f t="shared" si="39"/>
        <v>0.01</v>
      </c>
      <c r="W79">
        <f t="shared" si="40"/>
        <v>4.252073916039463E-11</v>
      </c>
      <c r="X79">
        <f t="shared" si="41"/>
        <v>4.252073916039463E-11</v>
      </c>
      <c r="Y79">
        <f t="shared" si="42"/>
        <v>4.2520739160394631E-13</v>
      </c>
      <c r="Z79">
        <f t="shared" si="43"/>
        <v>0</v>
      </c>
      <c r="AB79">
        <f t="shared" si="44"/>
        <v>-0.67783443858450931</v>
      </c>
      <c r="AC79">
        <f t="shared" si="45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-2.1260369580197317E-6</v>
      </c>
      <c r="AI79">
        <f t="shared" si="23"/>
        <v>-2.1260369580197317E-6</v>
      </c>
      <c r="AJ79">
        <f t="shared" si="33"/>
        <v>-0.67783443858450931</v>
      </c>
      <c r="AK79">
        <f t="shared" si="46"/>
        <v>-4.7448410700915655E-2</v>
      </c>
      <c r="AL79">
        <f t="shared" si="24"/>
        <v>-0.72528497532238301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-6.0628598482727899E-10</v>
      </c>
      <c r="AR79">
        <f t="shared" si="34"/>
        <v>-6.0628598482727899E-10</v>
      </c>
      <c r="AS79">
        <f t="shared" si="34"/>
        <v>-1.932993302853209E-4</v>
      </c>
      <c r="AT79">
        <f t="shared" si="34"/>
        <v>-1.3530953119972464E-5</v>
      </c>
      <c r="AU79">
        <f t="shared" si="25"/>
        <v>-2.0683088969127819E-4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>SUM(AN3:AN79)</f>
        <v>4089.3705239353844</v>
      </c>
      <c r="AO81" s="8">
        <f t="shared" ref="AO81:AU81" si="49">SUM(AO3:AO79)</f>
        <v>-408.93705239353847</v>
      </c>
      <c r="AP81" s="8">
        <f t="shared" si="49"/>
        <v>-413.94702251948689</v>
      </c>
      <c r="AQ81" s="8">
        <f t="shared" si="49"/>
        <v>-2122.2614831203368</v>
      </c>
      <c r="AR81" s="8">
        <f t="shared" si="49"/>
        <v>1144.2249659020235</v>
      </c>
      <c r="AS81" s="8">
        <f t="shared" si="49"/>
        <v>-171.75605268802295</v>
      </c>
      <c r="AT81" s="8">
        <f t="shared" si="49"/>
        <v>79.083507226529278</v>
      </c>
      <c r="AU81" s="8">
        <f t="shared" si="49"/>
        <v>1051.5524204405285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21" priority="1" operator="lessThan">
      <formula>0</formula>
    </cfRule>
  </conditionalFormatting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350E3-9C13-4EF7-8B4D-6DEB27174B3D}">
  <sheetPr codeName="Sheet76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'S.55.04.A'!C3*(1+C12)</f>
        <v>6266.9313594258147</v>
      </c>
      <c r="K3">
        <v>1</v>
      </c>
      <c r="L3" s="2">
        <v>0</v>
      </c>
      <c r="O3">
        <f>$C$3</f>
        <v>6266.9313594258147</v>
      </c>
      <c r="P3" s="2">
        <f>O3*C5</f>
        <v>626.69313594258153</v>
      </c>
      <c r="Q3" s="4">
        <f>B8</f>
        <v>200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6266.9313594258147</v>
      </c>
      <c r="AF3">
        <f t="shared" ref="AF3:AG34" si="3">-$Z3*P3</f>
        <v>-626.69313594258153</v>
      </c>
      <c r="AG3">
        <f t="shared" si="3"/>
        <v>-200</v>
      </c>
      <c r="AH3">
        <f t="shared" ref="AH3:AH66" si="4">-X3*R3</f>
        <v>0</v>
      </c>
      <c r="AI3">
        <f t="shared" ref="AI3:AI23" si="5">SUM(AE3:AH3)</f>
        <v>5440.238223483233</v>
      </c>
      <c r="AJ3">
        <f t="shared" ref="AJ3:AJ66" si="6">AB3-AC3</f>
        <v>0</v>
      </c>
      <c r="AL3">
        <f t="shared" ref="AL3:AL23" si="7">SUM(AI3:AK3)</f>
        <v>5440.238223483233</v>
      </c>
      <c r="AN3">
        <f t="shared" ref="AN3:AU34" si="8">AE3*$K3</f>
        <v>6266.9313594258147</v>
      </c>
      <c r="AO3">
        <f t="shared" si="8"/>
        <v>-626.69313594258153</v>
      </c>
      <c r="AP3">
        <f t="shared" si="8"/>
        <v>-200</v>
      </c>
      <c r="AQ3">
        <f t="shared" si="8"/>
        <v>0</v>
      </c>
      <c r="AR3">
        <f t="shared" si="8"/>
        <v>5440.238223483233</v>
      </c>
      <c r="AS3">
        <f t="shared" si="8"/>
        <v>0</v>
      </c>
      <c r="AT3">
        <f t="shared" si="8"/>
        <v>0</v>
      </c>
      <c r="AU3">
        <f t="shared" si="8"/>
        <v>5440.238223483233</v>
      </c>
      <c r="AW3">
        <v>0</v>
      </c>
      <c r="AX3">
        <f>IF(Z3&gt;0, (R3*SUMPRODUCT(K3:$K$98, X3:$X$98)-K3*$AZ$3)/Z3, 0)</f>
        <v>0</v>
      </c>
      <c r="AZ3">
        <f>C6*ABS(SUMPRODUCT(X4:X69, K4:K69))/1</f>
        <v>3402.8332081397239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3.852E-3</v>
      </c>
      <c r="R4">
        <f t="shared" si="0"/>
        <v>50000</v>
      </c>
      <c r="S4">
        <f t="shared" si="1"/>
        <v>231.4585262874061</v>
      </c>
      <c r="U4">
        <f t="shared" ref="U4:U67" si="12">M4</f>
        <v>3.852E-3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3.852E-3</v>
      </c>
      <c r="Y4">
        <f t="shared" ref="Y4:Y67" si="16">V4*W4</f>
        <v>0.01</v>
      </c>
      <c r="Z4">
        <f t="shared" ref="Z4:Z67" si="17">MAX(0, W4-X4-Y4)</f>
        <v>0.98614800000000002</v>
      </c>
      <c r="AB4">
        <f t="shared" ref="AB4:AB67" si="18">AC3</f>
        <v>0</v>
      </c>
      <c r="AC4">
        <f>S4*Z4</f>
        <v>228.25236278127295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-192.6</v>
      </c>
      <c r="AI4">
        <f t="shared" si="5"/>
        <v>-192.6</v>
      </c>
      <c r="AJ4">
        <f t="shared" si="6"/>
        <v>-228.25236278127295</v>
      </c>
      <c r="AK4">
        <f t="shared" ref="AK4:AK67" si="19">G4*SUM(AB4:AB4, AE4:AF4)</f>
        <v>0</v>
      </c>
      <c r="AL4">
        <f t="shared" si="7"/>
        <v>-420.85236278127297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-179.68094038623005</v>
      </c>
      <c r="AR4">
        <f t="shared" si="8"/>
        <v>-179.68094038623005</v>
      </c>
      <c r="AS4">
        <f t="shared" si="8"/>
        <v>-212.94184418441361</v>
      </c>
      <c r="AT4">
        <f t="shared" si="8"/>
        <v>0</v>
      </c>
      <c r="AU4">
        <f t="shared" si="8"/>
        <v>-392.62278457064366</v>
      </c>
      <c r="AW4">
        <v>1</v>
      </c>
      <c r="AX4">
        <f>IF(Z4&gt;0, (R4*SUMPRODUCT(K4:$K$98, X4:$X$98)-K4*$AZ$3)/Z4, 0)</f>
        <v>231.4585262874061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0">K4*J5</f>
        <v>0.85510801767234645</v>
      </c>
      <c r="L5" s="2">
        <v>2</v>
      </c>
      <c r="M5" s="6">
        <v>4.0049999999999999E-3</v>
      </c>
      <c r="Q5" s="4">
        <f t="shared" ref="Q5:Q68" si="21">$C$8</f>
        <v>25</v>
      </c>
      <c r="R5">
        <f t="shared" si="0"/>
        <v>50000</v>
      </c>
      <c r="S5">
        <f t="shared" si="1"/>
        <v>322.2774712414967</v>
      </c>
      <c r="U5">
        <f t="shared" si="12"/>
        <v>4.0049999999999999E-3</v>
      </c>
      <c r="V5">
        <f t="shared" si="13"/>
        <v>0.01</v>
      </c>
      <c r="W5">
        <f t="shared" si="14"/>
        <v>0.98614800000000002</v>
      </c>
      <c r="X5">
        <f t="shared" si="15"/>
        <v>3.9495227400000001E-3</v>
      </c>
      <c r="Y5">
        <f t="shared" si="16"/>
        <v>9.8614800000000006E-3</v>
      </c>
      <c r="Z5">
        <f t="shared" si="17"/>
        <v>0.97233699726</v>
      </c>
      <c r="AB5">
        <f t="shared" si="18"/>
        <v>228.25236278127295</v>
      </c>
      <c r="AC5">
        <f>S5*Z5</f>
        <v>313.36230867150289</v>
      </c>
      <c r="AE5">
        <f t="shared" si="2"/>
        <v>0</v>
      </c>
      <c r="AF5">
        <f t="shared" si="3"/>
        <v>0</v>
      </c>
      <c r="AG5">
        <f t="shared" si="3"/>
        <v>-24.308424931499999</v>
      </c>
      <c r="AH5">
        <f t="shared" si="4"/>
        <v>-197.47613699999999</v>
      </c>
      <c r="AI5">
        <f t="shared" si="5"/>
        <v>-221.78456193149998</v>
      </c>
      <c r="AJ5">
        <f t="shared" si="6"/>
        <v>-85.109945890229938</v>
      </c>
      <c r="AK5">
        <f t="shared" si="19"/>
        <v>9.3583468740321916</v>
      </c>
      <c r="AL5">
        <f t="shared" si="7"/>
        <v>-297.53616094769774</v>
      </c>
      <c r="AN5">
        <f t="shared" si="8"/>
        <v>0</v>
      </c>
      <c r="AO5">
        <f t="shared" si="8"/>
        <v>0</v>
      </c>
      <c r="AP5">
        <f t="shared" si="8"/>
        <v>-20.78632905591201</v>
      </c>
      <c r="AQ5">
        <f t="shared" si="8"/>
        <v>-168.86342804766269</v>
      </c>
      <c r="AR5">
        <f t="shared" si="8"/>
        <v>-189.6497571035747</v>
      </c>
      <c r="AS5">
        <f t="shared" si="8"/>
        <v>-72.778197114395198</v>
      </c>
      <c r="AT5">
        <f t="shared" si="8"/>
        <v>8.0023974441438668</v>
      </c>
      <c r="AU5">
        <f t="shared" si="8"/>
        <v>-254.42555677382603</v>
      </c>
      <c r="AW5">
        <v>2</v>
      </c>
      <c r="AX5">
        <f>IF(Z5&gt;0, (R5*SUMPRODUCT(K5:$K$98, X5:$X$98)-K5*$AZ$3)/Z5, 0)</f>
        <v>322.2774712414967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0"/>
        <v>0.77141002947437654</v>
      </c>
      <c r="L6" s="2">
        <v>3</v>
      </c>
      <c r="M6" s="6">
        <v>4.1640000000000002E-3</v>
      </c>
      <c r="Q6" s="4">
        <f t="shared" si="21"/>
        <v>25</v>
      </c>
      <c r="R6">
        <f t="shared" si="0"/>
        <v>50000</v>
      </c>
      <c r="S6">
        <f t="shared" si="1"/>
        <v>447.86660968430408</v>
      </c>
      <c r="U6">
        <f t="shared" si="12"/>
        <v>4.1640000000000002E-3</v>
      </c>
      <c r="V6">
        <f t="shared" si="13"/>
        <v>0.01</v>
      </c>
      <c r="W6">
        <f t="shared" si="14"/>
        <v>0.97233699726</v>
      </c>
      <c r="X6">
        <f t="shared" si="15"/>
        <v>4.0488112565906405E-3</v>
      </c>
      <c r="Y6">
        <f t="shared" si="16"/>
        <v>9.7233699725999996E-3</v>
      </c>
      <c r="Z6">
        <f t="shared" si="17"/>
        <v>0.95856481603080934</v>
      </c>
      <c r="AB6">
        <f t="shared" si="18"/>
        <v>313.36230867150289</v>
      </c>
      <c r="AC6">
        <f t="shared" ref="AC6:AC69" si="22">S6*Z6</f>
        <v>429.30917431837725</v>
      </c>
      <c r="AE6">
        <f t="shared" si="2"/>
        <v>0</v>
      </c>
      <c r="AF6">
        <f t="shared" si="3"/>
        <v>0</v>
      </c>
      <c r="AG6">
        <f t="shared" si="3"/>
        <v>-23.964120400770234</v>
      </c>
      <c r="AH6">
        <f t="shared" si="4"/>
        <v>-202.44056282953201</v>
      </c>
      <c r="AI6">
        <f t="shared" si="5"/>
        <v>-226.40468323030225</v>
      </c>
      <c r="AJ6">
        <f t="shared" si="6"/>
        <v>-115.94686564687436</v>
      </c>
      <c r="AK6">
        <f t="shared" si="19"/>
        <v>18.331695057282921</v>
      </c>
      <c r="AL6">
        <f t="shared" si="7"/>
        <v>-324.01985381989368</v>
      </c>
      <c r="AN6">
        <f t="shared" si="8"/>
        <v>0</v>
      </c>
      <c r="AO6">
        <f t="shared" si="8"/>
        <v>0</v>
      </c>
      <c r="AP6">
        <f t="shared" si="8"/>
        <v>-18.486162824685675</v>
      </c>
      <c r="AQ6">
        <f t="shared" si="8"/>
        <v>-156.16468053913866</v>
      </c>
      <c r="AR6">
        <f t="shared" si="8"/>
        <v>-174.65084336382435</v>
      </c>
      <c r="AS6">
        <f t="shared" si="8"/>
        <v>-89.442575046116929</v>
      </c>
      <c r="AT6">
        <f t="shared" si="8"/>
        <v>14.1412534244539</v>
      </c>
      <c r="AU6">
        <f t="shared" si="8"/>
        <v>-249.95216498548737</v>
      </c>
      <c r="AW6">
        <v>3</v>
      </c>
      <c r="AX6">
        <f>IF(Z6&gt;0, (R6*SUMPRODUCT(K6:$K$98, X6:$X$98)-K6*$AZ$3)/Z6, 0)</f>
        <v>447.86660968430408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0"/>
        <v>0.70185609086923539</v>
      </c>
      <c r="L7" s="2">
        <v>4</v>
      </c>
      <c r="M7" s="6">
        <v>4.3350000000000003E-3</v>
      </c>
      <c r="Q7" s="4">
        <f t="shared" si="21"/>
        <v>25</v>
      </c>
      <c r="R7">
        <f t="shared" si="0"/>
        <v>50000</v>
      </c>
      <c r="S7">
        <f t="shared" si="1"/>
        <v>539.59791396579556</v>
      </c>
      <c r="U7">
        <f t="shared" si="12"/>
        <v>4.3350000000000003E-3</v>
      </c>
      <c r="V7">
        <f t="shared" si="13"/>
        <v>0.01</v>
      </c>
      <c r="W7">
        <f t="shared" si="14"/>
        <v>0.95856481603080934</v>
      </c>
      <c r="X7">
        <f t="shared" si="15"/>
        <v>4.155378477493559E-3</v>
      </c>
      <c r="Y7">
        <f t="shared" si="16"/>
        <v>9.5856481603080936E-3</v>
      </c>
      <c r="Z7">
        <f t="shared" si="17"/>
        <v>0.94482378939300771</v>
      </c>
      <c r="AB7">
        <f t="shared" si="18"/>
        <v>429.30917431837725</v>
      </c>
      <c r="AC7">
        <f t="shared" si="22"/>
        <v>509.82494582172512</v>
      </c>
      <c r="AE7">
        <f t="shared" si="2"/>
        <v>0</v>
      </c>
      <c r="AF7">
        <f t="shared" si="3"/>
        <v>0</v>
      </c>
      <c r="AG7">
        <f t="shared" si="3"/>
        <v>-23.620594734825193</v>
      </c>
      <c r="AH7">
        <f t="shared" si="4"/>
        <v>-207.76892387467794</v>
      </c>
      <c r="AI7">
        <f t="shared" si="5"/>
        <v>-231.38951860950314</v>
      </c>
      <c r="AJ7">
        <f t="shared" si="6"/>
        <v>-80.515771503347878</v>
      </c>
      <c r="AK7">
        <f t="shared" si="19"/>
        <v>21.079080459032323</v>
      </c>
      <c r="AL7">
        <f t="shared" si="7"/>
        <v>-290.82620965381875</v>
      </c>
      <c r="AN7">
        <f t="shared" si="8"/>
        <v>0</v>
      </c>
      <c r="AO7">
        <f t="shared" si="8"/>
        <v>0</v>
      </c>
      <c r="AP7">
        <f t="shared" si="8"/>
        <v>-16.578258284590852</v>
      </c>
      <c r="AQ7">
        <f t="shared" si="8"/>
        <v>-145.82388471478922</v>
      </c>
      <c r="AR7">
        <f t="shared" si="8"/>
        <v>-162.40214299938006</v>
      </c>
      <c r="AS7">
        <f t="shared" si="8"/>
        <v>-56.510484640660323</v>
      </c>
      <c r="AT7">
        <f t="shared" si="8"/>
        <v>14.794481010094515</v>
      </c>
      <c r="AU7">
        <f t="shared" si="8"/>
        <v>-204.11814662994593</v>
      </c>
      <c r="AW7">
        <v>4</v>
      </c>
      <c r="AX7">
        <f>IF(Z7&gt;0, (R7*SUMPRODUCT(K7:$K$98, X7:$X$98)-K7*$AZ$3)/Z7, 0)</f>
        <v>539.59791396579556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0"/>
        <v>0.65514430212754171</v>
      </c>
      <c r="L8" s="2">
        <v>5</v>
      </c>
      <c r="M8" s="6">
        <v>4.522E-3</v>
      </c>
      <c r="Q8" s="4">
        <f t="shared" si="21"/>
        <v>25</v>
      </c>
      <c r="R8">
        <f t="shared" si="0"/>
        <v>50000</v>
      </c>
      <c r="S8">
        <f t="shared" si="1"/>
        <v>561.64941396542747</v>
      </c>
      <c r="U8">
        <f t="shared" si="12"/>
        <v>4.522E-3</v>
      </c>
      <c r="V8">
        <f t="shared" si="13"/>
        <v>0.01</v>
      </c>
      <c r="W8">
        <f t="shared" si="14"/>
        <v>0.94482378939300771</v>
      </c>
      <c r="X8">
        <f t="shared" si="15"/>
        <v>4.2724931756351805E-3</v>
      </c>
      <c r="Y8">
        <f t="shared" si="16"/>
        <v>9.4482378939300775E-3</v>
      </c>
      <c r="Z8">
        <f t="shared" si="17"/>
        <v>0.93110305832344242</v>
      </c>
      <c r="AB8">
        <f t="shared" si="18"/>
        <v>509.82494582172512</v>
      </c>
      <c r="AC8">
        <f t="shared" si="22"/>
        <v>522.9534870487787</v>
      </c>
      <c r="AE8">
        <f t="shared" si="2"/>
        <v>0</v>
      </c>
      <c r="AF8">
        <f t="shared" si="3"/>
        <v>0</v>
      </c>
      <c r="AG8">
        <f t="shared" si="3"/>
        <v>-23.27757645808606</v>
      </c>
      <c r="AH8">
        <f t="shared" si="4"/>
        <v>-213.62465878175902</v>
      </c>
      <c r="AI8">
        <f t="shared" si="5"/>
        <v>-236.90223523984508</v>
      </c>
      <c r="AJ8">
        <f t="shared" si="6"/>
        <v>-13.128541227053574</v>
      </c>
      <c r="AK8">
        <f t="shared" si="19"/>
        <v>10.859271346002744</v>
      </c>
      <c r="AL8">
        <f t="shared" si="7"/>
        <v>-239.17150512089592</v>
      </c>
      <c r="AN8">
        <f t="shared" si="8"/>
        <v>0</v>
      </c>
      <c r="AO8">
        <f t="shared" si="8"/>
        <v>0</v>
      </c>
      <c r="AP8">
        <f t="shared" si="8"/>
        <v>-15.250171583853286</v>
      </c>
      <c r="AQ8">
        <f t="shared" si="8"/>
        <v>-139.95497799480975</v>
      </c>
      <c r="AR8">
        <f t="shared" si="8"/>
        <v>-155.20514957866303</v>
      </c>
      <c r="AS8">
        <f t="shared" si="8"/>
        <v>-8.6010889801506742</v>
      </c>
      <c r="AT8">
        <f t="shared" si="8"/>
        <v>7.1143897475905788</v>
      </c>
      <c r="AU8">
        <f t="shared" si="8"/>
        <v>-156.69184881122311</v>
      </c>
      <c r="AW8">
        <v>5</v>
      </c>
      <c r="AX8">
        <f>IF(Z8&gt;0, (R8*SUMPRODUCT(K8:$K$98, X8:$X$98)-K8*$AZ$3)/Z8, 0)</f>
        <v>561.64941396542747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0"/>
        <v>0.62046055699170533</v>
      </c>
      <c r="L9" s="2">
        <v>6</v>
      </c>
      <c r="M9" s="6">
        <v>4.7470000000000004E-3</v>
      </c>
      <c r="Q9" s="4">
        <f t="shared" si="21"/>
        <v>25</v>
      </c>
      <c r="R9">
        <f t="shared" si="0"/>
        <v>50000</v>
      </c>
      <c r="S9">
        <f t="shared" si="1"/>
        <v>546.14863355490377</v>
      </c>
      <c r="U9">
        <f t="shared" si="12"/>
        <v>4.7470000000000004E-3</v>
      </c>
      <c r="V9">
        <f t="shared" si="13"/>
        <v>0.01</v>
      </c>
      <c r="W9">
        <f t="shared" si="14"/>
        <v>0.93110305832344242</v>
      </c>
      <c r="X9">
        <f t="shared" si="15"/>
        <v>4.4199462178613818E-3</v>
      </c>
      <c r="Y9">
        <f t="shared" si="16"/>
        <v>9.311030583234424E-3</v>
      </c>
      <c r="Z9">
        <f t="shared" si="17"/>
        <v>0.91737208152234662</v>
      </c>
      <c r="AB9">
        <f t="shared" si="18"/>
        <v>522.9534870487787</v>
      </c>
      <c r="AC9">
        <f t="shared" si="22"/>
        <v>501.02150878484741</v>
      </c>
      <c r="AE9">
        <f t="shared" si="2"/>
        <v>0</v>
      </c>
      <c r="AF9">
        <f t="shared" si="3"/>
        <v>0</v>
      </c>
      <c r="AG9">
        <f t="shared" si="3"/>
        <v>-22.934302038058664</v>
      </c>
      <c r="AH9">
        <f t="shared" si="4"/>
        <v>-220.99731089306908</v>
      </c>
      <c r="AI9">
        <f t="shared" si="5"/>
        <v>-243.93161293112775</v>
      </c>
      <c r="AJ9">
        <f t="shared" si="6"/>
        <v>21.931978263931285</v>
      </c>
      <c r="AK9">
        <f t="shared" si="19"/>
        <v>3.0854255735877945</v>
      </c>
      <c r="AL9">
        <f t="shared" si="7"/>
        <v>-218.91420909360866</v>
      </c>
      <c r="AN9">
        <f t="shared" si="8"/>
        <v>0</v>
      </c>
      <c r="AO9">
        <f t="shared" si="8"/>
        <v>0</v>
      </c>
      <c r="AP9">
        <f t="shared" si="8"/>
        <v>-14.229829816749881</v>
      </c>
      <c r="AQ9">
        <f t="shared" si="8"/>
        <v>-137.1201146103827</v>
      </c>
      <c r="AR9">
        <f t="shared" si="8"/>
        <v>-151.34994442713258</v>
      </c>
      <c r="AS9">
        <f t="shared" si="8"/>
        <v>13.607927449568779</v>
      </c>
      <c r="AT9">
        <f t="shared" si="8"/>
        <v>1.9143848699447348</v>
      </c>
      <c r="AU9">
        <f t="shared" si="8"/>
        <v>-135.82763210761908</v>
      </c>
      <c r="AW9">
        <v>6</v>
      </c>
      <c r="AX9">
        <f>IF(Z9&gt;0, (R9*SUMPRODUCT(K9:$K$98, X9:$X$98)-K9*$AZ$3)/Z9, 0)</f>
        <v>546.14863355490377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0"/>
        <v>0.58861640925121461</v>
      </c>
      <c r="L10" s="2">
        <v>7</v>
      </c>
      <c r="M10" s="6">
        <v>4.9870000000000001E-3</v>
      </c>
      <c r="Q10" s="4">
        <f t="shared" si="21"/>
        <v>25</v>
      </c>
      <c r="R10">
        <f t="shared" si="0"/>
        <v>50000</v>
      </c>
      <c r="S10">
        <f t="shared" si="1"/>
        <v>522.63111372605988</v>
      </c>
      <c r="U10">
        <f t="shared" si="12"/>
        <v>4.9870000000000001E-3</v>
      </c>
      <c r="V10">
        <f t="shared" si="13"/>
        <v>0.01</v>
      </c>
      <c r="W10">
        <f t="shared" si="14"/>
        <v>0.91737208152234662</v>
      </c>
      <c r="X10">
        <f t="shared" si="15"/>
        <v>4.5749345705519426E-3</v>
      </c>
      <c r="Y10">
        <f t="shared" si="16"/>
        <v>9.1737208152234666E-3</v>
      </c>
      <c r="Z10">
        <f t="shared" si="17"/>
        <v>0.90362342613657121</v>
      </c>
      <c r="AB10">
        <f t="shared" si="18"/>
        <v>501.02150878484741</v>
      </c>
      <c r="AC10">
        <f t="shared" si="22"/>
        <v>472.26171759071423</v>
      </c>
      <c r="AE10">
        <f t="shared" si="2"/>
        <v>0</v>
      </c>
      <c r="AF10">
        <f t="shared" si="3"/>
        <v>0</v>
      </c>
      <c r="AG10">
        <f t="shared" si="3"/>
        <v>-22.59058565341428</v>
      </c>
      <c r="AH10">
        <f t="shared" si="4"/>
        <v>-228.74672852759713</v>
      </c>
      <c r="AI10">
        <f t="shared" si="5"/>
        <v>-251.33731418101141</v>
      </c>
      <c r="AJ10">
        <f t="shared" si="6"/>
        <v>28.759791194133186</v>
      </c>
      <c r="AK10">
        <f t="shared" si="19"/>
        <v>2.0541881860178748</v>
      </c>
      <c r="AL10">
        <f t="shared" si="7"/>
        <v>-220.52333480086034</v>
      </c>
      <c r="AN10">
        <f t="shared" si="8"/>
        <v>0</v>
      </c>
      <c r="AO10">
        <f t="shared" si="8"/>
        <v>0</v>
      </c>
      <c r="AP10">
        <f t="shared" si="8"/>
        <v>-13.297189410194717</v>
      </c>
      <c r="AQ10">
        <f t="shared" si="8"/>
        <v>-134.64407797387659</v>
      </c>
      <c r="AR10">
        <f t="shared" si="8"/>
        <v>-147.94126738407132</v>
      </c>
      <c r="AS10">
        <f t="shared" si="8"/>
        <v>16.928485023505377</v>
      </c>
      <c r="AT10">
        <f t="shared" si="8"/>
        <v>1.2091288739801076</v>
      </c>
      <c r="AU10">
        <f t="shared" si="8"/>
        <v>-129.80365348658583</v>
      </c>
      <c r="AW10">
        <v>7</v>
      </c>
      <c r="AX10">
        <f>IF(Z10&gt;0, (R10*SUMPRODUCT(K10:$K$98, X10:$X$98)-K10*$AZ$3)/Z10, 0)</f>
        <v>522.63111372605988</v>
      </c>
    </row>
    <row r="11" spans="1:52" x14ac:dyDescent="0.25">
      <c r="A11" t="s">
        <v>33</v>
      </c>
      <c r="C11" s="12">
        <f>AU71</f>
        <v>1611.4966352809206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0"/>
        <v>0.55930863668872544</v>
      </c>
      <c r="L11" s="2">
        <v>8</v>
      </c>
      <c r="M11" s="6">
        <v>5.2249999999999996E-3</v>
      </c>
      <c r="Q11" s="4">
        <f t="shared" si="21"/>
        <v>25</v>
      </c>
      <c r="R11">
        <f t="shared" si="0"/>
        <v>50000</v>
      </c>
      <c r="S11">
        <f t="shared" si="1"/>
        <v>491.47536770914036</v>
      </c>
      <c r="U11">
        <f t="shared" si="12"/>
        <v>5.2249999999999996E-3</v>
      </c>
      <c r="V11">
        <f t="shared" si="13"/>
        <v>0.01</v>
      </c>
      <c r="W11">
        <f t="shared" si="14"/>
        <v>0.90362342613657121</v>
      </c>
      <c r="X11">
        <f t="shared" si="15"/>
        <v>4.7214324015635838E-3</v>
      </c>
      <c r="Y11">
        <f t="shared" si="16"/>
        <v>9.0362342613657127E-3</v>
      </c>
      <c r="Z11">
        <f t="shared" si="17"/>
        <v>0.88986575947364199</v>
      </c>
      <c r="AB11">
        <f t="shared" si="18"/>
        <v>472.26171759071423</v>
      </c>
      <c r="AC11">
        <f t="shared" si="22"/>
        <v>437.34710134908164</v>
      </c>
      <c r="AE11">
        <f t="shared" si="2"/>
        <v>0</v>
      </c>
      <c r="AF11">
        <f t="shared" si="3"/>
        <v>0</v>
      </c>
      <c r="AG11">
        <f t="shared" si="3"/>
        <v>-22.24664398684105</v>
      </c>
      <c r="AH11">
        <f t="shared" si="4"/>
        <v>-236.07162007817919</v>
      </c>
      <c r="AI11">
        <f t="shared" si="5"/>
        <v>-258.31826406502023</v>
      </c>
      <c r="AJ11">
        <f t="shared" si="6"/>
        <v>34.914616241632586</v>
      </c>
      <c r="AK11">
        <f t="shared" si="19"/>
        <v>1.1334281222177141</v>
      </c>
      <c r="AL11">
        <f t="shared" si="7"/>
        <v>-222.27021970116994</v>
      </c>
      <c r="AN11">
        <f t="shared" si="8"/>
        <v>0</v>
      </c>
      <c r="AO11">
        <f t="shared" si="8"/>
        <v>0</v>
      </c>
      <c r="AP11">
        <f t="shared" si="8"/>
        <v>-12.442740119179499</v>
      </c>
      <c r="AQ11">
        <f t="shared" si="8"/>
        <v>-132.03689598682516</v>
      </c>
      <c r="AR11">
        <f t="shared" si="8"/>
        <v>-144.47963610600465</v>
      </c>
      <c r="AS11">
        <f t="shared" si="8"/>
        <v>19.528046410617552</v>
      </c>
      <c r="AT11">
        <f t="shared" si="8"/>
        <v>0.63393613782225167</v>
      </c>
      <c r="AU11">
        <f t="shared" si="8"/>
        <v>-124.31765355756484</v>
      </c>
      <c r="AW11">
        <v>8</v>
      </c>
      <c r="AX11">
        <f>IF(Z11&gt;0, (R11*SUMPRODUCT(K11:$K$98, X11:$X$98)-K11*$AZ$3)/Z11, 0)</f>
        <v>491.47536770914036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0"/>
        <v>0.53151063070296056</v>
      </c>
      <c r="L12" s="2">
        <v>9</v>
      </c>
      <c r="M12" s="6">
        <v>5.4879999999999998E-3</v>
      </c>
      <c r="Q12" s="4">
        <f t="shared" si="21"/>
        <v>25</v>
      </c>
      <c r="R12">
        <f t="shared" si="0"/>
        <v>50000</v>
      </c>
      <c r="S12">
        <f t="shared" si="1"/>
        <v>456.46582176763707</v>
      </c>
      <c r="U12">
        <f t="shared" si="12"/>
        <v>5.4879999999999998E-3</v>
      </c>
      <c r="V12">
        <f t="shared" si="13"/>
        <v>0.01</v>
      </c>
      <c r="W12">
        <f t="shared" si="14"/>
        <v>0.88986575947364199</v>
      </c>
      <c r="X12">
        <f t="shared" si="15"/>
        <v>4.8835832879913473E-3</v>
      </c>
      <c r="Y12">
        <f t="shared" si="16"/>
        <v>8.8986575947364206E-3</v>
      </c>
      <c r="Z12">
        <f t="shared" si="17"/>
        <v>0.87608351859091427</v>
      </c>
      <c r="AB12">
        <f t="shared" si="18"/>
        <v>437.34710134908164</v>
      </c>
      <c r="AC12">
        <f t="shared" si="22"/>
        <v>399.90218325068463</v>
      </c>
      <c r="AE12">
        <f t="shared" si="2"/>
        <v>0</v>
      </c>
      <c r="AF12">
        <f t="shared" si="3"/>
        <v>0</v>
      </c>
      <c r="AG12">
        <f t="shared" si="3"/>
        <v>-21.902087964772857</v>
      </c>
      <c r="AH12">
        <f t="shared" si="4"/>
        <v>-244.17916439956736</v>
      </c>
      <c r="AI12">
        <f t="shared" si="5"/>
        <v>-266.08125236434023</v>
      </c>
      <c r="AJ12">
        <f t="shared" si="6"/>
        <v>37.444918098397011</v>
      </c>
      <c r="AK12">
        <f t="shared" si="19"/>
        <v>1.0058983331028877</v>
      </c>
      <c r="AL12">
        <f t="shared" si="7"/>
        <v>-227.63043593284033</v>
      </c>
      <c r="AN12">
        <f t="shared" si="8"/>
        <v>0</v>
      </c>
      <c r="AO12">
        <f t="shared" si="8"/>
        <v>0</v>
      </c>
      <c r="AP12">
        <f t="shared" si="8"/>
        <v>-11.641192587868144</v>
      </c>
      <c r="AQ12">
        <f t="shared" si="8"/>
        <v>-129.78382167453594</v>
      </c>
      <c r="AR12">
        <f t="shared" si="8"/>
        <v>-141.42501426240409</v>
      </c>
      <c r="AS12">
        <f t="shared" si="8"/>
        <v>19.902372035099699</v>
      </c>
      <c r="AT12">
        <f t="shared" si="8"/>
        <v>0.53464565745057258</v>
      </c>
      <c r="AU12">
        <f t="shared" si="8"/>
        <v>-120.98799656985382</v>
      </c>
      <c r="AW12">
        <v>9</v>
      </c>
      <c r="AX12">
        <f>IF(Z12&gt;0, (R12*SUMPRODUCT(K12:$K$98, X12:$X$98)-K12*$AZ$3)/Z12, 0)</f>
        <v>456.46582176763707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0"/>
        <v>0.50523824211308033</v>
      </c>
      <c r="L13" s="2">
        <v>10</v>
      </c>
      <c r="M13" s="6">
        <v>5.7670000000000004E-3</v>
      </c>
      <c r="Q13" s="4">
        <f t="shared" si="21"/>
        <v>25</v>
      </c>
      <c r="R13">
        <f t="shared" si="0"/>
        <v>50000</v>
      </c>
      <c r="S13">
        <f t="shared" si="1"/>
        <v>416.94456350910218</v>
      </c>
      <c r="U13">
        <f t="shared" si="12"/>
        <v>5.7670000000000004E-3</v>
      </c>
      <c r="V13">
        <f t="shared" si="13"/>
        <v>0.01</v>
      </c>
      <c r="W13">
        <f t="shared" si="14"/>
        <v>0.87608351859091427</v>
      </c>
      <c r="X13">
        <f t="shared" si="15"/>
        <v>5.0523736517138033E-3</v>
      </c>
      <c r="Y13">
        <f t="shared" si="16"/>
        <v>8.7608351859091421E-3</v>
      </c>
      <c r="Z13">
        <f t="shared" si="17"/>
        <v>0.86227030975329133</v>
      </c>
      <c r="AB13">
        <f t="shared" si="18"/>
        <v>399.90218325068463</v>
      </c>
      <c r="AC13">
        <f t="shared" si="22"/>
        <v>359.51891792694437</v>
      </c>
      <c r="AE13">
        <f t="shared" si="2"/>
        <v>0</v>
      </c>
      <c r="AF13">
        <f t="shared" si="3"/>
        <v>0</v>
      </c>
      <c r="AG13">
        <f t="shared" si="3"/>
        <v>-21.556757743832282</v>
      </c>
      <c r="AH13">
        <f t="shared" si="4"/>
        <v>-252.61868258569018</v>
      </c>
      <c r="AI13">
        <f t="shared" si="5"/>
        <v>-274.17544032952247</v>
      </c>
      <c r="AJ13">
        <f t="shared" si="6"/>
        <v>40.383265323740261</v>
      </c>
      <c r="AK13">
        <f t="shared" si="19"/>
        <v>0.79980436650136932</v>
      </c>
      <c r="AL13">
        <f t="shared" si="7"/>
        <v>-232.99237063928084</v>
      </c>
      <c r="AN13">
        <f t="shared" si="8"/>
        <v>0</v>
      </c>
      <c r="AO13">
        <f t="shared" si="8"/>
        <v>0</v>
      </c>
      <c r="AP13">
        <f t="shared" si="8"/>
        <v>-10.891298388151354</v>
      </c>
      <c r="AQ13">
        <f t="shared" si="8"/>
        <v>-127.63261911451633</v>
      </c>
      <c r="AR13">
        <f t="shared" si="8"/>
        <v>-138.52391750266767</v>
      </c>
      <c r="AS13">
        <f t="shared" si="8"/>
        <v>20.403169982952644</v>
      </c>
      <c r="AT13">
        <f t="shared" si="8"/>
        <v>0.40409175216551768</v>
      </c>
      <c r="AU13">
        <f t="shared" si="8"/>
        <v>-117.71665576754953</v>
      </c>
      <c r="AW13">
        <v>10</v>
      </c>
      <c r="AX13">
        <f>IF(Z13&gt;0, (R13*SUMPRODUCT(K13:$K$98, X13:$X$98)-K13*$AZ$3)/Z13, 0)</f>
        <v>416.94456350910218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0"/>
        <v>0.45110557331525025</v>
      </c>
      <c r="L14" s="2">
        <v>11</v>
      </c>
      <c r="M14" s="6">
        <v>6.0780000000000001E-3</v>
      </c>
      <c r="Q14" s="4">
        <f t="shared" si="21"/>
        <v>25</v>
      </c>
      <c r="R14">
        <f t="shared" si="0"/>
        <v>50000</v>
      </c>
      <c r="S14">
        <f t="shared" si="1"/>
        <v>490.43781508487814</v>
      </c>
      <c r="U14">
        <f t="shared" si="12"/>
        <v>6.0780000000000001E-3</v>
      </c>
      <c r="V14">
        <f t="shared" si="13"/>
        <v>0.01</v>
      </c>
      <c r="W14">
        <f t="shared" si="14"/>
        <v>0.86227030975329133</v>
      </c>
      <c r="X14">
        <f t="shared" si="15"/>
        <v>5.2408789426805049E-3</v>
      </c>
      <c r="Y14">
        <f t="shared" si="16"/>
        <v>8.622703097532913E-3</v>
      </c>
      <c r="Z14">
        <f t="shared" si="17"/>
        <v>0.8484067277130779</v>
      </c>
      <c r="AB14">
        <f t="shared" si="18"/>
        <v>359.51891792694437</v>
      </c>
      <c r="AC14">
        <f t="shared" si="22"/>
        <v>416.09074184291308</v>
      </c>
      <c r="AE14">
        <f t="shared" si="2"/>
        <v>0</v>
      </c>
      <c r="AF14">
        <f t="shared" si="3"/>
        <v>0</v>
      </c>
      <c r="AG14">
        <f t="shared" si="3"/>
        <v>-21.210168192826949</v>
      </c>
      <c r="AH14">
        <f t="shared" si="4"/>
        <v>-262.04394713402525</v>
      </c>
      <c r="AI14">
        <f t="shared" si="5"/>
        <v>-283.25411532685217</v>
      </c>
      <c r="AJ14">
        <f t="shared" si="6"/>
        <v>-56.571823915968707</v>
      </c>
      <c r="AK14">
        <f t="shared" si="19"/>
        <v>25.16632425488611</v>
      </c>
      <c r="AL14">
        <f t="shared" si="7"/>
        <v>-314.65961498793479</v>
      </c>
      <c r="AN14">
        <f t="shared" si="8"/>
        <v>0</v>
      </c>
      <c r="AO14">
        <f t="shared" si="8"/>
        <v>0</v>
      </c>
      <c r="AP14">
        <f t="shared" si="8"/>
        <v>-9.5680250827380853</v>
      </c>
      <c r="AQ14">
        <f t="shared" si="8"/>
        <v>-118.20948500568559</v>
      </c>
      <c r="AR14">
        <f t="shared" si="8"/>
        <v>-127.77751008842367</v>
      </c>
      <c r="AS14">
        <f t="shared" si="8"/>
        <v>-25.51986506110245</v>
      </c>
      <c r="AT14">
        <f t="shared" si="8"/>
        <v>11.352669131237887</v>
      </c>
      <c r="AU14">
        <f t="shared" si="8"/>
        <v>-141.94470601828823</v>
      </c>
      <c r="AW14">
        <v>11</v>
      </c>
      <c r="AX14">
        <f>IF(Z14&gt;0, (R14*SUMPRODUCT(K14:$K$98, X14:$X$98)-K14*$AZ$3)/Z14, 0)</f>
        <v>490.43781508487814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0"/>
        <v>0.40277283331718772</v>
      </c>
      <c r="L15" s="2">
        <v>12</v>
      </c>
      <c r="M15" s="6">
        <v>6.4359999999999999E-3</v>
      </c>
      <c r="Q15" s="4">
        <f t="shared" si="21"/>
        <v>25</v>
      </c>
      <c r="R15">
        <f t="shared" si="0"/>
        <v>50000</v>
      </c>
      <c r="S15">
        <f t="shared" si="1"/>
        <v>554.06877144485361</v>
      </c>
      <c r="U15">
        <f t="shared" si="12"/>
        <v>6.4359999999999999E-3</v>
      </c>
      <c r="V15">
        <f t="shared" si="13"/>
        <v>0.01</v>
      </c>
      <c r="W15">
        <f t="shared" si="14"/>
        <v>0.8484067277130779</v>
      </c>
      <c r="X15">
        <f t="shared" si="15"/>
        <v>5.460345699561369E-3</v>
      </c>
      <c r="Y15">
        <f t="shared" si="16"/>
        <v>8.4840672771307798E-3</v>
      </c>
      <c r="Z15">
        <f t="shared" si="17"/>
        <v>0.83446231473638577</v>
      </c>
      <c r="AB15">
        <f t="shared" si="18"/>
        <v>416.09074184291308</v>
      </c>
      <c r="AC15">
        <f t="shared" si="22"/>
        <v>462.34950954301803</v>
      </c>
      <c r="AE15">
        <f t="shared" si="2"/>
        <v>0</v>
      </c>
      <c r="AF15">
        <f t="shared" si="3"/>
        <v>0</v>
      </c>
      <c r="AG15">
        <f t="shared" si="3"/>
        <v>-20.861557868409644</v>
      </c>
      <c r="AH15">
        <f t="shared" si="4"/>
        <v>-273.01728497806846</v>
      </c>
      <c r="AI15">
        <f t="shared" si="5"/>
        <v>-293.87884284647811</v>
      </c>
      <c r="AJ15">
        <f t="shared" si="6"/>
        <v>-46.258767700104954</v>
      </c>
      <c r="AK15">
        <f t="shared" si="19"/>
        <v>29.126351929003917</v>
      </c>
      <c r="AL15">
        <f t="shared" si="7"/>
        <v>-311.01125861757913</v>
      </c>
      <c r="AN15">
        <f t="shared" si="8"/>
        <v>0</v>
      </c>
      <c r="AO15">
        <f t="shared" si="8"/>
        <v>0</v>
      </c>
      <c r="AP15">
        <f t="shared" si="8"/>
        <v>-8.4024687700698237</v>
      </c>
      <c r="AQ15">
        <f t="shared" si="8"/>
        <v>-109.96394541518271</v>
      </c>
      <c r="AR15">
        <f t="shared" si="8"/>
        <v>-118.36641418525254</v>
      </c>
      <c r="AS15">
        <f t="shared" si="8"/>
        <v>-18.631774932332881</v>
      </c>
      <c r="AT15">
        <f t="shared" si="8"/>
        <v>11.731303290638444</v>
      </c>
      <c r="AU15">
        <f t="shared" si="8"/>
        <v>-125.26688582694696</v>
      </c>
      <c r="AW15">
        <v>12</v>
      </c>
      <c r="AX15">
        <f>IF(Z15&gt;0, (R15*SUMPRODUCT(K15:$K$98, X15:$X$98)-K15*$AZ$3)/Z15, 0)</f>
        <v>554.06877144485361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0"/>
        <v>0.35961860117606043</v>
      </c>
      <c r="L16" s="2">
        <v>13</v>
      </c>
      <c r="M16" s="6">
        <v>6.8199999999999997E-3</v>
      </c>
      <c r="Q16" s="4">
        <f t="shared" si="21"/>
        <v>25</v>
      </c>
      <c r="R16">
        <f t="shared" si="0"/>
        <v>50000</v>
      </c>
      <c r="S16">
        <f t="shared" si="1"/>
        <v>608.50316490179</v>
      </c>
      <c r="U16">
        <f t="shared" si="12"/>
        <v>6.8199999999999997E-3</v>
      </c>
      <c r="V16">
        <f t="shared" si="13"/>
        <v>0.01</v>
      </c>
      <c r="W16">
        <f t="shared" si="14"/>
        <v>0.83446231473638577</v>
      </c>
      <c r="X16">
        <f t="shared" si="15"/>
        <v>5.6910329865021503E-3</v>
      </c>
      <c r="Y16">
        <f t="shared" si="16"/>
        <v>8.3446231473638579E-3</v>
      </c>
      <c r="Z16">
        <f t="shared" si="17"/>
        <v>0.82042665860251973</v>
      </c>
      <c r="AB16">
        <f t="shared" si="18"/>
        <v>462.34950954301803</v>
      </c>
      <c r="AC16">
        <f t="shared" si="22"/>
        <v>499.23221832943364</v>
      </c>
      <c r="AE16">
        <f t="shared" si="2"/>
        <v>0</v>
      </c>
      <c r="AF16">
        <f t="shared" si="3"/>
        <v>0</v>
      </c>
      <c r="AG16">
        <f t="shared" si="3"/>
        <v>-20.510666465062993</v>
      </c>
      <c r="AH16">
        <f t="shared" si="4"/>
        <v>-284.55164932510752</v>
      </c>
      <c r="AI16">
        <f t="shared" si="5"/>
        <v>-305.06231579017049</v>
      </c>
      <c r="AJ16">
        <f t="shared" si="6"/>
        <v>-36.882708786415606</v>
      </c>
      <c r="AK16">
        <f t="shared" si="19"/>
        <v>32.364465668011263</v>
      </c>
      <c r="AL16">
        <f t="shared" si="7"/>
        <v>-309.58055890857486</v>
      </c>
      <c r="AN16">
        <f t="shared" si="8"/>
        <v>0</v>
      </c>
      <c r="AO16">
        <f t="shared" si="8"/>
        <v>0</v>
      </c>
      <c r="AP16">
        <f t="shared" si="8"/>
        <v>-7.3760171833546853</v>
      </c>
      <c r="AQ16">
        <f t="shared" si="8"/>
        <v>-102.33006609263605</v>
      </c>
      <c r="AR16">
        <f t="shared" si="8"/>
        <v>-109.70608327599072</v>
      </c>
      <c r="AS16">
        <f t="shared" si="8"/>
        <v>-13.263708141354773</v>
      </c>
      <c r="AT16">
        <f t="shared" si="8"/>
        <v>11.638863871340842</v>
      </c>
      <c r="AU16">
        <f t="shared" si="8"/>
        <v>-111.33092754600466</v>
      </c>
      <c r="AW16">
        <v>13</v>
      </c>
      <c r="AX16">
        <f>IF(Z16&gt;0, (R16*SUMPRODUCT(K16:$K$98, X16:$X$98)-K16*$AZ$3)/Z16, 0)</f>
        <v>608.50316490179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0"/>
        <v>0.32108803676433967</v>
      </c>
      <c r="L17" s="2">
        <v>14</v>
      </c>
      <c r="M17" s="6">
        <v>7.2269999999999999E-3</v>
      </c>
      <c r="Q17" s="4">
        <f t="shared" si="21"/>
        <v>25</v>
      </c>
      <c r="R17">
        <f t="shared" si="0"/>
        <v>50000</v>
      </c>
      <c r="S17">
        <f t="shared" si="1"/>
        <v>654.86755554657486</v>
      </c>
      <c r="U17">
        <f t="shared" si="12"/>
        <v>7.2269999999999999E-3</v>
      </c>
      <c r="V17">
        <f t="shared" si="13"/>
        <v>0.01</v>
      </c>
      <c r="W17">
        <f t="shared" si="14"/>
        <v>0.82042665860251973</v>
      </c>
      <c r="X17">
        <f t="shared" si="15"/>
        <v>5.9292234617204101E-3</v>
      </c>
      <c r="Y17">
        <f t="shared" si="16"/>
        <v>8.2042665860251971E-3</v>
      </c>
      <c r="Z17">
        <f t="shared" si="17"/>
        <v>0.80629316855477406</v>
      </c>
      <c r="AB17">
        <f t="shared" si="18"/>
        <v>499.23221832943364</v>
      </c>
      <c r="AC17">
        <f t="shared" si="22"/>
        <v>528.01523634536738</v>
      </c>
      <c r="AE17">
        <f t="shared" si="2"/>
        <v>0</v>
      </c>
      <c r="AF17">
        <f t="shared" si="3"/>
        <v>0</v>
      </c>
      <c r="AG17">
        <f t="shared" si="3"/>
        <v>-20.157329213869353</v>
      </c>
      <c r="AH17">
        <f t="shared" si="4"/>
        <v>-296.46117308602049</v>
      </c>
      <c r="AI17">
        <f t="shared" si="5"/>
        <v>-316.61850229988983</v>
      </c>
      <c r="AJ17">
        <f t="shared" si="6"/>
        <v>-28.783018015933749</v>
      </c>
      <c r="AK17">
        <f t="shared" si="19"/>
        <v>34.94625528306036</v>
      </c>
      <c r="AL17">
        <f t="shared" si="7"/>
        <v>-310.45526503276324</v>
      </c>
      <c r="AN17">
        <f t="shared" si="8"/>
        <v>0</v>
      </c>
      <c r="AO17">
        <f t="shared" si="8"/>
        <v>0</v>
      </c>
      <c r="AP17">
        <f t="shared" si="8"/>
        <v>-6.4722772636937806</v>
      </c>
      <c r="AQ17">
        <f t="shared" si="8"/>
        <v>-95.19013604304341</v>
      </c>
      <c r="AR17">
        <f t="shared" si="8"/>
        <v>-101.66241330673719</v>
      </c>
      <c r="AS17">
        <f t="shared" si="8"/>
        <v>-9.2418827468887859</v>
      </c>
      <c r="AT17">
        <f t="shared" si="8"/>
        <v>11.220824501103284</v>
      </c>
      <c r="AU17">
        <f t="shared" si="8"/>
        <v>-99.683471552522704</v>
      </c>
      <c r="AW17">
        <v>14</v>
      </c>
      <c r="AX17">
        <f>IF(Z17&gt;0, (R17*SUMPRODUCT(K17:$K$98, X17:$X$98)-K17*$AZ$3)/Z17, 0)</f>
        <v>654.86755554657486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0"/>
        <v>0.28668574711101752</v>
      </c>
      <c r="L18" s="2">
        <v>15</v>
      </c>
      <c r="M18" s="6">
        <v>7.6860000000000001E-3</v>
      </c>
      <c r="Q18" s="4">
        <f t="shared" si="21"/>
        <v>25</v>
      </c>
      <c r="R18">
        <f t="shared" si="0"/>
        <v>50000</v>
      </c>
      <c r="S18">
        <f t="shared" si="1"/>
        <v>694.27701504157676</v>
      </c>
      <c r="U18">
        <f t="shared" si="12"/>
        <v>7.6860000000000001E-3</v>
      </c>
      <c r="V18">
        <f t="shared" si="13"/>
        <v>0.01</v>
      </c>
      <c r="W18">
        <f t="shared" si="14"/>
        <v>0.80629316855477406</v>
      </c>
      <c r="X18">
        <f t="shared" si="15"/>
        <v>6.197169293511994E-3</v>
      </c>
      <c r="Y18">
        <f t="shared" si="16"/>
        <v>8.0629316855477407E-3</v>
      </c>
      <c r="Z18">
        <f t="shared" si="17"/>
        <v>0.79203306757571434</v>
      </c>
      <c r="AB18">
        <f t="shared" si="18"/>
        <v>528.01523634536738</v>
      </c>
      <c r="AC18">
        <f t="shared" si="22"/>
        <v>549.8903539706904</v>
      </c>
      <c r="AE18">
        <f t="shared" si="2"/>
        <v>0</v>
      </c>
      <c r="AF18">
        <f t="shared" si="3"/>
        <v>0</v>
      </c>
      <c r="AG18">
        <f t="shared" si="3"/>
        <v>-19.80082668939286</v>
      </c>
      <c r="AH18">
        <f t="shared" si="4"/>
        <v>-309.85846467559969</v>
      </c>
      <c r="AI18">
        <f t="shared" si="5"/>
        <v>-329.65929136499255</v>
      </c>
      <c r="AJ18">
        <f t="shared" si="6"/>
        <v>-21.875117625323014</v>
      </c>
      <c r="AK18">
        <f t="shared" si="19"/>
        <v>36.961066544175722</v>
      </c>
      <c r="AL18">
        <f t="shared" si="7"/>
        <v>-314.57334244613986</v>
      </c>
      <c r="AN18">
        <f t="shared" si="8"/>
        <v>0</v>
      </c>
      <c r="AO18">
        <f t="shared" si="8"/>
        <v>0</v>
      </c>
      <c r="AP18">
        <f t="shared" si="8"/>
        <v>-5.6766147928643678</v>
      </c>
      <c r="AQ18">
        <f t="shared" si="8"/>
        <v>-88.832005444197122</v>
      </c>
      <c r="AR18">
        <f t="shared" si="8"/>
        <v>-94.508620237061493</v>
      </c>
      <c r="AS18">
        <f t="shared" si="8"/>
        <v>-6.2712844395571157</v>
      </c>
      <c r="AT18">
        <f t="shared" si="8"/>
        <v>10.596210976237051</v>
      </c>
      <c r="AU18">
        <f t="shared" si="8"/>
        <v>-90.183693700381568</v>
      </c>
      <c r="AW18">
        <v>15</v>
      </c>
      <c r="AX18">
        <f>IF(Z18&gt;0, (R18*SUMPRODUCT(K18:$K$98, X18:$X$98)-K18*$AZ$3)/Z18, 0)</f>
        <v>694.27701504157676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0"/>
        <v>0.25596941706340848</v>
      </c>
      <c r="L19" s="2">
        <v>16</v>
      </c>
      <c r="M19" s="6">
        <v>8.2030000000000002E-3</v>
      </c>
      <c r="Q19" s="4">
        <f t="shared" si="21"/>
        <v>25</v>
      </c>
      <c r="R19">
        <f t="shared" si="0"/>
        <v>50000</v>
      </c>
      <c r="S19">
        <f t="shared" si="1"/>
        <v>727.32701252683103</v>
      </c>
      <c r="U19">
        <f t="shared" si="12"/>
        <v>8.2030000000000002E-3</v>
      </c>
      <c r="V19">
        <f t="shared" si="13"/>
        <v>0.01</v>
      </c>
      <c r="W19">
        <f t="shared" si="14"/>
        <v>0.79203306757571434</v>
      </c>
      <c r="X19">
        <f t="shared" si="15"/>
        <v>6.4970472533235849E-3</v>
      </c>
      <c r="Y19">
        <f t="shared" si="16"/>
        <v>7.9203306757571444E-3</v>
      </c>
      <c r="Z19">
        <f t="shared" si="17"/>
        <v>0.77761568964663363</v>
      </c>
      <c r="AB19">
        <f t="shared" si="18"/>
        <v>549.8903539706904</v>
      </c>
      <c r="AC19">
        <f t="shared" si="22"/>
        <v>565.58089644467748</v>
      </c>
      <c r="AE19">
        <f t="shared" si="2"/>
        <v>0</v>
      </c>
      <c r="AF19">
        <f t="shared" si="3"/>
        <v>0</v>
      </c>
      <c r="AG19">
        <f t="shared" si="3"/>
        <v>-19.440392241165842</v>
      </c>
      <c r="AH19">
        <f t="shared" si="4"/>
        <v>-324.85236266617926</v>
      </c>
      <c r="AI19">
        <f t="shared" si="5"/>
        <v>-344.29275490734511</v>
      </c>
      <c r="AJ19">
        <f t="shared" si="6"/>
        <v>-15.69054247398708</v>
      </c>
      <c r="AK19">
        <f t="shared" si="19"/>
        <v>38.492324777948333</v>
      </c>
      <c r="AL19">
        <f t="shared" si="7"/>
        <v>-321.49097260338385</v>
      </c>
      <c r="AN19">
        <f t="shared" si="8"/>
        <v>0</v>
      </c>
      <c r="AO19">
        <f t="shared" si="8"/>
        <v>0</v>
      </c>
      <c r="AP19">
        <f t="shared" si="8"/>
        <v>-4.9761458694552294</v>
      </c>
      <c r="AQ19">
        <f t="shared" si="8"/>
        <v>-83.152269903332865</v>
      </c>
      <c r="AR19">
        <f t="shared" si="8"/>
        <v>-88.128415772788102</v>
      </c>
      <c r="AS19">
        <f t="shared" si="8"/>
        <v>-4.0162990104751239</v>
      </c>
      <c r="AT19">
        <f t="shared" si="8"/>
        <v>9.8528579348268295</v>
      </c>
      <c r="AU19">
        <f t="shared" si="8"/>
        <v>-82.291856848436396</v>
      </c>
      <c r="AW19">
        <v>16</v>
      </c>
      <c r="AX19">
        <f>IF(Z19&gt;0, (R19*SUMPRODUCT(K19:$K$98, X19:$X$98)-K19*$AZ$3)/Z19, 0)</f>
        <v>727.32701252683103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0"/>
        <v>0.22854412237804328</v>
      </c>
      <c r="L20" s="2">
        <v>17</v>
      </c>
      <c r="M20" s="6">
        <v>8.7950000000000007E-3</v>
      </c>
      <c r="Q20" s="4">
        <f t="shared" si="21"/>
        <v>25</v>
      </c>
      <c r="R20">
        <f t="shared" si="0"/>
        <v>50000</v>
      </c>
      <c r="S20">
        <f t="shared" si="1"/>
        <v>754.58981143032543</v>
      </c>
      <c r="U20">
        <f t="shared" si="12"/>
        <v>8.7950000000000007E-3</v>
      </c>
      <c r="V20">
        <f t="shared" si="13"/>
        <v>0.01</v>
      </c>
      <c r="W20">
        <f t="shared" si="14"/>
        <v>0.77761568964663363</v>
      </c>
      <c r="X20">
        <f t="shared" si="15"/>
        <v>6.8391299904421434E-3</v>
      </c>
      <c r="Y20">
        <f t="shared" si="16"/>
        <v>7.7761568964663363E-3</v>
      </c>
      <c r="Z20">
        <f t="shared" si="17"/>
        <v>0.76300040275972514</v>
      </c>
      <c r="AB20">
        <f t="shared" si="18"/>
        <v>565.58089644467748</v>
      </c>
      <c r="AC20">
        <f t="shared" si="22"/>
        <v>575.75233003972335</v>
      </c>
      <c r="AE20">
        <f t="shared" si="2"/>
        <v>0</v>
      </c>
      <c r="AF20">
        <f t="shared" si="3"/>
        <v>0</v>
      </c>
      <c r="AG20">
        <f t="shared" si="3"/>
        <v>-19.07501006899313</v>
      </c>
      <c r="AH20">
        <f t="shared" si="4"/>
        <v>-341.95649952210715</v>
      </c>
      <c r="AI20">
        <f t="shared" si="5"/>
        <v>-361.0315095911003</v>
      </c>
      <c r="AJ20">
        <f t="shared" si="6"/>
        <v>-10.171433595045869</v>
      </c>
      <c r="AK20">
        <f t="shared" si="19"/>
        <v>39.590662751127425</v>
      </c>
      <c r="AL20">
        <f t="shared" si="7"/>
        <v>-331.61228043501876</v>
      </c>
      <c r="AN20">
        <f t="shared" si="8"/>
        <v>0</v>
      </c>
      <c r="AO20">
        <f t="shared" si="8"/>
        <v>0</v>
      </c>
      <c r="AP20">
        <f t="shared" si="8"/>
        <v>-4.3594814355703742</v>
      </c>
      <c r="AQ20">
        <f t="shared" si="8"/>
        <v>-78.152148074747757</v>
      </c>
      <c r="AR20">
        <f t="shared" si="8"/>
        <v>-82.51162951031813</v>
      </c>
      <c r="AS20">
        <f t="shared" si="8"/>
        <v>-2.3246213643063038</v>
      </c>
      <c r="AT20">
        <f t="shared" si="8"/>
        <v>9.0482132728215063</v>
      </c>
      <c r="AU20">
        <f t="shared" si="8"/>
        <v>-75.788037601802941</v>
      </c>
      <c r="AW20">
        <v>17</v>
      </c>
      <c r="AX20">
        <f>IF(Z20&gt;0, (R20*SUMPRODUCT(K20:$K$98, X20:$X$98)-K20*$AZ$3)/Z20, 0)</f>
        <v>754.58981143032543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0"/>
        <v>0.2040572521232529</v>
      </c>
      <c r="L21" s="2">
        <v>18</v>
      </c>
      <c r="M21" s="6">
        <v>9.4780000000000003E-3</v>
      </c>
      <c r="Q21" s="4">
        <f t="shared" si="21"/>
        <v>25</v>
      </c>
      <c r="R21">
        <f t="shared" si="0"/>
        <v>50000</v>
      </c>
      <c r="S21">
        <f t="shared" si="1"/>
        <v>776.49362618314422</v>
      </c>
      <c r="U21">
        <f t="shared" si="12"/>
        <v>9.4780000000000003E-3</v>
      </c>
      <c r="V21">
        <f t="shared" si="13"/>
        <v>0.01</v>
      </c>
      <c r="W21">
        <f t="shared" si="14"/>
        <v>0.76300040275972514</v>
      </c>
      <c r="X21">
        <f t="shared" si="15"/>
        <v>7.2317178173566749E-3</v>
      </c>
      <c r="Y21">
        <f t="shared" si="16"/>
        <v>7.6300040275972519E-3</v>
      </c>
      <c r="Z21">
        <f t="shared" si="17"/>
        <v>0.7481386809147712</v>
      </c>
      <c r="AB21">
        <f t="shared" si="18"/>
        <v>575.75233003972335</v>
      </c>
      <c r="AC21">
        <f t="shared" si="22"/>
        <v>580.92491723138494</v>
      </c>
      <c r="AE21">
        <f t="shared" si="2"/>
        <v>0</v>
      </c>
      <c r="AF21">
        <f t="shared" si="3"/>
        <v>0</v>
      </c>
      <c r="AG21">
        <f t="shared" si="3"/>
        <v>-18.70346702286928</v>
      </c>
      <c r="AH21">
        <f t="shared" si="4"/>
        <v>-361.58589086783377</v>
      </c>
      <c r="AI21">
        <f t="shared" si="5"/>
        <v>-380.28935789070306</v>
      </c>
      <c r="AJ21">
        <f t="shared" si="6"/>
        <v>-5.1725871916615915</v>
      </c>
      <c r="AK21">
        <f t="shared" si="19"/>
        <v>40.302663102780642</v>
      </c>
      <c r="AL21">
        <f t="shared" si="7"/>
        <v>-345.15928197958402</v>
      </c>
      <c r="AN21">
        <f t="shared" si="8"/>
        <v>0</v>
      </c>
      <c r="AO21">
        <f t="shared" si="8"/>
        <v>0</v>
      </c>
      <c r="AP21">
        <f t="shared" si="8"/>
        <v>-3.8165780858645828</v>
      </c>
      <c r="AQ21">
        <f t="shared" si="8"/>
        <v>-73.784223297028561</v>
      </c>
      <c r="AR21">
        <f t="shared" si="8"/>
        <v>-77.600801382893152</v>
      </c>
      <c r="AS21">
        <f t="shared" si="8"/>
        <v>-1.055503928698398</v>
      </c>
      <c r="AT21">
        <f t="shared" si="8"/>
        <v>8.2240506860026308</v>
      </c>
      <c r="AU21">
        <f t="shared" si="8"/>
        <v>-70.432254625588925</v>
      </c>
      <c r="AW21">
        <v>18</v>
      </c>
      <c r="AX21">
        <f>IF(Z21&gt;0, (R21*SUMPRODUCT(K21:$K$98, X21:$X$98)-K21*$AZ$3)/Z21, 0)</f>
        <v>776.49362618314422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0"/>
        <v>0.18219397511004723</v>
      </c>
      <c r="L22" s="2">
        <v>19</v>
      </c>
      <c r="M22" s="6">
        <v>1.0265E-2</v>
      </c>
      <c r="Q22" s="4">
        <f t="shared" si="21"/>
        <v>25</v>
      </c>
      <c r="R22">
        <f t="shared" si="0"/>
        <v>50000</v>
      </c>
      <c r="S22">
        <f t="shared" si="1"/>
        <v>793.39087427895322</v>
      </c>
      <c r="U22">
        <f t="shared" si="12"/>
        <v>1.0265E-2</v>
      </c>
      <c r="V22">
        <f t="shared" si="13"/>
        <v>0.01</v>
      </c>
      <c r="W22">
        <f t="shared" si="14"/>
        <v>0.7481386809147712</v>
      </c>
      <c r="X22">
        <f t="shared" si="15"/>
        <v>7.6796435595901259E-3</v>
      </c>
      <c r="Y22">
        <f t="shared" si="16"/>
        <v>7.481386809147712E-3</v>
      </c>
      <c r="Z22">
        <f t="shared" si="17"/>
        <v>0.73297765054603337</v>
      </c>
      <c r="AB22">
        <f t="shared" si="18"/>
        <v>580.92491723138494</v>
      </c>
      <c r="AC22">
        <f t="shared" si="22"/>
        <v>581.53777899365048</v>
      </c>
      <c r="AE22">
        <f t="shared" si="2"/>
        <v>0</v>
      </c>
      <c r="AF22">
        <f t="shared" si="3"/>
        <v>0</v>
      </c>
      <c r="AG22">
        <f t="shared" si="3"/>
        <v>-18.324441263650833</v>
      </c>
      <c r="AH22">
        <f t="shared" si="4"/>
        <v>-383.98217797950628</v>
      </c>
      <c r="AI22">
        <f t="shared" si="5"/>
        <v>-402.30661924315712</v>
      </c>
      <c r="AJ22">
        <f t="shared" si="6"/>
        <v>-0.61286176226553835</v>
      </c>
      <c r="AK22">
        <f t="shared" si="19"/>
        <v>40.66474420619695</v>
      </c>
      <c r="AL22">
        <f t="shared" si="7"/>
        <v>-362.25473679922573</v>
      </c>
      <c r="AN22">
        <f t="shared" si="8"/>
        <v>0</v>
      </c>
      <c r="AO22">
        <f t="shared" si="8"/>
        <v>0</v>
      </c>
      <c r="AP22">
        <f t="shared" si="8"/>
        <v>-3.3386027954951221</v>
      </c>
      <c r="AQ22">
        <f t="shared" si="8"/>
        <v>-69.959239377499898</v>
      </c>
      <c r="AR22">
        <f t="shared" si="8"/>
        <v>-73.297842172995018</v>
      </c>
      <c r="AS22">
        <f t="shared" si="8"/>
        <v>-0.11165972066010718</v>
      </c>
      <c r="AT22">
        <f t="shared" si="8"/>
        <v>7.4088713937602844</v>
      </c>
      <c r="AU22">
        <f t="shared" si="8"/>
        <v>-66.000630499894839</v>
      </c>
      <c r="AW22">
        <v>19</v>
      </c>
      <c r="AX22">
        <f>IF(Z22&gt;0, (R22*SUMPRODUCT(K22:$K$98, X22:$X$98)-K22*$AZ$3)/Z22, 0)</f>
        <v>793.39087427895322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0.16267319206254216</v>
      </c>
      <c r="L23" s="2">
        <v>20</v>
      </c>
      <c r="M23" s="6">
        <v>1.1204E-2</v>
      </c>
      <c r="Q23" s="4">
        <f t="shared" si="21"/>
        <v>25</v>
      </c>
      <c r="R23">
        <f t="shared" si="0"/>
        <v>50000</v>
      </c>
      <c r="S23">
        <f t="shared" si="1"/>
        <v>805.65351720311389</v>
      </c>
      <c r="U23">
        <f t="shared" si="12"/>
        <v>1.1204E-2</v>
      </c>
      <c r="V23">
        <f t="shared" si="13"/>
        <v>0.01</v>
      </c>
      <c r="W23">
        <f t="shared" si="14"/>
        <v>0.73297765054603337</v>
      </c>
      <c r="X23">
        <f t="shared" si="15"/>
        <v>8.2122815967177586E-3</v>
      </c>
      <c r="Y23">
        <f t="shared" si="16"/>
        <v>7.3297765054603338E-3</v>
      </c>
      <c r="Z23">
        <f t="shared" si="17"/>
        <v>0.71743559244385535</v>
      </c>
      <c r="AB23">
        <f t="shared" si="18"/>
        <v>581.53777899365048</v>
      </c>
      <c r="AC23">
        <f t="shared" si="22"/>
        <v>578.00450841909185</v>
      </c>
      <c r="AE23">
        <f t="shared" si="2"/>
        <v>0</v>
      </c>
      <c r="AF23">
        <f t="shared" si="3"/>
        <v>0</v>
      </c>
      <c r="AG23">
        <f t="shared" si="3"/>
        <v>-17.935889811096384</v>
      </c>
      <c r="AH23">
        <f t="shared" si="4"/>
        <v>-410.61407983588794</v>
      </c>
      <c r="AI23">
        <f t="shared" si="5"/>
        <v>-428.54996964698432</v>
      </c>
      <c r="AJ23">
        <f t="shared" si="6"/>
        <v>3.5332705745586281</v>
      </c>
      <c r="AK23">
        <f t="shared" si="19"/>
        <v>40.707644529555537</v>
      </c>
      <c r="AL23">
        <f t="shared" si="7"/>
        <v>-384.30905454287017</v>
      </c>
      <c r="AN23">
        <f t="shared" si="8"/>
        <v>0</v>
      </c>
      <c r="AO23">
        <f t="shared" si="8"/>
        <v>0</v>
      </c>
      <c r="AP23">
        <f t="shared" si="8"/>
        <v>-2.9176884480530751</v>
      </c>
      <c r="AQ23">
        <f t="shared" si="8"/>
        <v>-66.795903072727413</v>
      </c>
      <c r="AR23">
        <f t="shared" si="8"/>
        <v>-69.713591520780497</v>
      </c>
      <c r="AS23">
        <f t="shared" si="8"/>
        <v>0.57476840278410446</v>
      </c>
      <c r="AT23">
        <f t="shared" si="8"/>
        <v>6.6220424769700816</v>
      </c>
      <c r="AU23">
        <f t="shared" si="8"/>
        <v>-62.516780641026308</v>
      </c>
      <c r="AW23">
        <v>20</v>
      </c>
      <c r="AX23">
        <f>IF(Z23&gt;0, (R23*SUMPRODUCT(K23:$K$98, X23:$X$98)-K23*$AZ$3)/Z23, 0)</f>
        <v>805.65351720311389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0.14524392148441262</v>
      </c>
      <c r="L24" s="2">
        <v>21</v>
      </c>
      <c r="M24" s="6">
        <v>1.2285000000000001E-2</v>
      </c>
      <c r="Q24" s="4">
        <f t="shared" si="21"/>
        <v>25</v>
      </c>
      <c r="R24">
        <f t="shared" si="0"/>
        <v>50000</v>
      </c>
      <c r="S24">
        <f t="shared" si="1"/>
        <v>813.34308456870303</v>
      </c>
      <c r="U24">
        <f t="shared" si="12"/>
        <v>1.2285000000000001E-2</v>
      </c>
      <c r="V24">
        <f t="shared" si="13"/>
        <v>0.01</v>
      </c>
      <c r="W24">
        <f t="shared" si="14"/>
        <v>0.71743559244385535</v>
      </c>
      <c r="X24">
        <f t="shared" si="15"/>
        <v>8.8136962531727633E-3</v>
      </c>
      <c r="Y24">
        <f t="shared" si="16"/>
        <v>7.1743559244385538E-3</v>
      </c>
      <c r="Z24">
        <f t="shared" si="17"/>
        <v>0.70144754026624401</v>
      </c>
      <c r="AB24">
        <f t="shared" si="18"/>
        <v>578.00450841909185</v>
      </c>
      <c r="AC24">
        <f t="shared" si="22"/>
        <v>570.51750606327641</v>
      </c>
      <c r="AE24">
        <f t="shared" si="2"/>
        <v>0</v>
      </c>
      <c r="AF24">
        <f t="shared" si="3"/>
        <v>0</v>
      </c>
      <c r="AG24">
        <f t="shared" si="3"/>
        <v>-17.536188506656099</v>
      </c>
      <c r="AH24">
        <f t="shared" si="4"/>
        <v>-440.68481265863818</v>
      </c>
      <c r="AI24">
        <f t="shared" ref="AI24:AI69" si="23">SUM(AE24:AH24)</f>
        <v>-458.2210011652943</v>
      </c>
      <c r="AJ24">
        <f t="shared" si="6"/>
        <v>7.4870023558154344</v>
      </c>
      <c r="AK24">
        <f t="shared" si="19"/>
        <v>40.460315589336432</v>
      </c>
      <c r="AL24">
        <f t="shared" ref="AL24:AL69" si="24">SUM(AI24:AK24)</f>
        <v>-410.2736832201424</v>
      </c>
      <c r="AN24">
        <f t="shared" si="8"/>
        <v>0</v>
      </c>
      <c r="AO24">
        <f t="shared" si="8"/>
        <v>0</v>
      </c>
      <c r="AP24">
        <f t="shared" si="8"/>
        <v>-2.5470247865966176</v>
      </c>
      <c r="AQ24">
        <f t="shared" si="8"/>
        <v>-64.006790329164332</v>
      </c>
      <c r="AR24">
        <f t="shared" si="8"/>
        <v>-66.553815115760955</v>
      </c>
      <c r="AS24">
        <f t="shared" si="8"/>
        <v>1.0874415823216692</v>
      </c>
      <c r="AT24">
        <f t="shared" si="8"/>
        <v>5.8766149006921369</v>
      </c>
      <c r="AU24">
        <f t="shared" si="8"/>
        <v>-59.589758632747142</v>
      </c>
      <c r="AW24">
        <v>21</v>
      </c>
      <c r="AX24">
        <f>IF(Z24&gt;0, (R24*SUMPRODUCT(K24:$K$98, X24:$X$98)-K24*$AZ$3)/Z24, 0)</f>
        <v>813.34308456870303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0.12968207275393984</v>
      </c>
      <c r="L25" s="2">
        <v>22</v>
      </c>
      <c r="M25" s="6">
        <v>1.3528E-2</v>
      </c>
      <c r="Q25" s="4">
        <f t="shared" si="21"/>
        <v>25</v>
      </c>
      <c r="R25">
        <f t="shared" si="0"/>
        <v>50000</v>
      </c>
      <c r="S25">
        <f t="shared" si="1"/>
        <v>816.80427497280527</v>
      </c>
      <c r="U25">
        <f t="shared" si="12"/>
        <v>1.3528E-2</v>
      </c>
      <c r="V25">
        <f t="shared" si="13"/>
        <v>0.01</v>
      </c>
      <c r="W25">
        <f t="shared" si="14"/>
        <v>0.70144754026624401</v>
      </c>
      <c r="X25">
        <f t="shared" si="15"/>
        <v>9.4891823247217483E-3</v>
      </c>
      <c r="Y25">
        <f t="shared" si="16"/>
        <v>7.0144754026624399E-3</v>
      </c>
      <c r="Z25">
        <f t="shared" si="17"/>
        <v>0.68494388253885985</v>
      </c>
      <c r="AB25">
        <f t="shared" si="18"/>
        <v>570.51750606327641</v>
      </c>
      <c r="AC25">
        <f t="shared" si="22"/>
        <v>559.46509137421174</v>
      </c>
      <c r="AE25">
        <f t="shared" si="2"/>
        <v>0</v>
      </c>
      <c r="AF25">
        <f t="shared" si="3"/>
        <v>0</v>
      </c>
      <c r="AG25">
        <f t="shared" si="3"/>
        <v>-17.123597063471497</v>
      </c>
      <c r="AH25">
        <f t="shared" si="4"/>
        <v>-474.45911623608743</v>
      </c>
      <c r="AI25">
        <f t="shared" si="23"/>
        <v>-491.58271329955892</v>
      </c>
      <c r="AJ25">
        <f t="shared" si="6"/>
        <v>11.052414689064676</v>
      </c>
      <c r="AK25">
        <f t="shared" si="19"/>
        <v>39.936225424429352</v>
      </c>
      <c r="AL25">
        <f t="shared" si="24"/>
        <v>-440.59407318606486</v>
      </c>
      <c r="AN25">
        <f t="shared" si="8"/>
        <v>0</v>
      </c>
      <c r="AO25">
        <f t="shared" si="8"/>
        <v>0</v>
      </c>
      <c r="AP25">
        <f t="shared" si="8"/>
        <v>-2.220623560194261</v>
      </c>
      <c r="AQ25">
        <f t="shared" si="8"/>
        <v>-61.528841630498285</v>
      </c>
      <c r="AR25">
        <f t="shared" si="8"/>
        <v>-63.749465190692547</v>
      </c>
      <c r="AS25">
        <f t="shared" si="8"/>
        <v>1.4333000458139986</v>
      </c>
      <c r="AT25">
        <f t="shared" si="8"/>
        <v>5.1790124910085895</v>
      </c>
      <c r="AU25">
        <f t="shared" si="8"/>
        <v>-57.137152653869954</v>
      </c>
      <c r="AW25">
        <v>22</v>
      </c>
      <c r="AX25">
        <f>IF(Z25&gt;0, (R25*SUMPRODUCT(K25:$K$98, X25:$X$98)-K25*$AZ$3)/Z25, 0)</f>
        <v>816.80427497280527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0.11578756495887485</v>
      </c>
      <c r="L26" s="2">
        <v>23</v>
      </c>
      <c r="M26" s="6">
        <v>1.4963000000000001E-2</v>
      </c>
      <c r="Q26" s="4">
        <f t="shared" si="21"/>
        <v>25</v>
      </c>
      <c r="R26">
        <f t="shared" si="0"/>
        <v>50000</v>
      </c>
      <c r="S26">
        <f t="shared" si="1"/>
        <v>816.3816892632949</v>
      </c>
      <c r="U26">
        <f t="shared" si="12"/>
        <v>1.4963000000000001E-2</v>
      </c>
      <c r="V26">
        <f t="shared" si="13"/>
        <v>0.01</v>
      </c>
      <c r="W26">
        <f t="shared" si="14"/>
        <v>0.68494388253885985</v>
      </c>
      <c r="X26">
        <f t="shared" si="15"/>
        <v>1.024881531442896E-2</v>
      </c>
      <c r="Y26">
        <f t="shared" si="16"/>
        <v>6.8494388253885988E-3</v>
      </c>
      <c r="Z26">
        <f t="shared" si="17"/>
        <v>0.66784562839904227</v>
      </c>
      <c r="AB26">
        <f t="shared" si="18"/>
        <v>559.46509137421174</v>
      </c>
      <c r="AC26">
        <f t="shared" si="22"/>
        <v>545.21694227951684</v>
      </c>
      <c r="AE26">
        <f t="shared" si="2"/>
        <v>0</v>
      </c>
      <c r="AF26">
        <f t="shared" si="3"/>
        <v>0</v>
      </c>
      <c r="AG26">
        <f t="shared" si="3"/>
        <v>-16.696140709976056</v>
      </c>
      <c r="AH26">
        <f t="shared" si="4"/>
        <v>-512.44076572144797</v>
      </c>
      <c r="AI26">
        <f t="shared" si="23"/>
        <v>-529.13690643142399</v>
      </c>
      <c r="AJ26">
        <f t="shared" si="6"/>
        <v>14.248149094694895</v>
      </c>
      <c r="AK26">
        <f t="shared" si="19"/>
        <v>39.162556396194823</v>
      </c>
      <c r="AL26">
        <f t="shared" si="24"/>
        <v>-475.72620094053428</v>
      </c>
      <c r="AN26">
        <f t="shared" si="8"/>
        <v>0</v>
      </c>
      <c r="AO26">
        <f t="shared" si="8"/>
        <v>0</v>
      </c>
      <c r="AP26">
        <f t="shared" si="8"/>
        <v>-1.9332054770188676</v>
      </c>
      <c r="AQ26">
        <f t="shared" si="8"/>
        <v>-59.334268448547725</v>
      </c>
      <c r="AR26">
        <f t="shared" si="8"/>
        <v>-61.267473925566591</v>
      </c>
      <c r="AS26">
        <f t="shared" si="8"/>
        <v>1.6497584888457191</v>
      </c>
      <c r="AT26">
        <f t="shared" si="8"/>
        <v>4.5345370426800082</v>
      </c>
      <c r="AU26">
        <f t="shared" si="8"/>
        <v>-55.083178394040864</v>
      </c>
      <c r="AW26">
        <v>23</v>
      </c>
      <c r="AX26">
        <f>IF(Z26&gt;0, (R26*SUMPRODUCT(K26:$K$98, X26:$X$98)-K26*$AZ$3)/Z26, 0)</f>
        <v>816.3816892632949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0.10338175442756682</v>
      </c>
      <c r="L27" s="2">
        <v>24</v>
      </c>
      <c r="M27" s="6">
        <v>1.6567999999999999E-2</v>
      </c>
      <c r="Q27" s="4">
        <f t="shared" si="21"/>
        <v>25</v>
      </c>
      <c r="R27">
        <f t="shared" si="0"/>
        <v>50000</v>
      </c>
      <c r="S27">
        <f t="shared" si="1"/>
        <v>812.32995670832781</v>
      </c>
      <c r="U27">
        <f t="shared" si="12"/>
        <v>1.6567999999999999E-2</v>
      </c>
      <c r="V27">
        <f t="shared" si="13"/>
        <v>0.01</v>
      </c>
      <c r="W27">
        <f t="shared" si="14"/>
        <v>0.66784562839904227</v>
      </c>
      <c r="X27">
        <f t="shared" si="15"/>
        <v>1.1064866371315332E-2</v>
      </c>
      <c r="Y27">
        <f t="shared" si="16"/>
        <v>6.6784562839904225E-3</v>
      </c>
      <c r="Z27">
        <f t="shared" si="17"/>
        <v>0.65010230574373651</v>
      </c>
      <c r="AB27">
        <f t="shared" si="18"/>
        <v>545.21694227951684</v>
      </c>
      <c r="AC27">
        <f t="shared" si="22"/>
        <v>528.09757788079355</v>
      </c>
      <c r="AE27">
        <f t="shared" si="2"/>
        <v>0</v>
      </c>
      <c r="AF27">
        <f t="shared" si="3"/>
        <v>0</v>
      </c>
      <c r="AG27">
        <f t="shared" si="3"/>
        <v>-16.252557643593413</v>
      </c>
      <c r="AH27">
        <f t="shared" si="4"/>
        <v>-553.24331856576657</v>
      </c>
      <c r="AI27">
        <f t="shared" si="23"/>
        <v>-569.49587620935995</v>
      </c>
      <c r="AJ27">
        <f t="shared" si="6"/>
        <v>17.119364398723292</v>
      </c>
      <c r="AK27">
        <f t="shared" si="19"/>
        <v>38.16518595956618</v>
      </c>
      <c r="AL27">
        <f t="shared" si="24"/>
        <v>-514.21132585107046</v>
      </c>
      <c r="AN27">
        <f t="shared" si="8"/>
        <v>0</v>
      </c>
      <c r="AO27">
        <f t="shared" si="8"/>
        <v>0</v>
      </c>
      <c r="AP27">
        <f t="shared" si="8"/>
        <v>-1.6802179231298482</v>
      </c>
      <c r="AQ27">
        <f t="shared" si="8"/>
        <v>-57.195264898658202</v>
      </c>
      <c r="AR27">
        <f t="shared" si="8"/>
        <v>-58.875482821788047</v>
      </c>
      <c r="AS27">
        <f t="shared" si="8"/>
        <v>1.7698299262248416</v>
      </c>
      <c r="AT27">
        <f t="shared" si="8"/>
        <v>3.9455838825542919</v>
      </c>
      <c r="AU27">
        <f t="shared" si="8"/>
        <v>-53.160069013008908</v>
      </c>
      <c r="AW27">
        <v>24</v>
      </c>
      <c r="AX27">
        <f>IF(Z27&gt;0, (R27*SUMPRODUCT(K27:$K$98, X27:$X$98)-K27*$AZ$3)/Z27, 0)</f>
        <v>812.32995670832781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9.230513788175608E-2</v>
      </c>
      <c r="L28" s="2">
        <v>25</v>
      </c>
      <c r="M28" s="6">
        <v>1.8353999999999999E-2</v>
      </c>
      <c r="Q28" s="4">
        <f t="shared" si="21"/>
        <v>25</v>
      </c>
      <c r="R28">
        <f t="shared" si="0"/>
        <v>50000</v>
      </c>
      <c r="S28">
        <f t="shared" si="1"/>
        <v>805.15894566838097</v>
      </c>
      <c r="U28">
        <f t="shared" si="12"/>
        <v>1.8353999999999999E-2</v>
      </c>
      <c r="V28">
        <f t="shared" si="13"/>
        <v>0.01</v>
      </c>
      <c r="W28">
        <f t="shared" si="14"/>
        <v>0.65010230574373651</v>
      </c>
      <c r="X28">
        <f t="shared" si="15"/>
        <v>1.1931977719620538E-2</v>
      </c>
      <c r="Y28">
        <f t="shared" si="16"/>
        <v>6.5010230574373655E-3</v>
      </c>
      <c r="Z28">
        <f t="shared" si="17"/>
        <v>0.63166930496667861</v>
      </c>
      <c r="AB28">
        <f t="shared" si="18"/>
        <v>528.09757788079355</v>
      </c>
      <c r="AC28">
        <f t="shared" si="22"/>
        <v>508.59419159804997</v>
      </c>
      <c r="AE28">
        <f t="shared" si="2"/>
        <v>0</v>
      </c>
      <c r="AF28">
        <f t="shared" si="3"/>
        <v>0</v>
      </c>
      <c r="AG28">
        <f t="shared" si="3"/>
        <v>-15.791732624166965</v>
      </c>
      <c r="AH28">
        <f t="shared" si="4"/>
        <v>-596.59888598102691</v>
      </c>
      <c r="AI28">
        <f t="shared" si="23"/>
        <v>-612.39061860519382</v>
      </c>
      <c r="AJ28">
        <f t="shared" si="6"/>
        <v>19.503386282743577</v>
      </c>
      <c r="AK28">
        <f t="shared" si="19"/>
        <v>36.966830451655554</v>
      </c>
      <c r="AL28">
        <f t="shared" si="24"/>
        <v>-555.92040187079465</v>
      </c>
      <c r="AN28">
        <f t="shared" si="8"/>
        <v>0</v>
      </c>
      <c r="AO28">
        <f t="shared" si="8"/>
        <v>0</v>
      </c>
      <c r="AP28">
        <f t="shared" si="8"/>
        <v>-1.4576580572655575</v>
      </c>
      <c r="AQ28">
        <f t="shared" si="8"/>
        <v>-55.069142430580762</v>
      </c>
      <c r="AR28">
        <f t="shared" si="8"/>
        <v>-56.526800487846316</v>
      </c>
      <c r="AS28">
        <f t="shared" si="8"/>
        <v>1.800262759989796</v>
      </c>
      <c r="AT28">
        <f t="shared" si="8"/>
        <v>3.4122283818915653</v>
      </c>
      <c r="AU28">
        <f t="shared" si="8"/>
        <v>-51.314309345964951</v>
      </c>
      <c r="AW28">
        <v>25</v>
      </c>
      <c r="AX28">
        <f>IF(Z28&gt;0, (R28*SUMPRODUCT(K28:$K$98, X28:$X$98)-K28*$AZ$3)/Z28, 0)</f>
        <v>805.15894566838097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8.2415301680139358E-2</v>
      </c>
      <c r="L29" s="2">
        <v>26</v>
      </c>
      <c r="M29" s="6">
        <v>2.0303000000000002E-2</v>
      </c>
      <c r="Q29" s="4">
        <f t="shared" si="21"/>
        <v>25</v>
      </c>
      <c r="R29">
        <f t="shared" si="0"/>
        <v>50000</v>
      </c>
      <c r="S29">
        <f t="shared" si="1"/>
        <v>795.35735086985289</v>
      </c>
      <c r="U29">
        <f t="shared" si="12"/>
        <v>2.0303000000000002E-2</v>
      </c>
      <c r="V29">
        <f t="shared" si="13"/>
        <v>0.01</v>
      </c>
      <c r="W29">
        <f t="shared" si="14"/>
        <v>0.63166930496667861</v>
      </c>
      <c r="X29">
        <f t="shared" si="15"/>
        <v>1.2824781898738476E-2</v>
      </c>
      <c r="Y29">
        <f t="shared" si="16"/>
        <v>6.3166930496667863E-3</v>
      </c>
      <c r="Z29">
        <f t="shared" si="17"/>
        <v>0.61252783001827338</v>
      </c>
      <c r="AB29">
        <f t="shared" si="18"/>
        <v>508.59419159804997</v>
      </c>
      <c r="AC29">
        <f t="shared" si="22"/>
        <v>487.17851221739346</v>
      </c>
      <c r="AE29">
        <f t="shared" si="2"/>
        <v>0</v>
      </c>
      <c r="AF29">
        <f t="shared" si="3"/>
        <v>0</v>
      </c>
      <c r="AG29">
        <f t="shared" si="3"/>
        <v>-15.313195750456835</v>
      </c>
      <c r="AH29">
        <f t="shared" si="4"/>
        <v>-641.23909493692383</v>
      </c>
      <c r="AI29">
        <f t="shared" si="23"/>
        <v>-656.55229068738072</v>
      </c>
      <c r="AJ29">
        <f t="shared" si="6"/>
        <v>21.415679380656513</v>
      </c>
      <c r="AK29">
        <f t="shared" si="19"/>
        <v>35.601593411863504</v>
      </c>
      <c r="AL29">
        <f t="shared" si="24"/>
        <v>-599.53501789486074</v>
      </c>
      <c r="AN29">
        <f t="shared" si="8"/>
        <v>0</v>
      </c>
      <c r="AO29">
        <f t="shared" si="8"/>
        <v>0</v>
      </c>
      <c r="AP29">
        <f t="shared" si="8"/>
        <v>-1.262041647460928</v>
      </c>
      <c r="AQ29">
        <f t="shared" si="8"/>
        <v>-52.847913458326097</v>
      </c>
      <c r="AR29">
        <f t="shared" si="8"/>
        <v>-54.10995510578703</v>
      </c>
      <c r="AS29">
        <f t="shared" si="8"/>
        <v>1.7649796768419466</v>
      </c>
      <c r="AT29">
        <f t="shared" si="8"/>
        <v>2.9341160613323924</v>
      </c>
      <c r="AU29">
        <f t="shared" si="8"/>
        <v>-49.410859367612694</v>
      </c>
      <c r="AW29">
        <v>26</v>
      </c>
      <c r="AX29">
        <f>IF(Z29&gt;0, (R29*SUMPRODUCT(K29:$K$98, X29:$X$98)-K29*$AZ$3)/Z29, 0)</f>
        <v>795.35735086985289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7.3585090785838705E-2</v>
      </c>
      <c r="L30" s="2">
        <v>27</v>
      </c>
      <c r="M30" s="6">
        <v>2.2446000000000001E-2</v>
      </c>
      <c r="Q30" s="4">
        <f t="shared" si="21"/>
        <v>25</v>
      </c>
      <c r="R30">
        <f t="shared" si="0"/>
        <v>50000</v>
      </c>
      <c r="S30">
        <f t="shared" si="1"/>
        <v>783.55756969782669</v>
      </c>
      <c r="U30">
        <f t="shared" si="12"/>
        <v>2.2446000000000001E-2</v>
      </c>
      <c r="V30">
        <f t="shared" si="13"/>
        <v>0.01</v>
      </c>
      <c r="W30">
        <f t="shared" si="14"/>
        <v>0.61252783001827338</v>
      </c>
      <c r="X30">
        <f t="shared" si="15"/>
        <v>1.3748799672590165E-2</v>
      </c>
      <c r="Y30">
        <f t="shared" si="16"/>
        <v>6.1252783001827342E-3</v>
      </c>
      <c r="Z30">
        <f t="shared" si="17"/>
        <v>0.59265375204550053</v>
      </c>
      <c r="AB30">
        <f t="shared" si="18"/>
        <v>487.17851221739346</v>
      </c>
      <c r="AC30">
        <f t="shared" si="22"/>
        <v>464.37833362507075</v>
      </c>
      <c r="AE30">
        <f t="shared" si="2"/>
        <v>0</v>
      </c>
      <c r="AF30">
        <f t="shared" si="3"/>
        <v>0</v>
      </c>
      <c r="AG30">
        <f t="shared" si="3"/>
        <v>-14.816343801137513</v>
      </c>
      <c r="AH30">
        <f t="shared" si="4"/>
        <v>-687.43998362950822</v>
      </c>
      <c r="AI30">
        <f t="shared" si="23"/>
        <v>-702.25632743064568</v>
      </c>
      <c r="AJ30">
        <f t="shared" si="6"/>
        <v>22.800178592322709</v>
      </c>
      <c r="AK30">
        <f t="shared" si="19"/>
        <v>34.102495855217548</v>
      </c>
      <c r="AL30">
        <f t="shared" si="24"/>
        <v>-645.35365298310546</v>
      </c>
      <c r="AN30">
        <f t="shared" si="8"/>
        <v>0</v>
      </c>
      <c r="AO30">
        <f t="shared" si="8"/>
        <v>0</v>
      </c>
      <c r="AP30">
        <f t="shared" si="8"/>
        <v>-1.0902620037209025</v>
      </c>
      <c r="AQ30">
        <f t="shared" si="8"/>
        <v>-50.585333605192837</v>
      </c>
      <c r="AR30">
        <f t="shared" si="8"/>
        <v>-51.675595608913731</v>
      </c>
      <c r="AS30">
        <f t="shared" si="8"/>
        <v>1.6777532116494027</v>
      </c>
      <c r="AT30">
        <f t="shared" si="8"/>
        <v>2.5094352535298716</v>
      </c>
      <c r="AU30">
        <f t="shared" si="8"/>
        <v>-47.488407143734463</v>
      </c>
      <c r="AW30">
        <v>27</v>
      </c>
      <c r="AX30">
        <f>IF(Z30&gt;0, (R30*SUMPRODUCT(K30:$K$98, X30:$X$98)-K30*$AZ$3)/Z30, 0)</f>
        <v>783.55756969782669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6.5700973915927413E-2</v>
      </c>
      <c r="L31" s="2">
        <v>28</v>
      </c>
      <c r="M31" s="6">
        <v>2.4856E-2</v>
      </c>
      <c r="Q31" s="4">
        <f t="shared" si="21"/>
        <v>25</v>
      </c>
      <c r="R31">
        <f t="shared" si="0"/>
        <v>50000</v>
      </c>
      <c r="S31">
        <f t="shared" si="1"/>
        <v>770.32211894429884</v>
      </c>
      <c r="U31">
        <f t="shared" si="12"/>
        <v>2.4856E-2</v>
      </c>
      <c r="V31">
        <f t="shared" si="13"/>
        <v>0.01</v>
      </c>
      <c r="W31">
        <f t="shared" si="14"/>
        <v>0.59265375204550053</v>
      </c>
      <c r="X31">
        <f t="shared" si="15"/>
        <v>1.4731001660842961E-2</v>
      </c>
      <c r="Y31">
        <f t="shared" si="16"/>
        <v>5.9265375204550054E-3</v>
      </c>
      <c r="Z31">
        <f t="shared" si="17"/>
        <v>0.57199621286420255</v>
      </c>
      <c r="AB31">
        <f t="shared" si="18"/>
        <v>464.37833362507075</v>
      </c>
      <c r="AC31">
        <f t="shared" si="22"/>
        <v>440.6213347216667</v>
      </c>
      <c r="AE31">
        <f t="shared" si="2"/>
        <v>0</v>
      </c>
      <c r="AF31">
        <f t="shared" si="3"/>
        <v>0</v>
      </c>
      <c r="AG31">
        <f t="shared" si="3"/>
        <v>-14.299905321605063</v>
      </c>
      <c r="AH31">
        <f t="shared" si="4"/>
        <v>-736.550083042148</v>
      </c>
      <c r="AI31">
        <f t="shared" si="23"/>
        <v>-750.84998836375303</v>
      </c>
      <c r="AJ31">
        <f t="shared" si="6"/>
        <v>23.756998903404053</v>
      </c>
      <c r="AK31">
        <f t="shared" si="19"/>
        <v>32.506483353754959</v>
      </c>
      <c r="AL31">
        <f t="shared" si="24"/>
        <v>-694.58650610659402</v>
      </c>
      <c r="AN31">
        <f t="shared" si="8"/>
        <v>0</v>
      </c>
      <c r="AO31">
        <f t="shared" si="8"/>
        <v>0</v>
      </c>
      <c r="AP31">
        <f t="shared" si="8"/>
        <v>-0.93951770653500588</v>
      </c>
      <c r="AQ31">
        <f t="shared" si="8"/>
        <v>-48.392057793726337</v>
      </c>
      <c r="AR31">
        <f t="shared" si="8"/>
        <v>-49.331575500261337</v>
      </c>
      <c r="AS31">
        <f t="shared" si="8"/>
        <v>1.5608579652732659</v>
      </c>
      <c r="AT31">
        <f t="shared" si="8"/>
        <v>2.1357076149235832</v>
      </c>
      <c r="AU31">
        <f t="shared" si="8"/>
        <v>-45.635009920064491</v>
      </c>
      <c r="AW31">
        <v>28</v>
      </c>
      <c r="AX31">
        <f>IF(Z31&gt;0, (R31*SUMPRODUCT(K31:$K$98, X31:$X$98)-K31*$AZ$3)/Z31, 0)</f>
        <v>770.32211894429884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5.8661583853506616E-2</v>
      </c>
      <c r="L32" s="2">
        <v>29</v>
      </c>
      <c r="M32" s="6">
        <v>2.7564999999999999E-2</v>
      </c>
      <c r="Q32" s="4">
        <f t="shared" si="21"/>
        <v>25</v>
      </c>
      <c r="R32">
        <f t="shared" si="0"/>
        <v>50000</v>
      </c>
      <c r="S32">
        <f t="shared" si="1"/>
        <v>755.99674991912366</v>
      </c>
      <c r="U32">
        <f t="shared" si="12"/>
        <v>2.7564999999999999E-2</v>
      </c>
      <c r="V32">
        <f t="shared" si="13"/>
        <v>0.01</v>
      </c>
      <c r="W32">
        <f t="shared" si="14"/>
        <v>0.57199621286420255</v>
      </c>
      <c r="X32">
        <f t="shared" si="15"/>
        <v>1.5767075607601742E-2</v>
      </c>
      <c r="Y32">
        <f t="shared" si="16"/>
        <v>5.7199621286420253E-3</v>
      </c>
      <c r="Z32">
        <f t="shared" si="17"/>
        <v>0.55050917512795883</v>
      </c>
      <c r="AB32">
        <f t="shared" si="18"/>
        <v>440.6213347216667</v>
      </c>
      <c r="AC32">
        <f t="shared" si="22"/>
        <v>416.18314719739453</v>
      </c>
      <c r="AE32">
        <f t="shared" si="2"/>
        <v>0</v>
      </c>
      <c r="AF32">
        <f t="shared" si="3"/>
        <v>0</v>
      </c>
      <c r="AG32">
        <f t="shared" si="3"/>
        <v>-13.762729378198971</v>
      </c>
      <c r="AH32">
        <f t="shared" si="4"/>
        <v>-788.35378038008707</v>
      </c>
      <c r="AI32">
        <f t="shared" si="23"/>
        <v>-802.11650975828604</v>
      </c>
      <c r="AJ32">
        <f t="shared" si="6"/>
        <v>24.438187524272166</v>
      </c>
      <c r="AK32">
        <f t="shared" si="19"/>
        <v>30.843493430516673</v>
      </c>
      <c r="AL32">
        <f t="shared" si="24"/>
        <v>-746.8348288034972</v>
      </c>
      <c r="AN32">
        <f t="shared" si="8"/>
        <v>0</v>
      </c>
      <c r="AO32">
        <f t="shared" si="8"/>
        <v>0</v>
      </c>
      <c r="AP32">
        <f t="shared" si="8"/>
        <v>-0.80734350347233785</v>
      </c>
      <c r="AQ32">
        <f t="shared" si="8"/>
        <v>-46.246081393995418</v>
      </c>
      <c r="AR32">
        <f t="shared" si="8"/>
        <v>-47.053424897467757</v>
      </c>
      <c r="AS32">
        <f t="shared" si="8"/>
        <v>1.433582786682811</v>
      </c>
      <c r="AT32">
        <f t="shared" si="8"/>
        <v>1.8093281762093343</v>
      </c>
      <c r="AU32">
        <f t="shared" si="8"/>
        <v>-43.81051393457561</v>
      </c>
      <c r="AW32">
        <v>29</v>
      </c>
      <c r="AX32">
        <f>IF(Z32&gt;0, (R32*SUMPRODUCT(K32:$K$98, X32:$X$98)-K32*$AZ$3)/Z32, 0)</f>
        <v>755.99674991912366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5.2376414154916617E-2</v>
      </c>
      <c r="L33" s="2">
        <v>30</v>
      </c>
      <c r="M33" s="6">
        <v>3.0620999999999999E-2</v>
      </c>
      <c r="Q33" s="4">
        <f t="shared" si="21"/>
        <v>25</v>
      </c>
      <c r="R33">
        <f t="shared" si="0"/>
        <v>50000</v>
      </c>
      <c r="S33">
        <f t="shared" si="1"/>
        <v>740.93858907179185</v>
      </c>
      <c r="U33">
        <f t="shared" si="12"/>
        <v>3.0620999999999999E-2</v>
      </c>
      <c r="V33">
        <f t="shared" si="13"/>
        <v>0.01</v>
      </c>
      <c r="W33">
        <f t="shared" si="14"/>
        <v>0.55050917512795883</v>
      </c>
      <c r="X33">
        <f t="shared" si="15"/>
        <v>1.6857141451593227E-2</v>
      </c>
      <c r="Y33">
        <f t="shared" si="16"/>
        <v>5.5050917512795882E-3</v>
      </c>
      <c r="Z33">
        <f t="shared" si="17"/>
        <v>0.52814694192508604</v>
      </c>
      <c r="AB33">
        <f t="shared" si="18"/>
        <v>416.18314719739453</v>
      </c>
      <c r="AC33">
        <f t="shared" si="22"/>
        <v>391.32444997255482</v>
      </c>
      <c r="AE33">
        <f t="shared" si="2"/>
        <v>0</v>
      </c>
      <c r="AF33">
        <f t="shared" si="3"/>
        <v>0</v>
      </c>
      <c r="AG33">
        <f t="shared" si="3"/>
        <v>-13.203673548127151</v>
      </c>
      <c r="AH33">
        <f t="shared" si="4"/>
        <v>-842.85707257966135</v>
      </c>
      <c r="AI33">
        <f t="shared" si="23"/>
        <v>-856.06074612778855</v>
      </c>
      <c r="AJ33">
        <f t="shared" si="6"/>
        <v>24.858697224839716</v>
      </c>
      <c r="AK33">
        <f t="shared" si="19"/>
        <v>29.132820303817621</v>
      </c>
      <c r="AL33">
        <f t="shared" si="24"/>
        <v>-802.06922859913118</v>
      </c>
      <c r="AN33">
        <f t="shared" si="8"/>
        <v>0</v>
      </c>
      <c r="AO33">
        <f t="shared" si="8"/>
        <v>0</v>
      </c>
      <c r="AP33">
        <f t="shared" si="8"/>
        <v>-0.69156107412302503</v>
      </c>
      <c r="AQ33">
        <f t="shared" si="8"/>
        <v>-44.145831106832958</v>
      </c>
      <c r="AR33">
        <f t="shared" si="8"/>
        <v>-44.837392180955987</v>
      </c>
      <c r="AS33">
        <f t="shared" si="8"/>
        <v>1.3020094211998814</v>
      </c>
      <c r="AT33">
        <f t="shared" si="8"/>
        <v>1.5258726617335154</v>
      </c>
      <c r="AU33">
        <f t="shared" si="8"/>
        <v>-42.009510098022588</v>
      </c>
      <c r="AW33">
        <v>30</v>
      </c>
      <c r="AX33">
        <f>IF(Z33&gt;0, (R33*SUMPRODUCT(K33:$K$98, X33:$X$98)-K33*$AZ$3)/Z33, 0)</f>
        <v>740.93858907179185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4.6764655495461264E-2</v>
      </c>
      <c r="L34" s="2">
        <v>31</v>
      </c>
      <c r="M34" s="6">
        <v>3.3921E-2</v>
      </c>
      <c r="Q34" s="4">
        <f t="shared" si="21"/>
        <v>25</v>
      </c>
      <c r="R34">
        <f t="shared" si="0"/>
        <v>50000</v>
      </c>
      <c r="S34">
        <f t="shared" si="1"/>
        <v>725.36756599714909</v>
      </c>
      <c r="U34">
        <f t="shared" si="12"/>
        <v>3.3921E-2</v>
      </c>
      <c r="V34">
        <f t="shared" si="13"/>
        <v>0.01</v>
      </c>
      <c r="W34">
        <f t="shared" si="14"/>
        <v>0.52814694192508604</v>
      </c>
      <c r="X34">
        <f t="shared" si="15"/>
        <v>1.7915272417040842E-2</v>
      </c>
      <c r="Y34">
        <f t="shared" si="16"/>
        <v>5.2814694192508602E-3</v>
      </c>
      <c r="Z34">
        <f t="shared" si="17"/>
        <v>0.50495020008879432</v>
      </c>
      <c r="AB34">
        <f t="shared" si="18"/>
        <v>391.32444997255482</v>
      </c>
      <c r="AC34">
        <f t="shared" si="22"/>
        <v>366.27449758818216</v>
      </c>
      <c r="AE34">
        <f t="shared" si="2"/>
        <v>0</v>
      </c>
      <c r="AF34">
        <f t="shared" si="3"/>
        <v>0</v>
      </c>
      <c r="AG34">
        <f t="shared" si="3"/>
        <v>-12.623755002219857</v>
      </c>
      <c r="AH34">
        <f t="shared" si="4"/>
        <v>-895.7636208520421</v>
      </c>
      <c r="AI34">
        <f t="shared" si="23"/>
        <v>-908.3873758542619</v>
      </c>
      <c r="AJ34">
        <f t="shared" si="6"/>
        <v>25.049952384372659</v>
      </c>
      <c r="AK34">
        <f t="shared" si="19"/>
        <v>27.392711498078839</v>
      </c>
      <c r="AL34">
        <f t="shared" si="24"/>
        <v>-855.94471197181042</v>
      </c>
      <c r="AN34">
        <f t="shared" si="8"/>
        <v>0</v>
      </c>
      <c r="AO34">
        <f t="shared" si="8"/>
        <v>0</v>
      </c>
      <c r="AP34">
        <f t="shared" si="8"/>
        <v>-0.59034555373791753</v>
      </c>
      <c r="AQ34">
        <f t="shared" si="8"/>
        <v>-41.89007713451273</v>
      </c>
      <c r="AR34">
        <f t="shared" si="8"/>
        <v>-42.480422688250648</v>
      </c>
      <c r="AS34">
        <f t="shared" si="8"/>
        <v>1.171452393432896</v>
      </c>
      <c r="AT34">
        <f t="shared" si="8"/>
        <v>1.2810107162942175</v>
      </c>
      <c r="AU34">
        <f t="shared" ref="AU34:AU69" si="25">AL34*$K34</f>
        <v>-40.027959578523536</v>
      </c>
      <c r="AW34">
        <v>31</v>
      </c>
      <c r="AX34">
        <f>IF(Z34&gt;0, (R34*SUMPRODUCT(K34:$K$98, X34:$X$98)-K34*$AZ$3)/Z34, 0)</f>
        <v>725.36756599714909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4.1754156692376129E-2</v>
      </c>
      <c r="L35" s="2">
        <v>32</v>
      </c>
      <c r="M35" s="6">
        <v>3.7368999999999999E-2</v>
      </c>
      <c r="Q35" s="4">
        <f t="shared" si="21"/>
        <v>25</v>
      </c>
      <c r="R35">
        <f t="shared" si="0"/>
        <v>50000</v>
      </c>
      <c r="S35">
        <f t="shared" si="1"/>
        <v>709.79658323587421</v>
      </c>
      <c r="U35">
        <f t="shared" si="12"/>
        <v>3.7368999999999999E-2</v>
      </c>
      <c r="V35">
        <f t="shared" si="13"/>
        <v>0.01</v>
      </c>
      <c r="W35">
        <f t="shared" si="14"/>
        <v>0.50495020008879432</v>
      </c>
      <c r="X35">
        <f t="shared" si="15"/>
        <v>1.8869484027118154E-2</v>
      </c>
      <c r="Y35">
        <f t="shared" si="16"/>
        <v>5.0495020008879433E-3</v>
      </c>
      <c r="Z35">
        <f t="shared" si="17"/>
        <v>0.48103121406078825</v>
      </c>
      <c r="AB35">
        <f t="shared" si="18"/>
        <v>366.27449758818216</v>
      </c>
      <c r="AC35">
        <f t="shared" si="22"/>
        <v>341.43431217015188</v>
      </c>
      <c r="AE35">
        <f t="shared" si="2"/>
        <v>0</v>
      </c>
      <c r="AF35">
        <f t="shared" ref="AF35:AG69" si="26">-$Z35*P35</f>
        <v>0</v>
      </c>
      <c r="AG35">
        <f t="shared" si="26"/>
        <v>-12.025780351519707</v>
      </c>
      <c r="AH35">
        <f t="shared" si="4"/>
        <v>-943.47420135590767</v>
      </c>
      <c r="AI35">
        <f t="shared" si="23"/>
        <v>-955.49998170742742</v>
      </c>
      <c r="AJ35">
        <f t="shared" si="6"/>
        <v>24.840185418030273</v>
      </c>
      <c r="AK35">
        <f t="shared" si="19"/>
        <v>25.639214831172755</v>
      </c>
      <c r="AL35">
        <f t="shared" si="24"/>
        <v>-905.02058145822434</v>
      </c>
      <c r="AN35">
        <f t="shared" ref="AN35:AT69" si="27">AE35*$K35</f>
        <v>0</v>
      </c>
      <c r="AO35">
        <f t="shared" si="27"/>
        <v>0</v>
      </c>
      <c r="AP35">
        <f t="shared" si="27"/>
        <v>-0.50212631714545197</v>
      </c>
      <c r="AQ35">
        <f t="shared" si="27"/>
        <v>-39.393969638628995</v>
      </c>
      <c r="AR35">
        <f t="shared" si="27"/>
        <v>-39.896095955774449</v>
      </c>
      <c r="AS35">
        <f t="shared" si="27"/>
        <v>1.0371809942121126</v>
      </c>
      <c r="AT35">
        <f t="shared" si="27"/>
        <v>1.0705437935302813</v>
      </c>
      <c r="AU35">
        <f t="shared" si="25"/>
        <v>-37.78837116803205</v>
      </c>
      <c r="AW35">
        <v>32</v>
      </c>
      <c r="AX35">
        <f>IF(Z35&gt;0, (R35*SUMPRODUCT(K35:$K$98, X35:$X$98)-K35*$AZ$3)/Z35, 0)</f>
        <v>709.79658323587421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3.7280497046764401E-2</v>
      </c>
      <c r="L36" s="2">
        <v>33</v>
      </c>
      <c r="M36" s="6">
        <v>5.0548205999999998E-2</v>
      </c>
      <c r="Q36" s="4">
        <f t="shared" si="21"/>
        <v>25</v>
      </c>
      <c r="R36">
        <f t="shared" si="0"/>
        <v>50000</v>
      </c>
      <c r="S36">
        <f t="shared" si="1"/>
        <v>702.05687680302435</v>
      </c>
      <c r="U36">
        <f t="shared" si="12"/>
        <v>5.0548205999999998E-2</v>
      </c>
      <c r="V36">
        <f t="shared" si="13"/>
        <v>0.01</v>
      </c>
      <c r="W36">
        <f t="shared" si="14"/>
        <v>0.48103121406078825</v>
      </c>
      <c r="X36">
        <f t="shared" si="15"/>
        <v>2.4315264900774819E-2</v>
      </c>
      <c r="Y36">
        <f t="shared" si="16"/>
        <v>4.8103121406078827E-3</v>
      </c>
      <c r="Z36">
        <f t="shared" si="17"/>
        <v>0.45190563701940556</v>
      </c>
      <c r="AB36">
        <f t="shared" si="18"/>
        <v>341.43431217015188</v>
      </c>
      <c r="AC36">
        <f t="shared" si="22"/>
        <v>317.26346013552507</v>
      </c>
      <c r="AE36">
        <f t="shared" si="2"/>
        <v>0</v>
      </c>
      <c r="AF36">
        <f t="shared" si="26"/>
        <v>0</v>
      </c>
      <c r="AG36">
        <f t="shared" si="26"/>
        <v>-11.297640925485139</v>
      </c>
      <c r="AH36">
        <f t="shared" si="4"/>
        <v>-1215.7632450387409</v>
      </c>
      <c r="AI36">
        <f t="shared" si="23"/>
        <v>-1227.0608859642261</v>
      </c>
      <c r="AJ36">
        <f t="shared" si="6"/>
        <v>24.170852034626819</v>
      </c>
      <c r="AK36">
        <f t="shared" si="19"/>
        <v>23.900401851910633</v>
      </c>
      <c r="AL36">
        <f t="shared" si="24"/>
        <v>-1178.9896320776886</v>
      </c>
      <c r="AN36">
        <f t="shared" si="27"/>
        <v>0</v>
      </c>
      <c r="AO36">
        <f t="shared" si="27"/>
        <v>0</v>
      </c>
      <c r="AP36">
        <f t="shared" si="27"/>
        <v>-0.42118166915795335</v>
      </c>
      <c r="AQ36">
        <f t="shared" si="27"/>
        <v>-45.324258066231486</v>
      </c>
      <c r="AR36">
        <f t="shared" si="27"/>
        <v>-45.745439735389439</v>
      </c>
      <c r="AS36">
        <f t="shared" si="27"/>
        <v>0.90110137789468447</v>
      </c>
      <c r="AT36">
        <f t="shared" si="27"/>
        <v>0.89101886065663682</v>
      </c>
      <c r="AU36">
        <f t="shared" si="25"/>
        <v>-43.95331949683812</v>
      </c>
      <c r="AW36">
        <v>33</v>
      </c>
      <c r="AX36">
        <f>IF(Z36&gt;0, (R36*SUMPRODUCT(K36:$K$98, X36:$X$98)-K36*$AZ$3)/Z36, 0)</f>
        <v>702.05687680302435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3.3286158077468216E-2</v>
      </c>
      <c r="L37" s="2">
        <v>34</v>
      </c>
      <c r="M37" s="6">
        <v>6.4784177999999998E-2</v>
      </c>
      <c r="Q37" s="4">
        <f t="shared" si="21"/>
        <v>25</v>
      </c>
      <c r="R37">
        <f t="shared" si="0"/>
        <v>50000</v>
      </c>
      <c r="S37">
        <f t="shared" si="1"/>
        <v>682.90905206315188</v>
      </c>
      <c r="U37">
        <f t="shared" si="12"/>
        <v>6.4784177999999998E-2</v>
      </c>
      <c r="V37">
        <f t="shared" si="13"/>
        <v>0.01</v>
      </c>
      <c r="W37">
        <f t="shared" si="14"/>
        <v>0.45190563701940556</v>
      </c>
      <c r="X37">
        <f t="shared" si="15"/>
        <v>2.9276335227868558E-2</v>
      </c>
      <c r="Y37">
        <f t="shared" si="16"/>
        <v>4.5190563701940556E-3</v>
      </c>
      <c r="Z37">
        <f t="shared" si="17"/>
        <v>0.41811024542134295</v>
      </c>
      <c r="AB37">
        <f t="shared" si="18"/>
        <v>317.26346013552507</v>
      </c>
      <c r="AC37">
        <f t="shared" si="22"/>
        <v>285.53127135858108</v>
      </c>
      <c r="AE37">
        <f t="shared" si="2"/>
        <v>0</v>
      </c>
      <c r="AF37">
        <f t="shared" si="26"/>
        <v>0</v>
      </c>
      <c r="AG37">
        <f t="shared" si="26"/>
        <v>-10.452756135533575</v>
      </c>
      <c r="AH37">
        <f t="shared" si="4"/>
        <v>-1463.8167613934279</v>
      </c>
      <c r="AI37">
        <f t="shared" si="23"/>
        <v>-1474.2695175289614</v>
      </c>
      <c r="AJ37">
        <f t="shared" si="6"/>
        <v>31.732188776943985</v>
      </c>
      <c r="AK37">
        <f t="shared" si="19"/>
        <v>22.208442209486758</v>
      </c>
      <c r="AL37">
        <f t="shared" si="24"/>
        <v>-1420.3288865425307</v>
      </c>
      <c r="AN37">
        <f t="shared" si="27"/>
        <v>0</v>
      </c>
      <c r="AO37">
        <f t="shared" si="27"/>
        <v>0</v>
      </c>
      <c r="AP37">
        <f t="shared" si="27"/>
        <v>-0.34793209307259632</v>
      </c>
      <c r="AQ37">
        <f t="shared" si="27"/>
        <v>-48.724836116189216</v>
      </c>
      <c r="AR37">
        <f t="shared" si="27"/>
        <v>-49.07276820926181</v>
      </c>
      <c r="AS37">
        <f t="shared" si="27"/>
        <v>1.0562426517734202</v>
      </c>
      <c r="AT37">
        <f t="shared" si="27"/>
        <v>0.73923371803929372</v>
      </c>
      <c r="AU37">
        <f t="shared" si="25"/>
        <v>-47.277291839449092</v>
      </c>
      <c r="AW37">
        <v>34</v>
      </c>
      <c r="AX37">
        <f>IF(Z37&gt;0, (R37*SUMPRODUCT(K37:$K$98, X37:$X$98)-K37*$AZ$3)/Z37, 0)</f>
        <v>682.90905206315188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2.9719783997739477E-2</v>
      </c>
      <c r="L38" s="2">
        <v>35</v>
      </c>
      <c r="M38" s="6">
        <v>8.0470763000000001E-2</v>
      </c>
      <c r="Q38" s="4">
        <f t="shared" si="21"/>
        <v>25</v>
      </c>
      <c r="R38">
        <f t="shared" si="0"/>
        <v>50000</v>
      </c>
      <c r="S38">
        <f t="shared" si="1"/>
        <v>654.62271253746212</v>
      </c>
      <c r="U38">
        <f t="shared" si="12"/>
        <v>8.0470763000000001E-2</v>
      </c>
      <c r="V38">
        <f t="shared" si="13"/>
        <v>0.01</v>
      </c>
      <c r="W38">
        <f t="shared" si="14"/>
        <v>0.41811024542134295</v>
      </c>
      <c r="X38">
        <f t="shared" si="15"/>
        <v>3.3645650467172723E-2</v>
      </c>
      <c r="Y38">
        <f t="shared" si="16"/>
        <v>4.1811024542134298E-3</v>
      </c>
      <c r="Z38">
        <f t="shared" si="17"/>
        <v>0.3802834924999568</v>
      </c>
      <c r="AB38">
        <f t="shared" si="18"/>
        <v>285.53127135858108</v>
      </c>
      <c r="AC38">
        <f t="shared" si="22"/>
        <v>248.94221139354136</v>
      </c>
      <c r="AE38">
        <f t="shared" si="2"/>
        <v>0</v>
      </c>
      <c r="AF38">
        <f t="shared" si="26"/>
        <v>0</v>
      </c>
      <c r="AG38">
        <f t="shared" si="26"/>
        <v>-9.5070873124989195</v>
      </c>
      <c r="AH38">
        <f t="shared" si="4"/>
        <v>-1682.2825233586361</v>
      </c>
      <c r="AI38">
        <f t="shared" si="23"/>
        <v>-1691.7896106711351</v>
      </c>
      <c r="AJ38">
        <f t="shared" si="6"/>
        <v>36.589059965039723</v>
      </c>
      <c r="AK38">
        <f t="shared" si="19"/>
        <v>19.987188995100677</v>
      </c>
      <c r="AL38">
        <f t="shared" si="24"/>
        <v>-1635.2133617109946</v>
      </c>
      <c r="AN38">
        <f t="shared" si="27"/>
        <v>0</v>
      </c>
      <c r="AO38">
        <f t="shared" si="27"/>
        <v>0</v>
      </c>
      <c r="AP38">
        <f t="shared" si="27"/>
        <v>-0.2825485813751174</v>
      </c>
      <c r="AQ38">
        <f t="shared" si="27"/>
        <v>-49.997073217390785</v>
      </c>
      <c r="AR38">
        <f t="shared" si="27"/>
        <v>-50.279621798765902</v>
      </c>
      <c r="AS38">
        <f t="shared" si="27"/>
        <v>1.0874189588413177</v>
      </c>
      <c r="AT38">
        <f t="shared" si="27"/>
        <v>0.59401493965638774</v>
      </c>
      <c r="AU38">
        <f t="shared" si="25"/>
        <v>-48.598187900268194</v>
      </c>
      <c r="AW38">
        <v>35</v>
      </c>
      <c r="AX38">
        <f>IF(Z38&gt;0, (R38*SUMPRODUCT(K38:$K$98, X38:$X$98)-K38*$AZ$3)/Z38, 0)</f>
        <v>654.62271253746212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2.6535521426553101E-2</v>
      </c>
      <c r="L39" s="2">
        <v>36</v>
      </c>
      <c r="M39" s="6">
        <v>9.7818447000000003E-2</v>
      </c>
      <c r="Q39" s="4">
        <f t="shared" si="21"/>
        <v>25</v>
      </c>
      <c r="R39">
        <f t="shared" si="0"/>
        <v>50000</v>
      </c>
      <c r="S39">
        <f t="shared" si="1"/>
        <v>618.30779106031741</v>
      </c>
      <c r="U39">
        <f t="shared" si="12"/>
        <v>9.7818447000000003E-2</v>
      </c>
      <c r="V39">
        <f t="shared" si="13"/>
        <v>0.01</v>
      </c>
      <c r="W39">
        <f t="shared" si="14"/>
        <v>0.3802834924999568</v>
      </c>
      <c r="X39">
        <f t="shared" si="15"/>
        <v>3.7198740656081926E-2</v>
      </c>
      <c r="Y39">
        <f t="shared" si="16"/>
        <v>3.802834924999568E-3</v>
      </c>
      <c r="Z39">
        <f t="shared" si="17"/>
        <v>0.33928191691887533</v>
      </c>
      <c r="AB39">
        <f t="shared" si="18"/>
        <v>248.94221139354136</v>
      </c>
      <c r="AC39">
        <f t="shared" si="22"/>
        <v>209.78065259681995</v>
      </c>
      <c r="AE39">
        <f t="shared" si="2"/>
        <v>0</v>
      </c>
      <c r="AF39">
        <f t="shared" si="26"/>
        <v>0</v>
      </c>
      <c r="AG39">
        <f t="shared" si="26"/>
        <v>-8.4820479229718835</v>
      </c>
      <c r="AH39">
        <f t="shared" si="4"/>
        <v>-1859.9370328040964</v>
      </c>
      <c r="AI39">
        <f t="shared" si="23"/>
        <v>-1868.4190807270681</v>
      </c>
      <c r="AJ39">
        <f t="shared" si="6"/>
        <v>39.161558796721408</v>
      </c>
      <c r="AK39">
        <f t="shared" si="19"/>
        <v>17.425954797547895</v>
      </c>
      <c r="AL39">
        <f t="shared" si="24"/>
        <v>-1811.8315671327987</v>
      </c>
      <c r="AN39">
        <f t="shared" si="27"/>
        <v>0</v>
      </c>
      <c r="AO39">
        <f t="shared" si="27"/>
        <v>0</v>
      </c>
      <c r="AP39">
        <f t="shared" si="27"/>
        <v>-0.22507556440107065</v>
      </c>
      <c r="AQ39">
        <f t="shared" si="27"/>
        <v>-49.354398986012697</v>
      </c>
      <c r="AR39">
        <f t="shared" si="27"/>
        <v>-49.579474550413764</v>
      </c>
      <c r="AS39">
        <f t="shared" si="27"/>
        <v>1.03917238254762</v>
      </c>
      <c r="AT39">
        <f t="shared" si="27"/>
        <v>0.46240679690847797</v>
      </c>
      <c r="AU39">
        <f t="shared" si="25"/>
        <v>-48.077895370957663</v>
      </c>
      <c r="AW39">
        <v>36</v>
      </c>
      <c r="AX39">
        <f>IF(Z39&gt;0, (R39*SUMPRODUCT(K39:$K$98, X39:$X$98)-K39*$AZ$3)/Z39, 0)</f>
        <v>618.30779106031741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2.3692429845136694E-2</v>
      </c>
      <c r="L40" s="2">
        <v>37</v>
      </c>
      <c r="M40" s="6">
        <v>0.115047869</v>
      </c>
      <c r="Q40" s="4">
        <f t="shared" si="21"/>
        <v>25</v>
      </c>
      <c r="R40">
        <f t="shared" si="0"/>
        <v>50000</v>
      </c>
      <c r="S40">
        <f t="shared" si="1"/>
        <v>573.00894410084106</v>
      </c>
      <c r="U40">
        <f t="shared" si="12"/>
        <v>0.115047869</v>
      </c>
      <c r="V40">
        <f t="shared" si="13"/>
        <v>0.01</v>
      </c>
      <c r="W40">
        <f t="shared" si="14"/>
        <v>0.33928191691887533</v>
      </c>
      <c r="X40">
        <f t="shared" si="15"/>
        <v>3.9033661531751654E-2</v>
      </c>
      <c r="Y40">
        <f t="shared" si="16"/>
        <v>3.3928191691887533E-3</v>
      </c>
      <c r="Z40">
        <f t="shared" si="17"/>
        <v>0.29685543621793492</v>
      </c>
      <c r="AB40">
        <f t="shared" si="18"/>
        <v>209.78065259681995</v>
      </c>
      <c r="AC40">
        <f t="shared" si="22"/>
        <v>170.10082005783346</v>
      </c>
      <c r="AE40">
        <f t="shared" si="2"/>
        <v>0</v>
      </c>
      <c r="AF40">
        <f t="shared" si="26"/>
        <v>0</v>
      </c>
      <c r="AG40">
        <f t="shared" si="26"/>
        <v>-7.4213859054483731</v>
      </c>
      <c r="AH40">
        <f t="shared" si="4"/>
        <v>-1951.6830765875827</v>
      </c>
      <c r="AI40">
        <f t="shared" si="23"/>
        <v>-1959.1044624930312</v>
      </c>
      <c r="AJ40">
        <f t="shared" si="6"/>
        <v>39.679832538986489</v>
      </c>
      <c r="AK40">
        <f t="shared" si="19"/>
        <v>14.684645681777397</v>
      </c>
      <c r="AL40">
        <f t="shared" si="24"/>
        <v>-1904.7399842722671</v>
      </c>
      <c r="AN40">
        <f t="shared" si="27"/>
        <v>0</v>
      </c>
      <c r="AO40">
        <f t="shared" si="27"/>
        <v>0</v>
      </c>
      <c r="AP40">
        <f t="shared" si="27"/>
        <v>-0.17583066491852184</v>
      </c>
      <c r="AQ40">
        <f t="shared" si="27"/>
        <v>-46.240114371991851</v>
      </c>
      <c r="AR40">
        <f t="shared" si="27"/>
        <v>-46.415945036910372</v>
      </c>
      <c r="AS40">
        <f t="shared" si="27"/>
        <v>0.9401116486967096</v>
      </c>
      <c r="AT40">
        <f t="shared" si="27"/>
        <v>0.34791493761620046</v>
      </c>
      <c r="AU40">
        <f t="shared" si="25"/>
        <v>-45.127918450597456</v>
      </c>
      <c r="AW40">
        <v>37</v>
      </c>
      <c r="AX40">
        <f>IF(Z40&gt;0, (R40*SUMPRODUCT(K40:$K$98, X40:$X$98)-K40*$AZ$3)/Z40, 0)</f>
        <v>573.00894410084106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2.1153955218872048E-2</v>
      </c>
      <c r="L41" s="2">
        <v>38</v>
      </c>
      <c r="M41" s="6">
        <v>0.13365521</v>
      </c>
      <c r="Q41" s="4">
        <f t="shared" si="21"/>
        <v>25</v>
      </c>
      <c r="R41">
        <f t="shared" si="0"/>
        <v>50000</v>
      </c>
      <c r="S41">
        <f t="shared" si="1"/>
        <v>521.21629946436951</v>
      </c>
      <c r="U41">
        <f t="shared" si="12"/>
        <v>0.13365521</v>
      </c>
      <c r="V41">
        <f t="shared" si="13"/>
        <v>0.01</v>
      </c>
      <c r="W41">
        <f t="shared" si="14"/>
        <v>0.29685543621793492</v>
      </c>
      <c r="X41">
        <f t="shared" si="15"/>
        <v>3.9676275667349693E-2</v>
      </c>
      <c r="Y41">
        <f t="shared" si="16"/>
        <v>2.9685543621793494E-3</v>
      </c>
      <c r="Z41">
        <f t="shared" si="17"/>
        <v>0.25421060618840585</v>
      </c>
      <c r="AB41">
        <f t="shared" si="18"/>
        <v>170.10082005783346</v>
      </c>
      <c r="AC41">
        <f t="shared" si="22"/>
        <v>132.49871144211505</v>
      </c>
      <c r="AE41">
        <f t="shared" si="2"/>
        <v>0</v>
      </c>
      <c r="AF41">
        <f t="shared" si="26"/>
        <v>0</v>
      </c>
      <c r="AG41">
        <f t="shared" si="26"/>
        <v>-6.3552651547101462</v>
      </c>
      <c r="AH41">
        <f t="shared" si="4"/>
        <v>-1983.8137833674846</v>
      </c>
      <c r="AI41">
        <f t="shared" si="23"/>
        <v>-1990.1690485221948</v>
      </c>
      <c r="AJ41">
        <f t="shared" si="6"/>
        <v>37.602108615718407</v>
      </c>
      <c r="AK41">
        <f t="shared" si="19"/>
        <v>11.907057404048343</v>
      </c>
      <c r="AL41">
        <f t="shared" si="24"/>
        <v>-1940.659882502428</v>
      </c>
      <c r="AN41">
        <f t="shared" si="27"/>
        <v>0</v>
      </c>
      <c r="AO41">
        <f t="shared" si="27"/>
        <v>0</v>
      </c>
      <c r="AP41">
        <f t="shared" si="27"/>
        <v>-0.13443899448679636</v>
      </c>
      <c r="AQ41">
        <f t="shared" si="27"/>
        <v>-41.965507935936905</v>
      </c>
      <c r="AR41">
        <f t="shared" si="27"/>
        <v>-42.099946930423698</v>
      </c>
      <c r="AS41">
        <f t="shared" si="27"/>
        <v>0.79543332179206994</v>
      </c>
      <c r="AT41">
        <f t="shared" si="27"/>
        <v>0.25188135911377751</v>
      </c>
      <c r="AU41">
        <f t="shared" si="25"/>
        <v>-41.052632249517849</v>
      </c>
      <c r="AW41">
        <v>38</v>
      </c>
      <c r="AX41">
        <f>IF(Z41&gt;0, (R41*SUMPRODUCT(K41:$K$98, X41:$X$98)-K41*$AZ$3)/Z41, 0)</f>
        <v>521.21629946436951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1.888746001685004E-2</v>
      </c>
      <c r="L42" s="2">
        <v>39</v>
      </c>
      <c r="M42" s="6">
        <v>0.153152232</v>
      </c>
      <c r="Q42" s="4">
        <f t="shared" si="21"/>
        <v>25</v>
      </c>
      <c r="R42">
        <f t="shared" si="0"/>
        <v>50000</v>
      </c>
      <c r="S42">
        <f t="shared" si="1"/>
        <v>461.8207701265523</v>
      </c>
      <c r="U42">
        <f t="shared" si="12"/>
        <v>0.153152232</v>
      </c>
      <c r="V42">
        <f t="shared" si="13"/>
        <v>0.01</v>
      </c>
      <c r="W42">
        <f t="shared" si="14"/>
        <v>0.25421060618840585</v>
      </c>
      <c r="X42">
        <f t="shared" si="15"/>
        <v>3.8932921735827367E-2</v>
      </c>
      <c r="Y42">
        <f t="shared" si="16"/>
        <v>2.5421060618840588E-3</v>
      </c>
      <c r="Z42">
        <f t="shared" si="17"/>
        <v>0.21273557839069443</v>
      </c>
      <c r="AB42">
        <f t="shared" si="18"/>
        <v>132.49871144211505</v>
      </c>
      <c r="AC42">
        <f t="shared" si="22"/>
        <v>98.245708645708035</v>
      </c>
      <c r="AE42">
        <f t="shared" si="2"/>
        <v>0</v>
      </c>
      <c r="AF42">
        <f t="shared" si="26"/>
        <v>0</v>
      </c>
      <c r="AG42">
        <f t="shared" si="26"/>
        <v>-5.3183894597673609</v>
      </c>
      <c r="AH42">
        <f t="shared" si="4"/>
        <v>-1946.6460867913684</v>
      </c>
      <c r="AI42">
        <f t="shared" si="23"/>
        <v>-1951.9644762511357</v>
      </c>
      <c r="AJ42">
        <f t="shared" si="6"/>
        <v>34.253002796407017</v>
      </c>
      <c r="AK42">
        <f t="shared" si="19"/>
        <v>9.2749098009480537</v>
      </c>
      <c r="AL42">
        <f t="shared" si="24"/>
        <v>-1908.4365636537807</v>
      </c>
      <c r="AN42">
        <f t="shared" si="27"/>
        <v>0</v>
      </c>
      <c r="AO42">
        <f t="shared" si="27"/>
        <v>0</v>
      </c>
      <c r="AP42">
        <f t="shared" si="27"/>
        <v>-0.10045086827539272</v>
      </c>
      <c r="AQ42">
        <f t="shared" si="27"/>
        <v>-36.767200131229565</v>
      </c>
      <c r="AR42">
        <f t="shared" si="27"/>
        <v>-36.867650999504953</v>
      </c>
      <c r="AS42">
        <f t="shared" si="27"/>
        <v>0.64695222077419012</v>
      </c>
      <c r="AT42">
        <f t="shared" si="27"/>
        <v>0.17517948802529693</v>
      </c>
      <c r="AU42">
        <f t="shared" si="25"/>
        <v>-36.045519290705471</v>
      </c>
      <c r="AW42">
        <v>39</v>
      </c>
      <c r="AX42">
        <f>IF(Z42&gt;0, (R42*SUMPRODUCT(K42:$K$98, X42:$X$98)-K42*$AZ$3)/Z42, 0)</f>
        <v>461.8207701265523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1.6863803586473249E-2</v>
      </c>
      <c r="L43" s="2">
        <v>40</v>
      </c>
      <c r="M43" s="6">
        <v>0.17329698399999999</v>
      </c>
      <c r="Q43" s="4">
        <f t="shared" si="21"/>
        <v>25</v>
      </c>
      <c r="R43">
        <f t="shared" si="0"/>
        <v>50000</v>
      </c>
      <c r="S43">
        <f t="shared" si="1"/>
        <v>393.48434487101093</v>
      </c>
      <c r="U43">
        <f t="shared" si="12"/>
        <v>0.17329698399999999</v>
      </c>
      <c r="V43">
        <f t="shared" si="13"/>
        <v>0.01</v>
      </c>
      <c r="W43">
        <f t="shared" si="14"/>
        <v>0.21273557839069443</v>
      </c>
      <c r="X43">
        <f t="shared" si="15"/>
        <v>3.6866434124602915E-2</v>
      </c>
      <c r="Y43">
        <f t="shared" si="16"/>
        <v>2.1273557839069442E-3</v>
      </c>
      <c r="Z43">
        <f t="shared" si="17"/>
        <v>0.17374178848218458</v>
      </c>
      <c r="AB43">
        <f t="shared" si="18"/>
        <v>98.245708645708035</v>
      </c>
      <c r="AC43">
        <f t="shared" si="22"/>
        <v>68.364673817630148</v>
      </c>
      <c r="AE43">
        <f t="shared" si="2"/>
        <v>0</v>
      </c>
      <c r="AF43">
        <f t="shared" si="26"/>
        <v>0</v>
      </c>
      <c r="AG43">
        <f t="shared" si="26"/>
        <v>-4.343544712054614</v>
      </c>
      <c r="AH43">
        <f t="shared" si="4"/>
        <v>-1843.3217062301458</v>
      </c>
      <c r="AI43">
        <f t="shared" si="23"/>
        <v>-1847.6652509422004</v>
      </c>
      <c r="AJ43">
        <f t="shared" si="6"/>
        <v>29.881034828077887</v>
      </c>
      <c r="AK43">
        <f t="shared" si="19"/>
        <v>6.8771996051995634</v>
      </c>
      <c r="AL43">
        <f t="shared" si="24"/>
        <v>-1810.9070165089229</v>
      </c>
      <c r="AN43">
        <f t="shared" si="27"/>
        <v>0</v>
      </c>
      <c r="AO43">
        <f t="shared" si="27"/>
        <v>0</v>
      </c>
      <c r="AP43">
        <f t="shared" si="27"/>
        <v>-7.3248684893153518E-2</v>
      </c>
      <c r="AQ43">
        <f t="shared" si="27"/>
        <v>-31.085415200547921</v>
      </c>
      <c r="AR43">
        <f t="shared" si="27"/>
        <v>-31.158663885441072</v>
      </c>
      <c r="AS43">
        <f t="shared" si="27"/>
        <v>0.50390790230127191</v>
      </c>
      <c r="AT43">
        <f t="shared" si="27"/>
        <v>0.11597574336705681</v>
      </c>
      <c r="AU43">
        <f t="shared" si="25"/>
        <v>-30.538780239772745</v>
      </c>
      <c r="AW43">
        <v>40</v>
      </c>
      <c r="AX43">
        <f>IF(Z43&gt;0, (R43*SUMPRODUCT(K43:$K$98, X43:$X$98)-K43*$AZ$3)/Z43, 0)</f>
        <v>393.48434487101093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1.5056967487922542E-2</v>
      </c>
      <c r="L44" s="2">
        <v>41</v>
      </c>
      <c r="M44" s="6">
        <v>0.19491187900000001</v>
      </c>
      <c r="Q44" s="4">
        <f t="shared" si="21"/>
        <v>25</v>
      </c>
      <c r="R44">
        <f t="shared" si="0"/>
        <v>50000</v>
      </c>
      <c r="S44">
        <f t="shared" si="1"/>
        <v>314.3738988694459</v>
      </c>
      <c r="U44">
        <f t="shared" si="12"/>
        <v>0.19491187900000001</v>
      </c>
      <c r="V44">
        <f t="shared" si="13"/>
        <v>0.01</v>
      </c>
      <c r="W44">
        <f t="shared" si="14"/>
        <v>0.17374178848218458</v>
      </c>
      <c r="X44">
        <f t="shared" si="15"/>
        <v>3.3864338453883154E-2</v>
      </c>
      <c r="Y44">
        <f t="shared" si="16"/>
        <v>1.7374178848218458E-3</v>
      </c>
      <c r="Z44">
        <f t="shared" si="17"/>
        <v>0.13814003214347959</v>
      </c>
      <c r="AB44">
        <f t="shared" si="18"/>
        <v>68.364673817630148</v>
      </c>
      <c r="AC44">
        <f t="shared" si="22"/>
        <v>43.427620494896253</v>
      </c>
      <c r="AE44">
        <f t="shared" si="2"/>
        <v>0</v>
      </c>
      <c r="AF44">
        <f t="shared" si="26"/>
        <v>0</v>
      </c>
      <c r="AG44">
        <f t="shared" si="26"/>
        <v>-3.4535008035869899</v>
      </c>
      <c r="AH44">
        <f t="shared" si="4"/>
        <v>-1693.2169226941578</v>
      </c>
      <c r="AI44">
        <f t="shared" si="23"/>
        <v>-1696.6704234977449</v>
      </c>
      <c r="AJ44">
        <f t="shared" si="6"/>
        <v>24.937053322733895</v>
      </c>
      <c r="AK44">
        <f t="shared" si="19"/>
        <v>4.7855271672341111</v>
      </c>
      <c r="AL44">
        <f t="shared" si="24"/>
        <v>-1666.947843007777</v>
      </c>
      <c r="AN44">
        <f t="shared" si="27"/>
        <v>0</v>
      </c>
      <c r="AO44">
        <f t="shared" si="27"/>
        <v>0</v>
      </c>
      <c r="AP44">
        <f t="shared" si="27"/>
        <v>-5.1999249319123676E-2</v>
      </c>
      <c r="AQ44">
        <f t="shared" si="27"/>
        <v>-25.494712155006191</v>
      </c>
      <c r="AR44">
        <f t="shared" si="27"/>
        <v>-25.546711404325315</v>
      </c>
      <c r="AS44">
        <f t="shared" si="27"/>
        <v>0.37547640112499503</v>
      </c>
      <c r="AT44">
        <f t="shared" si="27"/>
        <v>7.2055526969614078E-2</v>
      </c>
      <c r="AU44">
        <f t="shared" si="25"/>
        <v>-25.099179476230709</v>
      </c>
      <c r="AW44">
        <v>41</v>
      </c>
      <c r="AX44">
        <f>IF(Z44&gt;0, (R44*SUMPRODUCT(K44:$K$98, X44:$X$98)-K44*$AZ$3)/Z44, 0)</f>
        <v>314.3738988694459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1.3443720971359411E-2</v>
      </c>
      <c r="L45" s="2">
        <v>42</v>
      </c>
      <c r="M45" s="6">
        <v>0.21714087100000001</v>
      </c>
      <c r="Q45" s="4">
        <f t="shared" si="21"/>
        <v>25</v>
      </c>
      <c r="R45">
        <f t="shared" si="0"/>
        <v>50000</v>
      </c>
      <c r="S45">
        <f t="shared" si="1"/>
        <v>219.38840557954936</v>
      </c>
      <c r="U45">
        <f t="shared" si="12"/>
        <v>0.21714087100000001</v>
      </c>
      <c r="V45">
        <f t="shared" si="13"/>
        <v>0.01</v>
      </c>
      <c r="W45">
        <f t="shared" si="14"/>
        <v>0.13814003214347959</v>
      </c>
      <c r="X45">
        <f t="shared" si="15"/>
        <v>2.9995846899603155E-2</v>
      </c>
      <c r="Y45">
        <f t="shared" si="16"/>
        <v>1.381400321434796E-3</v>
      </c>
      <c r="Z45">
        <f t="shared" si="17"/>
        <v>0.10676278492244162</v>
      </c>
      <c r="AB45">
        <f t="shared" si="18"/>
        <v>43.427620494896253</v>
      </c>
      <c r="AC45">
        <f t="shared" si="22"/>
        <v>23.422517159366819</v>
      </c>
      <c r="AE45">
        <f t="shared" si="2"/>
        <v>0</v>
      </c>
      <c r="AF45">
        <f t="shared" si="26"/>
        <v>0</v>
      </c>
      <c r="AG45">
        <f t="shared" si="26"/>
        <v>-2.6690696230610405</v>
      </c>
      <c r="AH45">
        <f t="shared" si="4"/>
        <v>-1499.7923449801578</v>
      </c>
      <c r="AI45">
        <f t="shared" si="23"/>
        <v>-1502.4614146032188</v>
      </c>
      <c r="AJ45">
        <f t="shared" si="6"/>
        <v>20.005103335529434</v>
      </c>
      <c r="AK45">
        <f t="shared" si="19"/>
        <v>3.0399334346427378</v>
      </c>
      <c r="AL45">
        <f t="shared" si="24"/>
        <v>-1479.4163778330467</v>
      </c>
      <c r="AN45">
        <f t="shared" si="27"/>
        <v>0</v>
      </c>
      <c r="AO45">
        <f t="shared" si="27"/>
        <v>0</v>
      </c>
      <c r="AP45">
        <f t="shared" si="27"/>
        <v>-3.5882227265564066E-2</v>
      </c>
      <c r="AQ45">
        <f t="shared" si="27"/>
        <v>-20.162789800894057</v>
      </c>
      <c r="AR45">
        <f t="shared" si="27"/>
        <v>-20.198672028159621</v>
      </c>
      <c r="AS45">
        <f t="shared" si="27"/>
        <v>0.26894302724606917</v>
      </c>
      <c r="AT45">
        <f t="shared" si="27"/>
        <v>4.0868016866843215E-2</v>
      </c>
      <c r="AU45">
        <f t="shared" si="25"/>
        <v>-19.888860984046708</v>
      </c>
      <c r="AW45">
        <v>42</v>
      </c>
      <c r="AX45">
        <f>IF(Z45&gt;0, (R45*SUMPRODUCT(K45:$K$98, X45:$X$98)-K45*$AZ$3)/Z45, 0)</f>
        <v>219.38840557954936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1.2003322295856616E-2</v>
      </c>
      <c r="L46" s="2">
        <v>43</v>
      </c>
      <c r="M46" s="6">
        <v>0.240684854</v>
      </c>
      <c r="Q46" s="4">
        <f t="shared" si="21"/>
        <v>25</v>
      </c>
      <c r="R46">
        <f t="shared" si="0"/>
        <v>50000</v>
      </c>
      <c r="S46">
        <f t="shared" si="1"/>
        <v>102.01585875056149</v>
      </c>
      <c r="U46">
        <f t="shared" si="12"/>
        <v>0.240684854</v>
      </c>
      <c r="V46">
        <f t="shared" si="13"/>
        <v>0.01</v>
      </c>
      <c r="W46">
        <f t="shared" si="14"/>
        <v>0.10676278492244162</v>
      </c>
      <c r="X46">
        <f t="shared" si="15"/>
        <v>2.5696185301691262E-2</v>
      </c>
      <c r="Y46">
        <f t="shared" si="16"/>
        <v>1.0676278492244163E-3</v>
      </c>
      <c r="Z46">
        <f t="shared" si="17"/>
        <v>7.9998971771525942E-2</v>
      </c>
      <c r="AB46">
        <f t="shared" si="18"/>
        <v>23.422517159366819</v>
      </c>
      <c r="AC46">
        <f t="shared" si="22"/>
        <v>8.1611638044341461</v>
      </c>
      <c r="AE46">
        <f t="shared" si="2"/>
        <v>0</v>
      </c>
      <c r="AF46">
        <f t="shared" si="26"/>
        <v>0</v>
      </c>
      <c r="AG46">
        <f t="shared" si="26"/>
        <v>-1.9999742942881487</v>
      </c>
      <c r="AH46">
        <f t="shared" si="4"/>
        <v>-1284.8092650845631</v>
      </c>
      <c r="AI46">
        <f t="shared" si="23"/>
        <v>-1286.8092393788513</v>
      </c>
      <c r="AJ46">
        <f t="shared" si="6"/>
        <v>15.261353354932673</v>
      </c>
      <c r="AK46">
        <f t="shared" si="19"/>
        <v>1.6395762011556776</v>
      </c>
      <c r="AL46">
        <f t="shared" si="24"/>
        <v>-1269.9083098227629</v>
      </c>
      <c r="AN46">
        <f t="shared" si="27"/>
        <v>0</v>
      </c>
      <c r="AO46">
        <f t="shared" si="27"/>
        <v>0</v>
      </c>
      <c r="AP46">
        <f t="shared" si="27"/>
        <v>-2.4006336037769034E-2</v>
      </c>
      <c r="AQ46">
        <f t="shared" si="27"/>
        <v>-15.42197969751269</v>
      </c>
      <c r="AR46">
        <f t="shared" si="27"/>
        <v>-15.445986033550458</v>
      </c>
      <c r="AS46">
        <f t="shared" si="27"/>
        <v>0.18318694299020952</v>
      </c>
      <c r="AT46">
        <f t="shared" si="27"/>
        <v>1.9680361571087837E-2</v>
      </c>
      <c r="AU46">
        <f t="shared" si="25"/>
        <v>-15.243118728989161</v>
      </c>
      <c r="AW46">
        <v>43</v>
      </c>
      <c r="AX46">
        <f>IF(Z46&gt;0, (R46*SUMPRODUCT(K46:$K$98, X46:$X$98)-K46*$AZ$3)/Z46, 0)</f>
        <v>102.01585875056149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1.0717252049871978E-2</v>
      </c>
      <c r="L47" s="2">
        <v>44</v>
      </c>
      <c r="M47" s="6">
        <v>0.26560892699999999</v>
      </c>
      <c r="Q47" s="4">
        <f t="shared" si="21"/>
        <v>25</v>
      </c>
      <c r="R47">
        <f t="shared" si="0"/>
        <v>50000</v>
      </c>
      <c r="S47">
        <f t="shared" si="1"/>
        <v>-49.775779522370783</v>
      </c>
      <c r="U47">
        <f t="shared" si="12"/>
        <v>0.26560892699999999</v>
      </c>
      <c r="V47">
        <f t="shared" si="13"/>
        <v>0.01</v>
      </c>
      <c r="W47">
        <f t="shared" si="14"/>
        <v>7.9998971771525942E-2</v>
      </c>
      <c r="X47">
        <f t="shared" si="15"/>
        <v>2.1248441053338295E-2</v>
      </c>
      <c r="Y47">
        <f t="shared" si="16"/>
        <v>7.9998971771525948E-4</v>
      </c>
      <c r="Z47">
        <f t="shared" si="17"/>
        <v>5.7950541000472387E-2</v>
      </c>
      <c r="AB47">
        <f t="shared" si="18"/>
        <v>8.1611638044341461</v>
      </c>
      <c r="AC47">
        <f t="shared" si="22"/>
        <v>-2.8845333520416219</v>
      </c>
      <c r="AE47">
        <f t="shared" si="2"/>
        <v>0</v>
      </c>
      <c r="AF47">
        <f t="shared" si="26"/>
        <v>0</v>
      </c>
      <c r="AG47">
        <f t="shared" si="26"/>
        <v>-1.4487635250118096</v>
      </c>
      <c r="AH47">
        <f t="shared" si="4"/>
        <v>-1062.4220526669149</v>
      </c>
      <c r="AI47">
        <f t="shared" si="23"/>
        <v>-1063.8708161919267</v>
      </c>
      <c r="AJ47">
        <f t="shared" si="6"/>
        <v>11.045697156475768</v>
      </c>
      <c r="AK47">
        <f t="shared" si="19"/>
        <v>0.57128146631039023</v>
      </c>
      <c r="AL47">
        <f t="shared" si="24"/>
        <v>-1052.2538375691404</v>
      </c>
      <c r="AN47">
        <f t="shared" si="27"/>
        <v>0</v>
      </c>
      <c r="AO47">
        <f t="shared" si="27"/>
        <v>0</v>
      </c>
      <c r="AP47">
        <f t="shared" si="27"/>
        <v>-1.5526763858212569E-2</v>
      </c>
      <c r="AQ47">
        <f t="shared" si="27"/>
        <v>-11.386244921773688</v>
      </c>
      <c r="AR47">
        <f t="shared" si="27"/>
        <v>-11.4017716856319</v>
      </c>
      <c r="AS47">
        <f t="shared" si="27"/>
        <v>0.11837952049250501</v>
      </c>
      <c r="AT47">
        <f t="shared" si="27"/>
        <v>6.1225674658688988E-3</v>
      </c>
      <c r="AU47">
        <f t="shared" si="25"/>
        <v>-11.277269597673525</v>
      </c>
      <c r="AW47">
        <v>44</v>
      </c>
      <c r="AX47">
        <f>IF(Z47&gt;0, (R47*SUMPRODUCT(K47:$K$98, X47:$X$98)-K47*$AZ$3)/Z47, 0)</f>
        <v>-49.775779522370783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9.5689750445285514E-3</v>
      </c>
      <c r="L48" s="2">
        <v>45</v>
      </c>
      <c r="M48" s="6">
        <v>0.29099302900000001</v>
      </c>
      <c r="Q48" s="4">
        <f t="shared" si="21"/>
        <v>25</v>
      </c>
      <c r="R48">
        <f t="shared" si="0"/>
        <v>50000</v>
      </c>
      <c r="S48">
        <f t="shared" si="1"/>
        <v>-255.83652845153384</v>
      </c>
      <c r="U48">
        <f t="shared" si="12"/>
        <v>0.29099302900000001</v>
      </c>
      <c r="V48">
        <f t="shared" si="13"/>
        <v>0.01</v>
      </c>
      <c r="W48">
        <f t="shared" si="14"/>
        <v>5.7950541000472387E-2</v>
      </c>
      <c r="X48">
        <f t="shared" si="15"/>
        <v>1.686320345791615E-2</v>
      </c>
      <c r="Y48">
        <f t="shared" si="16"/>
        <v>5.7950541000472387E-4</v>
      </c>
      <c r="Z48">
        <f t="shared" si="17"/>
        <v>4.0507832132551512E-2</v>
      </c>
      <c r="AB48">
        <f t="shared" si="18"/>
        <v>-2.8845333520416219</v>
      </c>
      <c r="AC48">
        <f t="shared" si="22"/>
        <v>-10.363383147889472</v>
      </c>
      <c r="AE48">
        <f t="shared" si="2"/>
        <v>0</v>
      </c>
      <c r="AF48">
        <f t="shared" si="26"/>
        <v>0</v>
      </c>
      <c r="AG48">
        <f t="shared" si="26"/>
        <v>-1.0126958033137878</v>
      </c>
      <c r="AH48">
        <f t="shared" si="4"/>
        <v>-843.16017289580748</v>
      </c>
      <c r="AI48">
        <f t="shared" si="23"/>
        <v>-844.1728686991213</v>
      </c>
      <c r="AJ48">
        <f t="shared" si="6"/>
        <v>7.4788497958478501</v>
      </c>
      <c r="AK48">
        <f t="shared" si="19"/>
        <v>-0.20191733464291356</v>
      </c>
      <c r="AL48">
        <f t="shared" si="24"/>
        <v>-836.89593623791632</v>
      </c>
      <c r="AN48">
        <f t="shared" si="27"/>
        <v>0</v>
      </c>
      <c r="AO48">
        <f t="shared" si="27"/>
        <v>0</v>
      </c>
      <c r="AP48">
        <f t="shared" si="27"/>
        <v>-9.6904608696084301E-3</v>
      </c>
      <c r="AQ48">
        <f t="shared" si="27"/>
        <v>-8.068178652980361</v>
      </c>
      <c r="AR48">
        <f t="shared" si="27"/>
        <v>-8.0778691138499692</v>
      </c>
      <c r="AS48">
        <f t="shared" si="27"/>
        <v>7.1564927058245534E-2</v>
      </c>
      <c r="AT48">
        <f t="shared" si="27"/>
        <v>-1.9321419362557603E-3</v>
      </c>
      <c r="AU48">
        <f t="shared" si="25"/>
        <v>-8.0082363287279783</v>
      </c>
      <c r="AW48">
        <v>45</v>
      </c>
      <c r="AX48">
        <f>IF(Z48&gt;0, (R48*SUMPRODUCT(K48:$K$98, X48:$X$98)-K48*$AZ$3)/Z48, 0)</f>
        <v>-255.83652845153384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8.5437277183290639E-3</v>
      </c>
      <c r="L49" s="2">
        <v>46</v>
      </c>
      <c r="M49" s="6">
        <v>0.31752069599999999</v>
      </c>
      <c r="Q49" s="4">
        <f t="shared" si="21"/>
        <v>25</v>
      </c>
      <c r="R49">
        <f t="shared" si="0"/>
        <v>50000</v>
      </c>
      <c r="S49">
        <f t="shared" si="1"/>
        <v>-548.54786420323683</v>
      </c>
      <c r="U49">
        <f t="shared" si="12"/>
        <v>0.31752069599999999</v>
      </c>
      <c r="V49">
        <f t="shared" si="13"/>
        <v>0.01</v>
      </c>
      <c r="W49">
        <f t="shared" si="14"/>
        <v>4.0507832132551512E-2</v>
      </c>
      <c r="X49">
        <f t="shared" si="15"/>
        <v>1.286207505217892E-2</v>
      </c>
      <c r="Y49">
        <f t="shared" si="16"/>
        <v>4.0507832132551515E-4</v>
      </c>
      <c r="Z49">
        <f t="shared" si="17"/>
        <v>2.7240678759047076E-2</v>
      </c>
      <c r="AB49">
        <f t="shared" si="18"/>
        <v>-10.363383147889472</v>
      </c>
      <c r="AC49">
        <f t="shared" si="22"/>
        <v>-14.942816152721754</v>
      </c>
      <c r="AE49">
        <f t="shared" si="2"/>
        <v>0</v>
      </c>
      <c r="AF49">
        <f t="shared" si="26"/>
        <v>0</v>
      </c>
      <c r="AG49">
        <f t="shared" si="26"/>
        <v>-0.68101696897617692</v>
      </c>
      <c r="AH49">
        <f t="shared" si="4"/>
        <v>-643.10375260894602</v>
      </c>
      <c r="AI49">
        <f t="shared" si="23"/>
        <v>-643.78476957792225</v>
      </c>
      <c r="AJ49">
        <f t="shared" si="6"/>
        <v>4.579433004832282</v>
      </c>
      <c r="AK49">
        <f t="shared" si="19"/>
        <v>-0.72543682035226309</v>
      </c>
      <c r="AL49">
        <f t="shared" si="24"/>
        <v>-639.93077339344222</v>
      </c>
      <c r="AN49">
        <f t="shared" si="27"/>
        <v>0</v>
      </c>
      <c r="AO49">
        <f t="shared" si="27"/>
        <v>0</v>
      </c>
      <c r="AP49">
        <f t="shared" si="27"/>
        <v>-5.8184235544942071E-3</v>
      </c>
      <c r="AQ49">
        <f t="shared" si="27"/>
        <v>-5.4945033569264892</v>
      </c>
      <c r="AR49">
        <f t="shared" si="27"/>
        <v>-5.5003217804809834</v>
      </c>
      <c r="AS49">
        <f t="shared" si="27"/>
        <v>3.9125428697616524E-2</v>
      </c>
      <c r="AT49">
        <f t="shared" si="27"/>
        <v>-6.1979346699401316E-3</v>
      </c>
      <c r="AU49">
        <f t="shared" si="25"/>
        <v>-5.4673942864533069</v>
      </c>
      <c r="AW49">
        <v>46</v>
      </c>
      <c r="AX49">
        <f>IF(Z49&gt;0, (R49*SUMPRODUCT(K49:$K$98, X49:$X$98)-K49*$AZ$3)/Z49, 0)</f>
        <v>-548.54786420323683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7.6283283199366633E-3</v>
      </c>
      <c r="L50" s="2">
        <v>47</v>
      </c>
      <c r="M50" s="6">
        <v>0.344227385</v>
      </c>
      <c r="Q50" s="4">
        <f t="shared" si="21"/>
        <v>25</v>
      </c>
      <c r="R50">
        <f t="shared" si="0"/>
        <v>50000</v>
      </c>
      <c r="S50">
        <f t="shared" si="1"/>
        <v>-984.71309353734796</v>
      </c>
      <c r="U50">
        <f t="shared" si="12"/>
        <v>0.344227385</v>
      </c>
      <c r="V50">
        <f t="shared" si="13"/>
        <v>0.01</v>
      </c>
      <c r="W50">
        <f t="shared" si="14"/>
        <v>2.7240678759047076E-2</v>
      </c>
      <c r="X50">
        <f t="shared" si="15"/>
        <v>9.3769876148518203E-3</v>
      </c>
      <c r="Y50">
        <f t="shared" si="16"/>
        <v>2.7240678759047075E-4</v>
      </c>
      <c r="Z50">
        <f t="shared" si="17"/>
        <v>1.7591284356604783E-2</v>
      </c>
      <c r="AB50">
        <f t="shared" si="18"/>
        <v>-14.942816152721754</v>
      </c>
      <c r="AC50">
        <f t="shared" si="22"/>
        <v>-17.322368038087451</v>
      </c>
      <c r="AE50">
        <f t="shared" si="2"/>
        <v>0</v>
      </c>
      <c r="AF50">
        <f t="shared" si="26"/>
        <v>0</v>
      </c>
      <c r="AG50">
        <f t="shared" si="26"/>
        <v>-0.43978210891511954</v>
      </c>
      <c r="AH50">
        <f t="shared" si="4"/>
        <v>-468.84938074259099</v>
      </c>
      <c r="AI50">
        <f t="shared" si="23"/>
        <v>-469.28916285150609</v>
      </c>
      <c r="AJ50">
        <f t="shared" si="6"/>
        <v>2.3795518853656965</v>
      </c>
      <c r="AK50">
        <f t="shared" si="19"/>
        <v>-1.0459971306905229</v>
      </c>
      <c r="AL50">
        <f t="shared" si="24"/>
        <v>-467.95560809683093</v>
      </c>
      <c r="AN50">
        <f t="shared" si="27"/>
        <v>0</v>
      </c>
      <c r="AO50">
        <f t="shared" si="27"/>
        <v>0</v>
      </c>
      <c r="AP50">
        <f t="shared" si="27"/>
        <v>-3.3548023160386766E-3</v>
      </c>
      <c r="AQ50">
        <f t="shared" si="27"/>
        <v>-3.576537008903474</v>
      </c>
      <c r="AR50">
        <f t="shared" si="27"/>
        <v>-3.5798918112195128</v>
      </c>
      <c r="AS50">
        <f t="shared" si="27"/>
        <v>1.8152003035893823E-2</v>
      </c>
      <c r="AT50">
        <f t="shared" si="27"/>
        <v>-7.9792095346190063E-3</v>
      </c>
      <c r="AU50">
        <f t="shared" si="25"/>
        <v>-3.5697190177182381</v>
      </c>
      <c r="AW50">
        <v>47</v>
      </c>
      <c r="AX50">
        <f>IF(Z50&gt;0, (R50*SUMPRODUCT(K50:$K$98, X50:$X$98)-K50*$AZ$3)/Z50, 0)</f>
        <v>-984.71309353734796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6.8110074285148772E-3</v>
      </c>
      <c r="L51" s="2">
        <v>48</v>
      </c>
      <c r="M51" s="6">
        <v>0.370496828</v>
      </c>
      <c r="Q51" s="4">
        <f t="shared" si="21"/>
        <v>25</v>
      </c>
      <c r="R51">
        <f t="shared" si="0"/>
        <v>50000</v>
      </c>
      <c r="S51">
        <f t="shared" si="1"/>
        <v>-1662.5011023954219</v>
      </c>
      <c r="U51">
        <f t="shared" si="12"/>
        <v>0.370496828</v>
      </c>
      <c r="V51">
        <f t="shared" si="13"/>
        <v>0.01</v>
      </c>
      <c r="W51">
        <f t="shared" si="14"/>
        <v>1.7591284356604783E-2</v>
      </c>
      <c r="X51">
        <f t="shared" si="15"/>
        <v>6.5175150545680929E-3</v>
      </c>
      <c r="Y51">
        <f t="shared" si="16"/>
        <v>1.7591284356604782E-4</v>
      </c>
      <c r="Z51">
        <f t="shared" si="17"/>
        <v>1.0897856458470643E-2</v>
      </c>
      <c r="AB51">
        <f t="shared" si="18"/>
        <v>-17.322368038087451</v>
      </c>
      <c r="AC51">
        <f t="shared" si="22"/>
        <v>-18.117698375954511</v>
      </c>
      <c r="AE51">
        <f t="shared" si="2"/>
        <v>0</v>
      </c>
      <c r="AF51">
        <f t="shared" si="26"/>
        <v>0</v>
      </c>
      <c r="AG51">
        <f t="shared" si="26"/>
        <v>-0.27244641146176607</v>
      </c>
      <c r="AH51">
        <f t="shared" si="4"/>
        <v>-325.87575272840462</v>
      </c>
      <c r="AI51">
        <f t="shared" si="23"/>
        <v>-326.14819913986639</v>
      </c>
      <c r="AJ51">
        <f t="shared" si="6"/>
        <v>0.79533033786706042</v>
      </c>
      <c r="AK51">
        <f t="shared" si="19"/>
        <v>-1.2125657626661217</v>
      </c>
      <c r="AL51">
        <f t="shared" si="24"/>
        <v>-326.56543456466545</v>
      </c>
      <c r="AN51">
        <f t="shared" si="27"/>
        <v>0</v>
      </c>
      <c r="AO51">
        <f t="shared" si="27"/>
        <v>0</v>
      </c>
      <c r="AP51">
        <f t="shared" si="27"/>
        <v>-1.8556345323383094E-3</v>
      </c>
      <c r="AQ51">
        <f t="shared" si="27"/>
        <v>-2.2195421726060411</v>
      </c>
      <c r="AR51">
        <f t="shared" si="27"/>
        <v>-2.2213978071383793</v>
      </c>
      <c r="AS51">
        <f t="shared" si="27"/>
        <v>5.4170008393357961E-3</v>
      </c>
      <c r="AT51">
        <f t="shared" si="27"/>
        <v>-8.2587944170817631E-3</v>
      </c>
      <c r="AU51">
        <f t="shared" si="25"/>
        <v>-2.2242396007161256</v>
      </c>
      <c r="AW51">
        <v>48</v>
      </c>
      <c r="AX51">
        <f>IF(Z51&gt;0, (R51*SUMPRODUCT(K51:$K$98, X51:$X$98)-K51*$AZ$3)/Z51, 0)</f>
        <v>-1662.5011023954219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6.0812566326025686E-3</v>
      </c>
      <c r="L52" s="2">
        <v>49</v>
      </c>
      <c r="M52" s="6">
        <v>0.397394472</v>
      </c>
      <c r="Q52" s="4">
        <f t="shared" si="21"/>
        <v>25</v>
      </c>
      <c r="R52">
        <f t="shared" si="0"/>
        <v>50000</v>
      </c>
      <c r="S52">
        <f t="shared" si="1"/>
        <v>-2764.5805148062154</v>
      </c>
      <c r="U52">
        <f t="shared" si="12"/>
        <v>0.397394472</v>
      </c>
      <c r="V52">
        <f t="shared" si="13"/>
        <v>0.01</v>
      </c>
      <c r="W52">
        <f t="shared" si="14"/>
        <v>1.0897856458470643E-2</v>
      </c>
      <c r="X52">
        <f t="shared" si="15"/>
        <v>4.330747913245731E-3</v>
      </c>
      <c r="Y52">
        <f t="shared" si="16"/>
        <v>1.0897856458470643E-4</v>
      </c>
      <c r="Z52">
        <f t="shared" si="17"/>
        <v>6.4581299806402053E-3</v>
      </c>
      <c r="AB52">
        <f t="shared" si="18"/>
        <v>-18.117698375954511</v>
      </c>
      <c r="AC52">
        <f t="shared" si="22"/>
        <v>-17.854020306563754</v>
      </c>
      <c r="AE52">
        <f t="shared" si="2"/>
        <v>0</v>
      </c>
      <c r="AF52">
        <f t="shared" si="26"/>
        <v>0</v>
      </c>
      <c r="AG52">
        <f t="shared" si="26"/>
        <v>-0.16145324951600512</v>
      </c>
      <c r="AH52">
        <f t="shared" si="4"/>
        <v>-216.53739566228654</v>
      </c>
      <c r="AI52">
        <f t="shared" si="23"/>
        <v>-216.69884891180254</v>
      </c>
      <c r="AJ52">
        <f t="shared" si="6"/>
        <v>-0.26367806939075678</v>
      </c>
      <c r="AK52">
        <f t="shared" si="19"/>
        <v>-1.2682388863168159</v>
      </c>
      <c r="AL52">
        <f t="shared" si="24"/>
        <v>-218.23076586751012</v>
      </c>
      <c r="AN52">
        <f t="shared" si="27"/>
        <v>0</v>
      </c>
      <c r="AO52">
        <f t="shared" si="27"/>
        <v>0</v>
      </c>
      <c r="AP52">
        <f t="shared" si="27"/>
        <v>-9.818386444744435E-4</v>
      </c>
      <c r="AQ52">
        <f t="shared" si="27"/>
        <v>-1.3168194735777667</v>
      </c>
      <c r="AR52">
        <f t="shared" si="27"/>
        <v>-1.3178013122222412</v>
      </c>
      <c r="AS52">
        <f t="shared" si="27"/>
        <v>-1.6034940083543799E-3</v>
      </c>
      <c r="AT52">
        <f t="shared" si="27"/>
        <v>-7.7124861391386313E-3</v>
      </c>
      <c r="AU52">
        <f t="shared" si="25"/>
        <v>-1.3271172923697341</v>
      </c>
      <c r="AW52">
        <v>49</v>
      </c>
      <c r="AX52">
        <f>IF(Z52&gt;0, (R52*SUMPRODUCT(K52:$K$98, X52:$X$98)-K52*$AZ$3)/Z52, 0)</f>
        <v>-2764.5805148062154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5.4296934219665791E-3</v>
      </c>
      <c r="L53" s="2">
        <v>50</v>
      </c>
      <c r="M53" s="6">
        <v>0.424762996</v>
      </c>
      <c r="Q53" s="4">
        <f t="shared" si="21"/>
        <v>25</v>
      </c>
      <c r="R53">
        <f t="shared" si="0"/>
        <v>50000</v>
      </c>
      <c r="S53">
        <f t="shared" si="1"/>
        <v>-4644.3675788066503</v>
      </c>
      <c r="U53">
        <f t="shared" si="12"/>
        <v>0.424762996</v>
      </c>
      <c r="V53">
        <f t="shared" si="13"/>
        <v>0.01</v>
      </c>
      <c r="W53">
        <f t="shared" si="14"/>
        <v>6.4581299806402053E-3</v>
      </c>
      <c r="X53">
        <f t="shared" si="15"/>
        <v>2.7431746391341555E-3</v>
      </c>
      <c r="Y53">
        <f t="shared" si="16"/>
        <v>6.4581299806402059E-5</v>
      </c>
      <c r="Z53">
        <f t="shared" si="17"/>
        <v>3.6503740416996477E-3</v>
      </c>
      <c r="AB53">
        <f t="shared" si="18"/>
        <v>-17.854020306563754</v>
      </c>
      <c r="AC53">
        <f t="shared" si="22"/>
        <v>-16.953678849787238</v>
      </c>
      <c r="AE53">
        <f t="shared" si="2"/>
        <v>0</v>
      </c>
      <c r="AF53">
        <f t="shared" si="26"/>
        <v>0</v>
      </c>
      <c r="AG53">
        <f t="shared" si="26"/>
        <v>-9.1259351042491194E-2</v>
      </c>
      <c r="AH53">
        <f t="shared" si="4"/>
        <v>-137.15873195670778</v>
      </c>
      <c r="AI53">
        <f t="shared" si="23"/>
        <v>-137.24999130775026</v>
      </c>
      <c r="AJ53">
        <f t="shared" si="6"/>
        <v>-0.90034145677651622</v>
      </c>
      <c r="AK53">
        <f t="shared" si="19"/>
        <v>-1.2497814214594629</v>
      </c>
      <c r="AL53">
        <f t="shared" si="24"/>
        <v>-139.40011418598624</v>
      </c>
      <c r="AN53">
        <f t="shared" si="27"/>
        <v>0</v>
      </c>
      <c r="AO53">
        <f t="shared" si="27"/>
        <v>0</v>
      </c>
      <c r="AP53">
        <f t="shared" si="27"/>
        <v>-4.9551029804835325E-4</v>
      </c>
      <c r="AQ53">
        <f t="shared" si="27"/>
        <v>-0.74472986467061342</v>
      </c>
      <c r="AR53">
        <f t="shared" si="27"/>
        <v>-0.74522537496866181</v>
      </c>
      <c r="AS53">
        <f t="shared" si="27"/>
        <v>-4.8885780853832571E-3</v>
      </c>
      <c r="AT53">
        <f t="shared" si="27"/>
        <v>-6.7859299629944867E-3</v>
      </c>
      <c r="AU53">
        <f t="shared" si="25"/>
        <v>-0.75689988301703948</v>
      </c>
      <c r="AW53">
        <v>50</v>
      </c>
      <c r="AX53">
        <f>IF(Z53&gt;0, (R53*SUMPRODUCT(K53:$K$98, X53:$X$98)-K53*$AZ$3)/Z53, 0)</f>
        <v>-4644.3675788066503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4.8479405553273026E-3</v>
      </c>
      <c r="L54" s="2">
        <v>51</v>
      </c>
      <c r="M54" s="6">
        <v>0.45242554800000001</v>
      </c>
      <c r="Q54" s="4">
        <f t="shared" si="21"/>
        <v>25</v>
      </c>
      <c r="R54">
        <f t="shared" si="0"/>
        <v>50000</v>
      </c>
      <c r="S54">
        <f t="shared" si="1"/>
        <v>-8010.2011173441724</v>
      </c>
      <c r="U54">
        <f t="shared" si="12"/>
        <v>0.45242554800000001</v>
      </c>
      <c r="V54">
        <f t="shared" si="13"/>
        <v>0.01</v>
      </c>
      <c r="W54">
        <f t="shared" si="14"/>
        <v>3.6503740416996477E-3</v>
      </c>
      <c r="X54">
        <f t="shared" si="15"/>
        <v>1.651522476220938E-3</v>
      </c>
      <c r="Y54">
        <f t="shared" si="16"/>
        <v>3.6503740416996478E-5</v>
      </c>
      <c r="Z54">
        <f t="shared" si="17"/>
        <v>1.9623478250617131E-3</v>
      </c>
      <c r="AB54">
        <f t="shared" si="18"/>
        <v>-16.953678849787238</v>
      </c>
      <c r="AC54">
        <f t="shared" si="22"/>
        <v>-15.718800740927241</v>
      </c>
      <c r="AE54">
        <f t="shared" si="2"/>
        <v>0</v>
      </c>
      <c r="AF54">
        <f t="shared" si="26"/>
        <v>0</v>
      </c>
      <c r="AG54">
        <f t="shared" si="26"/>
        <v>-4.9058695626542831E-2</v>
      </c>
      <c r="AH54">
        <f t="shared" si="4"/>
        <v>-82.576123811046898</v>
      </c>
      <c r="AI54">
        <f t="shared" si="23"/>
        <v>-82.62518250667344</v>
      </c>
      <c r="AJ54">
        <f t="shared" si="6"/>
        <v>-1.2348781088599967</v>
      </c>
      <c r="AK54">
        <f t="shared" si="19"/>
        <v>-1.1867575194851068</v>
      </c>
      <c r="AL54">
        <f t="shared" si="24"/>
        <v>-85.046818135018555</v>
      </c>
      <c r="AN54">
        <f t="shared" si="27"/>
        <v>0</v>
      </c>
      <c r="AO54">
        <f t="shared" si="27"/>
        <v>0</v>
      </c>
      <c r="AP54">
        <f t="shared" si="27"/>
        <v>-2.3783364011937516E-4</v>
      </c>
      <c r="AQ54">
        <f t="shared" si="27"/>
        <v>-0.40032413952530277</v>
      </c>
      <c r="AR54">
        <f t="shared" si="27"/>
        <v>-0.40056197316542219</v>
      </c>
      <c r="AS54">
        <f t="shared" si="27"/>
        <v>-5.9866156648282617E-3</v>
      </c>
      <c r="AT54">
        <f t="shared" si="27"/>
        <v>-5.753329908051481E-3</v>
      </c>
      <c r="AU54">
        <f t="shared" si="25"/>
        <v>-0.41230191873830196</v>
      </c>
      <c r="AW54">
        <v>51</v>
      </c>
      <c r="AX54">
        <f>IF(Z54&gt;0, (R54*SUMPRODUCT(K54:$K$98, X54:$X$98)-K54*$AZ$3)/Z54, 0)</f>
        <v>-8010.2011173441724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4.3285183529708053E-3</v>
      </c>
      <c r="L55" s="2">
        <v>52</v>
      </c>
      <c r="M55" s="6">
        <v>0.48020744799999998</v>
      </c>
      <c r="Q55" s="4">
        <f t="shared" si="21"/>
        <v>25</v>
      </c>
      <c r="R55">
        <f t="shared" si="0"/>
        <v>50000</v>
      </c>
      <c r="S55">
        <f t="shared" si="1"/>
        <v>-14346.018429182872</v>
      </c>
      <c r="U55">
        <f t="shared" si="12"/>
        <v>0.48020744799999998</v>
      </c>
      <c r="V55">
        <f t="shared" si="13"/>
        <v>0.01</v>
      </c>
      <c r="W55">
        <f t="shared" si="14"/>
        <v>1.9623478250617131E-3</v>
      </c>
      <c r="X55">
        <f t="shared" si="15"/>
        <v>9.4233404116123563E-4</v>
      </c>
      <c r="Y55">
        <f t="shared" si="16"/>
        <v>1.9623478250617133E-5</v>
      </c>
      <c r="Z55">
        <f t="shared" si="17"/>
        <v>1.0003903056498603E-3</v>
      </c>
      <c r="AB55">
        <f t="shared" si="18"/>
        <v>-15.718800740927241</v>
      </c>
      <c r="AC55">
        <f t="shared" si="22"/>
        <v>-14.351617761228782</v>
      </c>
      <c r="AE55">
        <f t="shared" si="2"/>
        <v>0</v>
      </c>
      <c r="AF55">
        <f t="shared" si="26"/>
        <v>0</v>
      </c>
      <c r="AG55">
        <f t="shared" si="26"/>
        <v>-2.5009757641246508E-2</v>
      </c>
      <c r="AH55">
        <f t="shared" si="4"/>
        <v>-47.116702058061783</v>
      </c>
      <c r="AI55">
        <f t="shared" si="23"/>
        <v>-47.141711815703033</v>
      </c>
      <c r="AJ55">
        <f t="shared" si="6"/>
        <v>-1.3671829796984589</v>
      </c>
      <c r="AK55">
        <f t="shared" si="19"/>
        <v>-1.1003160518649069</v>
      </c>
      <c r="AL55">
        <f t="shared" si="24"/>
        <v>-49.609210847266397</v>
      </c>
      <c r="AN55">
        <f t="shared" si="27"/>
        <v>0</v>
      </c>
      <c r="AO55">
        <f t="shared" si="27"/>
        <v>0</v>
      </c>
      <c r="AP55">
        <f t="shared" si="27"/>
        <v>-1.0825519495348734E-4</v>
      </c>
      <c r="AQ55">
        <f t="shared" si="27"/>
        <v>-0.20394550958977775</v>
      </c>
      <c r="AR55">
        <f t="shared" si="27"/>
        <v>-0.20405376478473125</v>
      </c>
      <c r="AS55">
        <f t="shared" si="27"/>
        <v>-5.9178766194940913E-3</v>
      </c>
      <c r="AT55">
        <f t="shared" si="27"/>
        <v>-4.7627382245656264E-3</v>
      </c>
      <c r="AU55">
        <f t="shared" si="25"/>
        <v>-0.21473437962879094</v>
      </c>
      <c r="AW55">
        <v>52</v>
      </c>
      <c r="AX55">
        <f>IF(Z55&gt;0, (R55*SUMPRODUCT(K55:$K$98, X55:$X$98)-K55*$AZ$3)/Z55, 0)</f>
        <v>-14346.018429182872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3.8647485294382188E-3</v>
      </c>
      <c r="L56" s="2">
        <v>53</v>
      </c>
      <c r="M56" s="6">
        <v>0.508136904</v>
      </c>
      <c r="Q56" s="4">
        <f t="shared" si="21"/>
        <v>25</v>
      </c>
      <c r="R56">
        <f t="shared" si="0"/>
        <v>50000</v>
      </c>
      <c r="S56">
        <f t="shared" si="1"/>
        <v>-26921.274596972078</v>
      </c>
      <c r="U56">
        <f t="shared" si="12"/>
        <v>0.508136904</v>
      </c>
      <c r="V56">
        <f t="shared" si="13"/>
        <v>0.01</v>
      </c>
      <c r="W56">
        <f t="shared" si="14"/>
        <v>1.0003903056498603E-3</v>
      </c>
      <c r="X56">
        <f t="shared" si="15"/>
        <v>5.0833523270453376E-4</v>
      </c>
      <c r="Y56">
        <f t="shared" si="16"/>
        <v>1.0003903056498603E-5</v>
      </c>
      <c r="Z56">
        <f t="shared" si="17"/>
        <v>4.8205116988882799E-4</v>
      </c>
      <c r="AB56">
        <f t="shared" si="18"/>
        <v>-14.351617761228782</v>
      </c>
      <c r="AC56">
        <f t="shared" si="22"/>
        <v>-12.977431914368777</v>
      </c>
      <c r="AE56">
        <f t="shared" si="2"/>
        <v>0</v>
      </c>
      <c r="AF56">
        <f t="shared" si="26"/>
        <v>0</v>
      </c>
      <c r="AG56">
        <f t="shared" si="26"/>
        <v>-1.20512792472207E-2</v>
      </c>
      <c r="AH56">
        <f t="shared" si="4"/>
        <v>-25.416761635226688</v>
      </c>
      <c r="AI56">
        <f t="shared" si="23"/>
        <v>-25.428812914473909</v>
      </c>
      <c r="AJ56">
        <f t="shared" si="6"/>
        <v>-1.374185846860005</v>
      </c>
      <c r="AK56">
        <f t="shared" si="19"/>
        <v>-1.0046132432860149</v>
      </c>
      <c r="AL56">
        <f t="shared" si="24"/>
        <v>-27.80761200461993</v>
      </c>
      <c r="AN56">
        <f t="shared" si="27"/>
        <v>0</v>
      </c>
      <c r="AO56">
        <f t="shared" si="27"/>
        <v>0</v>
      </c>
      <c r="AP56">
        <f t="shared" si="27"/>
        <v>-4.6575163748545526E-5</v>
      </c>
      <c r="AQ56">
        <f t="shared" si="27"/>
        <v>-9.8229392152824085E-2</v>
      </c>
      <c r="AR56">
        <f t="shared" si="27"/>
        <v>-9.8275967316572621E-2</v>
      </c>
      <c r="AS56">
        <f t="shared" si="27"/>
        <v>-5.3108827308270181E-3</v>
      </c>
      <c r="AT56">
        <f t="shared" si="27"/>
        <v>-3.8825775546437857E-3</v>
      </c>
      <c r="AU56">
        <f t="shared" si="25"/>
        <v>-0.10746942760204344</v>
      </c>
      <c r="AW56">
        <v>53</v>
      </c>
      <c r="AX56">
        <f>IF(Z56&gt;0, (R56*SUMPRODUCT(K56:$K$98, X56:$X$98)-K56*$AZ$3)/Z56, 0)</f>
        <v>-26921.274596972078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3.4506683298555522E-3</v>
      </c>
      <c r="L57" s="2">
        <v>54</v>
      </c>
      <c r="M57" s="6">
        <v>0.53626491099999996</v>
      </c>
      <c r="Q57" s="4">
        <f t="shared" si="21"/>
        <v>25</v>
      </c>
      <c r="R57">
        <f t="shared" si="0"/>
        <v>50000</v>
      </c>
      <c r="S57">
        <f t="shared" si="1"/>
        <v>-53339.553487313548</v>
      </c>
      <c r="U57">
        <f t="shared" si="12"/>
        <v>0.53626491099999996</v>
      </c>
      <c r="V57">
        <f t="shared" si="13"/>
        <v>0.01</v>
      </c>
      <c r="W57">
        <f t="shared" si="14"/>
        <v>4.8205116988882799E-4</v>
      </c>
      <c r="X57">
        <f t="shared" si="15"/>
        <v>2.5850712771787821E-4</v>
      </c>
      <c r="Y57">
        <f t="shared" si="16"/>
        <v>4.8205116988882798E-6</v>
      </c>
      <c r="Z57">
        <f t="shared" si="17"/>
        <v>2.187235304720615E-4</v>
      </c>
      <c r="AB57">
        <f t="shared" si="18"/>
        <v>-12.977431914368777</v>
      </c>
      <c r="AC57">
        <f t="shared" si="22"/>
        <v>-11.666615452548578</v>
      </c>
      <c r="AE57">
        <f t="shared" si="2"/>
        <v>0</v>
      </c>
      <c r="AF57">
        <f t="shared" si="26"/>
        <v>0</v>
      </c>
      <c r="AG57">
        <f t="shared" si="26"/>
        <v>-5.4680882618015373E-3</v>
      </c>
      <c r="AH57">
        <f t="shared" si="4"/>
        <v>-12.92535638589391</v>
      </c>
      <c r="AI57">
        <f t="shared" si="23"/>
        <v>-12.930824474155711</v>
      </c>
      <c r="AJ57">
        <f t="shared" si="6"/>
        <v>-1.310816461820199</v>
      </c>
      <c r="AK57">
        <f t="shared" si="19"/>
        <v>-0.90842023400581451</v>
      </c>
      <c r="AL57">
        <f t="shared" si="24"/>
        <v>-15.150061169981726</v>
      </c>
      <c r="AN57">
        <f t="shared" si="27"/>
        <v>0</v>
      </c>
      <c r="AO57">
        <f t="shared" si="27"/>
        <v>0</v>
      </c>
      <c r="AP57">
        <f t="shared" si="27"/>
        <v>-1.8868558989853459E-5</v>
      </c>
      <c r="AQ57">
        <f t="shared" si="27"/>
        <v>-4.4601117932900336E-2</v>
      </c>
      <c r="AR57">
        <f t="shared" si="27"/>
        <v>-4.4619986491890189E-2</v>
      </c>
      <c r="AS57">
        <f t="shared" si="27"/>
        <v>-4.5231928510562703E-3</v>
      </c>
      <c r="AT57">
        <f t="shared" si="27"/>
        <v>-3.1346569316838338E-3</v>
      </c>
      <c r="AU57">
        <f t="shared" si="25"/>
        <v>-5.2277836274630292E-2</v>
      </c>
      <c r="AW57">
        <v>54</v>
      </c>
      <c r="AX57">
        <f>IF(Z57&gt;0, (R57*SUMPRODUCT(K57:$K$98, X57:$X$98)-K57*$AZ$3)/Z57, 0)</f>
        <v>-53339.553487313548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3.0809538659424571E-3</v>
      </c>
      <c r="L58" s="2">
        <v>55</v>
      </c>
      <c r="M58" s="6">
        <v>0.564431978</v>
      </c>
      <c r="Q58" s="4">
        <f t="shared" si="21"/>
        <v>25</v>
      </c>
      <c r="R58">
        <f t="shared" si="0"/>
        <v>50000</v>
      </c>
      <c r="S58">
        <f t="shared" si="1"/>
        <v>-112300.64983272229</v>
      </c>
      <c r="U58">
        <f t="shared" si="12"/>
        <v>0.564431978</v>
      </c>
      <c r="V58">
        <f t="shared" si="13"/>
        <v>0.01</v>
      </c>
      <c r="W58">
        <f t="shared" si="14"/>
        <v>2.187235304720615E-4</v>
      </c>
      <c r="X58">
        <f t="shared" si="15"/>
        <v>1.2345455493948895E-4</v>
      </c>
      <c r="Y58">
        <f t="shared" si="16"/>
        <v>2.1872353047206151E-6</v>
      </c>
      <c r="Z58">
        <f t="shared" si="17"/>
        <v>9.308174022785194E-5</v>
      </c>
      <c r="AB58">
        <f t="shared" si="18"/>
        <v>-11.666615452548578</v>
      </c>
      <c r="AC58">
        <f t="shared" si="22"/>
        <v>-10.453139915148421</v>
      </c>
      <c r="AE58">
        <f t="shared" si="2"/>
        <v>0</v>
      </c>
      <c r="AF58">
        <f t="shared" si="26"/>
        <v>0</v>
      </c>
      <c r="AG58">
        <f t="shared" si="26"/>
        <v>-2.3270435056962986E-3</v>
      </c>
      <c r="AH58">
        <f t="shared" si="4"/>
        <v>-6.1727277469744477</v>
      </c>
      <c r="AI58">
        <f t="shared" si="23"/>
        <v>-6.1750547904801438</v>
      </c>
      <c r="AJ58">
        <f t="shared" si="6"/>
        <v>-1.2134755374001571</v>
      </c>
      <c r="AK58">
        <f t="shared" si="19"/>
        <v>-0.81666308167840052</v>
      </c>
      <c r="AL58">
        <f t="shared" si="24"/>
        <v>-8.2051934095587011</v>
      </c>
      <c r="AN58">
        <f t="shared" si="27"/>
        <v>0</v>
      </c>
      <c r="AO58">
        <f t="shared" si="27"/>
        <v>0</v>
      </c>
      <c r="AP58">
        <f t="shared" si="27"/>
        <v>-7.1695136850912993E-6</v>
      </c>
      <c r="AQ58">
        <f t="shared" si="27"/>
        <v>-1.9017889415451197E-2</v>
      </c>
      <c r="AR58">
        <f t="shared" si="27"/>
        <v>-1.902505892913629E-2</v>
      </c>
      <c r="AS58">
        <f t="shared" si="27"/>
        <v>-3.7386621481796146E-3</v>
      </c>
      <c r="AT58">
        <f t="shared" si="27"/>
        <v>-2.5161012786695486E-3</v>
      </c>
      <c r="AU58">
        <f t="shared" si="25"/>
        <v>-2.527982235598545E-2</v>
      </c>
      <c r="AW58">
        <v>55</v>
      </c>
      <c r="AX58">
        <f>IF(Z58&gt;0, (R58*SUMPRODUCT(K58:$K$98, X58:$X$98)-K58*$AZ$3)/Z58, 0)</f>
        <v>-112300.64983272229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2.7508516660200506E-3</v>
      </c>
      <c r="L59" s="2">
        <v>56</v>
      </c>
      <c r="M59" s="6">
        <v>0.59247427200000002</v>
      </c>
      <c r="Q59" s="4">
        <f t="shared" si="21"/>
        <v>25</v>
      </c>
      <c r="R59">
        <f t="shared" si="0"/>
        <v>50000</v>
      </c>
      <c r="S59">
        <f t="shared" si="1"/>
        <v>-252656.00273013787</v>
      </c>
      <c r="U59">
        <f t="shared" si="12"/>
        <v>0.59247427200000002</v>
      </c>
      <c r="V59">
        <f t="shared" si="13"/>
        <v>0.01</v>
      </c>
      <c r="W59">
        <f t="shared" si="14"/>
        <v>9.308174022785194E-5</v>
      </c>
      <c r="X59">
        <f t="shared" si="15"/>
        <v>5.5148536277989695E-5</v>
      </c>
      <c r="Y59">
        <f t="shared" si="16"/>
        <v>9.3081740227851943E-7</v>
      </c>
      <c r="Z59">
        <f t="shared" si="17"/>
        <v>3.7002386547583726E-5</v>
      </c>
      <c r="AB59">
        <f t="shared" si="18"/>
        <v>-10.453139915148421</v>
      </c>
      <c r="AC59">
        <f t="shared" si="22"/>
        <v>-9.3488750765879303</v>
      </c>
      <c r="AE59">
        <f t="shared" si="2"/>
        <v>0</v>
      </c>
      <c r="AF59">
        <f t="shared" si="26"/>
        <v>0</v>
      </c>
      <c r="AG59">
        <f t="shared" si="26"/>
        <v>-9.2505966368959319E-4</v>
      </c>
      <c r="AH59">
        <f t="shared" si="4"/>
        <v>-2.7574268138994849</v>
      </c>
      <c r="AI59">
        <f t="shared" si="23"/>
        <v>-2.7583518735631745</v>
      </c>
      <c r="AJ59">
        <f t="shared" si="6"/>
        <v>-1.104264838560491</v>
      </c>
      <c r="AK59">
        <f t="shared" si="19"/>
        <v>-0.73171979406038956</v>
      </c>
      <c r="AL59">
        <f t="shared" si="24"/>
        <v>-4.5943365061840549</v>
      </c>
      <c r="AN59">
        <f t="shared" si="27"/>
        <v>0</v>
      </c>
      <c r="AO59">
        <f t="shared" si="27"/>
        <v>0</v>
      </c>
      <c r="AP59">
        <f t="shared" si="27"/>
        <v>-2.544701917028465E-6</v>
      </c>
      <c r="AQ59">
        <f t="shared" si="27"/>
        <v>-7.5852721449437581E-3</v>
      </c>
      <c r="AR59">
        <f t="shared" si="27"/>
        <v>-7.5878168468607862E-3</v>
      </c>
      <c r="AS59">
        <f t="shared" si="27"/>
        <v>-3.0376687708814887E-3</v>
      </c>
      <c r="AT59">
        <f t="shared" si="27"/>
        <v>-2.012852614550871E-3</v>
      </c>
      <c r="AU59">
        <f t="shared" si="25"/>
        <v>-1.2638338232293145E-2</v>
      </c>
      <c r="AW59">
        <v>56</v>
      </c>
      <c r="AX59">
        <f>IF(Z59&gt;0, (R59*SUMPRODUCT(K59:$K$98, X59:$X$98)-K59*$AZ$3)/Z59, 0)</f>
        <v>-252656.00273013787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2.4561175589464736E-3</v>
      </c>
      <c r="L60" s="2">
        <v>57</v>
      </c>
      <c r="M60" s="6">
        <v>0.62503115200000003</v>
      </c>
      <c r="Q60" s="4">
        <f t="shared" si="21"/>
        <v>25</v>
      </c>
      <c r="R60">
        <f t="shared" si="0"/>
        <v>50000</v>
      </c>
      <c r="S60">
        <f t="shared" si="1"/>
        <v>-618563.75671302248</v>
      </c>
      <c r="U60">
        <f t="shared" si="12"/>
        <v>0.62503115200000003</v>
      </c>
      <c r="V60">
        <f t="shared" si="13"/>
        <v>0.01</v>
      </c>
      <c r="W60">
        <f t="shared" si="14"/>
        <v>3.7002386547583726E-5</v>
      </c>
      <c r="X60">
        <f t="shared" si="15"/>
        <v>2.3127644290585561E-5</v>
      </c>
      <c r="Y60">
        <f t="shared" si="16"/>
        <v>3.7002386547583724E-7</v>
      </c>
      <c r="Z60">
        <f t="shared" si="17"/>
        <v>1.3504718391522327E-5</v>
      </c>
      <c r="AB60">
        <f t="shared" si="18"/>
        <v>-9.3488750765879303</v>
      </c>
      <c r="AC60">
        <f t="shared" si="22"/>
        <v>-8.3535293416114964</v>
      </c>
      <c r="AE60">
        <f t="shared" si="2"/>
        <v>0</v>
      </c>
      <c r="AF60">
        <f t="shared" si="26"/>
        <v>0</v>
      </c>
      <c r="AG60">
        <f t="shared" si="26"/>
        <v>-3.3761795978805818E-4</v>
      </c>
      <c r="AH60">
        <f t="shared" si="4"/>
        <v>-1.1563822145292781</v>
      </c>
      <c r="AI60">
        <f t="shared" si="23"/>
        <v>-1.1567198324890662</v>
      </c>
      <c r="AJ60">
        <f t="shared" si="6"/>
        <v>-0.99534573497643386</v>
      </c>
      <c r="AK60">
        <f t="shared" si="19"/>
        <v>-0.65442125536115514</v>
      </c>
      <c r="AL60">
        <f t="shared" si="24"/>
        <v>-2.8064868228266548</v>
      </c>
      <c r="AN60">
        <f t="shared" si="27"/>
        <v>0</v>
      </c>
      <c r="AO60">
        <f t="shared" si="27"/>
        <v>0</v>
      </c>
      <c r="AP60">
        <f t="shared" si="27"/>
        <v>-8.2922939925113411E-7</v>
      </c>
      <c r="AQ60">
        <f t="shared" si="27"/>
        <v>-2.8402106619587679E-3</v>
      </c>
      <c r="AR60">
        <f t="shared" si="27"/>
        <v>-2.8410398913580191E-3</v>
      </c>
      <c r="AS60">
        <f t="shared" si="27"/>
        <v>-2.4446861368981024E-3</v>
      </c>
      <c r="AT60">
        <f t="shared" si="27"/>
        <v>-1.6073355362403272E-3</v>
      </c>
      <c r="AU60">
        <f t="shared" si="25"/>
        <v>-6.8930615644964477E-3</v>
      </c>
      <c r="AW60">
        <v>57</v>
      </c>
      <c r="AX60">
        <f>IF(Z60&gt;0, (R60*SUMPRODUCT(K60:$K$98, X60:$X$98)-K60*$AZ$3)/Z60, 0)</f>
        <v>-618563.75671302248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2.1929621062022086E-3</v>
      </c>
      <c r="L61" s="2">
        <v>58</v>
      </c>
      <c r="M61" s="6">
        <v>0.65741117999999998</v>
      </c>
      <c r="Q61" s="4">
        <f t="shared" si="21"/>
        <v>25</v>
      </c>
      <c r="R61">
        <f t="shared" si="0"/>
        <v>50000</v>
      </c>
      <c r="S61">
        <f t="shared" si="1"/>
        <v>-1661107.6367263298</v>
      </c>
      <c r="U61">
        <f t="shared" si="12"/>
        <v>0.65741117999999998</v>
      </c>
      <c r="V61">
        <f t="shared" si="13"/>
        <v>0.01</v>
      </c>
      <c r="W61">
        <f t="shared" si="14"/>
        <v>1.3504718391522327E-5</v>
      </c>
      <c r="X61">
        <f t="shared" si="15"/>
        <v>8.8781528533383955E-6</v>
      </c>
      <c r="Y61">
        <f t="shared" si="16"/>
        <v>1.3504718391522326E-7</v>
      </c>
      <c r="Z61">
        <f t="shared" si="17"/>
        <v>4.4915183542687081E-6</v>
      </c>
      <c r="AB61">
        <f t="shared" si="18"/>
        <v>-8.3535293416114964</v>
      </c>
      <c r="AC61">
        <f t="shared" si="22"/>
        <v>-7.4608954387722282</v>
      </c>
      <c r="AE61">
        <f t="shared" si="2"/>
        <v>0</v>
      </c>
      <c r="AF61">
        <f t="shared" si="26"/>
        <v>0</v>
      </c>
      <c r="AG61">
        <f t="shared" si="26"/>
        <v>-1.122879588567177E-4</v>
      </c>
      <c r="AH61">
        <f t="shared" si="4"/>
        <v>-0.44390764266691979</v>
      </c>
      <c r="AI61">
        <f t="shared" si="23"/>
        <v>-0.44401993062577649</v>
      </c>
      <c r="AJ61">
        <f t="shared" si="6"/>
        <v>-0.89263390283926825</v>
      </c>
      <c r="AK61">
        <f t="shared" si="19"/>
        <v>-0.58474705391280479</v>
      </c>
      <c r="AL61">
        <f t="shared" si="24"/>
        <v>-1.9214008873778494</v>
      </c>
      <c r="AN61">
        <f t="shared" si="27"/>
        <v>0</v>
      </c>
      <c r="AO61">
        <f t="shared" si="27"/>
        <v>0</v>
      </c>
      <c r="AP61">
        <f t="shared" si="27"/>
        <v>-2.4624323875557462E-7</v>
      </c>
      <c r="AQ61">
        <f t="shared" si="27"/>
        <v>-9.7347263902210581E-4</v>
      </c>
      <c r="AR61">
        <f t="shared" si="27"/>
        <v>-9.7371888226086142E-4</v>
      </c>
      <c r="AS61">
        <f t="shared" si="27"/>
        <v>-1.9575123236378993E-3</v>
      </c>
      <c r="AT61">
        <f t="shared" si="27"/>
        <v>-1.2823281309441608E-3</v>
      </c>
      <c r="AU61">
        <f t="shared" si="25"/>
        <v>-4.2135593368429211E-3</v>
      </c>
      <c r="AW61">
        <v>58</v>
      </c>
      <c r="AX61">
        <f>IF(Z61&gt;0, (R61*SUMPRODUCT(K61:$K$98, X61:$X$98)-K61*$AZ$3)/Z61, 0)</f>
        <v>-1661107.6367263298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1.9580018805376862E-3</v>
      </c>
      <c r="L62" s="2">
        <v>59</v>
      </c>
      <c r="M62" s="6">
        <v>0.68957421399999996</v>
      </c>
      <c r="Q62" s="4">
        <f t="shared" si="21"/>
        <v>25</v>
      </c>
      <c r="R62">
        <f t="shared" si="0"/>
        <v>50000</v>
      </c>
      <c r="S62">
        <f t="shared" si="1"/>
        <v>-4937377.1936871884</v>
      </c>
      <c r="U62">
        <f t="shared" si="12"/>
        <v>0.68957421399999996</v>
      </c>
      <c r="V62">
        <f t="shared" si="13"/>
        <v>0.01</v>
      </c>
      <c r="W62">
        <f t="shared" si="14"/>
        <v>4.4915183542687081E-6</v>
      </c>
      <c r="X62">
        <f t="shared" si="15"/>
        <v>3.0972352388114176E-6</v>
      </c>
      <c r="Y62">
        <f t="shared" si="16"/>
        <v>4.4915183542687078E-8</v>
      </c>
      <c r="Z62">
        <f t="shared" si="17"/>
        <v>1.3493679319146033E-6</v>
      </c>
      <c r="AB62">
        <f t="shared" si="18"/>
        <v>-7.4608954387722282</v>
      </c>
      <c r="AC62">
        <f t="shared" si="22"/>
        <v>-6.662338452928009</v>
      </c>
      <c r="AE62">
        <f t="shared" si="2"/>
        <v>0</v>
      </c>
      <c r="AF62">
        <f t="shared" si="26"/>
        <v>0</v>
      </c>
      <c r="AG62">
        <f t="shared" si="26"/>
        <v>-3.373419829786508E-5</v>
      </c>
      <c r="AH62">
        <f t="shared" si="4"/>
        <v>-0.15486176194057089</v>
      </c>
      <c r="AI62">
        <f t="shared" si="23"/>
        <v>-0.15489549613886874</v>
      </c>
      <c r="AJ62">
        <f t="shared" si="6"/>
        <v>-0.79855698584421919</v>
      </c>
      <c r="AK62">
        <f t="shared" si="19"/>
        <v>-0.52226268071405602</v>
      </c>
      <c r="AL62">
        <f t="shared" si="24"/>
        <v>-1.4757151626971439</v>
      </c>
      <c r="AN62">
        <f t="shared" si="27"/>
        <v>0</v>
      </c>
      <c r="AO62">
        <f t="shared" si="27"/>
        <v>0</v>
      </c>
      <c r="AP62">
        <f t="shared" si="27"/>
        <v>-6.6051623705651036E-8</v>
      </c>
      <c r="AQ62">
        <f t="shared" si="27"/>
        <v>-3.032196211030173E-4</v>
      </c>
      <c r="AR62">
        <f t="shared" si="27"/>
        <v>-3.0328567272672289E-4</v>
      </c>
      <c r="AS62">
        <f t="shared" si="27"/>
        <v>-1.5635760799994876E-3</v>
      </c>
      <c r="AT62">
        <f t="shared" si="27"/>
        <v>-1.0225913109727749E-3</v>
      </c>
      <c r="AU62">
        <f t="shared" si="25"/>
        <v>-2.889453063698985E-3</v>
      </c>
      <c r="AW62">
        <v>59</v>
      </c>
      <c r="AX62">
        <f>IF(Z62&gt;0, (R62*SUMPRODUCT(K62:$K$98, X62:$X$98)-K62*$AZ$3)/Z62, 0)</f>
        <v>-4937377.1936871884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1.7482159647657911E-3</v>
      </c>
      <c r="L63" s="2">
        <v>60</v>
      </c>
      <c r="M63" s="6">
        <v>0.72148010799999995</v>
      </c>
      <c r="Q63" s="4">
        <f t="shared" si="21"/>
        <v>25</v>
      </c>
      <c r="R63">
        <f t="shared" si="0"/>
        <v>50000</v>
      </c>
      <c r="S63">
        <f t="shared" si="1"/>
        <v>-16418017.275095923</v>
      </c>
      <c r="U63">
        <f t="shared" si="12"/>
        <v>0.72148010799999995</v>
      </c>
      <c r="V63">
        <f t="shared" si="13"/>
        <v>0.01</v>
      </c>
      <c r="W63">
        <f t="shared" si="14"/>
        <v>1.3493679319146033E-6</v>
      </c>
      <c r="X63">
        <f t="shared" si="15"/>
        <v>9.7354212124948454E-7</v>
      </c>
      <c r="Y63">
        <f t="shared" si="16"/>
        <v>1.3493679319146034E-8</v>
      </c>
      <c r="Z63">
        <f t="shared" si="17"/>
        <v>3.6233213134597272E-7</v>
      </c>
      <c r="AB63">
        <f t="shared" si="18"/>
        <v>-6.662338452928009</v>
      </c>
      <c r="AC63">
        <f t="shared" si="22"/>
        <v>-5.9487751917605047</v>
      </c>
      <c r="AE63">
        <f t="shared" si="2"/>
        <v>0</v>
      </c>
      <c r="AF63">
        <f t="shared" si="26"/>
        <v>0</v>
      </c>
      <c r="AG63">
        <f t="shared" si="26"/>
        <v>-9.0583032836493171E-6</v>
      </c>
      <c r="AH63">
        <f t="shared" si="4"/>
        <v>-4.8677106062474225E-2</v>
      </c>
      <c r="AI63">
        <f t="shared" si="23"/>
        <v>-4.8686164365757872E-2</v>
      </c>
      <c r="AJ63">
        <f t="shared" si="6"/>
        <v>-0.71356326116750424</v>
      </c>
      <c r="AK63">
        <f t="shared" si="19"/>
        <v>-0.46636369170496067</v>
      </c>
      <c r="AL63">
        <f t="shared" si="24"/>
        <v>-1.2286131172382229</v>
      </c>
      <c r="AN63">
        <f t="shared" si="27"/>
        <v>0</v>
      </c>
      <c r="AO63">
        <f t="shared" si="27"/>
        <v>0</v>
      </c>
      <c r="AP63">
        <f t="shared" si="27"/>
        <v>-1.5835870414166125E-8</v>
      </c>
      <c r="AQ63">
        <f t="shared" si="27"/>
        <v>-8.5098093937015112E-5</v>
      </c>
      <c r="AR63">
        <f t="shared" si="27"/>
        <v>-8.5113929807429276E-5</v>
      </c>
      <c r="AS63">
        <f t="shared" si="27"/>
        <v>-1.2474626850433727E-3</v>
      </c>
      <c r="AT63">
        <f t="shared" si="27"/>
        <v>-8.1530445122572376E-4</v>
      </c>
      <c r="AU63">
        <f t="shared" si="25"/>
        <v>-2.1478810660765257E-3</v>
      </c>
      <c r="AW63">
        <v>60</v>
      </c>
      <c r="AX63">
        <f>IF(Z63&gt;0, (R63*SUMPRODUCT(K63:$K$98, X63:$X$98)-K63*$AZ$3)/Z63, 0)</f>
        <v>-16418017.275095923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1.5609071113980278E-3</v>
      </c>
      <c r="L64" s="2">
        <v>61</v>
      </c>
      <c r="M64" s="6">
        <v>0.75308980400000003</v>
      </c>
      <c r="Q64" s="4">
        <f t="shared" si="21"/>
        <v>25</v>
      </c>
      <c r="R64">
        <f t="shared" si="0"/>
        <v>50000</v>
      </c>
      <c r="S64">
        <f t="shared" si="1"/>
        <v>-61876381.610664479</v>
      </c>
      <c r="U64">
        <f t="shared" si="12"/>
        <v>0.75308980400000003</v>
      </c>
      <c r="V64">
        <f t="shared" si="13"/>
        <v>0.01</v>
      </c>
      <c r="W64">
        <f t="shared" si="14"/>
        <v>3.6233213134597272E-7</v>
      </c>
      <c r="X64">
        <f t="shared" si="15"/>
        <v>2.7286863377824085E-7</v>
      </c>
      <c r="Y64">
        <f t="shared" si="16"/>
        <v>3.6233213134597273E-9</v>
      </c>
      <c r="Z64">
        <f t="shared" si="17"/>
        <v>8.584017625427214E-8</v>
      </c>
      <c r="AB64">
        <f t="shared" si="18"/>
        <v>-5.9487751917605047</v>
      </c>
      <c r="AC64">
        <f t="shared" si="22"/>
        <v>-5.3114795034360425</v>
      </c>
      <c r="AE64">
        <f t="shared" si="2"/>
        <v>0</v>
      </c>
      <c r="AF64">
        <f t="shared" si="26"/>
        <v>0</v>
      </c>
      <c r="AG64">
        <f t="shared" si="26"/>
        <v>-2.1460044063568037E-6</v>
      </c>
      <c r="AH64">
        <f t="shared" si="4"/>
        <v>-1.3643431688912043E-2</v>
      </c>
      <c r="AI64">
        <f t="shared" si="23"/>
        <v>-1.36455776933184E-2</v>
      </c>
      <c r="AJ64">
        <f t="shared" si="6"/>
        <v>-0.63729568832446226</v>
      </c>
      <c r="AK64">
        <f t="shared" si="19"/>
        <v>-0.4164142634232354</v>
      </c>
      <c r="AL64">
        <f t="shared" si="24"/>
        <v>-1.067355529441016</v>
      </c>
      <c r="AN64">
        <f t="shared" si="27"/>
        <v>0</v>
      </c>
      <c r="AO64">
        <f t="shared" si="27"/>
        <v>0</v>
      </c>
      <c r="AP64">
        <f t="shared" si="27"/>
        <v>-3.3497135389738378E-9</v>
      </c>
      <c r="AQ64">
        <f t="shared" si="27"/>
        <v>-2.1296129547096013E-5</v>
      </c>
      <c r="AR64">
        <f t="shared" si="27"/>
        <v>-2.1299479260634986E-5</v>
      </c>
      <c r="AS64">
        <f t="shared" si="27"/>
        <v>-9.9475937196895413E-4</v>
      </c>
      <c r="AT64">
        <f t="shared" si="27"/>
        <v>-6.4998398506489979E-4</v>
      </c>
      <c r="AU64">
        <f t="shared" si="25"/>
        <v>-1.6660428362944889E-3</v>
      </c>
      <c r="AW64">
        <v>61</v>
      </c>
      <c r="AX64">
        <f>IF(Z64&gt;0, (R64*SUMPRODUCT(K64:$K$98, X64:$X$98)-K64*$AZ$3)/Z64, 0)</f>
        <v>-61876381.610664479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1.393667063748239E-3</v>
      </c>
      <c r="L65" s="2">
        <v>62</v>
      </c>
      <c r="M65" s="6">
        <v>0.78453892300000005</v>
      </c>
      <c r="Q65" s="4">
        <f t="shared" si="21"/>
        <v>25</v>
      </c>
      <c r="R65">
        <f t="shared" si="0"/>
        <v>50000</v>
      </c>
      <c r="S65">
        <f t="shared" si="1"/>
        <v>-268892699.43197018</v>
      </c>
      <c r="U65">
        <f t="shared" si="12"/>
        <v>0.78453892300000005</v>
      </c>
      <c r="V65">
        <f t="shared" si="13"/>
        <v>0.01</v>
      </c>
      <c r="W65">
        <f t="shared" si="14"/>
        <v>8.584017625427214E-8</v>
      </c>
      <c r="X65">
        <f t="shared" si="15"/>
        <v>6.7344959428656847E-8</v>
      </c>
      <c r="Y65">
        <f t="shared" si="16"/>
        <v>8.5840176254272139E-10</v>
      </c>
      <c r="Z65">
        <f t="shared" si="17"/>
        <v>1.7636815063072573E-8</v>
      </c>
      <c r="AB65">
        <f t="shared" si="18"/>
        <v>-5.3114795034360425</v>
      </c>
      <c r="AC65">
        <f t="shared" si="22"/>
        <v>-4.7424108116920172</v>
      </c>
      <c r="AE65">
        <f t="shared" si="2"/>
        <v>0</v>
      </c>
      <c r="AF65">
        <f t="shared" si="26"/>
        <v>0</v>
      </c>
      <c r="AG65">
        <f t="shared" si="26"/>
        <v>-4.4092037657681434E-7</v>
      </c>
      <c r="AH65">
        <f t="shared" si="4"/>
        <v>-3.3672479714328424E-3</v>
      </c>
      <c r="AI65">
        <f t="shared" si="23"/>
        <v>-3.3676888918094195E-3</v>
      </c>
      <c r="AJ65">
        <f t="shared" si="6"/>
        <v>-0.5690686917440253</v>
      </c>
      <c r="AK65">
        <f t="shared" si="19"/>
        <v>-0.37180356524052299</v>
      </c>
      <c r="AL65">
        <f t="shared" si="24"/>
        <v>-0.94423994587635773</v>
      </c>
      <c r="AN65">
        <f t="shared" si="27"/>
        <v>0</v>
      </c>
      <c r="AO65">
        <f t="shared" si="27"/>
        <v>0</v>
      </c>
      <c r="AP65">
        <f t="shared" si="27"/>
        <v>-6.1449620657057667E-10</v>
      </c>
      <c r="AQ65">
        <f t="shared" si="27"/>
        <v>-4.6928225932590238E-6</v>
      </c>
      <c r="AR65">
        <f t="shared" si="27"/>
        <v>-4.6934370894655945E-6</v>
      </c>
      <c r="AS65">
        <f t="shared" si="27"/>
        <v>-7.9309229269394744E-4</v>
      </c>
      <c r="AT65">
        <f t="shared" si="27"/>
        <v>-5.1817038305988653E-4</v>
      </c>
      <c r="AU65">
        <f t="shared" si="25"/>
        <v>-1.3159561128432997E-3</v>
      </c>
      <c r="AW65">
        <v>62</v>
      </c>
      <c r="AX65">
        <f>IF(Z65&gt;0, (R65*SUMPRODUCT(K65:$K$98, X65:$X$98)-K65*$AZ$3)/Z65, 0)</f>
        <v>-268892699.43197018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1.2443455926323562E-3</v>
      </c>
      <c r="L66" s="2">
        <v>63</v>
      </c>
      <c r="M66" s="6">
        <v>0.81598695700000001</v>
      </c>
      <c r="Q66" s="4">
        <f t="shared" si="21"/>
        <v>25</v>
      </c>
      <c r="R66">
        <f t="shared" si="0"/>
        <v>50000</v>
      </c>
      <c r="S66">
        <f t="shared" si="1"/>
        <v>-1379683926.7745602</v>
      </c>
      <c r="U66">
        <f t="shared" si="12"/>
        <v>0.81598695700000001</v>
      </c>
      <c r="V66">
        <f t="shared" si="13"/>
        <v>0.01</v>
      </c>
      <c r="W66">
        <f t="shared" si="14"/>
        <v>1.7636815063072573E-8</v>
      </c>
      <c r="X66">
        <f t="shared" si="15"/>
        <v>1.4391411054488352E-8</v>
      </c>
      <c r="Y66">
        <f t="shared" si="16"/>
        <v>1.7636815063072575E-10</v>
      </c>
      <c r="Z66">
        <f t="shared" si="17"/>
        <v>3.0690358579534949E-9</v>
      </c>
      <c r="AB66">
        <f t="shared" si="18"/>
        <v>-4.7424108116920172</v>
      </c>
      <c r="AC66">
        <f t="shared" si="22"/>
        <v>-4.2342994439132093</v>
      </c>
      <c r="AE66">
        <f t="shared" si="2"/>
        <v>0</v>
      </c>
      <c r="AF66">
        <f t="shared" si="26"/>
        <v>0</v>
      </c>
      <c r="AG66">
        <f t="shared" si="26"/>
        <v>-7.6725896448837374E-8</v>
      </c>
      <c r="AH66">
        <f t="shared" si="4"/>
        <v>-7.1957055272441766E-4</v>
      </c>
      <c r="AI66">
        <f t="shared" si="23"/>
        <v>-7.1964727862086652E-4</v>
      </c>
      <c r="AJ66">
        <f t="shared" si="6"/>
        <v>-0.50811136777880783</v>
      </c>
      <c r="AK66">
        <f t="shared" si="19"/>
        <v>-0.33196875681844124</v>
      </c>
      <c r="AL66">
        <f t="shared" si="24"/>
        <v>-0.84079977187586996</v>
      </c>
      <c r="AN66">
        <f t="shared" si="27"/>
        <v>0</v>
      </c>
      <c r="AO66">
        <f t="shared" si="27"/>
        <v>0</v>
      </c>
      <c r="AP66">
        <f t="shared" si="27"/>
        <v>-9.5473531086877329E-11</v>
      </c>
      <c r="AQ66">
        <f t="shared" si="27"/>
        <v>-8.9539444587065755E-7</v>
      </c>
      <c r="AR66">
        <f t="shared" si="27"/>
        <v>-8.9548991940174445E-7</v>
      </c>
      <c r="AS66">
        <f t="shared" si="27"/>
        <v>-6.3226614106195772E-4</v>
      </c>
      <c r="AT66">
        <f t="shared" si="27"/>
        <v>-4.1308385943866977E-4</v>
      </c>
      <c r="AU66">
        <f t="shared" si="25"/>
        <v>-1.0462454904200294E-3</v>
      </c>
      <c r="AW66">
        <v>63</v>
      </c>
      <c r="AX66">
        <f>IF(Z66&gt;0, (R66*SUMPRODUCT(K66:$K$98, X66:$X$98)-K66*$AZ$3)/Z66, 0)</f>
        <v>-1379683926.7745602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1.1110228505646037E-3</v>
      </c>
      <c r="L67" s="2">
        <v>64</v>
      </c>
      <c r="M67" s="6">
        <v>0.84743607600000004</v>
      </c>
      <c r="Q67" s="4">
        <f t="shared" si="21"/>
        <v>25</v>
      </c>
      <c r="R67">
        <f t="shared" ref="R67:R69" si="28">$C$6</f>
        <v>50000</v>
      </c>
      <c r="S67">
        <f t="shared" ref="S67:S69" si="29">AX67</f>
        <v>-8640761765.3186264</v>
      </c>
      <c r="U67">
        <f t="shared" si="12"/>
        <v>0.84743607600000004</v>
      </c>
      <c r="V67">
        <f t="shared" si="13"/>
        <v>0.01</v>
      </c>
      <c r="W67">
        <f t="shared" si="14"/>
        <v>3.0690358579534949E-9</v>
      </c>
      <c r="X67">
        <f t="shared" si="15"/>
        <v>2.6008117045674034E-9</v>
      </c>
      <c r="Y67">
        <f t="shared" si="16"/>
        <v>3.069035857953495E-11</v>
      </c>
      <c r="Z67">
        <f t="shared" si="17"/>
        <v>4.3753379480655656E-10</v>
      </c>
      <c r="AB67">
        <f t="shared" si="18"/>
        <v>-4.2342994439132093</v>
      </c>
      <c r="AC67">
        <f t="shared" si="22"/>
        <v>-3.7806252851992594</v>
      </c>
      <c r="AE67">
        <f t="shared" ref="AE67:AE69" si="30">$Z67*O67</f>
        <v>0</v>
      </c>
      <c r="AF67">
        <f t="shared" si="26"/>
        <v>0</v>
      </c>
      <c r="AG67">
        <f t="shared" si="26"/>
        <v>-1.0938344870163914E-8</v>
      </c>
      <c r="AH67">
        <f t="shared" ref="AH67:AH69" si="31">-X67*R67</f>
        <v>-1.3004058522837018E-4</v>
      </c>
      <c r="AI67">
        <f t="shared" si="23"/>
        <v>-1.3005152357324035E-4</v>
      </c>
      <c r="AJ67">
        <f t="shared" ref="AJ67:AJ69" si="32">AB67-AC67</f>
        <v>-0.45367415871394989</v>
      </c>
      <c r="AK67">
        <f t="shared" si="19"/>
        <v>-0.29640096107392466</v>
      </c>
      <c r="AL67">
        <f t="shared" si="24"/>
        <v>-0.75020517131144782</v>
      </c>
      <c r="AN67">
        <f t="shared" si="27"/>
        <v>0</v>
      </c>
      <c r="AO67">
        <f t="shared" si="27"/>
        <v>0</v>
      </c>
      <c r="AP67">
        <f t="shared" si="27"/>
        <v>-1.2152751098108222E-11</v>
      </c>
      <c r="AQ67">
        <f t="shared" si="27"/>
        <v>-1.4447806168951313E-7</v>
      </c>
      <c r="AR67">
        <f t="shared" si="27"/>
        <v>-1.4449021444061124E-7</v>
      </c>
      <c r="AS67">
        <f t="shared" si="27"/>
        <v>-5.0404235704187101E-4</v>
      </c>
      <c r="AT67">
        <f t="shared" si="27"/>
        <v>-3.2930824068243991E-4</v>
      </c>
      <c r="AU67">
        <f t="shared" si="25"/>
        <v>-8.3349508793875162E-4</v>
      </c>
      <c r="AW67">
        <v>64</v>
      </c>
      <c r="AX67">
        <f>IF(Z67&gt;0, (R67*SUMPRODUCT(K67:$K$98, X67:$X$98)-K67*$AZ$3)/Z67, 0)</f>
        <v>-8640761765.3186264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9.9198468800411029E-4</v>
      </c>
      <c r="L68" s="2">
        <v>65</v>
      </c>
      <c r="M68" s="6">
        <v>0.87888519499999995</v>
      </c>
      <c r="Q68" s="4">
        <f t="shared" si="21"/>
        <v>25</v>
      </c>
      <c r="R68">
        <f t="shared" si="28"/>
        <v>50000</v>
      </c>
      <c r="S68">
        <f t="shared" si="29"/>
        <v>-69432387084.009598</v>
      </c>
      <c r="U68">
        <f t="shared" ref="U68:U69" si="36">M68</f>
        <v>0.87888519499999995</v>
      </c>
      <c r="V68">
        <f t="shared" ref="V68:V69" si="37">$C$10</f>
        <v>0.01</v>
      </c>
      <c r="W68">
        <f t="shared" ref="W68:W69" si="38">Z67</f>
        <v>4.3753379480655656E-10</v>
      </c>
      <c r="X68">
        <f t="shared" ref="X68:X69" si="39">U68*W68</f>
        <v>3.8454197456765043E-10</v>
      </c>
      <c r="Y68">
        <f t="shared" ref="Y68:Y69" si="40">V68*W68</f>
        <v>4.3753379480655661E-12</v>
      </c>
      <c r="Z68">
        <f>MAX(0, W68-X68-Y68)</f>
        <v>4.8616482290840562E-11</v>
      </c>
      <c r="AB68">
        <f t="shared" ref="AB68:AB69" si="41">AC67</f>
        <v>-3.7806252851992594</v>
      </c>
      <c r="AC68">
        <f t="shared" si="22"/>
        <v>-3.3755584170805397</v>
      </c>
      <c r="AE68">
        <f t="shared" si="30"/>
        <v>0</v>
      </c>
      <c r="AF68">
        <f t="shared" si="26"/>
        <v>0</v>
      </c>
      <c r="AG68">
        <f t="shared" si="26"/>
        <v>-1.215412057271014E-9</v>
      </c>
      <c r="AH68">
        <f t="shared" si="31"/>
        <v>-1.9227098728382522E-5</v>
      </c>
      <c r="AI68">
        <f t="shared" si="23"/>
        <v>-1.9228314140439792E-5</v>
      </c>
      <c r="AJ68">
        <f t="shared" si="32"/>
        <v>-0.40506686811871973</v>
      </c>
      <c r="AK68">
        <f t="shared" ref="AK68:AK69" si="42">G68*SUM(AB68:AB68, AE68:AF68)</f>
        <v>-0.26464376996394817</v>
      </c>
      <c r="AL68">
        <f t="shared" si="24"/>
        <v>-0.66972986639680832</v>
      </c>
      <c r="AN68">
        <f t="shared" si="27"/>
        <v>0</v>
      </c>
      <c r="AO68">
        <f t="shared" si="27"/>
        <v>0</v>
      </c>
      <c r="AP68">
        <f t="shared" si="27"/>
        <v>-1.2056701504284207E-12</v>
      </c>
      <c r="AQ68">
        <f t="shared" si="27"/>
        <v>-1.9072987533298763E-8</v>
      </c>
      <c r="AR68">
        <f t="shared" si="27"/>
        <v>-1.9074193203449189E-8</v>
      </c>
      <c r="AS68">
        <f t="shared" si="27"/>
        <v>-4.0182013079155028E-4</v>
      </c>
      <c r="AT68">
        <f t="shared" si="27"/>
        <v>-2.6252256757991867E-4</v>
      </c>
      <c r="AU68">
        <f t="shared" si="25"/>
        <v>-6.6436177256467231E-4</v>
      </c>
      <c r="AW68">
        <v>65</v>
      </c>
      <c r="AX68">
        <f>IF(Z68&gt;0, (R68*SUMPRODUCT(K68:$K$98, X68:$X$98)-K68*$AZ$3)/Z68, 0)</f>
        <v>-69432387084.009598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8.8570061428938412E-4</v>
      </c>
      <c r="L69" s="2">
        <v>66</v>
      </c>
      <c r="M69" s="6">
        <v>1</v>
      </c>
      <c r="Q69" s="4">
        <f t="shared" ref="Q69" si="44">$C$8</f>
        <v>25</v>
      </c>
      <c r="R69">
        <f t="shared" si="28"/>
        <v>50000</v>
      </c>
      <c r="S69">
        <f t="shared" si="29"/>
        <v>0</v>
      </c>
      <c r="U69">
        <f t="shared" si="36"/>
        <v>1</v>
      </c>
      <c r="V69">
        <f t="shared" si="37"/>
        <v>0.01</v>
      </c>
      <c r="W69">
        <f t="shared" si="38"/>
        <v>4.8616482290840562E-11</v>
      </c>
      <c r="X69">
        <f t="shared" si="39"/>
        <v>4.8616482290840562E-11</v>
      </c>
      <c r="Y69">
        <f t="shared" si="40"/>
        <v>4.8616482290840564E-13</v>
      </c>
      <c r="Z69">
        <f t="shared" ref="Z69" si="45">MAX(0, W69-X69-Y69)</f>
        <v>0</v>
      </c>
      <c r="AB69">
        <f t="shared" si="41"/>
        <v>-3.3755584170805397</v>
      </c>
      <c r="AC69">
        <f t="shared" si="22"/>
        <v>0</v>
      </c>
      <c r="AE69">
        <f t="shared" si="30"/>
        <v>0</v>
      </c>
      <c r="AF69">
        <f t="shared" si="26"/>
        <v>0</v>
      </c>
      <c r="AG69">
        <f t="shared" si="26"/>
        <v>0</v>
      </c>
      <c r="AH69">
        <f t="shared" si="31"/>
        <v>-2.4308241145420279E-6</v>
      </c>
      <c r="AI69">
        <f t="shared" si="23"/>
        <v>-2.4308241145420279E-6</v>
      </c>
      <c r="AJ69">
        <f t="shared" si="32"/>
        <v>-3.3755584170805397</v>
      </c>
      <c r="AK69">
        <f t="shared" si="42"/>
        <v>-0.23628908919563779</v>
      </c>
      <c r="AL69">
        <f t="shared" si="24"/>
        <v>-3.6118499371002919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-2.1529824114793223E-9</v>
      </c>
      <c r="AR69">
        <f t="shared" si="27"/>
        <v>-2.1529824114793223E-9</v>
      </c>
      <c r="AS69">
        <f t="shared" si="27"/>
        <v>-2.989734163577935E-3</v>
      </c>
      <c r="AT69">
        <f t="shared" si="27"/>
        <v>-2.0928139145045546E-4</v>
      </c>
      <c r="AU69">
        <f t="shared" si="25"/>
        <v>-3.1990177080108021E-3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6">SUM(AN3:AN69)</f>
        <v>6266.9313594258147</v>
      </c>
      <c r="AO71" s="8">
        <f t="shared" si="46"/>
        <v>-626.69313594258153</v>
      </c>
      <c r="AP71" s="8">
        <f t="shared" si="46"/>
        <v>-408.13974018422834</v>
      </c>
      <c r="AQ71" s="8">
        <f t="shared" si="46"/>
        <v>-3402.8332081397225</v>
      </c>
      <c r="AR71" s="8">
        <f t="shared" si="46"/>
        <v>1829.2652751592825</v>
      </c>
      <c r="AS71" s="8">
        <f t="shared" si="46"/>
        <v>-404.07556096055174</v>
      </c>
      <c r="AT71" s="8">
        <f t="shared" si="46"/>
        <v>186.30692108219233</v>
      </c>
      <c r="AU71" s="8">
        <f t="shared" si="46"/>
        <v>1611.4966352809206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20" priority="1" operator="lessThan">
      <formula>0</formula>
    </cfRule>
  </conditionalFormatting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66C1E-171B-41AE-9584-3D5056AD69F5}">
  <sheetPr codeName="Sheet77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'S.26.04.B'!C3*(1+C12)</f>
        <v>4953.6182123483914</v>
      </c>
      <c r="K3">
        <v>1</v>
      </c>
      <c r="L3" s="2">
        <v>0</v>
      </c>
      <c r="O3">
        <f>$C$3</f>
        <v>4953.6182123483914</v>
      </c>
      <c r="P3">
        <f>O3*C5</f>
        <v>495.36182123483917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4953.6182123483914</v>
      </c>
      <c r="AF3">
        <f t="shared" ref="AF3:AG34" si="4">-$Z3*P3</f>
        <v>-495.36182123483917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4258.2563911135521</v>
      </c>
      <c r="AJ3">
        <f t="shared" ref="AJ3:AJ66" si="7">AB3-AC3</f>
        <v>0</v>
      </c>
      <c r="AL3">
        <f t="shared" ref="AL3:AL34" si="8">SUM(AI3:AK3)</f>
        <v>4258.2563911135521</v>
      </c>
      <c r="AN3">
        <f t="shared" ref="AN3:AU34" si="9">AE3*$K3</f>
        <v>4953.6182123483914</v>
      </c>
      <c r="AO3">
        <f t="shared" si="9"/>
        <v>-495.36182123483917</v>
      </c>
      <c r="AP3">
        <f t="shared" si="9"/>
        <v>-200</v>
      </c>
      <c r="AQ3">
        <f t="shared" si="9"/>
        <v>0</v>
      </c>
      <c r="AR3">
        <f t="shared" si="9"/>
        <v>4258.2563911135521</v>
      </c>
      <c r="AS3">
        <f t="shared" si="9"/>
        <v>0</v>
      </c>
      <c r="AT3">
        <f t="shared" si="9"/>
        <v>0</v>
      </c>
      <c r="AU3">
        <f t="shared" si="9"/>
        <v>4258.2563911135521</v>
      </c>
      <c r="AW3">
        <v>0</v>
      </c>
      <c r="AX3">
        <f>IF(Z3&gt;0, (R3*SUMPRODUCT(K3:$K$98, X3:$X$98)-K3*$AZ$3)/Z3, 0)</f>
        <v>0</v>
      </c>
      <c r="AZ3">
        <f>C6*SUMPRODUCT(X4:X98, K4:K98)/1</f>
        <v>2756.1611388045453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2.5950000000000001E-3</v>
      </c>
      <c r="R4">
        <f t="shared" si="0"/>
        <v>100000</v>
      </c>
      <c r="S4">
        <f t="shared" si="1"/>
        <v>187.2336494417805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184.87544162706126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-259.5</v>
      </c>
      <c r="AI4">
        <f t="shared" si="6"/>
        <v>-259.5</v>
      </c>
      <c r="AJ4">
        <f t="shared" si="7"/>
        <v>-184.87544162706126</v>
      </c>
      <c r="AK4">
        <f>G4*SUM(AB4, AE4:AF4)</f>
        <v>0</v>
      </c>
      <c r="AL4">
        <f t="shared" si="8"/>
        <v>-444.37544162706126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-242.09347886929751</v>
      </c>
      <c r="AR4">
        <f t="shared" si="9"/>
        <v>-242.09347886929751</v>
      </c>
      <c r="AS4">
        <f t="shared" si="9"/>
        <v>-172.4745233949634</v>
      </c>
      <c r="AT4">
        <f t="shared" si="9"/>
        <v>0</v>
      </c>
      <c r="AU4">
        <f t="shared" si="9"/>
        <v>-414.56800226426088</v>
      </c>
      <c r="AW4">
        <v>1</v>
      </c>
      <c r="AX4">
        <f>IF(Z4&gt;0, (R4*SUMPRODUCT(K4:$K$98, X4:$X$98)-K4*$AZ$3)/Z4, 0)</f>
        <v>187.2336494417805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2.5990000000000002E-3</v>
      </c>
      <c r="Q5" s="4">
        <f t="shared" ref="Q5:Q68" si="21">$C$8</f>
        <v>25</v>
      </c>
      <c r="R5">
        <f t="shared" si="0"/>
        <v>100000</v>
      </c>
      <c r="S5">
        <f t="shared" si="1"/>
        <v>161.29012123398408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184.87544162706126</v>
      </c>
      <c r="AC5">
        <f t="shared" si="2"/>
        <v>157.25217214653549</v>
      </c>
      <c r="AE5">
        <f t="shared" si="3"/>
        <v>0</v>
      </c>
      <c r="AF5">
        <f t="shared" si="4"/>
        <v>0</v>
      </c>
      <c r="AG5">
        <f t="shared" si="4"/>
        <v>-24.374117110125002</v>
      </c>
      <c r="AH5">
        <f t="shared" si="5"/>
        <v>-256.62655949999998</v>
      </c>
      <c r="AI5">
        <f t="shared" si="6"/>
        <v>-281.00067661012497</v>
      </c>
      <c r="AJ5">
        <f t="shared" si="7"/>
        <v>27.623269480525778</v>
      </c>
      <c r="AK5">
        <f>G5*SUM(AB5, AE5:AF5)</f>
        <v>7.5798931067095126</v>
      </c>
      <c r="AL5">
        <f t="shared" si="8"/>
        <v>-245.79751402288969</v>
      </c>
      <c r="AN5">
        <f t="shared" si="9"/>
        <v>0</v>
      </c>
      <c r="AO5">
        <f t="shared" si="9"/>
        <v>0</v>
      </c>
      <c r="AP5">
        <f t="shared" si="9"/>
        <v>-20.842502964552612</v>
      </c>
      <c r="AQ5">
        <f t="shared" si="9"/>
        <v>-219.44342857611946</v>
      </c>
      <c r="AR5">
        <f t="shared" si="9"/>
        <v>-240.28593154067207</v>
      </c>
      <c r="AS5">
        <f t="shared" si="9"/>
        <v>23.620879207121426</v>
      </c>
      <c r="AT5">
        <f t="shared" si="9"/>
        <v>6.481627368646655</v>
      </c>
      <c r="AU5">
        <f t="shared" si="9"/>
        <v>-210.18342496490399</v>
      </c>
      <c r="AW5">
        <v>2</v>
      </c>
      <c r="AX5">
        <f>IF(Z5&gt;0, (R5*SUMPRODUCT(K5:$K$98, X5:$X$98)-K5*$AZ$3)/Z5, 0)</f>
        <v>161.29012123398408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2.6029999999999998E-3</v>
      </c>
      <c r="Q6" s="4">
        <f t="shared" si="21"/>
        <v>25</v>
      </c>
      <c r="R6">
        <f t="shared" si="0"/>
        <v>100000</v>
      </c>
      <c r="S6">
        <f t="shared" si="1"/>
        <v>175.0263590457553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157.25217214653549</v>
      </c>
      <c r="AC6">
        <f t="shared" si="2"/>
        <v>168.49388603778334</v>
      </c>
      <c r="AE6">
        <f t="shared" si="3"/>
        <v>0</v>
      </c>
      <c r="AF6">
        <f t="shared" si="4"/>
        <v>0</v>
      </c>
      <c r="AG6">
        <f t="shared" si="4"/>
        <v>-24.066930112186096</v>
      </c>
      <c r="AH6">
        <f t="shared" si="5"/>
        <v>-253.78330735062153</v>
      </c>
      <c r="AI6">
        <f t="shared" si="6"/>
        <v>-277.85023746280763</v>
      </c>
      <c r="AJ6">
        <f t="shared" si="7"/>
        <v>-11.241713891247855</v>
      </c>
      <c r="AK6">
        <f>G6*SUM(AB6, AE6:AF6)</f>
        <v>9.1992520705723262</v>
      </c>
      <c r="AL6">
        <f t="shared" si="8"/>
        <v>-279.89269928348318</v>
      </c>
      <c r="AN6">
        <f t="shared" si="9"/>
        <v>0</v>
      </c>
      <c r="AO6">
        <f t="shared" si="9"/>
        <v>0</v>
      </c>
      <c r="AP6">
        <f t="shared" si="9"/>
        <v>-18.565471267199236</v>
      </c>
      <c r="AQ6">
        <f t="shared" si="9"/>
        <v>-195.77098860344771</v>
      </c>
      <c r="AR6">
        <f t="shared" si="9"/>
        <v>-214.33645987064696</v>
      </c>
      <c r="AS6">
        <f t="shared" si="9"/>
        <v>-8.6719708441900156</v>
      </c>
      <c r="AT6">
        <f t="shared" si="9"/>
        <v>7.0963953109024178</v>
      </c>
      <c r="AU6">
        <f t="shared" si="9"/>
        <v>-215.91203540393457</v>
      </c>
      <c r="AW6">
        <v>3</v>
      </c>
      <c r="AX6">
        <f>IF(Z6&gt;0, (R6*SUMPRODUCT(K6:$K$98, X6:$X$98)-K6*$AZ$3)/Z6, 0)</f>
        <v>175.0263590457553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2.6080000000000001E-3</v>
      </c>
      <c r="Q7" s="4">
        <f t="shared" si="21"/>
        <v>25</v>
      </c>
      <c r="R7">
        <f t="shared" si="0"/>
        <v>100000</v>
      </c>
      <c r="S7">
        <f t="shared" si="1"/>
        <v>172.98041092788105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168.49388603778334</v>
      </c>
      <c r="AC7">
        <f t="shared" si="2"/>
        <v>164.42476006862285</v>
      </c>
      <c r="AE7">
        <f t="shared" si="3"/>
        <v>0</v>
      </c>
      <c r="AF7">
        <f t="shared" si="4"/>
        <v>0</v>
      </c>
      <c r="AG7">
        <f t="shared" si="4"/>
        <v>-23.763494257331654</v>
      </c>
      <c r="AH7">
        <f t="shared" si="5"/>
        <v>-251.06621493032537</v>
      </c>
      <c r="AI7">
        <f t="shared" si="6"/>
        <v>-274.82970918765704</v>
      </c>
      <c r="AJ7">
        <f t="shared" si="7"/>
        <v>4.0691259691604955</v>
      </c>
      <c r="AK7">
        <f>G7*SUM(AB7, AE7:AF7)</f>
        <v>8.2730498044551624</v>
      </c>
      <c r="AL7">
        <f t="shared" si="8"/>
        <v>-262.48753341404137</v>
      </c>
      <c r="AN7">
        <f t="shared" si="9"/>
        <v>0</v>
      </c>
      <c r="AO7">
        <f t="shared" si="9"/>
        <v>0</v>
      </c>
      <c r="AP7">
        <f t="shared" si="9"/>
        <v>-16.678553184844318</v>
      </c>
      <c r="AQ7">
        <f t="shared" si="9"/>
        <v>-176.21235216033344</v>
      </c>
      <c r="AR7">
        <f t="shared" si="9"/>
        <v>-192.89090534517777</v>
      </c>
      <c r="AS7">
        <f t="shared" si="9"/>
        <v>2.8559408459694744</v>
      </c>
      <c r="AT7">
        <f t="shared" si="9"/>
        <v>5.8064903953213927</v>
      </c>
      <c r="AU7">
        <f t="shared" si="9"/>
        <v>-184.22847410388687</v>
      </c>
      <c r="AW7">
        <v>4</v>
      </c>
      <c r="AX7">
        <f>IF(Z7&gt;0, (R7*SUMPRODUCT(K7:$K$98, X7:$X$98)-K7*$AZ$3)/Z7, 0)</f>
        <v>172.98041092788105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2.614E-3</v>
      </c>
      <c r="Q8" s="4">
        <f t="shared" si="21"/>
        <v>25</v>
      </c>
      <c r="R8">
        <f t="shared" si="0"/>
        <v>100000</v>
      </c>
      <c r="S8">
        <f t="shared" si="1"/>
        <v>124.61527561468841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164.42476006862285</v>
      </c>
      <c r="AC8">
        <f t="shared" si="2"/>
        <v>116.95762476219306</v>
      </c>
      <c r="AE8">
        <f t="shared" si="3"/>
        <v>0</v>
      </c>
      <c r="AF8">
        <f t="shared" si="4"/>
        <v>0</v>
      </c>
      <c r="AG8">
        <f t="shared" si="4"/>
        <v>-23.463741540769671</v>
      </c>
      <c r="AH8">
        <f t="shared" si="5"/>
        <v>-248.47109595465977</v>
      </c>
      <c r="AI8">
        <f t="shared" si="6"/>
        <v>-271.93483749542946</v>
      </c>
      <c r="AJ8">
        <f t="shared" si="7"/>
        <v>47.467135306429782</v>
      </c>
      <c r="AK8">
        <f>G8*SUM(AB8, AE8:AF8)</f>
        <v>3.5022473894616666</v>
      </c>
      <c r="AL8">
        <f t="shared" si="8"/>
        <v>-220.96545479953801</v>
      </c>
      <c r="AN8">
        <f t="shared" si="9"/>
        <v>0</v>
      </c>
      <c r="AO8">
        <f t="shared" si="9"/>
        <v>0</v>
      </c>
      <c r="AP8">
        <f t="shared" si="9"/>
        <v>-15.372136577028556</v>
      </c>
      <c r="AQ8">
        <f t="shared" si="9"/>
        <v>-162.78442275808104</v>
      </c>
      <c r="AR8">
        <f t="shared" si="9"/>
        <v>-178.15655933510959</v>
      </c>
      <c r="AS8">
        <f t="shared" si="9"/>
        <v>31.097823234324537</v>
      </c>
      <c r="AT8">
        <f t="shared" si="9"/>
        <v>2.2944774218468682</v>
      </c>
      <c r="AU8">
        <f t="shared" si="9"/>
        <v>-144.76425867893818</v>
      </c>
      <c r="AW8">
        <v>5</v>
      </c>
      <c r="AX8">
        <f>IF(Z8&gt;0, (R8*SUMPRODUCT(K8:$K$98, X8:$X$98)-K8*$AZ$3)/Z8, 0)</f>
        <v>124.61527561468841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2.624E-3</v>
      </c>
      <c r="Q9" s="4">
        <f t="shared" si="21"/>
        <v>25</v>
      </c>
      <c r="R9">
        <f t="shared" si="0"/>
        <v>100000</v>
      </c>
      <c r="S9">
        <f t="shared" si="1"/>
        <v>53.70358987366393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116.95762476219306</v>
      </c>
      <c r="AC9">
        <f t="shared" si="2"/>
        <v>49.767192495705331</v>
      </c>
      <c r="AE9">
        <f t="shared" si="3"/>
        <v>0</v>
      </c>
      <c r="AF9">
        <f t="shared" si="4"/>
        <v>0</v>
      </c>
      <c r="AG9">
        <f t="shared" si="4"/>
        <v>-23.167535267558996</v>
      </c>
      <c r="AH9">
        <f t="shared" si="5"/>
        <v>-246.27543121191849</v>
      </c>
      <c r="AI9">
        <f t="shared" si="6"/>
        <v>-269.44296647947749</v>
      </c>
      <c r="AJ9">
        <f t="shared" si="7"/>
        <v>67.190432266487733</v>
      </c>
      <c r="AK9">
        <f t="shared" ref="AK9:AK72" si="22">G9*SUM(AB9:AB9, AE9:AF9)</f>
        <v>0.69004998609693902</v>
      </c>
      <c r="AL9">
        <f t="shared" si="8"/>
        <v>-201.56248422689282</v>
      </c>
      <c r="AN9">
        <f t="shared" si="9"/>
        <v>0</v>
      </c>
      <c r="AO9">
        <f t="shared" si="9"/>
        <v>0</v>
      </c>
      <c r="AP9">
        <f t="shared" si="9"/>
        <v>-14.374541836234632</v>
      </c>
      <c r="AQ9">
        <f t="shared" si="9"/>
        <v>-152.80419122311935</v>
      </c>
      <c r="AR9">
        <f t="shared" si="9"/>
        <v>-167.17873305935399</v>
      </c>
      <c r="AS9">
        <f t="shared" si="9"/>
        <v>41.689013028578429</v>
      </c>
      <c r="AT9">
        <f t="shared" si="9"/>
        <v>0.42814879872582529</v>
      </c>
      <c r="AU9">
        <f t="shared" si="9"/>
        <v>-125.06157123204974</v>
      </c>
      <c r="AW9">
        <v>6</v>
      </c>
      <c r="AX9">
        <f>IF(Z9&gt;0, (R9*SUMPRODUCT(K9:$K$98, X9:$X$98)-K9*$AZ$3)/Z9, 0)</f>
        <v>53.70358987366393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2.6350000000000002E-3</v>
      </c>
      <c r="Q10" s="4">
        <f t="shared" si="21"/>
        <v>25</v>
      </c>
      <c r="R10">
        <f t="shared" si="0"/>
        <v>100000</v>
      </c>
      <c r="S10">
        <f t="shared" si="1"/>
        <v>-16.688000815599917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49.767192495705331</v>
      </c>
      <c r="AC10">
        <f t="shared" si="2"/>
        <v>-15.269396226722167</v>
      </c>
      <c r="AE10">
        <f t="shared" si="3"/>
        <v>0</v>
      </c>
      <c r="AF10">
        <f t="shared" si="4"/>
        <v>0</v>
      </c>
      <c r="AG10">
        <f t="shared" si="4"/>
        <v>-22.874813459453392</v>
      </c>
      <c r="AH10">
        <f t="shared" si="5"/>
        <v>-244.18582172007186</v>
      </c>
      <c r="AI10">
        <f t="shared" si="6"/>
        <v>-267.06063517952526</v>
      </c>
      <c r="AJ10">
        <f t="shared" si="7"/>
        <v>65.036588722427496</v>
      </c>
      <c r="AK10">
        <f t="shared" si="22"/>
        <v>0.20404548923239188</v>
      </c>
      <c r="AL10">
        <f t="shared" si="8"/>
        <v>-201.82000096786538</v>
      </c>
      <c r="AN10">
        <f t="shared" si="9"/>
        <v>0</v>
      </c>
      <c r="AO10">
        <f t="shared" si="9"/>
        <v>0</v>
      </c>
      <c r="AP10">
        <f t="shared" si="9"/>
        <v>-13.464490560794811</v>
      </c>
      <c r="AQ10">
        <f t="shared" si="9"/>
        <v>-143.73178157092593</v>
      </c>
      <c r="AR10">
        <f t="shared" si="9"/>
        <v>-157.19627213172078</v>
      </c>
      <c r="AS10">
        <f t="shared" si="9"/>
        <v>38.281603323743312</v>
      </c>
      <c r="AT10">
        <f t="shared" si="9"/>
        <v>0.12010452319587789</v>
      </c>
      <c r="AU10">
        <f t="shared" si="9"/>
        <v>-118.79456428478159</v>
      </c>
      <c r="AW10">
        <v>7</v>
      </c>
      <c r="AX10">
        <f>IF(Z10&gt;0, (R10*SUMPRODUCT(K10:$K$98, X10:$X$98)-K10*$AZ$3)/Z10, 0)</f>
        <v>-16.688000815599917</v>
      </c>
    </row>
    <row r="11" spans="1:52" x14ac:dyDescent="0.25">
      <c r="A11" t="s">
        <v>33</v>
      </c>
      <c r="C11" s="12">
        <f>AU100</f>
        <v>1273.787540318159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2.647E-3</v>
      </c>
      <c r="Q11" s="4">
        <f t="shared" si="21"/>
        <v>25</v>
      </c>
      <c r="R11">
        <f t="shared" si="0"/>
        <v>100000</v>
      </c>
      <c r="S11">
        <f t="shared" si="1"/>
        <v>-86.58672560003842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-15.269396226722167</v>
      </c>
      <c r="AC11">
        <f t="shared" si="2"/>
        <v>-78.224233995993927</v>
      </c>
      <c r="AE11">
        <f t="shared" si="3"/>
        <v>0</v>
      </c>
      <c r="AF11">
        <f t="shared" si="4"/>
        <v>0</v>
      </c>
      <c r="AG11">
        <f t="shared" si="4"/>
        <v>-22.585515693631685</v>
      </c>
      <c r="AH11">
        <f t="shared" si="5"/>
        <v>-242.19852490869252</v>
      </c>
      <c r="AI11">
        <f t="shared" si="6"/>
        <v>-264.78404060232418</v>
      </c>
      <c r="AJ11">
        <f t="shared" si="7"/>
        <v>62.954837769271762</v>
      </c>
      <c r="AK11">
        <f t="shared" si="22"/>
        <v>-3.6646550944133195E-2</v>
      </c>
      <c r="AL11">
        <f t="shared" si="8"/>
        <v>-201.86584938399656</v>
      </c>
      <c r="AN11">
        <f t="shared" si="9"/>
        <v>0</v>
      </c>
      <c r="AO11">
        <f t="shared" si="9"/>
        <v>0</v>
      </c>
      <c r="AP11">
        <f t="shared" si="9"/>
        <v>-12.63227399151695</v>
      </c>
      <c r="AQ11">
        <f t="shared" si="9"/>
        <v>-135.46372677470112</v>
      </c>
      <c r="AR11">
        <f t="shared" si="9"/>
        <v>-148.09600076621805</v>
      </c>
      <c r="AS11">
        <f t="shared" si="9"/>
        <v>35.21118448569127</v>
      </c>
      <c r="AT11">
        <f t="shared" si="9"/>
        <v>-2.0496732447907062E-2</v>
      </c>
      <c r="AU11">
        <f t="shared" si="9"/>
        <v>-112.9053130129747</v>
      </c>
      <c r="AW11">
        <v>8</v>
      </c>
      <c r="AX11">
        <f>IF(Z11&gt;0, (R11*SUMPRODUCT(K11:$K$98, X11:$X$98)-K11*$AZ$3)/Z11, 0)</f>
        <v>-86.58672560003842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2.6610000000000002E-3</v>
      </c>
      <c r="Q12" s="4">
        <f t="shared" si="21"/>
        <v>25</v>
      </c>
      <c r="R12">
        <f t="shared" si="0"/>
        <v>100000</v>
      </c>
      <c r="S12">
        <f t="shared" si="1"/>
        <v>-153.6713885716336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-78.224233995993927</v>
      </c>
      <c r="AC12">
        <f t="shared" si="2"/>
        <v>-137.07217693647362</v>
      </c>
      <c r="AE12">
        <f t="shared" si="3"/>
        <v>0</v>
      </c>
      <c r="AF12">
        <f t="shared" si="4"/>
        <v>0</v>
      </c>
      <c r="AG12">
        <f t="shared" si="4"/>
        <v>-22.299560479434614</v>
      </c>
      <c r="AH12">
        <f t="shared" si="5"/>
        <v>-240.40022904301566</v>
      </c>
      <c r="AI12">
        <f t="shared" si="6"/>
        <v>-262.69978952245026</v>
      </c>
      <c r="AJ12">
        <f t="shared" si="7"/>
        <v>58.847942940479697</v>
      </c>
      <c r="AK12">
        <f t="shared" si="22"/>
        <v>-0.17991573819078602</v>
      </c>
      <c r="AL12">
        <f t="shared" si="8"/>
        <v>-204.03176232016133</v>
      </c>
      <c r="AN12">
        <f t="shared" si="9"/>
        <v>0</v>
      </c>
      <c r="AO12">
        <f t="shared" si="9"/>
        <v>0</v>
      </c>
      <c r="AP12">
        <f t="shared" si="9"/>
        <v>-11.852453454823106</v>
      </c>
      <c r="AQ12">
        <f t="shared" si="9"/>
        <v>-127.77527735978943</v>
      </c>
      <c r="AR12">
        <f t="shared" si="9"/>
        <v>-139.62773081461253</v>
      </c>
      <c r="AS12">
        <f t="shared" si="9"/>
        <v>31.2783072678662</v>
      </c>
      <c r="AT12">
        <f t="shared" si="9"/>
        <v>-9.5627127479173402E-2</v>
      </c>
      <c r="AU12">
        <f t="shared" si="9"/>
        <v>-108.4450506742255</v>
      </c>
      <c r="AW12">
        <v>9</v>
      </c>
      <c r="AX12">
        <f>IF(Z12&gt;0, (R12*SUMPRODUCT(K12:$K$98, X12:$X$98)-K12*$AZ$3)/Z12, 0)</f>
        <v>-153.6713885716336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2.676E-3</v>
      </c>
      <c r="Q13" s="4">
        <f t="shared" si="21"/>
        <v>25</v>
      </c>
      <c r="R13">
        <f t="shared" si="0"/>
        <v>100000</v>
      </c>
      <c r="S13">
        <f t="shared" si="1"/>
        <v>-218.5100926025315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-137.07217693647362</v>
      </c>
      <c r="AC13">
        <f t="shared" si="2"/>
        <v>-192.43651784126337</v>
      </c>
      <c r="AE13">
        <f t="shared" si="3"/>
        <v>0</v>
      </c>
      <c r="AF13">
        <f t="shared" si="4"/>
        <v>0</v>
      </c>
      <c r="AG13">
        <f t="shared" si="4"/>
        <v>-22.0168912507973</v>
      </c>
      <c r="AH13">
        <f t="shared" si="5"/>
        <v>-238.6944953718681</v>
      </c>
      <c r="AI13">
        <f t="shared" si="6"/>
        <v>-260.71138662266537</v>
      </c>
      <c r="AJ13">
        <f t="shared" si="7"/>
        <v>55.364340904789742</v>
      </c>
      <c r="AK13">
        <f t="shared" si="22"/>
        <v>-0.27414435387294728</v>
      </c>
      <c r="AL13">
        <f t="shared" si="8"/>
        <v>-205.62119007174857</v>
      </c>
      <c r="AN13">
        <f t="shared" si="9"/>
        <v>0</v>
      </c>
      <c r="AO13">
        <f t="shared" si="9"/>
        <v>0</v>
      </c>
      <c r="AP13">
        <f t="shared" si="9"/>
        <v>-11.123775432347687</v>
      </c>
      <c r="AQ13">
        <f t="shared" si="9"/>
        <v>-120.59758724375143</v>
      </c>
      <c r="AR13">
        <f t="shared" si="9"/>
        <v>-131.72136267609909</v>
      </c>
      <c r="AS13">
        <f t="shared" si="9"/>
        <v>27.972182274485277</v>
      </c>
      <c r="AT13">
        <f t="shared" si="9"/>
        <v>-0.13850821143599409</v>
      </c>
      <c r="AU13">
        <f t="shared" si="9"/>
        <v>-103.88768861304982</v>
      </c>
      <c r="AW13">
        <v>10</v>
      </c>
      <c r="AX13">
        <f>IF(Z13&gt;0, (R13*SUMPRODUCT(K13:$K$98, X13:$X$98)-K13*$AZ$3)/Z13, 0)</f>
        <v>-218.5100926025315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2.6930000000000001E-3</v>
      </c>
      <c r="Q14" s="4">
        <f t="shared" si="21"/>
        <v>25</v>
      </c>
      <c r="R14">
        <f t="shared" si="0"/>
        <v>100000</v>
      </c>
      <c r="S14">
        <f t="shared" si="1"/>
        <v>-188.42584035583081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-192.43651784126337</v>
      </c>
      <c r="AC14">
        <f t="shared" si="2"/>
        <v>-163.83574700465806</v>
      </c>
      <c r="AE14">
        <f t="shared" si="3"/>
        <v>0</v>
      </c>
      <c r="AF14">
        <f t="shared" si="4"/>
        <v>0</v>
      </c>
      <c r="AG14">
        <f t="shared" si="4"/>
        <v>-21.737430850150933</v>
      </c>
      <c r="AH14">
        <f t="shared" si="5"/>
        <v>-237.16595255358857</v>
      </c>
      <c r="AI14">
        <f t="shared" si="6"/>
        <v>-258.9033834037395</v>
      </c>
      <c r="AJ14">
        <f t="shared" si="7"/>
        <v>-28.600770836605307</v>
      </c>
      <c r="AK14">
        <f t="shared" si="22"/>
        <v>-13.470556248888437</v>
      </c>
      <c r="AL14">
        <f t="shared" si="8"/>
        <v>-300.97471048923325</v>
      </c>
      <c r="AN14">
        <f t="shared" si="9"/>
        <v>0</v>
      </c>
      <c r="AO14">
        <f t="shared" si="9"/>
        <v>0</v>
      </c>
      <c r="AP14">
        <f t="shared" si="9"/>
        <v>-9.8058762060579436</v>
      </c>
      <c r="AQ14">
        <f t="shared" si="9"/>
        <v>-106.98688299754401</v>
      </c>
      <c r="AR14">
        <f t="shared" si="9"/>
        <v>-116.79275920360195</v>
      </c>
      <c r="AS14">
        <f t="shared" si="9"/>
        <v>-12.901967125504926</v>
      </c>
      <c r="AT14">
        <f t="shared" si="9"/>
        <v>-6.0766429995301454</v>
      </c>
      <c r="AU14">
        <f t="shared" si="9"/>
        <v>-135.77136932863704</v>
      </c>
      <c r="AW14">
        <v>11</v>
      </c>
      <c r="AX14">
        <f>IF(Z14&gt;0, (R14*SUMPRODUCT(K14:$K$98, X14:$X$98)-K14*$AZ$3)/Z14, 0)</f>
        <v>-188.42584035583081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2.7169999999999998E-3</v>
      </c>
      <c r="Q15" s="4">
        <f t="shared" si="21"/>
        <v>25</v>
      </c>
      <c r="R15">
        <f t="shared" si="0"/>
        <v>100000</v>
      </c>
      <c r="S15">
        <f t="shared" si="1"/>
        <v>-160.3022183351946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-163.83574700465806</v>
      </c>
      <c r="AC15">
        <f t="shared" si="2"/>
        <v>-137.60981028759795</v>
      </c>
      <c r="AE15">
        <f t="shared" si="3"/>
        <v>0</v>
      </c>
      <c r="AF15">
        <f t="shared" si="4"/>
        <v>0</v>
      </c>
      <c r="AG15">
        <f t="shared" si="4"/>
        <v>-21.460995942029566</v>
      </c>
      <c r="AH15">
        <f t="shared" si="5"/>
        <v>-236.24239847944028</v>
      </c>
      <c r="AI15">
        <f t="shared" si="6"/>
        <v>-257.70339442146985</v>
      </c>
      <c r="AJ15">
        <f t="shared" si="7"/>
        <v>-26.225936717060108</v>
      </c>
      <c r="AK15">
        <f t="shared" si="22"/>
        <v>-11.468502290326064</v>
      </c>
      <c r="AL15">
        <f t="shared" si="8"/>
        <v>-295.39783342885602</v>
      </c>
      <c r="AN15">
        <f t="shared" si="9"/>
        <v>0</v>
      </c>
      <c r="AO15">
        <f t="shared" si="9"/>
        <v>0</v>
      </c>
      <c r="AP15">
        <f t="shared" si="9"/>
        <v>-8.643906141379917</v>
      </c>
      <c r="AQ15">
        <f t="shared" si="9"/>
        <v>-95.152020185212237</v>
      </c>
      <c r="AR15">
        <f t="shared" si="9"/>
        <v>-103.79592632659217</v>
      </c>
      <c r="AS15">
        <f t="shared" si="9"/>
        <v>-10.563094837927563</v>
      </c>
      <c r="AT15">
        <f t="shared" si="9"/>
        <v>-4.6192011613792854</v>
      </c>
      <c r="AU15">
        <f t="shared" si="9"/>
        <v>-118.97822232589901</v>
      </c>
      <c r="AW15">
        <v>12</v>
      </c>
      <c r="AX15">
        <f>IF(Z15&gt;0, (R15*SUMPRODUCT(K15:$K$98, X15:$X$98)-K15*$AZ$3)/Z15, 0)</f>
        <v>-160.3022183351946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2.745E-3</v>
      </c>
      <c r="Q16" s="4">
        <f t="shared" si="21"/>
        <v>25</v>
      </c>
      <c r="R16">
        <f t="shared" si="0"/>
        <v>100000</v>
      </c>
      <c r="S16">
        <f t="shared" si="1"/>
        <v>-134.30317902739571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-137.60981028759795</v>
      </c>
      <c r="AC16">
        <f t="shared" si="2"/>
        <v>-113.82181287048502</v>
      </c>
      <c r="AE16">
        <f t="shared" si="3"/>
        <v>0</v>
      </c>
      <c r="AF16">
        <f t="shared" si="4"/>
        <v>0</v>
      </c>
      <c r="AG16">
        <f t="shared" si="4"/>
        <v>-21.187475548748399</v>
      </c>
      <c r="AH16">
        <f t="shared" si="5"/>
        <v>-235.64173544348463</v>
      </c>
      <c r="AI16">
        <f t="shared" si="6"/>
        <v>-256.82921099223302</v>
      </c>
      <c r="AJ16">
        <f t="shared" si="7"/>
        <v>-23.787997417112933</v>
      </c>
      <c r="AK16">
        <f t="shared" si="22"/>
        <v>-9.6326867201318578</v>
      </c>
      <c r="AL16">
        <f t="shared" si="8"/>
        <v>-290.24989512947781</v>
      </c>
      <c r="AN16">
        <f t="shared" si="9"/>
        <v>0</v>
      </c>
      <c r="AO16">
        <f t="shared" si="9"/>
        <v>0</v>
      </c>
      <c r="AP16">
        <f t="shared" si="9"/>
        <v>-7.6194103192928821</v>
      </c>
      <c r="AQ16">
        <f t="shared" si="9"/>
        <v>-84.741151278885241</v>
      </c>
      <c r="AR16">
        <f t="shared" si="9"/>
        <v>-92.360561598178123</v>
      </c>
      <c r="AS16">
        <f t="shared" si="9"/>
        <v>-8.5546063559218908</v>
      </c>
      <c r="AT16">
        <f t="shared" si="9"/>
        <v>-3.4640933238610323</v>
      </c>
      <c r="AU16">
        <f t="shared" si="9"/>
        <v>-104.37926127796105</v>
      </c>
      <c r="AW16">
        <v>13</v>
      </c>
      <c r="AX16">
        <f>IF(Z16&gt;0, (R16*SUMPRODUCT(K16:$K$98, X16:$X$98)-K16*$AZ$3)/Z16, 0)</f>
        <v>-134.30317902739571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2.7729999999999999E-3</v>
      </c>
      <c r="Q17" s="4">
        <f t="shared" si="21"/>
        <v>25</v>
      </c>
      <c r="R17">
        <f t="shared" si="0"/>
        <v>100000</v>
      </c>
      <c r="S17">
        <f t="shared" si="1"/>
        <v>-110.39727424408312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-113.82181287048502</v>
      </c>
      <c r="AC17">
        <f t="shared" si="2"/>
        <v>-92.366519861580059</v>
      </c>
      <c r="AE17">
        <f t="shared" si="3"/>
        <v>0</v>
      </c>
      <c r="AF17">
        <f t="shared" si="4"/>
        <v>0</v>
      </c>
      <c r="AG17">
        <f t="shared" si="4"/>
        <v>-20.916847923564237</v>
      </c>
      <c r="AH17">
        <f t="shared" si="5"/>
        <v>-235.01147878671725</v>
      </c>
      <c r="AI17">
        <f t="shared" si="6"/>
        <v>-255.92832671028148</v>
      </c>
      <c r="AJ17">
        <f t="shared" si="7"/>
        <v>-21.45529300890496</v>
      </c>
      <c r="AK17">
        <f t="shared" si="22"/>
        <v>-7.9675269009339518</v>
      </c>
      <c r="AL17">
        <f t="shared" si="8"/>
        <v>-285.35114662012035</v>
      </c>
      <c r="AN17">
        <f t="shared" si="9"/>
        <v>0</v>
      </c>
      <c r="AO17">
        <f t="shared" si="9"/>
        <v>0</v>
      </c>
      <c r="AP17">
        <f t="shared" si="9"/>
        <v>-6.7161496350754959</v>
      </c>
      <c r="AQ17">
        <f t="shared" si="9"/>
        <v>-75.459374340711307</v>
      </c>
      <c r="AR17">
        <f t="shared" si="9"/>
        <v>-82.175523975786788</v>
      </c>
      <c r="AS17">
        <f t="shared" si="9"/>
        <v>-6.8890379104329558</v>
      </c>
      <c r="AT17">
        <f t="shared" si="9"/>
        <v>-2.5582775704879461</v>
      </c>
      <c r="AU17">
        <f t="shared" si="9"/>
        <v>-91.62283945670768</v>
      </c>
      <c r="AW17">
        <v>14</v>
      </c>
      <c r="AX17">
        <f>IF(Z17&gt;0, (R17*SUMPRODUCT(K17:$K$98, X17:$X$98)-K17*$AZ$3)/Z17, 0)</f>
        <v>-110.39727424408312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2.8019999999999998E-3</v>
      </c>
      <c r="Q18" s="4">
        <f t="shared" si="21"/>
        <v>25</v>
      </c>
      <c r="R18">
        <f t="shared" si="0"/>
        <v>100000</v>
      </c>
      <c r="S18">
        <f t="shared" si="1"/>
        <v>-88.390952753307516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-92.366519861580059</v>
      </c>
      <c r="AC18">
        <f t="shared" si="2"/>
        <v>-73.007640373907407</v>
      </c>
      <c r="AE18">
        <f t="shared" si="3"/>
        <v>0</v>
      </c>
      <c r="AF18">
        <f t="shared" si="4"/>
        <v>0</v>
      </c>
      <c r="AG18">
        <f t="shared" si="4"/>
        <v>-20.649070436446767</v>
      </c>
      <c r="AH18">
        <f t="shared" si="5"/>
        <v>-234.43603152730796</v>
      </c>
      <c r="AI18">
        <f t="shared" si="6"/>
        <v>-255.08510196375474</v>
      </c>
      <c r="AJ18">
        <f t="shared" si="7"/>
        <v>-19.358879487672652</v>
      </c>
      <c r="AK18">
        <f t="shared" si="22"/>
        <v>-6.4656563903106044</v>
      </c>
      <c r="AL18">
        <f t="shared" si="8"/>
        <v>-280.90963784173795</v>
      </c>
      <c r="AN18">
        <f t="shared" si="9"/>
        <v>0</v>
      </c>
      <c r="AO18">
        <f t="shared" si="9"/>
        <v>0</v>
      </c>
      <c r="AP18">
        <f t="shared" si="9"/>
        <v>-5.9197941852207663</v>
      </c>
      <c r="AQ18">
        <f t="shared" si="9"/>
        <v>-67.209468848148347</v>
      </c>
      <c r="AR18">
        <f t="shared" si="9"/>
        <v>-73.129263033369114</v>
      </c>
      <c r="AS18">
        <f t="shared" si="9"/>
        <v>-5.5499148291555862</v>
      </c>
      <c r="AT18">
        <f t="shared" si="9"/>
        <v>-1.8536115328193203</v>
      </c>
      <c r="AU18">
        <f t="shared" si="9"/>
        <v>-80.532789395343997</v>
      </c>
      <c r="AW18">
        <v>15</v>
      </c>
      <c r="AX18">
        <f>IF(Z18&gt;0, (R18*SUMPRODUCT(K18:$K$98, X18:$X$98)-K18*$AZ$3)/Z18, 0)</f>
        <v>-88.390952753307516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2.8370000000000001E-3</v>
      </c>
      <c r="Q19" s="4">
        <f t="shared" si="21"/>
        <v>25</v>
      </c>
      <c r="R19">
        <f t="shared" si="0"/>
        <v>100000</v>
      </c>
      <c r="S19">
        <f t="shared" si="1"/>
        <v>-68.139176068395386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-73.007640373907407</v>
      </c>
      <c r="AC19">
        <f t="shared" si="2"/>
        <v>-55.557954018141231</v>
      </c>
      <c r="AE19">
        <f t="shared" si="3"/>
        <v>0</v>
      </c>
      <c r="AF19">
        <f t="shared" si="4"/>
        <v>0</v>
      </c>
      <c r="AG19">
        <f t="shared" si="4"/>
        <v>-20.383998319254101</v>
      </c>
      <c r="AH19">
        <f t="shared" si="5"/>
        <v>-234.3256513127979</v>
      </c>
      <c r="AI19">
        <f t="shared" si="6"/>
        <v>-254.70964963205199</v>
      </c>
      <c r="AJ19">
        <f t="shared" si="7"/>
        <v>-17.449686355766175</v>
      </c>
      <c r="AK19">
        <f t="shared" si="22"/>
        <v>-5.1105348261735193</v>
      </c>
      <c r="AL19">
        <f t="shared" si="8"/>
        <v>-277.2698708139917</v>
      </c>
      <c r="AN19">
        <f t="shared" si="9"/>
        <v>0</v>
      </c>
      <c r="AO19">
        <f t="shared" si="9"/>
        <v>0</v>
      </c>
      <c r="AP19">
        <f t="shared" si="9"/>
        <v>-5.2176801672009701</v>
      </c>
      <c r="AQ19">
        <f t="shared" si="9"/>
        <v>-59.980200369540398</v>
      </c>
      <c r="AR19">
        <f t="shared" si="9"/>
        <v>-65.197880536741366</v>
      </c>
      <c r="AS19">
        <f t="shared" si="9"/>
        <v>-4.4665860444247807</v>
      </c>
      <c r="AT19">
        <f t="shared" si="9"/>
        <v>-1.3081406203378834</v>
      </c>
      <c r="AU19">
        <f t="shared" si="9"/>
        <v>-70.972607201504033</v>
      </c>
      <c r="AW19">
        <v>16</v>
      </c>
      <c r="AX19">
        <f>IF(Z19&gt;0, (R19*SUMPRODUCT(K19:$K$98, X19:$X$98)-K19*$AZ$3)/Z19, 0)</f>
        <v>-68.139176068395386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2.8709999999999999E-3</v>
      </c>
      <c r="Q20" s="4">
        <f t="shared" si="21"/>
        <v>25</v>
      </c>
      <c r="R20">
        <f t="shared" si="0"/>
        <v>100000</v>
      </c>
      <c r="S20">
        <f t="shared" si="1"/>
        <v>-49.635157896759424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-55.557954018141231</v>
      </c>
      <c r="AC20">
        <f t="shared" si="2"/>
        <v>-39.949622955615382</v>
      </c>
      <c r="AE20">
        <f t="shared" si="3"/>
        <v>0</v>
      </c>
      <c r="AF20">
        <f t="shared" si="4"/>
        <v>0</v>
      </c>
      <c r="AG20">
        <f t="shared" si="4"/>
        <v>-20.12163587688698</v>
      </c>
      <c r="AH20">
        <f t="shared" si="5"/>
        <v>-234.08983669831412</v>
      </c>
      <c r="AI20">
        <f t="shared" si="6"/>
        <v>-254.2114725752011</v>
      </c>
      <c r="AJ20">
        <f t="shared" si="7"/>
        <v>-15.608331062525849</v>
      </c>
      <c r="AK20">
        <f t="shared" si="22"/>
        <v>-3.8890567812698866</v>
      </c>
      <c r="AL20">
        <f t="shared" si="8"/>
        <v>-273.70886041899689</v>
      </c>
      <c r="AN20">
        <f t="shared" si="9"/>
        <v>0</v>
      </c>
      <c r="AO20">
        <f t="shared" si="9"/>
        <v>0</v>
      </c>
      <c r="AP20">
        <f t="shared" si="9"/>
        <v>-4.5986816122936842</v>
      </c>
      <c r="AQ20">
        <f t="shared" si="9"/>
        <v>-53.499856285835669</v>
      </c>
      <c r="AR20">
        <f t="shared" si="9"/>
        <v>-58.098537898129351</v>
      </c>
      <c r="AS20">
        <f t="shared" si="9"/>
        <v>-3.567192324470922</v>
      </c>
      <c r="AT20">
        <f t="shared" si="9"/>
        <v>-0.88882106895370405</v>
      </c>
      <c r="AU20">
        <f t="shared" si="9"/>
        <v>-62.554551291553992</v>
      </c>
      <c r="AW20">
        <v>17</v>
      </c>
      <c r="AX20">
        <f>IF(Z20&gt;0, (R20*SUMPRODUCT(K20:$K$98, X20:$X$98)-K20*$AZ$3)/Z20, 0)</f>
        <v>-49.635157896759424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2.9099999999999998E-3</v>
      </c>
      <c r="Q21" s="4">
        <f t="shared" si="21"/>
        <v>25</v>
      </c>
      <c r="R21">
        <f t="shared" si="0"/>
        <v>100000</v>
      </c>
      <c r="S21">
        <f t="shared" si="1"/>
        <v>-32.675328204710745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-39.949622955615382</v>
      </c>
      <c r="AC21">
        <f t="shared" si="2"/>
        <v>-25.959719034248906</v>
      </c>
      <c r="AE21">
        <f t="shared" si="3"/>
        <v>0</v>
      </c>
      <c r="AF21">
        <f t="shared" si="4"/>
        <v>0</v>
      </c>
      <c r="AG21">
        <f t="shared" si="4"/>
        <v>-19.861865557716371</v>
      </c>
      <c r="AH21">
        <f t="shared" si="5"/>
        <v>-234.21584160696443</v>
      </c>
      <c r="AI21">
        <f t="shared" si="6"/>
        <v>-254.07770716468082</v>
      </c>
      <c r="AJ21">
        <f t="shared" si="7"/>
        <v>-13.989903921366476</v>
      </c>
      <c r="AK21">
        <f t="shared" si="22"/>
        <v>-2.7964736068930769</v>
      </c>
      <c r="AL21">
        <f t="shared" si="8"/>
        <v>-270.86408469294037</v>
      </c>
      <c r="AN21">
        <f t="shared" si="9"/>
        <v>0</v>
      </c>
      <c r="AO21">
        <f t="shared" si="9"/>
        <v>0</v>
      </c>
      <c r="AP21">
        <f t="shared" si="9"/>
        <v>-4.0529577077490826</v>
      </c>
      <c r="AQ21">
        <f t="shared" si="9"/>
        <v>-47.793441042052208</v>
      </c>
      <c r="AR21">
        <f t="shared" si="9"/>
        <v>-51.846398749801295</v>
      </c>
      <c r="AS21">
        <f t="shared" si="9"/>
        <v>-2.8547413516623634</v>
      </c>
      <c r="AT21">
        <f t="shared" si="9"/>
        <v>-0.57064071985780307</v>
      </c>
      <c r="AU21">
        <f t="shared" si="9"/>
        <v>-55.271780821321457</v>
      </c>
      <c r="AW21">
        <v>18</v>
      </c>
      <c r="AX21">
        <f>IF(Z21&gt;0, (R21*SUMPRODUCT(K21:$K$98, X21:$X$98)-K21*$AZ$3)/Z21, 0)</f>
        <v>-32.675328204710745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2.9520000000000002E-3</v>
      </c>
      <c r="Q22" s="4">
        <f t="shared" si="21"/>
        <v>25</v>
      </c>
      <c r="R22">
        <f t="shared" si="0"/>
        <v>100000</v>
      </c>
      <c r="S22">
        <f t="shared" si="1"/>
        <v>-17.208251512824035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-25.959719034248906</v>
      </c>
      <c r="AC22">
        <f t="shared" si="2"/>
        <v>-13.494445605584872</v>
      </c>
      <c r="AE22">
        <f t="shared" si="3"/>
        <v>0</v>
      </c>
      <c r="AF22">
        <f t="shared" si="4"/>
        <v>0</v>
      </c>
      <c r="AG22">
        <f t="shared" si="4"/>
        <v>-19.604614675012829</v>
      </c>
      <c r="AH22">
        <f t="shared" si="5"/>
        <v>-234.52890850551492</v>
      </c>
      <c r="AI22">
        <f t="shared" si="6"/>
        <v>-254.13352318052776</v>
      </c>
      <c r="AJ22">
        <f t="shared" si="7"/>
        <v>-12.465273428664034</v>
      </c>
      <c r="AK22">
        <f t="shared" si="22"/>
        <v>-1.8171803323974236</v>
      </c>
      <c r="AL22">
        <f t="shared" si="8"/>
        <v>-268.41597694158924</v>
      </c>
      <c r="AN22">
        <f t="shared" si="9"/>
        <v>0</v>
      </c>
      <c r="AO22">
        <f t="shared" si="9"/>
        <v>0</v>
      </c>
      <c r="AP22">
        <f t="shared" si="9"/>
        <v>-3.5718426781413539</v>
      </c>
      <c r="AQ22">
        <f t="shared" si="9"/>
        <v>-42.729754118840326</v>
      </c>
      <c r="AR22">
        <f t="shared" si="9"/>
        <v>-46.301596796981684</v>
      </c>
      <c r="AS22">
        <f t="shared" si="9"/>
        <v>-2.2710977168019482</v>
      </c>
      <c r="AT22">
        <f t="shared" si="9"/>
        <v>-0.33107930825128357</v>
      </c>
      <c r="AU22">
        <f t="shared" si="9"/>
        <v>-48.903773822034921</v>
      </c>
      <c r="AW22">
        <v>19</v>
      </c>
      <c r="AX22">
        <f>IF(Z22&gt;0, (R22*SUMPRODUCT(K22:$K$98, X22:$X$98)-K22*$AZ$3)/Z22, 0)</f>
        <v>-17.208251512824035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2.9979999999999998E-3</v>
      </c>
      <c r="Q23" s="4">
        <f t="shared" si="21"/>
        <v>25</v>
      </c>
      <c r="R23">
        <f t="shared" si="0"/>
        <v>100000</v>
      </c>
      <c r="S23">
        <f t="shared" si="1"/>
        <v>-3.1289430047557811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-13.494445605584872</v>
      </c>
      <c r="AC23">
        <f t="shared" si="2"/>
        <v>-2.4217760898571896</v>
      </c>
      <c r="AE23">
        <f t="shared" si="3"/>
        <v>0</v>
      </c>
      <c r="AF23">
        <f t="shared" si="4"/>
        <v>0</v>
      </c>
      <c r="AG23">
        <f t="shared" si="4"/>
        <v>-19.349793893467012</v>
      </c>
      <c r="AH23">
        <f t="shared" si="5"/>
        <v>-235.09853918275383</v>
      </c>
      <c r="AI23">
        <f t="shared" si="6"/>
        <v>-254.44833307622085</v>
      </c>
      <c r="AJ23">
        <f t="shared" si="7"/>
        <v>-11.072669515727682</v>
      </c>
      <c r="AK23">
        <f t="shared" si="22"/>
        <v>-0.94461119239094116</v>
      </c>
      <c r="AL23">
        <f t="shared" si="8"/>
        <v>-266.4656137843395</v>
      </c>
      <c r="AN23">
        <f t="shared" si="9"/>
        <v>0</v>
      </c>
      <c r="AO23">
        <f t="shared" si="9"/>
        <v>0</v>
      </c>
      <c r="AP23">
        <f t="shared" si="9"/>
        <v>-3.1476927384025646</v>
      </c>
      <c r="AQ23">
        <f t="shared" si="9"/>
        <v>-38.244229818099207</v>
      </c>
      <c r="AR23">
        <f t="shared" si="9"/>
        <v>-41.391922556501775</v>
      </c>
      <c r="AS23">
        <f t="shared" si="9"/>
        <v>-1.8012264947770249</v>
      </c>
      <c r="AT23">
        <f t="shared" si="9"/>
        <v>-0.15366291792423853</v>
      </c>
      <c r="AU23">
        <f t="shared" si="9"/>
        <v>-43.346811969203038</v>
      </c>
      <c r="AW23">
        <v>20</v>
      </c>
      <c r="AX23">
        <f>IF(Z23&gt;0, (R23*SUMPRODUCT(K23:$K$98, X23:$X$98)-K23*$AZ$3)/Z23, 0)</f>
        <v>-3.1289430047557811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3.0469999999999998E-3</v>
      </c>
      <c r="Q24" s="4">
        <f t="shared" si="21"/>
        <v>25</v>
      </c>
      <c r="R24">
        <f t="shared" si="0"/>
        <v>100000</v>
      </c>
      <c r="S24">
        <f t="shared" si="1"/>
        <v>9.6503929920067097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-2.4217760898571896</v>
      </c>
      <c r="AC24">
        <f t="shared" si="2"/>
        <v>7.3718723371937358</v>
      </c>
      <c r="AE24">
        <f t="shared" si="3"/>
        <v>0</v>
      </c>
      <c r="AF24">
        <f t="shared" si="4"/>
        <v>0</v>
      </c>
      <c r="AG24">
        <f t="shared" si="4"/>
        <v>-19.09733713253895</v>
      </c>
      <c r="AH24">
        <f t="shared" si="5"/>
        <v>-235.83528797357593</v>
      </c>
      <c r="AI24">
        <f t="shared" si="6"/>
        <v>-254.93262510611487</v>
      </c>
      <c r="AJ24">
        <f t="shared" si="7"/>
        <v>-9.7936484270509254</v>
      </c>
      <c r="AK24">
        <f t="shared" si="22"/>
        <v>-0.1695243262900033</v>
      </c>
      <c r="AL24">
        <f t="shared" si="8"/>
        <v>-264.8957978594558</v>
      </c>
      <c r="AN24">
        <f t="shared" si="9"/>
        <v>0</v>
      </c>
      <c r="AO24">
        <f t="shared" si="9"/>
        <v>0</v>
      </c>
      <c r="AP24">
        <f t="shared" si="9"/>
        <v>-2.7737721350398448</v>
      </c>
      <c r="AQ24">
        <f t="shared" si="9"/>
        <v>-34.253642049687905</v>
      </c>
      <c r="AR24">
        <f t="shared" si="9"/>
        <v>-37.027414184727746</v>
      </c>
      <c r="AS24">
        <f t="shared" si="9"/>
        <v>-1.4224679031845258</v>
      </c>
      <c r="AT24">
        <f t="shared" si="9"/>
        <v>-2.4622377937363184E-2</v>
      </c>
      <c r="AU24">
        <f t="shared" si="9"/>
        <v>-38.474504465849634</v>
      </c>
      <c r="AW24">
        <v>21</v>
      </c>
      <c r="AX24">
        <f>IF(Z24&gt;0, (R24*SUMPRODUCT(K24:$K$98, X24:$X$98)-K24*$AZ$3)/Z24, 0)</f>
        <v>9.6503929920067097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3.104E-3</v>
      </c>
      <c r="Q25" s="4">
        <f t="shared" si="21"/>
        <v>25</v>
      </c>
      <c r="R25">
        <f t="shared" si="0"/>
        <v>100000</v>
      </c>
      <c r="S25">
        <f t="shared" si="1"/>
        <v>21.235634680388202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7.3718723371937358</v>
      </c>
      <c r="AC25">
        <f t="shared" si="2"/>
        <v>16.009193006389864</v>
      </c>
      <c r="AE25">
        <f t="shared" si="3"/>
        <v>0</v>
      </c>
      <c r="AF25">
        <f t="shared" si="4"/>
        <v>0</v>
      </c>
      <c r="AG25">
        <f t="shared" si="4"/>
        <v>-18.847085626754158</v>
      </c>
      <c r="AH25">
        <f t="shared" si="5"/>
        <v>-237.11253783760358</v>
      </c>
      <c r="AI25">
        <f t="shared" si="6"/>
        <v>-255.95962346435775</v>
      </c>
      <c r="AJ25">
        <f t="shared" si="7"/>
        <v>-8.6373206691961286</v>
      </c>
      <c r="AK25">
        <f t="shared" si="22"/>
        <v>0.51603106360356155</v>
      </c>
      <c r="AL25">
        <f t="shared" si="8"/>
        <v>-264.08091306995027</v>
      </c>
      <c r="AN25">
        <f t="shared" si="9"/>
        <v>0</v>
      </c>
      <c r="AO25">
        <f t="shared" si="9"/>
        <v>0</v>
      </c>
      <c r="AP25">
        <f t="shared" si="9"/>
        <v>-2.4441291294484664</v>
      </c>
      <c r="AQ25">
        <f t="shared" si="9"/>
        <v>-30.74924538272742</v>
      </c>
      <c r="AR25">
        <f t="shared" si="9"/>
        <v>-33.193374512175886</v>
      </c>
      <c r="AS25">
        <f t="shared" si="9"/>
        <v>-1.1201056474218007</v>
      </c>
      <c r="AT25">
        <f t="shared" si="9"/>
        <v>6.6919977933530023E-2</v>
      </c>
      <c r="AU25">
        <f t="shared" si="9"/>
        <v>-34.246560181664151</v>
      </c>
      <c r="AW25">
        <v>22</v>
      </c>
      <c r="AX25">
        <f>IF(Z25&gt;0, (R25*SUMPRODUCT(K25:$K$98, X25:$X$98)-K25*$AZ$3)/Z25, 0)</f>
        <v>21.235634680388202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3.1700000000000001E-3</v>
      </c>
      <c r="Q26" s="4">
        <f t="shared" si="21"/>
        <v>25</v>
      </c>
      <c r="R26">
        <f t="shared" si="0"/>
        <v>100000</v>
      </c>
      <c r="S26">
        <f t="shared" si="1"/>
        <v>31.662475560377111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16.009193006389864</v>
      </c>
      <c r="AC26">
        <f t="shared" si="2"/>
        <v>23.555450051237301</v>
      </c>
      <c r="AE26">
        <f t="shared" si="3"/>
        <v>0</v>
      </c>
      <c r="AF26">
        <f t="shared" si="4"/>
        <v>0</v>
      </c>
      <c r="AG26">
        <f t="shared" si="4"/>
        <v>-18.598869509049806</v>
      </c>
      <c r="AH26">
        <f t="shared" si="5"/>
        <v>-238.98104574724275</v>
      </c>
      <c r="AI26">
        <f t="shared" si="6"/>
        <v>-257.57991525629257</v>
      </c>
      <c r="AJ26">
        <f t="shared" si="7"/>
        <v>-7.5462570448474366</v>
      </c>
      <c r="AK26">
        <f t="shared" si="22"/>
        <v>1.1206435104472907</v>
      </c>
      <c r="AL26">
        <f t="shared" si="8"/>
        <v>-264.00552879069272</v>
      </c>
      <c r="AN26">
        <f t="shared" si="9"/>
        <v>0</v>
      </c>
      <c r="AO26">
        <f t="shared" si="9"/>
        <v>0</v>
      </c>
      <c r="AP26">
        <f t="shared" si="9"/>
        <v>-2.1535178114407412</v>
      </c>
      <c r="AQ26">
        <f t="shared" si="9"/>
        <v>-27.671033358398713</v>
      </c>
      <c r="AR26">
        <f t="shared" si="9"/>
        <v>-29.824551169839456</v>
      </c>
      <c r="AS26">
        <f t="shared" si="9"/>
        <v>-0.87376272777663955</v>
      </c>
      <c r="AT26">
        <f t="shared" si="9"/>
        <v>0.12975658326165723</v>
      </c>
      <c r="AU26">
        <f t="shared" si="9"/>
        <v>-30.56855731435444</v>
      </c>
      <c r="AW26">
        <v>23</v>
      </c>
      <c r="AX26">
        <f>IF(Z26&gt;0, (R26*SUMPRODUCT(K26:$K$98, X26:$X$98)-K26*$AZ$3)/Z26, 0)</f>
        <v>31.662475560377111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3.2390000000000001E-3</v>
      </c>
      <c r="Q27" s="4">
        <f t="shared" si="21"/>
        <v>25</v>
      </c>
      <c r="R27">
        <f t="shared" si="0"/>
        <v>100000</v>
      </c>
      <c r="S27">
        <f t="shared" si="1"/>
        <v>40.970714689416823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23.555450051237301</v>
      </c>
      <c r="AC27">
        <f t="shared" si="2"/>
        <v>30.076829574601959</v>
      </c>
      <c r="AE27">
        <f t="shared" si="3"/>
        <v>0</v>
      </c>
      <c r="AF27">
        <f t="shared" si="4"/>
        <v>0</v>
      </c>
      <c r="AG27">
        <f t="shared" si="4"/>
        <v>-18.352639075619496</v>
      </c>
      <c r="AH27">
        <f t="shared" si="5"/>
        <v>-240.96695335924929</v>
      </c>
      <c r="AI27">
        <f t="shared" si="6"/>
        <v>-259.31959243486881</v>
      </c>
      <c r="AJ27">
        <f t="shared" si="7"/>
        <v>-6.5213795233646579</v>
      </c>
      <c r="AK27">
        <f t="shared" si="22"/>
        <v>1.6488815035866113</v>
      </c>
      <c r="AL27">
        <f t="shared" si="8"/>
        <v>-264.19209045464686</v>
      </c>
      <c r="AN27">
        <f t="shared" si="9"/>
        <v>0</v>
      </c>
      <c r="AO27">
        <f t="shared" si="9"/>
        <v>0</v>
      </c>
      <c r="AP27">
        <f t="shared" si="9"/>
        <v>-1.8973280260134617</v>
      </c>
      <c r="AQ27">
        <f t="shared" si="9"/>
        <v>-24.911586397344859</v>
      </c>
      <c r="AR27">
        <f t="shared" si="9"/>
        <v>-26.808914423358321</v>
      </c>
      <c r="AS27">
        <f t="shared" si="9"/>
        <v>-0.6741916564134478</v>
      </c>
      <c r="AT27">
        <f t="shared" si="9"/>
        <v>0.17046426268394818</v>
      </c>
      <c r="AU27">
        <f t="shared" si="9"/>
        <v>-27.312641817087822</v>
      </c>
      <c r="AW27">
        <v>24</v>
      </c>
      <c r="AX27">
        <f>IF(Z27&gt;0, (R27*SUMPRODUCT(K27:$K$98, X27:$X$98)-K27*$AZ$3)/Z27, 0)</f>
        <v>40.970714689416823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3.3149999999999998E-3</v>
      </c>
      <c r="Q28" s="4">
        <f t="shared" si="21"/>
        <v>25</v>
      </c>
      <c r="R28">
        <f t="shared" si="0"/>
        <v>100000</v>
      </c>
      <c r="S28">
        <f t="shared" si="1"/>
        <v>49.278832246182645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30.076829574601959</v>
      </c>
      <c r="AC28">
        <f t="shared" si="2"/>
        <v>35.694183250260096</v>
      </c>
      <c r="AE28">
        <f t="shared" si="3"/>
        <v>0</v>
      </c>
      <c r="AF28">
        <f t="shared" si="4"/>
        <v>0</v>
      </c>
      <c r="AG28">
        <f t="shared" si="4"/>
        <v>-18.108273686327625</v>
      </c>
      <c r="AH28">
        <f t="shared" si="5"/>
        <v>-243.35599414271451</v>
      </c>
      <c r="AI28">
        <f t="shared" si="6"/>
        <v>-261.46426782904211</v>
      </c>
      <c r="AJ28">
        <f t="shared" si="7"/>
        <v>-5.617353675658137</v>
      </c>
      <c r="AK28">
        <f t="shared" si="22"/>
        <v>2.1053780702221374</v>
      </c>
      <c r="AL28">
        <f t="shared" si="8"/>
        <v>-264.97624343447814</v>
      </c>
      <c r="AN28">
        <f t="shared" si="9"/>
        <v>0</v>
      </c>
      <c r="AO28">
        <f t="shared" si="9"/>
        <v>0</v>
      </c>
      <c r="AP28">
        <f t="shared" si="9"/>
        <v>-1.6714866994170468</v>
      </c>
      <c r="AQ28">
        <f t="shared" si="9"/>
        <v>-22.463008593695086</v>
      </c>
      <c r="AR28">
        <f t="shared" si="9"/>
        <v>-24.134495293112131</v>
      </c>
      <c r="AS28">
        <f t="shared" si="9"/>
        <v>-0.51851060556221362</v>
      </c>
      <c r="AT28">
        <f t="shared" si="9"/>
        <v>0.19433721306507992</v>
      </c>
      <c r="AU28">
        <f t="shared" si="9"/>
        <v>-24.458668685609268</v>
      </c>
      <c r="AW28">
        <v>25</v>
      </c>
      <c r="AX28">
        <f>IF(Z28&gt;0, (R28*SUMPRODUCT(K28:$K$98, X28:$X$98)-K28*$AZ$3)/Z28, 0)</f>
        <v>49.278832246182645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3.3969999999999998E-3</v>
      </c>
      <c r="Q29" s="4">
        <f t="shared" si="21"/>
        <v>25</v>
      </c>
      <c r="R29">
        <f t="shared" si="0"/>
        <v>100000</v>
      </c>
      <c r="S29">
        <f t="shared" si="1"/>
        <v>56.657741739673575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35.694183250260096</v>
      </c>
      <c r="AC29">
        <f t="shared" si="2"/>
        <v>40.489156864603359</v>
      </c>
      <c r="AE29">
        <f t="shared" si="3"/>
        <v>0</v>
      </c>
      <c r="AF29">
        <f t="shared" si="4"/>
        <v>0</v>
      </c>
      <c r="AG29">
        <f t="shared" si="4"/>
        <v>-17.865677143751896</v>
      </c>
      <c r="AH29">
        <f t="shared" si="5"/>
        <v>-246.05522284981978</v>
      </c>
      <c r="AI29">
        <f t="shared" si="6"/>
        <v>-263.92089999357165</v>
      </c>
      <c r="AJ29">
        <f t="shared" si="7"/>
        <v>-4.7949736143432631</v>
      </c>
      <c r="AK29">
        <f t="shared" si="22"/>
        <v>2.4985928275182068</v>
      </c>
      <c r="AL29">
        <f t="shared" si="8"/>
        <v>-266.21728078039666</v>
      </c>
      <c r="AN29">
        <f t="shared" si="9"/>
        <v>0</v>
      </c>
      <c r="AO29">
        <f t="shared" si="9"/>
        <v>0</v>
      </c>
      <c r="AP29">
        <f t="shared" si="9"/>
        <v>-1.472405171522283</v>
      </c>
      <c r="AQ29">
        <f t="shared" si="9"/>
        <v>-20.278715421141818</v>
      </c>
      <c r="AR29">
        <f t="shared" si="9"/>
        <v>-21.751120592664098</v>
      </c>
      <c r="AS29">
        <f t="shared" si="9"/>
        <v>-0.39517919697440823</v>
      </c>
      <c r="AT29">
        <f t="shared" si="9"/>
        <v>0.20592228165574541</v>
      </c>
      <c r="AU29">
        <f t="shared" si="9"/>
        <v>-21.940377507982756</v>
      </c>
      <c r="AW29">
        <v>26</v>
      </c>
      <c r="AX29">
        <f>IF(Z29&gt;0, (R29*SUMPRODUCT(K29:$K$98, X29:$X$98)-K29*$AZ$3)/Z29, 0)</f>
        <v>56.657741739673575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3.4910000000000002E-3</v>
      </c>
      <c r="Q30" s="4">
        <f t="shared" si="21"/>
        <v>25</v>
      </c>
      <c r="R30">
        <f t="shared" si="0"/>
        <v>100000</v>
      </c>
      <c r="S30">
        <f t="shared" si="1"/>
        <v>63.189797086155245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40.489156864603359</v>
      </c>
      <c r="AC30">
        <f t="shared" si="2"/>
        <v>44.547925557781582</v>
      </c>
      <c r="AE30">
        <f t="shared" si="3"/>
        <v>0</v>
      </c>
      <c r="AF30">
        <f t="shared" si="4"/>
        <v>0</v>
      </c>
      <c r="AG30">
        <f t="shared" si="4"/>
        <v>-17.624651293405538</v>
      </c>
      <c r="AH30">
        <f t="shared" si="5"/>
        <v>-249.47631563535148</v>
      </c>
      <c r="AI30">
        <f t="shared" si="6"/>
        <v>-267.10096692875703</v>
      </c>
      <c r="AJ30">
        <f t="shared" si="7"/>
        <v>-4.058768693178223</v>
      </c>
      <c r="AK30">
        <f t="shared" si="22"/>
        <v>2.8342409805222353</v>
      </c>
      <c r="AL30">
        <f t="shared" si="8"/>
        <v>-268.32549464141306</v>
      </c>
      <c r="AN30">
        <f t="shared" si="9"/>
        <v>0</v>
      </c>
      <c r="AO30">
        <f t="shared" si="9"/>
        <v>0</v>
      </c>
      <c r="AP30">
        <f t="shared" si="9"/>
        <v>-1.296911565493996</v>
      </c>
      <c r="AQ30">
        <f t="shared" si="9"/>
        <v>-18.357737334943891</v>
      </c>
      <c r="AR30">
        <f t="shared" si="9"/>
        <v>-19.654648900437888</v>
      </c>
      <c r="AS30">
        <f t="shared" si="9"/>
        <v>-0.29866486276623944</v>
      </c>
      <c r="AT30">
        <f t="shared" si="9"/>
        <v>0.2085578798606732</v>
      </c>
      <c r="AU30">
        <f t="shared" si="9"/>
        <v>-19.744755883343458</v>
      </c>
      <c r="AW30">
        <v>27</v>
      </c>
      <c r="AX30">
        <f>IF(Z30&gt;0, (R30*SUMPRODUCT(K30:$K$98, X30:$X$98)-K30*$AZ$3)/Z30, 0)</f>
        <v>63.189797086155245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3.5990000000000002E-3</v>
      </c>
      <c r="Q31" s="4">
        <f t="shared" si="21"/>
        <v>25</v>
      </c>
      <c r="R31">
        <f t="shared" si="0"/>
        <v>100000</v>
      </c>
      <c r="S31">
        <f t="shared" si="1"/>
        <v>68.910206148961436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44.547925557781582</v>
      </c>
      <c r="AC31">
        <f t="shared" si="2"/>
        <v>47.920084753480488</v>
      </c>
      <c r="AE31">
        <f t="shared" si="3"/>
        <v>0</v>
      </c>
      <c r="AF31">
        <f t="shared" si="4"/>
        <v>0</v>
      </c>
      <c r="AG31">
        <f t="shared" si="4"/>
        <v>-17.384973660466514</v>
      </c>
      <c r="AH31">
        <f t="shared" si="5"/>
        <v>-253.72448001986615</v>
      </c>
      <c r="AI31">
        <f t="shared" si="6"/>
        <v>-271.10945368033265</v>
      </c>
      <c r="AJ31">
        <f t="shared" si="7"/>
        <v>-3.3721591956989059</v>
      </c>
      <c r="AK31">
        <f t="shared" si="22"/>
        <v>3.118354789044711</v>
      </c>
      <c r="AL31">
        <f t="shared" si="8"/>
        <v>-271.36325808698683</v>
      </c>
      <c r="AN31">
        <f t="shared" si="9"/>
        <v>0</v>
      </c>
      <c r="AO31">
        <f t="shared" si="9"/>
        <v>0</v>
      </c>
      <c r="AP31">
        <f t="shared" si="9"/>
        <v>-1.1422097009953955</v>
      </c>
      <c r="AQ31">
        <f t="shared" si="9"/>
        <v>-16.669945443617472</v>
      </c>
      <c r="AR31">
        <f t="shared" si="9"/>
        <v>-17.812155144612866</v>
      </c>
      <c r="AS31">
        <f t="shared" si="9"/>
        <v>-0.22155414335696857</v>
      </c>
      <c r="AT31">
        <f t="shared" si="9"/>
        <v>0.20487894665563389</v>
      </c>
      <c r="AU31">
        <f t="shared" si="9"/>
        <v>-17.828830341314202</v>
      </c>
      <c r="AW31">
        <v>28</v>
      </c>
      <c r="AX31">
        <f>IF(Z31&gt;0, (R31*SUMPRODUCT(K31:$K$98, X31:$X$98)-K31*$AZ$3)/Z31, 0)</f>
        <v>68.910206148961436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3.7169999999999998E-3</v>
      </c>
      <c r="Q32" s="4">
        <f t="shared" si="21"/>
        <v>25</v>
      </c>
      <c r="R32">
        <f t="shared" si="0"/>
        <v>100000</v>
      </c>
      <c r="S32">
        <f t="shared" si="1"/>
        <v>73.851545349170138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47.920084753480488</v>
      </c>
      <c r="AC32">
        <f t="shared" si="2"/>
        <v>50.651832640794112</v>
      </c>
      <c r="AE32">
        <f t="shared" si="3"/>
        <v>0</v>
      </c>
      <c r="AF32">
        <f t="shared" si="4"/>
        <v>0</v>
      </c>
      <c r="AG32">
        <f t="shared" si="4"/>
        <v>-17.146503976765899</v>
      </c>
      <c r="AH32">
        <f t="shared" si="5"/>
        <v>-258.47978838381613</v>
      </c>
      <c r="AI32">
        <f t="shared" si="6"/>
        <v>-275.62629236058206</v>
      </c>
      <c r="AJ32">
        <f t="shared" si="7"/>
        <v>-2.7317478873136238</v>
      </c>
      <c r="AK32">
        <f t="shared" si="22"/>
        <v>3.3544059327436346</v>
      </c>
      <c r="AL32">
        <f t="shared" si="8"/>
        <v>-275.00363431515206</v>
      </c>
      <c r="AN32">
        <f t="shared" si="9"/>
        <v>0</v>
      </c>
      <c r="AO32">
        <f t="shared" si="9"/>
        <v>0</v>
      </c>
      <c r="AP32">
        <f t="shared" si="9"/>
        <v>-1.0058410808275375</v>
      </c>
      <c r="AQ32">
        <f t="shared" si="9"/>
        <v>-15.162833780713875</v>
      </c>
      <c r="AR32">
        <f t="shared" si="9"/>
        <v>-16.168674861541415</v>
      </c>
      <c r="AS32">
        <f t="shared" si="9"/>
        <v>-0.1602486577582877</v>
      </c>
      <c r="AT32">
        <f t="shared" si="9"/>
        <v>0.1967747649023408</v>
      </c>
      <c r="AU32">
        <f t="shared" si="9"/>
        <v>-16.132148754397363</v>
      </c>
      <c r="AW32">
        <v>29</v>
      </c>
      <c r="AX32">
        <f>IF(Z32&gt;0, (R32*SUMPRODUCT(K32:$K$98, X32:$X$98)-K32*$AZ$3)/Z32, 0)</f>
        <v>73.851545349170138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3.852E-3</v>
      </c>
      <c r="Q33" s="4">
        <f t="shared" si="21"/>
        <v>25</v>
      </c>
      <c r="R33">
        <f t="shared" si="0"/>
        <v>100000</v>
      </c>
      <c r="S33">
        <f t="shared" si="1"/>
        <v>78.082631559675903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50.651832640794112</v>
      </c>
      <c r="AC33">
        <f t="shared" si="2"/>
        <v>52.811939334125867</v>
      </c>
      <c r="AE33">
        <f t="shared" si="3"/>
        <v>0</v>
      </c>
      <c r="AF33">
        <f t="shared" si="4"/>
        <v>0</v>
      </c>
      <c r="AG33">
        <f t="shared" si="4"/>
        <v>-16.908990603679737</v>
      </c>
      <c r="AH33">
        <f t="shared" si="5"/>
        <v>-264.19333327400892</v>
      </c>
      <c r="AI33">
        <f t="shared" si="6"/>
        <v>-281.10232387768866</v>
      </c>
      <c r="AJ33">
        <f t="shared" si="7"/>
        <v>-2.1601066933317554</v>
      </c>
      <c r="AK33">
        <f t="shared" si="22"/>
        <v>3.5456282848555882</v>
      </c>
      <c r="AL33">
        <f t="shared" si="8"/>
        <v>-279.71680228616486</v>
      </c>
      <c r="AN33">
        <f t="shared" si="9"/>
        <v>0</v>
      </c>
      <c r="AO33">
        <f t="shared" si="9"/>
        <v>0</v>
      </c>
      <c r="AP33">
        <f t="shared" si="9"/>
        <v>-0.88563229479992345</v>
      </c>
      <c r="AQ33">
        <f t="shared" si="9"/>
        <v>-13.837499440527404</v>
      </c>
      <c r="AR33">
        <f t="shared" si="9"/>
        <v>-14.723131735327328</v>
      </c>
      <c r="AS33">
        <f t="shared" si="9"/>
        <v>-0.11313864278875148</v>
      </c>
      <c r="AT33">
        <f t="shared" si="9"/>
        <v>0.18570729548698295</v>
      </c>
      <c r="AU33">
        <f t="shared" si="9"/>
        <v>-14.650563082629098</v>
      </c>
      <c r="AW33">
        <v>30</v>
      </c>
      <c r="AX33">
        <f>IF(Z33&gt;0, (R33*SUMPRODUCT(K33:$K$98, X33:$X$98)-K33*$AZ$3)/Z33, 0)</f>
        <v>78.082631559675903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4.0049999999999999E-3</v>
      </c>
      <c r="Q34" s="4">
        <f t="shared" si="21"/>
        <v>25</v>
      </c>
      <c r="R34">
        <f t="shared" si="0"/>
        <v>100000</v>
      </c>
      <c r="S34">
        <f t="shared" si="1"/>
        <v>81.635020749857674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52.811939334125867</v>
      </c>
      <c r="AC34">
        <f t="shared" si="2"/>
        <v>54.441351031139277</v>
      </c>
      <c r="AE34">
        <f t="shared" si="3"/>
        <v>0</v>
      </c>
      <c r="AF34">
        <f t="shared" si="4"/>
        <v>0</v>
      </c>
      <c r="AG34">
        <f t="shared" si="4"/>
        <v>-16.672180190275199</v>
      </c>
      <c r="AH34">
        <f t="shared" si="5"/>
        <v>-270.88202947094936</v>
      </c>
      <c r="AI34">
        <f t="shared" si="6"/>
        <v>-287.55420966122455</v>
      </c>
      <c r="AJ34">
        <f t="shared" si="7"/>
        <v>-1.6294116970134098</v>
      </c>
      <c r="AK34">
        <f t="shared" si="22"/>
        <v>3.696835753388811</v>
      </c>
      <c r="AL34">
        <f t="shared" si="8"/>
        <v>-285.4867856048491</v>
      </c>
      <c r="AN34">
        <f t="shared" si="9"/>
        <v>0</v>
      </c>
      <c r="AO34">
        <f t="shared" si="9"/>
        <v>0</v>
      </c>
      <c r="AP34">
        <f t="shared" si="9"/>
        <v>-0.77966876295647347</v>
      </c>
      <c r="AQ34">
        <f t="shared" si="9"/>
        <v>-12.667704788120332</v>
      </c>
      <c r="AR34">
        <f t="shared" si="9"/>
        <v>-13.447373551076804</v>
      </c>
      <c r="AS34">
        <f t="shared" si="9"/>
        <v>-7.6198876671107016E-2</v>
      </c>
      <c r="AT34">
        <f t="shared" si="9"/>
        <v>0.17288125043053174</v>
      </c>
      <c r="AU34">
        <f t="shared" ref="AU34:AU97" si="23">AL34*$K34</f>
        <v>-13.350691177317378</v>
      </c>
      <c r="AW34">
        <v>31</v>
      </c>
      <c r="AX34">
        <f>IF(Z34&gt;0, (R34*SUMPRODUCT(K34:$K$98, X34:$X$98)-K34*$AZ$3)/Z34, 0)</f>
        <v>81.635020749857674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4.1640000000000002E-3</v>
      </c>
      <c r="Q35" s="4">
        <f t="shared" si="21"/>
        <v>25</v>
      </c>
      <c r="R35">
        <f t="shared" si="0"/>
        <v>100000</v>
      </c>
      <c r="S35">
        <f t="shared" si="1"/>
        <v>84.545005647243059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54.441351031139277</v>
      </c>
      <c r="AC35">
        <f t="shared" si="2"/>
        <v>55.58338833010886</v>
      </c>
      <c r="AE35">
        <f t="shared" si="3"/>
        <v>0</v>
      </c>
      <c r="AF35">
        <f t="shared" ref="AF35:AG66" si="24">-$Z35*P35</f>
        <v>0</v>
      </c>
      <c r="AG35">
        <f t="shared" si="24"/>
        <v>-16.436035430060141</v>
      </c>
      <c r="AH35">
        <f t="shared" si="5"/>
        <v>-277.69183324922369</v>
      </c>
      <c r="AI35">
        <f t="shared" ref="AI35:AI66" si="25">SUM(AE35:AH35)</f>
        <v>-294.12786867928384</v>
      </c>
      <c r="AJ35">
        <f t="shared" si="7"/>
        <v>-1.1420372989695835</v>
      </c>
      <c r="AK35">
        <f t="shared" si="22"/>
        <v>3.8108945721797496</v>
      </c>
      <c r="AL35">
        <f t="shared" ref="AL35:AL98" si="26">SUM(AI35:AK35)</f>
        <v>-291.45901140607367</v>
      </c>
      <c r="AN35">
        <f t="shared" ref="AN35:AT66" si="27">AE35*$K35</f>
        <v>0</v>
      </c>
      <c r="AO35">
        <f t="shared" si="27"/>
        <v>0</v>
      </c>
      <c r="AP35">
        <f t="shared" si="27"/>
        <v>-0.68627279874817682</v>
      </c>
      <c r="AQ35">
        <f t="shared" si="27"/>
        <v>-11.594788317681269</v>
      </c>
      <c r="AR35">
        <f t="shared" si="27"/>
        <v>-12.281061116429447</v>
      </c>
      <c r="AS35">
        <f t="shared" si="27"/>
        <v>-4.7684804329713996E-2</v>
      </c>
      <c r="AT35">
        <f t="shared" si="27"/>
        <v>0.15912068910491894</v>
      </c>
      <c r="AU35">
        <f t="shared" si="23"/>
        <v>-12.169625231654242</v>
      </c>
      <c r="AW35">
        <v>32</v>
      </c>
      <c r="AX35">
        <f>IF(Z35&gt;0, (R35*SUMPRODUCT(K35:$K$98, X35:$X$98)-K35*$AZ$3)/Z35, 0)</f>
        <v>84.545005647243059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4.3350000000000003E-3</v>
      </c>
      <c r="Q36" s="4">
        <f t="shared" si="21"/>
        <v>25</v>
      </c>
      <c r="R36">
        <f t="shared" si="0"/>
        <v>100000</v>
      </c>
      <c r="S36">
        <f t="shared" si="1"/>
        <v>86.90933625977172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55.58338833010886</v>
      </c>
      <c r="AC36">
        <f t="shared" si="2"/>
        <v>56.318726875900722</v>
      </c>
      <c r="AE36">
        <f t="shared" si="3"/>
        <v>0</v>
      </c>
      <c r="AF36">
        <f t="shared" si="24"/>
        <v>0</v>
      </c>
      <c r="AG36">
        <f t="shared" si="24"/>
        <v>-16.200424862170227</v>
      </c>
      <c r="AH36">
        <f t="shared" si="5"/>
        <v>-285.00085435724282</v>
      </c>
      <c r="AI36">
        <f t="shared" si="25"/>
        <v>-301.20127921941304</v>
      </c>
      <c r="AJ36">
        <f t="shared" si="7"/>
        <v>-0.73533854579186197</v>
      </c>
      <c r="AK36">
        <f t="shared" si="22"/>
        <v>3.8908371831076205</v>
      </c>
      <c r="AL36">
        <f t="shared" si="26"/>
        <v>-298.04578058209728</v>
      </c>
      <c r="AN36">
        <f t="shared" si="27"/>
        <v>0</v>
      </c>
      <c r="AO36">
        <f t="shared" si="27"/>
        <v>0</v>
      </c>
      <c r="AP36">
        <f t="shared" si="27"/>
        <v>-0.60395989123046567</v>
      </c>
      <c r="AQ36">
        <f t="shared" si="27"/>
        <v>-10.624973509190522</v>
      </c>
      <c r="AR36">
        <f t="shared" si="27"/>
        <v>-11.228933400420987</v>
      </c>
      <c r="AS36">
        <f t="shared" si="27"/>
        <v>-2.7413786484765539E-2</v>
      </c>
      <c r="AT36">
        <f t="shared" si="27"/>
        <v>0.14505234411428478</v>
      </c>
      <c r="AU36">
        <f t="shared" si="23"/>
        <v>-11.111294842791468</v>
      </c>
      <c r="AW36">
        <v>33</v>
      </c>
      <c r="AX36">
        <f>IF(Z36&gt;0, (R36*SUMPRODUCT(K36:$K$98, X36:$X$98)-K36*$AZ$3)/Z36, 0)</f>
        <v>86.90933625977172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4.522E-3</v>
      </c>
      <c r="Q37" s="4">
        <f t="shared" si="21"/>
        <v>25</v>
      </c>
      <c r="R37">
        <f t="shared" si="0"/>
        <v>100000</v>
      </c>
      <c r="S37">
        <f t="shared" si="1"/>
        <v>88.791448171446604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56.318726875900722</v>
      </c>
      <c r="AC37">
        <f t="shared" si="2"/>
        <v>56.702795209096962</v>
      </c>
      <c r="AE37">
        <f t="shared" si="3"/>
        <v>0</v>
      </c>
      <c r="AF37">
        <f t="shared" si="24"/>
        <v>0</v>
      </c>
      <c r="AG37">
        <f t="shared" si="24"/>
        <v>-15.965162292321791</v>
      </c>
      <c r="AH37">
        <f t="shared" si="5"/>
        <v>-293.03328490693502</v>
      </c>
      <c r="AI37">
        <f t="shared" si="25"/>
        <v>-308.99844719925682</v>
      </c>
      <c r="AJ37">
        <f t="shared" si="7"/>
        <v>-0.38406833319623956</v>
      </c>
      <c r="AK37">
        <f t="shared" si="22"/>
        <v>3.942310881313051</v>
      </c>
      <c r="AL37">
        <f t="shared" si="26"/>
        <v>-305.44020465113999</v>
      </c>
      <c r="AN37">
        <f t="shared" si="27"/>
        <v>0</v>
      </c>
      <c r="AO37">
        <f t="shared" si="27"/>
        <v>0</v>
      </c>
      <c r="AP37">
        <f t="shared" si="27"/>
        <v>-0.53141891579465794</v>
      </c>
      <c r="AQ37">
        <f t="shared" si="27"/>
        <v>-9.7539522433720194</v>
      </c>
      <c r="AR37">
        <f t="shared" si="27"/>
        <v>-10.285371159166678</v>
      </c>
      <c r="AS37">
        <f t="shared" si="27"/>
        <v>-1.2784159251319763E-2</v>
      </c>
      <c r="AT37">
        <f t="shared" si="27"/>
        <v>0.13122438318590926</v>
      </c>
      <c r="AU37">
        <f t="shared" si="23"/>
        <v>-10.166930935232088</v>
      </c>
      <c r="AW37">
        <v>34</v>
      </c>
      <c r="AX37">
        <f>IF(Z37&gt;0, (R37*SUMPRODUCT(K37:$K$98, X37:$X$98)-K37*$AZ$3)/Z37, 0)</f>
        <v>88.791448171446604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4.7470000000000004E-3</v>
      </c>
      <c r="Q38" s="4">
        <f t="shared" si="21"/>
        <v>25</v>
      </c>
      <c r="R38">
        <f t="shared" si="0"/>
        <v>100000</v>
      </c>
      <c r="S38">
        <f t="shared" si="1"/>
        <v>90.240528778351333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56.702795209096962</v>
      </c>
      <c r="AC38">
        <f t="shared" si="2"/>
        <v>56.778344610713162</v>
      </c>
      <c r="AE38">
        <f t="shared" si="3"/>
        <v>0</v>
      </c>
      <c r="AF38">
        <f t="shared" si="24"/>
        <v>0</v>
      </c>
      <c r="AG38">
        <f t="shared" si="24"/>
        <v>-15.729724043996921</v>
      </c>
      <c r="AH38">
        <f t="shared" si="5"/>
        <v>-303.14650160660619</v>
      </c>
      <c r="AI38">
        <f t="shared" si="25"/>
        <v>-318.87622565060309</v>
      </c>
      <c r="AJ38">
        <f t="shared" si="7"/>
        <v>-7.5549401616200385E-2</v>
      </c>
      <c r="AK38">
        <f t="shared" si="22"/>
        <v>3.9691956646367879</v>
      </c>
      <c r="AL38">
        <f t="shared" si="26"/>
        <v>-314.98257938758252</v>
      </c>
      <c r="AN38">
        <f t="shared" si="27"/>
        <v>0</v>
      </c>
      <c r="AO38">
        <f t="shared" si="27"/>
        <v>0</v>
      </c>
      <c r="AP38">
        <f t="shared" si="27"/>
        <v>-0.46748400093163761</v>
      </c>
      <c r="AQ38">
        <f t="shared" si="27"/>
        <v>-9.0094485474187191</v>
      </c>
      <c r="AR38">
        <f t="shared" si="27"/>
        <v>-9.4769325483503568</v>
      </c>
      <c r="AS38">
        <f t="shared" si="27"/>
        <v>-2.2453118971919451E-3</v>
      </c>
      <c r="AT38">
        <f t="shared" si="27"/>
        <v>0.11796363779776932</v>
      </c>
      <c r="AU38">
        <f t="shared" si="23"/>
        <v>-9.3612142224497799</v>
      </c>
      <c r="AW38">
        <v>35</v>
      </c>
      <c r="AX38">
        <f>IF(Z38&gt;0, (R38*SUMPRODUCT(K38:$K$98, X38:$X$98)-K38*$AZ$3)/Z38, 0)</f>
        <v>90.240528778351333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4.9870000000000001E-3</v>
      </c>
      <c r="Q39" s="4">
        <f t="shared" si="21"/>
        <v>25</v>
      </c>
      <c r="R39">
        <f t="shared" si="0"/>
        <v>100000</v>
      </c>
      <c r="S39">
        <f t="shared" si="1"/>
        <v>91.237414586998142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56.778344610713162</v>
      </c>
      <c r="AC39">
        <f t="shared" si="2"/>
        <v>56.545236817748126</v>
      </c>
      <c r="AE39">
        <f t="shared" si="3"/>
        <v>0</v>
      </c>
      <c r="AF39">
        <f t="shared" si="24"/>
        <v>0</v>
      </c>
      <c r="AG39">
        <f t="shared" si="24"/>
        <v>-15.49398266974954</v>
      </c>
      <c r="AH39">
        <f t="shared" si="5"/>
        <v>-313.77653522965056</v>
      </c>
      <c r="AI39">
        <f t="shared" si="25"/>
        <v>-329.27051789940009</v>
      </c>
      <c r="AJ39">
        <f t="shared" si="7"/>
        <v>0.23310779296503625</v>
      </c>
      <c r="AK39">
        <f t="shared" si="22"/>
        <v>3.9744841227499217</v>
      </c>
      <c r="AL39">
        <f t="shared" si="26"/>
        <v>-325.06292598368515</v>
      </c>
      <c r="AN39">
        <f t="shared" si="27"/>
        <v>0</v>
      </c>
      <c r="AO39">
        <f t="shared" si="27"/>
        <v>0</v>
      </c>
      <c r="AP39">
        <f t="shared" si="27"/>
        <v>-0.41114090911578133</v>
      </c>
      <c r="AQ39">
        <f t="shared" si="27"/>
        <v>-8.3262239737359867</v>
      </c>
      <c r="AR39">
        <f t="shared" si="27"/>
        <v>-8.737364882851768</v>
      </c>
      <c r="AS39">
        <f t="shared" si="27"/>
        <v>6.1856368349202237E-3</v>
      </c>
      <c r="AT39">
        <f t="shared" si="27"/>
        <v>0.10546500859872565</v>
      </c>
      <c r="AU39">
        <f t="shared" si="23"/>
        <v>-8.6257142374181228</v>
      </c>
      <c r="AW39">
        <v>36</v>
      </c>
      <c r="AX39">
        <f>IF(Z39&gt;0, (R39*SUMPRODUCT(K39:$K$98, X39:$X$98)-K39*$AZ$3)/Z39, 0)</f>
        <v>91.237414586998142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5.2249999999999996E-3</v>
      </c>
      <c r="Q40" s="4">
        <f t="shared" si="21"/>
        <v>25</v>
      </c>
      <c r="R40">
        <f t="shared" si="0"/>
        <v>100000</v>
      </c>
      <c r="S40">
        <f t="shared" si="1"/>
        <v>91.844790519567397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56.545236817748126</v>
      </c>
      <c r="AC40">
        <f t="shared" si="2"/>
        <v>56.055031374774437</v>
      </c>
      <c r="AE40">
        <f t="shared" si="3"/>
        <v>0</v>
      </c>
      <c r="AF40">
        <f t="shared" si="24"/>
        <v>0</v>
      </c>
      <c r="AG40">
        <f t="shared" si="24"/>
        <v>-15.258086783602604</v>
      </c>
      <c r="AH40">
        <f t="shared" si="5"/>
        <v>-323.82423779776536</v>
      </c>
      <c r="AI40">
        <f t="shared" si="25"/>
        <v>-339.08232458136797</v>
      </c>
      <c r="AJ40">
        <f t="shared" si="7"/>
        <v>0.49020544297368929</v>
      </c>
      <c r="AK40">
        <f t="shared" si="22"/>
        <v>3.9581665772423693</v>
      </c>
      <c r="AL40">
        <f t="shared" si="26"/>
        <v>-334.63395256115194</v>
      </c>
      <c r="AN40">
        <f t="shared" si="27"/>
        <v>0</v>
      </c>
      <c r="AO40">
        <f t="shared" si="27"/>
        <v>0</v>
      </c>
      <c r="AP40">
        <f t="shared" si="27"/>
        <v>-0.36150115069151206</v>
      </c>
      <c r="AQ40">
        <f t="shared" si="27"/>
        <v>-7.672183036178418</v>
      </c>
      <c r="AR40">
        <f t="shared" si="27"/>
        <v>-8.0336841868699302</v>
      </c>
      <c r="AS40">
        <f t="shared" si="27"/>
        <v>1.161415806735829E-2</v>
      </c>
      <c r="AT40">
        <f t="shared" si="27"/>
        <v>9.3778583946679664E-2</v>
      </c>
      <c r="AU40">
        <f t="shared" si="23"/>
        <v>-7.9282914448558932</v>
      </c>
      <c r="AW40">
        <v>37</v>
      </c>
      <c r="AX40">
        <f>IF(Z40&gt;0, (R40*SUMPRODUCT(K40:$K$98, X40:$X$98)-K40*$AZ$3)/Z40, 0)</f>
        <v>91.844790519567397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5.4879999999999998E-3</v>
      </c>
      <c r="Q41" s="4">
        <f t="shared" si="21"/>
        <v>25</v>
      </c>
      <c r="R41">
        <f t="shared" si="0"/>
        <v>100000</v>
      </c>
      <c r="S41">
        <f t="shared" si="1"/>
        <v>92.165063051460749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56.055031374774437</v>
      </c>
      <c r="AC41">
        <f t="shared" si="2"/>
        <v>55.379293455348019</v>
      </c>
      <c r="AE41">
        <f t="shared" si="3"/>
        <v>0</v>
      </c>
      <c r="AF41">
        <f t="shared" si="24"/>
        <v>0</v>
      </c>
      <c r="AG41">
        <f t="shared" si="24"/>
        <v>-15.021769535498164</v>
      </c>
      <c r="AH41">
        <f t="shared" si="5"/>
        <v>-334.94552107364433</v>
      </c>
      <c r="AI41">
        <f t="shared" si="25"/>
        <v>-349.96729060914248</v>
      </c>
      <c r="AJ41">
        <f t="shared" si="7"/>
        <v>0.67573791942641748</v>
      </c>
      <c r="AK41">
        <f t="shared" si="22"/>
        <v>3.9238521962342108</v>
      </c>
      <c r="AL41">
        <f t="shared" si="26"/>
        <v>-345.36770049348183</v>
      </c>
      <c r="AN41">
        <f t="shared" si="27"/>
        <v>0</v>
      </c>
      <c r="AO41">
        <f t="shared" si="27"/>
        <v>0</v>
      </c>
      <c r="AP41">
        <f t="shared" si="27"/>
        <v>-0.31776984006214454</v>
      </c>
      <c r="AQ41">
        <f t="shared" si="27"/>
        <v>-7.0854225535536361</v>
      </c>
      <c r="AR41">
        <f t="shared" si="27"/>
        <v>-7.4031923936157797</v>
      </c>
      <c r="AS41">
        <f t="shared" si="27"/>
        <v>1.4294529687240203E-2</v>
      </c>
      <c r="AT41">
        <f t="shared" si="27"/>
        <v>8.3004993644611225E-2</v>
      </c>
      <c r="AU41">
        <f t="shared" si="23"/>
        <v>-7.3058928702839285</v>
      </c>
      <c r="AW41">
        <v>38</v>
      </c>
      <c r="AX41">
        <f>IF(Z41&gt;0, (R41*SUMPRODUCT(K41:$K$98, X41:$X$98)-K41*$AZ$3)/Z41, 0)</f>
        <v>92.165063051460749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5.7670000000000004E-3</v>
      </c>
      <c r="Q42" s="4">
        <f t="shared" si="21"/>
        <v>25</v>
      </c>
      <c r="R42">
        <f t="shared" si="0"/>
        <v>100000</v>
      </c>
      <c r="S42">
        <f t="shared" si="1"/>
        <v>92.22351578645771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55.379293455348019</v>
      </c>
      <c r="AC42">
        <f t="shared" si="2"/>
        <v>54.540696898894396</v>
      </c>
      <c r="AE42">
        <f t="shared" si="3"/>
        <v>0</v>
      </c>
      <c r="AF42">
        <f t="shared" si="24"/>
        <v>0</v>
      </c>
      <c r="AG42">
        <f t="shared" si="24"/>
        <v>-14.784921295231964</v>
      </c>
      <c r="AH42">
        <f t="shared" si="5"/>
        <v>-346.52217964487164</v>
      </c>
      <c r="AI42">
        <f t="shared" si="25"/>
        <v>-361.30710094010362</v>
      </c>
      <c r="AJ42">
        <f t="shared" si="7"/>
        <v>0.83859655645362352</v>
      </c>
      <c r="AK42">
        <f t="shared" si="22"/>
        <v>3.8765505418743618</v>
      </c>
      <c r="AL42">
        <f t="shared" si="26"/>
        <v>-356.59195384177565</v>
      </c>
      <c r="AN42">
        <f t="shared" si="27"/>
        <v>0</v>
      </c>
      <c r="AO42">
        <f t="shared" si="27"/>
        <v>0</v>
      </c>
      <c r="AP42">
        <f t="shared" si="27"/>
        <v>-0.27924960981596841</v>
      </c>
      <c r="AQ42">
        <f t="shared" si="27"/>
        <v>-6.5449238129942398</v>
      </c>
      <c r="AR42">
        <f t="shared" si="27"/>
        <v>-6.8241734228102091</v>
      </c>
      <c r="AS42">
        <f t="shared" si="27"/>
        <v>1.5838958930285942E-2</v>
      </c>
      <c r="AT42">
        <f t="shared" si="27"/>
        <v>7.3218193362950365E-2</v>
      </c>
      <c r="AU42">
        <f t="shared" si="23"/>
        <v>-6.7351162705169729</v>
      </c>
      <c r="AW42">
        <v>39</v>
      </c>
      <c r="AX42">
        <f>IF(Z42&gt;0, (R42*SUMPRODUCT(K42:$K$98, X42:$X$98)-K42*$AZ$3)/Z42, 0)</f>
        <v>92.22351578645771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6.0780000000000001E-3</v>
      </c>
      <c r="Q43" s="4">
        <f t="shared" si="21"/>
        <v>25</v>
      </c>
      <c r="R43">
        <f t="shared" si="0"/>
        <v>100000</v>
      </c>
      <c r="S43">
        <f t="shared" si="1"/>
        <v>92.067995792037323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54.540696898894396</v>
      </c>
      <c r="AC43">
        <f t="shared" si="2"/>
        <v>53.573296297596599</v>
      </c>
      <c r="AE43">
        <f t="shared" si="3"/>
        <v>0</v>
      </c>
      <c r="AF43">
        <f t="shared" si="24"/>
        <v>0</v>
      </c>
      <c r="AG43">
        <f t="shared" si="24"/>
        <v>-14.547209330647226</v>
      </c>
      <c r="AH43">
        <f t="shared" si="5"/>
        <v>-359.45100652967955</v>
      </c>
      <c r="AI43">
        <f t="shared" si="25"/>
        <v>-373.99821586032675</v>
      </c>
      <c r="AJ43">
        <f t="shared" si="7"/>
        <v>0.96740060129779692</v>
      </c>
      <c r="AK43">
        <f t="shared" si="22"/>
        <v>3.8178487829226082</v>
      </c>
      <c r="AL43">
        <f t="shared" si="26"/>
        <v>-369.21296647610632</v>
      </c>
      <c r="AN43">
        <f t="shared" si="27"/>
        <v>0</v>
      </c>
      <c r="AO43">
        <f t="shared" si="27"/>
        <v>0</v>
      </c>
      <c r="AP43">
        <f t="shared" si="27"/>
        <v>-0.24532128088334579</v>
      </c>
      <c r="AQ43">
        <f t="shared" si="27"/>
        <v>-6.0617111730766293</v>
      </c>
      <c r="AR43">
        <f t="shared" si="27"/>
        <v>-6.3070324539599749</v>
      </c>
      <c r="AS43">
        <f t="shared" si="27"/>
        <v>1.6314053729722167E-2</v>
      </c>
      <c r="AT43">
        <f t="shared" si="27"/>
        <v>6.4383451998062807E-2</v>
      </c>
      <c r="AU43">
        <f t="shared" si="23"/>
        <v>-6.2263349482321892</v>
      </c>
      <c r="AW43">
        <v>40</v>
      </c>
      <c r="AX43">
        <f>IF(Z43&gt;0, (R43*SUMPRODUCT(K43:$K$98, X43:$X$98)-K43*$AZ$3)/Z43, 0)</f>
        <v>92.067995792037323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6.4359999999999999E-3</v>
      </c>
      <c r="Q44" s="4">
        <f t="shared" si="21"/>
        <v>25</v>
      </c>
      <c r="R44">
        <f t="shared" si="0"/>
        <v>100000</v>
      </c>
      <c r="S44">
        <f t="shared" si="1"/>
        <v>91.716361270688935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53.573296297596599</v>
      </c>
      <c r="AC44">
        <f t="shared" si="2"/>
        <v>52.491516563534645</v>
      </c>
      <c r="AE44">
        <f t="shared" si="3"/>
        <v>0</v>
      </c>
      <c r="AF44">
        <f t="shared" si="24"/>
        <v>0</v>
      </c>
      <c r="AG44">
        <f t="shared" si="24"/>
        <v>-14.308111398088707</v>
      </c>
      <c r="AH44">
        <f t="shared" si="5"/>
        <v>-374.50335700818215</v>
      </c>
      <c r="AI44">
        <f t="shared" si="25"/>
        <v>-388.81146840627088</v>
      </c>
      <c r="AJ44">
        <f t="shared" si="7"/>
        <v>1.0817797340619535</v>
      </c>
      <c r="AK44">
        <f t="shared" si="22"/>
        <v>3.7501307408317621</v>
      </c>
      <c r="AL44">
        <f t="shared" si="26"/>
        <v>-383.97955793137714</v>
      </c>
      <c r="AN44">
        <f t="shared" si="27"/>
        <v>0</v>
      </c>
      <c r="AO44">
        <f t="shared" si="27"/>
        <v>0</v>
      </c>
      <c r="AP44">
        <f t="shared" si="27"/>
        <v>-0.21543676813459561</v>
      </c>
      <c r="AQ44">
        <f t="shared" si="27"/>
        <v>-5.6388848705900472</v>
      </c>
      <c r="AR44">
        <f t="shared" si="27"/>
        <v>-5.8543216387246435</v>
      </c>
      <c r="AS44">
        <f t="shared" si="27"/>
        <v>1.6288322284864327E-2</v>
      </c>
      <c r="AT44">
        <f t="shared" si="27"/>
        <v>5.6465596640162721E-2</v>
      </c>
      <c r="AU44">
        <f t="shared" si="23"/>
        <v>-5.7815677197996163</v>
      </c>
      <c r="AW44">
        <v>41</v>
      </c>
      <c r="AX44">
        <f>IF(Z44&gt;0, (R44*SUMPRODUCT(K44:$K$98, X44:$X$98)-K44*$AZ$3)/Z44, 0)</f>
        <v>91.716361270688935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6.8199999999999997E-3</v>
      </c>
      <c r="Q45" s="4">
        <f t="shared" si="21"/>
        <v>25</v>
      </c>
      <c r="R45">
        <f t="shared" si="0"/>
        <v>100000</v>
      </c>
      <c r="S45">
        <f t="shared" si="1"/>
        <v>91.166136765676697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52.491516563534645</v>
      </c>
      <c r="AC45">
        <f t="shared" si="2"/>
        <v>51.298999049207708</v>
      </c>
      <c r="AE45">
        <f t="shared" si="3"/>
        <v>0</v>
      </c>
      <c r="AF45">
        <f t="shared" si="24"/>
        <v>0</v>
      </c>
      <c r="AG45">
        <f t="shared" si="24"/>
        <v>-14.067448964372856</v>
      </c>
      <c r="AH45">
        <f t="shared" si="5"/>
        <v>-390.32527893985991</v>
      </c>
      <c r="AI45">
        <f t="shared" si="25"/>
        <v>-404.39272790423274</v>
      </c>
      <c r="AJ45">
        <f t="shared" si="7"/>
        <v>1.1925175143269371</v>
      </c>
      <c r="AK45">
        <f t="shared" si="22"/>
        <v>3.6744061594474253</v>
      </c>
      <c r="AL45">
        <f t="shared" si="26"/>
        <v>-399.52580423045839</v>
      </c>
      <c r="AN45">
        <f t="shared" si="27"/>
        <v>0</v>
      </c>
      <c r="AO45">
        <f t="shared" si="27"/>
        <v>0</v>
      </c>
      <c r="AP45">
        <f t="shared" si="27"/>
        <v>-0.18911885865586758</v>
      </c>
      <c r="AQ45">
        <f t="shared" si="27"/>
        <v>-5.2474241381355062</v>
      </c>
      <c r="AR45">
        <f t="shared" si="27"/>
        <v>-5.4365429967913732</v>
      </c>
      <c r="AS45">
        <f t="shared" si="27"/>
        <v>1.6031872716070442E-2</v>
      </c>
      <c r="AT45">
        <f t="shared" si="27"/>
        <v>4.939769114305554E-2</v>
      </c>
      <c r="AU45">
        <f t="shared" si="23"/>
        <v>-5.3711134329322476</v>
      </c>
      <c r="AW45">
        <v>42</v>
      </c>
      <c r="AX45">
        <f>IF(Z45&gt;0, (R45*SUMPRODUCT(K45:$K$98, X45:$X$98)-K45*$AZ$3)/Z45, 0)</f>
        <v>91.166136765676697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7.2269999999999999E-3</v>
      </c>
      <c r="Q46" s="4">
        <f t="shared" si="21"/>
        <v>25</v>
      </c>
      <c r="R46">
        <f t="shared" si="0"/>
        <v>100000</v>
      </c>
      <c r="S46">
        <f t="shared" si="1"/>
        <v>90.454161498232864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51.298999049207708</v>
      </c>
      <c r="AC46">
        <f t="shared" si="2"/>
        <v>50.021545764878539</v>
      </c>
      <c r="AE46">
        <f t="shared" si="3"/>
        <v>0</v>
      </c>
      <c r="AF46">
        <f t="shared" si="24"/>
        <v>0</v>
      </c>
      <c r="AG46">
        <f t="shared" si="24"/>
        <v>-13.825109021063605</v>
      </c>
      <c r="AH46">
        <f t="shared" si="5"/>
        <v>-406.66181466209048</v>
      </c>
      <c r="AI46">
        <f t="shared" si="25"/>
        <v>-420.48692368315409</v>
      </c>
      <c r="AJ46">
        <f t="shared" si="7"/>
        <v>1.2774532843291695</v>
      </c>
      <c r="AK46">
        <f t="shared" si="22"/>
        <v>3.5909299334445399</v>
      </c>
      <c r="AL46">
        <f t="shared" si="26"/>
        <v>-415.61854046538036</v>
      </c>
      <c r="AN46">
        <f t="shared" si="27"/>
        <v>0</v>
      </c>
      <c r="AO46">
        <f t="shared" si="27"/>
        <v>0</v>
      </c>
      <c r="AP46">
        <f t="shared" si="27"/>
        <v>-0.16594723935518121</v>
      </c>
      <c r="AQ46">
        <f t="shared" si="27"/>
        <v>-4.8812928268069813</v>
      </c>
      <c r="AR46">
        <f t="shared" si="27"/>
        <v>-5.0472400661621624</v>
      </c>
      <c r="AS46">
        <f t="shared" si="27"/>
        <v>1.533368348970358E-2</v>
      </c>
      <c r="AT46">
        <f t="shared" si="27"/>
        <v>4.3103089332973757E-2</v>
      </c>
      <c r="AU46">
        <f t="shared" si="23"/>
        <v>-4.988803293339485</v>
      </c>
      <c r="AW46">
        <v>43</v>
      </c>
      <c r="AX46">
        <f>IF(Z46&gt;0, (R46*SUMPRODUCT(K46:$K$98, X46:$X$98)-K46*$AZ$3)/Z46, 0)</f>
        <v>90.454161498232864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7.6860000000000001E-3</v>
      </c>
      <c r="Q47" s="4">
        <f t="shared" si="21"/>
        <v>25</v>
      </c>
      <c r="R47">
        <f t="shared" si="0"/>
        <v>100000</v>
      </c>
      <c r="S47">
        <f t="shared" si="1"/>
        <v>89.622101433762481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50.021545764878539</v>
      </c>
      <c r="AC47">
        <f t="shared" si="2"/>
        <v>48.684869771827216</v>
      </c>
      <c r="AE47">
        <f t="shared" si="3"/>
        <v>0</v>
      </c>
      <c r="AF47">
        <f t="shared" si="24"/>
        <v>0</v>
      </c>
      <c r="AG47">
        <f t="shared" si="24"/>
        <v>-13.580598142917074</v>
      </c>
      <c r="AH47">
        <f t="shared" si="5"/>
        <v>-425.03915174357945</v>
      </c>
      <c r="AI47">
        <f t="shared" si="25"/>
        <v>-438.61974988649655</v>
      </c>
      <c r="AJ47">
        <f t="shared" si="7"/>
        <v>1.3366759930513226</v>
      </c>
      <c r="AK47">
        <f t="shared" si="22"/>
        <v>3.5015082035414982</v>
      </c>
      <c r="AL47">
        <f t="shared" si="26"/>
        <v>-433.78156568990374</v>
      </c>
      <c r="AN47">
        <f t="shared" si="27"/>
        <v>0</v>
      </c>
      <c r="AO47">
        <f t="shared" si="27"/>
        <v>0</v>
      </c>
      <c r="AP47">
        <f t="shared" si="27"/>
        <v>-0.14554669328566558</v>
      </c>
      <c r="AQ47">
        <f t="shared" si="27"/>
        <v>-4.555251720299724</v>
      </c>
      <c r="AR47">
        <f t="shared" si="27"/>
        <v>-4.7007984135853897</v>
      </c>
      <c r="AS47">
        <f t="shared" si="27"/>
        <v>1.4325493526543949E-2</v>
      </c>
      <c r="AT47">
        <f t="shared" si="27"/>
        <v>3.7526545972048672E-2</v>
      </c>
      <c r="AU47">
        <f t="shared" si="23"/>
        <v>-4.6489463740867967</v>
      </c>
      <c r="AW47">
        <v>44</v>
      </c>
      <c r="AX47">
        <f>IF(Z47&gt;0, (R47*SUMPRODUCT(K47:$K$98, X47:$X$98)-K47*$AZ$3)/Z47, 0)</f>
        <v>89.622101433762481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8.2030000000000002E-3</v>
      </c>
      <c r="Q48" s="4">
        <f t="shared" si="21"/>
        <v>25</v>
      </c>
      <c r="R48">
        <f t="shared" si="0"/>
        <v>100000</v>
      </c>
      <c r="S48">
        <f t="shared" si="1"/>
        <v>88.676721906011295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48.684869771827216</v>
      </c>
      <c r="AC48">
        <f t="shared" si="2"/>
        <v>47.294454510237905</v>
      </c>
      <c r="AE48">
        <f t="shared" si="3"/>
        <v>0</v>
      </c>
      <c r="AF48">
        <f t="shared" si="24"/>
        <v>0</v>
      </c>
      <c r="AG48">
        <f t="shared" si="24"/>
        <v>-13.333390514921556</v>
      </c>
      <c r="AH48">
        <f t="shared" si="5"/>
        <v>-445.60658626539504</v>
      </c>
      <c r="AI48">
        <f t="shared" si="25"/>
        <v>-458.93997678031661</v>
      </c>
      <c r="AJ48">
        <f t="shared" si="7"/>
        <v>1.3904152615893111</v>
      </c>
      <c r="AK48">
        <f t="shared" si="22"/>
        <v>3.4079408840279055</v>
      </c>
      <c r="AL48">
        <f t="shared" si="26"/>
        <v>-454.14162063469939</v>
      </c>
      <c r="AN48">
        <f t="shared" si="27"/>
        <v>0</v>
      </c>
      <c r="AO48">
        <f t="shared" si="27"/>
        <v>0</v>
      </c>
      <c r="AP48">
        <f t="shared" si="27"/>
        <v>-0.12758688109623806</v>
      </c>
      <c r="AQ48">
        <f t="shared" si="27"/>
        <v>-4.2639983036511246</v>
      </c>
      <c r="AR48">
        <f t="shared" si="27"/>
        <v>-4.3915851847473624</v>
      </c>
      <c r="AS48">
        <f t="shared" si="27"/>
        <v>1.3304848939679755E-2</v>
      </c>
      <c r="AT48">
        <f t="shared" si="27"/>
        <v>3.2610501272491599E-2</v>
      </c>
      <c r="AU48">
        <f t="shared" si="23"/>
        <v>-4.3456698345351912</v>
      </c>
      <c r="AW48">
        <v>45</v>
      </c>
      <c r="AX48">
        <f>IF(Z48&gt;0, (R48*SUMPRODUCT(K48:$K$98, X48:$X$98)-K48*$AZ$3)/Z48, 0)</f>
        <v>88.676721906011295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8.7950000000000007E-3</v>
      </c>
      <c r="Q49" s="4">
        <f t="shared" si="21"/>
        <v>25</v>
      </c>
      <c r="R49">
        <f t="shared" si="0"/>
        <v>100000</v>
      </c>
      <c r="S49">
        <f t="shared" si="1"/>
        <v>87.626960699679501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47.294454510237905</v>
      </c>
      <c r="AC49">
        <f t="shared" si="2"/>
        <v>45.856203044721077</v>
      </c>
      <c r="AE49">
        <f t="shared" si="3"/>
        <v>0</v>
      </c>
      <c r="AF49">
        <f t="shared" si="24"/>
        <v>0</v>
      </c>
      <c r="AG49">
        <f t="shared" si="24"/>
        <v>-13.082789440193604</v>
      </c>
      <c r="AH49">
        <f t="shared" si="5"/>
        <v>-469.06867831494043</v>
      </c>
      <c r="AI49">
        <f t="shared" si="25"/>
        <v>-482.15146775513404</v>
      </c>
      <c r="AJ49">
        <f t="shared" si="7"/>
        <v>1.4382514655168279</v>
      </c>
      <c r="AK49">
        <f t="shared" si="22"/>
        <v>3.3106118157166535</v>
      </c>
      <c r="AL49">
        <f t="shared" si="26"/>
        <v>-477.40260447390057</v>
      </c>
      <c r="AN49">
        <f t="shared" si="27"/>
        <v>0</v>
      </c>
      <c r="AO49">
        <f t="shared" si="27"/>
        <v>0</v>
      </c>
      <c r="AP49">
        <f t="shared" si="27"/>
        <v>-0.11177579077324487</v>
      </c>
      <c r="AQ49">
        <f t="shared" si="27"/>
        <v>-4.0075950687193354</v>
      </c>
      <c r="AR49">
        <f t="shared" si="27"/>
        <v>-4.1193708594925802</v>
      </c>
      <c r="AS49">
        <f t="shared" si="27"/>
        <v>1.228802891186352E-2</v>
      </c>
      <c r="AT49">
        <f t="shared" si="27"/>
        <v>2.8284965934566083E-2</v>
      </c>
      <c r="AU49">
        <f t="shared" si="23"/>
        <v>-4.0787978646461509</v>
      </c>
      <c r="AW49">
        <v>46</v>
      </c>
      <c r="AX49">
        <f>IF(Z49&gt;0, (R49*SUMPRODUCT(K49:$K$98, X49:$X$98)-K49*$AZ$3)/Z49, 0)</f>
        <v>87.626960699679501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9.4780000000000003E-3</v>
      </c>
      <c r="Q50" s="4">
        <f t="shared" si="21"/>
        <v>25</v>
      </c>
      <c r="R50">
        <f t="shared" si="0"/>
        <v>100000</v>
      </c>
      <c r="S50">
        <f t="shared" si="1"/>
        <v>86.474362068879984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45.856203044721077</v>
      </c>
      <c r="AC50">
        <f t="shared" si="2"/>
        <v>44.371596224335931</v>
      </c>
      <c r="AE50">
        <f t="shared" si="3"/>
        <v>0</v>
      </c>
      <c r="AF50">
        <f t="shared" si="24"/>
        <v>0</v>
      </c>
      <c r="AG50">
        <f t="shared" si="24"/>
        <v>-12.827962867477513</v>
      </c>
      <c r="AH50">
        <f t="shared" si="5"/>
        <v>-495.99471325661995</v>
      </c>
      <c r="AI50">
        <f t="shared" si="25"/>
        <v>-508.82267612409748</v>
      </c>
      <c r="AJ50">
        <f t="shared" si="7"/>
        <v>1.4846068203851459</v>
      </c>
      <c r="AK50">
        <f t="shared" si="22"/>
        <v>3.2099342131304756</v>
      </c>
      <c r="AL50">
        <f t="shared" si="26"/>
        <v>-504.12813509058191</v>
      </c>
      <c r="AN50">
        <f t="shared" si="27"/>
        <v>0</v>
      </c>
      <c r="AO50">
        <f t="shared" si="27"/>
        <v>0</v>
      </c>
      <c r="AP50">
        <f t="shared" si="27"/>
        <v>-9.785591242907464E-2</v>
      </c>
      <c r="AQ50">
        <f t="shared" si="27"/>
        <v>-3.7836105176743389</v>
      </c>
      <c r="AR50">
        <f t="shared" si="27"/>
        <v>-3.8814664301034134</v>
      </c>
      <c r="AS50">
        <f t="shared" si="27"/>
        <v>1.1325068251915132E-2</v>
      </c>
      <c r="AT50">
        <f t="shared" si="27"/>
        <v>2.4486432063156816E-2</v>
      </c>
      <c r="AU50">
        <f t="shared" si="23"/>
        <v>-3.845654929788342</v>
      </c>
      <c r="AW50">
        <v>47</v>
      </c>
      <c r="AX50">
        <f>IF(Z50&gt;0, (R50*SUMPRODUCT(K50:$K$98, X50:$X$98)-K50*$AZ$3)/Z50, 0)</f>
        <v>86.474362068879984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1.0265E-2</v>
      </c>
      <c r="Q51" s="4">
        <f t="shared" si="21"/>
        <v>25</v>
      </c>
      <c r="R51">
        <f t="shared" si="0"/>
        <v>100000</v>
      </c>
      <c r="S51">
        <f t="shared" si="1"/>
        <v>85.217694679080779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44.371596224335931</v>
      </c>
      <c r="AC51">
        <f t="shared" si="2"/>
        <v>42.840653785531401</v>
      </c>
      <c r="AE51">
        <f t="shared" si="3"/>
        <v>0</v>
      </c>
      <c r="AF51">
        <f t="shared" si="24"/>
        <v>0</v>
      </c>
      <c r="AG51">
        <f t="shared" si="24"/>
        <v>-12.568004199968083</v>
      </c>
      <c r="AH51">
        <f t="shared" si="5"/>
        <v>-526.71615533862666</v>
      </c>
      <c r="AI51">
        <f t="shared" si="25"/>
        <v>-539.28415953859474</v>
      </c>
      <c r="AJ51">
        <f t="shared" si="7"/>
        <v>1.5309424388045301</v>
      </c>
      <c r="AK51">
        <f t="shared" si="22"/>
        <v>3.1060117357035155</v>
      </c>
      <c r="AL51">
        <f t="shared" si="26"/>
        <v>-534.64720536408663</v>
      </c>
      <c r="AN51">
        <f t="shared" si="27"/>
        <v>0</v>
      </c>
      <c r="AO51">
        <f t="shared" si="27"/>
        <v>0</v>
      </c>
      <c r="AP51">
        <f t="shared" si="27"/>
        <v>-8.5600769967588794E-2</v>
      </c>
      <c r="AQ51">
        <f t="shared" si="27"/>
        <v>-3.587467646730182</v>
      </c>
      <c r="AR51">
        <f t="shared" si="27"/>
        <v>-3.6730684166977707</v>
      </c>
      <c r="AS51">
        <f t="shared" si="27"/>
        <v>1.0427260323326337E-2</v>
      </c>
      <c r="AT51">
        <f t="shared" si="27"/>
        <v>2.1155069004931033E-2</v>
      </c>
      <c r="AU51">
        <f t="shared" si="23"/>
        <v>-3.641486087369513</v>
      </c>
      <c r="AW51">
        <v>48</v>
      </c>
      <c r="AX51">
        <f>IF(Z51&gt;0, (R51*SUMPRODUCT(K51:$K$98, X51:$X$98)-K51*$AZ$3)/Z51, 0)</f>
        <v>85.217694679080779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1.1204E-2</v>
      </c>
      <c r="Q52" s="4">
        <f t="shared" si="21"/>
        <v>25</v>
      </c>
      <c r="R52">
        <f t="shared" si="0"/>
        <v>100000</v>
      </c>
      <c r="S52">
        <f t="shared" si="1"/>
        <v>83.860618357512152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42.840653785531401</v>
      </c>
      <c r="AC52">
        <f t="shared" si="2"/>
        <v>41.264496923506428</v>
      </c>
      <c r="AE52">
        <f t="shared" si="3"/>
        <v>0</v>
      </c>
      <c r="AF52">
        <f t="shared" si="24"/>
        <v>0</v>
      </c>
      <c r="AG52">
        <f t="shared" si="24"/>
        <v>-12.301512238911961</v>
      </c>
      <c r="AH52">
        <f t="shared" si="5"/>
        <v>-563.24767622576962</v>
      </c>
      <c r="AI52">
        <f t="shared" si="25"/>
        <v>-575.54918846468161</v>
      </c>
      <c r="AJ52">
        <f t="shared" si="7"/>
        <v>1.5761568620249733</v>
      </c>
      <c r="AK52">
        <f t="shared" si="22"/>
        <v>2.9988457649871982</v>
      </c>
      <c r="AL52">
        <f t="shared" si="26"/>
        <v>-570.97418583766944</v>
      </c>
      <c r="AN52">
        <f t="shared" si="27"/>
        <v>0</v>
      </c>
      <c r="AO52">
        <f t="shared" si="27"/>
        <v>0</v>
      </c>
      <c r="AP52">
        <f t="shared" si="27"/>
        <v>-7.4808652893925034E-2</v>
      </c>
      <c r="AQ52">
        <f t="shared" si="27"/>
        <v>-3.4252536668459457</v>
      </c>
      <c r="AR52">
        <f t="shared" si="27"/>
        <v>-3.5000623197398708</v>
      </c>
      <c r="AS52">
        <f t="shared" si="27"/>
        <v>9.5850143712114203E-3</v>
      </c>
      <c r="AT52">
        <f t="shared" si="27"/>
        <v>1.8236750698480523E-2</v>
      </c>
      <c r="AU52">
        <f t="shared" si="23"/>
        <v>-3.4722405546701789</v>
      </c>
      <c r="AW52">
        <v>49</v>
      </c>
      <c r="AX52">
        <f>IF(Z52&gt;0, (R52*SUMPRODUCT(K52:$K$98, X52:$X$98)-K52*$AZ$3)/Z52, 0)</f>
        <v>83.860618357512152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1.2285000000000001E-2</v>
      </c>
      <c r="Q53" s="4">
        <f t="shared" si="21"/>
        <v>25</v>
      </c>
      <c r="R53">
        <f t="shared" si="0"/>
        <v>100000</v>
      </c>
      <c r="S53">
        <f t="shared" si="1"/>
        <v>82.385106726680974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41.264496923506428</v>
      </c>
      <c r="AC53">
        <f t="shared" si="2"/>
        <v>39.635056457290105</v>
      </c>
      <c r="AE53">
        <f t="shared" si="3"/>
        <v>0</v>
      </c>
      <c r="AF53">
        <f t="shared" si="24"/>
        <v>0</v>
      </c>
      <c r="AG53">
        <f t="shared" si="24"/>
        <v>-12.027373038667807</v>
      </c>
      <c r="AH53">
        <f t="shared" si="5"/>
        <v>-604.49631142013379</v>
      </c>
      <c r="AI53">
        <f t="shared" si="25"/>
        <v>-616.52368445880165</v>
      </c>
      <c r="AJ53">
        <f t="shared" si="7"/>
        <v>1.6294404662163231</v>
      </c>
      <c r="AK53">
        <f t="shared" si="22"/>
        <v>2.8885147846454502</v>
      </c>
      <c r="AL53">
        <f t="shared" si="26"/>
        <v>-612.00572920793991</v>
      </c>
      <c r="AN53">
        <f t="shared" si="27"/>
        <v>0</v>
      </c>
      <c r="AO53">
        <f t="shared" si="27"/>
        <v>0</v>
      </c>
      <c r="AP53">
        <f t="shared" si="27"/>
        <v>-6.5304948271592778E-2</v>
      </c>
      <c r="AQ53">
        <f t="shared" si="27"/>
        <v>-3.2822296457209612</v>
      </c>
      <c r="AR53">
        <f t="shared" si="27"/>
        <v>-3.3475345939925543</v>
      </c>
      <c r="AS53">
        <f t="shared" si="27"/>
        <v>8.8473621809009254E-3</v>
      </c>
      <c r="AT53">
        <f t="shared" si="27"/>
        <v>1.5683749725442609E-2</v>
      </c>
      <c r="AU53">
        <f t="shared" si="23"/>
        <v>-3.3230034820862109</v>
      </c>
      <c r="AW53">
        <v>50</v>
      </c>
      <c r="AX53">
        <f>IF(Z53&gt;0, (R53*SUMPRODUCT(K53:$K$98, X53:$X$98)-K53*$AZ$3)/Z53, 0)</f>
        <v>82.385106726680974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1.3528E-2</v>
      </c>
      <c r="Q54" s="4">
        <f t="shared" si="21"/>
        <v>25</v>
      </c>
      <c r="R54">
        <f t="shared" si="0"/>
        <v>100000</v>
      </c>
      <c r="S54">
        <f t="shared" si="1"/>
        <v>80.796494625559461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39.635056457290105</v>
      </c>
      <c r="AC54">
        <f t="shared" si="2"/>
        <v>37.956231454988462</v>
      </c>
      <c r="AE54">
        <f t="shared" si="3"/>
        <v>0</v>
      </c>
      <c r="AF54">
        <f t="shared" si="24"/>
        <v>0</v>
      </c>
      <c r="AG54">
        <f t="shared" si="24"/>
        <v>-11.744393005814031</v>
      </c>
      <c r="AH54">
        <f t="shared" si="5"/>
        <v>-650.82520986839234</v>
      </c>
      <c r="AI54">
        <f t="shared" si="25"/>
        <v>-662.56960287420634</v>
      </c>
      <c r="AJ54">
        <f t="shared" si="7"/>
        <v>1.6788250023016431</v>
      </c>
      <c r="AK54">
        <f t="shared" si="22"/>
        <v>2.7744539520103078</v>
      </c>
      <c r="AL54">
        <f t="shared" si="26"/>
        <v>-658.1163239198944</v>
      </c>
      <c r="AN54">
        <f t="shared" si="27"/>
        <v>0</v>
      </c>
      <c r="AO54">
        <f t="shared" si="27"/>
        <v>0</v>
      </c>
      <c r="AP54">
        <f t="shared" si="27"/>
        <v>-5.693611915058816E-2</v>
      </c>
      <c r="AQ54">
        <f t="shared" si="27"/>
        <v>-3.1551619293503821</v>
      </c>
      <c r="AR54">
        <f t="shared" si="27"/>
        <v>-3.21209804850097</v>
      </c>
      <c r="AS54">
        <f t="shared" si="27"/>
        <v>8.1388438139555885E-3</v>
      </c>
      <c r="AT54">
        <f t="shared" si="27"/>
        <v>1.3450387832838881E-2</v>
      </c>
      <c r="AU54">
        <f t="shared" si="23"/>
        <v>-3.1905088168541758</v>
      </c>
      <c r="AW54">
        <v>51</v>
      </c>
      <c r="AX54">
        <f>IF(Z54&gt;0, (R54*SUMPRODUCT(K54:$K$98, X54:$X$98)-K54*$AZ$3)/Z54, 0)</f>
        <v>80.796494625559461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1.4963000000000001E-2</v>
      </c>
      <c r="Q55" s="4">
        <f t="shared" si="21"/>
        <v>25</v>
      </c>
      <c r="R55">
        <f t="shared" si="0"/>
        <v>100000</v>
      </c>
      <c r="S55">
        <f t="shared" si="1"/>
        <v>79.102244167812756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37.956231454988462</v>
      </c>
      <c r="AC55">
        <f t="shared" si="2"/>
        <v>36.232680814405363</v>
      </c>
      <c r="AE55">
        <f t="shared" si="3"/>
        <v>0</v>
      </c>
      <c r="AF55">
        <f t="shared" si="24"/>
        <v>0</v>
      </c>
      <c r="AG55">
        <f t="shared" si="24"/>
        <v>-11.451217723209895</v>
      </c>
      <c r="AH55">
        <f t="shared" si="5"/>
        <v>-702.92541018398151</v>
      </c>
      <c r="AI55">
        <f t="shared" si="25"/>
        <v>-714.37662790719139</v>
      </c>
      <c r="AJ55">
        <f t="shared" si="7"/>
        <v>1.7235506405830989</v>
      </c>
      <c r="AK55">
        <f t="shared" si="22"/>
        <v>2.6569362018491924</v>
      </c>
      <c r="AL55">
        <f t="shared" si="26"/>
        <v>-709.99614106475906</v>
      </c>
      <c r="AN55">
        <f t="shared" si="27"/>
        <v>0</v>
      </c>
      <c r="AO55">
        <f t="shared" si="27"/>
        <v>0</v>
      </c>
      <c r="AP55">
        <f t="shared" si="27"/>
        <v>-4.9566806078778593E-2</v>
      </c>
      <c r="AQ55">
        <f t="shared" si="27"/>
        <v>-3.0426255387508956</v>
      </c>
      <c r="AR55">
        <f t="shared" si="27"/>
        <v>-3.092192344829674</v>
      </c>
      <c r="AS55">
        <f t="shared" si="27"/>
        <v>7.4604205800385317E-3</v>
      </c>
      <c r="AT55">
        <f t="shared" si="27"/>
        <v>1.1500597112376774E-2</v>
      </c>
      <c r="AU55">
        <f t="shared" si="23"/>
        <v>-3.0732313271372584</v>
      </c>
      <c r="AW55">
        <v>52</v>
      </c>
      <c r="AX55">
        <f>IF(Z55&gt;0, (R55*SUMPRODUCT(K55:$K$98, X55:$X$98)-K55*$AZ$3)/Z55, 0)</f>
        <v>79.102244167812756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1.6567999999999999E-2</v>
      </c>
      <c r="Q56" s="4">
        <f t="shared" si="21"/>
        <v>25</v>
      </c>
      <c r="R56">
        <f t="shared" si="0"/>
        <v>100000</v>
      </c>
      <c r="S56">
        <f t="shared" si="1"/>
        <v>77.304063892665027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36.232680814405363</v>
      </c>
      <c r="AC56">
        <f t="shared" si="2"/>
        <v>34.468279640625227</v>
      </c>
      <c r="AE56">
        <f t="shared" si="3"/>
        <v>0</v>
      </c>
      <c r="AF56">
        <f t="shared" si="24"/>
        <v>0</v>
      </c>
      <c r="AG56">
        <f t="shared" si="24"/>
        <v>-11.146981770739655</v>
      </c>
      <c r="AH56">
        <f t="shared" si="5"/>
        <v>-758.89510095256617</v>
      </c>
      <c r="AI56">
        <f t="shared" si="25"/>
        <v>-770.04208272330584</v>
      </c>
      <c r="AJ56">
        <f t="shared" si="7"/>
        <v>1.7644011737801364</v>
      </c>
      <c r="AK56">
        <f t="shared" si="22"/>
        <v>2.5362876570083754</v>
      </c>
      <c r="AL56">
        <f t="shared" si="26"/>
        <v>-765.74139389251729</v>
      </c>
      <c r="AN56">
        <f t="shared" si="27"/>
        <v>0</v>
      </c>
      <c r="AO56">
        <f t="shared" si="27"/>
        <v>0</v>
      </c>
      <c r="AP56">
        <f t="shared" si="27"/>
        <v>-4.3080281406140716E-2</v>
      </c>
      <c r="AQ56">
        <f t="shared" si="27"/>
        <v>-2.9329387254042989</v>
      </c>
      <c r="AR56">
        <f t="shared" si="27"/>
        <v>-2.9760190068104393</v>
      </c>
      <c r="AS56">
        <f t="shared" si="27"/>
        <v>6.8189668417058492E-3</v>
      </c>
      <c r="AT56">
        <f t="shared" si="27"/>
        <v>9.8021139926554243E-3</v>
      </c>
      <c r="AU56">
        <f t="shared" si="23"/>
        <v>-2.9593979259760781</v>
      </c>
      <c r="AW56">
        <v>53</v>
      </c>
      <c r="AX56">
        <f>IF(Z56&gt;0, (R56*SUMPRODUCT(K56:$K$98, X56:$X$98)-K56*$AZ$3)/Z56, 0)</f>
        <v>77.304063892665027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1.8353999999999999E-2</v>
      </c>
      <c r="Q57" s="4">
        <f t="shared" si="21"/>
        <v>25</v>
      </c>
      <c r="R57">
        <f t="shared" si="0"/>
        <v>100000</v>
      </c>
      <c r="S57">
        <f t="shared" si="1"/>
        <v>75.42436818983451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34.468279640625227</v>
      </c>
      <c r="AC57">
        <f t="shared" si="2"/>
        <v>32.676612669659107</v>
      </c>
      <c r="AE57">
        <f t="shared" si="3"/>
        <v>0</v>
      </c>
      <c r="AF57">
        <f t="shared" si="24"/>
        <v>0</v>
      </c>
      <c r="AG57">
        <f t="shared" si="24"/>
        <v>-10.830920249612104</v>
      </c>
      <c r="AH57">
        <f t="shared" si="5"/>
        <v>-818.36681368062261</v>
      </c>
      <c r="AI57">
        <f t="shared" si="25"/>
        <v>-829.19773393023468</v>
      </c>
      <c r="AJ57">
        <f t="shared" si="7"/>
        <v>1.7916669709661193</v>
      </c>
      <c r="AK57">
        <f t="shared" si="22"/>
        <v>2.4127795748437659</v>
      </c>
      <c r="AL57">
        <f t="shared" si="26"/>
        <v>-824.99328738442478</v>
      </c>
      <c r="AN57">
        <f t="shared" si="27"/>
        <v>0</v>
      </c>
      <c r="AO57">
        <f t="shared" si="27"/>
        <v>0</v>
      </c>
      <c r="AP57">
        <f t="shared" si="27"/>
        <v>-3.7373913488527678E-2</v>
      </c>
      <c r="AQ57">
        <f t="shared" si="27"/>
        <v>-2.8239124461725238</v>
      </c>
      <c r="AR57">
        <f t="shared" si="27"/>
        <v>-2.8612863596610514</v>
      </c>
      <c r="AS57">
        <f t="shared" si="27"/>
        <v>6.182448474361015E-3</v>
      </c>
      <c r="AT57">
        <f t="shared" si="27"/>
        <v>8.3257020658357266E-3</v>
      </c>
      <c r="AU57">
        <f t="shared" si="23"/>
        <v>-2.8467782091208544</v>
      </c>
      <c r="AW57">
        <v>54</v>
      </c>
      <c r="AX57">
        <f>IF(Z57&gt;0, (R57*SUMPRODUCT(K57:$K$98, X57:$X$98)-K57*$AZ$3)/Z57, 0)</f>
        <v>75.42436818983451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2.0303000000000002E-2</v>
      </c>
      <c r="Q58" s="4">
        <f t="shared" si="21"/>
        <v>25</v>
      </c>
      <c r="R58">
        <f t="shared" si="0"/>
        <v>100000</v>
      </c>
      <c r="S58">
        <f t="shared" si="1"/>
        <v>73.485058366918409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32.676612669659107</v>
      </c>
      <c r="AC58">
        <f t="shared" si="2"/>
        <v>30.871692861377809</v>
      </c>
      <c r="AE58">
        <f t="shared" si="3"/>
        <v>0</v>
      </c>
      <c r="AF58">
        <f t="shared" si="24"/>
        <v>0</v>
      </c>
      <c r="AG58">
        <f t="shared" si="24"/>
        <v>-10.502710873288109</v>
      </c>
      <c r="AH58">
        <f t="shared" si="5"/>
        <v>-879.60069531149827</v>
      </c>
      <c r="AI58">
        <f t="shared" si="25"/>
        <v>-890.10340618478642</v>
      </c>
      <c r="AJ58">
        <f t="shared" si="7"/>
        <v>1.8049198082812978</v>
      </c>
      <c r="AK58">
        <f t="shared" si="22"/>
        <v>2.2873628868761378</v>
      </c>
      <c r="AL58">
        <f t="shared" si="26"/>
        <v>-886.01112348962897</v>
      </c>
      <c r="AN58">
        <f t="shared" si="27"/>
        <v>0</v>
      </c>
      <c r="AO58">
        <f t="shared" si="27"/>
        <v>0</v>
      </c>
      <c r="AP58">
        <f t="shared" si="27"/>
        <v>-3.2358367667932882E-2</v>
      </c>
      <c r="AQ58">
        <f t="shared" si="27"/>
        <v>-2.7100091627056337</v>
      </c>
      <c r="AR58">
        <f t="shared" si="27"/>
        <v>-2.7423675303735671</v>
      </c>
      <c r="AS58">
        <f t="shared" si="27"/>
        <v>5.5608746610403834E-3</v>
      </c>
      <c r="AT58">
        <f t="shared" si="27"/>
        <v>7.0472595291343355E-3</v>
      </c>
      <c r="AU58">
        <f t="shared" si="23"/>
        <v>-2.7297593961833919</v>
      </c>
      <c r="AW58">
        <v>55</v>
      </c>
      <c r="AX58">
        <f>IF(Z58&gt;0, (R58*SUMPRODUCT(K58:$K$98, X58:$X$98)-K58*$AZ$3)/Z58, 0)</f>
        <v>73.485058366918409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2.2446000000000001E-2</v>
      </c>
      <c r="Q59" s="4">
        <f t="shared" si="21"/>
        <v>25</v>
      </c>
      <c r="R59">
        <f t="shared" si="0"/>
        <v>100000</v>
      </c>
      <c r="S59">
        <f t="shared" si="1"/>
        <v>71.520543305219917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30.871692861377809</v>
      </c>
      <c r="AC59">
        <f t="shared" si="2"/>
        <v>29.071498553932202</v>
      </c>
      <c r="AE59">
        <f t="shared" si="3"/>
        <v>0</v>
      </c>
      <c r="AF59">
        <f t="shared" si="24"/>
        <v>0</v>
      </c>
      <c r="AG59">
        <f t="shared" si="24"/>
        <v>-10.161939916293401</v>
      </c>
      <c r="AH59">
        <f t="shared" si="5"/>
        <v>-942.97539304729958</v>
      </c>
      <c r="AI59">
        <f t="shared" si="25"/>
        <v>-953.13733296359294</v>
      </c>
      <c r="AJ59">
        <f t="shared" si="7"/>
        <v>1.8001943074456079</v>
      </c>
      <c r="AK59">
        <f t="shared" si="22"/>
        <v>2.1610185002964468</v>
      </c>
      <c r="AL59">
        <f t="shared" si="26"/>
        <v>-949.17612015585087</v>
      </c>
      <c r="AN59">
        <f t="shared" si="27"/>
        <v>0</v>
      </c>
      <c r="AO59">
        <f t="shared" si="27"/>
        <v>0</v>
      </c>
      <c r="AP59">
        <f t="shared" si="27"/>
        <v>-2.7953989348731355E-2</v>
      </c>
      <c r="AQ59">
        <f t="shared" si="27"/>
        <v>-2.5939854309800761</v>
      </c>
      <c r="AR59">
        <f t="shared" si="27"/>
        <v>-2.6219394203288076</v>
      </c>
      <c r="AS59">
        <f t="shared" si="27"/>
        <v>4.9520675097965618E-3</v>
      </c>
      <c r="AT59">
        <f t="shared" si="27"/>
        <v>5.9446413418406318E-3</v>
      </c>
      <c r="AU59">
        <f t="shared" si="23"/>
        <v>-2.6110427114771699</v>
      </c>
      <c r="AW59">
        <v>56</v>
      </c>
      <c r="AX59">
        <f>IF(Z59&gt;0, (R59*SUMPRODUCT(K59:$K$98, X59:$X$98)-K59*$AZ$3)/Z59, 0)</f>
        <v>71.520543305219917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2.4856E-2</v>
      </c>
      <c r="Q60" s="4">
        <f t="shared" si="21"/>
        <v>25</v>
      </c>
      <c r="R60">
        <f t="shared" si="0"/>
        <v>100000</v>
      </c>
      <c r="S60">
        <f t="shared" si="1"/>
        <v>69.562051974998852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29.071498553932202</v>
      </c>
      <c r="AC60">
        <f t="shared" si="2"/>
        <v>27.289847815148569</v>
      </c>
      <c r="AE60">
        <f t="shared" si="3"/>
        <v>0</v>
      </c>
      <c r="AF60">
        <f t="shared" si="24"/>
        <v>0</v>
      </c>
      <c r="AG60">
        <f t="shared" si="24"/>
        <v>-9.8077353385710779</v>
      </c>
      <c r="AH60">
        <f t="shared" si="5"/>
        <v>-1010.3407142375551</v>
      </c>
      <c r="AI60">
        <f t="shared" si="25"/>
        <v>-1020.1484495761262</v>
      </c>
      <c r="AJ60">
        <f t="shared" si="7"/>
        <v>1.7816507387836324</v>
      </c>
      <c r="AK60">
        <f t="shared" si="22"/>
        <v>2.0350048987752545</v>
      </c>
      <c r="AL60">
        <f t="shared" si="26"/>
        <v>-1016.3317939385673</v>
      </c>
      <c r="AN60">
        <f t="shared" si="27"/>
        <v>0</v>
      </c>
      <c r="AO60">
        <f t="shared" si="27"/>
        <v>0</v>
      </c>
      <c r="AP60">
        <f t="shared" si="27"/>
        <v>-2.4088950978564262E-2</v>
      </c>
      <c r="AQ60">
        <f t="shared" si="27"/>
        <v>-2.4815155687573802</v>
      </c>
      <c r="AR60">
        <f t="shared" si="27"/>
        <v>-2.5056045197359449</v>
      </c>
      <c r="AS60">
        <f t="shared" si="27"/>
        <v>4.3759436634364362E-3</v>
      </c>
      <c r="AT60">
        <f t="shared" si="27"/>
        <v>4.9982112644239938E-3</v>
      </c>
      <c r="AU60">
        <f t="shared" si="23"/>
        <v>-2.4962303648080844</v>
      </c>
      <c r="AW60">
        <v>57</v>
      </c>
      <c r="AX60">
        <f>IF(Z60&gt;0, (R60*SUMPRODUCT(K60:$K$98, X60:$X$98)-K60*$AZ$3)/Z60, 0)</f>
        <v>69.562051974998852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2.7564999999999999E-2</v>
      </c>
      <c r="Q61" s="4">
        <f t="shared" si="21"/>
        <v>25</v>
      </c>
      <c r="R61">
        <f t="shared" si="0"/>
        <v>100000</v>
      </c>
      <c r="S61">
        <f t="shared" si="1"/>
        <v>67.625804048227351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27.289847815148569</v>
      </c>
      <c r="AC61">
        <f t="shared" si="2"/>
        <v>25.533631078709451</v>
      </c>
      <c r="AE61">
        <f t="shared" si="3"/>
        <v>0</v>
      </c>
      <c r="AF61">
        <f t="shared" si="24"/>
        <v>0</v>
      </c>
      <c r="AG61">
        <f t="shared" si="24"/>
        <v>-9.4393077605776554</v>
      </c>
      <c r="AH61">
        <f t="shared" si="5"/>
        <v>-1081.4008984308471</v>
      </c>
      <c r="AI61">
        <f t="shared" si="25"/>
        <v>-1090.8402061914246</v>
      </c>
      <c r="AJ61">
        <f t="shared" si="7"/>
        <v>1.7562167364391179</v>
      </c>
      <c r="AK61">
        <f t="shared" si="22"/>
        <v>1.9102893470604001</v>
      </c>
      <c r="AL61">
        <f t="shared" si="26"/>
        <v>-1087.173700107925</v>
      </c>
      <c r="AN61">
        <f t="shared" si="27"/>
        <v>0</v>
      </c>
      <c r="AO61">
        <f t="shared" si="27"/>
        <v>0</v>
      </c>
      <c r="AP61">
        <f t="shared" si="27"/>
        <v>-2.0700044227727227E-2</v>
      </c>
      <c r="AQ61">
        <f t="shared" si="27"/>
        <v>-2.3714711918718709</v>
      </c>
      <c r="AR61">
        <f t="shared" si="27"/>
        <v>-2.3921712360995979</v>
      </c>
      <c r="AS61">
        <f t="shared" si="27"/>
        <v>3.8513167532890969E-3</v>
      </c>
      <c r="AT61">
        <f t="shared" si="27"/>
        <v>4.1891921499852165E-3</v>
      </c>
      <c r="AU61">
        <f t="shared" si="23"/>
        <v>-2.3841307271963235</v>
      </c>
      <c r="AW61">
        <v>58</v>
      </c>
      <c r="AX61">
        <f>IF(Z61&gt;0, (R61*SUMPRODUCT(K61:$K$98, X61:$X$98)-K61*$AZ$3)/Z61, 0)</f>
        <v>67.625804048227351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3.0620999999999999E-2</v>
      </c>
      <c r="Q62" s="4">
        <f t="shared" si="21"/>
        <v>25</v>
      </c>
      <c r="R62">
        <f t="shared" si="0"/>
        <v>100000</v>
      </c>
      <c r="S62">
        <f t="shared" si="1"/>
        <v>65.73012465831583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25.533631078709451</v>
      </c>
      <c r="AC62">
        <f t="shared" si="2"/>
        <v>23.809748129978882</v>
      </c>
      <c r="AE62">
        <f t="shared" si="3"/>
        <v>0</v>
      </c>
      <c r="AF62">
        <f t="shared" si="24"/>
        <v>0</v>
      </c>
      <c r="AG62">
        <f t="shared" si="24"/>
        <v>-9.0558736400352302</v>
      </c>
      <c r="AH62">
        <f t="shared" si="5"/>
        <v>-1156.1641717465936</v>
      </c>
      <c r="AI62">
        <f t="shared" si="25"/>
        <v>-1165.220045386629</v>
      </c>
      <c r="AJ62">
        <f t="shared" si="7"/>
        <v>1.7238829487305694</v>
      </c>
      <c r="AK62">
        <f t="shared" si="22"/>
        <v>1.7873541755096618</v>
      </c>
      <c r="AL62">
        <f t="shared" si="26"/>
        <v>-1161.7088082623889</v>
      </c>
      <c r="AN62">
        <f t="shared" si="27"/>
        <v>0</v>
      </c>
      <c r="AO62">
        <f t="shared" si="27"/>
        <v>0</v>
      </c>
      <c r="AP62">
        <f t="shared" si="27"/>
        <v>-1.7731417617100641E-2</v>
      </c>
      <c r="AQ62">
        <f t="shared" si="27"/>
        <v>-2.2637716224901268</v>
      </c>
      <c r="AR62">
        <f t="shared" si="27"/>
        <v>-2.2815030401072276</v>
      </c>
      <c r="AS62">
        <f t="shared" si="27"/>
        <v>3.3753660554413064E-3</v>
      </c>
      <c r="AT62">
        <f t="shared" si="27"/>
        <v>3.4996428368348036E-3</v>
      </c>
      <c r="AU62">
        <f t="shared" si="23"/>
        <v>-2.2746280312149518</v>
      </c>
      <c r="AW62">
        <v>59</v>
      </c>
      <c r="AX62">
        <f>IF(Z62&gt;0, (R62*SUMPRODUCT(K62:$K$98, X62:$X$98)-K62*$AZ$3)/Z62, 0)</f>
        <v>65.73012465831583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3.3921E-2</v>
      </c>
      <c r="Q63" s="4">
        <f t="shared" si="21"/>
        <v>25</v>
      </c>
      <c r="R63">
        <f t="shared" si="0"/>
        <v>100000</v>
      </c>
      <c r="S63">
        <f t="shared" si="1"/>
        <v>63.88267075952686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23.809748129978882</v>
      </c>
      <c r="AC63">
        <f t="shared" si="2"/>
        <v>22.124180296007779</v>
      </c>
      <c r="AE63">
        <f t="shared" si="3"/>
        <v>0</v>
      </c>
      <c r="AF63">
        <f t="shared" si="24"/>
        <v>0</v>
      </c>
      <c r="AG63">
        <f t="shared" si="24"/>
        <v>-8.6581306138912435</v>
      </c>
      <c r="AH63">
        <f t="shared" si="5"/>
        <v>-1228.7371589745401</v>
      </c>
      <c r="AI63">
        <f t="shared" si="25"/>
        <v>-1237.3952895884313</v>
      </c>
      <c r="AJ63">
        <f t="shared" si="7"/>
        <v>1.6855678339711027</v>
      </c>
      <c r="AK63">
        <f t="shared" si="22"/>
        <v>1.666682369098522</v>
      </c>
      <c r="AL63">
        <f t="shared" si="26"/>
        <v>-1234.0430393853617</v>
      </c>
      <c r="AN63">
        <f t="shared" si="27"/>
        <v>0</v>
      </c>
      <c r="AO63">
        <f t="shared" si="27"/>
        <v>0</v>
      </c>
      <c r="AP63">
        <f t="shared" si="27"/>
        <v>-1.5136282164232111E-2</v>
      </c>
      <c r="AQ63">
        <f t="shared" si="27"/>
        <v>-2.1480979178202531</v>
      </c>
      <c r="AR63">
        <f t="shared" si="27"/>
        <v>-2.1632341999844851</v>
      </c>
      <c r="AS63">
        <f t="shared" si="27"/>
        <v>2.946736597043976E-3</v>
      </c>
      <c r="AT63">
        <f t="shared" si="27"/>
        <v>2.9137207258517072E-3</v>
      </c>
      <c r="AU63">
        <f t="shared" si="23"/>
        <v>-2.1573737426615893</v>
      </c>
      <c r="AW63">
        <v>60</v>
      </c>
      <c r="AX63">
        <f>IF(Z63&gt;0, (R63*SUMPRODUCT(K63:$K$98, X63:$X$98)-K63*$AZ$3)/Z63, 0)</f>
        <v>63.88267075952686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3.7368999999999999E-2</v>
      </c>
      <c r="Q64" s="4">
        <f t="shared" si="21"/>
        <v>25</v>
      </c>
      <c r="R64">
        <f t="shared" si="0"/>
        <v>100000</v>
      </c>
      <c r="S64">
        <f t="shared" si="1"/>
        <v>62.113017564255642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22.124180296007779</v>
      </c>
      <c r="AC64">
        <f t="shared" si="2"/>
        <v>20.492335760793789</v>
      </c>
      <c r="AE64">
        <f t="shared" si="3"/>
        <v>0</v>
      </c>
      <c r="AF64">
        <f t="shared" si="24"/>
        <v>0</v>
      </c>
      <c r="AG64">
        <f t="shared" si="24"/>
        <v>-8.2480036248418287</v>
      </c>
      <c r="AH64">
        <f t="shared" si="5"/>
        <v>-1294.1827316420076</v>
      </c>
      <c r="AI64">
        <f t="shared" si="25"/>
        <v>-1302.4307352668495</v>
      </c>
      <c r="AJ64">
        <f t="shared" si="7"/>
        <v>1.6318445352139896</v>
      </c>
      <c r="AK64">
        <f t="shared" si="22"/>
        <v>1.5486926207205447</v>
      </c>
      <c r="AL64">
        <f t="shared" si="26"/>
        <v>-1299.2501981109149</v>
      </c>
      <c r="AN64">
        <f t="shared" si="27"/>
        <v>0</v>
      </c>
      <c r="AO64">
        <f t="shared" si="27"/>
        <v>0</v>
      </c>
      <c r="AP64">
        <f t="shared" si="27"/>
        <v>-1.2874367512852321E-2</v>
      </c>
      <c r="AQ64">
        <f t="shared" si="27"/>
        <v>-2.0200990292685352</v>
      </c>
      <c r="AR64">
        <f t="shared" si="27"/>
        <v>-2.0329733967813874</v>
      </c>
      <c r="AS64">
        <f t="shared" si="27"/>
        <v>2.547157739711526E-3</v>
      </c>
      <c r="AT64">
        <f t="shared" si="27"/>
        <v>2.4173653250523469E-3</v>
      </c>
      <c r="AU64">
        <f t="shared" si="23"/>
        <v>-2.0280088737166233</v>
      </c>
      <c r="AW64">
        <v>61</v>
      </c>
      <c r="AX64">
        <f>IF(Z64&gt;0, (R64*SUMPRODUCT(K64:$K$98, X64:$X$98)-K64*$AZ$3)/Z64, 0)</f>
        <v>62.113017564255642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5.0548205999999998E-2</v>
      </c>
      <c r="Q65" s="4">
        <f t="shared" si="21"/>
        <v>25</v>
      </c>
      <c r="R65">
        <f t="shared" si="0"/>
        <v>100000</v>
      </c>
      <c r="S65">
        <f t="shared" si="1"/>
        <v>61.085785974147527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20.492335760793789</v>
      </c>
      <c r="AC65">
        <f t="shared" si="2"/>
        <v>18.933177251709413</v>
      </c>
      <c r="AE65">
        <f t="shared" si="3"/>
        <v>0</v>
      </c>
      <c r="AF65">
        <f t="shared" si="24"/>
        <v>0</v>
      </c>
      <c r="AG65">
        <f t="shared" si="24"/>
        <v>-7.74860180227616</v>
      </c>
      <c r="AH65">
        <f t="shared" si="5"/>
        <v>-1667.6871452690059</v>
      </c>
      <c r="AI65">
        <f t="shared" si="25"/>
        <v>-1675.4357470712821</v>
      </c>
      <c r="AJ65">
        <f t="shared" si="7"/>
        <v>1.5591585090843765</v>
      </c>
      <c r="AK65">
        <f t="shared" si="22"/>
        <v>1.4344635032555655</v>
      </c>
      <c r="AL65">
        <f t="shared" si="26"/>
        <v>-1672.4421250589421</v>
      </c>
      <c r="AN65">
        <f t="shared" si="27"/>
        <v>0</v>
      </c>
      <c r="AO65">
        <f t="shared" si="27"/>
        <v>0</v>
      </c>
      <c r="AP65">
        <f t="shared" si="27"/>
        <v>-1.0798971121932529E-2</v>
      </c>
      <c r="AQ65">
        <f t="shared" si="27"/>
        <v>-2.3242006469977383</v>
      </c>
      <c r="AR65">
        <f t="shared" si="27"/>
        <v>-2.3349996181196708</v>
      </c>
      <c r="AS65">
        <f t="shared" si="27"/>
        <v>2.1729478612737049E-3</v>
      </c>
      <c r="AT65">
        <f t="shared" si="27"/>
        <v>1.9991645386361963E-3</v>
      </c>
      <c r="AU65">
        <f t="shared" si="23"/>
        <v>-2.3308275057197609</v>
      </c>
      <c r="AW65">
        <v>62</v>
      </c>
      <c r="AX65">
        <f>IF(Z65&gt;0, (R65*SUMPRODUCT(K65:$K$98, X65:$X$98)-K65*$AZ$3)/Z65, 0)</f>
        <v>61.085785974147527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6.4784177999999998E-2</v>
      </c>
      <c r="Q66" s="4">
        <f t="shared" si="21"/>
        <v>25</v>
      </c>
      <c r="R66">
        <f t="shared" si="0"/>
        <v>100000</v>
      </c>
      <c r="S66">
        <f t="shared" si="1"/>
        <v>59.353551436302993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18.933177251709413</v>
      </c>
      <c r="AC66">
        <f t="shared" si="2"/>
        <v>17.020530640590398</v>
      </c>
      <c r="AE66">
        <f t="shared" si="3"/>
        <v>0</v>
      </c>
      <c r="AF66">
        <f t="shared" si="24"/>
        <v>0</v>
      </c>
      <c r="AG66">
        <f t="shared" si="24"/>
        <v>-7.1691289858436189</v>
      </c>
      <c r="AH66">
        <f t="shared" si="5"/>
        <v>-2007.947193639118</v>
      </c>
      <c r="AI66">
        <f t="shared" si="25"/>
        <v>-2015.1163226249616</v>
      </c>
      <c r="AJ66">
        <f t="shared" si="7"/>
        <v>1.9126466111190155</v>
      </c>
      <c r="AK66">
        <f t="shared" si="22"/>
        <v>1.325322407619659</v>
      </c>
      <c r="AL66">
        <f t="shared" si="26"/>
        <v>-2011.8783536062228</v>
      </c>
      <c r="AN66">
        <f t="shared" si="27"/>
        <v>0</v>
      </c>
      <c r="AO66">
        <f t="shared" si="27"/>
        <v>0</v>
      </c>
      <c r="AP66">
        <f t="shared" si="27"/>
        <v>-8.9208740565473801E-3</v>
      </c>
      <c r="AQ66">
        <f t="shared" si="27"/>
        <v>-2.4985802406433448</v>
      </c>
      <c r="AR66">
        <f t="shared" si="27"/>
        <v>-2.5075011146998922</v>
      </c>
      <c r="AS66">
        <f t="shared" si="27"/>
        <v>2.3799933808091589E-3</v>
      </c>
      <c r="AT66">
        <f t="shared" si="27"/>
        <v>1.6491590967384257E-3</v>
      </c>
      <c r="AU66">
        <f t="shared" si="23"/>
        <v>-2.5034719622223442</v>
      </c>
      <c r="AW66">
        <v>63</v>
      </c>
      <c r="AX66">
        <f>IF(Z66&gt;0, (R66*SUMPRODUCT(K66:$K$98, X66:$X$98)-K66*$AZ$3)/Z66, 0)</f>
        <v>59.353551436302993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8.0470763000000001E-2</v>
      </c>
      <c r="Q67" s="4">
        <f t="shared" si="21"/>
        <v>25</v>
      </c>
      <c r="R67">
        <f t="shared" ref="R67:R98" si="28">$C$6</f>
        <v>100000</v>
      </c>
      <c r="S67">
        <f t="shared" ref="S67:S98" si="29">AX67</f>
        <v>57.086631925149597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17.020530640590398</v>
      </c>
      <c r="AC67">
        <f t="shared" ref="AC67:AC98" si="30">S67*Z67</f>
        <v>14.889409360553055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-6.5205324164489307</v>
      </c>
      <c r="AH67">
        <f t="shared" ref="AH67:AH98" si="33">-X67*R67</f>
        <v>-2307.6211181450085</v>
      </c>
      <c r="AI67">
        <f t="shared" ref="AI67:AI98" si="34">SUM(AE67:AH67)</f>
        <v>-2314.1416505614575</v>
      </c>
      <c r="AJ67">
        <f t="shared" ref="AJ67:AJ98" si="35">AB67-AC67</f>
        <v>2.1311212800373429</v>
      </c>
      <c r="AK67">
        <f t="shared" si="22"/>
        <v>1.1914371448413279</v>
      </c>
      <c r="AL67">
        <f t="shared" si="26"/>
        <v>-2310.8190921365785</v>
      </c>
      <c r="AN67">
        <f t="shared" ref="AN67:AU98" si="36">AE67*$K67</f>
        <v>0</v>
      </c>
      <c r="AO67">
        <f t="shared" si="36"/>
        <v>0</v>
      </c>
      <c r="AP67">
        <f t="shared" si="36"/>
        <v>-7.2444605125219948E-3</v>
      </c>
      <c r="AQ67">
        <f t="shared" si="36"/>
        <v>-2.5638197927045456</v>
      </c>
      <c r="AR67">
        <f t="shared" si="36"/>
        <v>-2.5710642532170676</v>
      </c>
      <c r="AS67">
        <f t="shared" si="36"/>
        <v>2.3677244394459756E-3</v>
      </c>
      <c r="AT67">
        <f t="shared" si="36"/>
        <v>1.3237138929301647E-3</v>
      </c>
      <c r="AU67">
        <f t="shared" si="23"/>
        <v>-2.567372814884691</v>
      </c>
      <c r="AW67">
        <v>64</v>
      </c>
      <c r="AX67">
        <f>IF(Z67&gt;0, (R67*SUMPRODUCT(K67:$K$98, X67:$X$98)-K67*$AZ$3)/Z67, 0)</f>
        <v>57.086631925149597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9.7818447000000003E-2</v>
      </c>
      <c r="Q68" s="4">
        <f t="shared" si="21"/>
        <v>25</v>
      </c>
      <c r="R68">
        <f t="shared" si="28"/>
        <v>100000</v>
      </c>
      <c r="S68">
        <f t="shared" si="29"/>
        <v>54.377656515606262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14.889409360553055</v>
      </c>
      <c r="AC68">
        <f t="shared" si="30"/>
        <v>12.653677925532437</v>
      </c>
      <c r="AE68">
        <f t="shared" si="31"/>
        <v>0</v>
      </c>
      <c r="AF68">
        <f t="shared" si="32"/>
        <v>0</v>
      </c>
      <c r="AG68">
        <f t="shared" si="32"/>
        <v>-5.8174987376942493</v>
      </c>
      <c r="AH68">
        <f t="shared" si="33"/>
        <v>-2551.3134183607667</v>
      </c>
      <c r="AI68">
        <f t="shared" si="34"/>
        <v>-2557.1309170984609</v>
      </c>
      <c r="AJ68">
        <f t="shared" si="35"/>
        <v>2.2357314350206181</v>
      </c>
      <c r="AK68">
        <f t="shared" si="22"/>
        <v>1.0422586552387139</v>
      </c>
      <c r="AL68">
        <f t="shared" si="26"/>
        <v>-2553.8529270082017</v>
      </c>
      <c r="AN68">
        <f t="shared" si="36"/>
        <v>0</v>
      </c>
      <c r="AO68">
        <f t="shared" si="36"/>
        <v>0</v>
      </c>
      <c r="AP68">
        <f t="shared" si="36"/>
        <v>-5.7708696702759351E-3</v>
      </c>
      <c r="AQ68">
        <f t="shared" si="36"/>
        <v>-2.5308638453133052</v>
      </c>
      <c r="AR68">
        <f t="shared" si="36"/>
        <v>-2.5366347149835811</v>
      </c>
      <c r="AS68">
        <f t="shared" si="36"/>
        <v>2.2178113500299097E-3</v>
      </c>
      <c r="AT68">
        <f t="shared" si="36"/>
        <v>1.0339046269365591E-3</v>
      </c>
      <c r="AU68">
        <f t="shared" si="23"/>
        <v>-2.5333829990066148</v>
      </c>
      <c r="AW68">
        <v>65</v>
      </c>
      <c r="AX68">
        <f>IF(Z68&gt;0, (R68*SUMPRODUCT(K68:$K$98, X68:$X$98)-K68*$AZ$3)/Z68, 0)</f>
        <v>54.377656515606262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0.115047869</v>
      </c>
      <c r="Q69" s="4">
        <f t="shared" ref="Q69:Q98" si="48">$C$8</f>
        <v>25</v>
      </c>
      <c r="R69">
        <f t="shared" si="28"/>
        <v>100000</v>
      </c>
      <c r="S69">
        <f t="shared" si="29"/>
        <v>51.157577379205811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12.653677925532437</v>
      </c>
      <c r="AC69">
        <f t="shared" si="30"/>
        <v>10.415750113865496</v>
      </c>
      <c r="AE69">
        <f t="shared" si="31"/>
        <v>0</v>
      </c>
      <c r="AF69">
        <f t="shared" si="32"/>
        <v>0</v>
      </c>
      <c r="AG69">
        <f t="shared" si="32"/>
        <v>-5.0900329176353942</v>
      </c>
      <c r="AH69">
        <f t="shared" si="33"/>
        <v>-2677.1633307276534</v>
      </c>
      <c r="AI69">
        <f t="shared" si="34"/>
        <v>-2682.2533636452886</v>
      </c>
      <c r="AJ69">
        <f t="shared" si="35"/>
        <v>2.2379278116669408</v>
      </c>
      <c r="AK69">
        <f t="shared" si="22"/>
        <v>0.88575745478727064</v>
      </c>
      <c r="AL69">
        <f t="shared" si="26"/>
        <v>-2679.1296783788343</v>
      </c>
      <c r="AN69">
        <f t="shared" si="36"/>
        <v>0</v>
      </c>
      <c r="AO69">
        <f t="shared" si="36"/>
        <v>0</v>
      </c>
      <c r="AP69">
        <f t="shared" si="36"/>
        <v>-4.5082452819028545E-3</v>
      </c>
      <c r="AQ69">
        <f t="shared" si="36"/>
        <v>-2.3711652065784961</v>
      </c>
      <c r="AR69">
        <f t="shared" si="36"/>
        <v>-2.3756734518603988</v>
      </c>
      <c r="AS69">
        <f t="shared" si="36"/>
        <v>1.9821340375287067E-3</v>
      </c>
      <c r="AT69">
        <f t="shared" si="36"/>
        <v>7.8451592181648703E-4</v>
      </c>
      <c r="AU69">
        <f t="shared" si="23"/>
        <v>-2.3729068019010535</v>
      </c>
      <c r="AW69">
        <v>66</v>
      </c>
      <c r="AX69">
        <f>IF(Z69&gt;0, (R69*SUMPRODUCT(K69:$K$98, X69:$X$98)-K69*$AZ$3)/Z69, 0)</f>
        <v>51.157577379205811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0.13365521</v>
      </c>
      <c r="Q70" s="4">
        <f t="shared" si="48"/>
        <v>25</v>
      </c>
      <c r="R70">
        <f t="shared" si="28"/>
        <v>100000</v>
      </c>
      <c r="S70">
        <f t="shared" si="29"/>
        <v>47.639779210360338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10.415750113865496</v>
      </c>
      <c r="AC70">
        <f t="shared" si="30"/>
        <v>8.3061349373283946</v>
      </c>
      <c r="AE70">
        <f t="shared" si="31"/>
        <v>0</v>
      </c>
      <c r="AF70">
        <f t="shared" si="32"/>
        <v>0</v>
      </c>
      <c r="AG70">
        <f t="shared" si="32"/>
        <v>-4.3588231699455697</v>
      </c>
      <c r="AH70">
        <f t="shared" si="33"/>
        <v>-2721.2376740538848</v>
      </c>
      <c r="AI70">
        <f t="shared" si="34"/>
        <v>-2725.5964972238303</v>
      </c>
      <c r="AJ70">
        <f t="shared" si="35"/>
        <v>2.1096151765371012</v>
      </c>
      <c r="AK70">
        <f t="shared" si="22"/>
        <v>0.72910250797058473</v>
      </c>
      <c r="AL70">
        <f t="shared" si="26"/>
        <v>-2722.7577795393222</v>
      </c>
      <c r="AN70">
        <f t="shared" si="36"/>
        <v>0</v>
      </c>
      <c r="AO70">
        <f t="shared" si="36"/>
        <v>0</v>
      </c>
      <c r="AP70">
        <f t="shared" si="36"/>
        <v>-3.4469753207139208E-3</v>
      </c>
      <c r="AQ70">
        <f t="shared" si="36"/>
        <v>-2.1519659638722684</v>
      </c>
      <c r="AR70">
        <f t="shared" si="36"/>
        <v>-2.1554129391929822</v>
      </c>
      <c r="AS70">
        <f t="shared" si="36"/>
        <v>1.6682923730117123E-3</v>
      </c>
      <c r="AT70">
        <f t="shared" si="36"/>
        <v>5.7657726713346194E-4</v>
      </c>
      <c r="AU70">
        <f t="shared" si="23"/>
        <v>-2.1531680695528364</v>
      </c>
      <c r="AW70">
        <v>67</v>
      </c>
      <c r="AX70">
        <f>IF(Z70&gt;0, (R70*SUMPRODUCT(K70:$K$98, X70:$X$98)-K70*$AZ$3)/Z70, 0)</f>
        <v>47.639779210360338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0.153152232</v>
      </c>
      <c r="Q71" s="4">
        <f t="shared" si="48"/>
        <v>25</v>
      </c>
      <c r="R71">
        <f t="shared" si="28"/>
        <v>100000</v>
      </c>
      <c r="S71">
        <f t="shared" si="29"/>
        <v>43.779270484814418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8.3061349373283946</v>
      </c>
      <c r="AC71">
        <f t="shared" si="30"/>
        <v>6.3876957859930865</v>
      </c>
      <c r="AE71">
        <f t="shared" si="31"/>
        <v>0</v>
      </c>
      <c r="AF71">
        <f t="shared" si="32"/>
        <v>0</v>
      </c>
      <c r="AG71">
        <f t="shared" si="32"/>
        <v>-3.647671440875635</v>
      </c>
      <c r="AH71">
        <f t="shared" si="33"/>
        <v>-2670.253989481917</v>
      </c>
      <c r="AI71">
        <f t="shared" si="34"/>
        <v>-2673.9016609227924</v>
      </c>
      <c r="AJ71">
        <f t="shared" si="35"/>
        <v>1.9184391513353081</v>
      </c>
      <c r="AK71">
        <f t="shared" si="22"/>
        <v>0.58142944561298771</v>
      </c>
      <c r="AL71">
        <f t="shared" si="26"/>
        <v>-2671.4017923258439</v>
      </c>
      <c r="AN71">
        <f t="shared" si="36"/>
        <v>0</v>
      </c>
      <c r="AO71">
        <f t="shared" si="36"/>
        <v>0</v>
      </c>
      <c r="AP71">
        <f t="shared" si="36"/>
        <v>-2.5755300031165434E-3</v>
      </c>
      <c r="AQ71">
        <f t="shared" si="36"/>
        <v>-1.8853998714866167</v>
      </c>
      <c r="AR71">
        <f t="shared" si="36"/>
        <v>-1.8879754014897332</v>
      </c>
      <c r="AS71">
        <f t="shared" si="36"/>
        <v>1.354562129156957E-3</v>
      </c>
      <c r="AT71">
        <f t="shared" si="36"/>
        <v>4.1053285805593047E-4</v>
      </c>
      <c r="AU71">
        <f t="shared" si="23"/>
        <v>-1.8862103065025202</v>
      </c>
      <c r="AW71">
        <v>68</v>
      </c>
      <c r="AX71">
        <f>IF(Z71&gt;0, (R71*SUMPRODUCT(K71:$K$98, X71:$X$98)-K71*$AZ$3)/Z71, 0)</f>
        <v>43.779270484814418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0.17329698399999999</v>
      </c>
      <c r="Q72" s="4">
        <f t="shared" si="48"/>
        <v>25</v>
      </c>
      <c r="R72">
        <f t="shared" si="28"/>
        <v>100000</v>
      </c>
      <c r="S72">
        <f t="shared" si="29"/>
        <v>39.532564378436298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6.3876957859930865</v>
      </c>
      <c r="AC72">
        <f t="shared" si="30"/>
        <v>4.7108019971287591</v>
      </c>
      <c r="AE72">
        <f t="shared" si="31"/>
        <v>0</v>
      </c>
      <c r="AF72">
        <f t="shared" si="32"/>
        <v>0</v>
      </c>
      <c r="AG72">
        <f t="shared" si="32"/>
        <v>-2.9790642671401968</v>
      </c>
      <c r="AH72">
        <f t="shared" si="33"/>
        <v>-2528.5218373067273</v>
      </c>
      <c r="AI72">
        <f t="shared" si="34"/>
        <v>-2531.5009015738674</v>
      </c>
      <c r="AJ72">
        <f t="shared" si="35"/>
        <v>1.6768937888643274</v>
      </c>
      <c r="AK72">
        <f t="shared" si="22"/>
        <v>0.44713870501951608</v>
      </c>
      <c r="AL72">
        <f t="shared" si="26"/>
        <v>-2529.3768690799839</v>
      </c>
      <c r="AN72">
        <f t="shared" si="36"/>
        <v>0</v>
      </c>
      <c r="AO72">
        <f t="shared" si="36"/>
        <v>0</v>
      </c>
      <c r="AP72">
        <f t="shared" si="36"/>
        <v>-1.8780742154855094E-3</v>
      </c>
      <c r="AQ72">
        <f t="shared" si="36"/>
        <v>-1.5940413633628843</v>
      </c>
      <c r="AR72">
        <f t="shared" si="36"/>
        <v>-1.5959194375783696</v>
      </c>
      <c r="AS72">
        <f t="shared" si="36"/>
        <v>1.0571544299033027E-3</v>
      </c>
      <c r="AT72">
        <f t="shared" si="36"/>
        <v>2.8188706162048522E-4</v>
      </c>
      <c r="AU72">
        <f t="shared" si="23"/>
        <v>-1.5945803960868461</v>
      </c>
      <c r="AW72">
        <v>69</v>
      </c>
      <c r="AX72">
        <f>IF(Z72&gt;0, (R72*SUMPRODUCT(K72:$K$98, X72:$X$98)-K72*$AZ$3)/Z72, 0)</f>
        <v>39.532564378436298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0.19491187900000001</v>
      </c>
      <c r="Q73" s="4">
        <f t="shared" si="48"/>
        <v>25</v>
      </c>
      <c r="R73">
        <f t="shared" si="28"/>
        <v>100000</v>
      </c>
      <c r="S73">
        <f t="shared" si="29"/>
        <v>34.861319212856237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4.7108019971287591</v>
      </c>
      <c r="AC73">
        <f t="shared" si="30"/>
        <v>3.3029267789643444</v>
      </c>
      <c r="AE73">
        <f t="shared" si="31"/>
        <v>0</v>
      </c>
      <c r="AF73">
        <f t="shared" si="32"/>
        <v>0</v>
      </c>
      <c r="AG73">
        <f t="shared" si="32"/>
        <v>-2.3686186104987415</v>
      </c>
      <c r="AH73">
        <f t="shared" si="33"/>
        <v>-2322.6200558802147</v>
      </c>
      <c r="AI73">
        <f t="shared" si="34"/>
        <v>-2324.9886744907135</v>
      </c>
      <c r="AJ73">
        <f t="shared" si="35"/>
        <v>1.4078752181644147</v>
      </c>
      <c r="AK73">
        <f t="shared" ref="AK73:AK98" si="49">G73*SUM(AB73:AB73, AE73:AF73)</f>
        <v>0.32975613979901319</v>
      </c>
      <c r="AL73">
        <f t="shared" si="26"/>
        <v>-2323.2510431327501</v>
      </c>
      <c r="AN73">
        <f t="shared" si="36"/>
        <v>0</v>
      </c>
      <c r="AO73">
        <f t="shared" si="36"/>
        <v>0</v>
      </c>
      <c r="AP73">
        <f t="shared" si="36"/>
        <v>-1.3332450884722526E-3</v>
      </c>
      <c r="AQ73">
        <f t="shared" si="36"/>
        <v>-1.3073534794347552</v>
      </c>
      <c r="AR73">
        <f t="shared" si="36"/>
        <v>-1.3086867245232277</v>
      </c>
      <c r="AS73">
        <f t="shared" si="36"/>
        <v>7.9246304638477566E-4</v>
      </c>
      <c r="AT73">
        <f t="shared" si="36"/>
        <v>1.8561272457790536E-4</v>
      </c>
      <c r="AU73">
        <f t="shared" si="23"/>
        <v>-1.3077086487522649</v>
      </c>
      <c r="AW73">
        <v>70</v>
      </c>
      <c r="AX73">
        <f>IF(Z73&gt;0, (R73*SUMPRODUCT(K73:$K$98, X73:$X$98)-K73*$AZ$3)/Z73, 0)</f>
        <v>34.861319212856237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0.21714087100000001</v>
      </c>
      <c r="Q74" s="4">
        <f t="shared" si="48"/>
        <v>25</v>
      </c>
      <c r="R74">
        <f t="shared" si="28"/>
        <v>100000</v>
      </c>
      <c r="S74">
        <f t="shared" si="29"/>
        <v>29.522875219446565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3.3029267789643444</v>
      </c>
      <c r="AC74">
        <f t="shared" si="30"/>
        <v>2.1617930720282246</v>
      </c>
      <c r="AE74">
        <f t="shared" si="31"/>
        <v>0</v>
      </c>
      <c r="AF74">
        <f t="shared" si="32"/>
        <v>0</v>
      </c>
      <c r="AG74">
        <f t="shared" si="32"/>
        <v>-1.8306085162432473</v>
      </c>
      <c r="AH74">
        <f t="shared" si="33"/>
        <v>-2057.2956326020258</v>
      </c>
      <c r="AI74">
        <f t="shared" si="34"/>
        <v>-2059.1262411182688</v>
      </c>
      <c r="AJ74">
        <f t="shared" si="35"/>
        <v>1.1411337069361198</v>
      </c>
      <c r="AK74">
        <f t="shared" si="49"/>
        <v>0.23120487452750413</v>
      </c>
      <c r="AL74">
        <f t="shared" si="26"/>
        <v>-2057.7539025368051</v>
      </c>
      <c r="AN74">
        <f t="shared" si="36"/>
        <v>0</v>
      </c>
      <c r="AO74">
        <f t="shared" si="36"/>
        <v>0</v>
      </c>
      <c r="AP74">
        <f t="shared" si="36"/>
        <v>-9.200094980537436E-4</v>
      </c>
      <c r="AQ74">
        <f t="shared" si="36"/>
        <v>-1.0339357134547749</v>
      </c>
      <c r="AR74">
        <f t="shared" si="36"/>
        <v>-1.0348557229528286</v>
      </c>
      <c r="AS74">
        <f t="shared" si="36"/>
        <v>5.7349992618028719E-4</v>
      </c>
      <c r="AT74">
        <f t="shared" si="36"/>
        <v>1.1619670654550987E-4</v>
      </c>
      <c r="AU74">
        <f t="shared" si="23"/>
        <v>-1.0341660263201027</v>
      </c>
      <c r="AW74">
        <v>71</v>
      </c>
      <c r="AX74">
        <f>IF(Z74&gt;0, (R74*SUMPRODUCT(K74:$K$98, X74:$X$98)-K74*$AZ$3)/Z74, 0)</f>
        <v>29.522875219446565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0.240684854</v>
      </c>
      <c r="Q75" s="4">
        <f t="shared" si="48"/>
        <v>25</v>
      </c>
      <c r="R75">
        <f t="shared" si="28"/>
        <v>100000</v>
      </c>
      <c r="S75">
        <f t="shared" si="29"/>
        <v>23.260650453881269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2.1617930720282246</v>
      </c>
      <c r="AC75">
        <f t="shared" si="30"/>
        <v>1.2762678697329479</v>
      </c>
      <c r="AE75">
        <f t="shared" si="31"/>
        <v>0</v>
      </c>
      <c r="AF75">
        <f t="shared" si="32"/>
        <v>0</v>
      </c>
      <c r="AG75">
        <f t="shared" si="32"/>
        <v>-1.3717026876176521</v>
      </c>
      <c r="AH75">
        <f t="shared" si="33"/>
        <v>-1762.3989738526504</v>
      </c>
      <c r="AI75">
        <f t="shared" si="34"/>
        <v>-1763.7706765402681</v>
      </c>
      <c r="AJ75">
        <f t="shared" si="35"/>
        <v>0.88552520229527665</v>
      </c>
      <c r="AK75">
        <f t="shared" si="49"/>
        <v>0.15132551504197572</v>
      </c>
      <c r="AL75">
        <f t="shared" si="26"/>
        <v>-1762.7338258229311</v>
      </c>
      <c r="AN75">
        <f t="shared" si="36"/>
        <v>0</v>
      </c>
      <c r="AO75">
        <f t="shared" si="36"/>
        <v>0</v>
      </c>
      <c r="AP75">
        <f t="shared" si="36"/>
        <v>-6.1551522442457817E-4</v>
      </c>
      <c r="AQ75">
        <f t="shared" si="36"/>
        <v>-0.79082982756313769</v>
      </c>
      <c r="AR75">
        <f t="shared" si="36"/>
        <v>-0.79144534278756229</v>
      </c>
      <c r="AS75">
        <f t="shared" si="36"/>
        <v>3.9735596390135918E-4</v>
      </c>
      <c r="AT75">
        <f t="shared" si="36"/>
        <v>6.7903314029365856E-5</v>
      </c>
      <c r="AU75">
        <f t="shared" si="23"/>
        <v>-0.79098008350963167</v>
      </c>
      <c r="AW75">
        <v>72</v>
      </c>
      <c r="AX75">
        <f>IF(Z75&gt;0, (R75*SUMPRODUCT(K75:$K$98, X75:$X$98)-K75*$AZ$3)/Z75, 0)</f>
        <v>23.260650453881269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0.26560892699999999</v>
      </c>
      <c r="Q76" s="4">
        <f t="shared" si="48"/>
        <v>25</v>
      </c>
      <c r="R76">
        <f t="shared" si="28"/>
        <v>100000</v>
      </c>
      <c r="S76">
        <f t="shared" si="29"/>
        <v>15.54742454635182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1.2762678697329479</v>
      </c>
      <c r="AC76">
        <f t="shared" si="30"/>
        <v>0.61794742713364537</v>
      </c>
      <c r="AE76">
        <f t="shared" si="31"/>
        <v>0</v>
      </c>
      <c r="AF76">
        <f t="shared" si="32"/>
        <v>0</v>
      </c>
      <c r="AG76">
        <f t="shared" si="32"/>
        <v>-0.9936491817203349</v>
      </c>
      <c r="AH76">
        <f t="shared" si="33"/>
        <v>-1457.345916084563</v>
      </c>
      <c r="AI76">
        <f t="shared" si="34"/>
        <v>-1458.3395652662832</v>
      </c>
      <c r="AJ76">
        <f t="shared" si="35"/>
        <v>0.65832044259930256</v>
      </c>
      <c r="AK76">
        <f t="shared" si="49"/>
        <v>8.933875088130637E-2</v>
      </c>
      <c r="AL76">
        <f t="shared" si="26"/>
        <v>-1457.5919060728027</v>
      </c>
      <c r="AN76">
        <f t="shared" si="36"/>
        <v>0</v>
      </c>
      <c r="AO76">
        <f t="shared" si="36"/>
        <v>0</v>
      </c>
      <c r="AP76">
        <f t="shared" si="36"/>
        <v>-3.9810154809710355E-4</v>
      </c>
      <c r="AQ76">
        <f t="shared" si="36"/>
        <v>-0.58387977968420135</v>
      </c>
      <c r="AR76">
        <f t="shared" si="36"/>
        <v>-0.5842778812322984</v>
      </c>
      <c r="AS76">
        <f t="shared" si="36"/>
        <v>2.6375343749491999E-4</v>
      </c>
      <c r="AT76">
        <f t="shared" si="36"/>
        <v>3.5793211210955993E-5</v>
      </c>
      <c r="AU76">
        <f t="shared" si="23"/>
        <v>-0.5839783345835925</v>
      </c>
      <c r="AW76">
        <v>73</v>
      </c>
      <c r="AX76">
        <f>IF(Z76&gt;0, (R76*SUMPRODUCT(K76:$K$98, X76:$X$98)-K76*$AZ$3)/Z76, 0)</f>
        <v>15.54742454635182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0.29099302900000001</v>
      </c>
      <c r="Q77" s="4">
        <f t="shared" si="48"/>
        <v>25</v>
      </c>
      <c r="R77">
        <f t="shared" si="28"/>
        <v>100000</v>
      </c>
      <c r="S77">
        <f t="shared" si="29"/>
        <v>5.4846920346176864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0.61794742713364537</v>
      </c>
      <c r="AC77">
        <f t="shared" si="30"/>
        <v>0.15237959831001113</v>
      </c>
      <c r="AE77">
        <f t="shared" si="31"/>
        <v>0</v>
      </c>
      <c r="AF77">
        <f t="shared" si="32"/>
        <v>0</v>
      </c>
      <c r="AG77">
        <f t="shared" si="32"/>
        <v>-0.69456770475095986</v>
      </c>
      <c r="AH77">
        <f t="shared" si="33"/>
        <v>-1156.5799406086867</v>
      </c>
      <c r="AI77">
        <f t="shared" si="34"/>
        <v>-1157.2745083134375</v>
      </c>
      <c r="AJ77">
        <f t="shared" si="35"/>
        <v>0.46556782882363423</v>
      </c>
      <c r="AK77">
        <f t="shared" si="49"/>
        <v>4.3256319899355182E-2</v>
      </c>
      <c r="AL77">
        <f t="shared" si="26"/>
        <v>-1156.7656841647145</v>
      </c>
      <c r="AN77">
        <f t="shared" si="36"/>
        <v>0</v>
      </c>
      <c r="AO77">
        <f t="shared" si="36"/>
        <v>0</v>
      </c>
      <c r="AP77">
        <f t="shared" si="36"/>
        <v>-2.484604975765778E-4</v>
      </c>
      <c r="AQ77">
        <f t="shared" si="36"/>
        <v>-0.41373134046559046</v>
      </c>
      <c r="AR77">
        <f t="shared" si="36"/>
        <v>-0.413979800963167</v>
      </c>
      <c r="AS77">
        <f t="shared" si="36"/>
        <v>1.6654274826475411E-4</v>
      </c>
      <c r="AT77">
        <f t="shared" si="36"/>
        <v>1.547363445206392E-5</v>
      </c>
      <c r="AU77">
        <f t="shared" si="23"/>
        <v>-0.41379778458045019</v>
      </c>
      <c r="AW77">
        <v>74</v>
      </c>
      <c r="AX77">
        <f>IF(Z77&gt;0, (R77*SUMPRODUCT(K77:$K$98, X77:$X$98)-K77*$AZ$3)/Z77, 0)</f>
        <v>5.4846920346176864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0.31752069599999999</v>
      </c>
      <c r="Q78" s="4">
        <f t="shared" si="48"/>
        <v>25</v>
      </c>
      <c r="R78">
        <f t="shared" si="28"/>
        <v>100000</v>
      </c>
      <c r="S78">
        <f t="shared" si="29"/>
        <v>-8.3345074402348835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0.15237959831001113</v>
      </c>
      <c r="AC78">
        <f t="shared" si="30"/>
        <v>-0.15571607174435831</v>
      </c>
      <c r="AE78">
        <f t="shared" si="31"/>
        <v>0</v>
      </c>
      <c r="AF78">
        <f t="shared" si="32"/>
        <v>0</v>
      </c>
      <c r="AG78">
        <f t="shared" si="32"/>
        <v>-0.46708240667180301</v>
      </c>
      <c r="AH78">
        <f t="shared" si="33"/>
        <v>-882.15848412658909</v>
      </c>
      <c r="AI78">
        <f t="shared" si="34"/>
        <v>-882.62556653326089</v>
      </c>
      <c r="AJ78">
        <f t="shared" si="35"/>
        <v>0.30809567005436944</v>
      </c>
      <c r="AK78">
        <f t="shared" si="49"/>
        <v>1.066657188170078E-2</v>
      </c>
      <c r="AL78">
        <f t="shared" si="26"/>
        <v>-882.30680429132474</v>
      </c>
      <c r="AN78">
        <f t="shared" si="36"/>
        <v>0</v>
      </c>
      <c r="AO78">
        <f t="shared" si="36"/>
        <v>0</v>
      </c>
      <c r="AP78">
        <f t="shared" si="36"/>
        <v>-1.4918262721588457E-4</v>
      </c>
      <c r="AQ78">
        <f t="shared" si="36"/>
        <v>-0.28175482185364747</v>
      </c>
      <c r="AR78">
        <f t="shared" si="36"/>
        <v>-0.28190400448086333</v>
      </c>
      <c r="AS78">
        <f t="shared" si="36"/>
        <v>9.8403452658504619E-5</v>
      </c>
      <c r="AT78">
        <f t="shared" si="36"/>
        <v>3.4068232799385078E-6</v>
      </c>
      <c r="AU78">
        <f t="shared" si="23"/>
        <v>-0.28180219420492486</v>
      </c>
      <c r="AW78">
        <v>75</v>
      </c>
      <c r="AX78">
        <f>IF(Z78&gt;0, (R78*SUMPRODUCT(K78:$K$98, X78:$X$98)-K78*$AZ$3)/Z78, 0)</f>
        <v>-8.3345074402348835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0.344227385</v>
      </c>
      <c r="Q79" s="4">
        <f t="shared" si="48"/>
        <v>25</v>
      </c>
      <c r="R79">
        <f t="shared" si="28"/>
        <v>100000</v>
      </c>
      <c r="S79">
        <f t="shared" si="29"/>
        <v>-28.441670049343553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-0.15571607174435831</v>
      </c>
      <c r="AC79">
        <f t="shared" si="30"/>
        <v>-0.34315333073084447</v>
      </c>
      <c r="AE79">
        <f t="shared" si="31"/>
        <v>0</v>
      </c>
      <c r="AF79">
        <f t="shared" si="32"/>
        <v>0</v>
      </c>
      <c r="AG79">
        <f t="shared" si="32"/>
        <v>-0.30162902717694368</v>
      </c>
      <c r="AH79">
        <f t="shared" si="33"/>
        <v>-643.13022171256523</v>
      </c>
      <c r="AI79">
        <f t="shared" si="34"/>
        <v>-643.43185073974223</v>
      </c>
      <c r="AJ79">
        <f t="shared" si="35"/>
        <v>0.18743725898648617</v>
      </c>
      <c r="AK79">
        <f t="shared" si="49"/>
        <v>-1.0900125022105083E-2</v>
      </c>
      <c r="AL79">
        <f t="shared" si="26"/>
        <v>-643.25531360577781</v>
      </c>
      <c r="AN79">
        <f t="shared" si="36"/>
        <v>0</v>
      </c>
      <c r="AO79">
        <f t="shared" si="36"/>
        <v>0</v>
      </c>
      <c r="AP79">
        <f t="shared" si="36"/>
        <v>-8.6016120794439255E-5</v>
      </c>
      <c r="AQ79">
        <f t="shared" si="36"/>
        <v>-0.18340266304983494</v>
      </c>
      <c r="AR79">
        <f t="shared" si="36"/>
        <v>-0.18348867917062939</v>
      </c>
      <c r="AS79">
        <f t="shared" si="36"/>
        <v>5.3451838045090477E-5</v>
      </c>
      <c r="AT79">
        <f t="shared" si="36"/>
        <v>-3.1084092912114432E-6</v>
      </c>
      <c r="AU79">
        <f t="shared" si="23"/>
        <v>-0.18343833574187551</v>
      </c>
      <c r="AW79">
        <v>76</v>
      </c>
      <c r="AX79">
        <f>IF(Z79&gt;0, (R79*SUMPRODUCT(K79:$K$98, X79:$X$98)-K79*$AZ$3)/Z79, 0)</f>
        <v>-28.441670049343553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0.370496828</v>
      </c>
      <c r="Q80" s="4">
        <f t="shared" si="48"/>
        <v>25</v>
      </c>
      <c r="R80">
        <f t="shared" si="28"/>
        <v>100000</v>
      </c>
      <c r="S80">
        <f t="shared" si="29"/>
        <v>-59.181145615157845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-0.34315333073084447</v>
      </c>
      <c r="AC80">
        <f t="shared" si="30"/>
        <v>-0.44234388407785685</v>
      </c>
      <c r="AE80">
        <f t="shared" si="31"/>
        <v>0</v>
      </c>
      <c r="AF80">
        <f t="shared" si="32"/>
        <v>0</v>
      </c>
      <c r="AG80">
        <f t="shared" si="32"/>
        <v>-0.1868601391033908</v>
      </c>
      <c r="AH80">
        <f t="shared" si="33"/>
        <v>-447.01039120713375</v>
      </c>
      <c r="AI80">
        <f t="shared" si="34"/>
        <v>-447.19725134623712</v>
      </c>
      <c r="AJ80">
        <f t="shared" si="35"/>
        <v>9.9190553347012378E-2</v>
      </c>
      <c r="AK80">
        <f t="shared" si="49"/>
        <v>-2.4020733151159115E-2</v>
      </c>
      <c r="AL80">
        <f t="shared" si="26"/>
        <v>-447.12208152604126</v>
      </c>
      <c r="AN80">
        <f t="shared" si="36"/>
        <v>0</v>
      </c>
      <c r="AO80">
        <f t="shared" si="36"/>
        <v>0</v>
      </c>
      <c r="AP80">
        <f t="shared" si="36"/>
        <v>-4.7577910424366303E-5</v>
      </c>
      <c r="AQ80">
        <f t="shared" si="36"/>
        <v>-0.11381678539715921</v>
      </c>
      <c r="AR80">
        <f t="shared" si="36"/>
        <v>-0.11386436330758357</v>
      </c>
      <c r="AS80">
        <f t="shared" si="36"/>
        <v>2.5255676704148644E-5</v>
      </c>
      <c r="AT80">
        <f t="shared" si="36"/>
        <v>-6.1161053163997995E-6</v>
      </c>
      <c r="AU80">
        <f t="shared" si="23"/>
        <v>-0.11384522373619582</v>
      </c>
      <c r="AW80">
        <v>77</v>
      </c>
      <c r="AX80">
        <f>IF(Z80&gt;0, (R80*SUMPRODUCT(K80:$K$98, X80:$X$98)-K80*$AZ$3)/Z80, 0)</f>
        <v>-59.181145615157845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0.397394472</v>
      </c>
      <c r="Q81" s="4">
        <f t="shared" si="48"/>
        <v>25</v>
      </c>
      <c r="R81">
        <f t="shared" si="28"/>
        <v>100000</v>
      </c>
      <c r="S81">
        <f t="shared" si="29"/>
        <v>-108.58673928875496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-0.44234388407785685</v>
      </c>
      <c r="AC81">
        <f t="shared" si="30"/>
        <v>-0.48097128581178128</v>
      </c>
      <c r="AE81">
        <f t="shared" si="31"/>
        <v>0</v>
      </c>
      <c r="AF81">
        <f t="shared" si="32"/>
        <v>0</v>
      </c>
      <c r="AG81">
        <f t="shared" si="32"/>
        <v>-0.11073435139551838</v>
      </c>
      <c r="AH81">
        <f t="shared" si="33"/>
        <v>-297.02874526735417</v>
      </c>
      <c r="AI81">
        <f t="shared" si="34"/>
        <v>-297.1394796187497</v>
      </c>
      <c r="AJ81">
        <f t="shared" si="35"/>
        <v>3.8627401733924427E-2</v>
      </c>
      <c r="AK81">
        <f t="shared" si="49"/>
        <v>-3.0964071885449983E-2</v>
      </c>
      <c r="AL81">
        <f t="shared" si="26"/>
        <v>-297.13181628890123</v>
      </c>
      <c r="AN81">
        <f t="shared" si="36"/>
        <v>0</v>
      </c>
      <c r="AO81">
        <f t="shared" si="36"/>
        <v>0</v>
      </c>
      <c r="AP81">
        <f t="shared" si="36"/>
        <v>-2.5174047078721699E-5</v>
      </c>
      <c r="AQ81">
        <f t="shared" si="36"/>
        <v>-6.7525709256979802E-2</v>
      </c>
      <c r="AR81">
        <f t="shared" si="36"/>
        <v>-6.755088330405852E-2</v>
      </c>
      <c r="AS81">
        <f t="shared" si="36"/>
        <v>8.781448733151336E-6</v>
      </c>
      <c r="AT81">
        <f t="shared" si="36"/>
        <v>-7.0392881122233971E-6</v>
      </c>
      <c r="AU81">
        <f t="shared" si="23"/>
        <v>-6.7549141143437588E-2</v>
      </c>
      <c r="AW81">
        <v>78</v>
      </c>
      <c r="AX81">
        <f>IF(Z81&gt;0, (R81*SUMPRODUCT(K81:$K$98, X81:$X$98)-K81*$AZ$3)/Z81, 0)</f>
        <v>-108.58673928875496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0.424762996</v>
      </c>
      <c r="Q82" s="4">
        <f t="shared" si="48"/>
        <v>25</v>
      </c>
      <c r="R82">
        <f t="shared" si="28"/>
        <v>100000</v>
      </c>
      <c r="S82">
        <f t="shared" si="29"/>
        <v>-192.26503808914771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-0.48097128581178128</v>
      </c>
      <c r="AC82">
        <f t="shared" si="30"/>
        <v>-0.48136361679801609</v>
      </c>
      <c r="AE82">
        <f t="shared" si="31"/>
        <v>0</v>
      </c>
      <c r="AF82">
        <f t="shared" si="32"/>
        <v>0</v>
      </c>
      <c r="AG82">
        <f t="shared" si="32"/>
        <v>-6.259115302268603E-2</v>
      </c>
      <c r="AH82">
        <f t="shared" si="33"/>
        <v>-188.14341943550866</v>
      </c>
      <c r="AI82">
        <f t="shared" si="34"/>
        <v>-188.20601058853134</v>
      </c>
      <c r="AJ82">
        <f t="shared" si="35"/>
        <v>3.9233098623481233E-4</v>
      </c>
      <c r="AK82">
        <f t="shared" si="49"/>
        <v>-3.3667990006824695E-2</v>
      </c>
      <c r="AL82">
        <f t="shared" si="26"/>
        <v>-188.23928624755192</v>
      </c>
      <c r="AN82">
        <f t="shared" si="36"/>
        <v>0</v>
      </c>
      <c r="AO82">
        <f t="shared" si="36"/>
        <v>0</v>
      </c>
      <c r="AP82">
        <f t="shared" si="36"/>
        <v>-1.2704734776188933E-5</v>
      </c>
      <c r="AQ82">
        <f t="shared" si="36"/>
        <v>-3.8189298780724558E-2</v>
      </c>
      <c r="AR82">
        <f t="shared" si="36"/>
        <v>-3.8202003515500745E-2</v>
      </c>
      <c r="AS82">
        <f t="shared" si="36"/>
        <v>7.963523411667004E-8</v>
      </c>
      <c r="AT82">
        <f t="shared" si="36"/>
        <v>-6.8339192174499918E-6</v>
      </c>
      <c r="AU82">
        <f t="shared" si="23"/>
        <v>-3.8208757799484072E-2</v>
      </c>
      <c r="AW82">
        <v>79</v>
      </c>
      <c r="AX82">
        <f>IF(Z82&gt;0, (R82*SUMPRODUCT(K82:$K$98, X82:$X$98)-K82*$AZ$3)/Z82, 0)</f>
        <v>-192.26503808914771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0.45242554800000001</v>
      </c>
      <c r="Q83" s="4">
        <f t="shared" si="48"/>
        <v>25</v>
      </c>
      <c r="R83">
        <f t="shared" si="28"/>
        <v>100000</v>
      </c>
      <c r="S83">
        <f t="shared" si="29"/>
        <v>-341.4917154723808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-0.48136361679801609</v>
      </c>
      <c r="AC83">
        <f t="shared" si="30"/>
        <v>-0.45961239926557523</v>
      </c>
      <c r="AE83">
        <f t="shared" si="31"/>
        <v>0</v>
      </c>
      <c r="AF83">
        <f t="shared" si="32"/>
        <v>0</v>
      </c>
      <c r="AG83">
        <f t="shared" si="32"/>
        <v>-3.3647404786218589E-2</v>
      </c>
      <c r="AH83">
        <f t="shared" si="33"/>
        <v>-113.27134682496234</v>
      </c>
      <c r="AI83">
        <f t="shared" si="34"/>
        <v>-113.30499422974856</v>
      </c>
      <c r="AJ83">
        <f t="shared" si="35"/>
        <v>-2.1751217532440859E-2</v>
      </c>
      <c r="AK83">
        <f t="shared" si="49"/>
        <v>-3.3695453175861131E-2</v>
      </c>
      <c r="AL83">
        <f t="shared" si="26"/>
        <v>-113.36044090045687</v>
      </c>
      <c r="AN83">
        <f t="shared" si="36"/>
        <v>0</v>
      </c>
      <c r="AO83">
        <f t="shared" si="36"/>
        <v>0</v>
      </c>
      <c r="AP83">
        <f t="shared" si="36"/>
        <v>-6.0979828884956325E-6</v>
      </c>
      <c r="AQ83">
        <f t="shared" si="36"/>
        <v>-2.0528380690399767E-2</v>
      </c>
      <c r="AR83">
        <f t="shared" si="36"/>
        <v>-2.0534478673288264E-2</v>
      </c>
      <c r="AS83">
        <f t="shared" si="36"/>
        <v>-3.942014344330564E-6</v>
      </c>
      <c r="AT83">
        <f t="shared" si="36"/>
        <v>-6.1066907891412121E-6</v>
      </c>
      <c r="AU83">
        <f t="shared" si="23"/>
        <v>-2.0544527378421738E-2</v>
      </c>
      <c r="AW83">
        <v>80</v>
      </c>
      <c r="AX83">
        <f>IF(Z83&gt;0, (R83*SUMPRODUCT(K83:$K$98, X83:$X$98)-K83*$AZ$3)/Z83, 0)</f>
        <v>-341.4917154723808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0.48020744799999998</v>
      </c>
      <c r="Q84" s="4">
        <f t="shared" si="48"/>
        <v>25</v>
      </c>
      <c r="R84">
        <f t="shared" si="28"/>
        <v>100000</v>
      </c>
      <c r="S84">
        <f t="shared" si="29"/>
        <v>-621.78274680008678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-0.45961239926557523</v>
      </c>
      <c r="AC84">
        <f t="shared" si="30"/>
        <v>-0.42662246181922037</v>
      </c>
      <c r="AE84">
        <f t="shared" si="31"/>
        <v>0</v>
      </c>
      <c r="AF84">
        <f t="shared" si="32"/>
        <v>0</v>
      </c>
      <c r="AG84">
        <f t="shared" si="32"/>
        <v>-1.7153196354143387E-2</v>
      </c>
      <c r="AH84">
        <f t="shared" si="33"/>
        <v>-64.630937536852059</v>
      </c>
      <c r="AI84">
        <f t="shared" si="34"/>
        <v>-64.648090733206203</v>
      </c>
      <c r="AJ84">
        <f t="shared" si="35"/>
        <v>-3.2989937446354867E-2</v>
      </c>
      <c r="AK84">
        <f t="shared" si="49"/>
        <v>-3.217286794859027E-2</v>
      </c>
      <c r="AL84">
        <f t="shared" si="26"/>
        <v>-64.713253538601151</v>
      </c>
      <c r="AN84">
        <f t="shared" si="36"/>
        <v>0</v>
      </c>
      <c r="AO84">
        <f t="shared" si="36"/>
        <v>0</v>
      </c>
      <c r="AP84">
        <f t="shared" si="36"/>
        <v>-2.7756305881951066E-6</v>
      </c>
      <c r="AQ84">
        <f t="shared" si="36"/>
        <v>-1.0458202860114844E-2</v>
      </c>
      <c r="AR84">
        <f t="shared" si="36"/>
        <v>-1.0460978490703038E-2</v>
      </c>
      <c r="AS84">
        <f t="shared" si="36"/>
        <v>-5.338240033416707E-6</v>
      </c>
      <c r="AT84">
        <f t="shared" si="36"/>
        <v>-5.2060265937839934E-6</v>
      </c>
      <c r="AU84">
        <f t="shared" si="23"/>
        <v>-1.0471522757330241E-2</v>
      </c>
      <c r="AW84">
        <v>81</v>
      </c>
      <c r="AX84">
        <f>IF(Z84&gt;0, (R84*SUMPRODUCT(K84:$K$98, X84:$X$98)-K84*$AZ$3)/Z84, 0)</f>
        <v>-621.78274680008678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0.508136904</v>
      </c>
      <c r="Q85" s="4">
        <f t="shared" si="48"/>
        <v>25</v>
      </c>
      <c r="R85">
        <f t="shared" si="28"/>
        <v>100000</v>
      </c>
      <c r="S85">
        <f t="shared" si="29"/>
        <v>-1177.4750911885249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-0.42662246181922037</v>
      </c>
      <c r="AC85">
        <f t="shared" si="30"/>
        <v>-0.38929645205723279</v>
      </c>
      <c r="AE85">
        <f t="shared" si="31"/>
        <v>0</v>
      </c>
      <c r="AF85">
        <f t="shared" si="32"/>
        <v>0</v>
      </c>
      <c r="AG85">
        <f t="shared" si="32"/>
        <v>-8.2654923015034448E-3</v>
      </c>
      <c r="AH85">
        <f t="shared" si="33"/>
        <v>-34.864688356394034</v>
      </c>
      <c r="AI85">
        <f t="shared" si="34"/>
        <v>-34.872953848695538</v>
      </c>
      <c r="AJ85">
        <f t="shared" si="35"/>
        <v>-3.7326009761987577E-2</v>
      </c>
      <c r="AK85">
        <f t="shared" si="49"/>
        <v>-2.986357232734543E-2</v>
      </c>
      <c r="AL85">
        <f t="shared" si="26"/>
        <v>-34.940143430784872</v>
      </c>
      <c r="AN85">
        <f t="shared" si="36"/>
        <v>0</v>
      </c>
      <c r="AO85">
        <f t="shared" si="36"/>
        <v>0</v>
      </c>
      <c r="AP85">
        <f t="shared" si="36"/>
        <v>-1.1941731683749957E-6</v>
      </c>
      <c r="AQ85">
        <f t="shared" si="36"/>
        <v>-5.037144049047002E-3</v>
      </c>
      <c r="AR85">
        <f t="shared" si="36"/>
        <v>-5.038338222215377E-3</v>
      </c>
      <c r="AS85">
        <f t="shared" si="36"/>
        <v>-5.3927482737067001E-6</v>
      </c>
      <c r="AT85">
        <f t="shared" si="36"/>
        <v>-4.3145980280757351E-6</v>
      </c>
      <c r="AU85">
        <f t="shared" si="23"/>
        <v>-5.0480455685171597E-3</v>
      </c>
      <c r="AW85">
        <v>82</v>
      </c>
      <c r="AX85">
        <f>IF(Z85&gt;0, (R85*SUMPRODUCT(K85:$K$98, X85:$X$98)-K85*$AZ$3)/Z85, 0)</f>
        <v>-1177.4750911885249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0.53626491099999996</v>
      </c>
      <c r="Q86" s="4">
        <f t="shared" si="48"/>
        <v>25</v>
      </c>
      <c r="R86">
        <f t="shared" si="28"/>
        <v>100000</v>
      </c>
      <c r="S86">
        <f t="shared" si="29"/>
        <v>-2344.245830046088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-0.38929645205723279</v>
      </c>
      <c r="AC86">
        <f t="shared" si="30"/>
        <v>-0.35166912055083116</v>
      </c>
      <c r="AE86">
        <f t="shared" si="31"/>
        <v>0</v>
      </c>
      <c r="AF86">
        <f t="shared" si="32"/>
        <v>0</v>
      </c>
      <c r="AG86">
        <f t="shared" si="32"/>
        <v>-3.7503438850514811E-3</v>
      </c>
      <c r="AH86">
        <f t="shared" si="33"/>
        <v>-17.729973973747722</v>
      </c>
      <c r="AI86">
        <f t="shared" si="34"/>
        <v>-17.733724317632774</v>
      </c>
      <c r="AJ86">
        <f t="shared" si="35"/>
        <v>-3.7627331506401629E-2</v>
      </c>
      <c r="AK86">
        <f t="shared" si="49"/>
        <v>-2.7250751644006296E-2</v>
      </c>
      <c r="AL86">
        <f t="shared" si="26"/>
        <v>-17.798602400783185</v>
      </c>
      <c r="AN86">
        <f t="shared" si="36"/>
        <v>0</v>
      </c>
      <c r="AO86">
        <f t="shared" si="36"/>
        <v>0</v>
      </c>
      <c r="AP86">
        <f t="shared" si="36"/>
        <v>-4.8378416860182208E-7</v>
      </c>
      <c r="AQ86">
        <f t="shared" si="36"/>
        <v>-2.2871184566328755E-3</v>
      </c>
      <c r="AR86">
        <f t="shared" si="36"/>
        <v>-2.2876022408014774E-3</v>
      </c>
      <c r="AS86">
        <f t="shared" si="36"/>
        <v>-4.8538235019159522E-6</v>
      </c>
      <c r="AT86">
        <f t="shared" si="36"/>
        <v>-3.5152729008180945E-6</v>
      </c>
      <c r="AU86">
        <f t="shared" si="23"/>
        <v>-2.295971337204212E-3</v>
      </c>
      <c r="AW86">
        <v>83</v>
      </c>
      <c r="AX86">
        <f>IF(Z86&gt;0, (R86*SUMPRODUCT(K86:$K$98, X86:$X$98)-K86*$AZ$3)/Z86, 0)</f>
        <v>-2344.245830046088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0.564431978</v>
      </c>
      <c r="Q87" s="4">
        <f t="shared" si="48"/>
        <v>25</v>
      </c>
      <c r="R87">
        <f t="shared" si="28"/>
        <v>100000</v>
      </c>
      <c r="S87">
        <f t="shared" si="29"/>
        <v>-4947.6460966746545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-0.35166912055083116</v>
      </c>
      <c r="AC87">
        <f t="shared" si="30"/>
        <v>-0.3158629572615278</v>
      </c>
      <c r="AE87">
        <f t="shared" si="31"/>
        <v>0</v>
      </c>
      <c r="AF87">
        <f t="shared" si="32"/>
        <v>0</v>
      </c>
      <c r="AG87">
        <f t="shared" si="32"/>
        <v>-1.5960264289811542E-3</v>
      </c>
      <c r="AH87">
        <f t="shared" si="33"/>
        <v>-8.467256068879248</v>
      </c>
      <c r="AI87">
        <f t="shared" si="34"/>
        <v>-8.4688520953082289</v>
      </c>
      <c r="AJ87">
        <f t="shared" si="35"/>
        <v>-3.5806163289303361E-2</v>
      </c>
      <c r="AK87">
        <f t="shared" si="49"/>
        <v>-2.4616838438558185E-2</v>
      </c>
      <c r="AL87">
        <f t="shared" si="26"/>
        <v>-8.5292750970360895</v>
      </c>
      <c r="AN87">
        <f t="shared" si="36"/>
        <v>0</v>
      </c>
      <c r="AO87">
        <f t="shared" si="36"/>
        <v>0</v>
      </c>
      <c r="AP87">
        <f t="shared" si="36"/>
        <v>-1.8382417116677849E-7</v>
      </c>
      <c r="AQ87">
        <f t="shared" si="36"/>
        <v>-9.7522591146075683E-4</v>
      </c>
      <c r="AR87">
        <f t="shared" si="36"/>
        <v>-9.7540973563192354E-4</v>
      </c>
      <c r="AS87">
        <f t="shared" si="36"/>
        <v>-4.1240158494870651E-6</v>
      </c>
      <c r="AT87">
        <f t="shared" si="36"/>
        <v>-2.8352725497178376E-6</v>
      </c>
      <c r="AU87">
        <f t="shared" si="23"/>
        <v>-9.823690240311283E-4</v>
      </c>
      <c r="AW87">
        <v>84</v>
      </c>
      <c r="AX87">
        <f>IF(Z87&gt;0, (R87*SUMPRODUCT(K87:$K$98, X87:$X$98)-K87*$AZ$3)/Z87, 0)</f>
        <v>-4947.6460966746545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0.59247427200000002</v>
      </c>
      <c r="Q88" s="4">
        <f t="shared" si="48"/>
        <v>25</v>
      </c>
      <c r="R88">
        <f t="shared" si="28"/>
        <v>100000</v>
      </c>
      <c r="S88">
        <f t="shared" si="29"/>
        <v>-11144.344224173852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-0.3158629572615278</v>
      </c>
      <c r="AC88">
        <f t="shared" si="30"/>
        <v>-0.28282632447125977</v>
      </c>
      <c r="AE88">
        <f t="shared" si="31"/>
        <v>0</v>
      </c>
      <c r="AF88">
        <f t="shared" si="32"/>
        <v>0</v>
      </c>
      <c r="AG88">
        <f t="shared" si="32"/>
        <v>-6.3446156808797359E-4</v>
      </c>
      <c r="AH88">
        <f t="shared" si="33"/>
        <v>-3.7824183864134762</v>
      </c>
      <c r="AI88">
        <f t="shared" si="34"/>
        <v>-3.7830528479815642</v>
      </c>
      <c r="AJ88">
        <f t="shared" si="35"/>
        <v>-3.3036632790268028E-2</v>
      </c>
      <c r="AK88">
        <f t="shared" si="49"/>
        <v>-2.2110407008306947E-2</v>
      </c>
      <c r="AL88">
        <f t="shared" si="26"/>
        <v>-3.8381998877801391</v>
      </c>
      <c r="AN88">
        <f t="shared" si="36"/>
        <v>0</v>
      </c>
      <c r="AO88">
        <f t="shared" si="36"/>
        <v>0</v>
      </c>
      <c r="AP88">
        <f t="shared" si="36"/>
        <v>-6.5245390595598415E-8</v>
      </c>
      <c r="AQ88">
        <f t="shared" si="36"/>
        <v>-3.8896818567157312E-4</v>
      </c>
      <c r="AR88">
        <f t="shared" si="36"/>
        <v>-3.8903343106216876E-4</v>
      </c>
      <c r="AS88">
        <f t="shared" si="36"/>
        <v>-3.3973500031849288E-6</v>
      </c>
      <c r="AT88">
        <f t="shared" si="36"/>
        <v>-2.2737423573694133E-6</v>
      </c>
      <c r="AU88">
        <f t="shared" si="23"/>
        <v>-3.9470452342272309E-4</v>
      </c>
      <c r="AW88">
        <v>85</v>
      </c>
      <c r="AX88">
        <f>IF(Z88&gt;0, (R88*SUMPRODUCT(K88:$K$98, X88:$X$98)-K88*$AZ$3)/Z88, 0)</f>
        <v>-11144.344224173852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0.62503115200000003</v>
      </c>
      <c r="Q89" s="4">
        <f t="shared" si="48"/>
        <v>25</v>
      </c>
      <c r="R89">
        <f t="shared" si="28"/>
        <v>100000</v>
      </c>
      <c r="S89">
        <f t="shared" si="29"/>
        <v>-27298.429444530706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-0.28282632447125977</v>
      </c>
      <c r="AC89">
        <f t="shared" si="30"/>
        <v>-0.25284756167324496</v>
      </c>
      <c r="AE89">
        <f t="shared" si="31"/>
        <v>0</v>
      </c>
      <c r="AF89">
        <f t="shared" si="32"/>
        <v>0</v>
      </c>
      <c r="AG89">
        <f t="shared" si="32"/>
        <v>-2.3155870760534127E-4</v>
      </c>
      <c r="AH89">
        <f t="shared" si="33"/>
        <v>-1.5862329792070107</v>
      </c>
      <c r="AI89">
        <f t="shared" si="34"/>
        <v>-1.5864645379146161</v>
      </c>
      <c r="AJ89">
        <f t="shared" si="35"/>
        <v>-2.9978762798014813E-2</v>
      </c>
      <c r="AK89">
        <f t="shared" si="49"/>
        <v>-1.9797842712988185E-2</v>
      </c>
      <c r="AL89">
        <f t="shared" si="26"/>
        <v>-1.636241143425619</v>
      </c>
      <c r="AN89">
        <f t="shared" si="36"/>
        <v>0</v>
      </c>
      <c r="AO89">
        <f t="shared" si="36"/>
        <v>0</v>
      </c>
      <c r="AP89">
        <f t="shared" si="36"/>
        <v>-2.1261192002665701E-8</v>
      </c>
      <c r="AQ89">
        <f t="shared" si="36"/>
        <v>-1.4564429159520304E-4</v>
      </c>
      <c r="AR89">
        <f t="shared" si="36"/>
        <v>-1.4566555278720572E-4</v>
      </c>
      <c r="AS89">
        <f t="shared" si="36"/>
        <v>-2.7525815739881178E-6</v>
      </c>
      <c r="AT89">
        <f t="shared" si="36"/>
        <v>-1.8177927295950607E-6</v>
      </c>
      <c r="AU89">
        <f t="shared" si="23"/>
        <v>-1.502359270907889E-4</v>
      </c>
      <c r="AW89">
        <v>86</v>
      </c>
      <c r="AX89">
        <f>IF(Z89&gt;0, (R89*SUMPRODUCT(K89:$K$98, X89:$X$98)-K89*$AZ$3)/Z89, 0)</f>
        <v>-27298.429444530706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0.65741117999999998</v>
      </c>
      <c r="Q90" s="4">
        <f t="shared" si="48"/>
        <v>25</v>
      </c>
      <c r="R90">
        <f t="shared" si="28"/>
        <v>100000</v>
      </c>
      <c r="S90">
        <f t="shared" si="29"/>
        <v>-73324.212990387256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-0.25284756167324496</v>
      </c>
      <c r="AC90">
        <f t="shared" si="30"/>
        <v>-0.22587916044369152</v>
      </c>
      <c r="AE90">
        <f t="shared" si="31"/>
        <v>0</v>
      </c>
      <c r="AF90">
        <f t="shared" si="32"/>
        <v>0</v>
      </c>
      <c r="AG90">
        <f t="shared" si="32"/>
        <v>-7.7013837323185481E-5</v>
      </c>
      <c r="AH90">
        <f t="shared" si="33"/>
        <v>-0.60891713282440951</v>
      </c>
      <c r="AI90">
        <f t="shared" si="34"/>
        <v>-0.60899414666173268</v>
      </c>
      <c r="AJ90">
        <f t="shared" si="35"/>
        <v>-2.6968401229553435E-2</v>
      </c>
      <c r="AK90">
        <f t="shared" si="49"/>
        <v>-1.7699329317127147E-2</v>
      </c>
      <c r="AL90">
        <f t="shared" si="26"/>
        <v>-0.65366187720841329</v>
      </c>
      <c r="AN90">
        <f t="shared" si="36"/>
        <v>0</v>
      </c>
      <c r="AO90">
        <f t="shared" si="36"/>
        <v>0</v>
      </c>
      <c r="AP90">
        <f t="shared" si="36"/>
        <v>-6.3136024642500201E-9</v>
      </c>
      <c r="AQ90">
        <f t="shared" si="36"/>
        <v>-4.991909043813936E-5</v>
      </c>
      <c r="AR90">
        <f t="shared" si="36"/>
        <v>-4.9925404040603608E-5</v>
      </c>
      <c r="AS90">
        <f t="shared" si="36"/>
        <v>-2.2108723623946951E-6</v>
      </c>
      <c r="AT90">
        <f t="shared" si="36"/>
        <v>-1.4509928744784751E-6</v>
      </c>
      <c r="AU90">
        <f t="shared" si="23"/>
        <v>-5.3587269277476782E-5</v>
      </c>
      <c r="AW90">
        <v>87</v>
      </c>
      <c r="AX90">
        <f>IF(Z90&gt;0, (R90*SUMPRODUCT(K90:$K$98, X90:$X$98)-K90*$AZ$3)/Z90, 0)</f>
        <v>-73324.212990387256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0.68957421399999996</v>
      </c>
      <c r="Q91" s="4">
        <f t="shared" si="48"/>
        <v>25</v>
      </c>
      <c r="R91">
        <f t="shared" si="28"/>
        <v>100000</v>
      </c>
      <c r="S91">
        <f t="shared" si="29"/>
        <v>-217963.2306145555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-0.22587916044369152</v>
      </c>
      <c r="AC91">
        <f t="shared" si="30"/>
        <v>-0.20172011031881845</v>
      </c>
      <c r="AE91">
        <f t="shared" si="31"/>
        <v>0</v>
      </c>
      <c r="AF91">
        <f t="shared" si="32"/>
        <v>0</v>
      </c>
      <c r="AG91">
        <f t="shared" si="32"/>
        <v>-2.3136942610694133E-5</v>
      </c>
      <c r="AH91">
        <f t="shared" si="33"/>
        <v>-0.21242702535703797</v>
      </c>
      <c r="AI91">
        <f t="shared" si="34"/>
        <v>-0.21245016229964866</v>
      </c>
      <c r="AJ91">
        <f t="shared" si="35"/>
        <v>-2.4159050124873072E-2</v>
      </c>
      <c r="AK91">
        <f t="shared" si="49"/>
        <v>-1.5811541231058407E-2</v>
      </c>
      <c r="AL91">
        <f t="shared" si="26"/>
        <v>-0.25242075365558014</v>
      </c>
      <c r="AN91">
        <f t="shared" si="36"/>
        <v>0</v>
      </c>
      <c r="AO91">
        <f t="shared" si="36"/>
        <v>0</v>
      </c>
      <c r="AP91">
        <f t="shared" si="36"/>
        <v>-1.6935437346552221E-9</v>
      </c>
      <c r="AQ91">
        <f t="shared" si="36"/>
        <v>-1.5548919488548822E-5</v>
      </c>
      <c r="AR91">
        <f t="shared" si="36"/>
        <v>-1.5550613032283477E-5</v>
      </c>
      <c r="AS91">
        <f t="shared" si="36"/>
        <v>-1.7683584500611242E-6</v>
      </c>
      <c r="AT91">
        <f t="shared" si="36"/>
        <v>-1.1573498295632557E-6</v>
      </c>
      <c r="AU91">
        <f t="shared" si="23"/>
        <v>-1.8476321311907857E-5</v>
      </c>
      <c r="AW91">
        <v>88</v>
      </c>
      <c r="AX91">
        <f>IF(Z91&gt;0, (R91*SUMPRODUCT(K91:$K$98, X91:$X$98)-K91*$AZ$3)/Z91, 0)</f>
        <v>-217963.2306145555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0.72148010799999995</v>
      </c>
      <c r="Q92" s="4">
        <f t="shared" si="48"/>
        <v>25</v>
      </c>
      <c r="R92">
        <f t="shared" si="28"/>
        <v>100000</v>
      </c>
      <c r="S92">
        <f t="shared" si="29"/>
        <v>-724804.26297292055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-0.20172011031881845</v>
      </c>
      <c r="AC92">
        <f t="shared" si="30"/>
        <v>-0.18012050815320765</v>
      </c>
      <c r="AE92">
        <f t="shared" si="31"/>
        <v>0</v>
      </c>
      <c r="AF92">
        <f t="shared" si="32"/>
        <v>0</v>
      </c>
      <c r="AG92">
        <f t="shared" si="32"/>
        <v>-6.2127293310337894E-6</v>
      </c>
      <c r="AH92">
        <f t="shared" si="33"/>
        <v>-6.6771375414213616E-2</v>
      </c>
      <c r="AI92">
        <f t="shared" si="34"/>
        <v>-6.6777588143544647E-2</v>
      </c>
      <c r="AJ92">
        <f t="shared" si="35"/>
        <v>-2.1599602165610798E-2</v>
      </c>
      <c r="AK92">
        <f t="shared" si="49"/>
        <v>-1.4120407722317293E-2</v>
      </c>
      <c r="AL92">
        <f t="shared" si="26"/>
        <v>-0.10249759803147274</v>
      </c>
      <c r="AN92">
        <f t="shared" si="36"/>
        <v>0</v>
      </c>
      <c r="AO92">
        <f t="shared" si="36"/>
        <v>0</v>
      </c>
      <c r="AP92">
        <f t="shared" si="36"/>
        <v>-4.0602694707758667E-10</v>
      </c>
      <c r="AQ92">
        <f t="shared" si="36"/>
        <v>-4.3637789877920458E-6</v>
      </c>
      <c r="AR92">
        <f t="shared" si="36"/>
        <v>-4.3641850147391232E-6</v>
      </c>
      <c r="AS92">
        <f t="shared" si="36"/>
        <v>-1.4116212147832398E-6</v>
      </c>
      <c r="AT92">
        <f t="shared" si="36"/>
        <v>-9.2282565898122942E-7</v>
      </c>
      <c r="AU92">
        <f t="shared" si="23"/>
        <v>-6.6986318885035918E-6</v>
      </c>
      <c r="AW92">
        <v>89</v>
      </c>
      <c r="AX92">
        <f>IF(Z92&gt;0, (R92*SUMPRODUCT(K92:$K$98, X92:$X$98)-K92*$AZ$3)/Z92, 0)</f>
        <v>-724804.26297292055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0.75308980400000003</v>
      </c>
      <c r="Q93" s="4">
        <f t="shared" si="48"/>
        <v>25</v>
      </c>
      <c r="R93">
        <f t="shared" si="28"/>
        <v>100000</v>
      </c>
      <c r="S93">
        <f t="shared" si="29"/>
        <v>-2731675.3549379436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-0.18012050815320765</v>
      </c>
      <c r="AC93">
        <f t="shared" si="30"/>
        <v>-0.1608256298919282</v>
      </c>
      <c r="AE93">
        <f t="shared" si="31"/>
        <v>0</v>
      </c>
      <c r="AF93">
        <f t="shared" si="32"/>
        <v>0</v>
      </c>
      <c r="AG93">
        <f t="shared" si="32"/>
        <v>-1.4718589235101633E-6</v>
      </c>
      <c r="AH93">
        <f t="shared" si="33"/>
        <v>-1.8714972456853152E-2</v>
      </c>
      <c r="AI93">
        <f t="shared" si="34"/>
        <v>-1.8716444315776664E-2</v>
      </c>
      <c r="AJ93">
        <f t="shared" si="35"/>
        <v>-1.9294878261279458E-2</v>
      </c>
      <c r="AK93">
        <f t="shared" si="49"/>
        <v>-1.2608435570724537E-2</v>
      </c>
      <c r="AL93">
        <f t="shared" si="26"/>
        <v>-5.0619758147780664E-2</v>
      </c>
      <c r="AN93">
        <f t="shared" si="36"/>
        <v>0</v>
      </c>
      <c r="AO93">
        <f t="shared" si="36"/>
        <v>0</v>
      </c>
      <c r="AP93">
        <f t="shared" si="36"/>
        <v>-8.5885646083421999E-11</v>
      </c>
      <c r="AQ93">
        <f t="shared" si="36"/>
        <v>-1.0920526928334933E-6</v>
      </c>
      <c r="AR93">
        <f t="shared" si="36"/>
        <v>-1.0921385784795768E-6</v>
      </c>
      <c r="AS93">
        <f t="shared" si="36"/>
        <v>-1.1258912516010012E-6</v>
      </c>
      <c r="AT93">
        <f t="shared" si="36"/>
        <v>-7.3572515530928803E-7</v>
      </c>
      <c r="AU93">
        <f t="shared" si="23"/>
        <v>-2.9537549853898665E-6</v>
      </c>
      <c r="AW93">
        <v>90</v>
      </c>
      <c r="AX93">
        <f>IF(Z93&gt;0, (R93*SUMPRODUCT(K93:$K$98, X93:$X$98)-K93*$AZ$3)/Z93, 0)</f>
        <v>-2731675.3549379436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0.78453892300000005</v>
      </c>
      <c r="Q94" s="4">
        <f t="shared" si="48"/>
        <v>25</v>
      </c>
      <c r="R94">
        <f t="shared" si="28"/>
        <v>100000</v>
      </c>
      <c r="S94">
        <f t="shared" si="29"/>
        <v>-11870919.362261165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-0.1608256298919282</v>
      </c>
      <c r="AC94">
        <f t="shared" si="30"/>
        <v>-0.14359525583723956</v>
      </c>
      <c r="AE94">
        <f t="shared" si="31"/>
        <v>0</v>
      </c>
      <c r="AF94">
        <f t="shared" si="32"/>
        <v>0</v>
      </c>
      <c r="AG94">
        <f t="shared" si="32"/>
        <v>-3.0240971961645867E-7</v>
      </c>
      <c r="AH94">
        <f t="shared" si="33"/>
        <v>-4.6189224586344118E-3</v>
      </c>
      <c r="AI94">
        <f t="shared" si="34"/>
        <v>-4.6192248683540283E-3</v>
      </c>
      <c r="AJ94">
        <f t="shared" si="35"/>
        <v>-1.7230374054688635E-2</v>
      </c>
      <c r="AK94">
        <f t="shared" si="49"/>
        <v>-1.1257794092434974E-2</v>
      </c>
      <c r="AL94">
        <f t="shared" si="26"/>
        <v>-3.3107393015477639E-2</v>
      </c>
      <c r="AN94">
        <f t="shared" si="36"/>
        <v>0</v>
      </c>
      <c r="AO94">
        <f t="shared" si="36"/>
        <v>0</v>
      </c>
      <c r="AP94">
        <f t="shared" si="36"/>
        <v>-1.5755497627804204E-11</v>
      </c>
      <c r="AQ94">
        <f t="shared" si="36"/>
        <v>-2.4064511528373951E-7</v>
      </c>
      <c r="AR94">
        <f t="shared" si="36"/>
        <v>-2.4066087078136732E-7</v>
      </c>
      <c r="AS94">
        <f t="shared" si="36"/>
        <v>-8.9769970981465427E-7</v>
      </c>
      <c r="AT94">
        <f t="shared" si="36"/>
        <v>-5.8652925687251599E-7</v>
      </c>
      <c r="AU94">
        <f t="shared" si="23"/>
        <v>-1.7248898374685376E-6</v>
      </c>
      <c r="AW94">
        <v>91</v>
      </c>
      <c r="AX94">
        <f>IF(Z94&gt;0, (R94*SUMPRODUCT(K94:$K$98, X94:$X$98)-K94*$AZ$3)/Z94, 0)</f>
        <v>-11870919.362261165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0.81598695700000001</v>
      </c>
      <c r="Q95" s="4">
        <f t="shared" si="48"/>
        <v>25</v>
      </c>
      <c r="R95">
        <f t="shared" si="28"/>
        <v>100000</v>
      </c>
      <c r="S95">
        <f t="shared" si="29"/>
        <v>-60909528.634521775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-0.14359525583723956</v>
      </c>
      <c r="AC95">
        <f t="shared" si="30"/>
        <v>-0.12821025888647852</v>
      </c>
      <c r="AE95">
        <f t="shared" si="31"/>
        <v>0</v>
      </c>
      <c r="AF95">
        <f t="shared" si="32"/>
        <v>0</v>
      </c>
      <c r="AG95">
        <f t="shared" si="32"/>
        <v>-5.2623235543236752E-8</v>
      </c>
      <c r="AH95">
        <f t="shared" si="33"/>
        <v>-9.8704954750822933E-4</v>
      </c>
      <c r="AI95">
        <f t="shared" si="34"/>
        <v>-9.8710217074377254E-4</v>
      </c>
      <c r="AJ95">
        <f t="shared" si="35"/>
        <v>-1.5384996950761037E-2</v>
      </c>
      <c r="AK95">
        <f t="shared" si="49"/>
        <v>-1.005166790860677E-2</v>
      </c>
      <c r="AL95">
        <f t="shared" si="26"/>
        <v>-2.6423767030111581E-2</v>
      </c>
      <c r="AN95">
        <f t="shared" si="36"/>
        <v>0</v>
      </c>
      <c r="AO95">
        <f t="shared" si="36"/>
        <v>0</v>
      </c>
      <c r="AP95">
        <f t="shared" si="36"/>
        <v>-2.4479125769584734E-12</v>
      </c>
      <c r="AQ95">
        <f t="shared" si="36"/>
        <v>-4.591528773333097E-8</v>
      </c>
      <c r="AR95">
        <f t="shared" si="36"/>
        <v>-4.5917735645907925E-8</v>
      </c>
      <c r="AS95">
        <f t="shared" si="36"/>
        <v>-7.1567487524198789E-7</v>
      </c>
      <c r="AT95">
        <f t="shared" si="36"/>
        <v>-4.675806046299019E-7</v>
      </c>
      <c r="AU95">
        <f t="shared" si="23"/>
        <v>-1.2291732155177978E-6</v>
      </c>
      <c r="AW95">
        <v>92</v>
      </c>
      <c r="AX95">
        <f>IF(Z95&gt;0, (R95*SUMPRODUCT(K95:$K$98, X95:$X$98)-K95*$AZ$3)/Z95, 0)</f>
        <v>-60909528.634521775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0.84743607600000004</v>
      </c>
      <c r="Q96" s="4">
        <f t="shared" si="48"/>
        <v>25</v>
      </c>
      <c r="R96">
        <f t="shared" si="28"/>
        <v>100000</v>
      </c>
      <c r="S96">
        <f t="shared" si="29"/>
        <v>-381467661.85369527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-0.12821025888647852</v>
      </c>
      <c r="AC96">
        <f t="shared" si="30"/>
        <v>-0.11447348551973384</v>
      </c>
      <c r="AE96">
        <f t="shared" si="31"/>
        <v>0</v>
      </c>
      <c r="AF96">
        <f t="shared" si="32"/>
        <v>0</v>
      </c>
      <c r="AG96">
        <f t="shared" si="32"/>
        <v>-7.5021749526200982E-9</v>
      </c>
      <c r="AH96">
        <f t="shared" si="33"/>
        <v>-1.7837931294073715E-4</v>
      </c>
      <c r="AI96">
        <f t="shared" si="34"/>
        <v>-1.7838681511568976E-4</v>
      </c>
      <c r="AJ96">
        <f t="shared" si="35"/>
        <v>-1.3736773366744684E-2</v>
      </c>
      <c r="AK96">
        <f t="shared" si="49"/>
        <v>-8.9747181220534971E-3</v>
      </c>
      <c r="AL96">
        <f t="shared" si="26"/>
        <v>-2.2889878303913869E-2</v>
      </c>
      <c r="AN96">
        <f t="shared" si="36"/>
        <v>0</v>
      </c>
      <c r="AO96">
        <f t="shared" si="36"/>
        <v>0</v>
      </c>
      <c r="AP96">
        <f t="shared" si="36"/>
        <v>-3.1159287730370682E-13</v>
      </c>
      <c r="AQ96">
        <f t="shared" si="36"/>
        <v>-7.408747959316916E-9</v>
      </c>
      <c r="AR96">
        <f t="shared" si="36"/>
        <v>-7.4090595521942193E-9</v>
      </c>
      <c r="AS96">
        <f t="shared" si="36"/>
        <v>-5.7053864582537324E-7</v>
      </c>
      <c r="AT96">
        <f t="shared" si="36"/>
        <v>-3.7275300300264527E-7</v>
      </c>
      <c r="AU96">
        <f t="shared" si="23"/>
        <v>-9.5070070838021264E-7</v>
      </c>
      <c r="AW96">
        <v>93</v>
      </c>
      <c r="AX96">
        <f>IF(Z96&gt;0, (R96*SUMPRODUCT(K96:$K$98, X96:$X$98)-K96*$AZ$3)/Z96, 0)</f>
        <v>-381467661.85369527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0.87888519499999995</v>
      </c>
      <c r="Q97" s="4">
        <f t="shared" si="48"/>
        <v>25</v>
      </c>
      <c r="R97">
        <f t="shared" si="28"/>
        <v>100000</v>
      </c>
      <c r="S97">
        <f t="shared" si="29"/>
        <v>-3065263430.106513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-0.11447348551973384</v>
      </c>
      <c r="AC97">
        <f t="shared" si="30"/>
        <v>-0.10220847571238144</v>
      </c>
      <c r="AE97">
        <f t="shared" si="31"/>
        <v>0</v>
      </c>
      <c r="AF97">
        <f t="shared" si="32"/>
        <v>0</v>
      </c>
      <c r="AG97">
        <f t="shared" si="32"/>
        <v>-8.3360270693626691E-10</v>
      </c>
      <c r="AH97">
        <f t="shared" si="33"/>
        <v>-2.6374201984630521E-5</v>
      </c>
      <c r="AI97">
        <f t="shared" si="34"/>
        <v>-2.6375035587337457E-5</v>
      </c>
      <c r="AJ97">
        <f t="shared" si="35"/>
        <v>-1.2265009807352401E-2</v>
      </c>
      <c r="AK97">
        <f t="shared" si="49"/>
        <v>-8.0131439863813693E-3</v>
      </c>
      <c r="AL97">
        <f t="shared" si="26"/>
        <v>-2.0304528829321107E-2</v>
      </c>
      <c r="AN97">
        <f t="shared" si="36"/>
        <v>0</v>
      </c>
      <c r="AO97">
        <f t="shared" si="36"/>
        <v>0</v>
      </c>
      <c r="AP97">
        <f t="shared" si="36"/>
        <v>-3.0913019465169936E-14</v>
      </c>
      <c r="AQ97">
        <f t="shared" si="36"/>
        <v>-9.7805130974885514E-10</v>
      </c>
      <c r="AR97">
        <f t="shared" si="36"/>
        <v>-9.7808222276832015E-10</v>
      </c>
      <c r="AS97">
        <f t="shared" si="36"/>
        <v>-4.5483116088798008E-7</v>
      </c>
      <c r="AT97">
        <f t="shared" si="36"/>
        <v>-2.9715651588827599E-7</v>
      </c>
      <c r="AU97">
        <f t="shared" si="23"/>
        <v>-7.5296575899902445E-7</v>
      </c>
      <c r="AW97">
        <v>94</v>
      </c>
      <c r="AX97">
        <f>IF(Z97&gt;0, (R97*SUMPRODUCT(K97:$K$98, X97:$X$98)-K97*$AZ$3)/Z97, 0)</f>
        <v>-3065263430.106513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25</v>
      </c>
      <c r="R98">
        <f t="shared" si="28"/>
        <v>100000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-0.10220847571238144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-3.3344108277450677E-6</v>
      </c>
      <c r="AI98">
        <f t="shared" si="34"/>
        <v>-3.3344108277450677E-6</v>
      </c>
      <c r="AJ98">
        <f t="shared" si="35"/>
        <v>-0.10220847571238144</v>
      </c>
      <c r="AK98">
        <f t="shared" si="49"/>
        <v>-7.1545932998667017E-3</v>
      </c>
      <c r="AL98">
        <f t="shared" si="26"/>
        <v>-0.10936640342307588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-1.1040364094703549E-10</v>
      </c>
      <c r="AR98">
        <f t="shared" si="36"/>
        <v>-1.1040364094703549E-10</v>
      </c>
      <c r="AS98">
        <f t="shared" si="36"/>
        <v>-3.3841624314555787E-6</v>
      </c>
      <c r="AT98">
        <f t="shared" si="36"/>
        <v>-2.3689137020189053E-7</v>
      </c>
      <c r="AU98">
        <f t="shared" si="36"/>
        <v>-3.6211642052984159E-6</v>
      </c>
      <c r="AW98">
        <v>95</v>
      </c>
    </row>
    <row r="100" spans="5:50" x14ac:dyDescent="0.25">
      <c r="AN100" s="8">
        <f t="shared" ref="AN100:AU100" si="50">SUM(AN3:AN98)</f>
        <v>4953.6182123483914</v>
      </c>
      <c r="AO100" s="8">
        <f t="shared" si="50"/>
        <v>-495.36182123483917</v>
      </c>
      <c r="AP100" s="8">
        <f t="shared" si="50"/>
        <v>-417.29298530778834</v>
      </c>
      <c r="AQ100" s="8">
        <f t="shared" si="50"/>
        <v>-2756.161138804548</v>
      </c>
      <c r="AR100" s="8">
        <f t="shared" si="50"/>
        <v>1284.8022670012165</v>
      </c>
      <c r="AS100" s="8">
        <f t="shared" si="50"/>
        <v>-14.257424243404319</v>
      </c>
      <c r="AT100" s="8">
        <f t="shared" si="50"/>
        <v>3.24269756034594</v>
      </c>
      <c r="AU100" s="8">
        <f t="shared" si="50"/>
        <v>1273.787540318159</v>
      </c>
    </row>
  </sheetData>
  <conditionalFormatting sqref="AN100:AU100">
    <cfRule type="cellIs" dxfId="19" priority="1" operator="lessThan">
      <formula>0</formula>
    </cfRule>
  </conditionalFormatting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FCCC5-E15D-4781-9C91-AE2D2D03E6DF}">
  <sheetPr codeName="Sheet78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'S.35.04.B'!C3*(1+C12)</f>
        <v>5665.6032039359543</v>
      </c>
      <c r="K3">
        <v>1</v>
      </c>
      <c r="L3" s="2">
        <v>0</v>
      </c>
      <c r="O3">
        <f>$C$3</f>
        <v>5665.6032039359543</v>
      </c>
      <c r="P3">
        <f>O3*C5</f>
        <v>566.56032039359548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5665.6032039359543</v>
      </c>
      <c r="AF3">
        <f t="shared" ref="AF3:AG34" si="4">-$Z3*P3</f>
        <v>-566.56032039359548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4899.042883542359</v>
      </c>
      <c r="AJ3">
        <f t="shared" ref="AJ3:AJ66" si="7">AB3-AC3</f>
        <v>0</v>
      </c>
      <c r="AL3">
        <f t="shared" ref="AL3:AL34" si="8">SUM(AI3:AK3)</f>
        <v>4899.042883542359</v>
      </c>
      <c r="AN3">
        <f t="shared" ref="AN3:AU34" si="9">AE3*$K3</f>
        <v>5665.6032039359543</v>
      </c>
      <c r="AO3">
        <f t="shared" si="9"/>
        <v>-566.56032039359548</v>
      </c>
      <c r="AP3">
        <f t="shared" si="9"/>
        <v>-200</v>
      </c>
      <c r="AQ3">
        <f t="shared" si="9"/>
        <v>0</v>
      </c>
      <c r="AR3">
        <f t="shared" si="9"/>
        <v>4899.042883542359</v>
      </c>
      <c r="AS3">
        <f t="shared" si="9"/>
        <v>0</v>
      </c>
      <c r="AT3">
        <f t="shared" si="9"/>
        <v>0</v>
      </c>
      <c r="AU3">
        <f t="shared" si="9"/>
        <v>4899.042883542359</v>
      </c>
      <c r="AW3">
        <v>0</v>
      </c>
      <c r="AX3">
        <f>IF(Z3&gt;0, (R3*SUMPRODUCT(K3:$K$98, X3:$X$98)-K3*$AZ$3)/Z3, 0)</f>
        <v>0</v>
      </c>
      <c r="AZ3">
        <f>C6*SUMPRODUCT(X4:X89, K4:K89)/1</f>
        <v>3162.5943839903166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2.676E-3</v>
      </c>
      <c r="R4">
        <f t="shared" si="0"/>
        <v>100000</v>
      </c>
      <c r="S4">
        <f t="shared" si="1"/>
        <v>214.86140971419425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212.13782648465713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-267.60000000000002</v>
      </c>
      <c r="AI4">
        <f t="shared" si="6"/>
        <v>-267.60000000000002</v>
      </c>
      <c r="AJ4">
        <f t="shared" si="7"/>
        <v>-212.13782648465713</v>
      </c>
      <c r="AK4">
        <f>G4*SUM(AB4, AE4:AF4)</f>
        <v>0</v>
      </c>
      <c r="AL4">
        <f t="shared" si="8"/>
        <v>-479.73782648465715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-249.6501539322698</v>
      </c>
      <c r="AR4">
        <f t="shared" si="9"/>
        <v>-249.6501539322698</v>
      </c>
      <c r="AS4">
        <f t="shared" si="9"/>
        <v>-197.90822509996931</v>
      </c>
      <c r="AT4">
        <f t="shared" si="9"/>
        <v>0</v>
      </c>
      <c r="AU4">
        <f t="shared" si="9"/>
        <v>-447.55837903223915</v>
      </c>
      <c r="AW4">
        <v>1</v>
      </c>
      <c r="AX4">
        <f>IF(Z4&gt;0, (R4*SUMPRODUCT(K4:$K$98, X4:$X$98)-K4*$AZ$3)/Z4, 0)</f>
        <v>214.86140971419425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2.6930000000000001E-3</v>
      </c>
      <c r="Q5" s="4">
        <f t="shared" ref="Q5:Q68" si="21">$C$8</f>
        <v>25</v>
      </c>
      <c r="R5">
        <f t="shared" si="0"/>
        <v>100000</v>
      </c>
      <c r="S5">
        <f t="shared" si="1"/>
        <v>213.97840546086036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212.13782648465713</v>
      </c>
      <c r="AC5">
        <f t="shared" si="2"/>
        <v>208.58441566239071</v>
      </c>
      <c r="AE5">
        <f t="shared" si="3"/>
        <v>0</v>
      </c>
      <c r="AF5">
        <f t="shared" si="4"/>
        <v>0</v>
      </c>
      <c r="AG5">
        <f t="shared" si="4"/>
        <v>-24.369797411699999</v>
      </c>
      <c r="AH5">
        <f t="shared" si="5"/>
        <v>-265.88635320000003</v>
      </c>
      <c r="AI5">
        <f t="shared" si="6"/>
        <v>-290.25615061170004</v>
      </c>
      <c r="AJ5">
        <f t="shared" si="7"/>
        <v>3.5534108222664145</v>
      </c>
      <c r="AK5">
        <f>G5*SUM(AB5, AE5:AF5)</f>
        <v>8.6976508858709423</v>
      </c>
      <c r="AL5">
        <f t="shared" si="8"/>
        <v>-278.00508890356269</v>
      </c>
      <c r="AN5">
        <f t="shared" si="9"/>
        <v>0</v>
      </c>
      <c r="AO5">
        <f t="shared" si="9"/>
        <v>0</v>
      </c>
      <c r="AP5">
        <f t="shared" si="9"/>
        <v>-20.838809155795467</v>
      </c>
      <c r="AQ5">
        <f t="shared" si="9"/>
        <v>-227.36155241098137</v>
      </c>
      <c r="AR5">
        <f t="shared" si="9"/>
        <v>-248.20036156677685</v>
      </c>
      <c r="AS5">
        <f t="shared" si="9"/>
        <v>3.0385500842036963</v>
      </c>
      <c r="AT5">
        <f t="shared" si="9"/>
        <v>7.4374310074232293</v>
      </c>
      <c r="AU5">
        <f t="shared" si="9"/>
        <v>-237.72438047514993</v>
      </c>
      <c r="AW5">
        <v>2</v>
      </c>
      <c r="AX5">
        <f>IF(Z5&gt;0, (R5*SUMPRODUCT(K5:$K$98, X5:$X$98)-K5*$AZ$3)/Z5, 0)</f>
        <v>213.97840546086036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2.7169999999999998E-3</v>
      </c>
      <c r="Q6" s="4">
        <f t="shared" si="21"/>
        <v>25</v>
      </c>
      <c r="R6">
        <f t="shared" si="0"/>
        <v>100000</v>
      </c>
      <c r="S6">
        <f t="shared" si="1"/>
        <v>255.53492184346163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208.58441566239071</v>
      </c>
      <c r="AC6">
        <f t="shared" si="2"/>
        <v>245.92565067759642</v>
      </c>
      <c r="AE6">
        <f t="shared" si="3"/>
        <v>0</v>
      </c>
      <c r="AF6">
        <f t="shared" si="4"/>
        <v>0</v>
      </c>
      <c r="AG6">
        <f t="shared" si="4"/>
        <v>-24.059886698015411</v>
      </c>
      <c r="AH6">
        <f t="shared" si="5"/>
        <v>-264.85095827035559</v>
      </c>
      <c r="AI6">
        <f t="shared" si="6"/>
        <v>-288.91084496837101</v>
      </c>
      <c r="AJ6">
        <f t="shared" si="7"/>
        <v>-37.341235015205712</v>
      </c>
      <c r="AK6">
        <f>G6*SUM(AB6, AE6:AF6)</f>
        <v>12.202188316249858</v>
      </c>
      <c r="AL6">
        <f t="shared" si="8"/>
        <v>-314.04989166732685</v>
      </c>
      <c r="AN6">
        <f t="shared" si="9"/>
        <v>0</v>
      </c>
      <c r="AO6">
        <f t="shared" si="9"/>
        <v>0</v>
      </c>
      <c r="AP6">
        <f t="shared" si="9"/>
        <v>-18.560037906866228</v>
      </c>
      <c r="AQ6">
        <f t="shared" si="9"/>
        <v>-204.30868552565187</v>
      </c>
      <c r="AR6">
        <f t="shared" si="9"/>
        <v>-222.86872343251812</v>
      </c>
      <c r="AS6">
        <f t="shared" si="9"/>
        <v>-28.805403203689458</v>
      </c>
      <c r="AT6">
        <f t="shared" si="9"/>
        <v>9.4128904486901952</v>
      </c>
      <c r="AU6">
        <f t="shared" si="9"/>
        <v>-242.26123618751737</v>
      </c>
      <c r="AW6">
        <v>3</v>
      </c>
      <c r="AX6">
        <f>IF(Z6&gt;0, (R6*SUMPRODUCT(K6:$K$98, X6:$X$98)-K6*$AZ$3)/Z6, 0)</f>
        <v>255.53492184346163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2.745E-3</v>
      </c>
      <c r="Q7" s="4">
        <f t="shared" si="21"/>
        <v>25</v>
      </c>
      <c r="R7">
        <f t="shared" si="0"/>
        <v>100000</v>
      </c>
      <c r="S7">
        <f t="shared" si="1"/>
        <v>275.31804383595812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245.92565067759642</v>
      </c>
      <c r="AC7">
        <f t="shared" si="2"/>
        <v>261.5878607689715</v>
      </c>
      <c r="AE7">
        <f t="shared" si="3"/>
        <v>0</v>
      </c>
      <c r="AF7">
        <f t="shared" si="4"/>
        <v>0</v>
      </c>
      <c r="AG7">
        <f t="shared" si="4"/>
        <v>-23.753243442049204</v>
      </c>
      <c r="AH7">
        <f t="shared" si="5"/>
        <v>-264.17755594420925</v>
      </c>
      <c r="AI7">
        <f t="shared" si="6"/>
        <v>-287.93079938625846</v>
      </c>
      <c r="AJ7">
        <f t="shared" si="7"/>
        <v>-15.662210091375073</v>
      </c>
      <c r="AK7">
        <f>G7*SUM(AB7, AE7:AF7)</f>
        <v>12.074949448269983</v>
      </c>
      <c r="AL7">
        <f t="shared" si="8"/>
        <v>-291.51806002936354</v>
      </c>
      <c r="AN7">
        <f t="shared" si="9"/>
        <v>0</v>
      </c>
      <c r="AO7">
        <f t="shared" si="9"/>
        <v>0</v>
      </c>
      <c r="AP7">
        <f t="shared" si="9"/>
        <v>-16.671358587701956</v>
      </c>
      <c r="AQ7">
        <f t="shared" si="9"/>
        <v>-185.41462671039145</v>
      </c>
      <c r="AR7">
        <f t="shared" si="9"/>
        <v>-202.08598529809339</v>
      </c>
      <c r="AS7">
        <f t="shared" si="9"/>
        <v>-10.992617549105198</v>
      </c>
      <c r="AT7">
        <f t="shared" si="9"/>
        <v>8.4748768172064004</v>
      </c>
      <c r="AU7">
        <f t="shared" si="9"/>
        <v>-204.6037260299922</v>
      </c>
      <c r="AW7">
        <v>4</v>
      </c>
      <c r="AX7">
        <f>IF(Z7&gt;0, (R7*SUMPRODUCT(K7:$K$98, X7:$X$98)-K7*$AZ$3)/Z7, 0)</f>
        <v>275.31804383595812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2.7729999999999999E-3</v>
      </c>
      <c r="Q8" s="4">
        <f t="shared" si="21"/>
        <v>25</v>
      </c>
      <c r="R8">
        <f t="shared" si="0"/>
        <v>100000</v>
      </c>
      <c r="S8">
        <f t="shared" si="1"/>
        <v>238.70487350666176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261.5878607689715</v>
      </c>
      <c r="AC8">
        <f t="shared" si="2"/>
        <v>223.90367479920269</v>
      </c>
      <c r="AE8">
        <f t="shared" si="3"/>
        <v>0</v>
      </c>
      <c r="AF8">
        <f t="shared" si="4"/>
        <v>0</v>
      </c>
      <c r="AG8">
        <f t="shared" si="4"/>
        <v>-23.44984326356391</v>
      </c>
      <c r="AH8">
        <f t="shared" si="5"/>
        <v>-263.47097625920981</v>
      </c>
      <c r="AI8">
        <f t="shared" si="6"/>
        <v>-286.92081952277374</v>
      </c>
      <c r="AJ8">
        <f t="shared" si="7"/>
        <v>37.684185969768805</v>
      </c>
      <c r="AK8">
        <f t="shared" ref="AK8:AK71" si="22">G8*SUM(AB8:AB8, AE8:AF8)</f>
        <v>5.5718214343790926</v>
      </c>
      <c r="AL8">
        <f t="shared" si="8"/>
        <v>-243.66481211862583</v>
      </c>
      <c r="AN8">
        <f t="shared" si="9"/>
        <v>0</v>
      </c>
      <c r="AO8">
        <f t="shared" si="9"/>
        <v>0</v>
      </c>
      <c r="AP8">
        <f t="shared" si="9"/>
        <v>-15.363031199907812</v>
      </c>
      <c r="AQ8">
        <f t="shared" si="9"/>
        <v>-172.61150887220211</v>
      </c>
      <c r="AR8">
        <f t="shared" si="9"/>
        <v>-187.97454007210996</v>
      </c>
      <c r="AS8">
        <f t="shared" si="9"/>
        <v>24.688579718408683</v>
      </c>
      <c r="AT8">
        <f t="shared" si="9"/>
        <v>3.650347065205569</v>
      </c>
      <c r="AU8">
        <f t="shared" si="9"/>
        <v>-159.63561328849568</v>
      </c>
      <c r="AW8">
        <v>5</v>
      </c>
      <c r="AX8">
        <f>IF(Z8&gt;0, (R8*SUMPRODUCT(K8:$K$98, X8:$X$98)-K8*$AZ$3)/Z8, 0)</f>
        <v>238.70487350666176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2.8019999999999998E-3</v>
      </c>
      <c r="Q9" s="4">
        <f t="shared" si="21"/>
        <v>25</v>
      </c>
      <c r="R9">
        <f t="shared" si="0"/>
        <v>100000</v>
      </c>
      <c r="S9">
        <f t="shared" si="1"/>
        <v>173.85021413255291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223.90367479920269</v>
      </c>
      <c r="AC9">
        <f t="shared" si="2"/>
        <v>160.98278350934811</v>
      </c>
      <c r="AE9">
        <f t="shared" si="3"/>
        <v>0</v>
      </c>
      <c r="AF9">
        <f t="shared" si="4"/>
        <v>0</v>
      </c>
      <c r="AG9">
        <f t="shared" si="4"/>
        <v>-23.149638370103766</v>
      </c>
      <c r="AH9">
        <f t="shared" si="5"/>
        <v>-262.82584329802427</v>
      </c>
      <c r="AI9">
        <f t="shared" si="6"/>
        <v>-285.97548166812805</v>
      </c>
      <c r="AJ9">
        <f t="shared" si="7"/>
        <v>62.92089128985458</v>
      </c>
      <c r="AK9">
        <f t="shared" si="22"/>
        <v>1.3210316813152958</v>
      </c>
      <c r="AL9">
        <f t="shared" si="8"/>
        <v>-221.73355869695817</v>
      </c>
      <c r="AN9">
        <f t="shared" si="9"/>
        <v>0</v>
      </c>
      <c r="AO9">
        <f t="shared" si="9"/>
        <v>0</v>
      </c>
      <c r="AP9">
        <f t="shared" si="9"/>
        <v>-14.363437517271135</v>
      </c>
      <c r="AQ9">
        <f t="shared" si="9"/>
        <v>-163.07306912450679</v>
      </c>
      <c r="AR9">
        <f t="shared" si="9"/>
        <v>-177.43650664177795</v>
      </c>
      <c r="AS9">
        <f t="shared" si="9"/>
        <v>39.039931256117711</v>
      </c>
      <c r="AT9">
        <f t="shared" si="9"/>
        <v>0.81964805279257735</v>
      </c>
      <c r="AU9">
        <f t="shared" si="9"/>
        <v>-137.57692733286765</v>
      </c>
      <c r="AW9">
        <v>6</v>
      </c>
      <c r="AX9">
        <f>IF(Z9&gt;0, (R9*SUMPRODUCT(K9:$K$98, X9:$X$98)-K9*$AZ$3)/Z9, 0)</f>
        <v>173.85021413255291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2.8370000000000001E-3</v>
      </c>
      <c r="Q10" s="4">
        <f t="shared" si="21"/>
        <v>25</v>
      </c>
      <c r="R10">
        <f t="shared" si="0"/>
        <v>100000</v>
      </c>
      <c r="S10">
        <f t="shared" si="1"/>
        <v>107.88751988146227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160.98278350934811</v>
      </c>
      <c r="AC10">
        <f t="shared" si="2"/>
        <v>98.619837191875376</v>
      </c>
      <c r="AE10">
        <f t="shared" si="3"/>
        <v>0</v>
      </c>
      <c r="AF10">
        <f t="shared" si="4"/>
        <v>0</v>
      </c>
      <c r="AG10">
        <f t="shared" si="4"/>
        <v>-22.852466462346747</v>
      </c>
      <c r="AH10">
        <f t="shared" si="5"/>
        <v>-262.70209622393759</v>
      </c>
      <c r="AI10">
        <f t="shared" si="6"/>
        <v>-285.55456268628433</v>
      </c>
      <c r="AJ10">
        <f t="shared" si="7"/>
        <v>62.362946317472733</v>
      </c>
      <c r="AK10">
        <f t="shared" si="22"/>
        <v>0.66002941238832735</v>
      </c>
      <c r="AL10">
        <f t="shared" si="8"/>
        <v>-222.53158695642327</v>
      </c>
      <c r="AN10">
        <f t="shared" si="9"/>
        <v>0</v>
      </c>
      <c r="AO10">
        <f t="shared" si="9"/>
        <v>0</v>
      </c>
      <c r="AP10">
        <f t="shared" si="9"/>
        <v>-13.451336751600349</v>
      </c>
      <c r="AQ10">
        <f t="shared" si="9"/>
        <v>-154.63076458210122</v>
      </c>
      <c r="AR10">
        <f t="shared" si="9"/>
        <v>-168.08210133370156</v>
      </c>
      <c r="AS10">
        <f t="shared" si="9"/>
        <v>36.707853531717056</v>
      </c>
      <c r="AT10">
        <f t="shared" si="9"/>
        <v>0.38850414272020639</v>
      </c>
      <c r="AU10">
        <f t="shared" si="9"/>
        <v>-130.9857436592643</v>
      </c>
      <c r="AW10">
        <v>7</v>
      </c>
      <c r="AX10">
        <f>IF(Z10&gt;0, (R10*SUMPRODUCT(K10:$K$98, X10:$X$98)-K10*$AZ$3)/Z10, 0)</f>
        <v>107.88751988146227</v>
      </c>
    </row>
    <row r="11" spans="1:52" x14ac:dyDescent="0.25">
      <c r="A11" t="s">
        <v>33</v>
      </c>
      <c r="C11" s="12">
        <f>AU91</f>
        <v>1456.8693952978188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2.8709999999999999E-3</v>
      </c>
      <c r="Q11" s="4">
        <f t="shared" si="21"/>
        <v>25</v>
      </c>
      <c r="R11">
        <f t="shared" si="0"/>
        <v>100000</v>
      </c>
      <c r="S11">
        <f t="shared" si="1"/>
        <v>40.647585255037143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98.619837191875376</v>
      </c>
      <c r="AC11">
        <f t="shared" si="2"/>
        <v>36.677669523166969</v>
      </c>
      <c r="AE11">
        <f t="shared" si="3"/>
        <v>0</v>
      </c>
      <c r="AF11">
        <f t="shared" si="4"/>
        <v>0</v>
      </c>
      <c r="AG11">
        <f t="shared" si="4"/>
        <v>-22.55833236650988</v>
      </c>
      <c r="AH11">
        <f t="shared" si="5"/>
        <v>-262.43772485359</v>
      </c>
      <c r="AI11">
        <f t="shared" si="6"/>
        <v>-284.99605722009989</v>
      </c>
      <c r="AJ11">
        <f t="shared" si="7"/>
        <v>61.942167668708407</v>
      </c>
      <c r="AK11">
        <f t="shared" si="22"/>
        <v>0.23668760926050089</v>
      </c>
      <c r="AL11">
        <f t="shared" si="8"/>
        <v>-222.81720194213096</v>
      </c>
      <c r="AN11">
        <f t="shared" si="9"/>
        <v>0</v>
      </c>
      <c r="AO11">
        <f t="shared" si="9"/>
        <v>0</v>
      </c>
      <c r="AP11">
        <f t="shared" si="9"/>
        <v>-12.61707012188379</v>
      </c>
      <c r="AQ11">
        <f t="shared" si="9"/>
        <v>-146.78368610355227</v>
      </c>
      <c r="AR11">
        <f t="shared" si="9"/>
        <v>-159.40075622543606</v>
      </c>
      <c r="AS11">
        <f t="shared" si="9"/>
        <v>34.644789352329745</v>
      </c>
      <c r="AT11">
        <f t="shared" si="9"/>
        <v>0.1323814240566045</v>
      </c>
      <c r="AU11">
        <f t="shared" si="9"/>
        <v>-124.6235854490497</v>
      </c>
      <c r="AW11">
        <v>8</v>
      </c>
      <c r="AX11">
        <f>IF(Z11&gt;0, (R11*SUMPRODUCT(K11:$K$98, X11:$X$98)-K11*$AZ$3)/Z11, 0)</f>
        <v>40.647585255037143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2.9099999999999998E-3</v>
      </c>
      <c r="Q12" s="4">
        <f t="shared" si="21"/>
        <v>25</v>
      </c>
      <c r="R12">
        <f t="shared" si="0"/>
        <v>100000</v>
      </c>
      <c r="S12">
        <f t="shared" si="1"/>
        <v>-24.915901354990737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36.677669523166969</v>
      </c>
      <c r="AC12">
        <f t="shared" si="2"/>
        <v>-22.192198963676447</v>
      </c>
      <c r="AE12">
        <f t="shared" si="3"/>
        <v>0</v>
      </c>
      <c r="AF12">
        <f t="shared" si="4"/>
        <v>0</v>
      </c>
      <c r="AG12">
        <f t="shared" si="4"/>
        <v>-22.267104295658239</v>
      </c>
      <c r="AH12">
        <f t="shared" si="5"/>
        <v>-262.57898874617496</v>
      </c>
      <c r="AI12">
        <f t="shared" si="6"/>
        <v>-284.84609304183317</v>
      </c>
      <c r="AJ12">
        <f t="shared" si="7"/>
        <v>58.869868486843416</v>
      </c>
      <c r="AK12">
        <f t="shared" si="22"/>
        <v>8.435863990328403E-2</v>
      </c>
      <c r="AL12">
        <f t="shared" si="8"/>
        <v>-225.89186591508647</v>
      </c>
      <c r="AN12">
        <f t="shared" si="9"/>
        <v>0</v>
      </c>
      <c r="AO12">
        <f t="shared" si="9"/>
        <v>0</v>
      </c>
      <c r="AP12">
        <f t="shared" si="9"/>
        <v>-11.835202648113913</v>
      </c>
      <c r="AQ12">
        <f t="shared" si="9"/>
        <v>-139.56352391782502</v>
      </c>
      <c r="AR12">
        <f t="shared" si="9"/>
        <v>-151.39872656593894</v>
      </c>
      <c r="AS12">
        <f t="shared" si="9"/>
        <v>31.289960928842486</v>
      </c>
      <c r="AT12">
        <f t="shared" si="9"/>
        <v>4.4837513900238428E-2</v>
      </c>
      <c r="AU12">
        <f t="shared" si="9"/>
        <v>-120.06392812319621</v>
      </c>
      <c r="AW12">
        <v>9</v>
      </c>
      <c r="AX12">
        <f>IF(Z12&gt;0, (R12*SUMPRODUCT(K12:$K$98, X12:$X$98)-K12*$AZ$3)/Z12, 0)</f>
        <v>-24.915901354990737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2.9520000000000002E-3</v>
      </c>
      <c r="Q13" s="4">
        <f t="shared" si="21"/>
        <v>25</v>
      </c>
      <c r="R13">
        <f t="shared" si="0"/>
        <v>100000</v>
      </c>
      <c r="S13">
        <f t="shared" si="1"/>
        <v>-89.480737657347888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-22.192198963676447</v>
      </c>
      <c r="AC13">
        <f t="shared" si="2"/>
        <v>-78.666814273134605</v>
      </c>
      <c r="AE13">
        <f t="shared" si="3"/>
        <v>0</v>
      </c>
      <c r="AF13">
        <f t="shared" si="4"/>
        <v>0</v>
      </c>
      <c r="AG13">
        <f t="shared" si="4"/>
        <v>-21.978700760820875</v>
      </c>
      <c r="AH13">
        <f t="shared" si="5"/>
        <v>-262.92996752313252</v>
      </c>
      <c r="AI13">
        <f t="shared" si="6"/>
        <v>-284.90866828395338</v>
      </c>
      <c r="AJ13">
        <f t="shared" si="7"/>
        <v>56.474615309458159</v>
      </c>
      <c r="AK13">
        <f t="shared" si="22"/>
        <v>-4.4384397927352895E-2</v>
      </c>
      <c r="AL13">
        <f t="shared" si="8"/>
        <v>-228.47843737242258</v>
      </c>
      <c r="AN13">
        <f t="shared" si="9"/>
        <v>0</v>
      </c>
      <c r="AO13">
        <f t="shared" si="9"/>
        <v>0</v>
      </c>
      <c r="AP13">
        <f t="shared" si="9"/>
        <v>-11.10448013632656</v>
      </c>
      <c r="AQ13">
        <f t="shared" si="9"/>
        <v>-132.84227459023677</v>
      </c>
      <c r="AR13">
        <f t="shared" si="9"/>
        <v>-143.94675472656331</v>
      </c>
      <c r="AS13">
        <f t="shared" si="9"/>
        <v>28.533135362963094</v>
      </c>
      <c r="AT13">
        <f t="shared" si="9"/>
        <v>-2.2424695186063222E-2</v>
      </c>
      <c r="AU13">
        <f t="shared" si="9"/>
        <v>-115.43604405878629</v>
      </c>
      <c r="AW13">
        <v>10</v>
      </c>
      <c r="AX13">
        <f>IF(Z13&gt;0, (R13*SUMPRODUCT(K13:$K$98, X13:$X$98)-K13*$AZ$3)/Z13, 0)</f>
        <v>-89.480737657347888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2.9979999999999998E-3</v>
      </c>
      <c r="Q14" s="4">
        <f t="shared" si="21"/>
        <v>25</v>
      </c>
      <c r="R14">
        <f t="shared" si="0"/>
        <v>100000</v>
      </c>
      <c r="S14">
        <f t="shared" si="1"/>
        <v>-46.45435668291617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-78.666814273134605</v>
      </c>
      <c r="AC14">
        <f t="shared" si="2"/>
        <v>-40.309414532945993</v>
      </c>
      <c r="AE14">
        <f t="shared" si="3"/>
        <v>0</v>
      </c>
      <c r="AF14">
        <f t="shared" si="4"/>
        <v>0</v>
      </c>
      <c r="AG14">
        <f t="shared" si="4"/>
        <v>-21.693021608331726</v>
      </c>
      <c r="AH14">
        <f t="shared" si="5"/>
        <v>-263.5685795237639</v>
      </c>
      <c r="AI14">
        <f t="shared" si="6"/>
        <v>-285.26160113209562</v>
      </c>
      <c r="AJ14">
        <f t="shared" si="7"/>
        <v>-38.357399740188612</v>
      </c>
      <c r="AK14">
        <f t="shared" si="22"/>
        <v>-5.5066769991194233</v>
      </c>
      <c r="AL14">
        <f t="shared" si="8"/>
        <v>-329.12567787140364</v>
      </c>
      <c r="AN14">
        <f t="shared" si="9"/>
        <v>0</v>
      </c>
      <c r="AO14">
        <f t="shared" si="9"/>
        <v>0</v>
      </c>
      <c r="AP14">
        <f t="shared" si="9"/>
        <v>-9.7858429495665948</v>
      </c>
      <c r="AQ14">
        <f t="shared" si="9"/>
        <v>-118.89725517395364</v>
      </c>
      <c r="AR14">
        <f t="shared" si="9"/>
        <v>-128.68309812352024</v>
      </c>
      <c r="AS14">
        <f t="shared" si="9"/>
        <v>-17.303236800680015</v>
      </c>
      <c r="AT14">
        <f t="shared" si="9"/>
        <v>-2.4840926847496694</v>
      </c>
      <c r="AU14">
        <f t="shared" si="9"/>
        <v>-148.4704276089499</v>
      </c>
      <c r="AW14">
        <v>11</v>
      </c>
      <c r="AX14">
        <f>IF(Z14&gt;0, (R14*SUMPRODUCT(K14:$K$98, X14:$X$98)-K14*$AZ$3)/Z14, 0)</f>
        <v>-46.45435668291617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3.0469999999999998E-3</v>
      </c>
      <c r="Q15" s="4">
        <f t="shared" si="21"/>
        <v>25</v>
      </c>
      <c r="R15">
        <f t="shared" si="0"/>
        <v>100000</v>
      </c>
      <c r="S15">
        <f t="shared" si="1"/>
        <v>-7.4145490130524925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-40.309414532945993</v>
      </c>
      <c r="AC15">
        <f t="shared" si="2"/>
        <v>-6.3498176261628032</v>
      </c>
      <c r="AE15">
        <f t="shared" si="3"/>
        <v>0</v>
      </c>
      <c r="AF15">
        <f t="shared" si="4"/>
        <v>0</v>
      </c>
      <c r="AG15">
        <f t="shared" si="4"/>
        <v>-21.409992755407821</v>
      </c>
      <c r="AH15">
        <f t="shared" si="5"/>
        <v>-264.39454736234705</v>
      </c>
      <c r="AI15">
        <f t="shared" si="6"/>
        <v>-285.80454011775487</v>
      </c>
      <c r="AJ15">
        <f t="shared" si="7"/>
        <v>-33.95959690678319</v>
      </c>
      <c r="AK15">
        <f t="shared" si="22"/>
        <v>-2.8216590173062199</v>
      </c>
      <c r="AL15">
        <f t="shared" si="8"/>
        <v>-322.58579604184428</v>
      </c>
      <c r="AN15">
        <f t="shared" si="9"/>
        <v>0</v>
      </c>
      <c r="AO15">
        <f t="shared" si="9"/>
        <v>0</v>
      </c>
      <c r="AP15">
        <f t="shared" si="9"/>
        <v>-8.6233634433960713</v>
      </c>
      <c r="AQ15">
        <f t="shared" si="9"/>
        <v>-106.4909409547479</v>
      </c>
      <c r="AR15">
        <f t="shared" si="9"/>
        <v>-115.11430439814397</v>
      </c>
      <c r="AS15">
        <f t="shared" si="9"/>
        <v>-13.67800306445467</v>
      </c>
      <c r="AT15">
        <f t="shared" si="9"/>
        <v>-1.1364875970554178</v>
      </c>
      <c r="AU15">
        <f t="shared" si="9"/>
        <v>-129.92879505965405</v>
      </c>
      <c r="AW15">
        <v>12</v>
      </c>
      <c r="AX15">
        <f>IF(Z15&gt;0, (R15*SUMPRODUCT(K15:$K$98, X15:$X$98)-K15*$AZ$3)/Z15, 0)</f>
        <v>-7.4145490130524925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3.104E-3</v>
      </c>
      <c r="Q16" s="4">
        <f t="shared" si="21"/>
        <v>25</v>
      </c>
      <c r="R16">
        <f t="shared" si="0"/>
        <v>100000</v>
      </c>
      <c r="S16">
        <f t="shared" si="1"/>
        <v>27.968769964699597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-6.3498176261628032</v>
      </c>
      <c r="AC16">
        <f t="shared" si="2"/>
        <v>23.638573634032809</v>
      </c>
      <c r="AE16">
        <f t="shared" si="3"/>
        <v>0</v>
      </c>
      <c r="AF16">
        <f t="shared" si="4"/>
        <v>0</v>
      </c>
      <c r="AG16">
        <f t="shared" si="4"/>
        <v>-21.129436210340955</v>
      </c>
      <c r="AH16">
        <f t="shared" si="5"/>
        <v>-265.82647005114353</v>
      </c>
      <c r="AI16">
        <f t="shared" si="6"/>
        <v>-286.95590626148447</v>
      </c>
      <c r="AJ16">
        <f t="shared" si="7"/>
        <v>-29.988391260195613</v>
      </c>
      <c r="AK16">
        <f t="shared" si="22"/>
        <v>-0.44448723383139627</v>
      </c>
      <c r="AL16">
        <f t="shared" si="8"/>
        <v>-317.38878475551149</v>
      </c>
      <c r="AN16">
        <f t="shared" si="9"/>
        <v>0</v>
      </c>
      <c r="AO16">
        <f t="shared" si="9"/>
        <v>0</v>
      </c>
      <c r="AP16">
        <f t="shared" si="9"/>
        <v>-7.5985382936016137</v>
      </c>
      <c r="AQ16">
        <f t="shared" si="9"/>
        <v>-95.596143315362156</v>
      </c>
      <c r="AR16">
        <f t="shared" si="9"/>
        <v>-103.19468160896376</v>
      </c>
      <c r="AS16">
        <f t="shared" si="9"/>
        <v>-10.784383316511942</v>
      </c>
      <c r="AT16">
        <f t="shared" si="9"/>
        <v>-0.1598458772710632</v>
      </c>
      <c r="AU16">
        <f t="shared" si="9"/>
        <v>-114.13891080274678</v>
      </c>
      <c r="AW16">
        <v>13</v>
      </c>
      <c r="AX16">
        <f>IF(Z16&gt;0, (R16*SUMPRODUCT(K16:$K$98, X16:$X$98)-K16*$AZ$3)/Z16, 0)</f>
        <v>27.968769964699597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3.1700000000000001E-3</v>
      </c>
      <c r="Q17" s="4">
        <f t="shared" si="21"/>
        <v>25</v>
      </c>
      <c r="R17">
        <f t="shared" si="0"/>
        <v>100000</v>
      </c>
      <c r="S17">
        <f t="shared" si="1"/>
        <v>59.827574658513356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23.638573634032809</v>
      </c>
      <c r="AC17">
        <f t="shared" si="2"/>
        <v>49.898976939156114</v>
      </c>
      <c r="AE17">
        <f t="shared" si="3"/>
        <v>0</v>
      </c>
      <c r="AF17">
        <f t="shared" si="4"/>
        <v>0</v>
      </c>
      <c r="AG17">
        <f t="shared" si="4"/>
        <v>-20.851161535450768</v>
      </c>
      <c r="AH17">
        <f t="shared" si="5"/>
        <v>-267.92125114712331</v>
      </c>
      <c r="AI17">
        <f t="shared" si="6"/>
        <v>-288.7724126825741</v>
      </c>
      <c r="AJ17">
        <f t="shared" si="7"/>
        <v>-26.260403305123305</v>
      </c>
      <c r="AK17">
        <f t="shared" si="22"/>
        <v>1.6547001543822968</v>
      </c>
      <c r="AL17">
        <f t="shared" si="8"/>
        <v>-313.37811583331512</v>
      </c>
      <c r="AN17">
        <f t="shared" si="9"/>
        <v>0</v>
      </c>
      <c r="AO17">
        <f t="shared" si="9"/>
        <v>0</v>
      </c>
      <c r="AP17">
        <f t="shared" si="9"/>
        <v>-6.6950585216740013</v>
      </c>
      <c r="AQ17">
        <f t="shared" si="9"/>
        <v>-86.026308538275416</v>
      </c>
      <c r="AR17">
        <f t="shared" si="9"/>
        <v>-92.721367059949415</v>
      </c>
      <c r="AS17">
        <f t="shared" si="9"/>
        <v>-8.4319013418818187</v>
      </c>
      <c r="AT17">
        <f t="shared" si="9"/>
        <v>0.53130442400426148</v>
      </c>
      <c r="AU17">
        <f t="shared" si="9"/>
        <v>-100.62196397782698</v>
      </c>
      <c r="AW17">
        <v>14</v>
      </c>
      <c r="AX17">
        <f>IF(Z17&gt;0, (R17*SUMPRODUCT(K17:$K$98, X17:$X$98)-K17*$AZ$3)/Z17, 0)</f>
        <v>59.827574658513356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3.2390000000000001E-3</v>
      </c>
      <c r="Q18" s="4">
        <f t="shared" si="21"/>
        <v>25</v>
      </c>
      <c r="R18">
        <f t="shared" si="0"/>
        <v>100000</v>
      </c>
      <c r="S18">
        <f t="shared" si="1"/>
        <v>88.302256744643486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49.898976939156114</v>
      </c>
      <c r="AC18">
        <f t="shared" si="2"/>
        <v>72.673156454885316</v>
      </c>
      <c r="AE18">
        <f t="shared" si="3"/>
        <v>0</v>
      </c>
      <c r="AF18">
        <f t="shared" si="4"/>
        <v>0</v>
      </c>
      <c r="AG18">
        <f t="shared" si="4"/>
        <v>-20.575113007882937</v>
      </c>
      <c r="AH18">
        <f t="shared" si="5"/>
        <v>-270.14764885330015</v>
      </c>
      <c r="AI18">
        <f t="shared" si="6"/>
        <v>-290.72276186118307</v>
      </c>
      <c r="AJ18">
        <f t="shared" si="7"/>
        <v>-22.774179515729202</v>
      </c>
      <c r="AK18">
        <f t="shared" si="22"/>
        <v>3.4929283857409281</v>
      </c>
      <c r="AL18">
        <f t="shared" si="8"/>
        <v>-310.00401299117135</v>
      </c>
      <c r="AN18">
        <f t="shared" si="9"/>
        <v>0</v>
      </c>
      <c r="AO18">
        <f t="shared" si="9"/>
        <v>0</v>
      </c>
      <c r="AP18">
        <f t="shared" si="9"/>
        <v>-5.8985916445585342</v>
      </c>
      <c r="AQ18">
        <f t="shared" si="9"/>
        <v>-77.447480541793169</v>
      </c>
      <c r="AR18">
        <f t="shared" si="9"/>
        <v>-83.346072186351705</v>
      </c>
      <c r="AS18">
        <f t="shared" si="9"/>
        <v>-6.5290326693072576</v>
      </c>
      <c r="AT18">
        <f t="shared" si="9"/>
        <v>1.0013727838714184</v>
      </c>
      <c r="AU18">
        <f t="shared" si="9"/>
        <v>-88.873732071787543</v>
      </c>
      <c r="AW18">
        <v>15</v>
      </c>
      <c r="AX18">
        <f>IF(Z18&gt;0, (R18*SUMPRODUCT(K18:$K$98, X18:$X$98)-K18*$AZ$3)/Z18, 0)</f>
        <v>88.302256744643486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3.3149999999999998E-3</v>
      </c>
      <c r="Q19" s="4">
        <f t="shared" si="21"/>
        <v>25</v>
      </c>
      <c r="R19">
        <f t="shared" si="0"/>
        <v>100000</v>
      </c>
      <c r="S19">
        <f t="shared" si="1"/>
        <v>113.74841369585273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72.673156454885316</v>
      </c>
      <c r="AC19">
        <f t="shared" si="2"/>
        <v>92.368968818453709</v>
      </c>
      <c r="AE19">
        <f t="shared" si="3"/>
        <v>0</v>
      </c>
      <c r="AF19">
        <f t="shared" si="4"/>
        <v>0</v>
      </c>
      <c r="AG19">
        <f t="shared" si="4"/>
        <v>-20.301155378182976</v>
      </c>
      <c r="AH19">
        <f t="shared" si="5"/>
        <v>-272.8259984845277</v>
      </c>
      <c r="AI19">
        <f t="shared" si="6"/>
        <v>-293.12715386271066</v>
      </c>
      <c r="AJ19">
        <f t="shared" si="7"/>
        <v>-19.695812363568393</v>
      </c>
      <c r="AK19">
        <f t="shared" si="22"/>
        <v>5.0871209518419729</v>
      </c>
      <c r="AL19">
        <f t="shared" si="8"/>
        <v>-307.73584527443705</v>
      </c>
      <c r="AN19">
        <f t="shared" si="9"/>
        <v>0</v>
      </c>
      <c r="AO19">
        <f t="shared" si="9"/>
        <v>0</v>
      </c>
      <c r="AP19">
        <f t="shared" si="9"/>
        <v>-5.1964749078671764</v>
      </c>
      <c r="AQ19">
        <f t="shared" si="9"/>
        <v>-69.835111791826918</v>
      </c>
      <c r="AR19">
        <f t="shared" si="9"/>
        <v>-75.031586699694088</v>
      </c>
      <c r="AS19">
        <f t="shared" si="9"/>
        <v>-5.0415256092928749</v>
      </c>
      <c r="AT19">
        <f t="shared" si="9"/>
        <v>1.3021473845740414</v>
      </c>
      <c r="AU19">
        <f t="shared" si="9"/>
        <v>-78.770964924412922</v>
      </c>
      <c r="AW19">
        <v>16</v>
      </c>
      <c r="AX19">
        <f>IF(Z19&gt;0, (R19*SUMPRODUCT(K19:$K$98, X19:$X$98)-K19*$AZ$3)/Z19, 0)</f>
        <v>113.74841369585273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3.3969999999999998E-3</v>
      </c>
      <c r="Q20" s="4">
        <f t="shared" si="21"/>
        <v>25</v>
      </c>
      <c r="R20">
        <f t="shared" si="0"/>
        <v>100000</v>
      </c>
      <c r="S20">
        <f t="shared" si="1"/>
        <v>136.38718062314103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92.368968818453709</v>
      </c>
      <c r="AC20">
        <f t="shared" si="2"/>
        <v>109.26893997784259</v>
      </c>
      <c r="AE20">
        <f t="shared" si="3"/>
        <v>0</v>
      </c>
      <c r="AF20">
        <f t="shared" si="4"/>
        <v>0</v>
      </c>
      <c r="AG20">
        <f t="shared" si="4"/>
        <v>-20.029180799581457</v>
      </c>
      <c r="AH20">
        <f t="shared" si="5"/>
        <v>-275.85209927875025</v>
      </c>
      <c r="AI20">
        <f t="shared" si="6"/>
        <v>-295.88128007833171</v>
      </c>
      <c r="AJ20">
        <f t="shared" si="7"/>
        <v>-16.899971159388883</v>
      </c>
      <c r="AK20">
        <f t="shared" si="22"/>
        <v>6.4658278172917605</v>
      </c>
      <c r="AL20">
        <f t="shared" si="8"/>
        <v>-306.31542342042883</v>
      </c>
      <c r="AN20">
        <f t="shared" si="9"/>
        <v>0</v>
      </c>
      <c r="AO20">
        <f t="shared" si="9"/>
        <v>0</v>
      </c>
      <c r="AP20">
        <f t="shared" si="9"/>
        <v>-4.577551547791499</v>
      </c>
      <c r="AQ20">
        <f t="shared" si="9"/>
        <v>-63.04437593580284</v>
      </c>
      <c r="AR20">
        <f t="shared" si="9"/>
        <v>-67.621927483594348</v>
      </c>
      <c r="AS20">
        <f t="shared" si="9"/>
        <v>-3.862389076836775</v>
      </c>
      <c r="AT20">
        <f t="shared" si="9"/>
        <v>1.4777269439504845</v>
      </c>
      <c r="AU20">
        <f t="shared" si="9"/>
        <v>-70.006589616480625</v>
      </c>
      <c r="AW20">
        <v>17</v>
      </c>
      <c r="AX20">
        <f>IF(Z20&gt;0, (R20*SUMPRODUCT(K20:$K$98, X20:$X$98)-K20*$AZ$3)/Z20, 0)</f>
        <v>136.38718062314103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3.4910000000000002E-3</v>
      </c>
      <c r="Q21" s="4">
        <f t="shared" si="21"/>
        <v>25</v>
      </c>
      <c r="R21">
        <f t="shared" si="0"/>
        <v>100000</v>
      </c>
      <c r="S21">
        <f t="shared" si="1"/>
        <v>156.46896119548751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109.26893997784259</v>
      </c>
      <c r="AC21">
        <f t="shared" si="2"/>
        <v>123.66660239133954</v>
      </c>
      <c r="AE21">
        <f t="shared" si="3"/>
        <v>0</v>
      </c>
      <c r="AF21">
        <f t="shared" si="4"/>
        <v>0</v>
      </c>
      <c r="AG21">
        <f t="shared" si="4"/>
        <v>-19.758967121414305</v>
      </c>
      <c r="AH21">
        <f t="shared" si="5"/>
        <v>-279.68748068535547</v>
      </c>
      <c r="AI21">
        <f t="shared" si="6"/>
        <v>-299.44644780676975</v>
      </c>
      <c r="AJ21">
        <f t="shared" si="7"/>
        <v>-14.397662413496946</v>
      </c>
      <c r="AK21">
        <f t="shared" si="22"/>
        <v>7.648825798448982</v>
      </c>
      <c r="AL21">
        <f t="shared" si="8"/>
        <v>-306.19528442181775</v>
      </c>
      <c r="AN21">
        <f t="shared" si="9"/>
        <v>0</v>
      </c>
      <c r="AO21">
        <f t="shared" si="9"/>
        <v>0</v>
      </c>
      <c r="AP21">
        <f t="shared" si="9"/>
        <v>-4.0319605355895032</v>
      </c>
      <c r="AQ21">
        <f t="shared" si="9"/>
        <v>-57.072258761929007</v>
      </c>
      <c r="AR21">
        <f t="shared" si="9"/>
        <v>-61.104219297518505</v>
      </c>
      <c r="AS21">
        <f t="shared" si="9"/>
        <v>-2.937947429096428</v>
      </c>
      <c r="AT21">
        <f t="shared" si="9"/>
        <v>1.560798374400945</v>
      </c>
      <c r="AU21">
        <f t="shared" si="9"/>
        <v>-62.481368352213998</v>
      </c>
      <c r="AW21">
        <v>18</v>
      </c>
      <c r="AX21">
        <f>IF(Z21&gt;0, (R21*SUMPRODUCT(K21:$K$98, X21:$X$98)-K21*$AZ$3)/Z21, 0)</f>
        <v>156.46896119548751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3.5990000000000002E-3</v>
      </c>
      <c r="Q22" s="4">
        <f t="shared" si="21"/>
        <v>25</v>
      </c>
      <c r="R22">
        <f t="shared" si="0"/>
        <v>100000</v>
      </c>
      <c r="S22">
        <f t="shared" si="1"/>
        <v>174.1113079166854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123.66660239133954</v>
      </c>
      <c r="AC22">
        <f t="shared" si="2"/>
        <v>135.73902072699934</v>
      </c>
      <c r="AE22">
        <f t="shared" si="3"/>
        <v>0</v>
      </c>
      <c r="AF22">
        <f t="shared" si="4"/>
        <v>0</v>
      </c>
      <c r="AG22">
        <f t="shared" si="4"/>
        <v>-19.490264927530195</v>
      </c>
      <c r="AH22">
        <f t="shared" si="5"/>
        <v>-284.45009067988036</v>
      </c>
      <c r="AI22">
        <f t="shared" si="6"/>
        <v>-303.94035560741054</v>
      </c>
      <c r="AJ22">
        <f t="shared" si="7"/>
        <v>-12.072418335659805</v>
      </c>
      <c r="AK22">
        <f t="shared" si="22"/>
        <v>8.6566621673937689</v>
      </c>
      <c r="AL22">
        <f t="shared" si="8"/>
        <v>-307.35611177567654</v>
      </c>
      <c r="AN22">
        <f t="shared" si="9"/>
        <v>0</v>
      </c>
      <c r="AO22">
        <f t="shared" si="9"/>
        <v>0</v>
      </c>
      <c r="AP22">
        <f t="shared" si="9"/>
        <v>-3.5510088430946629</v>
      </c>
      <c r="AQ22">
        <f t="shared" si="9"/>
        <v>-51.8250927413808</v>
      </c>
      <c r="AR22">
        <f t="shared" si="9"/>
        <v>-55.376101584475457</v>
      </c>
      <c r="AS22">
        <f t="shared" si="9"/>
        <v>-2.1995218857652801</v>
      </c>
      <c r="AT22">
        <f t="shared" si="9"/>
        <v>1.5771916914622279</v>
      </c>
      <c r="AU22">
        <f t="shared" si="9"/>
        <v>-55.998431778778503</v>
      </c>
      <c r="AW22">
        <v>19</v>
      </c>
      <c r="AX22">
        <f>IF(Z22&gt;0, (R22*SUMPRODUCT(K22:$K$98, X22:$X$98)-K22*$AZ$3)/Z22, 0)</f>
        <v>174.1113079166854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3.7169999999999998E-3</v>
      </c>
      <c r="Q23" s="4">
        <f t="shared" si="21"/>
        <v>25</v>
      </c>
      <c r="R23">
        <f t="shared" si="0"/>
        <v>100000</v>
      </c>
      <c r="S23">
        <f t="shared" si="1"/>
        <v>189.4226655340116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135.73902072699934</v>
      </c>
      <c r="AC23">
        <f t="shared" si="2"/>
        <v>145.65024682275146</v>
      </c>
      <c r="AE23">
        <f t="shared" si="3"/>
        <v>0</v>
      </c>
      <c r="AF23">
        <f t="shared" si="4"/>
        <v>0</v>
      </c>
      <c r="AG23">
        <f t="shared" si="4"/>
        <v>-19.22291696351926</v>
      </c>
      <c r="AH23">
        <f t="shared" si="5"/>
        <v>-289.78125894251889</v>
      </c>
      <c r="AI23">
        <f t="shared" si="6"/>
        <v>-309.00417590603814</v>
      </c>
      <c r="AJ23">
        <f t="shared" si="7"/>
        <v>-9.911226095752113</v>
      </c>
      <c r="AK23">
        <f t="shared" si="22"/>
        <v>9.5017314508899542</v>
      </c>
      <c r="AL23">
        <f t="shared" si="8"/>
        <v>-309.41367055090029</v>
      </c>
      <c r="AN23">
        <f t="shared" si="9"/>
        <v>0</v>
      </c>
      <c r="AO23">
        <f t="shared" si="9"/>
        <v>0</v>
      </c>
      <c r="AP23">
        <f t="shared" si="9"/>
        <v>-3.1270532632088686</v>
      </c>
      <c r="AQ23">
        <f t="shared" si="9"/>
        <v>-47.13964239208164</v>
      </c>
      <c r="AR23">
        <f t="shared" si="9"/>
        <v>-50.266695655290505</v>
      </c>
      <c r="AS23">
        <f t="shared" si="9"/>
        <v>-1.6122907862495635</v>
      </c>
      <c r="AT23">
        <f t="shared" si="9"/>
        <v>1.5456769852373189</v>
      </c>
      <c r="AU23">
        <f t="shared" si="9"/>
        <v>-50.33330945630275</v>
      </c>
      <c r="AW23">
        <v>20</v>
      </c>
      <c r="AX23">
        <f>IF(Z23&gt;0, (R23*SUMPRODUCT(K23:$K$98, X23:$X$98)-K23*$AZ$3)/Z23, 0)</f>
        <v>189.4226655340116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3.852E-3</v>
      </c>
      <c r="Q24" s="4">
        <f t="shared" si="21"/>
        <v>25</v>
      </c>
      <c r="R24">
        <f t="shared" si="0"/>
        <v>100000</v>
      </c>
      <c r="S24">
        <f t="shared" si="1"/>
        <v>202.61015219401531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145.65024682275146</v>
      </c>
      <c r="AC24">
        <f t="shared" si="2"/>
        <v>153.63231767810998</v>
      </c>
      <c r="AE24">
        <f t="shared" si="3"/>
        <v>0</v>
      </c>
      <c r="AF24">
        <f t="shared" si="4"/>
        <v>0</v>
      </c>
      <c r="AG24">
        <f t="shared" si="4"/>
        <v>-18.956641117740592</v>
      </c>
      <c r="AH24">
        <f t="shared" si="5"/>
        <v>-296.18670457390476</v>
      </c>
      <c r="AI24">
        <f t="shared" si="6"/>
        <v>-315.14334569164538</v>
      </c>
      <c r="AJ24">
        <f t="shared" si="7"/>
        <v>-7.9820708553585291</v>
      </c>
      <c r="AK24">
        <f t="shared" si="22"/>
        <v>10.195517277592604</v>
      </c>
      <c r="AL24">
        <f t="shared" si="8"/>
        <v>-312.92989926941129</v>
      </c>
      <c r="AN24">
        <f t="shared" si="9"/>
        <v>0</v>
      </c>
      <c r="AO24">
        <f t="shared" si="9"/>
        <v>0</v>
      </c>
      <c r="AP24">
        <f t="shared" si="9"/>
        <v>-2.7533368941133025</v>
      </c>
      <c r="AQ24">
        <f t="shared" si="9"/>
        <v>-43.019318463859136</v>
      </c>
      <c r="AR24">
        <f t="shared" si="9"/>
        <v>-45.772655357972447</v>
      </c>
      <c r="AS24">
        <f t="shared" si="9"/>
        <v>-1.1593472725987124</v>
      </c>
      <c r="AT24">
        <f t="shared" si="9"/>
        <v>1.4808369109596324</v>
      </c>
      <c r="AU24">
        <f t="shared" si="9"/>
        <v>-45.451165719611524</v>
      </c>
      <c r="AW24">
        <v>21</v>
      </c>
      <c r="AX24">
        <f>IF(Z24&gt;0, (R24*SUMPRODUCT(K24:$K$98, X24:$X$98)-K24*$AZ$3)/Z24, 0)</f>
        <v>202.61015219401531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4.0049999999999999E-3</v>
      </c>
      <c r="Q25" s="4">
        <f t="shared" si="21"/>
        <v>25</v>
      </c>
      <c r="R25">
        <f t="shared" si="0"/>
        <v>100000</v>
      </c>
      <c r="S25">
        <f t="shared" si="1"/>
        <v>213.77601952230629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153.63231767810998</v>
      </c>
      <c r="AC25">
        <f t="shared" si="2"/>
        <v>159.82881461375081</v>
      </c>
      <c r="AE25">
        <f t="shared" si="3"/>
        <v>0</v>
      </c>
      <c r="AF25">
        <f t="shared" si="4"/>
        <v>0</v>
      </c>
      <c r="AG25">
        <f t="shared" si="4"/>
        <v>-18.691153358886638</v>
      </c>
      <c r="AH25">
        <f t="shared" si="5"/>
        <v>-303.68539070620426</v>
      </c>
      <c r="AI25">
        <f t="shared" si="6"/>
        <v>-322.37654406509091</v>
      </c>
      <c r="AJ25">
        <f t="shared" si="7"/>
        <v>-6.1964969356408233</v>
      </c>
      <c r="AK25">
        <f t="shared" si="22"/>
        <v>10.754262237467699</v>
      </c>
      <c r="AL25">
        <f t="shared" si="8"/>
        <v>-317.81877876326405</v>
      </c>
      <c r="AN25">
        <f t="shared" si="9"/>
        <v>0</v>
      </c>
      <c r="AO25">
        <f t="shared" si="9"/>
        <v>0</v>
      </c>
      <c r="AP25">
        <f t="shared" si="9"/>
        <v>-2.4239075097421838</v>
      </c>
      <c r="AQ25">
        <f t="shared" si="9"/>
        <v>-39.382550931870625</v>
      </c>
      <c r="AR25">
        <f t="shared" si="9"/>
        <v>-41.806458441612811</v>
      </c>
      <c r="AS25">
        <f t="shared" si="9"/>
        <v>-0.80357456642733849</v>
      </c>
      <c r="AT25">
        <f t="shared" si="9"/>
        <v>1.3946350178942339</v>
      </c>
      <c r="AU25">
        <f t="shared" si="9"/>
        <v>-41.215397990145917</v>
      </c>
      <c r="AW25">
        <v>22</v>
      </c>
      <c r="AX25">
        <f>IF(Z25&gt;0, (R25*SUMPRODUCT(K25:$K$98, X25:$X$98)-K25*$AZ$3)/Z25, 0)</f>
        <v>213.77601952230629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4.1640000000000002E-3</v>
      </c>
      <c r="Q26" s="4">
        <f t="shared" si="21"/>
        <v>25</v>
      </c>
      <c r="R26">
        <f t="shared" si="0"/>
        <v>100000</v>
      </c>
      <c r="S26">
        <f t="shared" si="1"/>
        <v>223.03441010065603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159.82881461375081</v>
      </c>
      <c r="AC26">
        <f t="shared" si="2"/>
        <v>164.38895600286241</v>
      </c>
      <c r="AE26">
        <f t="shared" si="3"/>
        <v>0</v>
      </c>
      <c r="AF26">
        <f t="shared" si="4"/>
        <v>0</v>
      </c>
      <c r="AG26">
        <f t="shared" si="4"/>
        <v>-18.426411862711369</v>
      </c>
      <c r="AH26">
        <f t="shared" si="5"/>
        <v>-311.31985034561586</v>
      </c>
      <c r="AI26">
        <f t="shared" si="6"/>
        <v>-329.74626220832721</v>
      </c>
      <c r="AJ26">
        <f t="shared" si="7"/>
        <v>-4.5601413891116067</v>
      </c>
      <c r="AK26">
        <f t="shared" si="22"/>
        <v>11.188017022962558</v>
      </c>
      <c r="AL26">
        <f t="shared" si="8"/>
        <v>-323.11838657447623</v>
      </c>
      <c r="AN26">
        <f t="shared" si="9"/>
        <v>0</v>
      </c>
      <c r="AO26">
        <f t="shared" si="9"/>
        <v>0</v>
      </c>
      <c r="AP26">
        <f t="shared" si="9"/>
        <v>-2.1335493605126747</v>
      </c>
      <c r="AQ26">
        <f t="shared" si="9"/>
        <v>-36.046967394880191</v>
      </c>
      <c r="AR26">
        <f t="shared" si="9"/>
        <v>-38.180516755392865</v>
      </c>
      <c r="AS26">
        <f t="shared" si="9"/>
        <v>-0.52800766731341398</v>
      </c>
      <c r="AT26">
        <f t="shared" si="9"/>
        <v>1.2954332478072748</v>
      </c>
      <c r="AU26">
        <f t="shared" si="9"/>
        <v>-37.413091174899002</v>
      </c>
      <c r="AW26">
        <v>23</v>
      </c>
      <c r="AX26">
        <f>IF(Z26&gt;0, (R26*SUMPRODUCT(K26:$K$98, X26:$X$98)-K26*$AZ$3)/Z26, 0)</f>
        <v>223.03441010065603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4.3350000000000003E-3</v>
      </c>
      <c r="Q27" s="4">
        <f t="shared" si="21"/>
        <v>25</v>
      </c>
      <c r="R27">
        <f t="shared" si="0"/>
        <v>100000</v>
      </c>
      <c r="S27">
        <f t="shared" si="1"/>
        <v>230.66574587797462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164.38895600286241</v>
      </c>
      <c r="AC27">
        <f t="shared" si="2"/>
        <v>167.57653532314487</v>
      </c>
      <c r="AE27">
        <f t="shared" si="3"/>
        <v>0</v>
      </c>
      <c r="AF27">
        <f t="shared" si="4"/>
        <v>0</v>
      </c>
      <c r="AG27">
        <f t="shared" si="4"/>
        <v>-18.162269248659399</v>
      </c>
      <c r="AH27">
        <f t="shared" si="5"/>
        <v>-319.51398169941513</v>
      </c>
      <c r="AI27">
        <f t="shared" si="6"/>
        <v>-337.67625094807454</v>
      </c>
      <c r="AJ27">
        <f t="shared" si="7"/>
        <v>-3.1875793202824525</v>
      </c>
      <c r="AK27">
        <f t="shared" si="22"/>
        <v>11.50722692020037</v>
      </c>
      <c r="AL27">
        <f t="shared" si="8"/>
        <v>-329.35660334815663</v>
      </c>
      <c r="AN27">
        <f t="shared" si="9"/>
        <v>0</v>
      </c>
      <c r="AO27">
        <f t="shared" si="9"/>
        <v>0</v>
      </c>
      <c r="AP27">
        <f t="shared" si="9"/>
        <v>-1.8776472593122546</v>
      </c>
      <c r="AQ27">
        <f t="shared" si="9"/>
        <v>-33.031915992223013</v>
      </c>
      <c r="AR27">
        <f t="shared" si="9"/>
        <v>-34.909563251535268</v>
      </c>
      <c r="AS27">
        <f t="shared" si="9"/>
        <v>-0.32953754250783085</v>
      </c>
      <c r="AT27">
        <f t="shared" si="9"/>
        <v>1.1896373076064408</v>
      </c>
      <c r="AU27">
        <f t="shared" si="9"/>
        <v>-34.049463486436657</v>
      </c>
      <c r="AW27">
        <v>24</v>
      </c>
      <c r="AX27">
        <f>IF(Z27&gt;0, (R27*SUMPRODUCT(K27:$K$98, X27:$X$98)-K27*$AZ$3)/Z27, 0)</f>
        <v>230.66574587797462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4.522E-3</v>
      </c>
      <c r="Q28" s="4">
        <f t="shared" si="21"/>
        <v>25</v>
      </c>
      <c r="R28">
        <f t="shared" si="0"/>
        <v>100000</v>
      </c>
      <c r="S28">
        <f t="shared" si="1"/>
        <v>236.85686745378246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167.57653532314487</v>
      </c>
      <c r="AC28">
        <f t="shared" si="2"/>
        <v>169.57546461231709</v>
      </c>
      <c r="AE28">
        <f t="shared" si="3"/>
        <v>0</v>
      </c>
      <c r="AF28">
        <f t="shared" si="4"/>
        <v>0</v>
      </c>
      <c r="AG28">
        <f t="shared" si="4"/>
        <v>-17.898516774630369</v>
      </c>
      <c r="AH28">
        <f t="shared" si="5"/>
        <v>-328.51912616975119</v>
      </c>
      <c r="AI28">
        <f t="shared" si="6"/>
        <v>-346.41764294438156</v>
      </c>
      <c r="AJ28">
        <f t="shared" si="7"/>
        <v>-1.9989292891722243</v>
      </c>
      <c r="AK28">
        <f t="shared" si="22"/>
        <v>11.730357472620142</v>
      </c>
      <c r="AL28">
        <f t="shared" si="8"/>
        <v>-336.68621476093364</v>
      </c>
      <c r="AN28">
        <f t="shared" si="9"/>
        <v>0</v>
      </c>
      <c r="AO28">
        <f t="shared" si="9"/>
        <v>0</v>
      </c>
      <c r="AP28">
        <f t="shared" si="9"/>
        <v>-1.6521250587611804</v>
      </c>
      <c r="AQ28">
        <f t="shared" si="9"/>
        <v>-30.324003237892907</v>
      </c>
      <c r="AR28">
        <f t="shared" si="9"/>
        <v>-31.976128296654085</v>
      </c>
      <c r="AS28">
        <f t="shared" si="9"/>
        <v>-0.18451144365292285</v>
      </c>
      <c r="AT28">
        <f t="shared" si="9"/>
        <v>1.0827722639124899</v>
      </c>
      <c r="AU28">
        <f t="shared" si="9"/>
        <v>-31.07786747639452</v>
      </c>
      <c r="AW28">
        <v>25</v>
      </c>
      <c r="AX28">
        <f>IF(Z28&gt;0, (R28*SUMPRODUCT(K28:$K$98, X28:$X$98)-K28*$AZ$3)/Z28, 0)</f>
        <v>236.85686745378246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4.7470000000000004E-3</v>
      </c>
      <c r="Q29" s="4">
        <f t="shared" si="21"/>
        <v>25</v>
      </c>
      <c r="R29">
        <f t="shared" si="0"/>
        <v>100000</v>
      </c>
      <c r="S29">
        <f t="shared" si="1"/>
        <v>241.75387810967749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169.57546461231709</v>
      </c>
      <c r="AC29">
        <f t="shared" si="2"/>
        <v>170.52900180424143</v>
      </c>
      <c r="AE29">
        <f t="shared" si="3"/>
        <v>0</v>
      </c>
      <c r="AF29">
        <f t="shared" si="4"/>
        <v>0</v>
      </c>
      <c r="AG29">
        <f t="shared" si="4"/>
        <v>-17.634567347754896</v>
      </c>
      <c r="AH29">
        <f t="shared" si="5"/>
        <v>-339.85703651668149</v>
      </c>
      <c r="AI29">
        <f t="shared" si="6"/>
        <v>-357.4916038644364</v>
      </c>
      <c r="AJ29">
        <f t="shared" si="7"/>
        <v>-0.95353719192434028</v>
      </c>
      <c r="AK29">
        <f t="shared" si="22"/>
        <v>11.870282522862198</v>
      </c>
      <c r="AL29">
        <f t="shared" si="8"/>
        <v>-346.57485853349851</v>
      </c>
      <c r="AN29">
        <f t="shared" si="9"/>
        <v>0</v>
      </c>
      <c r="AO29">
        <f t="shared" si="9"/>
        <v>0</v>
      </c>
      <c r="AP29">
        <f t="shared" si="9"/>
        <v>-1.4533581879639548</v>
      </c>
      <c r="AQ29">
        <f t="shared" si="9"/>
        <v>-28.009420192640444</v>
      </c>
      <c r="AR29">
        <f t="shared" si="9"/>
        <v>-29.462778380604398</v>
      </c>
      <c r="AS29">
        <f t="shared" si="9"/>
        <v>-7.8586055335677446E-2</v>
      </c>
      <c r="AT29">
        <f t="shared" si="9"/>
        <v>0.97829291515017369</v>
      </c>
      <c r="AU29">
        <f t="shared" si="9"/>
        <v>-28.563071520789901</v>
      </c>
      <c r="AW29">
        <v>26</v>
      </c>
      <c r="AX29">
        <f>IF(Z29&gt;0, (R29*SUMPRODUCT(K29:$K$98, X29:$X$98)-K29*$AZ$3)/Z29, 0)</f>
        <v>241.75387810967749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4.9870000000000001E-3</v>
      </c>
      <c r="Q30" s="4">
        <f t="shared" si="21"/>
        <v>25</v>
      </c>
      <c r="R30">
        <f t="shared" si="0"/>
        <v>100000</v>
      </c>
      <c r="S30">
        <f t="shared" si="1"/>
        <v>245.31264862675383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170.52900180424143</v>
      </c>
      <c r="AC30">
        <f t="shared" si="2"/>
        <v>170.44595699536634</v>
      </c>
      <c r="AE30">
        <f t="shared" si="3"/>
        <v>0</v>
      </c>
      <c r="AF30">
        <f t="shared" si="4"/>
        <v>0</v>
      </c>
      <c r="AG30">
        <f t="shared" si="4"/>
        <v>-17.370278086914091</v>
      </c>
      <c r="AH30">
        <f t="shared" si="5"/>
        <v>-351.77434945301468</v>
      </c>
      <c r="AI30">
        <f t="shared" si="6"/>
        <v>-369.14462753992876</v>
      </c>
      <c r="AJ30">
        <f t="shared" si="7"/>
        <v>8.3044808875087028E-2</v>
      </c>
      <c r="AK30">
        <f t="shared" si="22"/>
        <v>11.937030126296902</v>
      </c>
      <c r="AL30">
        <f t="shared" si="8"/>
        <v>-357.12455260475679</v>
      </c>
      <c r="AN30">
        <f t="shared" si="9"/>
        <v>0</v>
      </c>
      <c r="AO30">
        <f t="shared" si="9"/>
        <v>0</v>
      </c>
      <c r="AP30">
        <f t="shared" si="9"/>
        <v>-1.278193490000838</v>
      </c>
      <c r="AQ30">
        <f t="shared" si="9"/>
        <v>-25.885347440629435</v>
      </c>
      <c r="AR30">
        <f t="shared" si="9"/>
        <v>-27.163540930630273</v>
      </c>
      <c r="AS30">
        <f t="shared" si="9"/>
        <v>6.1108598003659026E-3</v>
      </c>
      <c r="AT30">
        <f t="shared" si="9"/>
        <v>0.87838744555684922</v>
      </c>
      <c r="AU30">
        <f t="shared" si="9"/>
        <v>-26.279042625273057</v>
      </c>
      <c r="AW30">
        <v>27</v>
      </c>
      <c r="AX30">
        <f>IF(Z30&gt;0, (R30*SUMPRODUCT(K30:$K$98, X30:$X$98)-K30*$AZ$3)/Z30, 0)</f>
        <v>245.31264862675383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5.2249999999999996E-3</v>
      </c>
      <c r="Q31" s="4">
        <f t="shared" si="21"/>
        <v>25</v>
      </c>
      <c r="R31">
        <f t="shared" si="0"/>
        <v>100000</v>
      </c>
      <c r="S31">
        <f t="shared" si="1"/>
        <v>247.71527593824757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170.44595699536634</v>
      </c>
      <c r="AC31">
        <f t="shared" si="2"/>
        <v>169.49487329024154</v>
      </c>
      <c r="AE31">
        <f t="shared" si="3"/>
        <v>0</v>
      </c>
      <c r="AF31">
        <f t="shared" si="4"/>
        <v>0</v>
      </c>
      <c r="AG31">
        <f t="shared" si="4"/>
        <v>-17.105815603040824</v>
      </c>
      <c r="AH31">
        <f t="shared" si="5"/>
        <v>-363.03881201650449</v>
      </c>
      <c r="AI31">
        <f t="shared" si="6"/>
        <v>-380.1446276195453</v>
      </c>
      <c r="AJ31">
        <f t="shared" si="7"/>
        <v>0.95108370512480178</v>
      </c>
      <c r="AK31">
        <f t="shared" si="22"/>
        <v>11.931216989675645</v>
      </c>
      <c r="AL31">
        <f t="shared" si="8"/>
        <v>-367.26232692474485</v>
      </c>
      <c r="AN31">
        <f t="shared" si="9"/>
        <v>0</v>
      </c>
      <c r="AO31">
        <f t="shared" si="9"/>
        <v>0</v>
      </c>
      <c r="AP31">
        <f t="shared" si="9"/>
        <v>-1.1238687447460494</v>
      </c>
      <c r="AQ31">
        <f t="shared" si="9"/>
        <v>-23.852003518765638</v>
      </c>
      <c r="AR31">
        <f t="shared" si="9"/>
        <v>-24.975872263511686</v>
      </c>
      <c r="AS31">
        <f t="shared" si="9"/>
        <v>6.2487125702268199E-2</v>
      </c>
      <c r="AT31">
        <f t="shared" si="9"/>
        <v>0.78389257622394959</v>
      </c>
      <c r="AU31">
        <f t="shared" si="9"/>
        <v>-24.129492561585469</v>
      </c>
      <c r="AW31">
        <v>28</v>
      </c>
      <c r="AX31">
        <f>IF(Z31&gt;0, (R31*SUMPRODUCT(K31:$K$98, X31:$X$98)-K31*$AZ$3)/Z31, 0)</f>
        <v>247.71527593824757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5.4879999999999998E-3</v>
      </c>
      <c r="Q32" s="4">
        <f t="shared" si="21"/>
        <v>25</v>
      </c>
      <c r="R32">
        <f t="shared" si="0"/>
        <v>100000</v>
      </c>
      <c r="S32">
        <f t="shared" si="1"/>
        <v>249.25300513042887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169.49487329024154</v>
      </c>
      <c r="AC32">
        <f t="shared" si="2"/>
        <v>167.90560524960523</v>
      </c>
      <c r="AE32">
        <f t="shared" si="3"/>
        <v>0</v>
      </c>
      <c r="AF32">
        <f t="shared" si="4"/>
        <v>0</v>
      </c>
      <c r="AG32">
        <f t="shared" si="4"/>
        <v>-16.840880730980931</v>
      </c>
      <c r="AH32">
        <f t="shared" si="5"/>
        <v>-375.50686411795215</v>
      </c>
      <c r="AI32">
        <f t="shared" si="6"/>
        <v>-392.34774484893308</v>
      </c>
      <c r="AJ32">
        <f t="shared" si="7"/>
        <v>1.5892680406363127</v>
      </c>
      <c r="AK32">
        <f t="shared" si="22"/>
        <v>11.86464113031691</v>
      </c>
      <c r="AL32">
        <f t="shared" si="8"/>
        <v>-378.89383567797989</v>
      </c>
      <c r="AN32">
        <f t="shared" si="9"/>
        <v>0</v>
      </c>
      <c r="AO32">
        <f t="shared" si="9"/>
        <v>0</v>
      </c>
      <c r="AP32">
        <f t="shared" si="9"/>
        <v>-0.98791273716734174</v>
      </c>
      <c r="AQ32">
        <f t="shared" si="9"/>
        <v>-22.027827397022566</v>
      </c>
      <c r="AR32">
        <f t="shared" si="9"/>
        <v>-23.015740134189905</v>
      </c>
      <c r="AS32">
        <f t="shared" si="9"/>
        <v>9.3228980431485212E-2</v>
      </c>
      <c r="AT32">
        <f t="shared" si="9"/>
        <v>0.69599864055784888</v>
      </c>
      <c r="AU32">
        <f t="shared" si="9"/>
        <v>-22.226512513200575</v>
      </c>
      <c r="AW32">
        <v>29</v>
      </c>
      <c r="AX32">
        <f>IF(Z32&gt;0, (R32*SUMPRODUCT(K32:$K$98, X32:$X$98)-K32*$AZ$3)/Z32, 0)</f>
        <v>249.25300513042887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5.7670000000000004E-3</v>
      </c>
      <c r="Q33" s="4">
        <f t="shared" si="21"/>
        <v>25</v>
      </c>
      <c r="R33">
        <f t="shared" si="0"/>
        <v>100000</v>
      </c>
      <c r="S33">
        <f t="shared" si="1"/>
        <v>250.00258606719547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167.90560524960523</v>
      </c>
      <c r="AC33">
        <f t="shared" si="2"/>
        <v>165.75522024376949</v>
      </c>
      <c r="AE33">
        <f t="shared" si="3"/>
        <v>0</v>
      </c>
      <c r="AF33">
        <f t="shared" si="4"/>
        <v>0</v>
      </c>
      <c r="AG33">
        <f t="shared" si="4"/>
        <v>-16.575350564495555</v>
      </c>
      <c r="AH33">
        <f t="shared" si="5"/>
        <v>-388.48543670226815</v>
      </c>
      <c r="AI33">
        <f t="shared" si="6"/>
        <v>-405.06078726676373</v>
      </c>
      <c r="AJ33">
        <f t="shared" si="7"/>
        <v>2.1503850058357443</v>
      </c>
      <c r="AK33">
        <f t="shared" si="22"/>
        <v>11.753392367472367</v>
      </c>
      <c r="AL33">
        <f t="shared" si="8"/>
        <v>-391.15700989345561</v>
      </c>
      <c r="AN33">
        <f t="shared" si="9"/>
        <v>0</v>
      </c>
      <c r="AO33">
        <f t="shared" si="9"/>
        <v>0</v>
      </c>
      <c r="AP33">
        <f t="shared" si="9"/>
        <v>-0.86815742592895007</v>
      </c>
      <c r="AQ33">
        <f t="shared" si="9"/>
        <v>-20.347474125871642</v>
      </c>
      <c r="AR33">
        <f t="shared" si="9"/>
        <v>-21.215631551800591</v>
      </c>
      <c r="AS33">
        <f t="shared" si="9"/>
        <v>0.11262945565817573</v>
      </c>
      <c r="AT33">
        <f t="shared" si="9"/>
        <v>0.61560054636396866</v>
      </c>
      <c r="AU33">
        <f t="shared" si="9"/>
        <v>-20.487401549778447</v>
      </c>
      <c r="AW33">
        <v>30</v>
      </c>
      <c r="AX33">
        <f>IF(Z33&gt;0, (R33*SUMPRODUCT(K33:$K$98, X33:$X$98)-K33*$AZ$3)/Z33, 0)</f>
        <v>250.00258606719547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6.0780000000000001E-3</v>
      </c>
      <c r="Q34" s="4">
        <f t="shared" si="21"/>
        <v>25</v>
      </c>
      <c r="R34">
        <f t="shared" si="0"/>
        <v>100000</v>
      </c>
      <c r="S34">
        <f t="shared" si="1"/>
        <v>250.10261567933119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165.75522024376949</v>
      </c>
      <c r="AC34">
        <f t="shared" si="2"/>
        <v>163.15546253860029</v>
      </c>
      <c r="AE34">
        <f t="shared" si="3"/>
        <v>0</v>
      </c>
      <c r="AF34">
        <f t="shared" si="4"/>
        <v>0</v>
      </c>
      <c r="AG34">
        <f t="shared" si="4"/>
        <v>-16.308852078119596</v>
      </c>
      <c r="AH34">
        <f t="shared" si="5"/>
        <v>-402.97992292401597</v>
      </c>
      <c r="AI34">
        <f t="shared" si="6"/>
        <v>-419.28877500213554</v>
      </c>
      <c r="AJ34">
        <f t="shared" si="7"/>
        <v>2.5997577051691962</v>
      </c>
      <c r="AK34">
        <f t="shared" si="22"/>
        <v>11.602865417063866</v>
      </c>
      <c r="AL34">
        <f t="shared" si="8"/>
        <v>-405.08615187990245</v>
      </c>
      <c r="AN34">
        <f t="shared" si="9"/>
        <v>0</v>
      </c>
      <c r="AO34">
        <f t="shared" si="9"/>
        <v>0</v>
      </c>
      <c r="AP34">
        <f t="shared" si="9"/>
        <v>-0.76267784895970048</v>
      </c>
      <c r="AQ34">
        <f t="shared" si="9"/>
        <v>-18.84521726712914</v>
      </c>
      <c r="AR34">
        <f t="shared" si="9"/>
        <v>-19.607895116088841</v>
      </c>
      <c r="AS34">
        <f t="shared" si="9"/>
        <v>0.12157677345390842</v>
      </c>
      <c r="AT34">
        <f t="shared" si="9"/>
        <v>0.54260400398919317</v>
      </c>
      <c r="AU34">
        <f t="shared" ref="AU34:AU89" si="23">AL34*$K34</f>
        <v>-18.943714338645737</v>
      </c>
      <c r="AW34">
        <v>31</v>
      </c>
      <c r="AX34">
        <f>IF(Z34&gt;0, (R34*SUMPRODUCT(K34:$K$98, X34:$X$98)-K34*$AZ$3)/Z34, 0)</f>
        <v>250.10261567933119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6.4359999999999999E-3</v>
      </c>
      <c r="Q35" s="4">
        <f t="shared" si="21"/>
        <v>25</v>
      </c>
      <c r="R35">
        <f t="shared" si="0"/>
        <v>100000</v>
      </c>
      <c r="S35">
        <f t="shared" si="1"/>
        <v>249.60791043790829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163.15546253860029</v>
      </c>
      <c r="AC35">
        <f t="shared" si="2"/>
        <v>160.15642064709846</v>
      </c>
      <c r="AE35">
        <f t="shared" si="3"/>
        <v>0</v>
      </c>
      <c r="AF35">
        <f t="shared" ref="AF35:AG66" si="24">-$Z35*P35</f>
        <v>0</v>
      </c>
      <c r="AG35">
        <f t="shared" si="24"/>
        <v>-16.040799785363621</v>
      </c>
      <c r="AH35">
        <f t="shared" si="5"/>
        <v>-419.85508789911086</v>
      </c>
      <c r="AI35">
        <f t="shared" ref="AI35:AI66" si="25">SUM(AE35:AH35)</f>
        <v>-435.89588768447447</v>
      </c>
      <c r="AJ35">
        <f t="shared" si="7"/>
        <v>2.9990418915018324</v>
      </c>
      <c r="AK35">
        <f t="shared" si="22"/>
        <v>11.420882377702021</v>
      </c>
      <c r="AL35">
        <f t="shared" ref="AL35:AL89" si="26">SUM(AI35:AK35)</f>
        <v>-421.4759634152706</v>
      </c>
      <c r="AN35">
        <f t="shared" ref="AN35:AT66" si="27">AE35*$K35</f>
        <v>0</v>
      </c>
      <c r="AO35">
        <f t="shared" si="27"/>
        <v>0</v>
      </c>
      <c r="AP35">
        <f t="shared" si="27"/>
        <v>-0.66977006770910597</v>
      </c>
      <c r="AQ35">
        <f t="shared" si="27"/>
        <v>-17.530695128230828</v>
      </c>
      <c r="AR35">
        <f t="shared" si="27"/>
        <v>-18.200465195939934</v>
      </c>
      <c r="AS35">
        <f t="shared" si="27"/>
        <v>0.12522246506476761</v>
      </c>
      <c r="AT35">
        <f t="shared" si="27"/>
        <v>0.47686931236376745</v>
      </c>
      <c r="AU35">
        <f t="shared" si="23"/>
        <v>-17.598373418511397</v>
      </c>
      <c r="AW35">
        <v>32</v>
      </c>
      <c r="AX35">
        <f>IF(Z35&gt;0, (R35*SUMPRODUCT(K35:$K$98, X35:$X$98)-K35*$AZ$3)/Z35, 0)</f>
        <v>249.60791043790829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6.8199999999999997E-3</v>
      </c>
      <c r="Q36" s="4">
        <f t="shared" si="21"/>
        <v>25</v>
      </c>
      <c r="R36">
        <f t="shared" si="0"/>
        <v>100000</v>
      </c>
      <c r="S36">
        <f t="shared" si="1"/>
        <v>248.51651873133733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160.15642064709846</v>
      </c>
      <c r="AC36">
        <f t="shared" si="2"/>
        <v>156.77409638996338</v>
      </c>
      <c r="AE36">
        <f t="shared" si="3"/>
        <v>0</v>
      </c>
      <c r="AF36">
        <f t="shared" si="24"/>
        <v>0</v>
      </c>
      <c r="AG36">
        <f t="shared" si="24"/>
        <v>-15.770993532973804</v>
      </c>
      <c r="AH36">
        <f t="shared" si="5"/>
        <v>-437.59301814471957</v>
      </c>
      <c r="AI36">
        <f t="shared" si="25"/>
        <v>-453.36401167769338</v>
      </c>
      <c r="AJ36">
        <f t="shared" si="7"/>
        <v>3.3823242571350818</v>
      </c>
      <c r="AK36">
        <f t="shared" si="22"/>
        <v>11.210949445296894</v>
      </c>
      <c r="AL36">
        <f t="shared" si="26"/>
        <v>-438.7707379752614</v>
      </c>
      <c r="AN36">
        <f t="shared" si="27"/>
        <v>0</v>
      </c>
      <c r="AO36">
        <f t="shared" si="27"/>
        <v>0</v>
      </c>
      <c r="AP36">
        <f t="shared" si="27"/>
        <v>-0.58795047783057042</v>
      </c>
      <c r="AQ36">
        <f t="shared" si="27"/>
        <v>-16.313685220628937</v>
      </c>
      <c r="AR36">
        <f t="shared" si="27"/>
        <v>-16.901635698459508</v>
      </c>
      <c r="AS36">
        <f t="shared" si="27"/>
        <v>0.12609472947932401</v>
      </c>
      <c r="AT36">
        <f t="shared" si="27"/>
        <v>0.41794976768681585</v>
      </c>
      <c r="AU36">
        <f t="shared" si="23"/>
        <v>-16.357591201293371</v>
      </c>
      <c r="AW36">
        <v>33</v>
      </c>
      <c r="AX36">
        <f>IF(Z36&gt;0, (R36*SUMPRODUCT(K36:$K$98, X36:$X$98)-K36*$AZ$3)/Z36, 0)</f>
        <v>248.51651873133733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7.2269999999999999E-3</v>
      </c>
      <c r="Q37" s="4">
        <f t="shared" si="21"/>
        <v>25</v>
      </c>
      <c r="R37">
        <f t="shared" si="0"/>
        <v>100000</v>
      </c>
      <c r="S37">
        <f t="shared" si="1"/>
        <v>246.93505464774861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156.77409638996338</v>
      </c>
      <c r="AC37">
        <f t="shared" si="2"/>
        <v>153.09288516138417</v>
      </c>
      <c r="AE37">
        <f t="shared" si="3"/>
        <v>0</v>
      </c>
      <c r="AF37">
        <f t="shared" si="24"/>
        <v>0</v>
      </c>
      <c r="AG37">
        <f t="shared" si="24"/>
        <v>-15.499306627381262</v>
      </c>
      <c r="AH37">
        <f t="shared" si="5"/>
        <v>-455.90788105120674</v>
      </c>
      <c r="AI37">
        <f t="shared" si="25"/>
        <v>-471.407187678588</v>
      </c>
      <c r="AJ37">
        <f t="shared" si="7"/>
        <v>3.6812112285792011</v>
      </c>
      <c r="AK37">
        <f t="shared" si="22"/>
        <v>10.974186747297438</v>
      </c>
      <c r="AL37">
        <f t="shared" si="26"/>
        <v>-456.75178970271139</v>
      </c>
      <c r="AN37">
        <f t="shared" si="27"/>
        <v>0</v>
      </c>
      <c r="AO37">
        <f t="shared" si="27"/>
        <v>0</v>
      </c>
      <c r="AP37">
        <f t="shared" si="27"/>
        <v>-0.51591237049016347</v>
      </c>
      <c r="AQ37">
        <f t="shared" si="27"/>
        <v>-15.175421797434044</v>
      </c>
      <c r="AR37">
        <f t="shared" si="27"/>
        <v>-15.691334167924207</v>
      </c>
      <c r="AS37">
        <f t="shared" si="27"/>
        <v>0.12253337887103827</v>
      </c>
      <c r="AT37">
        <f t="shared" si="27"/>
        <v>0.36528851484219926</v>
      </c>
      <c r="AU37">
        <f t="shared" si="23"/>
        <v>-15.20351227421097</v>
      </c>
      <c r="AW37">
        <v>34</v>
      </c>
      <c r="AX37">
        <f>IF(Z37&gt;0, (R37*SUMPRODUCT(K37:$K$98, X37:$X$98)-K37*$AZ$3)/Z37, 0)</f>
        <v>246.93505464774861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7.6860000000000001E-3</v>
      </c>
      <c r="Q38" s="4">
        <f t="shared" si="21"/>
        <v>25</v>
      </c>
      <c r="R38">
        <f t="shared" si="0"/>
        <v>100000</v>
      </c>
      <c r="S38">
        <f t="shared" si="1"/>
        <v>244.9829825954412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153.09288516138417</v>
      </c>
      <c r="AC38">
        <f t="shared" si="2"/>
        <v>149.19645799970891</v>
      </c>
      <c r="AE38">
        <f t="shared" si="3"/>
        <v>0</v>
      </c>
      <c r="AF38">
        <f t="shared" si="24"/>
        <v>0</v>
      </c>
      <c r="AG38">
        <f t="shared" si="24"/>
        <v>-15.225185890369398</v>
      </c>
      <c r="AH38">
        <f t="shared" si="5"/>
        <v>-476.51068295220949</v>
      </c>
      <c r="AI38">
        <f t="shared" si="25"/>
        <v>-491.7358688425789</v>
      </c>
      <c r="AJ38">
        <f t="shared" si="7"/>
        <v>3.8964271616752626</v>
      </c>
      <c r="AK38">
        <f t="shared" si="22"/>
        <v>10.716501961296894</v>
      </c>
      <c r="AL38">
        <f t="shared" si="26"/>
        <v>-477.12293971960673</v>
      </c>
      <c r="AN38">
        <f t="shared" si="27"/>
        <v>0</v>
      </c>
      <c r="AO38">
        <f t="shared" si="27"/>
        <v>0</v>
      </c>
      <c r="AP38">
        <f t="shared" si="27"/>
        <v>-0.4524892359872093</v>
      </c>
      <c r="AQ38">
        <f t="shared" si="27"/>
        <v>-14.161794569954985</v>
      </c>
      <c r="AR38">
        <f t="shared" si="27"/>
        <v>-14.614283805942195</v>
      </c>
      <c r="AS38">
        <f t="shared" si="27"/>
        <v>0.11580097360791392</v>
      </c>
      <c r="AT38">
        <f t="shared" si="27"/>
        <v>0.31849212350109513</v>
      </c>
      <c r="AU38">
        <f t="shared" si="23"/>
        <v>-14.179990708833186</v>
      </c>
      <c r="AW38">
        <v>35</v>
      </c>
      <c r="AX38">
        <f>IF(Z38&gt;0, (R38*SUMPRODUCT(K38:$K$98, X38:$X$98)-K38*$AZ$3)/Z38, 0)</f>
        <v>244.9829825954412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8.2030000000000002E-3</v>
      </c>
      <c r="Q39" s="4">
        <f t="shared" si="21"/>
        <v>25</v>
      </c>
      <c r="R39">
        <f t="shared" si="0"/>
        <v>100000</v>
      </c>
      <c r="S39">
        <f t="shared" si="1"/>
        <v>242.68261353089014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149.19645799970891</v>
      </c>
      <c r="AC39">
        <f t="shared" si="2"/>
        <v>145.10519435453847</v>
      </c>
      <c r="AE39">
        <f t="shared" si="3"/>
        <v>0</v>
      </c>
      <c r="AF39">
        <f t="shared" si="24"/>
        <v>0</v>
      </c>
      <c r="AG39">
        <f t="shared" si="24"/>
        <v>-14.948041831607004</v>
      </c>
      <c r="AH39">
        <f t="shared" si="5"/>
        <v>-499.56879943480072</v>
      </c>
      <c r="AI39">
        <f t="shared" si="25"/>
        <v>-514.51684126640771</v>
      </c>
      <c r="AJ39">
        <f t="shared" si="7"/>
        <v>4.0912636451704429</v>
      </c>
      <c r="AK39">
        <f t="shared" si="22"/>
        <v>10.443752059979625</v>
      </c>
      <c r="AL39">
        <f t="shared" si="26"/>
        <v>-499.98182556125766</v>
      </c>
      <c r="AN39">
        <f t="shared" si="27"/>
        <v>0</v>
      </c>
      <c r="AO39">
        <f t="shared" si="27"/>
        <v>0</v>
      </c>
      <c r="AP39">
        <f t="shared" si="27"/>
        <v>-0.39665408430761973</v>
      </c>
      <c r="AQ39">
        <f t="shared" si="27"/>
        <v>-13.256318581439563</v>
      </c>
      <c r="AR39">
        <f t="shared" si="27"/>
        <v>-13.652972665747182</v>
      </c>
      <c r="AS39">
        <f t="shared" si="27"/>
        <v>0.10856381411809804</v>
      </c>
      <c r="AT39">
        <f t="shared" si="27"/>
        <v>0.27713040656119742</v>
      </c>
      <c r="AU39">
        <f t="shared" si="23"/>
        <v>-13.267278445067888</v>
      </c>
      <c r="AW39">
        <v>36</v>
      </c>
      <c r="AX39">
        <f>IF(Z39&gt;0, (R39*SUMPRODUCT(K39:$K$98, X39:$X$98)-K39*$AZ$3)/Z39, 0)</f>
        <v>242.68261353089014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8.7950000000000007E-3</v>
      </c>
      <c r="Q40" s="4">
        <f t="shared" si="21"/>
        <v>25</v>
      </c>
      <c r="R40">
        <f t="shared" si="0"/>
        <v>100000</v>
      </c>
      <c r="S40">
        <f t="shared" si="1"/>
        <v>240.06191537245221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145.10519435453847</v>
      </c>
      <c r="AC40">
        <f t="shared" si="2"/>
        <v>140.8404212416566</v>
      </c>
      <c r="AE40">
        <f t="shared" si="3"/>
        <v>0</v>
      </c>
      <c r="AF40">
        <f t="shared" si="24"/>
        <v>0</v>
      </c>
      <c r="AG40">
        <f t="shared" si="24"/>
        <v>-14.66709338538195</v>
      </c>
      <c r="AH40">
        <f t="shared" si="5"/>
        <v>-525.8721116359344</v>
      </c>
      <c r="AI40">
        <f t="shared" si="25"/>
        <v>-540.53920502131632</v>
      </c>
      <c r="AJ40">
        <f t="shared" si="7"/>
        <v>4.2647731128818691</v>
      </c>
      <c r="AK40">
        <f t="shared" si="22"/>
        <v>10.157363604817693</v>
      </c>
      <c r="AL40">
        <f t="shared" si="26"/>
        <v>-526.11706830361686</v>
      </c>
      <c r="AN40">
        <f t="shared" si="27"/>
        <v>0</v>
      </c>
      <c r="AO40">
        <f t="shared" si="27"/>
        <v>0</v>
      </c>
      <c r="AP40">
        <f t="shared" si="27"/>
        <v>-0.34749908106523031</v>
      </c>
      <c r="AQ40">
        <f t="shared" si="27"/>
        <v>-12.459188112448267</v>
      </c>
      <c r="AR40">
        <f t="shared" si="27"/>
        <v>-12.806687193513497</v>
      </c>
      <c r="AS40">
        <f t="shared" si="27"/>
        <v>0.10104283778237892</v>
      </c>
      <c r="AT40">
        <f t="shared" si="27"/>
        <v>0.24065262461868794</v>
      </c>
      <c r="AU40">
        <f t="shared" si="23"/>
        <v>-12.464991731112432</v>
      </c>
      <c r="AW40">
        <v>37</v>
      </c>
      <c r="AX40">
        <f>IF(Z40&gt;0, (R40*SUMPRODUCT(K40:$K$98, X40:$X$98)-K40*$AZ$3)/Z40, 0)</f>
        <v>240.06191537245221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9.4780000000000003E-3</v>
      </c>
      <c r="Q41" s="4">
        <f t="shared" si="21"/>
        <v>25</v>
      </c>
      <c r="R41">
        <f t="shared" si="0"/>
        <v>100000</v>
      </c>
      <c r="S41">
        <f t="shared" si="1"/>
        <v>237.12803570462057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140.8404212416566</v>
      </c>
      <c r="AC41">
        <f t="shared" si="2"/>
        <v>136.40939872613484</v>
      </c>
      <c r="AE41">
        <f t="shared" si="3"/>
        <v>0</v>
      </c>
      <c r="AF41">
        <f t="shared" si="24"/>
        <v>0</v>
      </c>
      <c r="AG41">
        <f t="shared" si="24"/>
        <v>-14.381407740421478</v>
      </c>
      <c r="AH41">
        <f t="shared" si="5"/>
        <v>-556.05884442660056</v>
      </c>
      <c r="AI41">
        <f t="shared" si="25"/>
        <v>-570.44025216702198</v>
      </c>
      <c r="AJ41">
        <f t="shared" si="7"/>
        <v>4.4310225155217609</v>
      </c>
      <c r="AK41">
        <f t="shared" si="22"/>
        <v>9.8588294869159636</v>
      </c>
      <c r="AL41">
        <f t="shared" si="26"/>
        <v>-556.1504001645842</v>
      </c>
      <c r="AN41">
        <f t="shared" si="27"/>
        <v>0</v>
      </c>
      <c r="AO41">
        <f t="shared" si="27"/>
        <v>0</v>
      </c>
      <c r="AP41">
        <f t="shared" si="27"/>
        <v>-0.30422365532521578</v>
      </c>
      <c r="AQ41">
        <f t="shared" si="27"/>
        <v>-11.762843894058047</v>
      </c>
      <c r="AR41">
        <f t="shared" si="27"/>
        <v>-12.067067549383262</v>
      </c>
      <c r="AS41">
        <f t="shared" si="27"/>
        <v>9.3733651867161108E-2</v>
      </c>
      <c r="AT41">
        <f t="shared" si="27"/>
        <v>0.20855323747671559</v>
      </c>
      <c r="AU41">
        <f t="shared" si="23"/>
        <v>-11.764780660039383</v>
      </c>
      <c r="AW41">
        <v>38</v>
      </c>
      <c r="AX41">
        <f>IF(Z41&gt;0, (R41*SUMPRODUCT(K41:$K$98, X41:$X$98)-K41*$AZ$3)/Z41, 0)</f>
        <v>237.12803570462057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1.0265E-2</v>
      </c>
      <c r="Q42" s="4">
        <f t="shared" si="21"/>
        <v>25</v>
      </c>
      <c r="R42">
        <f t="shared" si="0"/>
        <v>100000</v>
      </c>
      <c r="S42">
        <f t="shared" si="1"/>
        <v>233.88015330164524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136.40939872613484</v>
      </c>
      <c r="AC42">
        <f t="shared" si="2"/>
        <v>131.81455982933267</v>
      </c>
      <c r="AE42">
        <f t="shared" si="3"/>
        <v>0</v>
      </c>
      <c r="AF42">
        <f t="shared" si="24"/>
        <v>0</v>
      </c>
      <c r="AG42">
        <f t="shared" si="24"/>
        <v>-14.089968512561837</v>
      </c>
      <c r="AH42">
        <f t="shared" si="5"/>
        <v>-590.50060182170591</v>
      </c>
      <c r="AI42">
        <f t="shared" si="25"/>
        <v>-604.5905703342678</v>
      </c>
      <c r="AJ42">
        <f t="shared" si="7"/>
        <v>4.5948388968021732</v>
      </c>
      <c r="AK42">
        <f t="shared" si="22"/>
        <v>9.5486579108294389</v>
      </c>
      <c r="AL42">
        <f t="shared" si="26"/>
        <v>-590.44707352663613</v>
      </c>
      <c r="AN42">
        <f t="shared" si="27"/>
        <v>0</v>
      </c>
      <c r="AO42">
        <f t="shared" si="27"/>
        <v>0</v>
      </c>
      <c r="AP42">
        <f t="shared" si="27"/>
        <v>-0.26612371691968773</v>
      </c>
      <c r="AQ42">
        <f t="shared" si="27"/>
        <v>-11.153056506833357</v>
      </c>
      <c r="AR42">
        <f t="shared" si="27"/>
        <v>-11.419180223753045</v>
      </c>
      <c r="AS42">
        <f t="shared" si="27"/>
        <v>8.6784835947218392E-2</v>
      </c>
      <c r="AT42">
        <f t="shared" si="27"/>
        <v>0.18034989450536987</v>
      </c>
      <c r="AU42">
        <f t="shared" si="23"/>
        <v>-11.152045493300456</v>
      </c>
      <c r="AW42">
        <v>39</v>
      </c>
      <c r="AX42">
        <f>IF(Z42&gt;0, (R42*SUMPRODUCT(K42:$K$98, X42:$X$98)-K42*$AZ$3)/Z42, 0)</f>
        <v>233.88015330164524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1.1204E-2</v>
      </c>
      <c r="Q43" s="4">
        <f t="shared" si="21"/>
        <v>25</v>
      </c>
      <c r="R43">
        <f t="shared" si="0"/>
        <v>100000</v>
      </c>
      <c r="S43">
        <f t="shared" si="1"/>
        <v>230.33068800129365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131.81455982933267</v>
      </c>
      <c r="AC43">
        <f t="shared" si="2"/>
        <v>127.06150778433482</v>
      </c>
      <c r="AE43">
        <f t="shared" si="3"/>
        <v>0</v>
      </c>
      <c r="AF43">
        <f t="shared" si="24"/>
        <v>0</v>
      </c>
      <c r="AG43">
        <f t="shared" si="24"/>
        <v>-13.791204820221479</v>
      </c>
      <c r="AH43">
        <f t="shared" si="5"/>
        <v>-631.45602885897131</v>
      </c>
      <c r="AI43">
        <f t="shared" si="25"/>
        <v>-645.24723367919273</v>
      </c>
      <c r="AJ43">
        <f t="shared" si="7"/>
        <v>4.753052044997844</v>
      </c>
      <c r="AK43">
        <f t="shared" si="22"/>
        <v>9.227019188053287</v>
      </c>
      <c r="AL43">
        <f t="shared" si="26"/>
        <v>-631.26716244614158</v>
      </c>
      <c r="AN43">
        <f t="shared" si="27"/>
        <v>0</v>
      </c>
      <c r="AO43">
        <f t="shared" si="27"/>
        <v>0</v>
      </c>
      <c r="AP43">
        <f t="shared" si="27"/>
        <v>-0.23257216930903812</v>
      </c>
      <c r="AQ43">
        <f t="shared" si="27"/>
        <v>-10.648750444172075</v>
      </c>
      <c r="AR43">
        <f t="shared" si="27"/>
        <v>-10.881322613481112</v>
      </c>
      <c r="AS43">
        <f t="shared" si="27"/>
        <v>8.0154536123128645E-2</v>
      </c>
      <c r="AT43">
        <f t="shared" si="27"/>
        <v>0.1556026392759505</v>
      </c>
      <c r="AU43">
        <f t="shared" si="23"/>
        <v>-10.645565438082032</v>
      </c>
      <c r="AW43">
        <v>40</v>
      </c>
      <c r="AX43">
        <f>IF(Z43&gt;0, (R43*SUMPRODUCT(K43:$K$98, X43:$X$98)-K43*$AZ$3)/Z43, 0)</f>
        <v>230.33068800129365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1.2285000000000001E-2</v>
      </c>
      <c r="Q44" s="4">
        <f t="shared" si="21"/>
        <v>25</v>
      </c>
      <c r="R44">
        <f t="shared" si="0"/>
        <v>100000</v>
      </c>
      <c r="S44">
        <f t="shared" si="1"/>
        <v>226.43177881388979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127.06150778433482</v>
      </c>
      <c r="AC44">
        <f t="shared" si="2"/>
        <v>122.1270470382302</v>
      </c>
      <c r="AE44">
        <f t="shared" si="3"/>
        <v>0</v>
      </c>
      <c r="AF44">
        <f t="shared" si="24"/>
        <v>0</v>
      </c>
      <c r="AG44">
        <f t="shared" si="24"/>
        <v>-13.483867820802843</v>
      </c>
      <c r="AH44">
        <f t="shared" si="5"/>
        <v>-677.69980486568352</v>
      </c>
      <c r="AI44">
        <f t="shared" si="25"/>
        <v>-691.18367268648637</v>
      </c>
      <c r="AJ44">
        <f t="shared" si="7"/>
        <v>4.9344607461046195</v>
      </c>
      <c r="AK44">
        <f t="shared" si="22"/>
        <v>8.8943055449034389</v>
      </c>
      <c r="AL44">
        <f t="shared" si="26"/>
        <v>-677.35490639547834</v>
      </c>
      <c r="AN44">
        <f t="shared" si="27"/>
        <v>0</v>
      </c>
      <c r="AO44">
        <f t="shared" si="27"/>
        <v>0</v>
      </c>
      <c r="AP44">
        <f t="shared" si="27"/>
        <v>-0.20302615938927338</v>
      </c>
      <c r="AQ44">
        <f t="shared" si="27"/>
        <v>-10.204103928434048</v>
      </c>
      <c r="AR44">
        <f t="shared" si="27"/>
        <v>-10.407130087823321</v>
      </c>
      <c r="AS44">
        <f t="shared" si="27"/>
        <v>7.4298015024527264E-2</v>
      </c>
      <c r="AT44">
        <f t="shared" si="27"/>
        <v>0.13392126941726026</v>
      </c>
      <c r="AU44">
        <f t="shared" si="23"/>
        <v>-10.198910803381533</v>
      </c>
      <c r="AW44">
        <v>41</v>
      </c>
      <c r="AX44">
        <f>IF(Z44&gt;0, (R44*SUMPRODUCT(K44:$K$98, X44:$X$98)-K44*$AZ$3)/Z44, 0)</f>
        <v>226.43177881388979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1.3528E-2</v>
      </c>
      <c r="Q45" s="4">
        <f t="shared" si="21"/>
        <v>25</v>
      </c>
      <c r="R45">
        <f t="shared" si="0"/>
        <v>100000</v>
      </c>
      <c r="S45">
        <f t="shared" si="1"/>
        <v>222.20014135187185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122.1270470382302</v>
      </c>
      <c r="AC45">
        <f t="shared" si="2"/>
        <v>117.02498748307065</v>
      </c>
      <c r="AE45">
        <f t="shared" si="3"/>
        <v>0</v>
      </c>
      <c r="AF45">
        <f t="shared" si="24"/>
        <v>0</v>
      </c>
      <c r="AG45">
        <f t="shared" si="24"/>
        <v>-13.166619378714991</v>
      </c>
      <c r="AH45">
        <f t="shared" si="5"/>
        <v>-729.63905551928337</v>
      </c>
      <c r="AI45">
        <f t="shared" si="25"/>
        <v>-742.80567489799841</v>
      </c>
      <c r="AJ45">
        <f t="shared" si="7"/>
        <v>5.1020595551595562</v>
      </c>
      <c r="AK45">
        <f t="shared" si="22"/>
        <v>8.5488932926761141</v>
      </c>
      <c r="AL45">
        <f t="shared" si="26"/>
        <v>-729.15472205016272</v>
      </c>
      <c r="AN45">
        <f t="shared" si="27"/>
        <v>0</v>
      </c>
      <c r="AO45">
        <f t="shared" si="27"/>
        <v>0</v>
      </c>
      <c r="AP45">
        <f t="shared" si="27"/>
        <v>-0.17700835706353793</v>
      </c>
      <c r="AQ45">
        <f t="shared" si="27"/>
        <v>-9.8090638722074637</v>
      </c>
      <c r="AR45">
        <f t="shared" si="27"/>
        <v>-9.9860722292710022</v>
      </c>
      <c r="AS45">
        <f t="shared" si="27"/>
        <v>6.859066503882319E-2</v>
      </c>
      <c r="AT45">
        <f t="shared" si="27"/>
        <v>0.11492893604066368</v>
      </c>
      <c r="AU45">
        <f t="shared" si="23"/>
        <v>-9.8025526281915152</v>
      </c>
      <c r="AW45">
        <v>42</v>
      </c>
      <c r="AX45">
        <f>IF(Z45&gt;0, (R45*SUMPRODUCT(K45:$K$98, X45:$X$98)-K45*$AZ$3)/Z45, 0)</f>
        <v>222.20014135187185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1.4963000000000001E-2</v>
      </c>
      <c r="Q46" s="4">
        <f t="shared" si="21"/>
        <v>25</v>
      </c>
      <c r="R46">
        <f t="shared" si="0"/>
        <v>100000</v>
      </c>
      <c r="S46">
        <f t="shared" si="1"/>
        <v>217.65818961469978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117.02498748307065</v>
      </c>
      <c r="AC46">
        <f t="shared" si="2"/>
        <v>111.77132037271542</v>
      </c>
      <c r="AE46">
        <f t="shared" si="3"/>
        <v>0</v>
      </c>
      <c r="AF46">
        <f t="shared" si="24"/>
        <v>0</v>
      </c>
      <c r="AG46">
        <f t="shared" si="24"/>
        <v>-12.837941059164129</v>
      </c>
      <c r="AH46">
        <f t="shared" si="5"/>
        <v>-788.04850305484979</v>
      </c>
      <c r="AI46">
        <f t="shared" si="25"/>
        <v>-800.8864441140139</v>
      </c>
      <c r="AJ46">
        <f t="shared" si="7"/>
        <v>5.2536671103552237</v>
      </c>
      <c r="AK46">
        <f t="shared" si="22"/>
        <v>8.1917491238149456</v>
      </c>
      <c r="AL46">
        <f t="shared" si="26"/>
        <v>-787.44102787984377</v>
      </c>
      <c r="AN46">
        <f t="shared" si="27"/>
        <v>0</v>
      </c>
      <c r="AO46">
        <f t="shared" si="27"/>
        <v>0</v>
      </c>
      <c r="AP46">
        <f t="shared" si="27"/>
        <v>-0.15409794414835787</v>
      </c>
      <c r="AQ46">
        <f t="shared" si="27"/>
        <v>-9.4592001669347088</v>
      </c>
      <c r="AR46">
        <f t="shared" si="27"/>
        <v>-9.6132981110830666</v>
      </c>
      <c r="AS46">
        <f t="shared" si="27"/>
        <v>6.3061459560735458E-2</v>
      </c>
      <c r="AT46">
        <f t="shared" si="27"/>
        <v>9.8328204899951838E-2</v>
      </c>
      <c r="AU46">
        <f t="shared" si="23"/>
        <v>-9.4519084466223795</v>
      </c>
      <c r="AW46">
        <v>43</v>
      </c>
      <c r="AX46">
        <f>IF(Z46&gt;0, (R46*SUMPRODUCT(K46:$K$98, X46:$X$98)-K46*$AZ$3)/Z46, 0)</f>
        <v>217.65818961469978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1.6567999999999999E-2</v>
      </c>
      <c r="Q47" s="4">
        <f t="shared" si="21"/>
        <v>25</v>
      </c>
      <c r="R47">
        <f t="shared" si="0"/>
        <v>100000</v>
      </c>
      <c r="S47">
        <f t="shared" si="1"/>
        <v>212.81229096903323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111.77132037271542</v>
      </c>
      <c r="AC47">
        <f t="shared" si="2"/>
        <v>106.3794387431488</v>
      </c>
      <c r="AE47">
        <f t="shared" si="3"/>
        <v>0</v>
      </c>
      <c r="AF47">
        <f t="shared" si="24"/>
        <v>0</v>
      </c>
      <c r="AG47">
        <f t="shared" si="24"/>
        <v>-12.496862641104256</v>
      </c>
      <c r="AH47">
        <f t="shared" si="5"/>
        <v>-850.79602987292515</v>
      </c>
      <c r="AI47">
        <f t="shared" si="25"/>
        <v>-863.2928925140294</v>
      </c>
      <c r="AJ47">
        <f t="shared" si="7"/>
        <v>5.3918816295666261</v>
      </c>
      <c r="AK47">
        <f t="shared" si="22"/>
        <v>7.8239924260900802</v>
      </c>
      <c r="AL47">
        <f t="shared" si="26"/>
        <v>-850.07701845837266</v>
      </c>
      <c r="AN47">
        <f t="shared" si="27"/>
        <v>0</v>
      </c>
      <c r="AO47">
        <f t="shared" si="27"/>
        <v>0</v>
      </c>
      <c r="AP47">
        <f t="shared" si="27"/>
        <v>-0.13393202675734314</v>
      </c>
      <c r="AQ47">
        <f t="shared" si="27"/>
        <v>-9.1181954951785471</v>
      </c>
      <c r="AR47">
        <f t="shared" si="27"/>
        <v>-9.2521275219358916</v>
      </c>
      <c r="AS47">
        <f t="shared" si="27"/>
        <v>5.7786154447139984E-2</v>
      </c>
      <c r="AT47">
        <f t="shared" si="27"/>
        <v>8.3851698866696744E-2</v>
      </c>
      <c r="AU47">
        <f t="shared" si="23"/>
        <v>-9.1104896686220531</v>
      </c>
      <c r="AW47">
        <v>44</v>
      </c>
      <c r="AX47">
        <f>IF(Z47&gt;0, (R47*SUMPRODUCT(K47:$K$98, X47:$X$98)-K47*$AZ$3)/Z47, 0)</f>
        <v>212.81229096903323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1.8353999999999999E-2</v>
      </c>
      <c r="Q48" s="4">
        <f t="shared" si="21"/>
        <v>25</v>
      </c>
      <c r="R48">
        <f t="shared" si="0"/>
        <v>100000</v>
      </c>
      <c r="S48">
        <f t="shared" si="1"/>
        <v>207.72607917283472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106.3794387431488</v>
      </c>
      <c r="AC48">
        <f t="shared" si="2"/>
        <v>100.89277765633457</v>
      </c>
      <c r="AE48">
        <f t="shared" si="3"/>
        <v>0</v>
      </c>
      <c r="AF48">
        <f t="shared" si="24"/>
        <v>0</v>
      </c>
      <c r="AG48">
        <f t="shared" si="24"/>
        <v>-12.142526597778385</v>
      </c>
      <c r="AH48">
        <f t="shared" si="5"/>
        <v>-917.46966765931006</v>
      </c>
      <c r="AI48">
        <f t="shared" si="25"/>
        <v>-929.6121942570885</v>
      </c>
      <c r="AJ48">
        <f t="shared" si="7"/>
        <v>5.4866610868142232</v>
      </c>
      <c r="AK48">
        <f t="shared" si="22"/>
        <v>7.4465607120204167</v>
      </c>
      <c r="AL48">
        <f t="shared" si="26"/>
        <v>-916.67897245825384</v>
      </c>
      <c r="AN48">
        <f t="shared" si="27"/>
        <v>0</v>
      </c>
      <c r="AO48">
        <f t="shared" si="27"/>
        <v>0</v>
      </c>
      <c r="AP48">
        <f t="shared" si="27"/>
        <v>-0.11619153399166554</v>
      </c>
      <c r="AQ48">
        <f t="shared" si="27"/>
        <v>-8.7792443539438416</v>
      </c>
      <c r="AR48">
        <f t="shared" si="27"/>
        <v>-8.8954358879355073</v>
      </c>
      <c r="AS48">
        <f t="shared" si="27"/>
        <v>5.2501723017511201E-2</v>
      </c>
      <c r="AT48">
        <f t="shared" si="27"/>
        <v>7.1255953620890128E-2</v>
      </c>
      <c r="AU48">
        <f t="shared" si="23"/>
        <v>-8.7716782112971057</v>
      </c>
      <c r="AW48">
        <v>45</v>
      </c>
      <c r="AX48">
        <f>IF(Z48&gt;0, (R48*SUMPRODUCT(K48:$K$98, X48:$X$98)-K48*$AZ$3)/Z48, 0)</f>
        <v>207.72607917283472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2.0303000000000002E-2</v>
      </c>
      <c r="Q49" s="4">
        <f t="shared" si="21"/>
        <v>25</v>
      </c>
      <c r="R49">
        <f t="shared" si="0"/>
        <v>100000</v>
      </c>
      <c r="S49">
        <f t="shared" si="1"/>
        <v>202.46166455588147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100.89277765633457</v>
      </c>
      <c r="AC49">
        <f t="shared" si="2"/>
        <v>95.355974738430291</v>
      </c>
      <c r="AE49">
        <f t="shared" si="3"/>
        <v>0</v>
      </c>
      <c r="AF49">
        <f t="shared" si="24"/>
        <v>0</v>
      </c>
      <c r="AG49">
        <f t="shared" si="24"/>
        <v>-11.774571614285907</v>
      </c>
      <c r="AH49">
        <f t="shared" si="5"/>
        <v>-986.11887005877838</v>
      </c>
      <c r="AI49">
        <f t="shared" si="25"/>
        <v>-997.89344167306433</v>
      </c>
      <c r="AJ49">
        <f t="shared" si="7"/>
        <v>5.5368029179042821</v>
      </c>
      <c r="AK49">
        <f t="shared" si="22"/>
        <v>7.062494435943421</v>
      </c>
      <c r="AL49">
        <f t="shared" si="26"/>
        <v>-985.29414431921657</v>
      </c>
      <c r="AN49">
        <f t="shared" si="27"/>
        <v>0</v>
      </c>
      <c r="AO49">
        <f t="shared" si="27"/>
        <v>0</v>
      </c>
      <c r="AP49">
        <f t="shared" si="27"/>
        <v>-0.1005987338724251</v>
      </c>
      <c r="AQ49">
        <f t="shared" si="27"/>
        <v>-8.4251311236885211</v>
      </c>
      <c r="AR49">
        <f t="shared" si="27"/>
        <v>-8.5257298575609468</v>
      </c>
      <c r="AS49">
        <f t="shared" si="27"/>
        <v>4.7304936560624053E-2</v>
      </c>
      <c r="AT49">
        <f t="shared" si="27"/>
        <v>6.0340029472914593E-2</v>
      </c>
      <c r="AU49">
        <f t="shared" si="23"/>
        <v>-8.4180848915274069</v>
      </c>
      <c r="AW49">
        <v>46</v>
      </c>
      <c r="AX49">
        <f>IF(Z49&gt;0, (R49*SUMPRODUCT(K49:$K$98, X49:$X$98)-K49*$AZ$3)/Z49, 0)</f>
        <v>202.46166455588147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2.2446000000000001E-2</v>
      </c>
      <c r="Q50" s="4">
        <f t="shared" si="21"/>
        <v>25</v>
      </c>
      <c r="R50">
        <f t="shared" si="0"/>
        <v>100000</v>
      </c>
      <c r="S50">
        <f t="shared" si="1"/>
        <v>197.11567612167923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95.355974738430291</v>
      </c>
      <c r="AC50">
        <f t="shared" si="2"/>
        <v>89.825880611205676</v>
      </c>
      <c r="AE50">
        <f t="shared" si="3"/>
        <v>0</v>
      </c>
      <c r="AF50">
        <f t="shared" si="24"/>
        <v>0</v>
      </c>
      <c r="AG50">
        <f t="shared" si="24"/>
        <v>-11.392533863688788</v>
      </c>
      <c r="AH50">
        <f t="shared" si="5"/>
        <v>-1057.168137817046</v>
      </c>
      <c r="AI50">
        <f t="shared" si="25"/>
        <v>-1068.5606716807349</v>
      </c>
      <c r="AJ50">
        <f t="shared" si="7"/>
        <v>5.5300941272246149</v>
      </c>
      <c r="AK50">
        <f t="shared" si="22"/>
        <v>6.6749182316901212</v>
      </c>
      <c r="AL50">
        <f t="shared" si="26"/>
        <v>-1056.3556593218202</v>
      </c>
      <c r="AN50">
        <f t="shared" si="27"/>
        <v>0</v>
      </c>
      <c r="AO50">
        <f t="shared" si="27"/>
        <v>0</v>
      </c>
      <c r="AP50">
        <f t="shared" si="27"/>
        <v>-8.6905988708214643E-2</v>
      </c>
      <c r="AQ50">
        <f t="shared" si="27"/>
        <v>-8.0644256446444782</v>
      </c>
      <c r="AR50">
        <f t="shared" si="27"/>
        <v>-8.1513316333526937</v>
      </c>
      <c r="AS50">
        <f t="shared" si="27"/>
        <v>4.2185373642622953E-2</v>
      </c>
      <c r="AT50">
        <f t="shared" si="27"/>
        <v>5.0918467780063308E-2</v>
      </c>
      <c r="AU50">
        <f t="shared" si="23"/>
        <v>-8.0582277919300065</v>
      </c>
      <c r="AW50">
        <v>47</v>
      </c>
      <c r="AX50">
        <f>IF(Z50&gt;0, (R50*SUMPRODUCT(K50:$K$98, X50:$X$98)-K50*$AZ$3)/Z50, 0)</f>
        <v>197.11567612167923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2.4856E-2</v>
      </c>
      <c r="Q51" s="4">
        <f t="shared" si="21"/>
        <v>25</v>
      </c>
      <c r="R51">
        <f t="shared" si="0"/>
        <v>100000</v>
      </c>
      <c r="S51">
        <f t="shared" si="1"/>
        <v>191.77573245710212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89.825880611205676</v>
      </c>
      <c r="AC51">
        <f t="shared" si="2"/>
        <v>84.346309427689718</v>
      </c>
      <c r="AE51">
        <f t="shared" si="3"/>
        <v>0</v>
      </c>
      <c r="AF51">
        <f t="shared" si="24"/>
        <v>0</v>
      </c>
      <c r="AG51">
        <f t="shared" si="24"/>
        <v>-10.995435703336051</v>
      </c>
      <c r="AH51">
        <f t="shared" si="5"/>
        <v>-1132.691286863394</v>
      </c>
      <c r="AI51">
        <f t="shared" si="25"/>
        <v>-1143.6867225667299</v>
      </c>
      <c r="AJ51">
        <f t="shared" si="7"/>
        <v>5.479571183515958</v>
      </c>
      <c r="AK51">
        <f t="shared" si="22"/>
        <v>6.2878116427843977</v>
      </c>
      <c r="AL51">
        <f t="shared" si="26"/>
        <v>-1131.9193397404297</v>
      </c>
      <c r="AN51">
        <f t="shared" si="27"/>
        <v>0</v>
      </c>
      <c r="AO51">
        <f t="shared" si="27"/>
        <v>0</v>
      </c>
      <c r="AP51">
        <f t="shared" si="27"/>
        <v>-7.4889994255179546E-2</v>
      </c>
      <c r="AQ51">
        <f t="shared" si="27"/>
        <v>-7.7147687690406519</v>
      </c>
      <c r="AR51">
        <f t="shared" si="27"/>
        <v>-7.7896587632958312</v>
      </c>
      <c r="AS51">
        <f t="shared" si="27"/>
        <v>3.7321400036003247E-2</v>
      </c>
      <c r="AT51">
        <f t="shared" si="27"/>
        <v>4.2826331808106868E-2</v>
      </c>
      <c r="AU51">
        <f t="shared" si="23"/>
        <v>-7.7095110314517212</v>
      </c>
      <c r="AW51">
        <v>48</v>
      </c>
      <c r="AX51">
        <f>IF(Z51&gt;0, (R51*SUMPRODUCT(K51:$K$98, X51:$X$98)-K51*$AZ$3)/Z51, 0)</f>
        <v>191.77573245710212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2.7564999999999999E-2</v>
      </c>
      <c r="Q52" s="4">
        <f t="shared" si="21"/>
        <v>25</v>
      </c>
      <c r="R52">
        <f t="shared" si="0"/>
        <v>100000</v>
      </c>
      <c r="S52">
        <f t="shared" si="1"/>
        <v>186.48771758192018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84.346309427689718</v>
      </c>
      <c r="AC52">
        <f t="shared" si="2"/>
        <v>78.939446427513815</v>
      </c>
      <c r="AE52">
        <f t="shared" si="3"/>
        <v>0</v>
      </c>
      <c r="AF52">
        <f t="shared" si="24"/>
        <v>0</v>
      </c>
      <c r="AG52">
        <f t="shared" si="24"/>
        <v>-10.582392161140232</v>
      </c>
      <c r="AH52">
        <f t="shared" si="5"/>
        <v>-1212.356740649833</v>
      </c>
      <c r="AI52">
        <f t="shared" si="25"/>
        <v>-1222.9391328109732</v>
      </c>
      <c r="AJ52">
        <f t="shared" si="7"/>
        <v>5.4068630001759033</v>
      </c>
      <c r="AK52">
        <f t="shared" si="22"/>
        <v>5.9042416599382808</v>
      </c>
      <c r="AL52">
        <f t="shared" si="26"/>
        <v>-1211.6280281508591</v>
      </c>
      <c r="AN52">
        <f t="shared" si="27"/>
        <v>0</v>
      </c>
      <c r="AO52">
        <f t="shared" si="27"/>
        <v>0</v>
      </c>
      <c r="AP52">
        <f t="shared" si="27"/>
        <v>-6.4354242518735463E-2</v>
      </c>
      <c r="AQ52">
        <f t="shared" si="27"/>
        <v>-7.3726524701572291</v>
      </c>
      <c r="AR52">
        <f t="shared" si="27"/>
        <v>-7.4370067126759647</v>
      </c>
      <c r="AS52">
        <f t="shared" si="27"/>
        <v>3.2880521481393137E-2</v>
      </c>
      <c r="AT52">
        <f t="shared" si="27"/>
        <v>3.5905208754988066E-2</v>
      </c>
      <c r="AU52">
        <f t="shared" si="23"/>
        <v>-7.3682209824395839</v>
      </c>
      <c r="AW52">
        <v>49</v>
      </c>
      <c r="AX52">
        <f>IF(Z52&gt;0, (R52*SUMPRODUCT(K52:$K$98, X52:$X$98)-K52*$AZ$3)/Z52, 0)</f>
        <v>186.48771758192018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3.0620999999999999E-2</v>
      </c>
      <c r="Q53" s="4">
        <f t="shared" si="21"/>
        <v>25</v>
      </c>
      <c r="R53">
        <f t="shared" si="0"/>
        <v>100000</v>
      </c>
      <c r="S53">
        <f t="shared" si="1"/>
        <v>181.30323612132565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78.939446427513815</v>
      </c>
      <c r="AC53">
        <f t="shared" si="2"/>
        <v>73.627424108128622</v>
      </c>
      <c r="AE53">
        <f t="shared" si="3"/>
        <v>0</v>
      </c>
      <c r="AF53">
        <f t="shared" si="24"/>
        <v>0</v>
      </c>
      <c r="AG53">
        <f t="shared" si="24"/>
        <v>-10.152524809162555</v>
      </c>
      <c r="AH53">
        <f t="shared" si="5"/>
        <v>-1296.1737214651</v>
      </c>
      <c r="AI53">
        <f t="shared" si="25"/>
        <v>-1306.3262462742625</v>
      </c>
      <c r="AJ53">
        <f t="shared" si="7"/>
        <v>5.3120223193851928</v>
      </c>
      <c r="AK53">
        <f t="shared" si="22"/>
        <v>5.5257612499259672</v>
      </c>
      <c r="AL53">
        <f t="shared" si="26"/>
        <v>-1295.4884627049512</v>
      </c>
      <c r="AN53">
        <f t="shared" si="27"/>
        <v>0</v>
      </c>
      <c r="AO53">
        <f t="shared" si="27"/>
        <v>0</v>
      </c>
      <c r="AP53">
        <f t="shared" si="27"/>
        <v>-5.5125097172662424E-2</v>
      </c>
      <c r="AQ53">
        <f t="shared" si="27"/>
        <v>-7.0378259291649945</v>
      </c>
      <c r="AR53">
        <f t="shared" si="27"/>
        <v>-7.0929510263376567</v>
      </c>
      <c r="AS53">
        <f t="shared" si="27"/>
        <v>2.8842652644905431E-2</v>
      </c>
      <c r="AT53">
        <f t="shared" si="27"/>
        <v>3.0003189510080845E-2</v>
      </c>
      <c r="AU53">
        <f t="shared" si="23"/>
        <v>-7.0341051841826694</v>
      </c>
      <c r="AW53">
        <v>50</v>
      </c>
      <c r="AX53">
        <f>IF(Z53&gt;0, (R53*SUMPRODUCT(K53:$K$98, X53:$X$98)-K53*$AZ$3)/Z53, 0)</f>
        <v>181.30323612132565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3.3921E-2</v>
      </c>
      <c r="Q54" s="4">
        <f t="shared" si="21"/>
        <v>25</v>
      </c>
      <c r="R54">
        <f t="shared" si="0"/>
        <v>100000</v>
      </c>
      <c r="S54">
        <f t="shared" si="1"/>
        <v>176.24434759325072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73.627424108128622</v>
      </c>
      <c r="AC54">
        <f t="shared" si="2"/>
        <v>68.429446527867285</v>
      </c>
      <c r="AE54">
        <f t="shared" si="3"/>
        <v>0</v>
      </c>
      <c r="AF54">
        <f t="shared" si="24"/>
        <v>0</v>
      </c>
      <c r="AG54">
        <f t="shared" si="24"/>
        <v>-9.7066157670193256</v>
      </c>
      <c r="AH54">
        <f t="shared" si="5"/>
        <v>-1377.5351762064122</v>
      </c>
      <c r="AI54">
        <f t="shared" si="25"/>
        <v>-1387.2417919734314</v>
      </c>
      <c r="AJ54">
        <f t="shared" si="7"/>
        <v>5.1979775802613375</v>
      </c>
      <c r="AK54">
        <f t="shared" si="22"/>
        <v>5.1539196875690036</v>
      </c>
      <c r="AL54">
        <f t="shared" si="26"/>
        <v>-1376.8898947056011</v>
      </c>
      <c r="AN54">
        <f t="shared" si="27"/>
        <v>0</v>
      </c>
      <c r="AO54">
        <f t="shared" si="27"/>
        <v>0</v>
      </c>
      <c r="AP54">
        <f t="shared" si="27"/>
        <v>-4.7057096231912419E-2</v>
      </c>
      <c r="AQ54">
        <f t="shared" si="27"/>
        <v>-6.6782086471210071</v>
      </c>
      <c r="AR54">
        <f t="shared" si="27"/>
        <v>-6.7252657433529199</v>
      </c>
      <c r="AS54">
        <f t="shared" si="27"/>
        <v>2.5199486317031016E-2</v>
      </c>
      <c r="AT54">
        <f t="shared" si="27"/>
        <v>2.4985896272265593E-2</v>
      </c>
      <c r="AU54">
        <f t="shared" si="23"/>
        <v>-6.6750803607636229</v>
      </c>
      <c r="AW54">
        <v>51</v>
      </c>
      <c r="AX54">
        <f>IF(Z54&gt;0, (R54*SUMPRODUCT(K54:$K$98, X54:$X$98)-K54*$AZ$3)/Z54, 0)</f>
        <v>176.24434759325072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3.7368999999999999E-2</v>
      </c>
      <c r="Q55" s="4">
        <f t="shared" si="21"/>
        <v>25</v>
      </c>
      <c r="R55">
        <f t="shared" si="0"/>
        <v>100000</v>
      </c>
      <c r="S55">
        <f t="shared" si="1"/>
        <v>171.39389128515819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68.429446527867285</v>
      </c>
      <c r="AC55">
        <f t="shared" si="2"/>
        <v>63.393959620838821</v>
      </c>
      <c r="AE55">
        <f t="shared" si="3"/>
        <v>0</v>
      </c>
      <c r="AF55">
        <f t="shared" si="24"/>
        <v>0</v>
      </c>
      <c r="AG55">
        <f t="shared" si="24"/>
        <v>-9.2468230847513873</v>
      </c>
      <c r="AH55">
        <f t="shared" si="5"/>
        <v>-1450.9060983909808</v>
      </c>
      <c r="AI55">
        <f t="shared" si="25"/>
        <v>-1460.1529214757322</v>
      </c>
      <c r="AJ55">
        <f t="shared" si="7"/>
        <v>5.0354869070284636</v>
      </c>
      <c r="AK55">
        <f t="shared" si="22"/>
        <v>4.7900612569507102</v>
      </c>
      <c r="AL55">
        <f t="shared" si="26"/>
        <v>-1450.327373311753</v>
      </c>
      <c r="AN55">
        <f t="shared" si="27"/>
        <v>0</v>
      </c>
      <c r="AO55">
        <f t="shared" si="27"/>
        <v>0</v>
      </c>
      <c r="AP55">
        <f t="shared" si="27"/>
        <v>-4.0025043429020496E-2</v>
      </c>
      <c r="AQ55">
        <f t="shared" si="27"/>
        <v>-6.2802736753226256</v>
      </c>
      <c r="AR55">
        <f t="shared" si="27"/>
        <v>-6.3202987187516459</v>
      </c>
      <c r="AS55">
        <f t="shared" si="27"/>
        <v>2.1796197493216901E-2</v>
      </c>
      <c r="AT55">
        <f t="shared" si="27"/>
        <v>2.0733868062565552E-2</v>
      </c>
      <c r="AU55">
        <f t="shared" si="23"/>
        <v>-6.2777686531958636</v>
      </c>
      <c r="AW55">
        <v>52</v>
      </c>
      <c r="AX55">
        <f>IF(Z55&gt;0, (R55*SUMPRODUCT(K55:$K$98, X55:$X$98)-K55*$AZ$3)/Z55, 0)</f>
        <v>171.39389128515819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5.0548205999999998E-2</v>
      </c>
      <c r="Q56" s="4">
        <f t="shared" si="21"/>
        <v>25</v>
      </c>
      <c r="R56">
        <f t="shared" si="0"/>
        <v>100000</v>
      </c>
      <c r="S56">
        <f t="shared" si="1"/>
        <v>168.58747498521348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63.393959620838821</v>
      </c>
      <c r="AC56">
        <f t="shared" si="2"/>
        <v>58.580401784884529</v>
      </c>
      <c r="AE56">
        <f t="shared" si="3"/>
        <v>0</v>
      </c>
      <c r="AF56">
        <f t="shared" si="24"/>
        <v>0</v>
      </c>
      <c r="AG56">
        <f t="shared" si="24"/>
        <v>-8.686944535770305</v>
      </c>
      <c r="AH56">
        <f t="shared" si="5"/>
        <v>-1869.6412725342743</v>
      </c>
      <c r="AI56">
        <f t="shared" si="25"/>
        <v>-1878.3282170700447</v>
      </c>
      <c r="AJ56">
        <f t="shared" si="7"/>
        <v>4.8135578359542919</v>
      </c>
      <c r="AK56">
        <f t="shared" si="22"/>
        <v>4.4375771734587177</v>
      </c>
      <c r="AL56">
        <f t="shared" si="26"/>
        <v>-1869.0770820606317</v>
      </c>
      <c r="AN56">
        <f t="shared" si="27"/>
        <v>0</v>
      </c>
      <c r="AO56">
        <f t="shared" si="27"/>
        <v>0</v>
      </c>
      <c r="AP56">
        <f t="shared" si="27"/>
        <v>-3.3572856119929655E-2</v>
      </c>
      <c r="AQ56">
        <f t="shared" si="27"/>
        <v>-7.225693358603837</v>
      </c>
      <c r="AR56">
        <f t="shared" si="27"/>
        <v>-7.259266214723767</v>
      </c>
      <c r="AS56">
        <f t="shared" si="27"/>
        <v>1.8603190567870166E-2</v>
      </c>
      <c r="AT56">
        <f t="shared" si="27"/>
        <v>1.7150119855393189E-2</v>
      </c>
      <c r="AU56">
        <f t="shared" si="23"/>
        <v>-7.2235129043005033</v>
      </c>
      <c r="AW56">
        <v>53</v>
      </c>
      <c r="AX56">
        <f>IF(Z56&gt;0, (R56*SUMPRODUCT(K56:$K$98, X56:$X$98)-K56*$AZ$3)/Z56, 0)</f>
        <v>168.58747498521348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6.4784177999999998E-2</v>
      </c>
      <c r="Q57" s="4">
        <f t="shared" si="21"/>
        <v>25</v>
      </c>
      <c r="R57">
        <f t="shared" si="0"/>
        <v>100000</v>
      </c>
      <c r="S57">
        <f t="shared" si="1"/>
        <v>163.81211904662564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58.580401784884529</v>
      </c>
      <c r="AC57">
        <f t="shared" si="2"/>
        <v>52.664276140002421</v>
      </c>
      <c r="AE57">
        <f t="shared" si="3"/>
        <v>0</v>
      </c>
      <c r="AF57">
        <f t="shared" si="24"/>
        <v>0</v>
      </c>
      <c r="AG57">
        <f t="shared" si="24"/>
        <v>-8.0372985293311316</v>
      </c>
      <c r="AH57">
        <f t="shared" si="5"/>
        <v>-2251.1062443258829</v>
      </c>
      <c r="AI57">
        <f t="shared" si="25"/>
        <v>-2259.143542855214</v>
      </c>
      <c r="AJ57">
        <f t="shared" si="7"/>
        <v>5.9161256448821078</v>
      </c>
      <c r="AK57">
        <f t="shared" si="22"/>
        <v>4.1006281249419176</v>
      </c>
      <c r="AL57">
        <f t="shared" si="26"/>
        <v>-2249.1267890853901</v>
      </c>
      <c r="AN57">
        <f t="shared" si="27"/>
        <v>0</v>
      </c>
      <c r="AO57">
        <f t="shared" si="27"/>
        <v>0</v>
      </c>
      <c r="AP57">
        <f t="shared" si="27"/>
        <v>-2.7734051492757542E-2</v>
      </c>
      <c r="AQ57">
        <f t="shared" si="27"/>
        <v>-7.7678210244353991</v>
      </c>
      <c r="AR57">
        <f t="shared" si="27"/>
        <v>-7.7955550759281564</v>
      </c>
      <c r="AS57">
        <f t="shared" si="27"/>
        <v>2.0414587398240945E-2</v>
      </c>
      <c r="AT57">
        <f t="shared" si="27"/>
        <v>1.4149907603252031E-2</v>
      </c>
      <c r="AU57">
        <f t="shared" si="23"/>
        <v>-7.7609905809266637</v>
      </c>
      <c r="AW57">
        <v>54</v>
      </c>
      <c r="AX57">
        <f>IF(Z57&gt;0, (R57*SUMPRODUCT(K57:$K$98, X57:$X$98)-K57*$AZ$3)/Z57, 0)</f>
        <v>163.81211904662564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8.0470763000000001E-2</v>
      </c>
      <c r="Q58" s="4">
        <f t="shared" si="21"/>
        <v>25</v>
      </c>
      <c r="R58">
        <f t="shared" si="0"/>
        <v>100000</v>
      </c>
      <c r="S58">
        <f t="shared" si="1"/>
        <v>157.54006961819624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52.664276140002421</v>
      </c>
      <c r="AC58">
        <f t="shared" si="2"/>
        <v>46.065712002818572</v>
      </c>
      <c r="AE58">
        <f t="shared" si="3"/>
        <v>0</v>
      </c>
      <c r="AF58">
        <f t="shared" si="24"/>
        <v>0</v>
      </c>
      <c r="AG58">
        <f t="shared" si="24"/>
        <v>-7.3101579989237662</v>
      </c>
      <c r="AH58">
        <f t="shared" si="5"/>
        <v>-2587.0701804562159</v>
      </c>
      <c r="AI58">
        <f t="shared" si="25"/>
        <v>-2594.3803384551397</v>
      </c>
      <c r="AJ58">
        <f t="shared" si="7"/>
        <v>6.5985641371838497</v>
      </c>
      <c r="AK58">
        <f t="shared" si="22"/>
        <v>3.6864993298001698</v>
      </c>
      <c r="AL58">
        <f t="shared" si="26"/>
        <v>-2584.0952749881558</v>
      </c>
      <c r="AN58">
        <f t="shared" si="27"/>
        <v>0</v>
      </c>
      <c r="AO58">
        <f t="shared" si="27"/>
        <v>0</v>
      </c>
      <c r="AP58">
        <f t="shared" si="27"/>
        <v>-2.2522259547434354E-2</v>
      </c>
      <c r="AQ58">
        <f t="shared" si="27"/>
        <v>-7.9706438739410288</v>
      </c>
      <c r="AR58">
        <f t="shared" si="27"/>
        <v>-7.9931661334884634</v>
      </c>
      <c r="AS58">
        <f t="shared" si="27"/>
        <v>2.0329871688125837E-2</v>
      </c>
      <c r="AT58">
        <f t="shared" si="27"/>
        <v>1.135793436194211E-2</v>
      </c>
      <c r="AU58">
        <f t="shared" si="23"/>
        <v>-7.9614783274383951</v>
      </c>
      <c r="AW58">
        <v>55</v>
      </c>
      <c r="AX58">
        <f>IF(Z58&gt;0, (R58*SUMPRODUCT(K58:$K$98, X58:$X$98)-K58*$AZ$3)/Z58, 0)</f>
        <v>157.54006961819624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9.7818447000000003E-2</v>
      </c>
      <c r="Q59" s="4">
        <f t="shared" si="21"/>
        <v>25</v>
      </c>
      <c r="R59">
        <f t="shared" si="0"/>
        <v>100000</v>
      </c>
      <c r="S59">
        <f t="shared" si="1"/>
        <v>150.0272876745446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46.065712002818572</v>
      </c>
      <c r="AC59">
        <f t="shared" si="2"/>
        <v>39.13904749249496</v>
      </c>
      <c r="AE59">
        <f t="shared" si="3"/>
        <v>0</v>
      </c>
      <c r="AF59">
        <f t="shared" si="24"/>
        <v>0</v>
      </c>
      <c r="AG59">
        <f t="shared" si="24"/>
        <v>-6.5219881161551783</v>
      </c>
      <c r="AH59">
        <f t="shared" si="5"/>
        <v>-2860.2732111174018</v>
      </c>
      <c r="AI59">
        <f t="shared" si="25"/>
        <v>-2866.795199233557</v>
      </c>
      <c r="AJ59">
        <f t="shared" si="7"/>
        <v>6.9266645103236115</v>
      </c>
      <c r="AK59">
        <f t="shared" si="22"/>
        <v>3.2245998401973002</v>
      </c>
      <c r="AL59">
        <f t="shared" si="26"/>
        <v>-2856.6439348830363</v>
      </c>
      <c r="AN59">
        <f t="shared" si="27"/>
        <v>0</v>
      </c>
      <c r="AO59">
        <f t="shared" si="27"/>
        <v>0</v>
      </c>
      <c r="AP59">
        <f t="shared" si="27"/>
        <v>-1.7941021875088444E-2</v>
      </c>
      <c r="AQ59">
        <f t="shared" si="27"/>
        <v>-7.8681873280748249</v>
      </c>
      <c r="AR59">
        <f t="shared" si="27"/>
        <v>-7.8861283499499137</v>
      </c>
      <c r="AS59">
        <f t="shared" si="27"/>
        <v>1.9054226608185666E-2</v>
      </c>
      <c r="AT59">
        <f t="shared" si="27"/>
        <v>8.8703958426547321E-3</v>
      </c>
      <c r="AU59">
        <f t="shared" si="23"/>
        <v>-7.8582037274990739</v>
      </c>
      <c r="AW59">
        <v>56</v>
      </c>
      <c r="AX59">
        <f>IF(Z59&gt;0, (R59*SUMPRODUCT(K59:$K$98, X59:$X$98)-K59*$AZ$3)/Z59, 0)</f>
        <v>150.0272876745446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0.115047869</v>
      </c>
      <c r="Q60" s="4">
        <f t="shared" si="21"/>
        <v>25</v>
      </c>
      <c r="R60">
        <f t="shared" si="0"/>
        <v>100000</v>
      </c>
      <c r="S60">
        <f t="shared" si="1"/>
        <v>141.08207436806612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39.13904749249496</v>
      </c>
      <c r="AC60">
        <f t="shared" si="2"/>
        <v>32.202984596221434</v>
      </c>
      <c r="AE60">
        <f t="shared" si="3"/>
        <v>0</v>
      </c>
      <c r="AF60">
        <f t="shared" si="24"/>
        <v>0</v>
      </c>
      <c r="AG60">
        <f t="shared" si="24"/>
        <v>-5.7064274005866489</v>
      </c>
      <c r="AH60">
        <f t="shared" si="5"/>
        <v>-3001.3633376279108</v>
      </c>
      <c r="AI60">
        <f t="shared" si="25"/>
        <v>-3007.0697650284974</v>
      </c>
      <c r="AJ60">
        <f t="shared" si="7"/>
        <v>6.9360628962735262</v>
      </c>
      <c r="AK60">
        <f t="shared" si="22"/>
        <v>2.7397333244746473</v>
      </c>
      <c r="AL60">
        <f t="shared" si="26"/>
        <v>-2997.3939688077489</v>
      </c>
      <c r="AN60">
        <f t="shared" si="27"/>
        <v>0</v>
      </c>
      <c r="AO60">
        <f t="shared" si="27"/>
        <v>0</v>
      </c>
      <c r="AP60">
        <f t="shared" si="27"/>
        <v>-1.4015656537434151E-2</v>
      </c>
      <c r="AQ60">
        <f t="shared" si="27"/>
        <v>-7.3717011943261053</v>
      </c>
      <c r="AR60">
        <f t="shared" si="27"/>
        <v>-7.3857168508635391</v>
      </c>
      <c r="AS60">
        <f t="shared" si="27"/>
        <v>1.703578586949454E-2</v>
      </c>
      <c r="AT60">
        <f t="shared" si="27"/>
        <v>6.7291071250729778E-3</v>
      </c>
      <c r="AU60">
        <f t="shared" si="23"/>
        <v>-7.3619519578689703</v>
      </c>
      <c r="AW60">
        <v>57</v>
      </c>
      <c r="AX60">
        <f>IF(Z60&gt;0, (R60*SUMPRODUCT(K60:$K$98, X60:$X$98)-K60*$AZ$3)/Z60, 0)</f>
        <v>141.08207436806612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0.13365521</v>
      </c>
      <c r="Q61" s="4">
        <f t="shared" si="21"/>
        <v>25</v>
      </c>
      <c r="R61">
        <f t="shared" si="0"/>
        <v>100000</v>
      </c>
      <c r="S61">
        <f t="shared" si="1"/>
        <v>131.29360406177983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32.202984596221434</v>
      </c>
      <c r="AC61">
        <f t="shared" si="2"/>
        <v>25.663537358860776</v>
      </c>
      <c r="AE61">
        <f t="shared" si="3"/>
        <v>0</v>
      </c>
      <c r="AF61">
        <f t="shared" si="24"/>
        <v>0</v>
      </c>
      <c r="AG61">
        <f t="shared" si="24"/>
        <v>-4.8866693740056197</v>
      </c>
      <c r="AH61">
        <f t="shared" si="5"/>
        <v>-3050.7750103006506</v>
      </c>
      <c r="AI61">
        <f t="shared" si="25"/>
        <v>-3055.6616796746562</v>
      </c>
      <c r="AJ61">
        <f t="shared" si="7"/>
        <v>6.5394472373606582</v>
      </c>
      <c r="AK61">
        <f t="shared" si="22"/>
        <v>2.2542089217355006</v>
      </c>
      <c r="AL61">
        <f t="shared" si="26"/>
        <v>-3046.8680235155603</v>
      </c>
      <c r="AN61">
        <f t="shared" si="27"/>
        <v>0</v>
      </c>
      <c r="AO61">
        <f t="shared" si="27"/>
        <v>0</v>
      </c>
      <c r="AP61">
        <f t="shared" si="27"/>
        <v>-1.0716280762733192E-2</v>
      </c>
      <c r="AQ61">
        <f t="shared" si="27"/>
        <v>-6.690233992137979</v>
      </c>
      <c r="AR61">
        <f t="shared" si="27"/>
        <v>-6.7009502729007124</v>
      </c>
      <c r="AS61">
        <f t="shared" si="27"/>
        <v>1.4340759987040643E-2</v>
      </c>
      <c r="AT61">
        <f t="shared" si="27"/>
        <v>4.9433947448288933E-3</v>
      </c>
      <c r="AU61">
        <f t="shared" si="23"/>
        <v>-6.6816661181688435</v>
      </c>
      <c r="AW61">
        <v>58</v>
      </c>
      <c r="AX61">
        <f>IF(Z61&gt;0, (R61*SUMPRODUCT(K61:$K$98, X61:$X$98)-K61*$AZ$3)/Z61, 0)</f>
        <v>131.29360406177983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0.153152232</v>
      </c>
      <c r="Q62" s="4">
        <f t="shared" si="21"/>
        <v>25</v>
      </c>
      <c r="R62">
        <f t="shared" si="0"/>
        <v>100000</v>
      </c>
      <c r="S62">
        <f t="shared" si="1"/>
        <v>120.5335450840371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25.663537358860776</v>
      </c>
      <c r="AC62">
        <f t="shared" si="2"/>
        <v>19.716387256870505</v>
      </c>
      <c r="AE62">
        <f t="shared" si="3"/>
        <v>0</v>
      </c>
      <c r="AF62">
        <f t="shared" si="24"/>
        <v>0</v>
      </c>
      <c r="AG62">
        <f t="shared" si="24"/>
        <v>-4.08939835859056</v>
      </c>
      <c r="AH62">
        <f t="shared" si="5"/>
        <v>-2993.6172867000137</v>
      </c>
      <c r="AI62">
        <f t="shared" si="25"/>
        <v>-2997.7066850586043</v>
      </c>
      <c r="AJ62">
        <f t="shared" si="7"/>
        <v>5.9471501019902711</v>
      </c>
      <c r="AK62">
        <f t="shared" si="22"/>
        <v>1.7964476151202544</v>
      </c>
      <c r="AL62">
        <f t="shared" si="26"/>
        <v>-2989.963087341494</v>
      </c>
      <c r="AN62">
        <f t="shared" si="27"/>
        <v>0</v>
      </c>
      <c r="AO62">
        <f t="shared" si="27"/>
        <v>0</v>
      </c>
      <c r="AP62">
        <f t="shared" si="27"/>
        <v>-8.0070496763880433E-3</v>
      </c>
      <c r="AQ62">
        <f t="shared" si="27"/>
        <v>-5.8615082769687525</v>
      </c>
      <c r="AR62">
        <f t="shared" si="27"/>
        <v>-5.869515326645141</v>
      </c>
      <c r="AS62">
        <f t="shared" si="27"/>
        <v>1.1644531083536844E-2</v>
      </c>
      <c r="AT62">
        <f t="shared" si="27"/>
        <v>3.5174478086928995E-3</v>
      </c>
      <c r="AU62">
        <f t="shared" si="23"/>
        <v>-5.8543533477529115</v>
      </c>
      <c r="AW62">
        <v>59</v>
      </c>
      <c r="AX62">
        <f>IF(Z62&gt;0, (R62*SUMPRODUCT(K62:$K$98, X62:$X$98)-K62*$AZ$3)/Z62, 0)</f>
        <v>120.5335450840371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0.17329698399999999</v>
      </c>
      <c r="Q63" s="4">
        <f t="shared" si="21"/>
        <v>25</v>
      </c>
      <c r="R63">
        <f t="shared" si="0"/>
        <v>100000</v>
      </c>
      <c r="S63">
        <f t="shared" si="1"/>
        <v>108.67598753674505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19.716387256870505</v>
      </c>
      <c r="AC63">
        <f t="shared" si="2"/>
        <v>14.518346738962228</v>
      </c>
      <c r="AE63">
        <f t="shared" si="3"/>
        <v>0</v>
      </c>
      <c r="AF63">
        <f t="shared" si="24"/>
        <v>0</v>
      </c>
      <c r="AG63">
        <f t="shared" si="24"/>
        <v>-3.3398239730863608</v>
      </c>
      <c r="AH63">
        <f t="shared" si="5"/>
        <v>-2834.7216076731784</v>
      </c>
      <c r="AI63">
        <f t="shared" si="25"/>
        <v>-2838.0614316462647</v>
      </c>
      <c r="AJ63">
        <f t="shared" si="7"/>
        <v>5.1980405179082769</v>
      </c>
      <c r="AK63">
        <f t="shared" si="22"/>
        <v>1.3801471079809355</v>
      </c>
      <c r="AL63">
        <f t="shared" si="26"/>
        <v>-2831.4832440203754</v>
      </c>
      <c r="AN63">
        <f t="shared" si="27"/>
        <v>0</v>
      </c>
      <c r="AO63">
        <f t="shared" si="27"/>
        <v>0</v>
      </c>
      <c r="AP63">
        <f t="shared" si="27"/>
        <v>-5.8387335892570898E-3</v>
      </c>
      <c r="AQ63">
        <f t="shared" si="27"/>
        <v>-4.9557055702008004</v>
      </c>
      <c r="AR63">
        <f t="shared" si="27"/>
        <v>-4.9615443037900571</v>
      </c>
      <c r="AS63">
        <f t="shared" si="27"/>
        <v>9.0872974189066917E-3</v>
      </c>
      <c r="AT63">
        <f t="shared" si="27"/>
        <v>2.4127952078976077E-3</v>
      </c>
      <c r="AU63">
        <f t="shared" si="23"/>
        <v>-4.9500442111632523</v>
      </c>
      <c r="AW63">
        <v>60</v>
      </c>
      <c r="AX63">
        <f>IF(Z63&gt;0, (R63*SUMPRODUCT(K63:$K$98, X63:$X$98)-K63*$AZ$3)/Z63, 0)</f>
        <v>108.67598753674505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0.19491187900000001</v>
      </c>
      <c r="Q64" s="4">
        <f t="shared" si="21"/>
        <v>25</v>
      </c>
      <c r="R64">
        <f t="shared" si="0"/>
        <v>100000</v>
      </c>
      <c r="S64">
        <f t="shared" si="1"/>
        <v>95.605324853307948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14.518346738962228</v>
      </c>
      <c r="AC64">
        <f t="shared" si="2"/>
        <v>10.155023096493984</v>
      </c>
      <c r="AE64">
        <f t="shared" si="3"/>
        <v>0</v>
      </c>
      <c r="AF64">
        <f t="shared" si="24"/>
        <v>0</v>
      </c>
      <c r="AG64">
        <f t="shared" si="24"/>
        <v>-2.655454367231989</v>
      </c>
      <c r="AH64">
        <f t="shared" si="5"/>
        <v>-2603.8854644940325</v>
      </c>
      <c r="AI64">
        <f t="shared" si="25"/>
        <v>-2606.5409188612643</v>
      </c>
      <c r="AJ64">
        <f t="shared" si="7"/>
        <v>4.3633236424682433</v>
      </c>
      <c r="AK64">
        <f t="shared" si="22"/>
        <v>1.0162842717273561</v>
      </c>
      <c r="AL64">
        <f t="shared" si="26"/>
        <v>-2601.1613109470686</v>
      </c>
      <c r="AN64">
        <f t="shared" si="27"/>
        <v>0</v>
      </c>
      <c r="AO64">
        <f t="shared" si="27"/>
        <v>0</v>
      </c>
      <c r="AP64">
        <f t="shared" si="27"/>
        <v>-4.1449176058053613E-3</v>
      </c>
      <c r="AQ64">
        <f t="shared" si="27"/>
        <v>-4.0644233387946924</v>
      </c>
      <c r="AR64">
        <f t="shared" si="27"/>
        <v>-4.0685682564004972</v>
      </c>
      <c r="AS64">
        <f t="shared" si="27"/>
        <v>6.8107429028598267E-3</v>
      </c>
      <c r="AT64">
        <f t="shared" si="27"/>
        <v>1.5863253469411958E-3</v>
      </c>
      <c r="AU64">
        <f t="shared" si="23"/>
        <v>-4.0601711881506963</v>
      </c>
      <c r="AW64">
        <v>61</v>
      </c>
      <c r="AX64">
        <f>IF(Z64&gt;0, (R64*SUMPRODUCT(K64:$K$98, X64:$X$98)-K64*$AZ$3)/Z64, 0)</f>
        <v>95.605324853307948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0.21714087100000001</v>
      </c>
      <c r="Q65" s="4">
        <f t="shared" si="21"/>
        <v>25</v>
      </c>
      <c r="R65">
        <f t="shared" si="0"/>
        <v>100000</v>
      </c>
      <c r="S65">
        <f t="shared" si="1"/>
        <v>80.635598046372024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10.155023096493984</v>
      </c>
      <c r="AC65">
        <f t="shared" si="2"/>
        <v>6.619512193174784</v>
      </c>
      <c r="AE65">
        <f t="shared" si="3"/>
        <v>0</v>
      </c>
      <c r="AF65">
        <f t="shared" si="24"/>
        <v>0</v>
      </c>
      <c r="AG65">
        <f t="shared" si="24"/>
        <v>-2.0522921493581614</v>
      </c>
      <c r="AH65">
        <f t="shared" si="5"/>
        <v>-2306.4306968060318</v>
      </c>
      <c r="AI65">
        <f t="shared" si="25"/>
        <v>-2308.4829889553898</v>
      </c>
      <c r="AJ65">
        <f t="shared" si="7"/>
        <v>3.5355109033192003</v>
      </c>
      <c r="AK65">
        <f t="shared" si="22"/>
        <v>0.71085161675457897</v>
      </c>
      <c r="AL65">
        <f t="shared" si="26"/>
        <v>-2304.2366264353159</v>
      </c>
      <c r="AN65">
        <f t="shared" si="27"/>
        <v>0</v>
      </c>
      <c r="AO65">
        <f t="shared" si="27"/>
        <v>0</v>
      </c>
      <c r="AP65">
        <f t="shared" si="27"/>
        <v>-2.8602119737495511E-3</v>
      </c>
      <c r="AQ65">
        <f t="shared" si="27"/>
        <v>-3.2143964969564673</v>
      </c>
      <c r="AR65">
        <f t="shared" si="27"/>
        <v>-3.2172567089302166</v>
      </c>
      <c r="AS65">
        <f t="shared" si="27"/>
        <v>4.927325099478754E-3</v>
      </c>
      <c r="AT65">
        <f t="shared" si="27"/>
        <v>9.9069048548304267E-4</v>
      </c>
      <c r="AU65">
        <f t="shared" si="23"/>
        <v>-3.2113386933452546</v>
      </c>
      <c r="AW65">
        <v>62</v>
      </c>
      <c r="AX65">
        <f>IF(Z65&gt;0, (R65*SUMPRODUCT(K65:$K$98, X65:$X$98)-K65*$AZ$3)/Z65, 0)</f>
        <v>80.635598046372024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0.240684854</v>
      </c>
      <c r="Q66" s="4">
        <f t="shared" si="21"/>
        <v>25</v>
      </c>
      <c r="R66">
        <f t="shared" si="0"/>
        <v>100000</v>
      </c>
      <c r="S66">
        <f t="shared" si="1"/>
        <v>63.033630401173831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6.619512193174784</v>
      </c>
      <c r="AC66">
        <f t="shared" si="2"/>
        <v>3.8773589421785806</v>
      </c>
      <c r="AE66">
        <f t="shared" si="3"/>
        <v>0</v>
      </c>
      <c r="AF66">
        <f t="shared" si="24"/>
        <v>0</v>
      </c>
      <c r="AG66">
        <f t="shared" si="24"/>
        <v>-1.5378135915309643</v>
      </c>
      <c r="AH66">
        <f t="shared" si="5"/>
        <v>-1975.822545334461</v>
      </c>
      <c r="AI66">
        <f t="shared" si="25"/>
        <v>-1977.3603589259919</v>
      </c>
      <c r="AJ66">
        <f t="shared" si="7"/>
        <v>2.7421532509962034</v>
      </c>
      <c r="AK66">
        <f t="shared" si="22"/>
        <v>0.46336585352223492</v>
      </c>
      <c r="AL66">
        <f t="shared" si="26"/>
        <v>-1974.1548398214736</v>
      </c>
      <c r="AN66">
        <f t="shared" si="27"/>
        <v>0</v>
      </c>
      <c r="AO66">
        <f t="shared" si="27"/>
        <v>0</v>
      </c>
      <c r="AP66">
        <f t="shared" si="27"/>
        <v>-1.9135715649116899E-3</v>
      </c>
      <c r="AQ66">
        <f t="shared" si="27"/>
        <v>-2.4586060761105801</v>
      </c>
      <c r="AR66">
        <f t="shared" si="27"/>
        <v>-2.460519647675492</v>
      </c>
      <c r="AS66">
        <f t="shared" si="27"/>
        <v>3.4121863121996127E-3</v>
      </c>
      <c r="AT66">
        <f t="shared" si="27"/>
        <v>5.76587257606723E-4</v>
      </c>
      <c r="AU66">
        <f t="shared" si="23"/>
        <v>-2.4565308741056859</v>
      </c>
      <c r="AW66">
        <v>63</v>
      </c>
      <c r="AX66">
        <f>IF(Z66&gt;0, (R66*SUMPRODUCT(K66:$K$98, X66:$X$98)-K66*$AZ$3)/Z66, 0)</f>
        <v>63.033630401173831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0.26560892699999999</v>
      </c>
      <c r="Q67" s="4">
        <f t="shared" si="21"/>
        <v>25</v>
      </c>
      <c r="R67">
        <f t="shared" ref="R67:R89" si="28">$C$6</f>
        <v>100000</v>
      </c>
      <c r="S67">
        <f t="shared" ref="S67:S89" si="29">AX67</f>
        <v>41.302384301160508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3.8773589421785806</v>
      </c>
      <c r="AC67">
        <f t="shared" ref="AC67:AC89" si="30">S67*Z67</f>
        <v>1.8403986213896655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-1.1139784376430988</v>
      </c>
      <c r="AH67">
        <f t="shared" ref="AH67:AH89" si="33">-X67*R67</f>
        <v>-1633.8280718902229</v>
      </c>
      <c r="AI67">
        <f t="shared" ref="AI67:AI89" si="34">SUM(AE67:AH67)</f>
        <v>-1634.9420503278659</v>
      </c>
      <c r="AJ67">
        <f t="shared" ref="AJ67:AJ89" si="35">AB67-AC67</f>
        <v>2.0369603207889151</v>
      </c>
      <c r="AK67">
        <f t="shared" si="22"/>
        <v>0.27141512595250067</v>
      </c>
      <c r="AL67">
        <f t="shared" si="26"/>
        <v>-1632.6336748811245</v>
      </c>
      <c r="AN67">
        <f t="shared" ref="AN67:AT89" si="36">AE67*$K67</f>
        <v>0</v>
      </c>
      <c r="AO67">
        <f t="shared" si="36"/>
        <v>0</v>
      </c>
      <c r="AP67">
        <f t="shared" si="36"/>
        <v>-1.2376554992577391E-3</v>
      </c>
      <c r="AQ67">
        <f t="shared" si="36"/>
        <v>-1.8152203217639458</v>
      </c>
      <c r="AR67">
        <f t="shared" si="36"/>
        <v>-1.8164579772632032</v>
      </c>
      <c r="AS67">
        <f t="shared" si="36"/>
        <v>2.2631094620898899E-3</v>
      </c>
      <c r="AT67">
        <f t="shared" si="36"/>
        <v>3.0154840692209824E-4</v>
      </c>
      <c r="AU67">
        <f t="shared" si="23"/>
        <v>-1.8138933193941913</v>
      </c>
      <c r="AW67">
        <v>64</v>
      </c>
      <c r="AX67">
        <f>IF(Z67&gt;0, (R67*SUMPRODUCT(K67:$K$98, X67:$X$98)-K67*$AZ$3)/Z67, 0)</f>
        <v>41.302384301160508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0.29099302900000001</v>
      </c>
      <c r="Q68" s="4">
        <f t="shared" si="21"/>
        <v>25</v>
      </c>
      <c r="R68">
        <f t="shared" si="28"/>
        <v>100000</v>
      </c>
      <c r="S68">
        <f t="shared" si="29"/>
        <v>12.89516868110656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1.8403986213896655</v>
      </c>
      <c r="AC68">
        <f t="shared" si="30"/>
        <v>0.40164772402006221</v>
      </c>
      <c r="AE68">
        <f t="shared" si="31"/>
        <v>0</v>
      </c>
      <c r="AF68">
        <f t="shared" si="32"/>
        <v>0</v>
      </c>
      <c r="AG68">
        <f t="shared" si="32"/>
        <v>-0.77867869345621477</v>
      </c>
      <c r="AH68">
        <f t="shared" si="33"/>
        <v>-1296.6398392418118</v>
      </c>
      <c r="AI68">
        <f t="shared" si="34"/>
        <v>-1297.418517935268</v>
      </c>
      <c r="AJ68">
        <f t="shared" si="35"/>
        <v>1.4387508973696033</v>
      </c>
      <c r="AK68">
        <f t="shared" si="22"/>
        <v>0.1288279034972766</v>
      </c>
      <c r="AL68">
        <f t="shared" si="26"/>
        <v>-1295.8509391344012</v>
      </c>
      <c r="AN68">
        <f t="shared" si="36"/>
        <v>0</v>
      </c>
      <c r="AO68">
        <f t="shared" si="36"/>
        <v>0</v>
      </c>
      <c r="AP68">
        <f t="shared" si="36"/>
        <v>-7.7243734078361146E-4</v>
      </c>
      <c r="AQ68">
        <f t="shared" si="36"/>
        <v>-1.2862468663839883</v>
      </c>
      <c r="AR68">
        <f t="shared" si="36"/>
        <v>-1.2870193037247719</v>
      </c>
      <c r="AS68">
        <f t="shared" si="36"/>
        <v>1.4272188600428196E-3</v>
      </c>
      <c r="AT68">
        <f t="shared" si="36"/>
        <v>1.2779530765696955E-4</v>
      </c>
      <c r="AU68">
        <f t="shared" si="23"/>
        <v>-1.2854642895570723</v>
      </c>
      <c r="AW68">
        <v>65</v>
      </c>
      <c r="AX68">
        <f>IF(Z68&gt;0, (R68*SUMPRODUCT(K68:$K$98, X68:$X$98)-K68*$AZ$3)/Z68, 0)</f>
        <v>12.89516868110656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0.31752069599999999</v>
      </c>
      <c r="Q69" s="4">
        <f t="shared" ref="Q69:Q89" si="48">$C$8</f>
        <v>25</v>
      </c>
      <c r="R69">
        <f t="shared" si="28"/>
        <v>100000</v>
      </c>
      <c r="S69">
        <f t="shared" si="29"/>
        <v>-26.184982546173185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0.40164772402006221</v>
      </c>
      <c r="AC69">
        <f t="shared" si="30"/>
        <v>-0.54846572772611957</v>
      </c>
      <c r="AE69">
        <f t="shared" si="31"/>
        <v>0</v>
      </c>
      <c r="AF69">
        <f t="shared" si="32"/>
        <v>0</v>
      </c>
      <c r="AG69">
        <f t="shared" si="32"/>
        <v>-0.52364530581506474</v>
      </c>
      <c r="AH69">
        <f t="shared" si="33"/>
        <v>-988.98640282635188</v>
      </c>
      <c r="AI69">
        <f t="shared" si="34"/>
        <v>-989.51004813216696</v>
      </c>
      <c r="AJ69">
        <f t="shared" si="35"/>
        <v>0.95011345174618178</v>
      </c>
      <c r="AK69">
        <f t="shared" si="22"/>
        <v>2.8115340681404359E-2</v>
      </c>
      <c r="AL69">
        <f t="shared" si="26"/>
        <v>-988.53181933973929</v>
      </c>
      <c r="AN69">
        <f t="shared" si="36"/>
        <v>0</v>
      </c>
      <c r="AO69">
        <f t="shared" si="36"/>
        <v>0</v>
      </c>
      <c r="AP69">
        <f t="shared" si="36"/>
        <v>-4.6379296903015525E-4</v>
      </c>
      <c r="AQ69">
        <f t="shared" si="36"/>
        <v>-0.87594586450714818</v>
      </c>
      <c r="AR69">
        <f t="shared" si="36"/>
        <v>-0.87640965747617827</v>
      </c>
      <c r="AS69">
        <f t="shared" si="36"/>
        <v>8.4151606785620031E-4</v>
      </c>
      <c r="AT69">
        <f t="shared" si="36"/>
        <v>2.4901774512475152E-5</v>
      </c>
      <c r="AU69">
        <f t="shared" si="23"/>
        <v>-0.87554323963380953</v>
      </c>
      <c r="AW69">
        <v>66</v>
      </c>
      <c r="AX69">
        <f>IF(Z69&gt;0, (R69*SUMPRODUCT(K69:$K$98, X69:$X$98)-K69*$AZ$3)/Z69, 0)</f>
        <v>-26.184982546173185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0.344227385</v>
      </c>
      <c r="Q70" s="4">
        <f t="shared" si="48"/>
        <v>25</v>
      </c>
      <c r="R70">
        <f t="shared" si="28"/>
        <v>100000</v>
      </c>
      <c r="S70">
        <f t="shared" si="29"/>
        <v>-83.119413973697576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-0.54846572772611957</v>
      </c>
      <c r="AC70">
        <f t="shared" si="30"/>
        <v>-1.1242924720209422</v>
      </c>
      <c r="AE70">
        <f t="shared" si="31"/>
        <v>0</v>
      </c>
      <c r="AF70">
        <f t="shared" si="32"/>
        <v>0</v>
      </c>
      <c r="AG70">
        <f t="shared" si="32"/>
        <v>-0.33815579846866906</v>
      </c>
      <c r="AH70">
        <f t="shared" si="33"/>
        <v>-721.01221715298004</v>
      </c>
      <c r="AI70">
        <f t="shared" si="34"/>
        <v>-721.35037295144866</v>
      </c>
      <c r="AJ70">
        <f t="shared" si="35"/>
        <v>0.57582674429482261</v>
      </c>
      <c r="AK70">
        <f t="shared" si="22"/>
        <v>-3.8392600940828372E-2</v>
      </c>
      <c r="AL70">
        <f t="shared" si="26"/>
        <v>-720.81293880809471</v>
      </c>
      <c r="AN70">
        <f t="shared" si="36"/>
        <v>0</v>
      </c>
      <c r="AO70">
        <f t="shared" si="36"/>
        <v>0</v>
      </c>
      <c r="AP70">
        <f t="shared" si="36"/>
        <v>-2.6741499859751549E-4</v>
      </c>
      <c r="AQ70">
        <f t="shared" si="36"/>
        <v>-0.57017943182370101</v>
      </c>
      <c r="AR70">
        <f t="shared" si="36"/>
        <v>-0.57044684682229851</v>
      </c>
      <c r="AS70">
        <f t="shared" si="36"/>
        <v>4.553661617376611E-4</v>
      </c>
      <c r="AT70">
        <f t="shared" si="36"/>
        <v>-3.0361026997731138E-5</v>
      </c>
      <c r="AU70">
        <f t="shared" si="23"/>
        <v>-0.57002184168755865</v>
      </c>
      <c r="AW70">
        <v>67</v>
      </c>
      <c r="AX70">
        <f>IF(Z70&gt;0, (R70*SUMPRODUCT(K70:$K$98, X70:$X$98)-K70*$AZ$3)/Z70, 0)</f>
        <v>-83.119413973697576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0.370496828</v>
      </c>
      <c r="Q71" s="4">
        <f t="shared" si="48"/>
        <v>25</v>
      </c>
      <c r="R71">
        <f t="shared" si="28"/>
        <v>100000</v>
      </c>
      <c r="S71">
        <f t="shared" si="29"/>
        <v>-170.23700492980441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-1.1242924720209422</v>
      </c>
      <c r="AC71">
        <f t="shared" si="30"/>
        <v>-1.4265084036550657</v>
      </c>
      <c r="AE71">
        <f t="shared" si="31"/>
        <v>0</v>
      </c>
      <c r="AF71">
        <f t="shared" si="32"/>
        <v>0</v>
      </c>
      <c r="AG71">
        <f t="shared" si="32"/>
        <v>-0.2094885897815332</v>
      </c>
      <c r="AH71">
        <f t="shared" si="33"/>
        <v>-501.14260280979659</v>
      </c>
      <c r="AI71">
        <f t="shared" si="34"/>
        <v>-501.35209139957811</v>
      </c>
      <c r="AJ71">
        <f t="shared" si="35"/>
        <v>0.30221593163412352</v>
      </c>
      <c r="AK71">
        <f t="shared" si="22"/>
        <v>-7.8700473041465963E-2</v>
      </c>
      <c r="AL71">
        <f t="shared" si="26"/>
        <v>-501.12857594098546</v>
      </c>
      <c r="AN71">
        <f t="shared" si="36"/>
        <v>0</v>
      </c>
      <c r="AO71">
        <f t="shared" si="36"/>
        <v>0</v>
      </c>
      <c r="AP71">
        <f t="shared" si="36"/>
        <v>-1.4791467845672889E-4</v>
      </c>
      <c r="AQ71">
        <f t="shared" si="36"/>
        <v>-0.35384431692858548</v>
      </c>
      <c r="AR71">
        <f t="shared" si="36"/>
        <v>-0.35399223160704218</v>
      </c>
      <c r="AS71">
        <f t="shared" si="36"/>
        <v>2.1338714628219203E-4</v>
      </c>
      <c r="AT71">
        <f t="shared" si="36"/>
        <v>-5.5568444928006622E-5</v>
      </c>
      <c r="AU71">
        <f t="shared" si="23"/>
        <v>-0.35383441290568801</v>
      </c>
      <c r="AW71">
        <v>68</v>
      </c>
      <c r="AX71">
        <f>IF(Z71&gt;0, (R71*SUMPRODUCT(K71:$K$98, X71:$X$98)-K71*$AZ$3)/Z71, 0)</f>
        <v>-170.23700492980441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0.397394472</v>
      </c>
      <c r="Q72" s="4">
        <f t="shared" si="48"/>
        <v>25</v>
      </c>
      <c r="R72">
        <f t="shared" si="28"/>
        <v>100000</v>
      </c>
      <c r="S72">
        <f t="shared" si="29"/>
        <v>-310.3449218754912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-1.4265084036550657</v>
      </c>
      <c r="AC72">
        <f t="shared" si="30"/>
        <v>-1.5410995954143858</v>
      </c>
      <c r="AE72">
        <f t="shared" si="31"/>
        <v>0</v>
      </c>
      <c r="AF72">
        <f t="shared" si="32"/>
        <v>0</v>
      </c>
      <c r="AG72">
        <f t="shared" si="32"/>
        <v>-0.12414409635746086</v>
      </c>
      <c r="AH72">
        <f t="shared" si="33"/>
        <v>-332.99843010502792</v>
      </c>
      <c r="AI72">
        <f t="shared" si="34"/>
        <v>-333.12257420138536</v>
      </c>
      <c r="AJ72">
        <f t="shared" si="35"/>
        <v>0.11459119175932009</v>
      </c>
      <c r="AK72">
        <f t="shared" ref="AK72:AK89" si="49">G72*SUM(AB72:AB72, AE72:AF72)</f>
        <v>-9.985558825585461E-2</v>
      </c>
      <c r="AL72">
        <f t="shared" si="26"/>
        <v>-333.10783859788194</v>
      </c>
      <c r="AN72">
        <f t="shared" si="36"/>
        <v>0</v>
      </c>
      <c r="AO72">
        <f t="shared" si="36"/>
        <v>0</v>
      </c>
      <c r="AP72">
        <f t="shared" si="36"/>
        <v>-7.8263442969464311E-5</v>
      </c>
      <c r="AQ72">
        <f t="shared" si="36"/>
        <v>-0.2099302698084341</v>
      </c>
      <c r="AR72">
        <f t="shared" si="36"/>
        <v>-0.21000853325140356</v>
      </c>
      <c r="AS72">
        <f t="shared" si="36"/>
        <v>7.224106070445061E-5</v>
      </c>
      <c r="AT72">
        <f t="shared" si="36"/>
        <v>-6.2951379614071488E-5</v>
      </c>
      <c r="AU72">
        <f t="shared" si="23"/>
        <v>-0.20999924357031322</v>
      </c>
      <c r="AW72">
        <v>69</v>
      </c>
      <c r="AX72">
        <f>IF(Z72&gt;0, (R72*SUMPRODUCT(K72:$K$98, X72:$X$98)-K72*$AZ$3)/Z72, 0)</f>
        <v>-310.3449218754912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0.424762996</v>
      </c>
      <c r="Q73" s="4">
        <f t="shared" si="48"/>
        <v>25</v>
      </c>
      <c r="R73">
        <f t="shared" si="28"/>
        <v>100000</v>
      </c>
      <c r="S73">
        <f t="shared" si="29"/>
        <v>-547.73858601198708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-1.5410995954143858</v>
      </c>
      <c r="AC73">
        <f t="shared" si="30"/>
        <v>-1.5374110034645472</v>
      </c>
      <c r="AE73">
        <f t="shared" si="31"/>
        <v>0</v>
      </c>
      <c r="AF73">
        <f t="shared" si="32"/>
        <v>0</v>
      </c>
      <c r="AG73">
        <f t="shared" si="32"/>
        <v>-7.0170837089378491E-2</v>
      </c>
      <c r="AH73">
        <f t="shared" si="33"/>
        <v>-210.92727321803105</v>
      </c>
      <c r="AI73">
        <f t="shared" si="34"/>
        <v>-210.99744405512044</v>
      </c>
      <c r="AJ73">
        <f t="shared" si="35"/>
        <v>-3.6885919498386155E-3</v>
      </c>
      <c r="AK73">
        <f t="shared" si="49"/>
        <v>-0.10787697167900702</v>
      </c>
      <c r="AL73">
        <f t="shared" si="26"/>
        <v>-211.1090096187493</v>
      </c>
      <c r="AN73">
        <f t="shared" si="36"/>
        <v>0</v>
      </c>
      <c r="AO73">
        <f t="shared" si="36"/>
        <v>0</v>
      </c>
      <c r="AP73">
        <f t="shared" si="36"/>
        <v>-3.9497673238200775E-5</v>
      </c>
      <c r="AQ73">
        <f t="shared" si="36"/>
        <v>-0.11872648040351713</v>
      </c>
      <c r="AR73">
        <f t="shared" si="36"/>
        <v>-0.11876597807675533</v>
      </c>
      <c r="AS73">
        <f t="shared" si="36"/>
        <v>-2.0762300349675636E-6</v>
      </c>
      <c r="AT73">
        <f t="shared" si="36"/>
        <v>-6.0721655235163413E-5</v>
      </c>
      <c r="AU73">
        <f t="shared" si="23"/>
        <v>-0.11882877596202547</v>
      </c>
      <c r="AW73">
        <v>70</v>
      </c>
      <c r="AX73">
        <f>IF(Z73&gt;0, (R73*SUMPRODUCT(K73:$K$98, X73:$X$98)-K73*$AZ$3)/Z73, 0)</f>
        <v>-547.73858601198708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0.45242554800000001</v>
      </c>
      <c r="Q74" s="4">
        <f t="shared" si="48"/>
        <v>25</v>
      </c>
      <c r="R74">
        <f t="shared" si="28"/>
        <v>100000</v>
      </c>
      <c r="S74">
        <f t="shared" si="29"/>
        <v>-971.18686862004427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-1.5374110034645472</v>
      </c>
      <c r="AC74">
        <f t="shared" si="30"/>
        <v>-1.4654063572981779</v>
      </c>
      <c r="AE74">
        <f t="shared" si="31"/>
        <v>0</v>
      </c>
      <c r="AF74">
        <f t="shared" si="32"/>
        <v>0</v>
      </c>
      <c r="AG74">
        <f t="shared" si="32"/>
        <v>-3.7722049294703922E-2</v>
      </c>
      <c r="AH74">
        <f t="shared" si="33"/>
        <v>-126.98831769512317</v>
      </c>
      <c r="AI74">
        <f t="shared" si="34"/>
        <v>-127.02603974441787</v>
      </c>
      <c r="AJ74">
        <f t="shared" si="35"/>
        <v>-7.2004646166369257E-2</v>
      </c>
      <c r="AK74">
        <f t="shared" si="49"/>
        <v>-0.10761877024251831</v>
      </c>
      <c r="AL74">
        <f t="shared" si="26"/>
        <v>-127.20566316082676</v>
      </c>
      <c r="AN74">
        <f t="shared" si="36"/>
        <v>0</v>
      </c>
      <c r="AO74">
        <f t="shared" si="36"/>
        <v>0</v>
      </c>
      <c r="AP74">
        <f t="shared" si="36"/>
        <v>-1.8957982184197185E-5</v>
      </c>
      <c r="AQ74">
        <f t="shared" si="36"/>
        <v>-6.3820558783992579E-2</v>
      </c>
      <c r="AR74">
        <f t="shared" si="36"/>
        <v>-6.3839516766176774E-2</v>
      </c>
      <c r="AS74">
        <f t="shared" si="36"/>
        <v>-3.6187397681840737E-5</v>
      </c>
      <c r="AT74">
        <f t="shared" si="36"/>
        <v>-5.4085999225639E-5</v>
      </c>
      <c r="AU74">
        <f t="shared" si="23"/>
        <v>-6.3929790163084255E-2</v>
      </c>
      <c r="AW74">
        <v>71</v>
      </c>
      <c r="AX74">
        <f>IF(Z74&gt;0, (R74*SUMPRODUCT(K74:$K$98, X74:$X$98)-K74*$AZ$3)/Z74, 0)</f>
        <v>-971.18686862004427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0.48020744799999998</v>
      </c>
      <c r="Q75" s="4">
        <f t="shared" si="48"/>
        <v>25</v>
      </c>
      <c r="R75">
        <f t="shared" si="28"/>
        <v>100000</v>
      </c>
      <c r="S75">
        <f t="shared" si="29"/>
        <v>-1766.6427503203031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-1.4654063572981779</v>
      </c>
      <c r="AC75">
        <f t="shared" si="30"/>
        <v>-1.3589312673590579</v>
      </c>
      <c r="AE75">
        <f t="shared" si="31"/>
        <v>0</v>
      </c>
      <c r="AF75">
        <f t="shared" si="32"/>
        <v>0</v>
      </c>
      <c r="AG75">
        <f t="shared" si="32"/>
        <v>-1.9230419776616912E-2</v>
      </c>
      <c r="AH75">
        <f t="shared" si="33"/>
        <v>-72.457636100559881</v>
      </c>
      <c r="AI75">
        <f t="shared" si="34"/>
        <v>-72.4768665203365</v>
      </c>
      <c r="AJ75">
        <f t="shared" si="35"/>
        <v>-0.10647508993912003</v>
      </c>
      <c r="AK75">
        <f t="shared" si="49"/>
        <v>-0.10257844501087246</v>
      </c>
      <c r="AL75">
        <f t="shared" si="26"/>
        <v>-72.685920055286502</v>
      </c>
      <c r="AN75">
        <f t="shared" si="36"/>
        <v>0</v>
      </c>
      <c r="AO75">
        <f t="shared" si="36"/>
        <v>0</v>
      </c>
      <c r="AP75">
        <f t="shared" si="36"/>
        <v>-8.6291411771896573E-6</v>
      </c>
      <c r="AQ75">
        <f t="shared" si="36"/>
        <v>-3.2513443728224276E-2</v>
      </c>
      <c r="AR75">
        <f t="shared" si="36"/>
        <v>-3.252207286940146E-2</v>
      </c>
      <c r="AS75">
        <f t="shared" si="36"/>
        <v>-4.7777874513994078E-5</v>
      </c>
      <c r="AT75">
        <f t="shared" si="36"/>
        <v>-4.6029358382062629E-5</v>
      </c>
      <c r="AU75">
        <f t="shared" si="23"/>
        <v>-3.2615880102297524E-2</v>
      </c>
      <c r="AW75">
        <v>72</v>
      </c>
      <c r="AX75">
        <f>IF(Z75&gt;0, (R75*SUMPRODUCT(K75:$K$98, X75:$X$98)-K75*$AZ$3)/Z75, 0)</f>
        <v>-1766.6427503203031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0.508136904</v>
      </c>
      <c r="Q76" s="4">
        <f t="shared" si="48"/>
        <v>25</v>
      </c>
      <c r="R76">
        <f t="shared" si="28"/>
        <v>100000</v>
      </c>
      <c r="S76">
        <f t="shared" si="29"/>
        <v>-3343.7771524862424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-1.3589312673590579</v>
      </c>
      <c r="AC76">
        <f t="shared" si="30"/>
        <v>-1.23939502472736</v>
      </c>
      <c r="AE76">
        <f t="shared" si="31"/>
        <v>0</v>
      </c>
      <c r="AF76">
        <f t="shared" si="32"/>
        <v>0</v>
      </c>
      <c r="AG76">
        <f t="shared" si="32"/>
        <v>-9.2664296109402529E-3</v>
      </c>
      <c r="AH76">
        <f t="shared" si="33"/>
        <v>-39.08674387164195</v>
      </c>
      <c r="AI76">
        <f t="shared" si="34"/>
        <v>-39.096010301252889</v>
      </c>
      <c r="AJ76">
        <f t="shared" si="35"/>
        <v>-0.11953624263169793</v>
      </c>
      <c r="AK76">
        <f t="shared" si="49"/>
        <v>-9.5125188715134062E-2</v>
      </c>
      <c r="AL76">
        <f t="shared" si="26"/>
        <v>-39.310671732599722</v>
      </c>
      <c r="AN76">
        <f t="shared" si="36"/>
        <v>0</v>
      </c>
      <c r="AO76">
        <f t="shared" si="36"/>
        <v>0</v>
      </c>
      <c r="AP76">
        <f t="shared" si="36"/>
        <v>-3.7125577530907971E-6</v>
      </c>
      <c r="AQ76">
        <f t="shared" si="36"/>
        <v>-1.5659946721271668E-2</v>
      </c>
      <c r="AR76">
        <f t="shared" si="36"/>
        <v>-1.5663659279024758E-2</v>
      </c>
      <c r="AS76">
        <f t="shared" si="36"/>
        <v>-4.7891714823334476E-5</v>
      </c>
      <c r="AT76">
        <f t="shared" si="36"/>
        <v>-3.8111524255431284E-5</v>
      </c>
      <c r="AU76">
        <f t="shared" si="23"/>
        <v>-1.5749662518103526E-2</v>
      </c>
      <c r="AW76">
        <v>73</v>
      </c>
      <c r="AX76">
        <f>IF(Z76&gt;0, (R76*SUMPRODUCT(K76:$K$98, X76:$X$98)-K76*$AZ$3)/Z76, 0)</f>
        <v>-3343.7771524862424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0.53626491099999996</v>
      </c>
      <c r="Q77" s="4">
        <f t="shared" si="48"/>
        <v>25</v>
      </c>
      <c r="R77">
        <f t="shared" si="28"/>
        <v>100000</v>
      </c>
      <c r="S77">
        <f t="shared" si="29"/>
        <v>-6655.3406333468338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-1.23939502472736</v>
      </c>
      <c r="AC77">
        <f t="shared" si="30"/>
        <v>-1.1192963229129869</v>
      </c>
      <c r="AE77">
        <f t="shared" si="31"/>
        <v>0</v>
      </c>
      <c r="AF77">
        <f t="shared" si="32"/>
        <v>0</v>
      </c>
      <c r="AG77">
        <f t="shared" si="32"/>
        <v>-4.2045042642322112E-3</v>
      </c>
      <c r="AH77">
        <f t="shared" si="33"/>
        <v>-19.877044202394558</v>
      </c>
      <c r="AI77">
        <f t="shared" si="34"/>
        <v>-19.881248706658791</v>
      </c>
      <c r="AJ77">
        <f t="shared" si="35"/>
        <v>-0.1200987018143731</v>
      </c>
      <c r="AK77">
        <f t="shared" si="49"/>
        <v>-8.6757651730915208E-2</v>
      </c>
      <c r="AL77">
        <f t="shared" si="26"/>
        <v>-20.088105060204082</v>
      </c>
      <c r="AN77">
        <f t="shared" si="36"/>
        <v>0</v>
      </c>
      <c r="AO77">
        <f t="shared" si="36"/>
        <v>0</v>
      </c>
      <c r="AP77">
        <f t="shared" si="36"/>
        <v>-1.5040336808181185E-6</v>
      </c>
      <c r="AQ77">
        <f t="shared" si="36"/>
        <v>-7.1104087608699863E-3</v>
      </c>
      <c r="AR77">
        <f t="shared" si="36"/>
        <v>-7.1119127945508051E-3</v>
      </c>
      <c r="AS77">
        <f t="shared" si="36"/>
        <v>-4.2961662350539844E-5</v>
      </c>
      <c r="AT77">
        <f t="shared" si="36"/>
        <v>-3.1034914480176671E-5</v>
      </c>
      <c r="AU77">
        <f t="shared" si="23"/>
        <v>-7.1859093713815218E-3</v>
      </c>
      <c r="AW77">
        <v>74</v>
      </c>
      <c r="AX77">
        <f>IF(Z77&gt;0, (R77*SUMPRODUCT(K77:$K$98, X77:$X$98)-K77*$AZ$3)/Z77, 0)</f>
        <v>-6655.3406333468338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0.564431978</v>
      </c>
      <c r="Q78" s="4">
        <f t="shared" si="48"/>
        <v>25</v>
      </c>
      <c r="R78">
        <f t="shared" si="28"/>
        <v>100000</v>
      </c>
      <c r="S78">
        <f t="shared" si="29"/>
        <v>-14044.489642032901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-1.1192963229129869</v>
      </c>
      <c r="AC78">
        <f t="shared" si="30"/>
        <v>-1.005193652624174</v>
      </c>
      <c r="AE78">
        <f t="shared" si="31"/>
        <v>0</v>
      </c>
      <c r="AF78">
        <f t="shared" si="32"/>
        <v>0</v>
      </c>
      <c r="AG78">
        <f t="shared" si="32"/>
        <v>-1.7893025632198679E-3</v>
      </c>
      <c r="AH78">
        <f t="shared" si="33"/>
        <v>-9.4926266334800875</v>
      </c>
      <c r="AI78">
        <f t="shared" si="34"/>
        <v>-9.4944159360433069</v>
      </c>
      <c r="AJ78">
        <f t="shared" si="35"/>
        <v>-0.11410267028881282</v>
      </c>
      <c r="AK78">
        <f t="shared" si="49"/>
        <v>-7.835074260390909E-2</v>
      </c>
      <c r="AL78">
        <f t="shared" si="26"/>
        <v>-9.6868693489360282</v>
      </c>
      <c r="AN78">
        <f t="shared" si="36"/>
        <v>0</v>
      </c>
      <c r="AO78">
        <f t="shared" si="36"/>
        <v>0</v>
      </c>
      <c r="AP78">
        <f t="shared" si="36"/>
        <v>-5.714898558635234E-7</v>
      </c>
      <c r="AQ78">
        <f t="shared" si="36"/>
        <v>-3.0318739480099692E-3</v>
      </c>
      <c r="AR78">
        <f t="shared" si="36"/>
        <v>-3.0324454378658325E-3</v>
      </c>
      <c r="AS78">
        <f t="shared" si="36"/>
        <v>-3.6443539475880136E-5</v>
      </c>
      <c r="AT78">
        <f t="shared" si="36"/>
        <v>-2.5024641174677574E-5</v>
      </c>
      <c r="AU78">
        <f t="shared" si="23"/>
        <v>-3.0939136185163902E-3</v>
      </c>
      <c r="AW78">
        <v>75</v>
      </c>
      <c r="AX78">
        <f>IF(Z78&gt;0, (R78*SUMPRODUCT(K78:$K$98, X78:$X$98)-K78*$AZ$3)/Z78, 0)</f>
        <v>-14044.489642032901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0.59247427200000002</v>
      </c>
      <c r="Q79" s="4">
        <f t="shared" si="48"/>
        <v>25</v>
      </c>
      <c r="R79">
        <f t="shared" si="28"/>
        <v>100000</v>
      </c>
      <c r="S79">
        <f t="shared" si="29"/>
        <v>-31632.482878474581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-1.005193652624174</v>
      </c>
      <c r="AC79">
        <f t="shared" si="30"/>
        <v>-0.89999956313496754</v>
      </c>
      <c r="AE79">
        <f t="shared" si="31"/>
        <v>0</v>
      </c>
      <c r="AF79">
        <f t="shared" si="32"/>
        <v>0</v>
      </c>
      <c r="AG79">
        <f t="shared" si="32"/>
        <v>-7.1129380405624389E-4</v>
      </c>
      <c r="AH79">
        <f t="shared" si="33"/>
        <v>-4.2404629341257012</v>
      </c>
      <c r="AI79">
        <f t="shared" si="34"/>
        <v>-4.2411742279297577</v>
      </c>
      <c r="AJ79">
        <f t="shared" si="35"/>
        <v>-0.1051940894892065</v>
      </c>
      <c r="AK79">
        <f t="shared" si="49"/>
        <v>-7.0363555683692194E-2</v>
      </c>
      <c r="AL79">
        <f t="shared" si="26"/>
        <v>-4.4167318731026564</v>
      </c>
      <c r="AN79">
        <f t="shared" si="36"/>
        <v>0</v>
      </c>
      <c r="AO79">
        <f t="shared" si="36"/>
        <v>0</v>
      </c>
      <c r="AP79">
        <f t="shared" si="36"/>
        <v>-2.0284100088996622E-7</v>
      </c>
      <c r="AQ79">
        <f t="shared" si="36"/>
        <v>-1.2092608439575928E-3</v>
      </c>
      <c r="AR79">
        <f t="shared" si="36"/>
        <v>-1.2094636849584828E-3</v>
      </c>
      <c r="AS79">
        <f t="shared" si="36"/>
        <v>-2.9998397677610158E-5</v>
      </c>
      <c r="AT79">
        <f t="shared" si="36"/>
        <v>-2.0065708403005325E-5</v>
      </c>
      <c r="AU79">
        <f t="shared" si="23"/>
        <v>-1.2595277910390982E-3</v>
      </c>
      <c r="AW79">
        <v>76</v>
      </c>
      <c r="AX79">
        <f>IF(Z79&gt;0, (R79*SUMPRODUCT(K79:$K$98, X79:$X$98)-K79*$AZ$3)/Z79, 0)</f>
        <v>-31632.482878474581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0.62503115200000003</v>
      </c>
      <c r="Q80" s="4">
        <f t="shared" si="48"/>
        <v>25</v>
      </c>
      <c r="R80">
        <f t="shared" si="28"/>
        <v>100000</v>
      </c>
      <c r="S80">
        <f t="shared" si="29"/>
        <v>-77482.497182604842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-0.89999956313496754</v>
      </c>
      <c r="AC80">
        <f t="shared" si="30"/>
        <v>-0.80457849948140991</v>
      </c>
      <c r="AE80">
        <f t="shared" si="31"/>
        <v>0</v>
      </c>
      <c r="AF80">
        <f t="shared" si="32"/>
        <v>0</v>
      </c>
      <c r="AG80">
        <f t="shared" si="32"/>
        <v>-2.5960008025594498E-4</v>
      </c>
      <c r="AH80">
        <f t="shared" si="33"/>
        <v>-1.7783231430389459</v>
      </c>
      <c r="AI80">
        <f t="shared" si="34"/>
        <v>-1.7785827431192018</v>
      </c>
      <c r="AJ80">
        <f t="shared" si="35"/>
        <v>-9.5421063653557625E-2</v>
      </c>
      <c r="AK80">
        <f t="shared" si="49"/>
        <v>-6.2999969419447729E-2</v>
      </c>
      <c r="AL80">
        <f t="shared" si="26"/>
        <v>-1.937003776192207</v>
      </c>
      <c r="AN80">
        <f t="shared" si="36"/>
        <v>0</v>
      </c>
      <c r="AO80">
        <f t="shared" si="36"/>
        <v>0</v>
      </c>
      <c r="AP80">
        <f t="shared" si="36"/>
        <v>-6.6098791448194565E-8</v>
      </c>
      <c r="AQ80">
        <f t="shared" si="36"/>
        <v>-4.5279265878245934E-4</v>
      </c>
      <c r="AR80">
        <f t="shared" si="36"/>
        <v>-4.5285875757390752E-4</v>
      </c>
      <c r="AS80">
        <f t="shared" si="36"/>
        <v>-2.4295897674542284E-5</v>
      </c>
      <c r="AT80">
        <f t="shared" si="36"/>
        <v>-1.6040911219261256E-5</v>
      </c>
      <c r="AU80">
        <f t="shared" si="23"/>
        <v>-4.9319556646771105E-4</v>
      </c>
      <c r="AW80">
        <v>77</v>
      </c>
      <c r="AX80">
        <f>IF(Z80&gt;0, (R80*SUMPRODUCT(K80:$K$98, X80:$X$98)-K80*$AZ$3)/Z80, 0)</f>
        <v>-77482.497182604842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0.65741117999999998</v>
      </c>
      <c r="Q81" s="4">
        <f t="shared" si="48"/>
        <v>25</v>
      </c>
      <c r="R81">
        <f t="shared" si="28"/>
        <v>100000</v>
      </c>
      <c r="S81">
        <f t="shared" si="29"/>
        <v>-208117.1862375885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-0.80457849948140991</v>
      </c>
      <c r="AC81">
        <f t="shared" si="30"/>
        <v>-0.71875421669598261</v>
      </c>
      <c r="AE81">
        <f t="shared" si="31"/>
        <v>0</v>
      </c>
      <c r="AF81">
        <f t="shared" si="32"/>
        <v>0</v>
      </c>
      <c r="AG81">
        <f t="shared" si="32"/>
        <v>-8.6340084364230042E-5</v>
      </c>
      <c r="AH81">
        <f t="shared" si="33"/>
        <v>-0.68265598035662201</v>
      </c>
      <c r="AI81">
        <f t="shared" si="34"/>
        <v>-0.68274232044098626</v>
      </c>
      <c r="AJ81">
        <f t="shared" si="35"/>
        <v>-8.5824282785427308E-2</v>
      </c>
      <c r="AK81">
        <f t="shared" si="49"/>
        <v>-5.6320494963698696E-2</v>
      </c>
      <c r="AL81">
        <f t="shared" si="26"/>
        <v>-0.8248870981901123</v>
      </c>
      <c r="AN81">
        <f t="shared" si="36"/>
        <v>0</v>
      </c>
      <c r="AO81">
        <f t="shared" si="36"/>
        <v>0</v>
      </c>
      <c r="AP81">
        <f t="shared" si="36"/>
        <v>-1.9628320581411715E-8</v>
      </c>
      <c r="AQ81">
        <f t="shared" si="36"/>
        <v>-1.5519315886618391E-4</v>
      </c>
      <c r="AR81">
        <f t="shared" si="36"/>
        <v>-1.5521278718676532E-4</v>
      </c>
      <c r="AS81">
        <f t="shared" si="36"/>
        <v>-1.9511059649601312E-5</v>
      </c>
      <c r="AT81">
        <f t="shared" si="36"/>
        <v>-1.2803748555395801E-5</v>
      </c>
      <c r="AU81">
        <f t="shared" si="23"/>
        <v>-1.8752759539176244E-4</v>
      </c>
      <c r="AW81">
        <v>78</v>
      </c>
      <c r="AX81">
        <f>IF(Z81&gt;0, (R81*SUMPRODUCT(K81:$K$98, X81:$X$98)-K81*$AZ$3)/Z81, 0)</f>
        <v>-208117.1862375885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0.68957421399999996</v>
      </c>
      <c r="Q82" s="4">
        <f t="shared" si="48"/>
        <v>25</v>
      </c>
      <c r="R82">
        <f t="shared" si="28"/>
        <v>100000</v>
      </c>
      <c r="S82">
        <f t="shared" si="29"/>
        <v>-618645.24471497512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-0.71875421669598261</v>
      </c>
      <c r="AC82">
        <f t="shared" si="30"/>
        <v>-0.64187630677966157</v>
      </c>
      <c r="AE82">
        <f t="shared" si="31"/>
        <v>0</v>
      </c>
      <c r="AF82">
        <f t="shared" si="32"/>
        <v>0</v>
      </c>
      <c r="AG82">
        <f t="shared" si="32"/>
        <v>-2.5938787708430118E-5</v>
      </c>
      <c r="AH82">
        <f t="shared" si="33"/>
        <v>-0.23815158324863048</v>
      </c>
      <c r="AI82">
        <f t="shared" si="34"/>
        <v>-0.23817752203633891</v>
      </c>
      <c r="AJ82">
        <f t="shared" si="35"/>
        <v>-7.6877909916321041E-2</v>
      </c>
      <c r="AK82">
        <f t="shared" si="49"/>
        <v>-5.0312795168718789E-2</v>
      </c>
      <c r="AL82">
        <f t="shared" si="26"/>
        <v>-0.36536822712137873</v>
      </c>
      <c r="AN82">
        <f t="shared" si="36"/>
        <v>0</v>
      </c>
      <c r="AO82">
        <f t="shared" si="36"/>
        <v>0</v>
      </c>
      <c r="AP82">
        <f t="shared" si="36"/>
        <v>-5.2650478915451701E-9</v>
      </c>
      <c r="AQ82">
        <f t="shared" si="36"/>
        <v>-4.8339941918096443E-5</v>
      </c>
      <c r="AR82">
        <f t="shared" si="36"/>
        <v>-4.8345206965987987E-5</v>
      </c>
      <c r="AS82">
        <f t="shared" si="36"/>
        <v>-1.5604656704128717E-5</v>
      </c>
      <c r="AT82">
        <f t="shared" si="36"/>
        <v>-1.0212477124931882E-5</v>
      </c>
      <c r="AU82">
        <f t="shared" si="23"/>
        <v>-7.4162340795048593E-5</v>
      </c>
      <c r="AW82">
        <v>79</v>
      </c>
      <c r="AX82">
        <f>IF(Z82&gt;0, (R82*SUMPRODUCT(K82:$K$98, X82:$X$98)-K82*$AZ$3)/Z82, 0)</f>
        <v>-618645.24471497512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0.72148010799999995</v>
      </c>
      <c r="Q83" s="4">
        <f t="shared" si="48"/>
        <v>25</v>
      </c>
      <c r="R83">
        <f t="shared" si="28"/>
        <v>100000</v>
      </c>
      <c r="S83">
        <f t="shared" si="29"/>
        <v>-2057209.1468916945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-0.64187630677966157</v>
      </c>
      <c r="AC83">
        <f t="shared" si="30"/>
        <v>-0.57314509040444817</v>
      </c>
      <c r="AE83">
        <f t="shared" si="31"/>
        <v>0</v>
      </c>
      <c r="AF83">
        <f t="shared" si="32"/>
        <v>0</v>
      </c>
      <c r="AG83">
        <f t="shared" si="32"/>
        <v>-6.965080474078584E-6</v>
      </c>
      <c r="AH83">
        <f t="shared" si="33"/>
        <v>-7.4857277429068933E-2</v>
      </c>
      <c r="AI83">
        <f t="shared" si="34"/>
        <v>-7.4864242509543016E-2</v>
      </c>
      <c r="AJ83">
        <f t="shared" si="35"/>
        <v>-6.87312163752134E-2</v>
      </c>
      <c r="AK83">
        <f t="shared" si="49"/>
        <v>-4.4931341474576315E-2</v>
      </c>
      <c r="AL83">
        <f t="shared" si="26"/>
        <v>-0.18852680035933272</v>
      </c>
      <c r="AN83">
        <f t="shared" si="36"/>
        <v>0</v>
      </c>
      <c r="AO83">
        <f t="shared" si="36"/>
        <v>0</v>
      </c>
      <c r="AP83">
        <f t="shared" si="36"/>
        <v>-1.2622947242969079E-9</v>
      </c>
      <c r="AQ83">
        <f t="shared" si="36"/>
        <v>-1.3566526147918503E-5</v>
      </c>
      <c r="AR83">
        <f t="shared" si="36"/>
        <v>-1.3567788442642801E-5</v>
      </c>
      <c r="AS83">
        <f t="shared" si="36"/>
        <v>-1.24562885020246E-5</v>
      </c>
      <c r="AT83">
        <f t="shared" si="36"/>
        <v>-8.1429921032525637E-6</v>
      </c>
      <c r="AU83">
        <f t="shared" si="23"/>
        <v>-3.4167069047919963E-5</v>
      </c>
      <c r="AW83">
        <v>80</v>
      </c>
      <c r="AX83">
        <f>IF(Z83&gt;0, (R83*SUMPRODUCT(K83:$K$98, X83:$X$98)-K83*$AZ$3)/Z83, 0)</f>
        <v>-2057209.1468916945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0.75308980400000003</v>
      </c>
      <c r="Q84" s="4">
        <f t="shared" si="48"/>
        <v>25</v>
      </c>
      <c r="R84">
        <f t="shared" si="28"/>
        <v>100000</v>
      </c>
      <c r="S84">
        <f t="shared" si="29"/>
        <v>-7753299.4832746321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-0.57314509040444817</v>
      </c>
      <c r="AC84">
        <f t="shared" si="30"/>
        <v>-0.51174833879030013</v>
      </c>
      <c r="AE84">
        <f t="shared" si="31"/>
        <v>0</v>
      </c>
      <c r="AF84">
        <f t="shared" si="32"/>
        <v>0</v>
      </c>
      <c r="AG84">
        <f t="shared" si="32"/>
        <v>-1.6500985802697303E-6</v>
      </c>
      <c r="AH84">
        <f t="shared" si="33"/>
        <v>-2.0981324356272271E-2</v>
      </c>
      <c r="AI84">
        <f t="shared" si="34"/>
        <v>-2.0982974454852543E-2</v>
      </c>
      <c r="AJ84">
        <f t="shared" si="35"/>
        <v>-6.1396751614148037E-2</v>
      </c>
      <c r="AK84">
        <f t="shared" si="49"/>
        <v>-4.0120156328311375E-2</v>
      </c>
      <c r="AL84">
        <f t="shared" si="26"/>
        <v>-0.12249988239731197</v>
      </c>
      <c r="AN84">
        <f t="shared" si="36"/>
        <v>0</v>
      </c>
      <c r="AO84">
        <f t="shared" si="36"/>
        <v>0</v>
      </c>
      <c r="AP84">
        <f t="shared" si="36"/>
        <v>-2.6700936655620214E-10</v>
      </c>
      <c r="AQ84">
        <f t="shared" si="36"/>
        <v>-3.3950760232535439E-6</v>
      </c>
      <c r="AR84">
        <f t="shared" si="36"/>
        <v>-3.3953430326201007E-6</v>
      </c>
      <c r="AS84">
        <f t="shared" si="36"/>
        <v>-9.9348656820384724E-6</v>
      </c>
      <c r="AT84">
        <f t="shared" si="36"/>
        <v>-6.4920106322418223E-6</v>
      </c>
      <c r="AU84">
        <f t="shared" si="23"/>
        <v>-1.9822219346900399E-5</v>
      </c>
      <c r="AW84">
        <v>81</v>
      </c>
      <c r="AX84">
        <f>IF(Z84&gt;0, (R84*SUMPRODUCT(K84:$K$98, X84:$X$98)-K84*$AZ$3)/Z84, 0)</f>
        <v>-7753299.4832746321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0.78453892300000005</v>
      </c>
      <c r="Q85" s="4">
        <f t="shared" si="48"/>
        <v>25</v>
      </c>
      <c r="R85">
        <f t="shared" si="28"/>
        <v>100000</v>
      </c>
      <c r="S85">
        <f t="shared" si="29"/>
        <v>-33693161.559881419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-0.51174833879030013</v>
      </c>
      <c r="AC85">
        <f t="shared" si="30"/>
        <v>-0.45692109266963044</v>
      </c>
      <c r="AE85">
        <f t="shared" si="31"/>
        <v>0</v>
      </c>
      <c r="AF85">
        <f t="shared" si="32"/>
        <v>0</v>
      </c>
      <c r="AG85">
        <f t="shared" si="32"/>
        <v>-3.3903103145838963E-7</v>
      </c>
      <c r="AH85">
        <f t="shared" si="33"/>
        <v>-5.1782662520345728E-3</v>
      </c>
      <c r="AI85">
        <f t="shared" si="34"/>
        <v>-5.1786052830660309E-3</v>
      </c>
      <c r="AJ85">
        <f t="shared" si="35"/>
        <v>-5.4827246120669693E-2</v>
      </c>
      <c r="AK85">
        <f t="shared" si="49"/>
        <v>-3.582238371532101E-2</v>
      </c>
      <c r="AL85">
        <f t="shared" si="26"/>
        <v>-9.5828235119056734E-2</v>
      </c>
      <c r="AN85">
        <f t="shared" si="36"/>
        <v>0</v>
      </c>
      <c r="AO85">
        <f t="shared" si="36"/>
        <v>0</v>
      </c>
      <c r="AP85">
        <f t="shared" si="36"/>
        <v>-4.89821714479688E-11</v>
      </c>
      <c r="AQ85">
        <f t="shared" si="36"/>
        <v>-7.4814014596041087E-7</v>
      </c>
      <c r="AR85">
        <f t="shared" si="36"/>
        <v>-7.4818912813185883E-7</v>
      </c>
      <c r="AS85">
        <f t="shared" si="36"/>
        <v>-7.921273630765662E-6</v>
      </c>
      <c r="AT85">
        <f t="shared" si="36"/>
        <v>-5.1755089593742224E-6</v>
      </c>
      <c r="AU85">
        <f t="shared" si="23"/>
        <v>-1.3844971718271743E-5</v>
      </c>
      <c r="AW85">
        <v>82</v>
      </c>
      <c r="AX85">
        <f>IF(Z85&gt;0, (R85*SUMPRODUCT(K85:$K$98, X85:$X$98)-K85*$AZ$3)/Z85, 0)</f>
        <v>-33693161.559881419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0.81598695700000001</v>
      </c>
      <c r="Q86" s="4">
        <f t="shared" si="48"/>
        <v>25</v>
      </c>
      <c r="R86">
        <f t="shared" si="28"/>
        <v>100000</v>
      </c>
      <c r="S86">
        <f t="shared" si="29"/>
        <v>-172879155.29643717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-0.45692109266963044</v>
      </c>
      <c r="AC86">
        <f t="shared" si="30"/>
        <v>-0.40796591116987219</v>
      </c>
      <c r="AE86">
        <f t="shared" si="31"/>
        <v>0</v>
      </c>
      <c r="AF86">
        <f t="shared" si="32"/>
        <v>0</v>
      </c>
      <c r="AG86">
        <f t="shared" si="32"/>
        <v>-5.8995821455503125E-8</v>
      </c>
      <c r="AH86">
        <f t="shared" si="33"/>
        <v>-1.1065795987532103E-3</v>
      </c>
      <c r="AI86">
        <f t="shared" si="34"/>
        <v>-1.1066385945746658E-3</v>
      </c>
      <c r="AJ86">
        <f t="shared" si="35"/>
        <v>-4.8955181499758249E-2</v>
      </c>
      <c r="AK86">
        <f t="shared" si="49"/>
        <v>-3.1984476486874136E-2</v>
      </c>
      <c r="AL86">
        <f t="shared" si="26"/>
        <v>-8.2046296581207045E-2</v>
      </c>
      <c r="AN86">
        <f t="shared" si="36"/>
        <v>0</v>
      </c>
      <c r="AO86">
        <f t="shared" si="36"/>
        <v>0</v>
      </c>
      <c r="AP86">
        <f t="shared" si="36"/>
        <v>-7.6103006307221155E-12</v>
      </c>
      <c r="AQ86">
        <f t="shared" si="36"/>
        <v>-1.427457608110012E-7</v>
      </c>
      <c r="AR86">
        <f t="shared" si="36"/>
        <v>-1.4275337111163193E-7</v>
      </c>
      <c r="AS86">
        <f t="shared" si="36"/>
        <v>-6.3150853645749716E-6</v>
      </c>
      <c r="AT86">
        <f t="shared" si="36"/>
        <v>-4.1259105403755595E-6</v>
      </c>
      <c r="AU86">
        <f t="shared" si="23"/>
        <v>-1.0583749276062162E-5</v>
      </c>
      <c r="AW86">
        <v>83</v>
      </c>
      <c r="AX86">
        <f>IF(Z86&gt;0, (R86*SUMPRODUCT(K86:$K$98, X86:$X$98)-K86*$AZ$3)/Z86, 0)</f>
        <v>-172879155.29643717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0.84743607600000004</v>
      </c>
      <c r="Q87" s="4">
        <f t="shared" si="48"/>
        <v>25</v>
      </c>
      <c r="R87">
        <f t="shared" si="28"/>
        <v>100000</v>
      </c>
      <c r="S87">
        <f t="shared" si="29"/>
        <v>-1082717402.3833847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-0.40796591116987219</v>
      </c>
      <c r="AC87">
        <f t="shared" si="30"/>
        <v>-0.36425540245143267</v>
      </c>
      <c r="AE87">
        <f t="shared" si="31"/>
        <v>0</v>
      </c>
      <c r="AF87">
        <f t="shared" si="32"/>
        <v>0</v>
      </c>
      <c r="AG87">
        <f t="shared" si="32"/>
        <v>-8.4106758062999093E-9</v>
      </c>
      <c r="AH87">
        <f t="shared" si="33"/>
        <v>-1.9998074973859274E-4</v>
      </c>
      <c r="AI87">
        <f t="shared" si="34"/>
        <v>-1.9998916041439905E-4</v>
      </c>
      <c r="AJ87">
        <f t="shared" si="35"/>
        <v>-4.3710508718439511E-2</v>
      </c>
      <c r="AK87">
        <f t="shared" si="49"/>
        <v>-2.8557613781891054E-2</v>
      </c>
      <c r="AL87">
        <f t="shared" si="26"/>
        <v>-7.246811166074496E-2</v>
      </c>
      <c r="AN87">
        <f t="shared" si="36"/>
        <v>0</v>
      </c>
      <c r="AO87">
        <f t="shared" si="36"/>
        <v>0</v>
      </c>
      <c r="AP87">
        <f t="shared" si="36"/>
        <v>-9.6870921494233817E-13</v>
      </c>
      <c r="AQ87">
        <f t="shared" si="36"/>
        <v>-2.303301179885527E-8</v>
      </c>
      <c r="AR87">
        <f t="shared" si="36"/>
        <v>-2.3033980508070214E-8</v>
      </c>
      <c r="AS87">
        <f t="shared" si="36"/>
        <v>-5.0344078835678639E-6</v>
      </c>
      <c r="AT87">
        <f t="shared" si="36"/>
        <v>-3.2891558614779558E-6</v>
      </c>
      <c r="AU87">
        <f t="shared" si="23"/>
        <v>-8.34659772555389E-6</v>
      </c>
      <c r="AW87">
        <v>84</v>
      </c>
      <c r="AX87">
        <f>IF(Z87&gt;0, (R87*SUMPRODUCT(K87:$K$98, X87:$X$98)-K87*$AZ$3)/Z87, 0)</f>
        <v>-1082717402.3833847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0.87888519499999995</v>
      </c>
      <c r="Q88" s="4">
        <f t="shared" si="48"/>
        <v>25</v>
      </c>
      <c r="R88">
        <f t="shared" si="28"/>
        <v>100000</v>
      </c>
      <c r="S88">
        <f t="shared" si="29"/>
        <v>-8700119002.7223549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-0.36425540245143267</v>
      </c>
      <c r="AC88">
        <f t="shared" si="30"/>
        <v>-0.32522805810569427</v>
      </c>
      <c r="AE88">
        <f t="shared" si="31"/>
        <v>0</v>
      </c>
      <c r="AF88">
        <f t="shared" si="32"/>
        <v>0</v>
      </c>
      <c r="AG88">
        <f t="shared" si="32"/>
        <v>-9.3455060213523278E-10</v>
      </c>
      <c r="AH88">
        <f t="shared" si="33"/>
        <v>-2.9568073784406711E-5</v>
      </c>
      <c r="AI88">
        <f t="shared" si="34"/>
        <v>-2.9569008335008845E-5</v>
      </c>
      <c r="AJ88">
        <f t="shared" si="35"/>
        <v>-3.9027344345738402E-2</v>
      </c>
      <c r="AK88">
        <f t="shared" si="49"/>
        <v>-2.5497878171600291E-2</v>
      </c>
      <c r="AL88">
        <f t="shared" si="26"/>
        <v>-6.4554791525673699E-2</v>
      </c>
      <c r="AN88">
        <f t="shared" si="36"/>
        <v>0</v>
      </c>
      <c r="AO88">
        <f t="shared" si="36"/>
        <v>0</v>
      </c>
      <c r="AP88">
        <f t="shared" si="36"/>
        <v>-9.610529957144737E-14</v>
      </c>
      <c r="AQ88">
        <f t="shared" si="36"/>
        <v>-3.040657811688906E-9</v>
      </c>
      <c r="AR88">
        <f t="shared" si="36"/>
        <v>-3.0407539169884773E-9</v>
      </c>
      <c r="AS88">
        <f t="shared" si="36"/>
        <v>-4.0134098798456255E-6</v>
      </c>
      <c r="AT88">
        <f t="shared" si="36"/>
        <v>-2.6220958121680407E-6</v>
      </c>
      <c r="AU88">
        <f t="shared" si="23"/>
        <v>-6.6385464459306544E-6</v>
      </c>
      <c r="AW88">
        <v>85</v>
      </c>
      <c r="AX88">
        <f>IF(Z88&gt;0, (R88*SUMPRODUCT(K88:$K$98, X88:$X$98)-K88*$AZ$3)/Z88, 0)</f>
        <v>-8700119002.7223549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25</v>
      </c>
      <c r="R89">
        <f t="shared" si="28"/>
        <v>100000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-0.32522805810569427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-3.7382024085409308E-6</v>
      </c>
      <c r="AI89">
        <f t="shared" si="34"/>
        <v>-3.7382024085409308E-6</v>
      </c>
      <c r="AJ89">
        <f t="shared" si="35"/>
        <v>-0.32522805810569427</v>
      </c>
      <c r="AK89">
        <f t="shared" si="49"/>
        <v>-2.27659640673986E-2</v>
      </c>
      <c r="AL89">
        <f t="shared" si="26"/>
        <v>-0.34799776037550145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-3.4323321275516914E-10</v>
      </c>
      <c r="AR89">
        <f t="shared" si="36"/>
        <v>-3.4323321275516914E-10</v>
      </c>
      <c r="AS89">
        <f t="shared" si="36"/>
        <v>-2.9861697966566919E-5</v>
      </c>
      <c r="AT89">
        <f t="shared" si="36"/>
        <v>-2.0903188576596843E-6</v>
      </c>
      <c r="AU89">
        <f t="shared" si="23"/>
        <v>-3.1952360057439364E-5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5665.6032039359543</v>
      </c>
      <c r="AO91" s="8">
        <f t="shared" si="50"/>
        <v>-566.56032039359548</v>
      </c>
      <c r="AP91" s="8">
        <f t="shared" si="50"/>
        <v>-416.38365682747894</v>
      </c>
      <c r="AQ91" s="8">
        <f t="shared" si="50"/>
        <v>-3162.5943839903152</v>
      </c>
      <c r="AR91" s="8">
        <f t="shared" si="50"/>
        <v>1520.0648427245642</v>
      </c>
      <c r="AS91" s="8">
        <f t="shared" si="50"/>
        <v>-113.1689540846871</v>
      </c>
      <c r="AT91" s="8">
        <f t="shared" si="50"/>
        <v>49.973506657940256</v>
      </c>
      <c r="AU91" s="8">
        <f t="shared" si="50"/>
        <v>1456.8693952978188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8" priority="1" operator="lessThan">
      <formula>0</formula>
    </cfRule>
  </conditionalFormatting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72652-0B0B-44D3-B807-1CF5DBB3E93A}">
  <sheetPr codeName="Sheet79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'S.45.04.B'!C3*(1+C12)</f>
        <v>7534.8234572848933</v>
      </c>
      <c r="K3">
        <v>1</v>
      </c>
      <c r="L3" s="2">
        <v>0</v>
      </c>
      <c r="O3">
        <f>$C$3</f>
        <v>7534.8234572848933</v>
      </c>
      <c r="P3">
        <f>O3*C5</f>
        <v>753.48234572848935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7534.8234572848933</v>
      </c>
      <c r="AF3">
        <f t="shared" ref="AF3:AG34" si="4">-$Z3*P3</f>
        <v>-753.48234572848935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6581.341111556404</v>
      </c>
      <c r="AJ3">
        <f t="shared" ref="AJ3:AJ66" si="7">AB3-AC3</f>
        <v>0</v>
      </c>
      <c r="AL3">
        <f t="shared" ref="AL3:AL34" si="8">SUM(AI3:AK3)</f>
        <v>6581.341111556404</v>
      </c>
      <c r="AN3">
        <f t="shared" ref="AN3:AU34" si="9">AE3*$K3</f>
        <v>7534.8234572848933</v>
      </c>
      <c r="AO3">
        <f t="shared" si="9"/>
        <v>-753.48234572848935</v>
      </c>
      <c r="AP3">
        <f t="shared" si="9"/>
        <v>-200</v>
      </c>
      <c r="AQ3">
        <f t="shared" si="9"/>
        <v>0</v>
      </c>
      <c r="AR3">
        <f t="shared" si="9"/>
        <v>6581.341111556404</v>
      </c>
      <c r="AS3">
        <f t="shared" si="9"/>
        <v>0</v>
      </c>
      <c r="AT3">
        <f t="shared" si="9"/>
        <v>0</v>
      </c>
      <c r="AU3">
        <f t="shared" si="9"/>
        <v>6581.341111556404</v>
      </c>
      <c r="AW3">
        <v>0</v>
      </c>
      <c r="AX3">
        <f>IF(Z3&gt;0, (R3*SUMPRODUCT(K3:$K$98, X3:$X$98)-K3*$AZ$3)/Z3, 0)</f>
        <v>0</v>
      </c>
      <c r="AZ3">
        <f>C6*ABS(SUMPRODUCT(X4:X79, K4:K79))/1</f>
        <v>4244.5229662406764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2.9979999999999998E-3</v>
      </c>
      <c r="R4">
        <f t="shared" si="0"/>
        <v>100000</v>
      </c>
      <c r="S4">
        <f t="shared" si="1"/>
        <v>288.45991723200569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284.71051522782409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-299.79999999999995</v>
      </c>
      <c r="AI4">
        <f t="shared" si="6"/>
        <v>-299.79999999999995</v>
      </c>
      <c r="AJ4">
        <f t="shared" si="7"/>
        <v>-284.71051522782409</v>
      </c>
      <c r="AK4">
        <f>G4*SUM(AB4, AE4:AF4)</f>
        <v>0</v>
      </c>
      <c r="AL4">
        <f t="shared" si="8"/>
        <v>-584.51051522782404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-279.6902696147028</v>
      </c>
      <c r="AR4">
        <f t="shared" si="9"/>
        <v>-279.6902696147028</v>
      </c>
      <c r="AS4">
        <f t="shared" si="9"/>
        <v>-265.61294451704833</v>
      </c>
      <c r="AT4">
        <f t="shared" si="9"/>
        <v>0</v>
      </c>
      <c r="AU4">
        <f t="shared" si="9"/>
        <v>-545.30321413175113</v>
      </c>
      <c r="AW4">
        <v>1</v>
      </c>
      <c r="AX4">
        <f>IF(Z4&gt;0, (R4*SUMPRODUCT(K4:$K$98, X4:$X$98)-K4*$AZ$3)/Z4, 0)</f>
        <v>288.45991723200569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3.0469999999999998E-3</v>
      </c>
      <c r="Q5" s="4">
        <f t="shared" ref="Q5:Q68" si="21">$C$8</f>
        <v>25</v>
      </c>
      <c r="R5">
        <f t="shared" si="0"/>
        <v>100000</v>
      </c>
      <c r="S5">
        <f t="shared" si="1"/>
        <v>344.2137506790429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284.71051522782409</v>
      </c>
      <c r="AC5">
        <f t="shared" si="2"/>
        <v>335.30707699916002</v>
      </c>
      <c r="AE5">
        <f t="shared" si="3"/>
        <v>0</v>
      </c>
      <c r="AF5">
        <f t="shared" si="4"/>
        <v>0</v>
      </c>
      <c r="AG5">
        <f t="shared" si="4"/>
        <v>-24.353114622650001</v>
      </c>
      <c r="AH5">
        <f t="shared" si="5"/>
        <v>-300.73950939999997</v>
      </c>
      <c r="AI5">
        <f t="shared" si="6"/>
        <v>-325.09262402265</v>
      </c>
      <c r="AJ5">
        <f t="shared" si="7"/>
        <v>-50.596561771335928</v>
      </c>
      <c r="AK5">
        <f>G5*SUM(AB5, AE5:AF5)</f>
        <v>11.673131124340788</v>
      </c>
      <c r="AL5">
        <f t="shared" si="8"/>
        <v>-364.01605466964514</v>
      </c>
      <c r="AN5">
        <f t="shared" si="9"/>
        <v>0</v>
      </c>
      <c r="AO5">
        <f t="shared" si="9"/>
        <v>0</v>
      </c>
      <c r="AP5">
        <f t="shared" si="9"/>
        <v>-20.824543569121676</v>
      </c>
      <c r="AQ5">
        <f t="shared" si="9"/>
        <v>-257.16476571878798</v>
      </c>
      <c r="AR5">
        <f t="shared" si="9"/>
        <v>-277.98930928790969</v>
      </c>
      <c r="AS5">
        <f t="shared" si="9"/>
        <v>-43.265525637323492</v>
      </c>
      <c r="AT5">
        <f t="shared" si="9"/>
        <v>9.9817880157644208</v>
      </c>
      <c r="AU5">
        <f t="shared" si="9"/>
        <v>-311.27304690946875</v>
      </c>
      <c r="AW5">
        <v>2</v>
      </c>
      <c r="AX5">
        <f>IF(Z5&gt;0, (R5*SUMPRODUCT(K5:$K$98, X5:$X$98)-K5*$AZ$3)/Z5, 0)</f>
        <v>344.2137506790429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3.104E-3</v>
      </c>
      <c r="Q6" s="4">
        <f t="shared" si="21"/>
        <v>25</v>
      </c>
      <c r="R6">
        <f t="shared" si="0"/>
        <v>100000</v>
      </c>
      <c r="S6">
        <f t="shared" si="1"/>
        <v>450.82019154243295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335.30707699916002</v>
      </c>
      <c r="AC6">
        <f t="shared" si="2"/>
        <v>433.40034441479702</v>
      </c>
      <c r="AE6">
        <f t="shared" si="3"/>
        <v>0</v>
      </c>
      <c r="AF6">
        <f t="shared" si="4"/>
        <v>0</v>
      </c>
      <c r="AG6">
        <f t="shared" si="4"/>
        <v>-24.033991408634794</v>
      </c>
      <c r="AH6">
        <f t="shared" si="5"/>
        <v>-302.36827115482237</v>
      </c>
      <c r="AI6">
        <f t="shared" si="6"/>
        <v>-326.40226256345716</v>
      </c>
      <c r="AJ6">
        <f t="shared" si="7"/>
        <v>-98.093267415637001</v>
      </c>
      <c r="AK6">
        <f>G6*SUM(AB6, AE6:AF6)</f>
        <v>19.615464004450864</v>
      </c>
      <c r="AL6">
        <f t="shared" si="8"/>
        <v>-404.88006597464329</v>
      </c>
      <c r="AN6">
        <f t="shared" si="9"/>
        <v>0</v>
      </c>
      <c r="AO6">
        <f t="shared" si="9"/>
        <v>0</v>
      </c>
      <c r="AP6">
        <f t="shared" si="9"/>
        <v>-18.54006202092188</v>
      </c>
      <c r="AQ6">
        <f t="shared" si="9"/>
        <v>-233.2499169636578</v>
      </c>
      <c r="AR6">
        <f t="shared" si="9"/>
        <v>-251.78997898457968</v>
      </c>
      <c r="AS6">
        <f t="shared" si="9"/>
        <v>-75.670130308334436</v>
      </c>
      <c r="AT6">
        <f t="shared" si="9"/>
        <v>15.131565665827013</v>
      </c>
      <c r="AU6">
        <f t="shared" si="9"/>
        <v>-312.32854362708707</v>
      </c>
      <c r="AW6">
        <v>3</v>
      </c>
      <c r="AX6">
        <f>IF(Z6&gt;0, (R6*SUMPRODUCT(K6:$K$98, X6:$X$98)-K6*$AZ$3)/Z6, 0)</f>
        <v>450.82019154243295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3.1700000000000001E-3</v>
      </c>
      <c r="Q7" s="4">
        <f t="shared" si="21"/>
        <v>25</v>
      </c>
      <c r="R7">
        <f t="shared" si="0"/>
        <v>100000</v>
      </c>
      <c r="S7">
        <f t="shared" si="1"/>
        <v>522.16135191181331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433.40034441479702</v>
      </c>
      <c r="AC7">
        <f t="shared" si="2"/>
        <v>495.37371725315455</v>
      </c>
      <c r="AE7">
        <f t="shared" si="3"/>
        <v>0</v>
      </c>
      <c r="AF7">
        <f t="shared" si="4"/>
        <v>0</v>
      </c>
      <c r="AG7">
        <f t="shared" si="4"/>
        <v>-23.717463741783074</v>
      </c>
      <c r="AH7">
        <f t="shared" si="5"/>
        <v>-304.75101106148918</v>
      </c>
      <c r="AI7">
        <f t="shared" si="6"/>
        <v>-328.46847480327227</v>
      </c>
      <c r="AJ7">
        <f t="shared" si="7"/>
        <v>-61.973372838357534</v>
      </c>
      <c r="AK7">
        <f>G7*SUM(AB7, AE7:AF7)</f>
        <v>21.279956910766533</v>
      </c>
      <c r="AL7">
        <f t="shared" si="8"/>
        <v>-369.16189073086326</v>
      </c>
      <c r="AN7">
        <f t="shared" si="9"/>
        <v>0</v>
      </c>
      <c r="AO7">
        <f t="shared" si="9"/>
        <v>0</v>
      </c>
      <c r="AP7">
        <f t="shared" si="9"/>
        <v>-16.646246387140696</v>
      </c>
      <c r="AQ7">
        <f t="shared" si="9"/>
        <v>-213.8913533120639</v>
      </c>
      <c r="AR7">
        <f t="shared" si="9"/>
        <v>-230.53759969920463</v>
      </c>
      <c r="AS7">
        <f t="shared" si="9"/>
        <v>-43.49638919831127</v>
      </c>
      <c r="AT7">
        <f t="shared" si="9"/>
        <v>14.935467371256369</v>
      </c>
      <c r="AU7">
        <f t="shared" si="9"/>
        <v>-259.0985215262595</v>
      </c>
      <c r="AW7">
        <v>4</v>
      </c>
      <c r="AX7">
        <f>IF(Z7&gt;0, (R7*SUMPRODUCT(K7:$K$98, X7:$X$98)-K7*$AZ$3)/Z7, 0)</f>
        <v>522.16135191181331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3.2390000000000001E-3</v>
      </c>
      <c r="Q8" s="4">
        <f t="shared" si="21"/>
        <v>25</v>
      </c>
      <c r="R8">
        <f t="shared" si="0"/>
        <v>100000</v>
      </c>
      <c r="S8">
        <f t="shared" si="1"/>
        <v>512.47919661289598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495.37371725315455</v>
      </c>
      <c r="AC8">
        <f t="shared" si="2"/>
        <v>479.75162404939061</v>
      </c>
      <c r="AE8">
        <f t="shared" si="3"/>
        <v>0</v>
      </c>
      <c r="AF8">
        <f t="shared" si="4"/>
        <v>0</v>
      </c>
      <c r="AG8">
        <f t="shared" si="4"/>
        <v>-23.403468239305607</v>
      </c>
      <c r="AH8">
        <f t="shared" si="5"/>
        <v>-307.28346023854152</v>
      </c>
      <c r="AI8">
        <f t="shared" si="6"/>
        <v>-330.68692847784712</v>
      </c>
      <c r="AJ8">
        <f t="shared" si="7"/>
        <v>15.622093203763939</v>
      </c>
      <c r="AK8">
        <f t="shared" ref="AK8:AK71" si="22">G8*SUM(AB8:AB8, AE8:AF8)</f>
        <v>10.551460177492192</v>
      </c>
      <c r="AL8">
        <f t="shared" si="8"/>
        <v>-304.51337509659101</v>
      </c>
      <c r="AN8">
        <f t="shared" si="9"/>
        <v>0</v>
      </c>
      <c r="AO8">
        <f t="shared" si="9"/>
        <v>0</v>
      </c>
      <c r="AP8">
        <f t="shared" si="9"/>
        <v>-15.332648867003959</v>
      </c>
      <c r="AQ8">
        <f t="shared" si="9"/>
        <v>-201.31500811331549</v>
      </c>
      <c r="AR8">
        <f t="shared" si="9"/>
        <v>-216.64765698031945</v>
      </c>
      <c r="AS8">
        <f t="shared" si="9"/>
        <v>10.234725349751338</v>
      </c>
      <c r="AT8">
        <f t="shared" si="9"/>
        <v>6.9127290144096696</v>
      </c>
      <c r="AU8">
        <f t="shared" si="9"/>
        <v>-199.50020261615845</v>
      </c>
      <c r="AW8">
        <v>5</v>
      </c>
      <c r="AX8">
        <f>IF(Z8&gt;0, (R8*SUMPRODUCT(K8:$K$98, X8:$X$98)-K8*$AZ$3)/Z8, 0)</f>
        <v>512.47919661289598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3.3149999999999998E-3</v>
      </c>
      <c r="Q9" s="4">
        <f t="shared" si="21"/>
        <v>25</v>
      </c>
      <c r="R9">
        <f t="shared" si="0"/>
        <v>100000</v>
      </c>
      <c r="S9">
        <f t="shared" si="1"/>
        <v>460.82551764682148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479.75162404939061</v>
      </c>
      <c r="AC9">
        <f t="shared" si="2"/>
        <v>425.65256872036844</v>
      </c>
      <c r="AE9">
        <f t="shared" si="3"/>
        <v>0</v>
      </c>
      <c r="AF9">
        <f t="shared" si="4"/>
        <v>0</v>
      </c>
      <c r="AG9">
        <f t="shared" si="4"/>
        <v>-23.091851059699252</v>
      </c>
      <c r="AH9">
        <f t="shared" si="5"/>
        <v>-310.32998885319233</v>
      </c>
      <c r="AI9">
        <f t="shared" si="6"/>
        <v>-333.42183991289158</v>
      </c>
      <c r="AJ9">
        <f t="shared" si="7"/>
        <v>54.099055329022178</v>
      </c>
      <c r="AK9">
        <f t="shared" si="22"/>
        <v>2.8305345818914045</v>
      </c>
      <c r="AL9">
        <f t="shared" si="8"/>
        <v>-276.49225000197799</v>
      </c>
      <c r="AN9">
        <f t="shared" si="9"/>
        <v>0</v>
      </c>
      <c r="AO9">
        <f t="shared" si="9"/>
        <v>0</v>
      </c>
      <c r="AP9">
        <f t="shared" si="9"/>
        <v>-14.327582770470499</v>
      </c>
      <c r="AQ9">
        <f t="shared" si="9"/>
        <v>-192.54751773508141</v>
      </c>
      <c r="AR9">
        <f t="shared" si="9"/>
        <v>-206.87510050555193</v>
      </c>
      <c r="AS9">
        <f t="shared" si="9"/>
        <v>33.566330002170183</v>
      </c>
      <c r="AT9">
        <f t="shared" si="9"/>
        <v>1.7562350632646246</v>
      </c>
      <c r="AU9">
        <f t="shared" si="9"/>
        <v>-171.55253544011711</v>
      </c>
      <c r="AW9">
        <v>6</v>
      </c>
      <c r="AX9">
        <f>IF(Z9&gt;0, (R9*SUMPRODUCT(K9:$K$98, X9:$X$98)-K9*$AZ$3)/Z9, 0)</f>
        <v>460.82551764682148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3.3969999999999998E-3</v>
      </c>
      <c r="Q10" s="4">
        <f t="shared" si="21"/>
        <v>25</v>
      </c>
      <c r="R10">
        <f t="shared" si="0"/>
        <v>100000</v>
      </c>
      <c r="S10">
        <f t="shared" si="1"/>
        <v>404.11328501678076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425.65256872036844</v>
      </c>
      <c r="AC10">
        <f t="shared" si="2"/>
        <v>368.26826741016112</v>
      </c>
      <c r="AE10">
        <f t="shared" si="3"/>
        <v>0</v>
      </c>
      <c r="AF10">
        <f t="shared" si="4"/>
        <v>0</v>
      </c>
      <c r="AG10">
        <f t="shared" si="4"/>
        <v>-22.782489531052462</v>
      </c>
      <c r="AH10">
        <f t="shared" si="5"/>
        <v>-313.77207219919342</v>
      </c>
      <c r="AI10">
        <f t="shared" si="6"/>
        <v>-336.55456173024589</v>
      </c>
      <c r="AJ10">
        <f t="shared" si="7"/>
        <v>57.38430131020732</v>
      </c>
      <c r="AK10">
        <f t="shared" si="22"/>
        <v>1.7451755317535107</v>
      </c>
      <c r="AL10">
        <f t="shared" si="8"/>
        <v>-277.42508488828508</v>
      </c>
      <c r="AN10">
        <f t="shared" si="9"/>
        <v>0</v>
      </c>
      <c r="AO10">
        <f t="shared" si="9"/>
        <v>0</v>
      </c>
      <c r="AP10">
        <f t="shared" si="9"/>
        <v>-13.410147181571489</v>
      </c>
      <c r="AQ10">
        <f t="shared" si="9"/>
        <v>-184.6913904612021</v>
      </c>
      <c r="AR10">
        <f t="shared" si="9"/>
        <v>-198.10153764277359</v>
      </c>
      <c r="AS10">
        <f t="shared" si="9"/>
        <v>33.777341384604</v>
      </c>
      <c r="AT10">
        <f t="shared" si="9"/>
        <v>1.0272389550138306</v>
      </c>
      <c r="AU10">
        <f t="shared" si="9"/>
        <v>-163.29695730315578</v>
      </c>
      <c r="AW10">
        <v>7</v>
      </c>
      <c r="AX10">
        <f>IF(Z10&gt;0, (R10*SUMPRODUCT(K10:$K$98, X10:$X$98)-K10*$AZ$3)/Z10, 0)</f>
        <v>404.11328501678076</v>
      </c>
    </row>
    <row r="11" spans="1:52" x14ac:dyDescent="0.25">
      <c r="A11" t="s">
        <v>33</v>
      </c>
      <c r="C11" s="12">
        <f>AU81</f>
        <v>1937.5260318732576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3.4910000000000002E-3</v>
      </c>
      <c r="Q11" s="4">
        <f t="shared" si="21"/>
        <v>25</v>
      </c>
      <c r="R11">
        <f t="shared" si="0"/>
        <v>100000</v>
      </c>
      <c r="S11">
        <f t="shared" si="1"/>
        <v>342.57240943589471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368.26826741016112</v>
      </c>
      <c r="AC11">
        <f t="shared" si="2"/>
        <v>307.97439067980258</v>
      </c>
      <c r="AE11">
        <f t="shared" si="3"/>
        <v>0</v>
      </c>
      <c r="AF11">
        <f t="shared" si="4"/>
        <v>0</v>
      </c>
      <c r="AG11">
        <f t="shared" si="4"/>
        <v>-22.475130964789034</v>
      </c>
      <c r="AH11">
        <f t="shared" si="5"/>
        <v>-318.13468381161664</v>
      </c>
      <c r="AI11">
        <f t="shared" si="6"/>
        <v>-340.6098147764057</v>
      </c>
      <c r="AJ11">
        <f t="shared" si="7"/>
        <v>60.293876730358534</v>
      </c>
      <c r="AK11">
        <f t="shared" si="22"/>
        <v>0.88384384178438657</v>
      </c>
      <c r="AL11">
        <f t="shared" si="8"/>
        <v>-279.4320942042628</v>
      </c>
      <c r="AN11">
        <f t="shared" si="9"/>
        <v>0</v>
      </c>
      <c r="AO11">
        <f t="shared" si="9"/>
        <v>0</v>
      </c>
      <c r="AP11">
        <f t="shared" si="9"/>
        <v>-12.570534859316714</v>
      </c>
      <c r="AQ11">
        <f t="shared" si="9"/>
        <v>-177.93547628607402</v>
      </c>
      <c r="AR11">
        <f t="shared" si="9"/>
        <v>-190.50601114539077</v>
      </c>
      <c r="AS11">
        <f t="shared" si="9"/>
        <v>33.722885994734895</v>
      </c>
      <c r="AT11">
        <f t="shared" si="9"/>
        <v>0.4943414941941508</v>
      </c>
      <c r="AU11">
        <f t="shared" si="9"/>
        <v>-156.28878365646173</v>
      </c>
      <c r="AW11">
        <v>8</v>
      </c>
      <c r="AX11">
        <f>IF(Z11&gt;0, (R11*SUMPRODUCT(K11:$K$98, X11:$X$98)-K11*$AZ$3)/Z11, 0)</f>
        <v>342.57240943589471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3.5990000000000002E-3</v>
      </c>
      <c r="Q12" s="4">
        <f t="shared" si="21"/>
        <v>25</v>
      </c>
      <c r="R12">
        <f t="shared" si="0"/>
        <v>100000</v>
      </c>
      <c r="S12">
        <f t="shared" si="1"/>
        <v>279.69539517786285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307.97439067980258</v>
      </c>
      <c r="AC12">
        <f t="shared" si="2"/>
        <v>248.02818921600331</v>
      </c>
      <c r="AE12">
        <f t="shared" si="3"/>
        <v>0</v>
      </c>
      <c r="AF12">
        <f t="shared" si="4"/>
        <v>0</v>
      </c>
      <c r="AG12">
        <f t="shared" si="4"/>
        <v>-22.169491658798865</v>
      </c>
      <c r="AH12">
        <f t="shared" si="5"/>
        <v>-323.55198536910297</v>
      </c>
      <c r="AI12">
        <f t="shared" si="6"/>
        <v>-345.72147702790181</v>
      </c>
      <c r="AJ12">
        <f t="shared" si="7"/>
        <v>59.94620146379927</v>
      </c>
      <c r="AK12">
        <f t="shared" si="22"/>
        <v>0.70834109856354588</v>
      </c>
      <c r="AL12">
        <f t="shared" si="8"/>
        <v>-285.06693446553902</v>
      </c>
      <c r="AN12">
        <f t="shared" si="9"/>
        <v>0</v>
      </c>
      <c r="AO12">
        <f t="shared" si="9"/>
        <v>0</v>
      </c>
      <c r="AP12">
        <f t="shared" si="9"/>
        <v>-11.783320493932209</v>
      </c>
      <c r="AQ12">
        <f t="shared" si="9"/>
        <v>-171.97131980872697</v>
      </c>
      <c r="AR12">
        <f t="shared" si="9"/>
        <v>-183.7546403026592</v>
      </c>
      <c r="AS12">
        <f t="shared" si="9"/>
        <v>31.862043348270689</v>
      </c>
      <c r="AT12">
        <f t="shared" si="9"/>
        <v>0.37649082405033824</v>
      </c>
      <c r="AU12">
        <f t="shared" si="9"/>
        <v>-151.51610613033816</v>
      </c>
      <c r="AW12">
        <v>9</v>
      </c>
      <c r="AX12">
        <f>IF(Z12&gt;0, (R12*SUMPRODUCT(K12:$K$98, X12:$X$98)-K12*$AZ$3)/Z12, 0)</f>
        <v>279.69539517786285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3.7169999999999998E-3</v>
      </c>
      <c r="Q13" s="4">
        <f t="shared" si="21"/>
        <v>25</v>
      </c>
      <c r="R13">
        <f t="shared" si="0"/>
        <v>100000</v>
      </c>
      <c r="S13">
        <f t="shared" si="1"/>
        <v>214.46061862539995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248.02818921600331</v>
      </c>
      <c r="AC13">
        <f t="shared" si="2"/>
        <v>187.57062615502218</v>
      </c>
      <c r="AE13">
        <f t="shared" si="3"/>
        <v>0</v>
      </c>
      <c r="AF13">
        <f t="shared" si="4"/>
        <v>0</v>
      </c>
      <c r="AG13">
        <f t="shared" si="4"/>
        <v>-21.865392741715119</v>
      </c>
      <c r="AH13">
        <f t="shared" si="5"/>
        <v>-329.61600198302148</v>
      </c>
      <c r="AI13">
        <f t="shared" si="6"/>
        <v>-351.48139472473662</v>
      </c>
      <c r="AJ13">
        <f t="shared" si="7"/>
        <v>60.45756306098113</v>
      </c>
      <c r="AK13">
        <f t="shared" si="22"/>
        <v>0.49605637843200662</v>
      </c>
      <c r="AL13">
        <f t="shared" si="8"/>
        <v>-290.52777528532346</v>
      </c>
      <c r="AN13">
        <f t="shared" si="9"/>
        <v>0</v>
      </c>
      <c r="AO13">
        <f t="shared" si="9"/>
        <v>0</v>
      </c>
      <c r="AP13">
        <f t="shared" si="9"/>
        <v>-11.047232591936252</v>
      </c>
      <c r="AQ13">
        <f t="shared" si="9"/>
        <v>-166.53460941424336</v>
      </c>
      <c r="AR13">
        <f t="shared" si="9"/>
        <v>-177.58184200617964</v>
      </c>
      <c r="AS13">
        <f t="shared" si="9"/>
        <v>30.545472883370806</v>
      </c>
      <c r="AT13">
        <f t="shared" si="9"/>
        <v>0.25062665262796796</v>
      </c>
      <c r="AU13">
        <f t="shared" si="9"/>
        <v>-146.78574247018085</v>
      </c>
      <c r="AW13">
        <v>10</v>
      </c>
      <c r="AX13">
        <f>IF(Z13&gt;0, (R13*SUMPRODUCT(K13:$K$98, X13:$X$98)-K13*$AZ$3)/Z13, 0)</f>
        <v>214.46061862539995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3.852E-3</v>
      </c>
      <c r="Q14" s="4">
        <f t="shared" si="21"/>
        <v>25</v>
      </c>
      <c r="R14">
        <f t="shared" si="0"/>
        <v>100000</v>
      </c>
      <c r="S14">
        <f t="shared" si="1"/>
        <v>290.78633939612911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187.57062615502218</v>
      </c>
      <c r="AC14">
        <f t="shared" si="2"/>
        <v>250.80337267706867</v>
      </c>
      <c r="AE14">
        <f t="shared" si="3"/>
        <v>0</v>
      </c>
      <c r="AF14">
        <f t="shared" si="4"/>
        <v>0</v>
      </c>
      <c r="AG14">
        <f t="shared" si="4"/>
        <v>-21.562513321456883</v>
      </c>
      <c r="AH14">
        <f t="shared" si="5"/>
        <v>-336.90197136434654</v>
      </c>
      <c r="AI14">
        <f t="shared" si="6"/>
        <v>-358.46448468580343</v>
      </c>
      <c r="AJ14">
        <f t="shared" si="7"/>
        <v>-63.232746522046483</v>
      </c>
      <c r="AK14">
        <f t="shared" si="22"/>
        <v>13.129943830851554</v>
      </c>
      <c r="AL14">
        <f t="shared" si="8"/>
        <v>-408.56728737699831</v>
      </c>
      <c r="AN14">
        <f t="shared" si="9"/>
        <v>0</v>
      </c>
      <c r="AO14">
        <f t="shared" si="9"/>
        <v>0</v>
      </c>
      <c r="AP14">
        <f t="shared" si="9"/>
        <v>-9.7269699339935283</v>
      </c>
      <c r="AQ14">
        <f t="shared" si="9"/>
        <v>-151.97835694335157</v>
      </c>
      <c r="AR14">
        <f t="shared" si="9"/>
        <v>-161.7053268773451</v>
      </c>
      <c r="AS14">
        <f t="shared" si="9"/>
        <v>-28.524644372125675</v>
      </c>
      <c r="AT14">
        <f t="shared" si="9"/>
        <v>5.9229908394133233</v>
      </c>
      <c r="AU14">
        <f t="shared" si="9"/>
        <v>-184.30698041005743</v>
      </c>
      <c r="AW14">
        <v>11</v>
      </c>
      <c r="AX14">
        <f>IF(Z14&gt;0, (R14*SUMPRODUCT(K14:$K$98, X14:$X$98)-K14*$AZ$3)/Z14, 0)</f>
        <v>290.78633939612911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4.0049999999999999E-3</v>
      </c>
      <c r="Q15" s="4">
        <f t="shared" si="21"/>
        <v>25</v>
      </c>
      <c r="R15">
        <f t="shared" si="0"/>
        <v>100000</v>
      </c>
      <c r="S15">
        <f t="shared" si="1"/>
        <v>357.43986164436308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250.80337267706867</v>
      </c>
      <c r="AC15">
        <f t="shared" si="2"/>
        <v>303.97444067683296</v>
      </c>
      <c r="AE15">
        <f t="shared" si="3"/>
        <v>0</v>
      </c>
      <c r="AF15">
        <f t="shared" si="4"/>
        <v>0</v>
      </c>
      <c r="AG15">
        <f t="shared" si="4"/>
        <v>-21.260530322389879</v>
      </c>
      <c r="AH15">
        <f t="shared" si="5"/>
        <v>-345.43146340973925</v>
      </c>
      <c r="AI15">
        <f t="shared" si="6"/>
        <v>-366.69199373212911</v>
      </c>
      <c r="AJ15">
        <f t="shared" si="7"/>
        <v>-53.17106799976429</v>
      </c>
      <c r="AK15">
        <f t="shared" si="22"/>
        <v>17.556236087394808</v>
      </c>
      <c r="AL15">
        <f t="shared" si="8"/>
        <v>-402.30682564449853</v>
      </c>
      <c r="AN15">
        <f t="shared" si="9"/>
        <v>0</v>
      </c>
      <c r="AO15">
        <f t="shared" si="9"/>
        <v>0</v>
      </c>
      <c r="AP15">
        <f t="shared" si="9"/>
        <v>-8.563164035774955</v>
      </c>
      <c r="AQ15">
        <f t="shared" si="9"/>
        <v>-139.13040923444314</v>
      </c>
      <c r="AR15">
        <f t="shared" si="9"/>
        <v>-147.69357327021808</v>
      </c>
      <c r="AS15">
        <f t="shared" si="9"/>
        <v>-21.415861708765917</v>
      </c>
      <c r="AT15">
        <f t="shared" si="9"/>
        <v>7.0711749513054647</v>
      </c>
      <c r="AU15">
        <f t="shared" si="9"/>
        <v>-162.03826002767852</v>
      </c>
      <c r="AW15">
        <v>12</v>
      </c>
      <c r="AX15">
        <f>IF(Z15&gt;0, (R15*SUMPRODUCT(K15:$K$98, X15:$X$98)-K15*$AZ$3)/Z15, 0)</f>
        <v>357.43986164436308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4.1640000000000002E-3</v>
      </c>
      <c r="Q16" s="4">
        <f t="shared" si="21"/>
        <v>25</v>
      </c>
      <c r="R16">
        <f t="shared" si="0"/>
        <v>100000</v>
      </c>
      <c r="S16">
        <f t="shared" si="1"/>
        <v>415.10399204511486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303.97444067683296</v>
      </c>
      <c r="AC16">
        <f t="shared" si="2"/>
        <v>348.01316085588633</v>
      </c>
      <c r="AE16">
        <f t="shared" si="3"/>
        <v>0</v>
      </c>
      <c r="AF16">
        <f t="shared" si="4"/>
        <v>0</v>
      </c>
      <c r="AG16">
        <f t="shared" si="4"/>
        <v>-20.959396170903549</v>
      </c>
      <c r="AH16">
        <f t="shared" si="5"/>
        <v>-354.11539304972581</v>
      </c>
      <c r="AI16">
        <f t="shared" si="6"/>
        <v>-375.07478922062938</v>
      </c>
      <c r="AJ16">
        <f t="shared" si="7"/>
        <v>-44.038720179053371</v>
      </c>
      <c r="AK16">
        <f t="shared" si="22"/>
        <v>21.278210847378308</v>
      </c>
      <c r="AL16">
        <f t="shared" si="8"/>
        <v>-397.83529855230444</v>
      </c>
      <c r="AN16">
        <f t="shared" si="9"/>
        <v>0</v>
      </c>
      <c r="AO16">
        <f t="shared" si="9"/>
        <v>0</v>
      </c>
      <c r="AP16">
        <f t="shared" si="9"/>
        <v>-7.5373887324752111</v>
      </c>
      <c r="AQ16">
        <f t="shared" si="9"/>
        <v>-127.34648230345323</v>
      </c>
      <c r="AR16">
        <f t="shared" si="9"/>
        <v>-134.88387103592845</v>
      </c>
      <c r="AS16">
        <f t="shared" si="9"/>
        <v>-15.837142948375119</v>
      </c>
      <c r="AT16">
        <f t="shared" si="9"/>
        <v>7.6520404204634627</v>
      </c>
      <c r="AU16">
        <f t="shared" si="9"/>
        <v>-143.0689735638401</v>
      </c>
      <c r="AW16">
        <v>13</v>
      </c>
      <c r="AX16">
        <f>IF(Z16&gt;0, (R16*SUMPRODUCT(K16:$K$98, X16:$X$98)-K16*$AZ$3)/Z16, 0)</f>
        <v>415.10399204511486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4.3350000000000003E-3</v>
      </c>
      <c r="Q17" s="4">
        <f t="shared" si="21"/>
        <v>25</v>
      </c>
      <c r="R17">
        <f t="shared" si="0"/>
        <v>100000</v>
      </c>
      <c r="S17">
        <f t="shared" si="1"/>
        <v>464.94457616047765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348.01316085588633</v>
      </c>
      <c r="AC17">
        <f t="shared" si="2"/>
        <v>384.21054410019769</v>
      </c>
      <c r="AE17">
        <f t="shared" si="3"/>
        <v>0</v>
      </c>
      <c r="AF17">
        <f t="shared" si="4"/>
        <v>0</v>
      </c>
      <c r="AG17">
        <f t="shared" si="4"/>
        <v>-20.658943226793646</v>
      </c>
      <c r="AH17">
        <f t="shared" si="5"/>
        <v>-363.43592960346757</v>
      </c>
      <c r="AI17">
        <f t="shared" si="6"/>
        <v>-384.09487283026124</v>
      </c>
      <c r="AJ17">
        <f t="shared" si="7"/>
        <v>-36.197383244311368</v>
      </c>
      <c r="AK17">
        <f t="shared" si="22"/>
        <v>24.360921259912047</v>
      </c>
      <c r="AL17">
        <f t="shared" si="8"/>
        <v>-395.93133481466054</v>
      </c>
      <c r="AN17">
        <f t="shared" si="9"/>
        <v>0</v>
      </c>
      <c r="AO17">
        <f t="shared" si="9"/>
        <v>0</v>
      </c>
      <c r="AP17">
        <f t="shared" si="9"/>
        <v>-6.6333395223171241</v>
      </c>
      <c r="AQ17">
        <f t="shared" si="9"/>
        <v>-116.69492912600016</v>
      </c>
      <c r="AR17">
        <f t="shared" si="9"/>
        <v>-123.32826864831729</v>
      </c>
      <c r="AS17">
        <f t="shared" si="9"/>
        <v>-11.62254672192234</v>
      </c>
      <c r="AT17">
        <f t="shared" si="9"/>
        <v>7.8220003811158234</v>
      </c>
      <c r="AU17">
        <f t="shared" si="9"/>
        <v>-127.1288149891238</v>
      </c>
      <c r="AW17">
        <v>14</v>
      </c>
      <c r="AX17">
        <f>IF(Z17&gt;0, (R17*SUMPRODUCT(K17:$K$98, X17:$X$98)-K17*$AZ$3)/Z17, 0)</f>
        <v>464.94457616047765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4.522E-3</v>
      </c>
      <c r="Q18" s="4">
        <f t="shared" si="21"/>
        <v>25</v>
      </c>
      <c r="R18">
        <f t="shared" si="0"/>
        <v>100000</v>
      </c>
      <c r="S18">
        <f t="shared" si="1"/>
        <v>507.80768091452308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384.21054410019769</v>
      </c>
      <c r="AC18">
        <f t="shared" si="2"/>
        <v>413.53692349898802</v>
      </c>
      <c r="AE18">
        <f t="shared" si="3"/>
        <v>0</v>
      </c>
      <c r="AF18">
        <f t="shared" si="4"/>
        <v>0</v>
      </c>
      <c r="AG18">
        <f t="shared" si="4"/>
        <v>-20.358934053254149</v>
      </c>
      <c r="AH18">
        <f t="shared" si="5"/>
        <v>-373.67896508624347</v>
      </c>
      <c r="AI18">
        <f t="shared" si="6"/>
        <v>-394.0378991394976</v>
      </c>
      <c r="AJ18">
        <f t="shared" si="7"/>
        <v>-29.326379398790323</v>
      </c>
      <c r="AK18">
        <f t="shared" si="22"/>
        <v>26.894738087013842</v>
      </c>
      <c r="AL18">
        <f t="shared" si="8"/>
        <v>-396.4695404512741</v>
      </c>
      <c r="AN18">
        <f t="shared" si="9"/>
        <v>0</v>
      </c>
      <c r="AO18">
        <f t="shared" si="9"/>
        <v>0</v>
      </c>
      <c r="AP18">
        <f t="shared" si="9"/>
        <v>-5.836616219441102</v>
      </c>
      <c r="AQ18">
        <f t="shared" si="9"/>
        <v>-107.12843328542154</v>
      </c>
      <c r="AR18">
        <f t="shared" si="9"/>
        <v>-112.96504950486263</v>
      </c>
      <c r="AS18">
        <f t="shared" si="9"/>
        <v>-8.4074549880033569</v>
      </c>
      <c r="AT18">
        <f t="shared" si="9"/>
        <v>7.7103380818307015</v>
      </c>
      <c r="AU18">
        <f t="shared" si="9"/>
        <v>-113.6621664110353</v>
      </c>
      <c r="AW18">
        <v>15</v>
      </c>
      <c r="AX18">
        <f>IF(Z18&gt;0, (R18*SUMPRODUCT(K18:$K$98, X18:$X$98)-K18*$AZ$3)/Z18, 0)</f>
        <v>507.80768091452308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4.7470000000000004E-3</v>
      </c>
      <c r="Q19" s="4">
        <f t="shared" si="21"/>
        <v>25</v>
      </c>
      <c r="R19">
        <f t="shared" si="0"/>
        <v>100000</v>
      </c>
      <c r="S19">
        <f t="shared" si="1"/>
        <v>544.38303575245789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413.53692349898802</v>
      </c>
      <c r="AC19">
        <f t="shared" si="2"/>
        <v>436.78465853927156</v>
      </c>
      <c r="AE19">
        <f t="shared" si="3"/>
        <v>0</v>
      </c>
      <c r="AF19">
        <f t="shared" si="4"/>
        <v>0</v>
      </c>
      <c r="AG19">
        <f t="shared" si="4"/>
        <v>-20.058700852770809</v>
      </c>
      <c r="AH19">
        <f t="shared" si="5"/>
        <v>-386.57543980318979</v>
      </c>
      <c r="AI19">
        <f t="shared" si="6"/>
        <v>-406.63414065596061</v>
      </c>
      <c r="AJ19">
        <f t="shared" si="7"/>
        <v>-23.247735040283544</v>
      </c>
      <c r="AK19">
        <f t="shared" si="22"/>
        <v>28.947584644929165</v>
      </c>
      <c r="AL19">
        <f t="shared" si="8"/>
        <v>-400.93429105131497</v>
      </c>
      <c r="AN19">
        <f t="shared" si="9"/>
        <v>0</v>
      </c>
      <c r="AO19">
        <f t="shared" si="9"/>
        <v>0</v>
      </c>
      <c r="AP19">
        <f t="shared" si="9"/>
        <v>-5.1344139643330386</v>
      </c>
      <c r="AQ19">
        <f t="shared" si="9"/>
        <v>-98.951489977453249</v>
      </c>
      <c r="AR19">
        <f t="shared" si="9"/>
        <v>-104.08590394178628</v>
      </c>
      <c r="AS19">
        <f t="shared" si="9"/>
        <v>-5.9507091863059536</v>
      </c>
      <c r="AT19">
        <f t="shared" si="9"/>
        <v>7.4096963669561928</v>
      </c>
      <c r="AU19">
        <f t="shared" si="9"/>
        <v>-102.62691676113604</v>
      </c>
      <c r="AW19">
        <v>16</v>
      </c>
      <c r="AX19">
        <f>IF(Z19&gt;0, (R19*SUMPRODUCT(K19:$K$98, X19:$X$98)-K19*$AZ$3)/Z19, 0)</f>
        <v>544.38303575245789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4.9870000000000001E-3</v>
      </c>
      <c r="Q20" s="4">
        <f t="shared" si="21"/>
        <v>25</v>
      </c>
      <c r="R20">
        <f t="shared" si="0"/>
        <v>100000</v>
      </c>
      <c r="S20">
        <f t="shared" si="1"/>
        <v>574.75275475856051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436.78465853927156</v>
      </c>
      <c r="AC20">
        <f t="shared" si="2"/>
        <v>454.24046170976908</v>
      </c>
      <c r="AE20">
        <f t="shared" si="3"/>
        <v>0</v>
      </c>
      <c r="AF20">
        <f t="shared" si="4"/>
        <v>0</v>
      </c>
      <c r="AG20">
        <f t="shared" si="4"/>
        <v>-19.758081103090333</v>
      </c>
      <c r="AH20">
        <f t="shared" si="5"/>
        <v>-400.1309646110721</v>
      </c>
      <c r="AI20">
        <f t="shared" si="6"/>
        <v>-419.88904571416242</v>
      </c>
      <c r="AJ20">
        <f t="shared" si="7"/>
        <v>-17.455803170497518</v>
      </c>
      <c r="AK20">
        <f t="shared" si="22"/>
        <v>30.574926097749014</v>
      </c>
      <c r="AL20">
        <f t="shared" si="8"/>
        <v>-406.76992278691091</v>
      </c>
      <c r="AN20">
        <f t="shared" si="9"/>
        <v>0</v>
      </c>
      <c r="AO20">
        <f t="shared" si="9"/>
        <v>0</v>
      </c>
      <c r="AP20">
        <f t="shared" si="9"/>
        <v>-4.5155933055799817</v>
      </c>
      <c r="AQ20">
        <f t="shared" si="9"/>
        <v>-91.447580143317367</v>
      </c>
      <c r="AR20">
        <f t="shared" si="9"/>
        <v>-95.963173448897351</v>
      </c>
      <c r="AS20">
        <f t="shared" si="9"/>
        <v>-3.9894212160052205</v>
      </c>
      <c r="AT20">
        <f t="shared" si="9"/>
        <v>6.9877196517835802</v>
      </c>
      <c r="AU20">
        <f t="shared" si="9"/>
        <v>-92.964875013118984</v>
      </c>
      <c r="AW20">
        <v>17</v>
      </c>
      <c r="AX20">
        <f>IF(Z20&gt;0, (R20*SUMPRODUCT(K20:$K$98, X20:$X$98)-K20*$AZ$3)/Z20, 0)</f>
        <v>574.75275475856051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5.2249999999999996E-3</v>
      </c>
      <c r="Q21" s="4">
        <f t="shared" si="21"/>
        <v>25</v>
      </c>
      <c r="R21">
        <f t="shared" si="0"/>
        <v>100000</v>
      </c>
      <c r="S21">
        <f t="shared" si="1"/>
        <v>599.68343583557885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454.24046170976908</v>
      </c>
      <c r="AC21">
        <f t="shared" si="2"/>
        <v>466.72796473426507</v>
      </c>
      <c r="AE21">
        <f t="shared" si="3"/>
        <v>0</v>
      </c>
      <c r="AF21">
        <f t="shared" si="4"/>
        <v>0</v>
      </c>
      <c r="AG21">
        <f t="shared" si="4"/>
        <v>-19.457264318295785</v>
      </c>
      <c r="AH21">
        <f t="shared" si="5"/>
        <v>-412.94389505458793</v>
      </c>
      <c r="AI21">
        <f t="shared" si="6"/>
        <v>-432.40115937288374</v>
      </c>
      <c r="AJ21">
        <f t="shared" si="7"/>
        <v>-12.487503024495993</v>
      </c>
      <c r="AK21">
        <f t="shared" si="22"/>
        <v>31.796832319683837</v>
      </c>
      <c r="AL21">
        <f t="shared" si="8"/>
        <v>-413.09183007769587</v>
      </c>
      <c r="AN21">
        <f t="shared" si="9"/>
        <v>0</v>
      </c>
      <c r="AO21">
        <f t="shared" si="9"/>
        <v>0</v>
      </c>
      <c r="AP21">
        <f t="shared" si="9"/>
        <v>-3.9703958906272554</v>
      </c>
      <c r="AQ21">
        <f t="shared" si="9"/>
        <v>-84.264196505912139</v>
      </c>
      <c r="AR21">
        <f t="shared" si="9"/>
        <v>-88.234592396539398</v>
      </c>
      <c r="AS21">
        <f t="shared" si="9"/>
        <v>-2.5481655530594618</v>
      </c>
      <c r="AT21">
        <f t="shared" si="9"/>
        <v>6.4883742293785209</v>
      </c>
      <c r="AU21">
        <f t="shared" si="9"/>
        <v>-84.294383720220338</v>
      </c>
      <c r="AW21">
        <v>18</v>
      </c>
      <c r="AX21">
        <f>IF(Z21&gt;0, (R21*SUMPRODUCT(K21:$K$98, X21:$X$98)-K21*$AZ$3)/Z21, 0)</f>
        <v>599.68343583557885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5.4879999999999998E-3</v>
      </c>
      <c r="Q22" s="4">
        <f t="shared" si="21"/>
        <v>25</v>
      </c>
      <c r="R22">
        <f t="shared" si="0"/>
        <v>100000</v>
      </c>
      <c r="S22">
        <f t="shared" si="1"/>
        <v>620.25628703413838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466.72796473426507</v>
      </c>
      <c r="AC22">
        <f t="shared" si="2"/>
        <v>475.26294962818633</v>
      </c>
      <c r="AE22">
        <f t="shared" si="3"/>
        <v>0</v>
      </c>
      <c r="AF22">
        <f t="shared" si="4"/>
        <v>0</v>
      </c>
      <c r="AG22">
        <f t="shared" si="4"/>
        <v>-19.155910208534017</v>
      </c>
      <c r="AH22">
        <f t="shared" si="5"/>
        <v>-427.12586631522902</v>
      </c>
      <c r="AI22">
        <f t="shared" si="6"/>
        <v>-446.28177652376303</v>
      </c>
      <c r="AJ22">
        <f t="shared" si="7"/>
        <v>-8.534984893921262</v>
      </c>
      <c r="AK22">
        <f t="shared" si="22"/>
        <v>32.670957531398557</v>
      </c>
      <c r="AL22">
        <f t="shared" si="8"/>
        <v>-422.14580388628576</v>
      </c>
      <c r="AN22">
        <f t="shared" si="9"/>
        <v>0</v>
      </c>
      <c r="AO22">
        <f t="shared" si="9"/>
        <v>0</v>
      </c>
      <c r="AP22">
        <f t="shared" si="9"/>
        <v>-3.4900914277439465</v>
      </c>
      <c r="AQ22">
        <f t="shared" si="9"/>
        <v>-77.819759456294193</v>
      </c>
      <c r="AR22">
        <f t="shared" si="9"/>
        <v>-81.309850884038141</v>
      </c>
      <c r="AS22">
        <f t="shared" si="9"/>
        <v>-1.5550228253277194</v>
      </c>
      <c r="AT22">
        <f t="shared" si="9"/>
        <v>5.9524516232970388</v>
      </c>
      <c r="AU22">
        <f t="shared" si="9"/>
        <v>-76.91242208606883</v>
      </c>
      <c r="AW22">
        <v>19</v>
      </c>
      <c r="AX22">
        <f>IF(Z22&gt;0, (R22*SUMPRODUCT(K22:$K$98, X22:$X$98)-K22*$AZ$3)/Z22, 0)</f>
        <v>620.25628703413838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5.7670000000000004E-3</v>
      </c>
      <c r="Q23" s="4">
        <f t="shared" si="21"/>
        <v>25</v>
      </c>
      <c r="R23">
        <f t="shared" si="0"/>
        <v>100000</v>
      </c>
      <c r="S23">
        <f t="shared" si="1"/>
        <v>636.87106886902689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475.26294962818633</v>
      </c>
      <c r="AC23">
        <f t="shared" si="2"/>
        <v>480.29960213602908</v>
      </c>
      <c r="AE23">
        <f t="shared" si="3"/>
        <v>0</v>
      </c>
      <c r="AF23">
        <f t="shared" si="4"/>
        <v>0</v>
      </c>
      <c r="AG23">
        <f t="shared" si="4"/>
        <v>-18.853878972276064</v>
      </c>
      <c r="AH23">
        <f t="shared" si="5"/>
        <v>-441.88853669046284</v>
      </c>
      <c r="AI23">
        <f t="shared" si="6"/>
        <v>-460.74241566273889</v>
      </c>
      <c r="AJ23">
        <f t="shared" si="7"/>
        <v>-5.0366525078427458</v>
      </c>
      <c r="AK23">
        <f t="shared" si="22"/>
        <v>33.268406473973045</v>
      </c>
      <c r="AL23">
        <f t="shared" si="8"/>
        <v>-432.51066169660862</v>
      </c>
      <c r="AN23">
        <f t="shared" si="9"/>
        <v>0</v>
      </c>
      <c r="AO23">
        <f t="shared" si="9"/>
        <v>0</v>
      </c>
      <c r="AP23">
        <f t="shared" si="9"/>
        <v>-3.0670206751809892</v>
      </c>
      <c r="AQ23">
        <f t="shared" si="9"/>
        <v>-71.883418799283376</v>
      </c>
      <c r="AR23">
        <f t="shared" si="9"/>
        <v>-74.950439474464361</v>
      </c>
      <c r="AS23">
        <f t="shared" si="9"/>
        <v>-0.81932834076058758</v>
      </c>
      <c r="AT23">
        <f t="shared" si="9"/>
        <v>5.4118778759553381</v>
      </c>
      <c r="AU23">
        <f t="shared" si="9"/>
        <v>-70.357889939269612</v>
      </c>
      <c r="AW23">
        <v>20</v>
      </c>
      <c r="AX23">
        <f>IF(Z23&gt;0, (R23*SUMPRODUCT(K23:$K$98, X23:$X$98)-K23*$AZ$3)/Z23, 0)</f>
        <v>636.87106886902689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6.0780000000000001E-3</v>
      </c>
      <c r="Q24" s="4">
        <f t="shared" si="21"/>
        <v>25</v>
      </c>
      <c r="R24">
        <f t="shared" si="0"/>
        <v>100000</v>
      </c>
      <c r="S24">
        <f t="shared" si="1"/>
        <v>650.10204256615168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480.29960213602908</v>
      </c>
      <c r="AC24">
        <f t="shared" si="2"/>
        <v>482.39512259043943</v>
      </c>
      <c r="AE24">
        <f t="shared" si="3"/>
        <v>0</v>
      </c>
      <c r="AF24">
        <f t="shared" si="4"/>
        <v>0</v>
      </c>
      <c r="AG24">
        <f t="shared" si="4"/>
        <v>-18.550746306159809</v>
      </c>
      <c r="AH24">
        <f t="shared" si="5"/>
        <v>-458.37550557397566</v>
      </c>
      <c r="AI24">
        <f t="shared" si="6"/>
        <v>-476.92625188013545</v>
      </c>
      <c r="AJ24">
        <f t="shared" si="7"/>
        <v>-2.0955204544103481</v>
      </c>
      <c r="AK24">
        <f t="shared" si="22"/>
        <v>33.620972149522039</v>
      </c>
      <c r="AL24">
        <f t="shared" si="8"/>
        <v>-445.40080018502374</v>
      </c>
      <c r="AN24">
        <f t="shared" si="9"/>
        <v>0</v>
      </c>
      <c r="AO24">
        <f t="shared" si="9"/>
        <v>0</v>
      </c>
      <c r="AP24">
        <f t="shared" si="9"/>
        <v>-2.6943831399691325</v>
      </c>
      <c r="AQ24">
        <f t="shared" si="9"/>
        <v>-66.576255941964462</v>
      </c>
      <c r="AR24">
        <f t="shared" si="9"/>
        <v>-69.270639081933595</v>
      </c>
      <c r="AS24">
        <f t="shared" si="9"/>
        <v>-0.30436160834935727</v>
      </c>
      <c r="AT24">
        <f t="shared" si="9"/>
        <v>4.8832418391148025</v>
      </c>
      <c r="AU24">
        <f t="shared" si="9"/>
        <v>-64.691758851168146</v>
      </c>
      <c r="AW24">
        <v>21</v>
      </c>
      <c r="AX24">
        <f>IF(Z24&gt;0, (R24*SUMPRODUCT(K24:$K$98, X24:$X$98)-K24*$AZ$3)/Z24, 0)</f>
        <v>650.10204256615168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6.4359999999999999E-3</v>
      </c>
      <c r="Q25" s="4">
        <f t="shared" si="21"/>
        <v>25</v>
      </c>
      <c r="R25">
        <f t="shared" si="0"/>
        <v>100000</v>
      </c>
      <c r="S25">
        <f t="shared" si="1"/>
        <v>660.24820751958237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482.39512259043943</v>
      </c>
      <c r="AC25">
        <f t="shared" si="2"/>
        <v>481.87149098212979</v>
      </c>
      <c r="AE25">
        <f t="shared" si="3"/>
        <v>0</v>
      </c>
      <c r="AF25">
        <f t="shared" si="4"/>
        <v>0</v>
      </c>
      <c r="AG25">
        <f t="shared" si="4"/>
        <v>-18.245846239871767</v>
      </c>
      <c r="AH25">
        <f t="shared" si="5"/>
        <v>-477.57041290577814</v>
      </c>
      <c r="AI25">
        <f t="shared" si="6"/>
        <v>-495.81625914564989</v>
      </c>
      <c r="AJ25">
        <f t="shared" si="7"/>
        <v>0.52363160830964262</v>
      </c>
      <c r="AK25">
        <f t="shared" si="22"/>
        <v>33.767658581330764</v>
      </c>
      <c r="AL25">
        <f t="shared" si="8"/>
        <v>-461.5249689560095</v>
      </c>
      <c r="AN25">
        <f t="shared" si="9"/>
        <v>0</v>
      </c>
      <c r="AO25">
        <f t="shared" si="9"/>
        <v>0</v>
      </c>
      <c r="AP25">
        <f t="shared" si="9"/>
        <v>-2.3661591595362501</v>
      </c>
      <c r="AQ25">
        <f t="shared" si="9"/>
        <v>-61.932321031576208</v>
      </c>
      <c r="AR25">
        <f t="shared" si="9"/>
        <v>-64.298480191112461</v>
      </c>
      <c r="AS25">
        <f t="shared" si="9"/>
        <v>6.79056323250736E-2</v>
      </c>
      <c r="AT25">
        <f t="shared" si="9"/>
        <v>4.3790599568743369</v>
      </c>
      <c r="AU25">
        <f t="shared" si="9"/>
        <v>-59.851514601913046</v>
      </c>
      <c r="AW25">
        <v>22</v>
      </c>
      <c r="AX25">
        <f>IF(Z25&gt;0, (R25*SUMPRODUCT(K25:$K$98, X25:$X$98)-K25*$AZ$3)/Z25, 0)</f>
        <v>660.24820751958237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6.8199999999999997E-3</v>
      </c>
      <c r="Q26" s="4">
        <f t="shared" si="21"/>
        <v>25</v>
      </c>
      <c r="R26">
        <f t="shared" si="0"/>
        <v>100000</v>
      </c>
      <c r="S26">
        <f t="shared" si="1"/>
        <v>667.42297885522498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481.87149098212979</v>
      </c>
      <c r="AC26">
        <f t="shared" si="2"/>
        <v>478.91472739131689</v>
      </c>
      <c r="AE26">
        <f t="shared" si="3"/>
        <v>0</v>
      </c>
      <c r="AF26">
        <f t="shared" si="4"/>
        <v>0</v>
      </c>
      <c r="AG26">
        <f t="shared" si="4"/>
        <v>-17.93895110611712</v>
      </c>
      <c r="AH26">
        <f t="shared" si="5"/>
        <v>-497.74668542370176</v>
      </c>
      <c r="AI26">
        <f t="shared" si="6"/>
        <v>-515.68563652981891</v>
      </c>
      <c r="AJ26">
        <f t="shared" si="7"/>
        <v>2.9567635908128977</v>
      </c>
      <c r="AK26">
        <f t="shared" si="22"/>
        <v>33.73100436874909</v>
      </c>
      <c r="AL26">
        <f t="shared" si="8"/>
        <v>-478.99786857025691</v>
      </c>
      <c r="AN26">
        <f t="shared" si="9"/>
        <v>0</v>
      </c>
      <c r="AO26">
        <f t="shared" si="9"/>
        <v>0</v>
      </c>
      <c r="AP26">
        <f t="shared" si="9"/>
        <v>-2.077107466493616</v>
      </c>
      <c r="AQ26">
        <f t="shared" si="9"/>
        <v>-57.632876671561512</v>
      </c>
      <c r="AR26">
        <f t="shared" si="9"/>
        <v>-59.709984138055134</v>
      </c>
      <c r="AS26">
        <f t="shared" si="9"/>
        <v>0.34235645633928447</v>
      </c>
      <c r="AT26">
        <f t="shared" si="9"/>
        <v>3.9056308594746265</v>
      </c>
      <c r="AU26">
        <f t="shared" si="9"/>
        <v>-55.461996822241218</v>
      </c>
      <c r="AW26">
        <v>23</v>
      </c>
      <c r="AX26">
        <f>IF(Z26&gt;0, (R26*SUMPRODUCT(K26:$K$98, X26:$X$98)-K26*$AZ$3)/Z26, 0)</f>
        <v>667.42297885522498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7.2269999999999999E-3</v>
      </c>
      <c r="Q27" s="4">
        <f t="shared" si="21"/>
        <v>25</v>
      </c>
      <c r="R27">
        <f t="shared" si="0"/>
        <v>100000</v>
      </c>
      <c r="S27">
        <f t="shared" si="1"/>
        <v>672.06584684231052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478.91472739131689</v>
      </c>
      <c r="AC27">
        <f t="shared" si="2"/>
        <v>473.93859843472273</v>
      </c>
      <c r="AE27">
        <f t="shared" si="3"/>
        <v>0</v>
      </c>
      <c r="AF27">
        <f t="shared" si="4"/>
        <v>0</v>
      </c>
      <c r="AG27">
        <f t="shared" si="4"/>
        <v>-17.629916795412043</v>
      </c>
      <c r="AH27">
        <f t="shared" si="5"/>
        <v>-518.57919857563377</v>
      </c>
      <c r="AI27">
        <f t="shared" si="6"/>
        <v>-536.20911537104575</v>
      </c>
      <c r="AJ27">
        <f t="shared" si="7"/>
        <v>4.9761289565941524</v>
      </c>
      <c r="AK27">
        <f t="shared" si="22"/>
        <v>33.524030917392189</v>
      </c>
      <c r="AL27">
        <f t="shared" si="8"/>
        <v>-497.70895549705943</v>
      </c>
      <c r="AN27">
        <f t="shared" si="9"/>
        <v>0</v>
      </c>
      <c r="AO27">
        <f t="shared" si="9"/>
        <v>0</v>
      </c>
      <c r="AP27">
        <f t="shared" si="9"/>
        <v>-1.8226117287217236</v>
      </c>
      <c r="AQ27">
        <f t="shared" si="9"/>
        <v>-53.611627358390578</v>
      </c>
      <c r="AR27">
        <f t="shared" si="9"/>
        <v>-55.434239087112296</v>
      </c>
      <c r="AS27">
        <f t="shared" si="9"/>
        <v>0.51444094179052102</v>
      </c>
      <c r="AT27">
        <f t="shared" si="9"/>
        <v>3.465773131723997</v>
      </c>
      <c r="AU27">
        <f t="shared" si="9"/>
        <v>-51.454025013597786</v>
      </c>
      <c r="AW27">
        <v>24</v>
      </c>
      <c r="AX27">
        <f>IF(Z27&gt;0, (R27*SUMPRODUCT(K27:$K$98, X27:$X$98)-K27*$AZ$3)/Z27, 0)</f>
        <v>672.06584684231052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7.6860000000000001E-3</v>
      </c>
      <c r="Q28" s="4">
        <f t="shared" si="21"/>
        <v>25</v>
      </c>
      <c r="R28">
        <f t="shared" si="0"/>
        <v>100000</v>
      </c>
      <c r="S28">
        <f t="shared" si="1"/>
        <v>674.64321179310014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473.93859843472273</v>
      </c>
      <c r="AC28">
        <f t="shared" si="2"/>
        <v>467.34192439326739</v>
      </c>
      <c r="AE28">
        <f t="shared" si="3"/>
        <v>0</v>
      </c>
      <c r="AF28">
        <f t="shared" si="4"/>
        <v>0</v>
      </c>
      <c r="AG28">
        <f t="shared" si="4"/>
        <v>-17.318114086968386</v>
      </c>
      <c r="AH28">
        <f t="shared" si="5"/>
        <v>-542.01416195814784</v>
      </c>
      <c r="AI28">
        <f t="shared" si="6"/>
        <v>-559.33227604511626</v>
      </c>
      <c r="AJ28">
        <f t="shared" si="7"/>
        <v>6.5966740414553442</v>
      </c>
      <c r="AK28">
        <f t="shared" si="22"/>
        <v>33.175701890430595</v>
      </c>
      <c r="AL28">
        <f t="shared" si="8"/>
        <v>-519.55990011323036</v>
      </c>
      <c r="AN28">
        <f t="shared" si="9"/>
        <v>0</v>
      </c>
      <c r="AO28">
        <f t="shared" si="9"/>
        <v>0</v>
      </c>
      <c r="AP28">
        <f t="shared" si="9"/>
        <v>-1.5985509086495993</v>
      </c>
      <c r="AQ28">
        <f t="shared" si="9"/>
        <v>-50.030691953411306</v>
      </c>
      <c r="AR28">
        <f t="shared" si="9"/>
        <v>-51.629242862060913</v>
      </c>
      <c r="AS28">
        <f t="shared" si="9"/>
        <v>0.60890690695753669</v>
      </c>
      <c r="AT28">
        <f t="shared" si="9"/>
        <v>3.062287737320232</v>
      </c>
      <c r="AU28">
        <f t="shared" si="9"/>
        <v>-47.958048217783144</v>
      </c>
      <c r="AW28">
        <v>25</v>
      </c>
      <c r="AX28">
        <f>IF(Z28&gt;0, (R28*SUMPRODUCT(K28:$K$98, X28:$X$98)-K28*$AZ$3)/Z28, 0)</f>
        <v>674.64321179310014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8.2030000000000002E-3</v>
      </c>
      <c r="Q29" s="4">
        <f t="shared" si="21"/>
        <v>25</v>
      </c>
      <c r="R29">
        <f t="shared" si="0"/>
        <v>100000</v>
      </c>
      <c r="S29">
        <f t="shared" si="1"/>
        <v>675.31070192985248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467.34192439326739</v>
      </c>
      <c r="AC29">
        <f t="shared" si="2"/>
        <v>459.28886932997676</v>
      </c>
      <c r="AE29">
        <f t="shared" si="3"/>
        <v>0</v>
      </c>
      <c r="AF29">
        <f t="shared" si="4"/>
        <v>0</v>
      </c>
      <c r="AG29">
        <f t="shared" si="4"/>
        <v>-17.002872456243303</v>
      </c>
      <c r="AH29">
        <f t="shared" si="5"/>
        <v>-568.24195942160668</v>
      </c>
      <c r="AI29">
        <f t="shared" si="6"/>
        <v>-585.24483187784995</v>
      </c>
      <c r="AJ29">
        <f t="shared" si="7"/>
        <v>8.0530550632906284</v>
      </c>
      <c r="AK29">
        <f t="shared" si="22"/>
        <v>32.713934707528722</v>
      </c>
      <c r="AL29">
        <f t="shared" si="8"/>
        <v>-544.47784210703048</v>
      </c>
      <c r="AN29">
        <f t="shared" si="9"/>
        <v>0</v>
      </c>
      <c r="AO29">
        <f t="shared" si="9"/>
        <v>0</v>
      </c>
      <c r="AP29">
        <f t="shared" si="9"/>
        <v>-1.4012968629102238</v>
      </c>
      <c r="AQ29">
        <f t="shared" si="9"/>
        <v>-46.831832513045221</v>
      </c>
      <c r="AR29">
        <f t="shared" si="9"/>
        <v>-48.233129375955443</v>
      </c>
      <c r="AS29">
        <f t="shared" si="9"/>
        <v>0.66369496248787085</v>
      </c>
      <c r="AT29">
        <f t="shared" si="9"/>
        <v>2.6961287980653612</v>
      </c>
      <c r="AU29">
        <f t="shared" si="9"/>
        <v>-44.873305615402202</v>
      </c>
      <c r="AW29">
        <v>26</v>
      </c>
      <c r="AX29">
        <f>IF(Z29&gt;0, (R29*SUMPRODUCT(K29:$K$98, X29:$X$98)-K29*$AZ$3)/Z29, 0)</f>
        <v>675.31070192985248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8.7950000000000007E-3</v>
      </c>
      <c r="Q30" s="4">
        <f t="shared" si="21"/>
        <v>25</v>
      </c>
      <c r="R30">
        <f t="shared" si="0"/>
        <v>100000</v>
      </c>
      <c r="S30">
        <f t="shared" si="1"/>
        <v>674.23258020512571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459.28886932997676</v>
      </c>
      <c r="AC30">
        <f t="shared" si="2"/>
        <v>449.93706975453898</v>
      </c>
      <c r="AE30">
        <f t="shared" si="3"/>
        <v>0</v>
      </c>
      <c r="AF30">
        <f t="shared" si="4"/>
        <v>0</v>
      </c>
      <c r="AG30">
        <f t="shared" si="4"/>
        <v>-16.68330346842821</v>
      </c>
      <c r="AH30">
        <f t="shared" si="5"/>
        <v>-598.16105301063942</v>
      </c>
      <c r="AI30">
        <f t="shared" si="6"/>
        <v>-614.84435647906764</v>
      </c>
      <c r="AJ30">
        <f t="shared" si="7"/>
        <v>9.3517995754377807</v>
      </c>
      <c r="AK30">
        <f t="shared" si="22"/>
        <v>32.150220853098375</v>
      </c>
      <c r="AL30">
        <f t="shared" si="8"/>
        <v>-573.34233605053146</v>
      </c>
      <c r="AN30">
        <f t="shared" si="9"/>
        <v>0</v>
      </c>
      <c r="AO30">
        <f t="shared" si="9"/>
        <v>0</v>
      </c>
      <c r="AP30">
        <f t="shared" si="9"/>
        <v>-1.2276424003319877</v>
      </c>
      <c r="AQ30">
        <f t="shared" si="9"/>
        <v>-44.01573539034078</v>
      </c>
      <c r="AR30">
        <f t="shared" si="9"/>
        <v>-45.243377790672767</v>
      </c>
      <c r="AS30">
        <f t="shared" si="9"/>
        <v>0.68815302076955698</v>
      </c>
      <c r="AT30">
        <f t="shared" si="9"/>
        <v>2.3657769202600085</v>
      </c>
      <c r="AU30">
        <f t="shared" si="9"/>
        <v>-42.189447849643201</v>
      </c>
      <c r="AW30">
        <v>27</v>
      </c>
      <c r="AX30">
        <f>IF(Z30&gt;0, (R30*SUMPRODUCT(K30:$K$98, X30:$X$98)-K30*$AZ$3)/Z30, 0)</f>
        <v>674.23258020512571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9.4780000000000003E-3</v>
      </c>
      <c r="Q31" s="4">
        <f t="shared" si="21"/>
        <v>25</v>
      </c>
      <c r="R31">
        <f t="shared" si="0"/>
        <v>100000</v>
      </c>
      <c r="S31">
        <f t="shared" si="1"/>
        <v>671.50072391953825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449.93706975453898</v>
      </c>
      <c r="AC31">
        <f t="shared" si="2"/>
        <v>439.38564948706232</v>
      </c>
      <c r="AE31">
        <f t="shared" si="3"/>
        <v>0</v>
      </c>
      <c r="AF31">
        <f t="shared" si="4"/>
        <v>0</v>
      </c>
      <c r="AG31">
        <f t="shared" si="4"/>
        <v>-16.358346083470163</v>
      </c>
      <c r="AH31">
        <f t="shared" si="5"/>
        <v>-632.49740109505035</v>
      </c>
      <c r="AI31">
        <f t="shared" si="6"/>
        <v>-648.85574717852046</v>
      </c>
      <c r="AJ31">
        <f t="shared" si="7"/>
        <v>10.551420267476658</v>
      </c>
      <c r="AK31">
        <f t="shared" si="22"/>
        <v>31.495594882817731</v>
      </c>
      <c r="AL31">
        <f t="shared" si="8"/>
        <v>-606.80873202822602</v>
      </c>
      <c r="AN31">
        <f t="shared" si="9"/>
        <v>0</v>
      </c>
      <c r="AO31">
        <f t="shared" si="9"/>
        <v>0</v>
      </c>
      <c r="AP31">
        <f t="shared" si="9"/>
        <v>-1.0747592693377865</v>
      </c>
      <c r="AQ31">
        <f t="shared" si="9"/>
        <v>-41.555695251237779</v>
      </c>
      <c r="AR31">
        <f t="shared" si="9"/>
        <v>-42.630454520575562</v>
      </c>
      <c r="AS31">
        <f t="shared" si="9"/>
        <v>0.69323858776947178</v>
      </c>
      <c r="AT31">
        <f t="shared" si="9"/>
        <v>2.0692912578626248</v>
      </c>
      <c r="AU31">
        <f t="shared" si="9"/>
        <v>-39.867924674943467</v>
      </c>
      <c r="AW31">
        <v>28</v>
      </c>
      <c r="AX31">
        <f>IF(Z31&gt;0, (R31*SUMPRODUCT(K31:$K$98, X31:$X$98)-K31*$AZ$3)/Z31, 0)</f>
        <v>671.50072391953825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1.0265E-2</v>
      </c>
      <c r="Q32" s="4">
        <f t="shared" si="21"/>
        <v>25</v>
      </c>
      <c r="R32">
        <f t="shared" si="0"/>
        <v>100000</v>
      </c>
      <c r="S32">
        <f t="shared" si="1"/>
        <v>667.17564868717318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439.38564948706232</v>
      </c>
      <c r="AC32">
        <f t="shared" si="2"/>
        <v>427.70880702409596</v>
      </c>
      <c r="AE32">
        <f t="shared" si="3"/>
        <v>0</v>
      </c>
      <c r="AF32">
        <f t="shared" si="4"/>
        <v>0</v>
      </c>
      <c r="AG32">
        <f t="shared" si="4"/>
        <v>-16.02684420008864</v>
      </c>
      <c r="AH32">
        <f t="shared" si="5"/>
        <v>-671.67369018728493</v>
      </c>
      <c r="AI32">
        <f t="shared" si="6"/>
        <v>-687.70053438737352</v>
      </c>
      <c r="AJ32">
        <f t="shared" si="7"/>
        <v>11.676842462966363</v>
      </c>
      <c r="AK32">
        <f t="shared" si="22"/>
        <v>30.756995464094366</v>
      </c>
      <c r="AL32">
        <f t="shared" si="8"/>
        <v>-645.26669646031269</v>
      </c>
      <c r="AN32">
        <f t="shared" si="9"/>
        <v>0</v>
      </c>
      <c r="AO32">
        <f t="shared" si="9"/>
        <v>0</v>
      </c>
      <c r="AP32">
        <f t="shared" si="9"/>
        <v>-0.94016006495058591</v>
      </c>
      <c r="AQ32">
        <f t="shared" si="9"/>
        <v>-39.401442499115639</v>
      </c>
      <c r="AR32">
        <f t="shared" si="9"/>
        <v>-40.341602564066221</v>
      </c>
      <c r="AS32">
        <f t="shared" si="9"/>
        <v>0.68498207328548799</v>
      </c>
      <c r="AT32">
        <f t="shared" si="9"/>
        <v>1.8042540684988944</v>
      </c>
      <c r="AU32">
        <f t="shared" si="9"/>
        <v>-37.852366422281833</v>
      </c>
      <c r="AW32">
        <v>29</v>
      </c>
      <c r="AX32">
        <f>IF(Z32&gt;0, (R32*SUMPRODUCT(K32:$K$98, X32:$X$98)-K32*$AZ$3)/Z32, 0)</f>
        <v>667.17564868717318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1.1204E-2</v>
      </c>
      <c r="Q33" s="4">
        <f t="shared" si="21"/>
        <v>25</v>
      </c>
      <c r="R33">
        <f t="shared" si="0"/>
        <v>100000</v>
      </c>
      <c r="S33">
        <f t="shared" si="1"/>
        <v>661.35115187321617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427.70880702409596</v>
      </c>
      <c r="AC33">
        <f t="shared" si="2"/>
        <v>414.98491165736544</v>
      </c>
      <c r="AE33">
        <f t="shared" si="3"/>
        <v>0</v>
      </c>
      <c r="AF33">
        <f t="shared" si="4"/>
        <v>0</v>
      </c>
      <c r="AG33">
        <f t="shared" si="4"/>
        <v>-15.687010995669961</v>
      </c>
      <c r="AH33">
        <f t="shared" si="5"/>
        <v>-718.25904967117253</v>
      </c>
      <c r="AI33">
        <f t="shared" si="6"/>
        <v>-733.94606066684253</v>
      </c>
      <c r="AJ33">
        <f t="shared" si="7"/>
        <v>12.723895366730517</v>
      </c>
      <c r="AK33">
        <f t="shared" si="22"/>
        <v>29.939616491686721</v>
      </c>
      <c r="AL33">
        <f t="shared" si="8"/>
        <v>-691.2825488084253</v>
      </c>
      <c r="AN33">
        <f t="shared" si="9"/>
        <v>0</v>
      </c>
      <c r="AO33">
        <f t="shared" si="9"/>
        <v>0</v>
      </c>
      <c r="AP33">
        <f t="shared" si="9"/>
        <v>-0.82162938476194081</v>
      </c>
      <c r="AQ33">
        <f t="shared" si="9"/>
        <v>-37.619833456094156</v>
      </c>
      <c r="AR33">
        <f t="shared" si="9"/>
        <v>-38.441462840856104</v>
      </c>
      <c r="AS33">
        <f t="shared" si="9"/>
        <v>0.66643201339170222</v>
      </c>
      <c r="AT33">
        <f t="shared" si="9"/>
        <v>1.5681297530079554</v>
      </c>
      <c r="AU33">
        <f t="shared" si="9"/>
        <v>-36.206901074456447</v>
      </c>
      <c r="AW33">
        <v>30</v>
      </c>
      <c r="AX33">
        <f>IF(Z33&gt;0, (R33*SUMPRODUCT(K33:$K$98, X33:$X$98)-K33*$AZ$3)/Z33, 0)</f>
        <v>661.35115187321617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1.2285000000000001E-2</v>
      </c>
      <c r="Q34" s="4">
        <f t="shared" si="21"/>
        <v>25</v>
      </c>
      <c r="R34">
        <f t="shared" si="0"/>
        <v>100000</v>
      </c>
      <c r="S34">
        <f t="shared" si="1"/>
        <v>653.93032356421338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414.98491165736544</v>
      </c>
      <c r="AC34">
        <f t="shared" si="2"/>
        <v>401.18431671232969</v>
      </c>
      <c r="AE34">
        <f t="shared" si="3"/>
        <v>0</v>
      </c>
      <c r="AF34">
        <f t="shared" si="4"/>
        <v>0</v>
      </c>
      <c r="AG34">
        <f t="shared" si="4"/>
        <v>-15.337425955631456</v>
      </c>
      <c r="AH34">
        <f t="shared" si="5"/>
        <v>-770.85972032722191</v>
      </c>
      <c r="AI34">
        <f t="shared" si="6"/>
        <v>-786.1971462828534</v>
      </c>
      <c r="AJ34">
        <f t="shared" si="7"/>
        <v>13.800594945035755</v>
      </c>
      <c r="AK34">
        <f t="shared" si="22"/>
        <v>29.048943816015584</v>
      </c>
      <c r="AL34">
        <f t="shared" si="8"/>
        <v>-743.34760752180205</v>
      </c>
      <c r="AN34">
        <f t="shared" si="9"/>
        <v>0</v>
      </c>
      <c r="AO34">
        <f t="shared" si="9"/>
        <v>0</v>
      </c>
      <c r="AP34">
        <f t="shared" si="9"/>
        <v>-0.71724944100225085</v>
      </c>
      <c r="AQ34">
        <f t="shared" si="9"/>
        <v>-36.048989256430154</v>
      </c>
      <c r="AR34">
        <f t="shared" si="9"/>
        <v>-36.766238697432406</v>
      </c>
      <c r="AS34">
        <f t="shared" si="9"/>
        <v>0.64538006823700123</v>
      </c>
      <c r="AT34">
        <f t="shared" si="9"/>
        <v>1.3584638500629787</v>
      </c>
      <c r="AU34">
        <f t="shared" ref="AU34:AU79" si="23">AL34*$K34</f>
        <v>-34.762394779132421</v>
      </c>
      <c r="AW34">
        <v>31</v>
      </c>
      <c r="AX34">
        <f>IF(Z34&gt;0, (R34*SUMPRODUCT(K34:$K$98, X34:$X$98)-K34*$AZ$3)/Z34, 0)</f>
        <v>653.93032356421338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1.3528E-2</v>
      </c>
      <c r="Q35" s="4">
        <f t="shared" si="21"/>
        <v>25</v>
      </c>
      <c r="R35">
        <f t="shared" si="0"/>
        <v>100000</v>
      </c>
      <c r="S35">
        <f t="shared" si="1"/>
        <v>645.01181204617012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401.18431671232969</v>
      </c>
      <c r="AC35">
        <f t="shared" si="2"/>
        <v>386.40250469791579</v>
      </c>
      <c r="AE35">
        <f t="shared" si="3"/>
        <v>0</v>
      </c>
      <c r="AF35">
        <f t="shared" ref="AF35:AG66" si="24">-$Z35*P35</f>
        <v>0</v>
      </c>
      <c r="AG35">
        <f t="shared" si="24"/>
        <v>-14.976566997747359</v>
      </c>
      <c r="AH35">
        <f t="shared" si="5"/>
        <v>-829.9387933111293</v>
      </c>
      <c r="AI35">
        <f t="shared" ref="AI35:AI66" si="25">SUM(AE35:AH35)</f>
        <v>-844.91536030887664</v>
      </c>
      <c r="AJ35">
        <f t="shared" si="7"/>
        <v>14.781812014413902</v>
      </c>
      <c r="AK35">
        <f t="shared" si="22"/>
        <v>28.082902169863083</v>
      </c>
      <c r="AL35">
        <f t="shared" ref="AL35:AL79" si="26">SUM(AI35:AK35)</f>
        <v>-802.05064612459967</v>
      </c>
      <c r="AN35">
        <f t="shared" ref="AN35:AT66" si="27">AE35*$K35</f>
        <v>0</v>
      </c>
      <c r="AO35">
        <f t="shared" si="27"/>
        <v>0</v>
      </c>
      <c r="AP35">
        <f t="shared" si="27"/>
        <v>-0.62533392513781239</v>
      </c>
      <c r="AQ35">
        <f t="shared" si="27"/>
        <v>-34.653394420994459</v>
      </c>
      <c r="AR35">
        <f t="shared" si="27"/>
        <v>-35.278728346132269</v>
      </c>
      <c r="AS35">
        <f t="shared" si="27"/>
        <v>0.61720209504708612</v>
      </c>
      <c r="AT35">
        <f t="shared" si="27"/>
        <v>1.1725778975771328</v>
      </c>
      <c r="AU35">
        <f t="shared" si="23"/>
        <v>-33.48894835350805</v>
      </c>
      <c r="AW35">
        <v>32</v>
      </c>
      <c r="AX35">
        <f>IF(Z35&gt;0, (R35*SUMPRODUCT(K35:$K$98, X35:$X$98)-K35*$AZ$3)/Z35, 0)</f>
        <v>645.01181204617012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1.4963000000000001E-2</v>
      </c>
      <c r="Q36" s="4">
        <f t="shared" si="21"/>
        <v>25</v>
      </c>
      <c r="R36">
        <f t="shared" si="0"/>
        <v>100000</v>
      </c>
      <c r="S36">
        <f t="shared" si="1"/>
        <v>634.70708292042798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386.40250469791579</v>
      </c>
      <c r="AC36">
        <f t="shared" si="2"/>
        <v>370.7376613858645</v>
      </c>
      <c r="AE36">
        <f t="shared" si="3"/>
        <v>0</v>
      </c>
      <c r="AF36">
        <f t="shared" si="24"/>
        <v>0</v>
      </c>
      <c r="AG36">
        <f t="shared" si="24"/>
        <v>-14.602706955782594</v>
      </c>
      <c r="AH36">
        <f t="shared" si="5"/>
        <v>-896.37748794917491</v>
      </c>
      <c r="AI36">
        <f t="shared" si="25"/>
        <v>-910.98019490495744</v>
      </c>
      <c r="AJ36">
        <f t="shared" si="7"/>
        <v>15.664843312051289</v>
      </c>
      <c r="AK36">
        <f t="shared" si="22"/>
        <v>27.048175328854107</v>
      </c>
      <c r="AL36">
        <f t="shared" si="26"/>
        <v>-868.26717626405207</v>
      </c>
      <c r="AN36">
        <f t="shared" si="27"/>
        <v>0</v>
      </c>
      <c r="AO36">
        <f t="shared" si="27"/>
        <v>0</v>
      </c>
      <c r="AP36">
        <f t="shared" si="27"/>
        <v>-0.54439617353981895</v>
      </c>
      <c r="AQ36">
        <f t="shared" si="27"/>
        <v>-33.417398292275308</v>
      </c>
      <c r="AR36">
        <f t="shared" si="27"/>
        <v>-33.961794465815125</v>
      </c>
      <c r="AS36">
        <f t="shared" si="27"/>
        <v>0.58399314483295517</v>
      </c>
      <c r="AT36">
        <f t="shared" si="27"/>
        <v>1.0083694204677112</v>
      </c>
      <c r="AU36">
        <f t="shared" si="23"/>
        <v>-32.369431900514456</v>
      </c>
      <c r="AW36">
        <v>33</v>
      </c>
      <c r="AX36">
        <f>IF(Z36&gt;0, (R36*SUMPRODUCT(K36:$K$98, X36:$X$98)-K36*$AZ$3)/Z36, 0)</f>
        <v>634.70708292042798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1.6567999999999999E-2</v>
      </c>
      <c r="Q37" s="4">
        <f t="shared" si="21"/>
        <v>25</v>
      </c>
      <c r="R37">
        <f t="shared" si="0"/>
        <v>100000</v>
      </c>
      <c r="S37">
        <f t="shared" si="1"/>
        <v>623.07553782449281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370.7376613858645</v>
      </c>
      <c r="AC37">
        <f t="shared" si="2"/>
        <v>354.27432658371703</v>
      </c>
      <c r="AE37">
        <f t="shared" si="3"/>
        <v>0</v>
      </c>
      <c r="AF37">
        <f t="shared" si="24"/>
        <v>0</v>
      </c>
      <c r="AG37">
        <f t="shared" si="24"/>
        <v>-14.214742237381362</v>
      </c>
      <c r="AH37">
        <f t="shared" si="5"/>
        <v>-967.75059537362404</v>
      </c>
      <c r="AI37">
        <f t="shared" si="25"/>
        <v>-981.96533761100545</v>
      </c>
      <c r="AJ37">
        <f t="shared" si="7"/>
        <v>16.463334802147472</v>
      </c>
      <c r="AK37">
        <f t="shared" si="22"/>
        <v>25.951636297010516</v>
      </c>
      <c r="AL37">
        <f t="shared" si="26"/>
        <v>-939.55036651184741</v>
      </c>
      <c r="AN37">
        <f t="shared" si="27"/>
        <v>0</v>
      </c>
      <c r="AO37">
        <f t="shared" si="27"/>
        <v>0</v>
      </c>
      <c r="AP37">
        <f t="shared" si="27"/>
        <v>-0.47315415714394021</v>
      </c>
      <c r="AQ37">
        <f t="shared" si="27"/>
        <v>-32.212699297170431</v>
      </c>
      <c r="AR37">
        <f t="shared" si="27"/>
        <v>-32.685853454314369</v>
      </c>
      <c r="AS37">
        <f t="shared" si="27"/>
        <v>0.54800116470656468</v>
      </c>
      <c r="AT37">
        <f t="shared" si="27"/>
        <v>0.86383026815125397</v>
      </c>
      <c r="AU37">
        <f t="shared" si="23"/>
        <v>-31.274022021456553</v>
      </c>
      <c r="AW37">
        <v>34</v>
      </c>
      <c r="AX37">
        <f>IF(Z37&gt;0, (R37*SUMPRODUCT(K37:$K$98, X37:$X$98)-K37*$AZ$3)/Z37, 0)</f>
        <v>623.07553782449281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1.8353999999999999E-2</v>
      </c>
      <c r="Q38" s="4">
        <f t="shared" si="21"/>
        <v>25</v>
      </c>
      <c r="R38">
        <f t="shared" si="0"/>
        <v>100000</v>
      </c>
      <c r="S38">
        <f t="shared" si="1"/>
        <v>610.35072904160052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354.27432658371703</v>
      </c>
      <c r="AC38">
        <f t="shared" si="2"/>
        <v>337.19918397416063</v>
      </c>
      <c r="AE38">
        <f t="shared" si="3"/>
        <v>0</v>
      </c>
      <c r="AF38">
        <f t="shared" si="24"/>
        <v>0</v>
      </c>
      <c r="AG38">
        <f t="shared" si="24"/>
        <v>-13.811697435982651</v>
      </c>
      <c r="AH38">
        <f t="shared" si="5"/>
        <v>-1043.5895160995899</v>
      </c>
      <c r="AI38">
        <f t="shared" si="25"/>
        <v>-1057.4012135355727</v>
      </c>
      <c r="AJ38">
        <f t="shared" si="7"/>
        <v>17.075142609556394</v>
      </c>
      <c r="AK38">
        <f t="shared" si="22"/>
        <v>24.799202860860195</v>
      </c>
      <c r="AL38">
        <f t="shared" si="26"/>
        <v>-1015.526868065156</v>
      </c>
      <c r="AN38">
        <f t="shared" si="27"/>
        <v>0</v>
      </c>
      <c r="AO38">
        <f t="shared" si="27"/>
        <v>0</v>
      </c>
      <c r="AP38">
        <f t="shared" si="27"/>
        <v>-0.41048066443953657</v>
      </c>
      <c r="AQ38">
        <f t="shared" si="27"/>
        <v>-31.015255000785277</v>
      </c>
      <c r="AR38">
        <f t="shared" si="27"/>
        <v>-31.425735665224817</v>
      </c>
      <c r="AS38">
        <f t="shared" si="27"/>
        <v>0.50746955008661365</v>
      </c>
      <c r="AT38">
        <f t="shared" si="27"/>
        <v>0.73702695234088789</v>
      </c>
      <c r="AU38">
        <f t="shared" si="23"/>
        <v>-30.181239162797315</v>
      </c>
      <c r="AW38">
        <v>35</v>
      </c>
      <c r="AX38">
        <f>IF(Z38&gt;0, (R38*SUMPRODUCT(K38:$K$98, X38:$X$98)-K38*$AZ$3)/Z38, 0)</f>
        <v>610.35072904160052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2.0303000000000002E-2</v>
      </c>
      <c r="Q39" s="4">
        <f t="shared" si="21"/>
        <v>25</v>
      </c>
      <c r="R39">
        <f t="shared" si="0"/>
        <v>100000</v>
      </c>
      <c r="S39">
        <f t="shared" si="1"/>
        <v>596.75903062597558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337.19918397416063</v>
      </c>
      <c r="AC39">
        <f t="shared" si="2"/>
        <v>319.69960458731651</v>
      </c>
      <c r="AE39">
        <f t="shared" si="3"/>
        <v>0</v>
      </c>
      <c r="AF39">
        <f t="shared" si="24"/>
        <v>0</v>
      </c>
      <c r="AG39">
        <f t="shared" si="24"/>
        <v>-13.393161568580069</v>
      </c>
      <c r="AH39">
        <f t="shared" si="5"/>
        <v>-1121.6755721710231</v>
      </c>
      <c r="AI39">
        <f t="shared" si="25"/>
        <v>-1135.0687337396032</v>
      </c>
      <c r="AJ39">
        <f t="shared" si="7"/>
        <v>17.499579386844118</v>
      </c>
      <c r="AK39">
        <f t="shared" si="22"/>
        <v>23.603942878191248</v>
      </c>
      <c r="AL39">
        <f t="shared" si="26"/>
        <v>-1093.9652114745679</v>
      </c>
      <c r="AN39">
        <f t="shared" si="27"/>
        <v>0</v>
      </c>
      <c r="AO39">
        <f t="shared" si="27"/>
        <v>0</v>
      </c>
      <c r="AP39">
        <f t="shared" si="27"/>
        <v>-0.35539452577234398</v>
      </c>
      <c r="AQ39">
        <f t="shared" si="27"/>
        <v>-29.764246178985392</v>
      </c>
      <c r="AR39">
        <f t="shared" si="27"/>
        <v>-30.119640704757739</v>
      </c>
      <c r="AS39">
        <f t="shared" si="27"/>
        <v>0.46436046377526907</v>
      </c>
      <c r="AT39">
        <f t="shared" si="27"/>
        <v>0.62634293199537938</v>
      </c>
      <c r="AU39">
        <f t="shared" si="23"/>
        <v>-29.028937308987093</v>
      </c>
      <c r="AW39">
        <v>36</v>
      </c>
      <c r="AX39">
        <f>IF(Z39&gt;0, (R39*SUMPRODUCT(K39:$K$98, X39:$X$98)-K39*$AZ$3)/Z39, 0)</f>
        <v>596.75903062597558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2.2446000000000001E-2</v>
      </c>
      <c r="Q40" s="4">
        <f t="shared" si="21"/>
        <v>25</v>
      </c>
      <c r="R40">
        <f t="shared" si="0"/>
        <v>100000</v>
      </c>
      <c r="S40">
        <f t="shared" si="1"/>
        <v>582.62999409298675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319.69960458731651</v>
      </c>
      <c r="AC40">
        <f t="shared" si="2"/>
        <v>302.00292592077869</v>
      </c>
      <c r="AE40">
        <f t="shared" si="3"/>
        <v>0</v>
      </c>
      <c r="AF40">
        <f t="shared" si="24"/>
        <v>0</v>
      </c>
      <c r="AG40">
        <f t="shared" si="24"/>
        <v>-12.95860704832592</v>
      </c>
      <c r="AH40">
        <f t="shared" si="5"/>
        <v>-1202.491618273393</v>
      </c>
      <c r="AI40">
        <f t="shared" si="25"/>
        <v>-1215.450225321719</v>
      </c>
      <c r="AJ40">
        <f t="shared" si="7"/>
        <v>17.696678666537821</v>
      </c>
      <c r="AK40">
        <f t="shared" si="22"/>
        <v>22.378972321112158</v>
      </c>
      <c r="AL40">
        <f t="shared" si="26"/>
        <v>-1175.3745743340692</v>
      </c>
      <c r="AN40">
        <f t="shared" si="27"/>
        <v>0</v>
      </c>
      <c r="AO40">
        <f t="shared" si="27"/>
        <v>0</v>
      </c>
      <c r="AP40">
        <f t="shared" si="27"/>
        <v>-0.30702088838315578</v>
      </c>
      <c r="AQ40">
        <f t="shared" si="27"/>
        <v>-28.489948305307259</v>
      </c>
      <c r="AR40">
        <f t="shared" si="27"/>
        <v>-28.796969193690416</v>
      </c>
      <c r="AS40">
        <f t="shared" si="27"/>
        <v>0.4192773177988745</v>
      </c>
      <c r="AT40">
        <f t="shared" si="27"/>
        <v>0.53021223172420573</v>
      </c>
      <c r="AU40">
        <f t="shared" si="23"/>
        <v>-27.84747964416734</v>
      </c>
      <c r="AW40">
        <v>37</v>
      </c>
      <c r="AX40">
        <f>IF(Z40&gt;0, (R40*SUMPRODUCT(K40:$K$98, X40:$X$98)-K40*$AZ$3)/Z40, 0)</f>
        <v>582.62999409298675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2.4856E-2</v>
      </c>
      <c r="Q41" s="4">
        <f t="shared" si="21"/>
        <v>25</v>
      </c>
      <c r="R41">
        <f t="shared" si="0"/>
        <v>100000</v>
      </c>
      <c r="S41">
        <f t="shared" si="1"/>
        <v>568.26051021762885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302.00292592077869</v>
      </c>
      <c r="AC41">
        <f t="shared" si="2"/>
        <v>284.28759146587117</v>
      </c>
      <c r="AE41">
        <f t="shared" si="3"/>
        <v>0</v>
      </c>
      <c r="AF41">
        <f t="shared" si="24"/>
        <v>0</v>
      </c>
      <c r="AG41">
        <f t="shared" si="24"/>
        <v>-12.506921841049474</v>
      </c>
      <c r="AH41">
        <f t="shared" si="5"/>
        <v>-1288.3965471727563</v>
      </c>
      <c r="AI41">
        <f t="shared" si="25"/>
        <v>-1300.9034690138058</v>
      </c>
      <c r="AJ41">
        <f t="shared" si="7"/>
        <v>17.71533445490752</v>
      </c>
      <c r="AK41">
        <f t="shared" si="22"/>
        <v>21.14020481445451</v>
      </c>
      <c r="AL41">
        <f t="shared" si="26"/>
        <v>-1262.0479297444435</v>
      </c>
      <c r="AN41">
        <f t="shared" si="27"/>
        <v>0</v>
      </c>
      <c r="AO41">
        <f t="shared" si="27"/>
        <v>0</v>
      </c>
      <c r="AP41">
        <f t="shared" si="27"/>
        <v>-0.26457086455149331</v>
      </c>
      <c r="AQ41">
        <f t="shared" si="27"/>
        <v>-27.254682863041854</v>
      </c>
      <c r="AR41">
        <f t="shared" si="27"/>
        <v>-27.519253727593348</v>
      </c>
      <c r="AS41">
        <f t="shared" si="27"/>
        <v>0.37474939174645472</v>
      </c>
      <c r="AT41">
        <f t="shared" si="27"/>
        <v>0.44719894596275395</v>
      </c>
      <c r="AU41">
        <f t="shared" si="23"/>
        <v>-26.697305389884136</v>
      </c>
      <c r="AW41">
        <v>38</v>
      </c>
      <c r="AX41">
        <f>IF(Z41&gt;0, (R41*SUMPRODUCT(K41:$K$98, X41:$X$98)-K41*$AZ$3)/Z41, 0)</f>
        <v>568.26051021762885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2.7564999999999999E-2</v>
      </c>
      <c r="Q42" s="4">
        <f t="shared" si="21"/>
        <v>25</v>
      </c>
      <c r="R42">
        <f t="shared" si="0"/>
        <v>100000</v>
      </c>
      <c r="S42">
        <f t="shared" si="1"/>
        <v>553.81511028019236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284.28759146587117</v>
      </c>
      <c r="AC42">
        <f t="shared" si="2"/>
        <v>266.65309954068607</v>
      </c>
      <c r="AE42">
        <f t="shared" si="3"/>
        <v>0</v>
      </c>
      <c r="AF42">
        <f t="shared" si="24"/>
        <v>0</v>
      </c>
      <c r="AG42">
        <f t="shared" si="24"/>
        <v>-12.03709932209045</v>
      </c>
      <c r="AH42">
        <f t="shared" si="5"/>
        <v>-1379.0132021941149</v>
      </c>
      <c r="AI42">
        <f t="shared" si="25"/>
        <v>-1391.0503015162053</v>
      </c>
      <c r="AJ42">
        <f t="shared" si="7"/>
        <v>17.634491925185102</v>
      </c>
      <c r="AK42">
        <f t="shared" si="22"/>
        <v>19.900131402610985</v>
      </c>
      <c r="AL42">
        <f t="shared" si="26"/>
        <v>-1353.5156781884093</v>
      </c>
      <c r="AN42">
        <f t="shared" si="27"/>
        <v>0</v>
      </c>
      <c r="AO42">
        <f t="shared" si="27"/>
        <v>0</v>
      </c>
      <c r="AP42">
        <f t="shared" si="27"/>
        <v>-0.2273502321648361</v>
      </c>
      <c r="AQ42">
        <f t="shared" si="27"/>
        <v>-26.046056719149686</v>
      </c>
      <c r="AR42">
        <f t="shared" si="27"/>
        <v>-26.27340695131452</v>
      </c>
      <c r="AS42">
        <f t="shared" si="27"/>
        <v>0.33307076115439854</v>
      </c>
      <c r="AT42">
        <f t="shared" si="27"/>
        <v>0.37586293619687688</v>
      </c>
      <c r="AU42">
        <f t="shared" si="23"/>
        <v>-25.564473253963246</v>
      </c>
      <c r="AW42">
        <v>39</v>
      </c>
      <c r="AX42">
        <f>IF(Z42&gt;0, (R42*SUMPRODUCT(K42:$K$98, X42:$X$98)-K42*$AZ$3)/Z42, 0)</f>
        <v>553.81511028019236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3.0620999999999999E-2</v>
      </c>
      <c r="Q43" s="4">
        <f t="shared" si="21"/>
        <v>25</v>
      </c>
      <c r="R43">
        <f t="shared" si="0"/>
        <v>100000</v>
      </c>
      <c r="S43">
        <f t="shared" si="1"/>
        <v>539.47322320995772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266.65309954068607</v>
      </c>
      <c r="AC43">
        <f t="shared" si="2"/>
        <v>249.19649901605129</v>
      </c>
      <c r="AE43">
        <f t="shared" si="3"/>
        <v>0</v>
      </c>
      <c r="AF43">
        <f t="shared" si="24"/>
        <v>0</v>
      </c>
      <c r="AG43">
        <f t="shared" si="24"/>
        <v>-11.548140310527815</v>
      </c>
      <c r="AH43">
        <f t="shared" si="5"/>
        <v>-1474.3520733669266</v>
      </c>
      <c r="AI43">
        <f t="shared" si="25"/>
        <v>-1485.9002136774543</v>
      </c>
      <c r="AJ43">
        <f t="shared" si="7"/>
        <v>17.45660052463478</v>
      </c>
      <c r="AK43">
        <f t="shared" si="22"/>
        <v>18.665716967848027</v>
      </c>
      <c r="AL43">
        <f t="shared" si="26"/>
        <v>-1449.7778961849715</v>
      </c>
      <c r="AN43">
        <f t="shared" si="27"/>
        <v>0</v>
      </c>
      <c r="AO43">
        <f t="shared" si="27"/>
        <v>0</v>
      </c>
      <c r="AP43">
        <f t="shared" si="27"/>
        <v>-0.19474556998577527</v>
      </c>
      <c r="AQ43">
        <f t="shared" si="27"/>
        <v>-24.863183782569447</v>
      </c>
      <c r="AR43">
        <f t="shared" si="27"/>
        <v>-25.05792935255522</v>
      </c>
      <c r="AS43">
        <f t="shared" si="27"/>
        <v>0.2943846825349668</v>
      </c>
      <c r="AT43">
        <f t="shared" si="27"/>
        <v>0.31477498474649013</v>
      </c>
      <c r="AU43">
        <f t="shared" si="23"/>
        <v>-24.448769685273763</v>
      </c>
      <c r="AW43">
        <v>40</v>
      </c>
      <c r="AX43">
        <f>IF(Z43&gt;0, (R43*SUMPRODUCT(K43:$K$98, X43:$X$98)-K43*$AZ$3)/Z43, 0)</f>
        <v>539.47322320995772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3.3921E-2</v>
      </c>
      <c r="Q44" s="4">
        <f t="shared" si="21"/>
        <v>25</v>
      </c>
      <c r="R44">
        <f t="shared" si="0"/>
        <v>100000</v>
      </c>
      <c r="S44">
        <f t="shared" si="1"/>
        <v>525.32345385224926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249.19649901605129</v>
      </c>
      <c r="AC44">
        <f t="shared" si="2"/>
        <v>232.0024725500129</v>
      </c>
      <c r="AE44">
        <f t="shared" si="3"/>
        <v>0</v>
      </c>
      <c r="AF44">
        <f t="shared" si="24"/>
        <v>0</v>
      </c>
      <c r="AG44">
        <f t="shared" si="24"/>
        <v>-11.040934439949122</v>
      </c>
      <c r="AH44">
        <f t="shared" si="5"/>
        <v>-1566.8978698936558</v>
      </c>
      <c r="AI44">
        <f t="shared" si="25"/>
        <v>-1577.9388043336048</v>
      </c>
      <c r="AJ44">
        <f t="shared" si="7"/>
        <v>17.194026466038395</v>
      </c>
      <c r="AK44">
        <f t="shared" si="22"/>
        <v>17.443754931123593</v>
      </c>
      <c r="AL44">
        <f t="shared" si="26"/>
        <v>-1543.3010229364429</v>
      </c>
      <c r="AN44">
        <f t="shared" si="27"/>
        <v>0</v>
      </c>
      <c r="AO44">
        <f t="shared" si="27"/>
        <v>0</v>
      </c>
      <c r="AP44">
        <f t="shared" si="27"/>
        <v>-0.1662429908985982</v>
      </c>
      <c r="AQ44">
        <f t="shared" si="27"/>
        <v>-23.59273028388386</v>
      </c>
      <c r="AR44">
        <f t="shared" si="27"/>
        <v>-23.758973274782456</v>
      </c>
      <c r="AS44">
        <f t="shared" si="27"/>
        <v>0.2588898974856198</v>
      </c>
      <c r="AT44">
        <f t="shared" si="27"/>
        <v>0.26265005086521648</v>
      </c>
      <c r="AU44">
        <f t="shared" si="23"/>
        <v>-23.237433326431621</v>
      </c>
      <c r="AW44">
        <v>41</v>
      </c>
      <c r="AX44">
        <f>IF(Z44&gt;0, (R44*SUMPRODUCT(K44:$K$98, X44:$X$98)-K44*$AZ$3)/Z44, 0)</f>
        <v>525.32345385224926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3.7368999999999999E-2</v>
      </c>
      <c r="Q45" s="4">
        <f t="shared" si="21"/>
        <v>25</v>
      </c>
      <c r="R45">
        <f t="shared" si="0"/>
        <v>100000</v>
      </c>
      <c r="S45">
        <f t="shared" si="1"/>
        <v>511.64314850524829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232.0024725500129</v>
      </c>
      <c r="AC45">
        <f t="shared" si="2"/>
        <v>215.25720415588904</v>
      </c>
      <c r="AE45">
        <f t="shared" si="3"/>
        <v>0</v>
      </c>
      <c r="AF45">
        <f t="shared" si="24"/>
        <v>0</v>
      </c>
      <c r="AG45">
        <f t="shared" si="24"/>
        <v>-10.517936416463172</v>
      </c>
      <c r="AH45">
        <f t="shared" si="5"/>
        <v>-1650.3547163458352</v>
      </c>
      <c r="AI45">
        <f t="shared" si="25"/>
        <v>-1660.8726527622985</v>
      </c>
      <c r="AJ45">
        <f t="shared" si="7"/>
        <v>16.745268394123855</v>
      </c>
      <c r="AK45">
        <f t="shared" si="22"/>
        <v>16.240173078500906</v>
      </c>
      <c r="AL45">
        <f t="shared" si="26"/>
        <v>-1627.8872112896738</v>
      </c>
      <c r="AN45">
        <f t="shared" si="27"/>
        <v>0</v>
      </c>
      <c r="AO45">
        <f t="shared" si="27"/>
        <v>0</v>
      </c>
      <c r="AP45">
        <f t="shared" si="27"/>
        <v>-0.14140020237743078</v>
      </c>
      <c r="AQ45">
        <f t="shared" si="27"/>
        <v>-22.186908310320415</v>
      </c>
      <c r="AR45">
        <f t="shared" si="27"/>
        <v>-22.328308512697848</v>
      </c>
      <c r="AS45">
        <f t="shared" si="27"/>
        <v>0.22511871588112478</v>
      </c>
      <c r="AT45">
        <f t="shared" si="27"/>
        <v>0.21832835539394915</v>
      </c>
      <c r="AU45">
        <f t="shared" si="23"/>
        <v>-21.884861441422775</v>
      </c>
      <c r="AW45">
        <v>42</v>
      </c>
      <c r="AX45">
        <f>IF(Z45&gt;0, (R45*SUMPRODUCT(K45:$K$98, X45:$X$98)-K45*$AZ$3)/Z45, 0)</f>
        <v>511.64314850524829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5.0548205999999998E-2</v>
      </c>
      <c r="Q46" s="4">
        <f t="shared" si="21"/>
        <v>25</v>
      </c>
      <c r="R46">
        <f t="shared" si="0"/>
        <v>100000</v>
      </c>
      <c r="S46">
        <f t="shared" si="1"/>
        <v>503.95253894595379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215.25720415588904</v>
      </c>
      <c r="AC46">
        <f t="shared" si="2"/>
        <v>199.18410110428295</v>
      </c>
      <c r="AE46">
        <f t="shared" si="3"/>
        <v>0</v>
      </c>
      <c r="AF46">
        <f t="shared" si="24"/>
        <v>0</v>
      </c>
      <c r="AG46">
        <f t="shared" si="24"/>
        <v>-9.8810942356242588</v>
      </c>
      <c r="AH46">
        <f t="shared" si="5"/>
        <v>-2126.6512666971289</v>
      </c>
      <c r="AI46">
        <f t="shared" si="25"/>
        <v>-2136.5323609327534</v>
      </c>
      <c r="AJ46">
        <f t="shared" si="7"/>
        <v>16.073103051606097</v>
      </c>
      <c r="AK46">
        <f t="shared" si="22"/>
        <v>15.068004290912235</v>
      </c>
      <c r="AL46">
        <f t="shared" si="26"/>
        <v>-2105.391253590235</v>
      </c>
      <c r="AN46">
        <f t="shared" si="27"/>
        <v>0</v>
      </c>
      <c r="AO46">
        <f t="shared" si="27"/>
        <v>0</v>
      </c>
      <c r="AP46">
        <f t="shared" si="27"/>
        <v>-0.11860595874592895</v>
      </c>
      <c r="AQ46">
        <f t="shared" si="27"/>
        <v>-25.526880565057361</v>
      </c>
      <c r="AR46">
        <f t="shared" si="27"/>
        <v>-25.645486523803292</v>
      </c>
      <c r="AS46">
        <f t="shared" si="27"/>
        <v>0.19293063622294446</v>
      </c>
      <c r="AT46">
        <f t="shared" si="27"/>
        <v>0.18086611185916998</v>
      </c>
      <c r="AU46">
        <f t="shared" si="23"/>
        <v>-25.271689775721178</v>
      </c>
      <c r="AW46">
        <v>43</v>
      </c>
      <c r="AX46">
        <f>IF(Z46&gt;0, (R46*SUMPRODUCT(K46:$K$98, X46:$X$98)-K46*$AZ$3)/Z46, 0)</f>
        <v>503.95253894595379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6.4784177999999998E-2</v>
      </c>
      <c r="Q47" s="4">
        <f t="shared" si="21"/>
        <v>25</v>
      </c>
      <c r="R47">
        <f t="shared" si="0"/>
        <v>100000</v>
      </c>
      <c r="S47">
        <f t="shared" si="1"/>
        <v>489.80841097231593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199.18410110428295</v>
      </c>
      <c r="AC47">
        <f t="shared" si="2"/>
        <v>179.11597523450618</v>
      </c>
      <c r="AE47">
        <f t="shared" si="3"/>
        <v>0</v>
      </c>
      <c r="AF47">
        <f t="shared" si="24"/>
        <v>0</v>
      </c>
      <c r="AG47">
        <f t="shared" si="24"/>
        <v>-9.1421447254725603</v>
      </c>
      <c r="AH47">
        <f t="shared" si="5"/>
        <v>-2560.5542711818239</v>
      </c>
      <c r="AI47">
        <f t="shared" si="25"/>
        <v>-2569.6964159072963</v>
      </c>
      <c r="AJ47">
        <f t="shared" si="7"/>
        <v>20.068125869776765</v>
      </c>
      <c r="AK47">
        <f t="shared" si="22"/>
        <v>13.942887077299808</v>
      </c>
      <c r="AL47">
        <f t="shared" si="26"/>
        <v>-2535.6854029602196</v>
      </c>
      <c r="AN47">
        <f t="shared" si="27"/>
        <v>0</v>
      </c>
      <c r="AO47">
        <f t="shared" si="27"/>
        <v>0</v>
      </c>
      <c r="AP47">
        <f t="shared" si="27"/>
        <v>-9.7978669299297091E-2</v>
      </c>
      <c r="AQ47">
        <f t="shared" si="27"/>
        <v>-27.442105511631851</v>
      </c>
      <c r="AR47">
        <f t="shared" si="27"/>
        <v>-27.540084180931146</v>
      </c>
      <c r="AS47">
        <f t="shared" si="27"/>
        <v>0.21507516311495389</v>
      </c>
      <c r="AT47">
        <f t="shared" si="27"/>
        <v>0.14942943511032489</v>
      </c>
      <c r="AU47">
        <f t="shared" si="23"/>
        <v>-27.175579582705865</v>
      </c>
      <c r="AW47">
        <v>44</v>
      </c>
      <c r="AX47">
        <f>IF(Z47&gt;0, (R47*SUMPRODUCT(K47:$K$98, X47:$X$98)-K47*$AZ$3)/Z47, 0)</f>
        <v>489.80841097231593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8.0470763000000001E-2</v>
      </c>
      <c r="Q48" s="4">
        <f t="shared" si="21"/>
        <v>25</v>
      </c>
      <c r="R48">
        <f t="shared" si="0"/>
        <v>100000</v>
      </c>
      <c r="S48">
        <f t="shared" si="1"/>
        <v>470.67605446145205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179.11597523450618</v>
      </c>
      <c r="AC48">
        <f t="shared" si="2"/>
        <v>156.54775784366046</v>
      </c>
      <c r="AE48">
        <f t="shared" si="3"/>
        <v>0</v>
      </c>
      <c r="AF48">
        <f t="shared" si="24"/>
        <v>0</v>
      </c>
      <c r="AG48">
        <f t="shared" si="24"/>
        <v>-8.3150479167026319</v>
      </c>
      <c r="AH48">
        <f t="shared" si="5"/>
        <v>-2942.7014460608098</v>
      </c>
      <c r="AI48">
        <f t="shared" si="25"/>
        <v>-2951.0164939775123</v>
      </c>
      <c r="AJ48">
        <f t="shared" si="7"/>
        <v>22.568217390845717</v>
      </c>
      <c r="AK48">
        <f t="shared" si="22"/>
        <v>12.538118266415434</v>
      </c>
      <c r="AL48">
        <f t="shared" si="26"/>
        <v>-2915.910158320251</v>
      </c>
      <c r="AN48">
        <f t="shared" si="27"/>
        <v>0</v>
      </c>
      <c r="AO48">
        <f t="shared" si="27"/>
        <v>0</v>
      </c>
      <c r="AP48">
        <f t="shared" si="27"/>
        <v>-7.9566486008986609E-2</v>
      </c>
      <c r="AQ48">
        <f t="shared" si="27"/>
        <v>-28.158636700853968</v>
      </c>
      <c r="AR48">
        <f t="shared" si="27"/>
        <v>-28.238203186862954</v>
      </c>
      <c r="AS48">
        <f t="shared" si="27"/>
        <v>0.21595470901249791</v>
      </c>
      <c r="AT48">
        <f t="shared" si="27"/>
        <v>0.11997694079667688</v>
      </c>
      <c r="AU48">
        <f t="shared" si="23"/>
        <v>-27.902271537053778</v>
      </c>
      <c r="AW48">
        <v>45</v>
      </c>
      <c r="AX48">
        <f>IF(Z48&gt;0, (R48*SUMPRODUCT(K48:$K$98, X48:$X$98)-K48*$AZ$3)/Z48, 0)</f>
        <v>470.67605446145205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9.7818447000000003E-2</v>
      </c>
      <c r="Q49" s="4">
        <f t="shared" si="21"/>
        <v>25</v>
      </c>
      <c r="R49">
        <f t="shared" si="0"/>
        <v>100000</v>
      </c>
      <c r="S49">
        <f t="shared" si="1"/>
        <v>447.32839481960525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156.54775784366046</v>
      </c>
      <c r="AC49">
        <f t="shared" si="2"/>
        <v>132.74080696493698</v>
      </c>
      <c r="AE49">
        <f t="shared" si="3"/>
        <v>0</v>
      </c>
      <c r="AF49">
        <f t="shared" si="24"/>
        <v>0</v>
      </c>
      <c r="AG49">
        <f t="shared" si="24"/>
        <v>-7.4185323635931697</v>
      </c>
      <c r="AH49">
        <f t="shared" si="5"/>
        <v>-3253.4602957697471</v>
      </c>
      <c r="AI49">
        <f t="shared" si="25"/>
        <v>-3260.8788281333404</v>
      </c>
      <c r="AJ49">
        <f t="shared" si="7"/>
        <v>23.806950878723484</v>
      </c>
      <c r="AK49">
        <f t="shared" si="22"/>
        <v>10.958343049056234</v>
      </c>
      <c r="AL49">
        <f t="shared" si="26"/>
        <v>-3226.1135342055609</v>
      </c>
      <c r="AN49">
        <f t="shared" si="27"/>
        <v>0</v>
      </c>
      <c r="AO49">
        <f t="shared" si="27"/>
        <v>0</v>
      </c>
      <c r="AP49">
        <f t="shared" si="27"/>
        <v>-6.3381920584152193E-2</v>
      </c>
      <c r="AQ49">
        <f t="shared" si="27"/>
        <v>-27.796678909451064</v>
      </c>
      <c r="AR49">
        <f t="shared" si="27"/>
        <v>-27.860060830035216</v>
      </c>
      <c r="AS49">
        <f t="shared" si="27"/>
        <v>0.20340010611144829</v>
      </c>
      <c r="AT49">
        <f t="shared" si="27"/>
        <v>9.362509925518038E-2</v>
      </c>
      <c r="AU49">
        <f t="shared" si="23"/>
        <v>-27.56303562466859</v>
      </c>
      <c r="AW49">
        <v>46</v>
      </c>
      <c r="AX49">
        <f>IF(Z49&gt;0, (R49*SUMPRODUCT(K49:$K$98, X49:$X$98)-K49*$AZ$3)/Z49, 0)</f>
        <v>447.32839481960525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0.115047869</v>
      </c>
      <c r="Q50" s="4">
        <f t="shared" si="21"/>
        <v>25</v>
      </c>
      <c r="R50">
        <f t="shared" si="0"/>
        <v>100000</v>
      </c>
      <c r="S50">
        <f t="shared" si="1"/>
        <v>419.16460253965909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132.74080696493698</v>
      </c>
      <c r="AC50">
        <f t="shared" si="2"/>
        <v>108.82956182524535</v>
      </c>
      <c r="AE50">
        <f t="shared" si="3"/>
        <v>0</v>
      </c>
      <c r="AF50">
        <f t="shared" si="24"/>
        <v>0</v>
      </c>
      <c r="AG50">
        <f t="shared" si="24"/>
        <v>-6.4908607004183088</v>
      </c>
      <c r="AH50">
        <f t="shared" si="5"/>
        <v>-3413.9453581557095</v>
      </c>
      <c r="AI50">
        <f t="shared" si="25"/>
        <v>-3420.4362188561277</v>
      </c>
      <c r="AJ50">
        <f t="shared" si="7"/>
        <v>23.91124513969163</v>
      </c>
      <c r="AK50">
        <f t="shared" si="22"/>
        <v>9.2918564875455889</v>
      </c>
      <c r="AL50">
        <f t="shared" si="26"/>
        <v>-3387.2331172288905</v>
      </c>
      <c r="AN50">
        <f t="shared" si="27"/>
        <v>0</v>
      </c>
      <c r="AO50">
        <f t="shared" si="27"/>
        <v>0</v>
      </c>
      <c r="AP50">
        <f t="shared" si="27"/>
        <v>-4.9514416501764913E-2</v>
      </c>
      <c r="AQ50">
        <f t="shared" si="27"/>
        <v>-26.042696058335515</v>
      </c>
      <c r="AR50">
        <f t="shared" si="27"/>
        <v>-26.092210474837277</v>
      </c>
      <c r="AS50">
        <f t="shared" si="27"/>
        <v>0.18240282846405756</v>
      </c>
      <c r="AT50">
        <f t="shared" si="27"/>
        <v>7.0881331988731228E-2</v>
      </c>
      <c r="AU50">
        <f t="shared" si="23"/>
        <v>-25.838926314384491</v>
      </c>
      <c r="AW50">
        <v>47</v>
      </c>
      <c r="AX50">
        <f>IF(Z50&gt;0, (R50*SUMPRODUCT(K50:$K$98, X50:$X$98)-K50*$AZ$3)/Z50, 0)</f>
        <v>419.16460253965909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0.13365521</v>
      </c>
      <c r="Q51" s="4">
        <f t="shared" si="21"/>
        <v>25</v>
      </c>
      <c r="R51">
        <f t="shared" si="0"/>
        <v>100000</v>
      </c>
      <c r="S51">
        <f t="shared" si="1"/>
        <v>387.95235261754692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108.82956182524535</v>
      </c>
      <c r="AC51">
        <f t="shared" si="2"/>
        <v>86.256003061337907</v>
      </c>
      <c r="AE51">
        <f t="shared" si="3"/>
        <v>0</v>
      </c>
      <c r="AF51">
        <f t="shared" si="24"/>
        <v>0</v>
      </c>
      <c r="AG51">
        <f t="shared" si="24"/>
        <v>-5.5584147434189699</v>
      </c>
      <c r="AH51">
        <f t="shared" si="5"/>
        <v>-3470.1493999806244</v>
      </c>
      <c r="AI51">
        <f t="shared" si="25"/>
        <v>-3475.7078147240431</v>
      </c>
      <c r="AJ51">
        <f t="shared" si="7"/>
        <v>22.573558763907442</v>
      </c>
      <c r="AK51">
        <f t="shared" si="22"/>
        <v>7.6180693277671754</v>
      </c>
      <c r="AL51">
        <f t="shared" si="26"/>
        <v>-3445.5161866323688</v>
      </c>
      <c r="AN51">
        <f t="shared" si="27"/>
        <v>0</v>
      </c>
      <c r="AO51">
        <f t="shared" si="27"/>
        <v>0</v>
      </c>
      <c r="AP51">
        <f t="shared" si="27"/>
        <v>-3.7858404108193217E-2</v>
      </c>
      <c r="AQ51">
        <f t="shared" si="27"/>
        <v>-23.635213341324476</v>
      </c>
      <c r="AR51">
        <f t="shared" si="27"/>
        <v>-23.673071745432669</v>
      </c>
      <c r="AS51">
        <f t="shared" si="27"/>
        <v>0.1537486764289907</v>
      </c>
      <c r="AT51">
        <f t="shared" si="27"/>
        <v>5.1886726782363571E-2</v>
      </c>
      <c r="AU51">
        <f t="shared" si="23"/>
        <v>-23.467436342221315</v>
      </c>
      <c r="AW51">
        <v>48</v>
      </c>
      <c r="AX51">
        <f>IF(Z51&gt;0, (R51*SUMPRODUCT(K51:$K$98, X51:$X$98)-K51*$AZ$3)/Z51, 0)</f>
        <v>387.95235261754692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0.153152232</v>
      </c>
      <c r="Q52" s="4">
        <f t="shared" si="21"/>
        <v>25</v>
      </c>
      <c r="R52">
        <f t="shared" si="0"/>
        <v>100000</v>
      </c>
      <c r="S52">
        <f t="shared" si="1"/>
        <v>353.20633185826915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86.256003061337907</v>
      </c>
      <c r="AC52">
        <f t="shared" si="2"/>
        <v>65.718233732895669</v>
      </c>
      <c r="AE52">
        <f t="shared" si="3"/>
        <v>0</v>
      </c>
      <c r="AF52">
        <f t="shared" si="24"/>
        <v>0</v>
      </c>
      <c r="AG52">
        <f t="shared" si="24"/>
        <v>-4.6515469716484574</v>
      </c>
      <c r="AH52">
        <f t="shared" si="5"/>
        <v>-3405.1344973452897</v>
      </c>
      <c r="AI52">
        <f t="shared" si="25"/>
        <v>-3409.7860443169379</v>
      </c>
      <c r="AJ52">
        <f t="shared" si="7"/>
        <v>20.537769328442238</v>
      </c>
      <c r="AK52">
        <f t="shared" si="22"/>
        <v>6.0379202142936537</v>
      </c>
      <c r="AL52">
        <f t="shared" si="26"/>
        <v>-3383.2103547742022</v>
      </c>
      <c r="AN52">
        <f t="shared" si="27"/>
        <v>0</v>
      </c>
      <c r="AO52">
        <f t="shared" si="27"/>
        <v>0</v>
      </c>
      <c r="AP52">
        <f t="shared" si="27"/>
        <v>-2.8287250873199575E-2</v>
      </c>
      <c r="AQ52">
        <f t="shared" si="27"/>
        <v>-20.707496746884857</v>
      </c>
      <c r="AR52">
        <f t="shared" si="27"/>
        <v>-20.735783997758055</v>
      </c>
      <c r="AS52">
        <f t="shared" si="27"/>
        <v>0.12489544594745096</v>
      </c>
      <c r="AT52">
        <f t="shared" si="27"/>
        <v>3.6718142350298404E-2</v>
      </c>
      <c r="AU52">
        <f t="shared" si="23"/>
        <v>-20.574170409460308</v>
      </c>
      <c r="AW52">
        <v>49</v>
      </c>
      <c r="AX52">
        <f>IF(Z52&gt;0, (R52*SUMPRODUCT(K52:$K$98, X52:$X$98)-K52*$AZ$3)/Z52, 0)</f>
        <v>353.20633185826915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0.17329698399999999</v>
      </c>
      <c r="Q53" s="4">
        <f t="shared" si="21"/>
        <v>25</v>
      </c>
      <c r="R53">
        <f t="shared" si="0"/>
        <v>100000</v>
      </c>
      <c r="S53">
        <f t="shared" si="1"/>
        <v>314.40617029842429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65.718233732895669</v>
      </c>
      <c r="AC53">
        <f t="shared" si="2"/>
        <v>47.776311997512778</v>
      </c>
      <c r="AE53">
        <f t="shared" si="3"/>
        <v>0</v>
      </c>
      <c r="AF53">
        <f t="shared" si="24"/>
        <v>0</v>
      </c>
      <c r="AG53">
        <f t="shared" si="24"/>
        <v>-3.7989324408109608</v>
      </c>
      <c r="AH53">
        <f t="shared" si="5"/>
        <v>-3224.3962444840445</v>
      </c>
      <c r="AI53">
        <f t="shared" si="25"/>
        <v>-3228.1951769248553</v>
      </c>
      <c r="AJ53">
        <f t="shared" si="7"/>
        <v>17.941921735382891</v>
      </c>
      <c r="AK53">
        <f t="shared" si="22"/>
        <v>4.6002763613026971</v>
      </c>
      <c r="AL53">
        <f t="shared" si="26"/>
        <v>-3205.6529788281696</v>
      </c>
      <c r="AN53">
        <f t="shared" si="27"/>
        <v>0</v>
      </c>
      <c r="AO53">
        <f t="shared" si="27"/>
        <v>0</v>
      </c>
      <c r="AP53">
        <f t="shared" si="27"/>
        <v>-2.0627038484366714E-2</v>
      </c>
      <c r="AQ53">
        <f t="shared" si="27"/>
        <v>-17.507483078488757</v>
      </c>
      <c r="AR53">
        <f t="shared" si="27"/>
        <v>-17.528110116973124</v>
      </c>
      <c r="AS53">
        <f t="shared" si="27"/>
        <v>9.7419134424047676E-2</v>
      </c>
      <c r="AT53">
        <f t="shared" si="27"/>
        <v>2.4978090298193603E-2</v>
      </c>
      <c r="AU53">
        <f t="shared" si="23"/>
        <v>-17.405712892250882</v>
      </c>
      <c r="AW53">
        <v>50</v>
      </c>
      <c r="AX53">
        <f>IF(Z53&gt;0, (R53*SUMPRODUCT(K53:$K$98, X53:$X$98)-K53*$AZ$3)/Z53, 0)</f>
        <v>314.40617029842429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0.19491187900000001</v>
      </c>
      <c r="Q54" s="4">
        <f t="shared" si="21"/>
        <v>25</v>
      </c>
      <c r="R54">
        <f t="shared" si="0"/>
        <v>100000</v>
      </c>
      <c r="S54">
        <f t="shared" si="1"/>
        <v>270.9670870295239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47.776311997512778</v>
      </c>
      <c r="AC54">
        <f t="shared" si="2"/>
        <v>32.738092322150777</v>
      </c>
      <c r="AE54">
        <f t="shared" si="3"/>
        <v>0</v>
      </c>
      <c r="AF54">
        <f t="shared" si="24"/>
        <v>0</v>
      </c>
      <c r="AG54">
        <f t="shared" si="24"/>
        <v>-3.0204860561703306</v>
      </c>
      <c r="AH54">
        <f t="shared" si="5"/>
        <v>-2961.8282409300823</v>
      </c>
      <c r="AI54">
        <f t="shared" si="25"/>
        <v>-2964.8487269862526</v>
      </c>
      <c r="AJ54">
        <f t="shared" si="7"/>
        <v>15.038219675362001</v>
      </c>
      <c r="AK54">
        <f t="shared" si="22"/>
        <v>3.3443418398258946</v>
      </c>
      <c r="AL54">
        <f t="shared" si="26"/>
        <v>-2946.4661654710644</v>
      </c>
      <c r="AN54">
        <f t="shared" si="27"/>
        <v>0</v>
      </c>
      <c r="AO54">
        <f t="shared" si="27"/>
        <v>0</v>
      </c>
      <c r="AP54">
        <f t="shared" si="27"/>
        <v>-1.4643136848508766E-2</v>
      </c>
      <c r="AQ54">
        <f t="shared" si="27"/>
        <v>-14.358767247118671</v>
      </c>
      <c r="AR54">
        <f t="shared" si="27"/>
        <v>-14.37341038396718</v>
      </c>
      <c r="AS54">
        <f t="shared" si="27"/>
        <v>7.2904395044108422E-2</v>
      </c>
      <c r="AT54">
        <f t="shared" si="27"/>
        <v>1.621317043616988E-2</v>
      </c>
      <c r="AU54">
        <f t="shared" si="23"/>
        <v>-14.2842928184869</v>
      </c>
      <c r="AW54">
        <v>51</v>
      </c>
      <c r="AX54">
        <f>IF(Z54&gt;0, (R54*SUMPRODUCT(K54:$K$98, X54:$X$98)-K54*$AZ$3)/Z54, 0)</f>
        <v>270.9670870295239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0.21714087100000001</v>
      </c>
      <c r="Q55" s="4">
        <f t="shared" si="21"/>
        <v>25</v>
      </c>
      <c r="R55">
        <f t="shared" si="0"/>
        <v>100000</v>
      </c>
      <c r="S55">
        <f t="shared" si="1"/>
        <v>220.44138111910985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32.738092322150777</v>
      </c>
      <c r="AC55">
        <f t="shared" si="2"/>
        <v>20.584024542109574</v>
      </c>
      <c r="AE55">
        <f t="shared" si="3"/>
        <v>0</v>
      </c>
      <c r="AF55">
        <f t="shared" si="24"/>
        <v>0</v>
      </c>
      <c r="AG55">
        <f t="shared" si="24"/>
        <v>-2.3344102225284469</v>
      </c>
      <c r="AH55">
        <f t="shared" si="5"/>
        <v>-2623.4838923207221</v>
      </c>
      <c r="AI55">
        <f t="shared" si="25"/>
        <v>-2625.8183025432504</v>
      </c>
      <c r="AJ55">
        <f t="shared" si="7"/>
        <v>12.154067780041203</v>
      </c>
      <c r="AK55">
        <f t="shared" si="22"/>
        <v>2.2916664625505545</v>
      </c>
      <c r="AL55">
        <f t="shared" si="26"/>
        <v>-2611.3725683006587</v>
      </c>
      <c r="AN55">
        <f t="shared" si="27"/>
        <v>0</v>
      </c>
      <c r="AO55">
        <f t="shared" si="27"/>
        <v>0</v>
      </c>
      <c r="AP55">
        <f t="shared" si="27"/>
        <v>-1.0104537491577043E-2</v>
      </c>
      <c r="AQ55">
        <f t="shared" si="27"/>
        <v>-11.355798176633529</v>
      </c>
      <c r="AR55">
        <f t="shared" si="27"/>
        <v>-11.365902714125106</v>
      </c>
      <c r="AS55">
        <f t="shared" si="27"/>
        <v>5.2609105449159477E-2</v>
      </c>
      <c r="AT55">
        <f t="shared" si="27"/>
        <v>9.9195203420377586E-3</v>
      </c>
      <c r="AU55">
        <f t="shared" si="23"/>
        <v>-11.303374088333909</v>
      </c>
      <c r="AW55">
        <v>52</v>
      </c>
      <c r="AX55">
        <f>IF(Z55&gt;0, (R55*SUMPRODUCT(K55:$K$98, X55:$X$98)-K55*$AZ$3)/Z55, 0)</f>
        <v>220.44138111910985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0.240684854</v>
      </c>
      <c r="Q56" s="4">
        <f t="shared" si="21"/>
        <v>25</v>
      </c>
      <c r="R56">
        <f t="shared" si="0"/>
        <v>100000</v>
      </c>
      <c r="S56">
        <f t="shared" si="1"/>
        <v>160.0253091194316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20.584024542109574</v>
      </c>
      <c r="AC56">
        <f t="shared" si="2"/>
        <v>11.196708032509498</v>
      </c>
      <c r="AE56">
        <f t="shared" si="3"/>
        <v>0</v>
      </c>
      <c r="AF56">
        <f t="shared" si="24"/>
        <v>0</v>
      </c>
      <c r="AG56">
        <f t="shared" si="24"/>
        <v>-1.7492089367177954</v>
      </c>
      <c r="AH56">
        <f t="shared" si="5"/>
        <v>-2247.4287343414667</v>
      </c>
      <c r="AI56">
        <f t="shared" si="25"/>
        <v>-2249.1779432781846</v>
      </c>
      <c r="AJ56">
        <f t="shared" si="7"/>
        <v>9.3873165096000761</v>
      </c>
      <c r="AK56">
        <f t="shared" si="22"/>
        <v>1.4408817179476703</v>
      </c>
      <c r="AL56">
        <f t="shared" si="26"/>
        <v>-2238.3497450506366</v>
      </c>
      <c r="AN56">
        <f t="shared" si="27"/>
        <v>0</v>
      </c>
      <c r="AO56">
        <f t="shared" si="27"/>
        <v>0</v>
      </c>
      <c r="AP56">
        <f t="shared" si="27"/>
        <v>-6.7602526658602901E-3</v>
      </c>
      <c r="AQ56">
        <f t="shared" si="27"/>
        <v>-8.6857468960633799</v>
      </c>
      <c r="AR56">
        <f t="shared" si="27"/>
        <v>-8.6925071487292414</v>
      </c>
      <c r="AS56">
        <f t="shared" si="27"/>
        <v>3.627961767584801E-2</v>
      </c>
      <c r="AT56">
        <f t="shared" si="27"/>
        <v>5.5686455005326731E-3</v>
      </c>
      <c r="AU56">
        <f t="shared" si="23"/>
        <v>-8.6506588855528594</v>
      </c>
      <c r="AW56">
        <v>53</v>
      </c>
      <c r="AX56">
        <f>IF(Z56&gt;0, (R56*SUMPRODUCT(K56:$K$98, X56:$X$98)-K56*$AZ$3)/Z56, 0)</f>
        <v>160.0253091194316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0.26560892699999999</v>
      </c>
      <c r="Q57" s="4">
        <f t="shared" si="21"/>
        <v>25</v>
      </c>
      <c r="R57">
        <f t="shared" si="0"/>
        <v>100000</v>
      </c>
      <c r="S57">
        <f t="shared" si="1"/>
        <v>84.217817399078569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11.196708032509498</v>
      </c>
      <c r="AC57">
        <f t="shared" si="2"/>
        <v>4.2685340534402609</v>
      </c>
      <c r="AE57">
        <f t="shared" si="3"/>
        <v>0</v>
      </c>
      <c r="AF57">
        <f t="shared" si="24"/>
        <v>0</v>
      </c>
      <c r="AG57">
        <f t="shared" si="24"/>
        <v>-1.2671113385701929</v>
      </c>
      <c r="AH57">
        <f t="shared" si="5"/>
        <v>-1858.4220351216982</v>
      </c>
      <c r="AI57">
        <f t="shared" si="25"/>
        <v>-1859.6891464602684</v>
      </c>
      <c r="AJ57">
        <f t="shared" si="7"/>
        <v>6.9281739790692374</v>
      </c>
      <c r="AK57">
        <f t="shared" si="22"/>
        <v>0.78376956227566497</v>
      </c>
      <c r="AL57">
        <f t="shared" si="26"/>
        <v>-1851.9772029189235</v>
      </c>
      <c r="AN57">
        <f t="shared" si="27"/>
        <v>0</v>
      </c>
      <c r="AO57">
        <f t="shared" si="27"/>
        <v>0</v>
      </c>
      <c r="AP57">
        <f t="shared" si="27"/>
        <v>-4.3723809664050406E-3</v>
      </c>
      <c r="AQ57">
        <f t="shared" si="27"/>
        <v>-6.4127980601001466</v>
      </c>
      <c r="AR57">
        <f t="shared" si="27"/>
        <v>-6.4171704410665518</v>
      </c>
      <c r="AS57">
        <f t="shared" si="27"/>
        <v>2.3906830533303541E-2</v>
      </c>
      <c r="AT57">
        <f t="shared" si="27"/>
        <v>2.7045288064493859E-3</v>
      </c>
      <c r="AU57">
        <f t="shared" si="23"/>
        <v>-6.3905590817267983</v>
      </c>
      <c r="AW57">
        <v>54</v>
      </c>
      <c r="AX57">
        <f>IF(Z57&gt;0, (R57*SUMPRODUCT(K57:$K$98, X57:$X$98)-K57*$AZ$3)/Z57, 0)</f>
        <v>84.217817399078569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0.29099302900000001</v>
      </c>
      <c r="Q58" s="4">
        <f t="shared" si="21"/>
        <v>25</v>
      </c>
      <c r="R58">
        <f t="shared" si="0"/>
        <v>100000</v>
      </c>
      <c r="S58">
        <f t="shared" si="1"/>
        <v>-16.229810075499305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4.2685340534402609</v>
      </c>
      <c r="AC58">
        <f t="shared" si="2"/>
        <v>-0.5750024736293966</v>
      </c>
      <c r="AE58">
        <f t="shared" si="3"/>
        <v>0</v>
      </c>
      <c r="AF58">
        <f t="shared" si="24"/>
        <v>0</v>
      </c>
      <c r="AG58">
        <f t="shared" si="24"/>
        <v>-0.88571965869370595</v>
      </c>
      <c r="AH58">
        <f t="shared" si="5"/>
        <v>-1474.8822659631398</v>
      </c>
      <c r="AI58">
        <f t="shared" si="25"/>
        <v>-1475.7679856218335</v>
      </c>
      <c r="AJ58">
        <f t="shared" si="7"/>
        <v>4.8435365270696575</v>
      </c>
      <c r="AK58">
        <f t="shared" si="22"/>
        <v>0.29879738374081827</v>
      </c>
      <c r="AL58">
        <f t="shared" si="26"/>
        <v>-1470.6256517110232</v>
      </c>
      <c r="AN58">
        <f t="shared" si="27"/>
        <v>0</v>
      </c>
      <c r="AO58">
        <f t="shared" si="27"/>
        <v>0</v>
      </c>
      <c r="AP58">
        <f t="shared" si="27"/>
        <v>-2.7288614065936068E-3</v>
      </c>
      <c r="AQ58">
        <f t="shared" si="27"/>
        <v>-4.5440442191291073</v>
      </c>
      <c r="AR58">
        <f t="shared" si="27"/>
        <v>-4.5467730805357007</v>
      </c>
      <c r="AS58">
        <f t="shared" si="27"/>
        <v>1.4922712587908765E-2</v>
      </c>
      <c r="AT58">
        <f t="shared" si="27"/>
        <v>9.2058095456976595E-4</v>
      </c>
      <c r="AU58">
        <f t="shared" si="23"/>
        <v>-4.5309297869932221</v>
      </c>
      <c r="AW58">
        <v>55</v>
      </c>
      <c r="AX58">
        <f>IF(Z58&gt;0, (R58*SUMPRODUCT(K58:$K$98, X58:$X$98)-K58*$AZ$3)/Z58, 0)</f>
        <v>-16.229810075499305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0.31752069599999999</v>
      </c>
      <c r="Q59" s="4">
        <f t="shared" si="21"/>
        <v>25</v>
      </c>
      <c r="R59">
        <f t="shared" si="0"/>
        <v>100000</v>
      </c>
      <c r="S59">
        <f t="shared" si="1"/>
        <v>-156.05039775190502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-0.5750024736293966</v>
      </c>
      <c r="AC59">
        <f t="shared" si="2"/>
        <v>-3.7179203239812795</v>
      </c>
      <c r="AE59">
        <f t="shared" si="3"/>
        <v>0</v>
      </c>
      <c r="AF59">
        <f t="shared" si="24"/>
        <v>0</v>
      </c>
      <c r="AG59">
        <f t="shared" si="24"/>
        <v>-0.59562813961746086</v>
      </c>
      <c r="AH59">
        <f t="shared" si="5"/>
        <v>-1124.9372899572318</v>
      </c>
      <c r="AI59">
        <f t="shared" si="25"/>
        <v>-1125.5329180968492</v>
      </c>
      <c r="AJ59">
        <f t="shared" si="7"/>
        <v>3.1429178503518829</v>
      </c>
      <c r="AK59">
        <f t="shared" si="22"/>
        <v>-4.0250173154057767E-2</v>
      </c>
      <c r="AL59">
        <f t="shared" si="26"/>
        <v>-1122.4302504196514</v>
      </c>
      <c r="AN59">
        <f t="shared" si="27"/>
        <v>0</v>
      </c>
      <c r="AO59">
        <f t="shared" si="27"/>
        <v>0</v>
      </c>
      <c r="AP59">
        <f t="shared" si="27"/>
        <v>-1.6384846601951155E-3</v>
      </c>
      <c r="AQ59">
        <f t="shared" si="27"/>
        <v>-3.0945356182469319</v>
      </c>
      <c r="AR59">
        <f t="shared" si="27"/>
        <v>-3.0961741029071268</v>
      </c>
      <c r="AS59">
        <f t="shared" si="27"/>
        <v>8.6457008048046336E-3</v>
      </c>
      <c r="AT59">
        <f t="shared" si="27"/>
        <v>-1.1072225587843533E-4</v>
      </c>
      <c r="AU59">
        <f t="shared" si="23"/>
        <v>-3.0876391243582009</v>
      </c>
      <c r="AW59">
        <v>56</v>
      </c>
      <c r="AX59">
        <f>IF(Z59&gt;0, (R59*SUMPRODUCT(K59:$K$98, X59:$X$98)-K59*$AZ$3)/Z59, 0)</f>
        <v>-156.05039775190502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0.344227385</v>
      </c>
      <c r="Q60" s="4">
        <f t="shared" si="21"/>
        <v>25</v>
      </c>
      <c r="R60">
        <f t="shared" si="0"/>
        <v>100000</v>
      </c>
      <c r="S60">
        <f t="shared" si="1"/>
        <v>-361.47081174532377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-3.7179203239812795</v>
      </c>
      <c r="AC60">
        <f t="shared" si="2"/>
        <v>-5.5614502558199703</v>
      </c>
      <c r="AE60">
        <f t="shared" si="3"/>
        <v>0</v>
      </c>
      <c r="AF60">
        <f t="shared" si="24"/>
        <v>0</v>
      </c>
      <c r="AG60">
        <f t="shared" si="24"/>
        <v>-0.38464034128835284</v>
      </c>
      <c r="AH60">
        <f t="shared" si="5"/>
        <v>-820.12606773173377</v>
      </c>
      <c r="AI60">
        <f t="shared" si="25"/>
        <v>-820.5107080730221</v>
      </c>
      <c r="AJ60">
        <f t="shared" si="7"/>
        <v>1.8435299318386908</v>
      </c>
      <c r="AK60">
        <f t="shared" si="22"/>
        <v>-0.26025442267868959</v>
      </c>
      <c r="AL60">
        <f t="shared" si="26"/>
        <v>-818.92743256386211</v>
      </c>
      <c r="AN60">
        <f t="shared" si="27"/>
        <v>0</v>
      </c>
      <c r="AO60">
        <f t="shared" si="27"/>
        <v>0</v>
      </c>
      <c r="AP60">
        <f t="shared" si="27"/>
        <v>-9.4472189611748765E-4</v>
      </c>
      <c r="AQ60">
        <f t="shared" si="27"/>
        <v>-2.0143260355056363</v>
      </c>
      <c r="AR60">
        <f t="shared" si="27"/>
        <v>-2.0152707574017534</v>
      </c>
      <c r="AS60">
        <f t="shared" si="27"/>
        <v>4.5279262360324044E-3</v>
      </c>
      <c r="AT60">
        <f t="shared" si="27"/>
        <v>-6.3921545733460687E-4</v>
      </c>
      <c r="AU60">
        <f t="shared" si="23"/>
        <v>-2.0113820466230559</v>
      </c>
      <c r="AW60">
        <v>57</v>
      </c>
      <c r="AX60">
        <f>IF(Z60&gt;0, (R60*SUMPRODUCT(K60:$K$98, X60:$X$98)-K60*$AZ$3)/Z60, 0)</f>
        <v>-361.47081174532377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0.370496828</v>
      </c>
      <c r="Q61" s="4">
        <f t="shared" si="21"/>
        <v>25</v>
      </c>
      <c r="R61">
        <f t="shared" si="0"/>
        <v>100000</v>
      </c>
      <c r="S61">
        <f t="shared" si="1"/>
        <v>-677.63206053658382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-5.5614502558199703</v>
      </c>
      <c r="AC61">
        <f t="shared" si="2"/>
        <v>-6.4588069284611134</v>
      </c>
      <c r="AE61">
        <f t="shared" si="3"/>
        <v>0</v>
      </c>
      <c r="AF61">
        <f t="shared" si="24"/>
        <v>0</v>
      </c>
      <c r="AG61">
        <f t="shared" si="24"/>
        <v>-0.23828591150729714</v>
      </c>
      <c r="AH61">
        <f t="shared" si="5"/>
        <v>-570.03210547268861</v>
      </c>
      <c r="AI61">
        <f t="shared" si="25"/>
        <v>-570.27039138419593</v>
      </c>
      <c r="AJ61">
        <f t="shared" si="7"/>
        <v>0.89735667264114305</v>
      </c>
      <c r="AK61">
        <f t="shared" si="22"/>
        <v>-0.38930151790739798</v>
      </c>
      <c r="AL61">
        <f t="shared" si="26"/>
        <v>-569.76233622946211</v>
      </c>
      <c r="AN61">
        <f t="shared" si="27"/>
        <v>0</v>
      </c>
      <c r="AO61">
        <f t="shared" si="27"/>
        <v>0</v>
      </c>
      <c r="AP61">
        <f t="shared" si="27"/>
        <v>-5.2255197437735539E-4</v>
      </c>
      <c r="AQ61">
        <f t="shared" si="27"/>
        <v>-1.2500588066202667</v>
      </c>
      <c r="AR61">
        <f t="shared" si="27"/>
        <v>-1.2505813585946441</v>
      </c>
      <c r="AS61">
        <f t="shared" si="27"/>
        <v>1.9678691788497268E-3</v>
      </c>
      <c r="AT61">
        <f t="shared" si="27"/>
        <v>-8.5372347665792431E-4</v>
      </c>
      <c r="AU61">
        <f t="shared" si="23"/>
        <v>-1.2494672128924522</v>
      </c>
      <c r="AW61">
        <v>58</v>
      </c>
      <c r="AX61">
        <f>IF(Z61&gt;0, (R61*SUMPRODUCT(K61:$K$98, X61:$X$98)-K61*$AZ$3)/Z61, 0)</f>
        <v>-677.63206053658382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0.397394472</v>
      </c>
      <c r="Q62" s="4">
        <f t="shared" si="21"/>
        <v>25</v>
      </c>
      <c r="R62">
        <f t="shared" si="0"/>
        <v>100000</v>
      </c>
      <c r="S62">
        <f t="shared" si="1"/>
        <v>-1188.2290781614938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-6.4588069284611134</v>
      </c>
      <c r="AC62">
        <f t="shared" si="2"/>
        <v>-6.7115716610952196</v>
      </c>
      <c r="AE62">
        <f t="shared" si="3"/>
        <v>0</v>
      </c>
      <c r="AF62">
        <f t="shared" si="24"/>
        <v>0</v>
      </c>
      <c r="AG62">
        <f t="shared" si="24"/>
        <v>-0.14120954840374308</v>
      </c>
      <c r="AH62">
        <f t="shared" si="5"/>
        <v>-378.77401595392428</v>
      </c>
      <c r="AI62">
        <f t="shared" si="25"/>
        <v>-378.91522550232804</v>
      </c>
      <c r="AJ62">
        <f t="shared" si="7"/>
        <v>0.25276473263410626</v>
      </c>
      <c r="AK62">
        <f t="shared" si="22"/>
        <v>-0.45211648499227797</v>
      </c>
      <c r="AL62">
        <f t="shared" si="26"/>
        <v>-379.11457725468625</v>
      </c>
      <c r="AN62">
        <f t="shared" si="27"/>
        <v>0</v>
      </c>
      <c r="AO62">
        <f t="shared" si="27"/>
        <v>0</v>
      </c>
      <c r="AP62">
        <f t="shared" si="27"/>
        <v>-2.7648856132440636E-4</v>
      </c>
      <c r="AQ62">
        <f t="shared" si="27"/>
        <v>-0.7416402355365953</v>
      </c>
      <c r="AR62">
        <f t="shared" si="27"/>
        <v>-0.74191672409791976</v>
      </c>
      <c r="AS62">
        <f t="shared" si="27"/>
        <v>4.949138218311855E-4</v>
      </c>
      <c r="AT62">
        <f t="shared" si="27"/>
        <v>-8.8524492783696881E-4</v>
      </c>
      <c r="AU62">
        <f t="shared" si="23"/>
        <v>-0.74230705520392559</v>
      </c>
      <c r="AW62">
        <v>59</v>
      </c>
      <c r="AX62">
        <f>IF(Z62&gt;0, (R62*SUMPRODUCT(K62:$K$98, X62:$X$98)-K62*$AZ$3)/Z62, 0)</f>
        <v>-1188.2290781614938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0.424762996</v>
      </c>
      <c r="Q63" s="4">
        <f t="shared" si="21"/>
        <v>25</v>
      </c>
      <c r="R63">
        <f t="shared" si="0"/>
        <v>100000</v>
      </c>
      <c r="S63">
        <f t="shared" si="1"/>
        <v>-2055.5715260083225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-6.7115716610952196</v>
      </c>
      <c r="AC63">
        <f t="shared" si="2"/>
        <v>-6.5627707591441764</v>
      </c>
      <c r="AE63">
        <f t="shared" si="3"/>
        <v>0</v>
      </c>
      <c r="AF63">
        <f t="shared" si="24"/>
        <v>0</v>
      </c>
      <c r="AG63">
        <f t="shared" si="24"/>
        <v>-7.9816862075924727E-2</v>
      </c>
      <c r="AH63">
        <f t="shared" si="5"/>
        <v>-239.92236337512375</v>
      </c>
      <c r="AI63">
        <f t="shared" si="25"/>
        <v>-240.00218023719967</v>
      </c>
      <c r="AJ63">
        <f t="shared" si="7"/>
        <v>-0.14880090195104323</v>
      </c>
      <c r="AK63">
        <f t="shared" si="22"/>
        <v>-0.46981001627666541</v>
      </c>
      <c r="AL63">
        <f t="shared" si="26"/>
        <v>-240.62079115542736</v>
      </c>
      <c r="AN63">
        <f t="shared" si="27"/>
        <v>0</v>
      </c>
      <c r="AO63">
        <f t="shared" si="27"/>
        <v>0</v>
      </c>
      <c r="AP63">
        <f t="shared" si="27"/>
        <v>-1.3953711253864083E-4</v>
      </c>
      <c r="AQ63">
        <f t="shared" si="27"/>
        <v>-0.4194361059567307</v>
      </c>
      <c r="AR63">
        <f t="shared" si="27"/>
        <v>-0.41957564306926931</v>
      </c>
      <c r="AS63">
        <f t="shared" si="27"/>
        <v>-2.6013611236236291E-4</v>
      </c>
      <c r="AT63">
        <f t="shared" si="27"/>
        <v>-8.2132937086174267E-4</v>
      </c>
      <c r="AU63">
        <f t="shared" si="23"/>
        <v>-0.42065710855249339</v>
      </c>
      <c r="AW63">
        <v>60</v>
      </c>
      <c r="AX63">
        <f>IF(Z63&gt;0, (R63*SUMPRODUCT(K63:$K$98, X63:$X$98)-K63*$AZ$3)/Z63, 0)</f>
        <v>-2055.5715260083225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0.45242554800000001</v>
      </c>
      <c r="Q64" s="4">
        <f t="shared" si="21"/>
        <v>25</v>
      </c>
      <c r="R64">
        <f t="shared" si="0"/>
        <v>100000</v>
      </c>
      <c r="S64">
        <f t="shared" si="1"/>
        <v>-3604.9462714892202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-6.5627707591441764</v>
      </c>
      <c r="AC64">
        <f t="shared" si="2"/>
        <v>-6.1871701352012272</v>
      </c>
      <c r="AE64">
        <f t="shared" si="3"/>
        <v>0</v>
      </c>
      <c r="AF64">
        <f t="shared" si="24"/>
        <v>0</v>
      </c>
      <c r="AG64">
        <f t="shared" si="24"/>
        <v>-4.2907505890824815E-2</v>
      </c>
      <c r="AH64">
        <f t="shared" si="5"/>
        <v>-144.44475025736264</v>
      </c>
      <c r="AI64">
        <f t="shared" si="25"/>
        <v>-144.48765776325348</v>
      </c>
      <c r="AJ64">
        <f t="shared" si="7"/>
        <v>-0.37560062394294924</v>
      </c>
      <c r="AK64">
        <f t="shared" si="22"/>
        <v>-0.4593939531400924</v>
      </c>
      <c r="AL64">
        <f t="shared" si="26"/>
        <v>-145.3226523403365</v>
      </c>
      <c r="AN64">
        <f t="shared" si="27"/>
        <v>0</v>
      </c>
      <c r="AO64">
        <f t="shared" si="27"/>
        <v>0</v>
      </c>
      <c r="AP64">
        <f t="shared" si="27"/>
        <v>-6.6974631077341222E-5</v>
      </c>
      <c r="AQ64">
        <f t="shared" si="27"/>
        <v>-0.22546483788082947</v>
      </c>
      <c r="AR64">
        <f t="shared" si="27"/>
        <v>-0.22553181251190682</v>
      </c>
      <c r="AS64">
        <f t="shared" si="27"/>
        <v>-5.8627768495808587E-4</v>
      </c>
      <c r="AT64">
        <f t="shared" si="27"/>
        <v>-7.1707128838962252E-4</v>
      </c>
      <c r="AU64">
        <f t="shared" si="23"/>
        <v>-0.22683516148525448</v>
      </c>
      <c r="AW64">
        <v>61</v>
      </c>
      <c r="AX64">
        <f>IF(Z64&gt;0, (R64*SUMPRODUCT(K64:$K$98, X64:$X$98)-K64*$AZ$3)/Z64, 0)</f>
        <v>-3604.9462714892202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0.48020744799999998</v>
      </c>
      <c r="Q65" s="4">
        <f t="shared" si="21"/>
        <v>25</v>
      </c>
      <c r="R65">
        <f t="shared" si="0"/>
        <v>100000</v>
      </c>
      <c r="S65">
        <f t="shared" si="1"/>
        <v>-6517.7834422672395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-6.1871701352012272</v>
      </c>
      <c r="AC65">
        <f t="shared" si="2"/>
        <v>-5.702780749957344</v>
      </c>
      <c r="AE65">
        <f t="shared" si="3"/>
        <v>0</v>
      </c>
      <c r="AF65">
        <f t="shared" si="24"/>
        <v>0</v>
      </c>
      <c r="AG65">
        <f t="shared" si="24"/>
        <v>-2.1873926928038617E-2</v>
      </c>
      <c r="AH65">
        <f t="shared" si="5"/>
        <v>-82.418015615511806</v>
      </c>
      <c r="AI65">
        <f t="shared" si="25"/>
        <v>-82.439889542439843</v>
      </c>
      <c r="AJ65">
        <f t="shared" si="7"/>
        <v>-0.4843893852438832</v>
      </c>
      <c r="AK65">
        <f t="shared" si="22"/>
        <v>-0.43310190946408594</v>
      </c>
      <c r="AL65">
        <f t="shared" si="26"/>
        <v>-83.357380837147815</v>
      </c>
      <c r="AN65">
        <f t="shared" si="27"/>
        <v>0</v>
      </c>
      <c r="AO65">
        <f t="shared" si="27"/>
        <v>0</v>
      </c>
      <c r="AP65">
        <f t="shared" si="27"/>
        <v>-3.0484971514443117E-5</v>
      </c>
      <c r="AQ65">
        <f t="shared" si="27"/>
        <v>-0.11486327382282685</v>
      </c>
      <c r="AR65">
        <f t="shared" si="27"/>
        <v>-0.11489375879434129</v>
      </c>
      <c r="AS65">
        <f t="shared" si="27"/>
        <v>-6.750775322436573E-4</v>
      </c>
      <c r="AT65">
        <f t="shared" si="27"/>
        <v>-6.0359986646656833E-4</v>
      </c>
      <c r="AU65">
        <f t="shared" si="23"/>
        <v>-0.11617243619305152</v>
      </c>
      <c r="AW65">
        <v>62</v>
      </c>
      <c r="AX65">
        <f>IF(Z65&gt;0, (R65*SUMPRODUCT(K65:$K$98, X65:$X$98)-K65*$AZ$3)/Z65, 0)</f>
        <v>-6517.7834422672395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0.508136904</v>
      </c>
      <c r="Q66" s="4">
        <f t="shared" si="21"/>
        <v>25</v>
      </c>
      <c r="R66">
        <f t="shared" si="0"/>
        <v>100000</v>
      </c>
      <c r="S66">
        <f t="shared" si="1"/>
        <v>-12295.371166909399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-5.702780749957344</v>
      </c>
      <c r="AC66">
        <f t="shared" si="2"/>
        <v>-5.1838456102759611</v>
      </c>
      <c r="AE66">
        <f t="shared" si="3"/>
        <v>0</v>
      </c>
      <c r="AF66">
        <f t="shared" si="24"/>
        <v>0</v>
      </c>
      <c r="AG66">
        <f t="shared" si="24"/>
        <v>-1.0540238151222457E-2</v>
      </c>
      <c r="AH66">
        <f t="shared" si="5"/>
        <v>-44.459798030143098</v>
      </c>
      <c r="AI66">
        <f t="shared" si="25"/>
        <v>-44.47033826829432</v>
      </c>
      <c r="AJ66">
        <f t="shared" si="7"/>
        <v>-0.51893513968138283</v>
      </c>
      <c r="AK66">
        <f t="shared" si="22"/>
        <v>-0.39919465249701414</v>
      </c>
      <c r="AL66">
        <f t="shared" si="26"/>
        <v>-45.388468060472718</v>
      </c>
      <c r="AN66">
        <f t="shared" si="27"/>
        <v>0</v>
      </c>
      <c r="AO66">
        <f t="shared" si="27"/>
        <v>0</v>
      </c>
      <c r="AP66">
        <f t="shared" si="27"/>
        <v>-1.3115698888769078E-5</v>
      </c>
      <c r="AQ66">
        <f t="shared" si="27"/>
        <v>-5.5323353728133275E-2</v>
      </c>
      <c r="AR66">
        <f t="shared" si="27"/>
        <v>-5.5336469427022042E-2</v>
      </c>
      <c r="AS66">
        <f t="shared" si="27"/>
        <v>-6.4573465392458486E-4</v>
      </c>
      <c r="AT66">
        <f t="shared" si="27"/>
        <v>-4.9673610643706457E-4</v>
      </c>
      <c r="AU66">
        <f t="shared" si="23"/>
        <v>-5.6478940187383697E-2</v>
      </c>
      <c r="AW66">
        <v>63</v>
      </c>
      <c r="AX66">
        <f>IF(Z66&gt;0, (R66*SUMPRODUCT(K66:$K$98, X66:$X$98)-K66*$AZ$3)/Z66, 0)</f>
        <v>-12295.371166909399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0.53626491099999996</v>
      </c>
      <c r="Q67" s="4">
        <f t="shared" si="21"/>
        <v>25</v>
      </c>
      <c r="R67">
        <f t="shared" ref="R67:R79" si="28">$C$6</f>
        <v>100000</v>
      </c>
      <c r="S67">
        <f t="shared" ref="S67:S79" si="29">AX67</f>
        <v>-24429.174476599823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-5.1838456102759611</v>
      </c>
      <c r="AC67">
        <f t="shared" ref="AC67:AC79" si="30">S67*Z67</f>
        <v>-4.6732775233753374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-4.7824758956261171E-3</v>
      </c>
      <c r="AH67">
        <f t="shared" ref="AH67:AH79" si="33">-X67*R67</f>
        <v>-22.60943949633646</v>
      </c>
      <c r="AI67">
        <f t="shared" ref="AI67:AI79" si="34">SUM(AE67:AH67)</f>
        <v>-22.614221972232087</v>
      </c>
      <c r="AJ67">
        <f t="shared" ref="AJ67:AJ79" si="35">AB67-AC67</f>
        <v>-0.51056808690062372</v>
      </c>
      <c r="AK67">
        <f t="shared" si="22"/>
        <v>-0.36286919271931733</v>
      </c>
      <c r="AL67">
        <f t="shared" si="26"/>
        <v>-23.487659251852026</v>
      </c>
      <c r="AN67">
        <f t="shared" ref="AN67:AT79" si="36">AE67*$K67</f>
        <v>0</v>
      </c>
      <c r="AO67">
        <f t="shared" si="36"/>
        <v>0</v>
      </c>
      <c r="AP67">
        <f t="shared" si="36"/>
        <v>-5.3134400023150351E-6</v>
      </c>
      <c r="AQ67">
        <f t="shared" si="36"/>
        <v>-2.5119603918887672E-2</v>
      </c>
      <c r="AR67">
        <f t="shared" si="36"/>
        <v>-2.5124917358889987E-2</v>
      </c>
      <c r="AS67">
        <f t="shared" si="36"/>
        <v>-5.6725281131564723E-4</v>
      </c>
      <c r="AT67">
        <f t="shared" si="36"/>
        <v>-4.0315596487709249E-4</v>
      </c>
      <c r="AU67">
        <f t="shared" si="23"/>
        <v>-2.6095326135082725E-2</v>
      </c>
      <c r="AW67">
        <v>64</v>
      </c>
      <c r="AX67">
        <f>IF(Z67&gt;0, (R67*SUMPRODUCT(K67:$K$98, X67:$X$98)-K67*$AZ$3)/Z67, 0)</f>
        <v>-24429.174476599823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0.564431978</v>
      </c>
      <c r="Q68" s="4">
        <f t="shared" si="21"/>
        <v>25</v>
      </c>
      <c r="R68">
        <f t="shared" si="28"/>
        <v>100000</v>
      </c>
      <c r="S68">
        <f t="shared" si="29"/>
        <v>-51505.934961600542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-4.6732775233753374</v>
      </c>
      <c r="AC68">
        <f t="shared" si="30"/>
        <v>-4.1931369124471196</v>
      </c>
      <c r="AE68">
        <f t="shared" si="31"/>
        <v>0</v>
      </c>
      <c r="AF68">
        <f t="shared" si="32"/>
        <v>0</v>
      </c>
      <c r="AG68">
        <f t="shared" si="32"/>
        <v>-2.0352688071642853E-3</v>
      </c>
      <c r="AH68">
        <f t="shared" si="33"/>
        <v>-10.797529318022283</v>
      </c>
      <c r="AI68">
        <f t="shared" si="34"/>
        <v>-10.799564586829447</v>
      </c>
      <c r="AJ68">
        <f t="shared" si="35"/>
        <v>-0.4801406109282178</v>
      </c>
      <c r="AK68">
        <f t="shared" si="22"/>
        <v>-0.32712942663627365</v>
      </c>
      <c r="AL68">
        <f t="shared" si="26"/>
        <v>-11.606834624393938</v>
      </c>
      <c r="AN68">
        <f t="shared" si="36"/>
        <v>0</v>
      </c>
      <c r="AO68">
        <f t="shared" si="36"/>
        <v>0</v>
      </c>
      <c r="AP68">
        <f t="shared" si="36"/>
        <v>-2.0189554926793611E-6</v>
      </c>
      <c r="AQ68">
        <f t="shared" si="36"/>
        <v>-1.0710983751753568E-2</v>
      </c>
      <c r="AR68">
        <f t="shared" si="36"/>
        <v>-1.0713002707246247E-2</v>
      </c>
      <c r="AS68">
        <f t="shared" si="36"/>
        <v>-4.7629213412973104E-4</v>
      </c>
      <c r="AT68">
        <f t="shared" si="36"/>
        <v>-3.245073822187474E-4</v>
      </c>
      <c r="AU68">
        <f t="shared" si="23"/>
        <v>-1.1513802223594726E-2</v>
      </c>
      <c r="AW68">
        <v>65</v>
      </c>
      <c r="AX68">
        <f>IF(Z68&gt;0, (R68*SUMPRODUCT(K68:$K$98, X68:$X$98)-K68*$AZ$3)/Z68, 0)</f>
        <v>-51505.934961600542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0.59247427200000002</v>
      </c>
      <c r="Q69" s="4">
        <f t="shared" ref="Q69:Q79" si="48">$C$8</f>
        <v>25</v>
      </c>
      <c r="R69">
        <f t="shared" si="28"/>
        <v>100000</v>
      </c>
      <c r="S69">
        <f t="shared" si="29"/>
        <v>-115957.66599871722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-4.1931369124471196</v>
      </c>
      <c r="AC69">
        <f t="shared" si="30"/>
        <v>-3.7527227043711013</v>
      </c>
      <c r="AE69">
        <f t="shared" si="31"/>
        <v>0</v>
      </c>
      <c r="AF69">
        <f t="shared" si="32"/>
        <v>0</v>
      </c>
      <c r="AG69">
        <f t="shared" si="32"/>
        <v>-8.0907171424367404E-4</v>
      </c>
      <c r="AH69">
        <f t="shared" si="33"/>
        <v>-4.8233776193958731</v>
      </c>
      <c r="AI69">
        <f t="shared" si="34"/>
        <v>-4.8241866911101168</v>
      </c>
      <c r="AJ69">
        <f t="shared" si="35"/>
        <v>-0.44041420807601828</v>
      </c>
      <c r="AK69">
        <f t="shared" si="22"/>
        <v>-0.2935195838712984</v>
      </c>
      <c r="AL69">
        <f t="shared" si="26"/>
        <v>-5.5581204830574338</v>
      </c>
      <c r="AN69">
        <f t="shared" si="36"/>
        <v>0</v>
      </c>
      <c r="AO69">
        <f t="shared" si="36"/>
        <v>0</v>
      </c>
      <c r="AP69">
        <f t="shared" si="36"/>
        <v>-7.1659531430978715E-7</v>
      </c>
      <c r="AQ69">
        <f t="shared" si="36"/>
        <v>-4.2720685204485917E-3</v>
      </c>
      <c r="AR69">
        <f t="shared" si="36"/>
        <v>-4.2727851157629022E-3</v>
      </c>
      <c r="AS69">
        <f t="shared" si="36"/>
        <v>-3.9007513463470202E-4</v>
      </c>
      <c r="AT69">
        <f t="shared" si="36"/>
        <v>-2.5997047574077337E-4</v>
      </c>
      <c r="AU69">
        <f t="shared" si="23"/>
        <v>-4.9228307261383773E-3</v>
      </c>
      <c r="AW69">
        <v>66</v>
      </c>
      <c r="AX69">
        <f>IF(Z69&gt;0, (R69*SUMPRODUCT(K69:$K$98, X69:$X$98)-K69*$AZ$3)/Z69, 0)</f>
        <v>-115957.66599871722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0.62503115200000003</v>
      </c>
      <c r="Q70" s="4">
        <f t="shared" si="48"/>
        <v>25</v>
      </c>
      <c r="R70">
        <f t="shared" si="28"/>
        <v>100000</v>
      </c>
      <c r="S70">
        <f t="shared" si="29"/>
        <v>-283979.32401273516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-3.7527227043711013</v>
      </c>
      <c r="AC70">
        <f t="shared" si="30"/>
        <v>-3.3542044230453247</v>
      </c>
      <c r="AE70">
        <f t="shared" si="31"/>
        <v>0</v>
      </c>
      <c r="AF70">
        <f t="shared" si="32"/>
        <v>0</v>
      </c>
      <c r="AG70">
        <f t="shared" si="32"/>
        <v>-2.9528597149689888E-4</v>
      </c>
      <c r="AH70">
        <f t="shared" si="33"/>
        <v>-2.0227801024173537</v>
      </c>
      <c r="AI70">
        <f t="shared" si="34"/>
        <v>-2.0230753883888508</v>
      </c>
      <c r="AJ70">
        <f t="shared" si="35"/>
        <v>-0.3985182813257766</v>
      </c>
      <c r="AK70">
        <f t="shared" si="22"/>
        <v>-0.26269058930597711</v>
      </c>
      <c r="AL70">
        <f t="shared" si="26"/>
        <v>-2.6842842590206044</v>
      </c>
      <c r="AN70">
        <f t="shared" si="36"/>
        <v>0</v>
      </c>
      <c r="AO70">
        <f t="shared" si="36"/>
        <v>0</v>
      </c>
      <c r="AP70">
        <f t="shared" si="36"/>
        <v>-2.335133628087865E-7</v>
      </c>
      <c r="AQ70">
        <f t="shared" si="36"/>
        <v>-1.5996228386458869E-3</v>
      </c>
      <c r="AR70">
        <f t="shared" si="36"/>
        <v>-1.5998563520086958E-3</v>
      </c>
      <c r="AS70">
        <f t="shared" si="36"/>
        <v>-3.1514989872838384E-4</v>
      </c>
      <c r="AT70">
        <f t="shared" si="36"/>
        <v>-2.077368002824502E-4</v>
      </c>
      <c r="AU70">
        <f t="shared" si="23"/>
        <v>-2.1227430510195296E-3</v>
      </c>
      <c r="AW70">
        <v>67</v>
      </c>
      <c r="AX70">
        <f>IF(Z70&gt;0, (R70*SUMPRODUCT(K70:$K$98, X70:$X$98)-K70*$AZ$3)/Z70, 0)</f>
        <v>-283979.32401273516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0.65741117999999998</v>
      </c>
      <c r="Q71" s="4">
        <f t="shared" si="48"/>
        <v>25</v>
      </c>
      <c r="R71">
        <f t="shared" si="28"/>
        <v>100000</v>
      </c>
      <c r="S71">
        <f t="shared" si="29"/>
        <v>-762703.90579884034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-3.3542044230453247</v>
      </c>
      <c r="AC71">
        <f t="shared" si="30"/>
        <v>-2.9961698049498411</v>
      </c>
      <c r="AE71">
        <f t="shared" si="31"/>
        <v>0</v>
      </c>
      <c r="AF71">
        <f t="shared" si="32"/>
        <v>0</v>
      </c>
      <c r="AG71">
        <f t="shared" si="32"/>
        <v>-9.8208812822707218E-5</v>
      </c>
      <c r="AH71">
        <f t="shared" si="33"/>
        <v>-0.77649719583689059</v>
      </c>
      <c r="AI71">
        <f t="shared" si="34"/>
        <v>-0.77659540464971333</v>
      </c>
      <c r="AJ71">
        <f t="shared" si="35"/>
        <v>-0.35803461809548365</v>
      </c>
      <c r="AK71">
        <f t="shared" si="22"/>
        <v>-0.23479430961317274</v>
      </c>
      <c r="AL71">
        <f t="shared" si="26"/>
        <v>-1.3694243323583697</v>
      </c>
      <c r="AN71">
        <f t="shared" si="36"/>
        <v>0</v>
      </c>
      <c r="AO71">
        <f t="shared" si="36"/>
        <v>0</v>
      </c>
      <c r="AP71">
        <f t="shared" si="36"/>
        <v>-6.9342798027505512E-8</v>
      </c>
      <c r="AQ71">
        <f t="shared" si="36"/>
        <v>-5.482653406781872E-4</v>
      </c>
      <c r="AR71">
        <f t="shared" si="36"/>
        <v>-5.4833468347621479E-4</v>
      </c>
      <c r="AS71">
        <f t="shared" si="36"/>
        <v>-2.5279933130104818E-4</v>
      </c>
      <c r="AT71">
        <f t="shared" si="36"/>
        <v>-1.6578241729594937E-4</v>
      </c>
      <c r="AU71">
        <f t="shared" si="23"/>
        <v>-9.6691643207321234E-4</v>
      </c>
      <c r="AW71">
        <v>68</v>
      </c>
      <c r="AX71">
        <f>IF(Z71&gt;0, (R71*SUMPRODUCT(K71:$K$98, X71:$X$98)-K71*$AZ$3)/Z71, 0)</f>
        <v>-762703.90579884034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0.68957421399999996</v>
      </c>
      <c r="Q72" s="4">
        <f t="shared" si="48"/>
        <v>25</v>
      </c>
      <c r="R72">
        <f t="shared" si="28"/>
        <v>100000</v>
      </c>
      <c r="S72">
        <f t="shared" si="29"/>
        <v>-2267128.5027833218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-2.9961698049498411</v>
      </c>
      <c r="AC72">
        <f t="shared" si="30"/>
        <v>-2.675616069456475</v>
      </c>
      <c r="AE72">
        <f t="shared" si="31"/>
        <v>0</v>
      </c>
      <c r="AF72">
        <f t="shared" si="32"/>
        <v>0</v>
      </c>
      <c r="AG72">
        <f t="shared" si="32"/>
        <v>-2.9504459784388697E-5</v>
      </c>
      <c r="AH72">
        <f t="shared" si="33"/>
        <v>-0.2708890596403658</v>
      </c>
      <c r="AI72">
        <f t="shared" si="34"/>
        <v>-0.27091856410015019</v>
      </c>
      <c r="AJ72">
        <f t="shared" si="35"/>
        <v>-0.32055373549336608</v>
      </c>
      <c r="AK72">
        <f t="shared" ref="AK72:AK79" si="49">G72*SUM(AB72:AB72, AE72:AF72)</f>
        <v>-0.2097318863464889</v>
      </c>
      <c r="AL72">
        <f t="shared" si="26"/>
        <v>-0.80120418594000509</v>
      </c>
      <c r="AN72">
        <f t="shared" si="36"/>
        <v>0</v>
      </c>
      <c r="AO72">
        <f t="shared" si="36"/>
        <v>0</v>
      </c>
      <c r="AP72">
        <f t="shared" si="36"/>
        <v>-1.8600325536475529E-8</v>
      </c>
      <c r="AQ72">
        <f t="shared" si="36"/>
        <v>-1.7077501945134951E-4</v>
      </c>
      <c r="AR72">
        <f t="shared" si="36"/>
        <v>-1.7079361977688598E-4</v>
      </c>
      <c r="AS72">
        <f t="shared" si="36"/>
        <v>-2.0208483312969137E-4</v>
      </c>
      <c r="AT72">
        <f t="shared" si="36"/>
        <v>-1.3222005723649644E-4</v>
      </c>
      <c r="AU72">
        <f t="shared" si="23"/>
        <v>-5.0509851014307377E-4</v>
      </c>
      <c r="AW72">
        <v>69</v>
      </c>
      <c r="AX72">
        <f>IF(Z72&gt;0, (R72*SUMPRODUCT(K72:$K$98, X72:$X$98)-K72*$AZ$3)/Z72, 0)</f>
        <v>-2267128.5027833218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0.72148010799999995</v>
      </c>
      <c r="Q73" s="4">
        <f t="shared" si="48"/>
        <v>25</v>
      </c>
      <c r="R73">
        <f t="shared" si="28"/>
        <v>100000</v>
      </c>
      <c r="S73">
        <f t="shared" si="29"/>
        <v>-7538902.7123350566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-2.675616069456475</v>
      </c>
      <c r="AC73">
        <f t="shared" si="30"/>
        <v>-2.38908862944553</v>
      </c>
      <c r="AE73">
        <f t="shared" si="31"/>
        <v>0</v>
      </c>
      <c r="AF73">
        <f t="shared" si="32"/>
        <v>0</v>
      </c>
      <c r="AG73">
        <f t="shared" si="32"/>
        <v>-7.9225343548223985E-6</v>
      </c>
      <c r="AH73">
        <f t="shared" si="33"/>
        <v>-8.5147523326889657E-2</v>
      </c>
      <c r="AI73">
        <f t="shared" si="34"/>
        <v>-8.5155445861244475E-2</v>
      </c>
      <c r="AJ73">
        <f t="shared" si="35"/>
        <v>-0.28652744001094499</v>
      </c>
      <c r="AK73">
        <f t="shared" si="49"/>
        <v>-0.18729312486195326</v>
      </c>
      <c r="AL73">
        <f t="shared" si="26"/>
        <v>-0.55897601073414271</v>
      </c>
      <c r="AN73">
        <f t="shared" si="36"/>
        <v>0</v>
      </c>
      <c r="AO73">
        <f t="shared" si="36"/>
        <v>0</v>
      </c>
      <c r="AP73">
        <f t="shared" si="36"/>
        <v>-4.4594262537671896E-9</v>
      </c>
      <c r="AQ73">
        <f t="shared" si="36"/>
        <v>-4.7927731703184008E-5</v>
      </c>
      <c r="AR73">
        <f t="shared" si="36"/>
        <v>-4.7932191129437778E-5</v>
      </c>
      <c r="AS73">
        <f t="shared" si="36"/>
        <v>-1.6128020797180314E-4</v>
      </c>
      <c r="AT73">
        <f t="shared" si="36"/>
        <v>-1.0542332046198039E-4</v>
      </c>
      <c r="AU73">
        <f t="shared" si="23"/>
        <v>-3.146357195632213E-4</v>
      </c>
      <c r="AW73">
        <v>70</v>
      </c>
      <c r="AX73">
        <f>IF(Z73&gt;0, (R73*SUMPRODUCT(K73:$K$98, X73:$X$98)-K73*$AZ$3)/Z73, 0)</f>
        <v>-7538902.7123350566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0.75308980400000003</v>
      </c>
      <c r="Q74" s="4">
        <f t="shared" si="48"/>
        <v>25</v>
      </c>
      <c r="R74">
        <f t="shared" si="28"/>
        <v>100000</v>
      </c>
      <c r="S74">
        <f t="shared" si="29"/>
        <v>-28412846.442943688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-2.38908862944553</v>
      </c>
      <c r="AC74">
        <f t="shared" si="30"/>
        <v>-2.1331560080429504</v>
      </c>
      <c r="AE74">
        <f t="shared" si="31"/>
        <v>0</v>
      </c>
      <c r="AF74">
        <f t="shared" si="32"/>
        <v>0</v>
      </c>
      <c r="AG74">
        <f t="shared" si="32"/>
        <v>-1.8769291668177075E-6</v>
      </c>
      <c r="AH74">
        <f t="shared" si="33"/>
        <v>-2.3865519377825873E-2</v>
      </c>
      <c r="AI74">
        <f t="shared" si="34"/>
        <v>-2.3867396306992691E-2</v>
      </c>
      <c r="AJ74">
        <f t="shared" si="35"/>
        <v>-0.25593262140257966</v>
      </c>
      <c r="AK74">
        <f t="shared" si="49"/>
        <v>-0.16723620406118711</v>
      </c>
      <c r="AL74">
        <f t="shared" si="26"/>
        <v>-0.44703622177075947</v>
      </c>
      <c r="AN74">
        <f t="shared" si="36"/>
        <v>0</v>
      </c>
      <c r="AO74">
        <f t="shared" si="36"/>
        <v>0</v>
      </c>
      <c r="AP74">
        <f t="shared" si="36"/>
        <v>-9.4328888198886638E-10</v>
      </c>
      <c r="AQ74">
        <f t="shared" si="36"/>
        <v>-1.1994101583578528E-5</v>
      </c>
      <c r="AR74">
        <f t="shared" si="36"/>
        <v>-1.1995044872460517E-5</v>
      </c>
      <c r="AS74">
        <f t="shared" si="36"/>
        <v>-1.2862413807370195E-4</v>
      </c>
      <c r="AT74">
        <f t="shared" si="36"/>
        <v>-8.4047951699959078E-5</v>
      </c>
      <c r="AU74">
        <f t="shared" si="23"/>
        <v>-2.2466713464612155E-4</v>
      </c>
      <c r="AW74">
        <v>71</v>
      </c>
      <c r="AX74">
        <f>IF(Z74&gt;0, (R74*SUMPRODUCT(K74:$K$98, X74:$X$98)-K74*$AZ$3)/Z74, 0)</f>
        <v>-28412846.442943688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0.78453892300000005</v>
      </c>
      <c r="Q75" s="4">
        <f t="shared" si="48"/>
        <v>25</v>
      </c>
      <c r="R75">
        <f t="shared" si="28"/>
        <v>100000</v>
      </c>
      <c r="S75">
        <f t="shared" si="29"/>
        <v>-123472295.97613338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-2.1331560080429504</v>
      </c>
      <c r="AC75">
        <f t="shared" si="30"/>
        <v>-1.9046139404174958</v>
      </c>
      <c r="AE75">
        <f t="shared" si="31"/>
        <v>0</v>
      </c>
      <c r="AF75">
        <f t="shared" si="32"/>
        <v>0</v>
      </c>
      <c r="AG75">
        <f t="shared" si="32"/>
        <v>-3.8563588806707878E-7</v>
      </c>
      <c r="AH75">
        <f t="shared" si="33"/>
        <v>-5.8900959483298067E-3</v>
      </c>
      <c r="AI75">
        <f t="shared" si="34"/>
        <v>-5.8904815842178741E-3</v>
      </c>
      <c r="AJ75">
        <f t="shared" si="35"/>
        <v>-0.22854206762545459</v>
      </c>
      <c r="AK75">
        <f t="shared" si="49"/>
        <v>-0.14932092056300653</v>
      </c>
      <c r="AL75">
        <f t="shared" si="26"/>
        <v>-0.38375346977267899</v>
      </c>
      <c r="AN75">
        <f t="shared" si="36"/>
        <v>0</v>
      </c>
      <c r="AO75">
        <f t="shared" si="36"/>
        <v>0</v>
      </c>
      <c r="AP75">
        <f t="shared" si="36"/>
        <v>-1.7304388358531996E-10</v>
      </c>
      <c r="AQ75">
        <f t="shared" si="36"/>
        <v>-2.6430244412622117E-6</v>
      </c>
      <c r="AR75">
        <f t="shared" si="36"/>
        <v>-2.6431974851457973E-6</v>
      </c>
      <c r="AS75">
        <f t="shared" si="36"/>
        <v>-1.0255219539538397E-4</v>
      </c>
      <c r="AT75">
        <f t="shared" si="36"/>
        <v>-6.7003805388214218E-5</v>
      </c>
      <c r="AU75">
        <f t="shared" si="23"/>
        <v>-1.7219919826874397E-4</v>
      </c>
      <c r="AW75">
        <v>72</v>
      </c>
      <c r="AX75">
        <f>IF(Z75&gt;0, (R75*SUMPRODUCT(K75:$K$98, X75:$X$98)-K75*$AZ$3)/Z75, 0)</f>
        <v>-123472295.97613338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0.81598695700000001</v>
      </c>
      <c r="Q76" s="4">
        <f t="shared" si="48"/>
        <v>25</v>
      </c>
      <c r="R76">
        <f t="shared" si="28"/>
        <v>100000</v>
      </c>
      <c r="S76">
        <f t="shared" si="29"/>
        <v>-633534523.27248824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-1.9046139404174958</v>
      </c>
      <c r="AC76">
        <f t="shared" si="30"/>
        <v>-1.700550456899939</v>
      </c>
      <c r="AE76">
        <f t="shared" si="31"/>
        <v>0</v>
      </c>
      <c r="AF76">
        <f t="shared" si="32"/>
        <v>0</v>
      </c>
      <c r="AG76">
        <f t="shared" si="32"/>
        <v>-6.7105674372559753E-8</v>
      </c>
      <c r="AH76">
        <f t="shared" si="33"/>
        <v>-1.258695419255393E-3</v>
      </c>
      <c r="AI76">
        <f t="shared" si="34"/>
        <v>-1.2587625249297655E-3</v>
      </c>
      <c r="AJ76">
        <f t="shared" si="35"/>
        <v>-0.20406348351755677</v>
      </c>
      <c r="AK76">
        <f t="shared" si="49"/>
        <v>-0.13332297582922473</v>
      </c>
      <c r="AL76">
        <f t="shared" si="26"/>
        <v>-0.33864522187171126</v>
      </c>
      <c r="AN76">
        <f t="shared" si="36"/>
        <v>0</v>
      </c>
      <c r="AO76">
        <f t="shared" si="36"/>
        <v>0</v>
      </c>
      <c r="AP76">
        <f t="shared" si="36"/>
        <v>-2.6885618531445773E-11</v>
      </c>
      <c r="AQ76">
        <f t="shared" si="36"/>
        <v>-5.0429125712231244E-7</v>
      </c>
      <c r="AR76">
        <f t="shared" si="36"/>
        <v>-5.0431814274084386E-7</v>
      </c>
      <c r="AS76">
        <f t="shared" si="36"/>
        <v>-8.1757213907002202E-5</v>
      </c>
      <c r="AT76">
        <f t="shared" si="36"/>
        <v>-5.3415314027265491E-5</v>
      </c>
      <c r="AU76">
        <f t="shared" si="23"/>
        <v>-1.3567684607700852E-4</v>
      </c>
      <c r="AW76">
        <v>73</v>
      </c>
      <c r="AX76">
        <f>IF(Z76&gt;0, (R76*SUMPRODUCT(K76:$K$98, X76:$X$98)-K76*$AZ$3)/Z76, 0)</f>
        <v>-633534523.27248824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0.84743607600000004</v>
      </c>
      <c r="Q77" s="4">
        <f t="shared" si="48"/>
        <v>25</v>
      </c>
      <c r="R77">
        <f t="shared" si="28"/>
        <v>100000</v>
      </c>
      <c r="S77">
        <f t="shared" si="29"/>
        <v>-3967735823.3222871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-1.700550456899939</v>
      </c>
      <c r="AC77">
        <f t="shared" si="30"/>
        <v>-1.5183490624929832</v>
      </c>
      <c r="AE77">
        <f t="shared" si="31"/>
        <v>0</v>
      </c>
      <c r="AF77">
        <f t="shared" si="32"/>
        <v>0</v>
      </c>
      <c r="AG77">
        <f t="shared" si="32"/>
        <v>-9.5668482612183485E-9</v>
      </c>
      <c r="AH77">
        <f t="shared" si="33"/>
        <v>-2.2747107747046321E-4</v>
      </c>
      <c r="AI77">
        <f t="shared" si="34"/>
        <v>-2.2748064431872442E-4</v>
      </c>
      <c r="AJ77">
        <f t="shared" si="35"/>
        <v>-0.18220139440695582</v>
      </c>
      <c r="AK77">
        <f t="shared" si="49"/>
        <v>-0.11903853198299574</v>
      </c>
      <c r="AL77">
        <f t="shared" si="26"/>
        <v>-0.30146740703427027</v>
      </c>
      <c r="AN77">
        <f t="shared" si="36"/>
        <v>0</v>
      </c>
      <c r="AO77">
        <f t="shared" si="36"/>
        <v>0</v>
      </c>
      <c r="AP77">
        <f t="shared" si="36"/>
        <v>-3.4222493544732351E-12</v>
      </c>
      <c r="AQ77">
        <f t="shared" si="36"/>
        <v>-8.13708681040046E-8</v>
      </c>
      <c r="AR77">
        <f t="shared" si="36"/>
        <v>-8.1374290353359068E-8</v>
      </c>
      <c r="AS77">
        <f t="shared" si="36"/>
        <v>-6.5177014139651421E-5</v>
      </c>
      <c r="AT77">
        <f t="shared" si="36"/>
        <v>-4.2582418798013684E-5</v>
      </c>
      <c r="AU77">
        <f t="shared" si="23"/>
        <v>-1.0784080722801846E-4</v>
      </c>
      <c r="AW77">
        <v>74</v>
      </c>
      <c r="AX77">
        <f>IF(Z77&gt;0, (R77*SUMPRODUCT(K77:$K$98, X77:$X$98)-K77*$AZ$3)/Z77, 0)</f>
        <v>-3967735823.3222871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0.87888519499999995</v>
      </c>
      <c r="Q78" s="4">
        <f t="shared" si="48"/>
        <v>25</v>
      </c>
      <c r="R78">
        <f t="shared" si="28"/>
        <v>100000</v>
      </c>
      <c r="S78">
        <f t="shared" si="29"/>
        <v>-31882533181.166759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-1.5183490624929832</v>
      </c>
      <c r="AC78">
        <f t="shared" si="30"/>
        <v>-1.3556688771690186</v>
      </c>
      <c r="AE78">
        <f t="shared" si="31"/>
        <v>0</v>
      </c>
      <c r="AF78">
        <f t="shared" si="32"/>
        <v>0</v>
      </c>
      <c r="AG78">
        <f t="shared" si="32"/>
        <v>-1.0630184790098658E-9</v>
      </c>
      <c r="AH78">
        <f t="shared" si="33"/>
        <v>-3.3632645198385203E-5</v>
      </c>
      <c r="AI78">
        <f t="shared" si="34"/>
        <v>-3.363370821686421E-5</v>
      </c>
      <c r="AJ78">
        <f t="shared" si="35"/>
        <v>-0.16268018532396455</v>
      </c>
      <c r="AK78">
        <f t="shared" si="49"/>
        <v>-0.10628443437450884</v>
      </c>
      <c r="AL78">
        <f t="shared" si="26"/>
        <v>-0.26899825340669026</v>
      </c>
      <c r="AN78">
        <f t="shared" si="36"/>
        <v>0</v>
      </c>
      <c r="AO78">
        <f t="shared" si="36"/>
        <v>0</v>
      </c>
      <c r="AP78">
        <f t="shared" si="36"/>
        <v>-3.3952015150327625E-13</v>
      </c>
      <c r="AQ78">
        <f t="shared" si="36"/>
        <v>-1.0742015325874408E-8</v>
      </c>
      <c r="AR78">
        <f t="shared" si="36"/>
        <v>-1.0742354846025909E-8</v>
      </c>
      <c r="AS78">
        <f t="shared" si="36"/>
        <v>-5.1958834449632255E-5</v>
      </c>
      <c r="AT78">
        <f t="shared" si="36"/>
        <v>-3.394645340021258E-5</v>
      </c>
      <c r="AU78">
        <f t="shared" si="23"/>
        <v>-8.5916030204690862E-5</v>
      </c>
      <c r="AW78">
        <v>75</v>
      </c>
      <c r="AX78">
        <f>IF(Z78&gt;0, (R78*SUMPRODUCT(K78:$K$98, X78:$X$98)-K78*$AZ$3)/Z78, 0)</f>
        <v>-31882533181.166759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25</v>
      </c>
      <c r="R79">
        <f t="shared" si="28"/>
        <v>100000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-1.3556688771690186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-4.2520739160394634E-6</v>
      </c>
      <c r="AI79">
        <f t="shared" si="34"/>
        <v>-4.2520739160394634E-6</v>
      </c>
      <c r="AJ79">
        <f t="shared" si="35"/>
        <v>-1.3556688771690186</v>
      </c>
      <c r="AK79">
        <f t="shared" si="49"/>
        <v>-9.4896821401831311E-2</v>
      </c>
      <c r="AL79">
        <f t="shared" si="26"/>
        <v>-1.450569950644766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-1.212571969654558E-9</v>
      </c>
      <c r="AR79">
        <f t="shared" si="36"/>
        <v>-1.212571969654558E-9</v>
      </c>
      <c r="AS79">
        <f t="shared" si="36"/>
        <v>-3.8659866057064179E-4</v>
      </c>
      <c r="AT79">
        <f t="shared" si="36"/>
        <v>-2.7061906239944927E-5</v>
      </c>
      <c r="AU79">
        <f t="shared" si="23"/>
        <v>-4.1366177938255639E-4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7534.8234572848933</v>
      </c>
      <c r="AO81" s="8">
        <f t="shared" si="50"/>
        <v>-753.48234572848935</v>
      </c>
      <c r="AP81" s="8">
        <f t="shared" si="50"/>
        <v>-413.94702251948689</v>
      </c>
      <c r="AQ81" s="8">
        <f t="shared" si="50"/>
        <v>-4244.5229662406737</v>
      </c>
      <c r="AR81" s="8">
        <f t="shared" si="50"/>
        <v>2122.8711227962449</v>
      </c>
      <c r="AS81" s="8">
        <f t="shared" si="50"/>
        <v>-343.51210537604589</v>
      </c>
      <c r="AT81" s="8">
        <f t="shared" si="50"/>
        <v>158.16701445305856</v>
      </c>
      <c r="AU81" s="8">
        <f t="shared" si="50"/>
        <v>1937.5260318732576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7" priority="1" operator="lessThan">
      <formula>0</formula>
    </cfRule>
  </conditionalFormatting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E320C-368A-4AD5-BF77-14C3E8686272}">
  <sheetPr codeName="Sheet80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'S.55.04.B'!C3*(1+C12)</f>
        <v>11898.978678565056</v>
      </c>
      <c r="K3">
        <v>1</v>
      </c>
      <c r="L3" s="2">
        <v>0</v>
      </c>
      <c r="O3">
        <f>$C$3</f>
        <v>11898.978678565056</v>
      </c>
      <c r="P3" s="2">
        <f>O3*C5</f>
        <v>1189.8978678565056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11898.978678565056</v>
      </c>
      <c r="AF3">
        <f t="shared" ref="AF3:AG34" si="4">-$Z3*P3</f>
        <v>-1189.8978678565056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10509.08081070855</v>
      </c>
      <c r="AJ3">
        <f t="shared" ref="AJ3:AJ66" si="7">AB3-AC3</f>
        <v>0</v>
      </c>
      <c r="AL3">
        <f t="shared" ref="AL3:AL34" si="8">SUM(AI3:AK3)</f>
        <v>10509.08081070855</v>
      </c>
      <c r="AN3">
        <f t="shared" ref="AN3:AU34" si="9">AE3*$K3</f>
        <v>11898.978678565056</v>
      </c>
      <c r="AO3">
        <f t="shared" si="9"/>
        <v>-1189.8978678565056</v>
      </c>
      <c r="AP3">
        <f t="shared" si="9"/>
        <v>-200</v>
      </c>
      <c r="AQ3">
        <f t="shared" si="9"/>
        <v>0</v>
      </c>
      <c r="AR3">
        <f t="shared" si="9"/>
        <v>10509.08081070855</v>
      </c>
      <c r="AS3">
        <f t="shared" si="9"/>
        <v>0</v>
      </c>
      <c r="AT3">
        <f t="shared" si="9"/>
        <v>0</v>
      </c>
      <c r="AU3">
        <f t="shared" si="9"/>
        <v>10509.08081070855</v>
      </c>
      <c r="AW3">
        <v>0</v>
      </c>
      <c r="AX3">
        <f>IF(Z3&gt;0, (R3*SUMPRODUCT(K3:$K$98, X3:$X$98)-K3*$AZ$3)/Z3, 0)</f>
        <v>0</v>
      </c>
      <c r="AZ3">
        <f>C6*ABS(SUMPRODUCT(X4:X69, K4:K69))/1</f>
        <v>6805.6664162794477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3.852E-3</v>
      </c>
      <c r="R4">
        <f t="shared" si="0"/>
        <v>100000</v>
      </c>
      <c r="S4">
        <f t="shared" si="1"/>
        <v>462.9170525748122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456.5047255625459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-385.2</v>
      </c>
      <c r="AI4">
        <f t="shared" si="6"/>
        <v>-385.2</v>
      </c>
      <c r="AJ4">
        <f t="shared" si="7"/>
        <v>-456.5047255625459</v>
      </c>
      <c r="AK4">
        <f>G4*SUM(AB4, AE4:AF4)</f>
        <v>0</v>
      </c>
      <c r="AL4">
        <f t="shared" si="8"/>
        <v>-841.70472556254595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-359.3618807724601</v>
      </c>
      <c r="AR4">
        <f t="shared" si="9"/>
        <v>-359.3618807724601</v>
      </c>
      <c r="AS4">
        <f t="shared" si="9"/>
        <v>-425.88368836882722</v>
      </c>
      <c r="AT4">
        <f t="shared" si="9"/>
        <v>0</v>
      </c>
      <c r="AU4">
        <f t="shared" si="9"/>
        <v>-785.24556914128732</v>
      </c>
      <c r="AW4">
        <v>1</v>
      </c>
      <c r="AX4">
        <f>IF(Z4&gt;0, (R4*SUMPRODUCT(K4:$K$98, X4:$X$98)-K4*$AZ$3)/Z4, 0)</f>
        <v>462.9170525748122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4.0049999999999999E-3</v>
      </c>
      <c r="Q5" s="4">
        <f t="shared" ref="Q5:Q68" si="21">$C$8</f>
        <v>25</v>
      </c>
      <c r="R5">
        <f t="shared" si="0"/>
        <v>100000</v>
      </c>
      <c r="S5">
        <f t="shared" si="1"/>
        <v>644.5549424829934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456.5047255625459</v>
      </c>
      <c r="AC5">
        <f t="shared" si="2"/>
        <v>626.72461734300578</v>
      </c>
      <c r="AE5">
        <f t="shared" si="3"/>
        <v>0</v>
      </c>
      <c r="AF5">
        <f t="shared" si="4"/>
        <v>0</v>
      </c>
      <c r="AG5">
        <f t="shared" si="4"/>
        <v>-24.308424931499999</v>
      </c>
      <c r="AH5">
        <f t="shared" si="5"/>
        <v>-394.95227399999999</v>
      </c>
      <c r="AI5">
        <f t="shared" si="6"/>
        <v>-419.26069893149997</v>
      </c>
      <c r="AJ5">
        <f t="shared" si="7"/>
        <v>-170.21989178045988</v>
      </c>
      <c r="AK5">
        <f>G5*SUM(AB5, AE5:AF5)</f>
        <v>18.716693748064383</v>
      </c>
      <c r="AL5">
        <f t="shared" si="8"/>
        <v>-570.76389696389549</v>
      </c>
      <c r="AN5">
        <f t="shared" si="9"/>
        <v>0</v>
      </c>
      <c r="AO5">
        <f t="shared" si="9"/>
        <v>0</v>
      </c>
      <c r="AP5">
        <f t="shared" si="9"/>
        <v>-20.78632905591201</v>
      </c>
      <c r="AQ5">
        <f t="shared" si="9"/>
        <v>-337.72685609532539</v>
      </c>
      <c r="AR5">
        <f t="shared" si="9"/>
        <v>-358.51318515123739</v>
      </c>
      <c r="AS5">
        <f t="shared" si="9"/>
        <v>-145.5563942287904</v>
      </c>
      <c r="AT5">
        <f t="shared" si="9"/>
        <v>16.004794888287734</v>
      </c>
      <c r="AU5">
        <f t="shared" si="9"/>
        <v>-488.06478449174006</v>
      </c>
      <c r="AW5">
        <v>2</v>
      </c>
      <c r="AX5">
        <f>IF(Z5&gt;0, (R5*SUMPRODUCT(K5:$K$98, X5:$X$98)-K5*$AZ$3)/Z5, 0)</f>
        <v>644.5549424829934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4.1640000000000002E-3</v>
      </c>
      <c r="Q6" s="4">
        <f t="shared" si="21"/>
        <v>25</v>
      </c>
      <c r="R6">
        <f t="shared" si="0"/>
        <v>100000</v>
      </c>
      <c r="S6">
        <f t="shared" si="1"/>
        <v>895.73321936860816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626.72461734300578</v>
      </c>
      <c r="AC6">
        <f t="shared" si="2"/>
        <v>858.61834863675449</v>
      </c>
      <c r="AE6">
        <f t="shared" si="3"/>
        <v>0</v>
      </c>
      <c r="AF6">
        <f t="shared" si="4"/>
        <v>0</v>
      </c>
      <c r="AG6">
        <f t="shared" si="4"/>
        <v>-23.964120400770234</v>
      </c>
      <c r="AH6">
        <f t="shared" si="5"/>
        <v>-404.88112565906403</v>
      </c>
      <c r="AI6">
        <f t="shared" si="6"/>
        <v>-428.84524605983427</v>
      </c>
      <c r="AJ6">
        <f t="shared" si="7"/>
        <v>-231.89373129374871</v>
      </c>
      <c r="AK6">
        <f>G6*SUM(AB6, AE6:AF6)</f>
        <v>36.663390114565843</v>
      </c>
      <c r="AL6">
        <f t="shared" si="8"/>
        <v>-624.07558723901718</v>
      </c>
      <c r="AN6">
        <f t="shared" si="9"/>
        <v>0</v>
      </c>
      <c r="AO6">
        <f t="shared" si="9"/>
        <v>0</v>
      </c>
      <c r="AP6">
        <f t="shared" si="9"/>
        <v>-18.486162824685675</v>
      </c>
      <c r="AQ6">
        <f t="shared" si="9"/>
        <v>-312.32936107827732</v>
      </c>
      <c r="AR6">
        <f t="shared" si="9"/>
        <v>-330.81552390296304</v>
      </c>
      <c r="AS6">
        <f t="shared" si="9"/>
        <v>-178.88515009223386</v>
      </c>
      <c r="AT6">
        <f t="shared" si="9"/>
        <v>28.282506848907801</v>
      </c>
      <c r="AU6">
        <f t="shared" si="9"/>
        <v>-481.41816714628908</v>
      </c>
      <c r="AW6">
        <v>3</v>
      </c>
      <c r="AX6">
        <f>IF(Z6&gt;0, (R6*SUMPRODUCT(K6:$K$98, X6:$X$98)-K6*$AZ$3)/Z6, 0)</f>
        <v>895.73321936860816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4.3350000000000003E-3</v>
      </c>
      <c r="Q7" s="4">
        <f t="shared" si="21"/>
        <v>25</v>
      </c>
      <c r="R7">
        <f t="shared" si="0"/>
        <v>100000</v>
      </c>
      <c r="S7">
        <f t="shared" si="1"/>
        <v>1079.1958279315911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858.61834863675449</v>
      </c>
      <c r="AC7">
        <f t="shared" si="2"/>
        <v>1019.6498916434502</v>
      </c>
      <c r="AE7">
        <f t="shared" si="3"/>
        <v>0</v>
      </c>
      <c r="AF7">
        <f t="shared" si="4"/>
        <v>0</v>
      </c>
      <c r="AG7">
        <f t="shared" si="4"/>
        <v>-23.620594734825193</v>
      </c>
      <c r="AH7">
        <f t="shared" si="5"/>
        <v>-415.53784774935588</v>
      </c>
      <c r="AI7">
        <f t="shared" si="6"/>
        <v>-439.15844248418108</v>
      </c>
      <c r="AJ7">
        <f t="shared" si="7"/>
        <v>-161.03154300669576</v>
      </c>
      <c r="AK7">
        <f>G7*SUM(AB7, AE7:AF7)</f>
        <v>42.158160918064645</v>
      </c>
      <c r="AL7">
        <f t="shared" si="8"/>
        <v>-558.03182457281218</v>
      </c>
      <c r="AN7">
        <f t="shared" si="9"/>
        <v>0</v>
      </c>
      <c r="AO7">
        <f t="shared" si="9"/>
        <v>0</v>
      </c>
      <c r="AP7">
        <f t="shared" si="9"/>
        <v>-16.578258284590852</v>
      </c>
      <c r="AQ7">
        <f t="shared" si="9"/>
        <v>-291.64776942957843</v>
      </c>
      <c r="AR7">
        <f t="shared" si="9"/>
        <v>-308.22602771416928</v>
      </c>
      <c r="AS7">
        <f t="shared" si="9"/>
        <v>-113.02096928132065</v>
      </c>
      <c r="AT7">
        <f t="shared" si="9"/>
        <v>29.58896202018903</v>
      </c>
      <c r="AU7">
        <f t="shared" si="9"/>
        <v>-391.65803497530089</v>
      </c>
      <c r="AW7">
        <v>4</v>
      </c>
      <c r="AX7">
        <f>IF(Z7&gt;0, (R7*SUMPRODUCT(K7:$K$98, X7:$X$98)-K7*$AZ$3)/Z7, 0)</f>
        <v>1079.1958279315911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4.522E-3</v>
      </c>
      <c r="Q8" s="4">
        <f t="shared" si="21"/>
        <v>25</v>
      </c>
      <c r="R8">
        <f t="shared" si="0"/>
        <v>100000</v>
      </c>
      <c r="S8">
        <f t="shared" si="1"/>
        <v>1123.2988279308549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1019.6498916434502</v>
      </c>
      <c r="AC8">
        <f t="shared" si="2"/>
        <v>1045.9069740975574</v>
      </c>
      <c r="AE8">
        <f t="shared" si="3"/>
        <v>0</v>
      </c>
      <c r="AF8">
        <f t="shared" si="4"/>
        <v>0</v>
      </c>
      <c r="AG8">
        <f t="shared" si="4"/>
        <v>-23.27757645808606</v>
      </c>
      <c r="AH8">
        <f t="shared" si="5"/>
        <v>-427.24931756351805</v>
      </c>
      <c r="AI8">
        <f t="shared" si="6"/>
        <v>-450.52689402160411</v>
      </c>
      <c r="AJ8">
        <f t="shared" si="7"/>
        <v>-26.257082454107149</v>
      </c>
      <c r="AK8">
        <f t="shared" ref="AK8:AK69" si="22">G8*SUM(AB8:AB8, AE8:AF8)</f>
        <v>21.718542692005489</v>
      </c>
      <c r="AL8">
        <f t="shared" si="8"/>
        <v>-455.06543378370577</v>
      </c>
      <c r="AN8">
        <f t="shared" si="9"/>
        <v>0</v>
      </c>
      <c r="AO8">
        <f t="shared" si="9"/>
        <v>0</v>
      </c>
      <c r="AP8">
        <f t="shared" si="9"/>
        <v>-15.250171583853286</v>
      </c>
      <c r="AQ8">
        <f t="shared" si="9"/>
        <v>-279.9099559896195</v>
      </c>
      <c r="AR8">
        <f t="shared" si="9"/>
        <v>-295.16012757347278</v>
      </c>
      <c r="AS8">
        <f t="shared" si="9"/>
        <v>-17.202177960301348</v>
      </c>
      <c r="AT8">
        <f t="shared" si="9"/>
        <v>14.228779495181158</v>
      </c>
      <c r="AU8">
        <f t="shared" si="9"/>
        <v>-298.13352603859295</v>
      </c>
      <c r="AW8">
        <v>5</v>
      </c>
      <c r="AX8">
        <f>IF(Z8&gt;0, (R8*SUMPRODUCT(K8:$K$98, X8:$X$98)-K8*$AZ$3)/Z8, 0)</f>
        <v>1123.2988279308549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4.7470000000000004E-3</v>
      </c>
      <c r="Q9" s="4">
        <f t="shared" si="21"/>
        <v>25</v>
      </c>
      <c r="R9">
        <f t="shared" si="0"/>
        <v>100000</v>
      </c>
      <c r="S9">
        <f t="shared" si="1"/>
        <v>1092.2972671098075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1045.9069740975574</v>
      </c>
      <c r="AC9">
        <f t="shared" si="2"/>
        <v>1002.0430175696948</v>
      </c>
      <c r="AE9">
        <f t="shared" si="3"/>
        <v>0</v>
      </c>
      <c r="AF9">
        <f t="shared" si="4"/>
        <v>0</v>
      </c>
      <c r="AG9">
        <f t="shared" si="4"/>
        <v>-22.934302038058664</v>
      </c>
      <c r="AH9">
        <f t="shared" si="5"/>
        <v>-441.99462178613817</v>
      </c>
      <c r="AI9">
        <f t="shared" si="6"/>
        <v>-464.92892382419683</v>
      </c>
      <c r="AJ9">
        <f t="shared" si="7"/>
        <v>43.86395652786257</v>
      </c>
      <c r="AK9">
        <f t="shared" si="22"/>
        <v>6.1708511471755889</v>
      </c>
      <c r="AL9">
        <f t="shared" si="8"/>
        <v>-414.89411614915866</v>
      </c>
      <c r="AN9">
        <f t="shared" si="9"/>
        <v>0</v>
      </c>
      <c r="AO9">
        <f t="shared" si="9"/>
        <v>0</v>
      </c>
      <c r="AP9">
        <f t="shared" si="9"/>
        <v>-14.229829816749881</v>
      </c>
      <c r="AQ9">
        <f t="shared" si="9"/>
        <v>-274.2402292207654</v>
      </c>
      <c r="AR9">
        <f t="shared" si="9"/>
        <v>-288.47005903751528</v>
      </c>
      <c r="AS9">
        <f t="shared" si="9"/>
        <v>27.215854899137558</v>
      </c>
      <c r="AT9">
        <f t="shared" si="9"/>
        <v>3.8287697398894696</v>
      </c>
      <c r="AU9">
        <f t="shared" si="9"/>
        <v>-257.42543439848828</v>
      </c>
      <c r="AW9">
        <v>6</v>
      </c>
      <c r="AX9">
        <f>IF(Z9&gt;0, (R9*SUMPRODUCT(K9:$K$98, X9:$X$98)-K9*$AZ$3)/Z9, 0)</f>
        <v>1092.2972671098075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4.9870000000000001E-3</v>
      </c>
      <c r="Q10" s="4">
        <f t="shared" si="21"/>
        <v>25</v>
      </c>
      <c r="R10">
        <f t="shared" si="0"/>
        <v>100000</v>
      </c>
      <c r="S10">
        <f t="shared" si="1"/>
        <v>1045.2622274521198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1002.0430175696948</v>
      </c>
      <c r="AC10">
        <f t="shared" si="2"/>
        <v>944.52343518142845</v>
      </c>
      <c r="AE10">
        <f t="shared" si="3"/>
        <v>0</v>
      </c>
      <c r="AF10">
        <f t="shared" si="4"/>
        <v>0</v>
      </c>
      <c r="AG10">
        <f t="shared" si="4"/>
        <v>-22.59058565341428</v>
      </c>
      <c r="AH10">
        <f t="shared" si="5"/>
        <v>-457.49345705519426</v>
      </c>
      <c r="AI10">
        <f t="shared" si="6"/>
        <v>-480.08404270860854</v>
      </c>
      <c r="AJ10">
        <f t="shared" si="7"/>
        <v>57.519582388266372</v>
      </c>
      <c r="AK10">
        <f t="shared" si="22"/>
        <v>4.1083763720357496</v>
      </c>
      <c r="AL10">
        <f t="shared" si="8"/>
        <v>-418.4560839483064</v>
      </c>
      <c r="AN10">
        <f t="shared" si="9"/>
        <v>0</v>
      </c>
      <c r="AO10">
        <f t="shared" si="9"/>
        <v>0</v>
      </c>
      <c r="AP10">
        <f t="shared" si="9"/>
        <v>-13.297189410194717</v>
      </c>
      <c r="AQ10">
        <f t="shared" si="9"/>
        <v>-269.28815594775318</v>
      </c>
      <c r="AR10">
        <f t="shared" si="9"/>
        <v>-282.58534535794792</v>
      </c>
      <c r="AS10">
        <f t="shared" si="9"/>
        <v>33.856970047010755</v>
      </c>
      <c r="AT10">
        <f t="shared" si="9"/>
        <v>2.4182577479602152</v>
      </c>
      <c r="AU10">
        <f t="shared" si="9"/>
        <v>-246.31011756297693</v>
      </c>
      <c r="AW10">
        <v>7</v>
      </c>
      <c r="AX10">
        <f>IF(Z10&gt;0, (R10*SUMPRODUCT(K10:$K$98, X10:$X$98)-K10*$AZ$3)/Z10, 0)</f>
        <v>1045.2622274521198</v>
      </c>
    </row>
    <row r="11" spans="1:52" x14ac:dyDescent="0.25">
      <c r="A11" t="s">
        <v>33</v>
      </c>
      <c r="C11" s="12">
        <f>AU71</f>
        <v>3059.7373744881597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5.2249999999999996E-3</v>
      </c>
      <c r="Q11" s="4">
        <f t="shared" si="21"/>
        <v>25</v>
      </c>
      <c r="R11">
        <f t="shared" si="0"/>
        <v>100000</v>
      </c>
      <c r="S11">
        <f t="shared" si="1"/>
        <v>982.95073541828071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944.52343518142845</v>
      </c>
      <c r="AC11">
        <f t="shared" si="2"/>
        <v>874.69420269816328</v>
      </c>
      <c r="AE11">
        <f t="shared" si="3"/>
        <v>0</v>
      </c>
      <c r="AF11">
        <f t="shared" si="4"/>
        <v>0</v>
      </c>
      <c r="AG11">
        <f t="shared" si="4"/>
        <v>-22.24664398684105</v>
      </c>
      <c r="AH11">
        <f t="shared" si="5"/>
        <v>-472.14324015635839</v>
      </c>
      <c r="AI11">
        <f t="shared" si="6"/>
        <v>-494.38988414319942</v>
      </c>
      <c r="AJ11">
        <f t="shared" si="7"/>
        <v>69.829232483265173</v>
      </c>
      <c r="AK11">
        <f t="shared" si="22"/>
        <v>2.2668562444354281</v>
      </c>
      <c r="AL11">
        <f t="shared" si="8"/>
        <v>-422.29379541549883</v>
      </c>
      <c r="AN11">
        <f t="shared" si="9"/>
        <v>0</v>
      </c>
      <c r="AO11">
        <f t="shared" si="9"/>
        <v>0</v>
      </c>
      <c r="AP11">
        <f t="shared" si="9"/>
        <v>-12.442740119179499</v>
      </c>
      <c r="AQ11">
        <f t="shared" si="9"/>
        <v>-264.07379197365032</v>
      </c>
      <c r="AR11">
        <f t="shared" si="9"/>
        <v>-276.51653209282978</v>
      </c>
      <c r="AS11">
        <f t="shared" si="9"/>
        <v>39.056092821235104</v>
      </c>
      <c r="AT11">
        <f t="shared" si="9"/>
        <v>1.2678722756445033</v>
      </c>
      <c r="AU11">
        <f t="shared" si="9"/>
        <v>-236.19256699595019</v>
      </c>
      <c r="AW11">
        <v>8</v>
      </c>
      <c r="AX11">
        <f>IF(Z11&gt;0, (R11*SUMPRODUCT(K11:$K$98, X11:$X$98)-K11*$AZ$3)/Z11, 0)</f>
        <v>982.95073541828071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5.4879999999999998E-3</v>
      </c>
      <c r="Q12" s="4">
        <f t="shared" si="21"/>
        <v>25</v>
      </c>
      <c r="R12">
        <f t="shared" si="0"/>
        <v>100000</v>
      </c>
      <c r="S12">
        <f t="shared" si="1"/>
        <v>912.93164353527413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874.69420269816328</v>
      </c>
      <c r="AC12">
        <f t="shared" si="2"/>
        <v>799.80436650136926</v>
      </c>
      <c r="AE12">
        <f t="shared" si="3"/>
        <v>0</v>
      </c>
      <c r="AF12">
        <f t="shared" si="4"/>
        <v>0</v>
      </c>
      <c r="AG12">
        <f t="shared" si="4"/>
        <v>-21.902087964772857</v>
      </c>
      <c r="AH12">
        <f t="shared" si="5"/>
        <v>-488.35832879913471</v>
      </c>
      <c r="AI12">
        <f t="shared" si="6"/>
        <v>-510.26041676390759</v>
      </c>
      <c r="AJ12">
        <f t="shared" si="7"/>
        <v>74.889836196794022</v>
      </c>
      <c r="AK12">
        <f t="shared" si="22"/>
        <v>2.0117966662057754</v>
      </c>
      <c r="AL12">
        <f t="shared" si="8"/>
        <v>-433.35878390090778</v>
      </c>
      <c r="AN12">
        <f t="shared" si="9"/>
        <v>0</v>
      </c>
      <c r="AO12">
        <f t="shared" si="9"/>
        <v>0</v>
      </c>
      <c r="AP12">
        <f t="shared" si="9"/>
        <v>-11.641192587868144</v>
      </c>
      <c r="AQ12">
        <f t="shared" si="9"/>
        <v>-259.56764334907189</v>
      </c>
      <c r="AR12">
        <f t="shared" si="9"/>
        <v>-271.20883593694003</v>
      </c>
      <c r="AS12">
        <f t="shared" si="9"/>
        <v>39.804744070199398</v>
      </c>
      <c r="AT12">
        <f t="shared" si="9"/>
        <v>1.0692913149011452</v>
      </c>
      <c r="AU12">
        <f t="shared" si="9"/>
        <v>-230.33480055183949</v>
      </c>
      <c r="AW12">
        <v>9</v>
      </c>
      <c r="AX12">
        <f>IF(Z12&gt;0, (R12*SUMPRODUCT(K12:$K$98, X12:$X$98)-K12*$AZ$3)/Z12, 0)</f>
        <v>912.93164353527413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5.7670000000000004E-3</v>
      </c>
      <c r="Q13" s="4">
        <f t="shared" si="21"/>
        <v>25</v>
      </c>
      <c r="R13">
        <f t="shared" si="0"/>
        <v>100000</v>
      </c>
      <c r="S13">
        <f t="shared" si="1"/>
        <v>833.88912701820436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799.80436650136926</v>
      </c>
      <c r="AC13">
        <f t="shared" si="2"/>
        <v>719.03783585388874</v>
      </c>
      <c r="AE13">
        <f t="shared" si="3"/>
        <v>0</v>
      </c>
      <c r="AF13">
        <f t="shared" si="4"/>
        <v>0</v>
      </c>
      <c r="AG13">
        <f t="shared" si="4"/>
        <v>-21.556757743832282</v>
      </c>
      <c r="AH13">
        <f t="shared" si="5"/>
        <v>-505.23736517138036</v>
      </c>
      <c r="AI13">
        <f t="shared" si="6"/>
        <v>-526.7941229152126</v>
      </c>
      <c r="AJ13">
        <f t="shared" si="7"/>
        <v>80.766530647480522</v>
      </c>
      <c r="AK13">
        <f t="shared" si="22"/>
        <v>1.5996087330027386</v>
      </c>
      <c r="AL13">
        <f t="shared" si="8"/>
        <v>-444.42798353472932</v>
      </c>
      <c r="AN13">
        <f t="shared" si="9"/>
        <v>0</v>
      </c>
      <c r="AO13">
        <f t="shared" si="9"/>
        <v>0</v>
      </c>
      <c r="AP13">
        <f t="shared" si="9"/>
        <v>-10.891298388151354</v>
      </c>
      <c r="AQ13">
        <f t="shared" si="9"/>
        <v>-255.26523822903266</v>
      </c>
      <c r="AR13">
        <f t="shared" si="9"/>
        <v>-266.15653661718397</v>
      </c>
      <c r="AS13">
        <f t="shared" si="9"/>
        <v>40.806339965905288</v>
      </c>
      <c r="AT13">
        <f t="shared" si="9"/>
        <v>0.80818350433103536</v>
      </c>
      <c r="AU13">
        <f t="shared" si="9"/>
        <v>-224.54201314694765</v>
      </c>
      <c r="AW13">
        <v>10</v>
      </c>
      <c r="AX13">
        <f>IF(Z13&gt;0, (R13*SUMPRODUCT(K13:$K$98, X13:$X$98)-K13*$AZ$3)/Z13, 0)</f>
        <v>833.88912701820436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6.0780000000000001E-3</v>
      </c>
      <c r="Q14" s="4">
        <f t="shared" si="21"/>
        <v>25</v>
      </c>
      <c r="R14">
        <f t="shared" si="0"/>
        <v>100000</v>
      </c>
      <c r="S14">
        <f t="shared" si="1"/>
        <v>980.87563016975628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719.03783585388874</v>
      </c>
      <c r="AC14">
        <f t="shared" si="2"/>
        <v>832.18148368582615</v>
      </c>
      <c r="AE14">
        <f t="shared" si="3"/>
        <v>0</v>
      </c>
      <c r="AF14">
        <f t="shared" si="4"/>
        <v>0</v>
      </c>
      <c r="AG14">
        <f t="shared" si="4"/>
        <v>-21.210168192826949</v>
      </c>
      <c r="AH14">
        <f t="shared" si="5"/>
        <v>-524.08789426805049</v>
      </c>
      <c r="AI14">
        <f t="shared" si="6"/>
        <v>-545.29806246087742</v>
      </c>
      <c r="AJ14">
        <f t="shared" si="7"/>
        <v>-113.14364783193741</v>
      </c>
      <c r="AK14">
        <f t="shared" si="22"/>
        <v>50.33264850977222</v>
      </c>
      <c r="AL14">
        <f t="shared" si="8"/>
        <v>-608.10906178304265</v>
      </c>
      <c r="AN14">
        <f t="shared" si="9"/>
        <v>0</v>
      </c>
      <c r="AO14">
        <f t="shared" si="9"/>
        <v>0</v>
      </c>
      <c r="AP14">
        <f t="shared" si="9"/>
        <v>-9.5680250827380853</v>
      </c>
      <c r="AQ14">
        <f t="shared" si="9"/>
        <v>-236.41897001137119</v>
      </c>
      <c r="AR14">
        <f t="shared" si="9"/>
        <v>-245.98699509410926</v>
      </c>
      <c r="AS14">
        <f t="shared" si="9"/>
        <v>-51.039730122204901</v>
      </c>
      <c r="AT14">
        <f t="shared" si="9"/>
        <v>22.705338262475774</v>
      </c>
      <c r="AU14">
        <f t="shared" si="9"/>
        <v>-274.32138695383838</v>
      </c>
      <c r="AW14">
        <v>11</v>
      </c>
      <c r="AX14">
        <f>IF(Z14&gt;0, (R14*SUMPRODUCT(K14:$K$98, X14:$X$98)-K14*$AZ$3)/Z14, 0)</f>
        <v>980.87563016975628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6.4359999999999999E-3</v>
      </c>
      <c r="Q15" s="4">
        <f t="shared" si="21"/>
        <v>25</v>
      </c>
      <c r="R15">
        <f t="shared" si="0"/>
        <v>100000</v>
      </c>
      <c r="S15">
        <f t="shared" si="1"/>
        <v>1108.1375428897072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832.18148368582615</v>
      </c>
      <c r="AC15">
        <f t="shared" si="2"/>
        <v>924.69901908603606</v>
      </c>
      <c r="AE15">
        <f t="shared" si="3"/>
        <v>0</v>
      </c>
      <c r="AF15">
        <f t="shared" si="4"/>
        <v>0</v>
      </c>
      <c r="AG15">
        <f t="shared" si="4"/>
        <v>-20.861557868409644</v>
      </c>
      <c r="AH15">
        <f t="shared" si="5"/>
        <v>-546.03456995613692</v>
      </c>
      <c r="AI15">
        <f t="shared" si="6"/>
        <v>-566.89612782454651</v>
      </c>
      <c r="AJ15">
        <f t="shared" si="7"/>
        <v>-92.517535400209908</v>
      </c>
      <c r="AK15">
        <f t="shared" si="22"/>
        <v>58.252703858007834</v>
      </c>
      <c r="AL15">
        <f t="shared" si="8"/>
        <v>-601.16095936674856</v>
      </c>
      <c r="AN15">
        <f t="shared" si="9"/>
        <v>0</v>
      </c>
      <c r="AO15">
        <f t="shared" si="9"/>
        <v>0</v>
      </c>
      <c r="AP15">
        <f t="shared" si="9"/>
        <v>-8.4024687700698237</v>
      </c>
      <c r="AQ15">
        <f t="shared" si="9"/>
        <v>-219.92789083036541</v>
      </c>
      <c r="AR15">
        <f t="shared" si="9"/>
        <v>-228.3303596004352</v>
      </c>
      <c r="AS15">
        <f t="shared" si="9"/>
        <v>-37.263549864665762</v>
      </c>
      <c r="AT15">
        <f t="shared" si="9"/>
        <v>23.462606581276887</v>
      </c>
      <c r="AU15">
        <f t="shared" si="9"/>
        <v>-242.13130288382408</v>
      </c>
      <c r="AW15">
        <v>12</v>
      </c>
      <c r="AX15">
        <f>IF(Z15&gt;0, (R15*SUMPRODUCT(K15:$K$98, X15:$X$98)-K15*$AZ$3)/Z15, 0)</f>
        <v>1108.1375428897072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6.8199999999999997E-3</v>
      </c>
      <c r="Q16" s="4">
        <f t="shared" si="21"/>
        <v>25</v>
      </c>
      <c r="R16">
        <f t="shared" si="0"/>
        <v>100000</v>
      </c>
      <c r="S16">
        <f t="shared" si="1"/>
        <v>1217.00632980358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924.69901908603606</v>
      </c>
      <c r="AC16">
        <f t="shared" si="2"/>
        <v>998.46443665886727</v>
      </c>
      <c r="AE16">
        <f t="shared" si="3"/>
        <v>0</v>
      </c>
      <c r="AF16">
        <f t="shared" si="4"/>
        <v>0</v>
      </c>
      <c r="AG16">
        <f t="shared" si="4"/>
        <v>-20.510666465062993</v>
      </c>
      <c r="AH16">
        <f t="shared" si="5"/>
        <v>-569.10329865021504</v>
      </c>
      <c r="AI16">
        <f t="shared" si="6"/>
        <v>-589.61396511527801</v>
      </c>
      <c r="AJ16">
        <f t="shared" si="7"/>
        <v>-73.765417572831211</v>
      </c>
      <c r="AK16">
        <f t="shared" si="22"/>
        <v>64.728931336022526</v>
      </c>
      <c r="AL16">
        <f t="shared" si="8"/>
        <v>-598.65045135208675</v>
      </c>
      <c r="AN16">
        <f t="shared" si="9"/>
        <v>0</v>
      </c>
      <c r="AO16">
        <f t="shared" si="9"/>
        <v>0</v>
      </c>
      <c r="AP16">
        <f t="shared" si="9"/>
        <v>-7.3760171833546853</v>
      </c>
      <c r="AQ16">
        <f t="shared" si="9"/>
        <v>-204.66013218527209</v>
      </c>
      <c r="AR16">
        <f t="shared" si="9"/>
        <v>-212.03614936862675</v>
      </c>
      <c r="AS16">
        <f t="shared" si="9"/>
        <v>-26.527416282709545</v>
      </c>
      <c r="AT16">
        <f t="shared" si="9"/>
        <v>23.277727742681684</v>
      </c>
      <c r="AU16">
        <f t="shared" si="9"/>
        <v>-215.28583790865466</v>
      </c>
      <c r="AW16">
        <v>13</v>
      </c>
      <c r="AX16">
        <f>IF(Z16&gt;0, (R16*SUMPRODUCT(K16:$K$98, X16:$X$98)-K16*$AZ$3)/Z16, 0)</f>
        <v>1217.00632980358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7.2269999999999999E-3</v>
      </c>
      <c r="Q17" s="4">
        <f t="shared" si="21"/>
        <v>25</v>
      </c>
      <c r="R17">
        <f t="shared" si="0"/>
        <v>100000</v>
      </c>
      <c r="S17">
        <f t="shared" si="1"/>
        <v>1309.7351110931497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998.46443665886727</v>
      </c>
      <c r="AC17">
        <f t="shared" si="2"/>
        <v>1056.0304726907348</v>
      </c>
      <c r="AE17">
        <f t="shared" si="3"/>
        <v>0</v>
      </c>
      <c r="AF17">
        <f t="shared" si="4"/>
        <v>0</v>
      </c>
      <c r="AG17">
        <f t="shared" si="4"/>
        <v>-20.157329213869353</v>
      </c>
      <c r="AH17">
        <f t="shared" si="5"/>
        <v>-592.92234617204099</v>
      </c>
      <c r="AI17">
        <f t="shared" si="6"/>
        <v>-613.07967538591038</v>
      </c>
      <c r="AJ17">
        <f t="shared" si="7"/>
        <v>-57.566036031867498</v>
      </c>
      <c r="AK17">
        <f t="shared" si="22"/>
        <v>69.89251056612072</v>
      </c>
      <c r="AL17">
        <f t="shared" si="8"/>
        <v>-600.7532008516572</v>
      </c>
      <c r="AN17">
        <f t="shared" si="9"/>
        <v>0</v>
      </c>
      <c r="AO17">
        <f t="shared" si="9"/>
        <v>0</v>
      </c>
      <c r="AP17">
        <f t="shared" si="9"/>
        <v>-6.4722772636937806</v>
      </c>
      <c r="AQ17">
        <f t="shared" si="9"/>
        <v>-190.38027208608682</v>
      </c>
      <c r="AR17">
        <f t="shared" si="9"/>
        <v>-196.85254934978062</v>
      </c>
      <c r="AS17">
        <f t="shared" si="9"/>
        <v>-18.483765493777572</v>
      </c>
      <c r="AT17">
        <f t="shared" si="9"/>
        <v>22.441649002206567</v>
      </c>
      <c r="AU17">
        <f t="shared" si="9"/>
        <v>-192.89466584135164</v>
      </c>
      <c r="AW17">
        <v>14</v>
      </c>
      <c r="AX17">
        <f>IF(Z17&gt;0, (R17*SUMPRODUCT(K17:$K$98, X17:$X$98)-K17*$AZ$3)/Z17, 0)</f>
        <v>1309.7351110931497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7.6860000000000001E-3</v>
      </c>
      <c r="Q18" s="4">
        <f t="shared" si="21"/>
        <v>25</v>
      </c>
      <c r="R18">
        <f t="shared" si="0"/>
        <v>100000</v>
      </c>
      <c r="S18">
        <f t="shared" si="1"/>
        <v>1388.5540300831535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1056.0304726907348</v>
      </c>
      <c r="AC18">
        <f t="shared" si="2"/>
        <v>1099.7807079413808</v>
      </c>
      <c r="AE18">
        <f t="shared" si="3"/>
        <v>0</v>
      </c>
      <c r="AF18">
        <f t="shared" si="4"/>
        <v>0</v>
      </c>
      <c r="AG18">
        <f t="shared" si="4"/>
        <v>-19.80082668939286</v>
      </c>
      <c r="AH18">
        <f t="shared" si="5"/>
        <v>-619.71692935119938</v>
      </c>
      <c r="AI18">
        <f t="shared" si="6"/>
        <v>-639.51775604059219</v>
      </c>
      <c r="AJ18">
        <f t="shared" si="7"/>
        <v>-43.750235250646028</v>
      </c>
      <c r="AK18">
        <f t="shared" si="22"/>
        <v>73.922133088351444</v>
      </c>
      <c r="AL18">
        <f t="shared" si="8"/>
        <v>-609.3458582028868</v>
      </c>
      <c r="AN18">
        <f t="shared" si="9"/>
        <v>0</v>
      </c>
      <c r="AO18">
        <f t="shared" si="9"/>
        <v>0</v>
      </c>
      <c r="AP18">
        <f t="shared" si="9"/>
        <v>-5.6766147928643678</v>
      </c>
      <c r="AQ18">
        <f t="shared" si="9"/>
        <v>-177.66401088839424</v>
      </c>
      <c r="AR18">
        <f t="shared" si="9"/>
        <v>-183.34062568125862</v>
      </c>
      <c r="AS18">
        <f t="shared" si="9"/>
        <v>-12.542568879114231</v>
      </c>
      <c r="AT18">
        <f t="shared" si="9"/>
        <v>21.192421952474103</v>
      </c>
      <c r="AU18">
        <f t="shared" si="9"/>
        <v>-174.69077260789874</v>
      </c>
      <c r="AW18">
        <v>15</v>
      </c>
      <c r="AX18">
        <f>IF(Z18&gt;0, (R18*SUMPRODUCT(K18:$K$98, X18:$X$98)-K18*$AZ$3)/Z18, 0)</f>
        <v>1388.5540300831535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8.2030000000000002E-3</v>
      </c>
      <c r="Q19" s="4">
        <f t="shared" si="21"/>
        <v>25</v>
      </c>
      <c r="R19">
        <f t="shared" si="0"/>
        <v>100000</v>
      </c>
      <c r="S19">
        <f t="shared" si="1"/>
        <v>1454.6540250536621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1099.7807079413808</v>
      </c>
      <c r="AC19">
        <f t="shared" si="2"/>
        <v>1131.161792889355</v>
      </c>
      <c r="AE19">
        <f t="shared" si="3"/>
        <v>0</v>
      </c>
      <c r="AF19">
        <f t="shared" si="4"/>
        <v>0</v>
      </c>
      <c r="AG19">
        <f t="shared" si="4"/>
        <v>-19.440392241165842</v>
      </c>
      <c r="AH19">
        <f t="shared" si="5"/>
        <v>-649.70472533235852</v>
      </c>
      <c r="AI19">
        <f t="shared" si="6"/>
        <v>-669.14511757352432</v>
      </c>
      <c r="AJ19">
        <f t="shared" si="7"/>
        <v>-31.381084947974159</v>
      </c>
      <c r="AK19">
        <f t="shared" si="22"/>
        <v>76.984649555896667</v>
      </c>
      <c r="AL19">
        <f t="shared" si="8"/>
        <v>-623.5415529656018</v>
      </c>
      <c r="AN19">
        <f t="shared" si="9"/>
        <v>0</v>
      </c>
      <c r="AO19">
        <f t="shared" si="9"/>
        <v>0</v>
      </c>
      <c r="AP19">
        <f t="shared" si="9"/>
        <v>-4.9761458694552294</v>
      </c>
      <c r="AQ19">
        <f t="shared" si="9"/>
        <v>-166.30453980666573</v>
      </c>
      <c r="AR19">
        <f t="shared" si="9"/>
        <v>-171.28068567612095</v>
      </c>
      <c r="AS19">
        <f t="shared" si="9"/>
        <v>-8.0325980209502479</v>
      </c>
      <c r="AT19">
        <f t="shared" si="9"/>
        <v>19.705715869653659</v>
      </c>
      <c r="AU19">
        <f t="shared" si="9"/>
        <v>-159.60756782741754</v>
      </c>
      <c r="AW19">
        <v>16</v>
      </c>
      <c r="AX19">
        <f>IF(Z19&gt;0, (R19*SUMPRODUCT(K19:$K$98, X19:$X$98)-K19*$AZ$3)/Z19, 0)</f>
        <v>1454.6540250536621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8.7950000000000007E-3</v>
      </c>
      <c r="Q20" s="4">
        <f t="shared" si="21"/>
        <v>25</v>
      </c>
      <c r="R20">
        <f t="shared" si="0"/>
        <v>100000</v>
      </c>
      <c r="S20">
        <f t="shared" si="1"/>
        <v>1509.1796228606509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1131.161792889355</v>
      </c>
      <c r="AC20">
        <f t="shared" si="2"/>
        <v>1151.5046600794467</v>
      </c>
      <c r="AE20">
        <f t="shared" si="3"/>
        <v>0</v>
      </c>
      <c r="AF20">
        <f t="shared" si="4"/>
        <v>0</v>
      </c>
      <c r="AG20">
        <f t="shared" si="4"/>
        <v>-19.07501006899313</v>
      </c>
      <c r="AH20">
        <f t="shared" si="5"/>
        <v>-683.9129990442143</v>
      </c>
      <c r="AI20">
        <f t="shared" si="6"/>
        <v>-702.98800911320745</v>
      </c>
      <c r="AJ20">
        <f t="shared" si="7"/>
        <v>-20.342867190091738</v>
      </c>
      <c r="AK20">
        <f t="shared" si="22"/>
        <v>79.18132550225485</v>
      </c>
      <c r="AL20">
        <f t="shared" si="8"/>
        <v>-644.14955080104437</v>
      </c>
      <c r="AN20">
        <f t="shared" si="9"/>
        <v>0</v>
      </c>
      <c r="AO20">
        <f t="shared" si="9"/>
        <v>0</v>
      </c>
      <c r="AP20">
        <f t="shared" si="9"/>
        <v>-4.3594814355703742</v>
      </c>
      <c r="AQ20">
        <f t="shared" si="9"/>
        <v>-156.30429614949551</v>
      </c>
      <c r="AR20">
        <f t="shared" si="9"/>
        <v>-160.6637775850659</v>
      </c>
      <c r="AS20">
        <f t="shared" si="9"/>
        <v>-4.6492427286126077</v>
      </c>
      <c r="AT20">
        <f t="shared" si="9"/>
        <v>18.096426545643013</v>
      </c>
      <c r="AU20">
        <f t="shared" si="9"/>
        <v>-147.21659376803549</v>
      </c>
      <c r="AW20">
        <v>17</v>
      </c>
      <c r="AX20">
        <f>IF(Z20&gt;0, (R20*SUMPRODUCT(K20:$K$98, X20:$X$98)-K20*$AZ$3)/Z20, 0)</f>
        <v>1509.1796228606509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9.4780000000000003E-3</v>
      </c>
      <c r="Q21" s="4">
        <f t="shared" si="21"/>
        <v>25</v>
      </c>
      <c r="R21">
        <f t="shared" si="0"/>
        <v>100000</v>
      </c>
      <c r="S21">
        <f t="shared" si="1"/>
        <v>1552.9872523662884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1151.5046600794467</v>
      </c>
      <c r="AC21">
        <f t="shared" si="2"/>
        <v>1161.8498344627699</v>
      </c>
      <c r="AE21">
        <f t="shared" si="3"/>
        <v>0</v>
      </c>
      <c r="AF21">
        <f t="shared" si="4"/>
        <v>0</v>
      </c>
      <c r="AG21">
        <f t="shared" si="4"/>
        <v>-18.70346702286928</v>
      </c>
      <c r="AH21">
        <f t="shared" si="5"/>
        <v>-723.17178173566754</v>
      </c>
      <c r="AI21">
        <f t="shared" si="6"/>
        <v>-741.87524875853683</v>
      </c>
      <c r="AJ21">
        <f t="shared" si="7"/>
        <v>-10.345174383323183</v>
      </c>
      <c r="AK21">
        <f t="shared" si="22"/>
        <v>80.605326205561283</v>
      </c>
      <c r="AL21">
        <f t="shared" si="8"/>
        <v>-671.61509693629876</v>
      </c>
      <c r="AN21">
        <f t="shared" si="9"/>
        <v>0</v>
      </c>
      <c r="AO21">
        <f t="shared" si="9"/>
        <v>0</v>
      </c>
      <c r="AP21">
        <f t="shared" si="9"/>
        <v>-3.8165780858645828</v>
      </c>
      <c r="AQ21">
        <f t="shared" si="9"/>
        <v>-147.56844659405712</v>
      </c>
      <c r="AR21">
        <f t="shared" si="9"/>
        <v>-151.38502467992171</v>
      </c>
      <c r="AS21">
        <f t="shared" si="9"/>
        <v>-2.1110078573967961</v>
      </c>
      <c r="AT21">
        <f t="shared" si="9"/>
        <v>16.448101372005262</v>
      </c>
      <c r="AU21">
        <f t="shared" si="9"/>
        <v>-137.04793116531326</v>
      </c>
      <c r="AW21">
        <v>18</v>
      </c>
      <c r="AX21">
        <f>IF(Z21&gt;0, (R21*SUMPRODUCT(K21:$K$98, X21:$X$98)-K21*$AZ$3)/Z21, 0)</f>
        <v>1552.9872523662884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1.0265E-2</v>
      </c>
      <c r="Q22" s="4">
        <f t="shared" si="21"/>
        <v>25</v>
      </c>
      <c r="R22">
        <f t="shared" si="0"/>
        <v>100000</v>
      </c>
      <c r="S22">
        <f t="shared" si="1"/>
        <v>1586.7817485579064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1161.8498344627699</v>
      </c>
      <c r="AC22">
        <f t="shared" si="2"/>
        <v>1163.075557987301</v>
      </c>
      <c r="AE22">
        <f t="shared" si="3"/>
        <v>0</v>
      </c>
      <c r="AF22">
        <f t="shared" si="4"/>
        <v>0</v>
      </c>
      <c r="AG22">
        <f t="shared" si="4"/>
        <v>-18.324441263650833</v>
      </c>
      <c r="AH22">
        <f t="shared" si="5"/>
        <v>-767.96435595901255</v>
      </c>
      <c r="AI22">
        <f t="shared" si="6"/>
        <v>-786.28879722266333</v>
      </c>
      <c r="AJ22">
        <f t="shared" si="7"/>
        <v>-1.2257235245310767</v>
      </c>
      <c r="AK22">
        <f t="shared" si="22"/>
        <v>81.3294884123939</v>
      </c>
      <c r="AL22">
        <f t="shared" si="8"/>
        <v>-706.18503233480055</v>
      </c>
      <c r="AN22">
        <f t="shared" si="9"/>
        <v>0</v>
      </c>
      <c r="AO22">
        <f t="shared" si="9"/>
        <v>0</v>
      </c>
      <c r="AP22">
        <f t="shared" si="9"/>
        <v>-3.3386027954951221</v>
      </c>
      <c r="AQ22">
        <f t="shared" si="9"/>
        <v>-139.9184787549998</v>
      </c>
      <c r="AR22">
        <f t="shared" si="9"/>
        <v>-143.25708155049489</v>
      </c>
      <c r="AS22">
        <f t="shared" si="9"/>
        <v>-0.22331944132021436</v>
      </c>
      <c r="AT22">
        <f t="shared" si="9"/>
        <v>14.817742787520569</v>
      </c>
      <c r="AU22">
        <f t="shared" si="9"/>
        <v>-128.66265820429456</v>
      </c>
      <c r="AW22">
        <v>19</v>
      </c>
      <c r="AX22">
        <f>IF(Z22&gt;0, (R22*SUMPRODUCT(K22:$K$98, X22:$X$98)-K22*$AZ$3)/Z22, 0)</f>
        <v>1586.7817485579064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1.1204E-2</v>
      </c>
      <c r="Q23" s="4">
        <f t="shared" si="21"/>
        <v>25</v>
      </c>
      <c r="R23">
        <f t="shared" si="0"/>
        <v>100000</v>
      </c>
      <c r="S23">
        <f t="shared" si="1"/>
        <v>1611.3070344062278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1163.075557987301</v>
      </c>
      <c r="AC23">
        <f t="shared" si="2"/>
        <v>1156.0090168381837</v>
      </c>
      <c r="AE23">
        <f t="shared" si="3"/>
        <v>0</v>
      </c>
      <c r="AF23">
        <f t="shared" si="4"/>
        <v>0</v>
      </c>
      <c r="AG23">
        <f t="shared" si="4"/>
        <v>-17.935889811096384</v>
      </c>
      <c r="AH23">
        <f t="shared" si="5"/>
        <v>-821.22815967177587</v>
      </c>
      <c r="AI23">
        <f t="shared" si="6"/>
        <v>-839.1640494828722</v>
      </c>
      <c r="AJ23">
        <f t="shared" si="7"/>
        <v>7.0665411491172563</v>
      </c>
      <c r="AK23">
        <f t="shared" si="22"/>
        <v>81.415289059111075</v>
      </c>
      <c r="AL23">
        <f t="shared" si="8"/>
        <v>-750.6822192746439</v>
      </c>
      <c r="AN23">
        <f t="shared" si="9"/>
        <v>0</v>
      </c>
      <c r="AO23">
        <f t="shared" si="9"/>
        <v>0</v>
      </c>
      <c r="AP23">
        <f t="shared" si="9"/>
        <v>-2.9176884480530751</v>
      </c>
      <c r="AQ23">
        <f t="shared" si="9"/>
        <v>-133.59180614545483</v>
      </c>
      <c r="AR23">
        <f t="shared" si="9"/>
        <v>-136.5094945935079</v>
      </c>
      <c r="AS23">
        <f t="shared" si="9"/>
        <v>1.1495368055682089</v>
      </c>
      <c r="AT23">
        <f t="shared" si="9"/>
        <v>13.244084953940163</v>
      </c>
      <c r="AU23">
        <f t="shared" si="9"/>
        <v>-122.11587283399953</v>
      </c>
      <c r="AW23">
        <v>20</v>
      </c>
      <c r="AX23">
        <f>IF(Z23&gt;0, (R23*SUMPRODUCT(K23:$K$98, X23:$X$98)-K23*$AZ$3)/Z23, 0)</f>
        <v>1611.3070344062278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1.2285000000000001E-2</v>
      </c>
      <c r="Q24" s="4">
        <f t="shared" si="21"/>
        <v>25</v>
      </c>
      <c r="R24">
        <f t="shared" si="0"/>
        <v>100000</v>
      </c>
      <c r="S24">
        <f t="shared" si="1"/>
        <v>1626.6861691374061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1156.0090168381837</v>
      </c>
      <c r="AC24">
        <f t="shared" si="2"/>
        <v>1141.0350121265528</v>
      </c>
      <c r="AE24">
        <f t="shared" si="3"/>
        <v>0</v>
      </c>
      <c r="AF24">
        <f t="shared" si="4"/>
        <v>0</v>
      </c>
      <c r="AG24">
        <f t="shared" si="4"/>
        <v>-17.536188506656099</v>
      </c>
      <c r="AH24">
        <f t="shared" si="5"/>
        <v>-881.36962531727636</v>
      </c>
      <c r="AI24">
        <f t="shared" si="6"/>
        <v>-898.90581382393248</v>
      </c>
      <c r="AJ24">
        <f t="shared" si="7"/>
        <v>14.974004711630869</v>
      </c>
      <c r="AK24">
        <f t="shared" si="22"/>
        <v>80.920631178672863</v>
      </c>
      <c r="AL24">
        <f t="shared" si="8"/>
        <v>-803.01117793362869</v>
      </c>
      <c r="AN24">
        <f t="shared" si="9"/>
        <v>0</v>
      </c>
      <c r="AO24">
        <f t="shared" si="9"/>
        <v>0</v>
      </c>
      <c r="AP24">
        <f t="shared" si="9"/>
        <v>-2.5470247865966176</v>
      </c>
      <c r="AQ24">
        <f t="shared" si="9"/>
        <v>-128.01358065832866</v>
      </c>
      <c r="AR24">
        <f t="shared" si="9"/>
        <v>-130.56060544492527</v>
      </c>
      <c r="AS24">
        <f t="shared" si="9"/>
        <v>2.1748831646433384</v>
      </c>
      <c r="AT24">
        <f t="shared" si="9"/>
        <v>11.753229801384274</v>
      </c>
      <c r="AU24">
        <f t="shared" si="9"/>
        <v>-116.63249247889766</v>
      </c>
      <c r="AW24">
        <v>21</v>
      </c>
      <c r="AX24">
        <f>IF(Z24&gt;0, (R24*SUMPRODUCT(K24:$K$98, X24:$X$98)-K24*$AZ$3)/Z24, 0)</f>
        <v>1626.6861691374061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1.3528E-2</v>
      </c>
      <c r="Q25" s="4">
        <f t="shared" si="21"/>
        <v>25</v>
      </c>
      <c r="R25">
        <f t="shared" si="0"/>
        <v>100000</v>
      </c>
      <c r="S25">
        <f t="shared" si="1"/>
        <v>1633.6085499456105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1141.0350121265528</v>
      </c>
      <c r="AC25">
        <f t="shared" si="2"/>
        <v>1118.9301827484235</v>
      </c>
      <c r="AE25">
        <f t="shared" si="3"/>
        <v>0</v>
      </c>
      <c r="AF25">
        <f t="shared" si="4"/>
        <v>0</v>
      </c>
      <c r="AG25">
        <f t="shared" si="4"/>
        <v>-17.123597063471497</v>
      </c>
      <c r="AH25">
        <f t="shared" si="5"/>
        <v>-948.91823247217485</v>
      </c>
      <c r="AI25">
        <f t="shared" si="6"/>
        <v>-966.04182953564634</v>
      </c>
      <c r="AJ25">
        <f t="shared" si="7"/>
        <v>22.104829378129352</v>
      </c>
      <c r="AK25">
        <f t="shared" si="22"/>
        <v>79.872450848858705</v>
      </c>
      <c r="AL25">
        <f t="shared" si="8"/>
        <v>-864.06454930865834</v>
      </c>
      <c r="AN25">
        <f t="shared" si="9"/>
        <v>0</v>
      </c>
      <c r="AO25">
        <f t="shared" si="9"/>
        <v>0</v>
      </c>
      <c r="AP25">
        <f t="shared" si="9"/>
        <v>-2.220623560194261</v>
      </c>
      <c r="AQ25">
        <f t="shared" si="9"/>
        <v>-123.05768326099657</v>
      </c>
      <c r="AR25">
        <f t="shared" si="9"/>
        <v>-125.27830682119084</v>
      </c>
      <c r="AS25">
        <f t="shared" si="9"/>
        <v>2.8666000916279972</v>
      </c>
      <c r="AT25">
        <f t="shared" si="9"/>
        <v>10.358024982017179</v>
      </c>
      <c r="AU25">
        <f t="shared" si="9"/>
        <v>-112.05368174754567</v>
      </c>
      <c r="AW25">
        <v>22</v>
      </c>
      <c r="AX25">
        <f>IF(Z25&gt;0, (R25*SUMPRODUCT(K25:$K$98, X25:$X$98)-K25*$AZ$3)/Z25, 0)</f>
        <v>1633.6085499456105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1.4963000000000001E-2</v>
      </c>
      <c r="Q26" s="4">
        <f t="shared" si="21"/>
        <v>25</v>
      </c>
      <c r="R26">
        <f t="shared" si="0"/>
        <v>100000</v>
      </c>
      <c r="S26">
        <f t="shared" si="1"/>
        <v>1632.7633785265898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1118.9301827484235</v>
      </c>
      <c r="AC26">
        <f t="shared" si="2"/>
        <v>1090.4338845590337</v>
      </c>
      <c r="AE26">
        <f t="shared" si="3"/>
        <v>0</v>
      </c>
      <c r="AF26">
        <f t="shared" si="4"/>
        <v>0</v>
      </c>
      <c r="AG26">
        <f t="shared" si="4"/>
        <v>-16.696140709976056</v>
      </c>
      <c r="AH26">
        <f t="shared" si="5"/>
        <v>-1024.8815314428959</v>
      </c>
      <c r="AI26">
        <f t="shared" si="6"/>
        <v>-1041.5776721528721</v>
      </c>
      <c r="AJ26">
        <f t="shared" si="7"/>
        <v>28.49629818938979</v>
      </c>
      <c r="AK26">
        <f t="shared" si="22"/>
        <v>78.325112792389646</v>
      </c>
      <c r="AL26">
        <f t="shared" si="8"/>
        <v>-934.75626117109266</v>
      </c>
      <c r="AN26">
        <f t="shared" si="9"/>
        <v>0</v>
      </c>
      <c r="AO26">
        <f t="shared" si="9"/>
        <v>0</v>
      </c>
      <c r="AP26">
        <f t="shared" si="9"/>
        <v>-1.9332054770188676</v>
      </c>
      <c r="AQ26">
        <f t="shared" si="9"/>
        <v>-118.66853689709545</v>
      </c>
      <c r="AR26">
        <f t="shared" si="9"/>
        <v>-120.60174237411432</v>
      </c>
      <c r="AS26">
        <f t="shared" si="9"/>
        <v>3.2995169776914381</v>
      </c>
      <c r="AT26">
        <f t="shared" si="9"/>
        <v>9.0690740853600165</v>
      </c>
      <c r="AU26">
        <f t="shared" si="9"/>
        <v>-108.23315131106287</v>
      </c>
      <c r="AW26">
        <v>23</v>
      </c>
      <c r="AX26">
        <f>IF(Z26&gt;0, (R26*SUMPRODUCT(K26:$K$98, X26:$X$98)-K26*$AZ$3)/Z26, 0)</f>
        <v>1632.7633785265898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1.6567999999999999E-2</v>
      </c>
      <c r="Q27" s="4">
        <f t="shared" si="21"/>
        <v>25</v>
      </c>
      <c r="R27">
        <f t="shared" si="0"/>
        <v>100000</v>
      </c>
      <c r="S27">
        <f t="shared" si="1"/>
        <v>1624.6599134166556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1090.4338845590337</v>
      </c>
      <c r="AC27">
        <f t="shared" si="2"/>
        <v>1056.1951557615871</v>
      </c>
      <c r="AE27">
        <f t="shared" si="3"/>
        <v>0</v>
      </c>
      <c r="AF27">
        <f t="shared" si="4"/>
        <v>0</v>
      </c>
      <c r="AG27">
        <f t="shared" si="4"/>
        <v>-16.252557643593413</v>
      </c>
      <c r="AH27">
        <f t="shared" si="5"/>
        <v>-1106.4866371315331</v>
      </c>
      <c r="AI27">
        <f t="shared" si="6"/>
        <v>-1122.7391947751266</v>
      </c>
      <c r="AJ27">
        <f t="shared" si="7"/>
        <v>34.238728797446583</v>
      </c>
      <c r="AK27">
        <f t="shared" si="22"/>
        <v>76.330371919132361</v>
      </c>
      <c r="AL27">
        <f t="shared" si="8"/>
        <v>-1012.1700940585476</v>
      </c>
      <c r="AN27">
        <f t="shared" si="9"/>
        <v>0</v>
      </c>
      <c r="AO27">
        <f t="shared" si="9"/>
        <v>0</v>
      </c>
      <c r="AP27">
        <f t="shared" si="9"/>
        <v>-1.6802179231298482</v>
      </c>
      <c r="AQ27">
        <f t="shared" si="9"/>
        <v>-114.3905297973164</v>
      </c>
      <c r="AR27">
        <f t="shared" si="9"/>
        <v>-116.07074772044625</v>
      </c>
      <c r="AS27">
        <f t="shared" si="9"/>
        <v>3.5396598524496832</v>
      </c>
      <c r="AT27">
        <f t="shared" si="9"/>
        <v>7.8911677651085839</v>
      </c>
      <c r="AU27">
        <f t="shared" si="9"/>
        <v>-104.63992010288798</v>
      </c>
      <c r="AW27">
        <v>24</v>
      </c>
      <c r="AX27">
        <f>IF(Z27&gt;0, (R27*SUMPRODUCT(K27:$K$98, X27:$X$98)-K27*$AZ$3)/Z27, 0)</f>
        <v>1624.6599134166556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1.8353999999999999E-2</v>
      </c>
      <c r="Q28" s="4">
        <f t="shared" si="21"/>
        <v>25</v>
      </c>
      <c r="R28">
        <f t="shared" si="0"/>
        <v>100000</v>
      </c>
      <c r="S28">
        <f t="shared" si="1"/>
        <v>1610.3178913367619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1056.1951557615871</v>
      </c>
      <c r="AC28">
        <f t="shared" si="2"/>
        <v>1017.1883831960999</v>
      </c>
      <c r="AE28">
        <f t="shared" si="3"/>
        <v>0</v>
      </c>
      <c r="AF28">
        <f t="shared" si="4"/>
        <v>0</v>
      </c>
      <c r="AG28">
        <f t="shared" si="4"/>
        <v>-15.791732624166965</v>
      </c>
      <c r="AH28">
        <f t="shared" si="5"/>
        <v>-1193.1977719620538</v>
      </c>
      <c r="AI28">
        <f t="shared" si="6"/>
        <v>-1208.9895045862208</v>
      </c>
      <c r="AJ28">
        <f t="shared" si="7"/>
        <v>39.006772565487154</v>
      </c>
      <c r="AK28">
        <f t="shared" si="22"/>
        <v>73.933660903311107</v>
      </c>
      <c r="AL28">
        <f t="shared" si="8"/>
        <v>-1096.0490711174225</v>
      </c>
      <c r="AN28">
        <f t="shared" si="9"/>
        <v>0</v>
      </c>
      <c r="AO28">
        <f t="shared" si="9"/>
        <v>0</v>
      </c>
      <c r="AP28">
        <f t="shared" si="9"/>
        <v>-1.4576580572655575</v>
      </c>
      <c r="AQ28">
        <f t="shared" si="9"/>
        <v>-110.13828486116152</v>
      </c>
      <c r="AR28">
        <f t="shared" si="9"/>
        <v>-111.59594291842708</v>
      </c>
      <c r="AS28">
        <f t="shared" si="9"/>
        <v>3.600525519979592</v>
      </c>
      <c r="AT28">
        <f t="shared" si="9"/>
        <v>6.8244567637831306</v>
      </c>
      <c r="AU28">
        <f t="shared" si="9"/>
        <v>-101.17096063466435</v>
      </c>
      <c r="AW28">
        <v>25</v>
      </c>
      <c r="AX28">
        <f>IF(Z28&gt;0, (R28*SUMPRODUCT(K28:$K$98, X28:$X$98)-K28*$AZ$3)/Z28, 0)</f>
        <v>1610.3178913367619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2.0303000000000002E-2</v>
      </c>
      <c r="Q29" s="4">
        <f t="shared" si="21"/>
        <v>25</v>
      </c>
      <c r="R29">
        <f t="shared" si="0"/>
        <v>100000</v>
      </c>
      <c r="S29">
        <f t="shared" si="1"/>
        <v>1590.7147017397058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1017.1883831960999</v>
      </c>
      <c r="AC29">
        <f t="shared" si="2"/>
        <v>974.35702443478692</v>
      </c>
      <c r="AE29">
        <f t="shared" si="3"/>
        <v>0</v>
      </c>
      <c r="AF29">
        <f t="shared" si="4"/>
        <v>0</v>
      </c>
      <c r="AG29">
        <f t="shared" si="4"/>
        <v>-15.313195750456835</v>
      </c>
      <c r="AH29">
        <f t="shared" si="5"/>
        <v>-1282.4781898738477</v>
      </c>
      <c r="AI29">
        <f t="shared" si="6"/>
        <v>-1297.7913856243044</v>
      </c>
      <c r="AJ29">
        <f t="shared" si="7"/>
        <v>42.831358761313027</v>
      </c>
      <c r="AK29">
        <f t="shared" si="22"/>
        <v>71.203186823727009</v>
      </c>
      <c r="AL29">
        <f t="shared" si="8"/>
        <v>-1183.7568400392645</v>
      </c>
      <c r="AN29">
        <f t="shared" si="9"/>
        <v>0</v>
      </c>
      <c r="AO29">
        <f t="shared" si="9"/>
        <v>0</v>
      </c>
      <c r="AP29">
        <f t="shared" si="9"/>
        <v>-1.262041647460928</v>
      </c>
      <c r="AQ29">
        <f t="shared" si="9"/>
        <v>-105.69582691665219</v>
      </c>
      <c r="AR29">
        <f t="shared" si="9"/>
        <v>-106.95786856411313</v>
      </c>
      <c r="AS29">
        <f t="shared" si="9"/>
        <v>3.5299593536838931</v>
      </c>
      <c r="AT29">
        <f t="shared" si="9"/>
        <v>5.8682321226647849</v>
      </c>
      <c r="AU29">
        <f t="shared" si="9"/>
        <v>-97.559677087764456</v>
      </c>
      <c r="AW29">
        <v>26</v>
      </c>
      <c r="AX29">
        <f>IF(Z29&gt;0, (R29*SUMPRODUCT(K29:$K$98, X29:$X$98)-K29*$AZ$3)/Z29, 0)</f>
        <v>1590.7147017397058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2.2446000000000001E-2</v>
      </c>
      <c r="Q30" s="4">
        <f t="shared" si="21"/>
        <v>25</v>
      </c>
      <c r="R30">
        <f t="shared" si="0"/>
        <v>100000</v>
      </c>
      <c r="S30">
        <f t="shared" si="1"/>
        <v>1567.1151393956534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974.35702443478692</v>
      </c>
      <c r="AC30">
        <f t="shared" si="2"/>
        <v>928.7566672501415</v>
      </c>
      <c r="AE30">
        <f t="shared" si="3"/>
        <v>0</v>
      </c>
      <c r="AF30">
        <f t="shared" si="4"/>
        <v>0</v>
      </c>
      <c r="AG30">
        <f t="shared" si="4"/>
        <v>-14.816343801137513</v>
      </c>
      <c r="AH30">
        <f t="shared" si="5"/>
        <v>-1374.8799672590164</v>
      </c>
      <c r="AI30">
        <f t="shared" si="6"/>
        <v>-1389.6963110601539</v>
      </c>
      <c r="AJ30">
        <f t="shared" si="7"/>
        <v>45.600357184645418</v>
      </c>
      <c r="AK30">
        <f t="shared" si="22"/>
        <v>68.204991710435095</v>
      </c>
      <c r="AL30">
        <f t="shared" si="8"/>
        <v>-1275.8909621650735</v>
      </c>
      <c r="AN30">
        <f t="shared" si="9"/>
        <v>0</v>
      </c>
      <c r="AO30">
        <f t="shared" si="9"/>
        <v>0</v>
      </c>
      <c r="AP30">
        <f t="shared" si="9"/>
        <v>-1.0902620037209025</v>
      </c>
      <c r="AQ30">
        <f t="shared" si="9"/>
        <v>-101.17066721038567</v>
      </c>
      <c r="AR30">
        <f t="shared" si="9"/>
        <v>-102.26092921410657</v>
      </c>
      <c r="AS30">
        <f t="shared" si="9"/>
        <v>3.3555064232988054</v>
      </c>
      <c r="AT30">
        <f t="shared" si="9"/>
        <v>5.0188705070597432</v>
      </c>
      <c r="AU30">
        <f t="shared" si="9"/>
        <v>-93.886552283748031</v>
      </c>
      <c r="AW30">
        <v>27</v>
      </c>
      <c r="AX30">
        <f>IF(Z30&gt;0, (R30*SUMPRODUCT(K30:$K$98, X30:$X$98)-K30*$AZ$3)/Z30, 0)</f>
        <v>1567.1151393956534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2.4856E-2</v>
      </c>
      <c r="Q31" s="4">
        <f t="shared" si="21"/>
        <v>25</v>
      </c>
      <c r="R31">
        <f t="shared" si="0"/>
        <v>100000</v>
      </c>
      <c r="S31">
        <f t="shared" si="1"/>
        <v>1540.6442378885977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928.7566672501415</v>
      </c>
      <c r="AC31">
        <f t="shared" si="2"/>
        <v>881.2426694433334</v>
      </c>
      <c r="AE31">
        <f t="shared" si="3"/>
        <v>0</v>
      </c>
      <c r="AF31">
        <f t="shared" si="4"/>
        <v>0</v>
      </c>
      <c r="AG31">
        <f t="shared" si="4"/>
        <v>-14.299905321605063</v>
      </c>
      <c r="AH31">
        <f t="shared" si="5"/>
        <v>-1473.100166084296</v>
      </c>
      <c r="AI31">
        <f t="shared" si="6"/>
        <v>-1487.4000714059011</v>
      </c>
      <c r="AJ31">
        <f t="shared" si="7"/>
        <v>47.513997806808106</v>
      </c>
      <c r="AK31">
        <f t="shared" si="22"/>
        <v>65.012966707509918</v>
      </c>
      <c r="AL31">
        <f t="shared" si="8"/>
        <v>-1374.8731068915831</v>
      </c>
      <c r="AN31">
        <f t="shared" si="9"/>
        <v>0</v>
      </c>
      <c r="AO31">
        <f t="shared" si="9"/>
        <v>0</v>
      </c>
      <c r="AP31">
        <f t="shared" si="9"/>
        <v>-0.93951770653500588</v>
      </c>
      <c r="AQ31">
        <f t="shared" si="9"/>
        <v>-96.784115587452675</v>
      </c>
      <c r="AR31">
        <f t="shared" si="9"/>
        <v>-97.723633293987689</v>
      </c>
      <c r="AS31">
        <f t="shared" si="9"/>
        <v>3.1217159305465318</v>
      </c>
      <c r="AT31">
        <f t="shared" si="9"/>
        <v>4.2714152298471664</v>
      </c>
      <c r="AU31">
        <f t="shared" si="9"/>
        <v>-90.330502133593981</v>
      </c>
      <c r="AW31">
        <v>28</v>
      </c>
      <c r="AX31">
        <f>IF(Z31&gt;0, (R31*SUMPRODUCT(K31:$K$98, X31:$X$98)-K31*$AZ$3)/Z31, 0)</f>
        <v>1540.6442378885977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2.7564999999999999E-2</v>
      </c>
      <c r="Q32" s="4">
        <f t="shared" si="21"/>
        <v>25</v>
      </c>
      <c r="R32">
        <f t="shared" si="0"/>
        <v>100000</v>
      </c>
      <c r="S32">
        <f t="shared" si="1"/>
        <v>1511.9934998382473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881.2426694433334</v>
      </c>
      <c r="AC32">
        <f t="shared" si="2"/>
        <v>832.36629439478907</v>
      </c>
      <c r="AE32">
        <f t="shared" si="3"/>
        <v>0</v>
      </c>
      <c r="AF32">
        <f t="shared" si="4"/>
        <v>0</v>
      </c>
      <c r="AG32">
        <f t="shared" si="4"/>
        <v>-13.762729378198971</v>
      </c>
      <c r="AH32">
        <f t="shared" si="5"/>
        <v>-1576.7075607601741</v>
      </c>
      <c r="AI32">
        <f t="shared" si="6"/>
        <v>-1590.4702901383732</v>
      </c>
      <c r="AJ32">
        <f t="shared" si="7"/>
        <v>48.876375048544332</v>
      </c>
      <c r="AK32">
        <f t="shared" si="22"/>
        <v>61.686986861033347</v>
      </c>
      <c r="AL32">
        <f t="shared" si="8"/>
        <v>-1479.9069282287956</v>
      </c>
      <c r="AN32">
        <f t="shared" si="9"/>
        <v>0</v>
      </c>
      <c r="AO32">
        <f t="shared" si="9"/>
        <v>0</v>
      </c>
      <c r="AP32">
        <f t="shared" si="9"/>
        <v>-0.80734350347233785</v>
      </c>
      <c r="AQ32">
        <f t="shared" si="9"/>
        <v>-92.492162787990836</v>
      </c>
      <c r="AR32">
        <f t="shared" si="9"/>
        <v>-93.299506291463175</v>
      </c>
      <c r="AS32">
        <f t="shared" si="9"/>
        <v>2.8671655733656221</v>
      </c>
      <c r="AT32">
        <f t="shared" si="9"/>
        <v>3.6186563524186686</v>
      </c>
      <c r="AU32">
        <f t="shared" si="9"/>
        <v>-86.813684365678881</v>
      </c>
      <c r="AW32">
        <v>29</v>
      </c>
      <c r="AX32">
        <f>IF(Z32&gt;0, (R32*SUMPRODUCT(K32:$K$98, X32:$X$98)-K32*$AZ$3)/Z32, 0)</f>
        <v>1511.9934998382473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3.0620999999999999E-2</v>
      </c>
      <c r="Q33" s="4">
        <f t="shared" si="21"/>
        <v>25</v>
      </c>
      <c r="R33">
        <f t="shared" si="0"/>
        <v>100000</v>
      </c>
      <c r="S33">
        <f t="shared" si="1"/>
        <v>1481.8771781435837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832.36629439478907</v>
      </c>
      <c r="AC33">
        <f t="shared" si="2"/>
        <v>782.64889994510963</v>
      </c>
      <c r="AE33">
        <f t="shared" si="3"/>
        <v>0</v>
      </c>
      <c r="AF33">
        <f t="shared" si="4"/>
        <v>0</v>
      </c>
      <c r="AG33">
        <f t="shared" si="4"/>
        <v>-13.203673548127151</v>
      </c>
      <c r="AH33">
        <f t="shared" si="5"/>
        <v>-1685.7141451593227</v>
      </c>
      <c r="AI33">
        <f t="shared" si="6"/>
        <v>-1698.9178187074499</v>
      </c>
      <c r="AJ33">
        <f t="shared" si="7"/>
        <v>49.717394449679432</v>
      </c>
      <c r="AK33">
        <f t="shared" si="22"/>
        <v>58.265640607635241</v>
      </c>
      <c r="AL33">
        <f t="shared" si="8"/>
        <v>-1590.9347836501352</v>
      </c>
      <c r="AN33">
        <f t="shared" si="9"/>
        <v>0</v>
      </c>
      <c r="AO33">
        <f t="shared" si="9"/>
        <v>0</v>
      </c>
      <c r="AP33">
        <f t="shared" si="9"/>
        <v>-0.69156107412302503</v>
      </c>
      <c r="AQ33">
        <f t="shared" si="9"/>
        <v>-88.291662213665916</v>
      </c>
      <c r="AR33">
        <f t="shared" si="9"/>
        <v>-88.983223287788945</v>
      </c>
      <c r="AS33">
        <f t="shared" si="9"/>
        <v>2.6040188423997628</v>
      </c>
      <c r="AT33">
        <f t="shared" si="9"/>
        <v>3.0517453234670309</v>
      </c>
      <c r="AU33">
        <f t="shared" si="9"/>
        <v>-83.327459121922146</v>
      </c>
      <c r="AW33">
        <v>30</v>
      </c>
      <c r="AX33">
        <f>IF(Z33&gt;0, (R33*SUMPRODUCT(K33:$K$98, X33:$X$98)-K33*$AZ$3)/Z33, 0)</f>
        <v>1481.8771781435837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3.3921E-2</v>
      </c>
      <c r="Q34" s="4">
        <f t="shared" si="21"/>
        <v>25</v>
      </c>
      <c r="R34">
        <f t="shared" si="0"/>
        <v>100000</v>
      </c>
      <c r="S34">
        <f t="shared" si="1"/>
        <v>1450.7351319942982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782.64889994510963</v>
      </c>
      <c r="AC34">
        <f t="shared" si="2"/>
        <v>732.54899517636431</v>
      </c>
      <c r="AE34">
        <f t="shared" si="3"/>
        <v>0</v>
      </c>
      <c r="AF34">
        <f t="shared" si="4"/>
        <v>0</v>
      </c>
      <c r="AG34">
        <f t="shared" si="4"/>
        <v>-12.623755002219857</v>
      </c>
      <c r="AH34">
        <f t="shared" si="5"/>
        <v>-1791.5272417040842</v>
      </c>
      <c r="AI34">
        <f t="shared" si="6"/>
        <v>-1804.1509967063041</v>
      </c>
      <c r="AJ34">
        <f t="shared" si="7"/>
        <v>50.099904768745319</v>
      </c>
      <c r="AK34">
        <f t="shared" si="22"/>
        <v>54.785422996157678</v>
      </c>
      <c r="AL34">
        <f t="shared" si="8"/>
        <v>-1699.2656689414011</v>
      </c>
      <c r="AN34">
        <f t="shared" si="9"/>
        <v>0</v>
      </c>
      <c r="AO34">
        <f t="shared" si="9"/>
        <v>0</v>
      </c>
      <c r="AP34">
        <f t="shared" si="9"/>
        <v>-0.59034555373791753</v>
      </c>
      <c r="AQ34">
        <f t="shared" si="9"/>
        <v>-83.780154269025459</v>
      </c>
      <c r="AR34">
        <f t="shared" si="9"/>
        <v>-84.370499822763378</v>
      </c>
      <c r="AS34">
        <f t="shared" si="9"/>
        <v>2.342904786865792</v>
      </c>
      <c r="AT34">
        <f t="shared" si="9"/>
        <v>2.562021432588435</v>
      </c>
      <c r="AU34">
        <f t="shared" ref="AU34:AU69" si="23">AL34*$K34</f>
        <v>-79.465573603309153</v>
      </c>
      <c r="AW34">
        <v>31</v>
      </c>
      <c r="AX34">
        <f>IF(Z34&gt;0, (R34*SUMPRODUCT(K34:$K$98, X34:$X$98)-K34*$AZ$3)/Z34, 0)</f>
        <v>1450.7351319942982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3.7368999999999999E-2</v>
      </c>
      <c r="Q35" s="4">
        <f t="shared" si="21"/>
        <v>25</v>
      </c>
      <c r="R35">
        <f t="shared" si="0"/>
        <v>100000</v>
      </c>
      <c r="S35">
        <f t="shared" si="1"/>
        <v>1419.5931664717484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732.54899517636431</v>
      </c>
      <c r="AC35">
        <f t="shared" si="2"/>
        <v>682.86862434030377</v>
      </c>
      <c r="AE35">
        <f t="shared" si="3"/>
        <v>0</v>
      </c>
      <c r="AF35">
        <f t="shared" ref="AF35:AG69" si="24">-$Z35*P35</f>
        <v>0</v>
      </c>
      <c r="AG35">
        <f t="shared" si="24"/>
        <v>-12.025780351519707</v>
      </c>
      <c r="AH35">
        <f t="shared" si="5"/>
        <v>-1886.9484027118153</v>
      </c>
      <c r="AI35">
        <f t="shared" ref="AI35:AI66" si="25">SUM(AE35:AH35)</f>
        <v>-1898.974183063335</v>
      </c>
      <c r="AJ35">
        <f t="shared" si="7"/>
        <v>49.680370836060547</v>
      </c>
      <c r="AK35">
        <f t="shared" si="22"/>
        <v>51.278429662345509</v>
      </c>
      <c r="AL35">
        <f t="shared" ref="AL35:AL69" si="26">SUM(AI35:AK35)</f>
        <v>-1798.0153825649288</v>
      </c>
      <c r="AN35">
        <f t="shared" ref="AN35:AT69" si="27">AE35*$K35</f>
        <v>0</v>
      </c>
      <c r="AO35">
        <f t="shared" si="27"/>
        <v>0</v>
      </c>
      <c r="AP35">
        <f t="shared" si="27"/>
        <v>-0.50212631714545197</v>
      </c>
      <c r="AQ35">
        <f t="shared" si="27"/>
        <v>-78.787939277257991</v>
      </c>
      <c r="AR35">
        <f t="shared" si="27"/>
        <v>-79.290065594403444</v>
      </c>
      <c r="AS35">
        <f t="shared" si="27"/>
        <v>2.0743619884242253</v>
      </c>
      <c r="AT35">
        <f t="shared" si="27"/>
        <v>2.1410875870605626</v>
      </c>
      <c r="AU35">
        <f t="shared" si="23"/>
        <v>-75.074616018918647</v>
      </c>
      <c r="AW35">
        <v>32</v>
      </c>
      <c r="AX35">
        <f>IF(Z35&gt;0, (R35*SUMPRODUCT(K35:$K$98, X35:$X$98)-K35*$AZ$3)/Z35, 0)</f>
        <v>1419.5931664717484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5.0548205999999998E-2</v>
      </c>
      <c r="Q36" s="4">
        <f t="shared" si="21"/>
        <v>25</v>
      </c>
      <c r="R36">
        <f t="shared" si="0"/>
        <v>100000</v>
      </c>
      <c r="S36">
        <f t="shared" si="1"/>
        <v>1404.1137536060487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682.86862434030377</v>
      </c>
      <c r="AC36">
        <f t="shared" si="2"/>
        <v>634.52692027105013</v>
      </c>
      <c r="AE36">
        <f t="shared" si="3"/>
        <v>0</v>
      </c>
      <c r="AF36">
        <f t="shared" si="24"/>
        <v>0</v>
      </c>
      <c r="AG36">
        <f t="shared" si="24"/>
        <v>-11.297640925485139</v>
      </c>
      <c r="AH36">
        <f t="shared" si="5"/>
        <v>-2431.5264900774819</v>
      </c>
      <c r="AI36">
        <f t="shared" si="25"/>
        <v>-2442.8241310029671</v>
      </c>
      <c r="AJ36">
        <f t="shared" si="7"/>
        <v>48.341704069253637</v>
      </c>
      <c r="AK36">
        <f t="shared" si="22"/>
        <v>47.800803703821266</v>
      </c>
      <c r="AL36">
        <f t="shared" si="26"/>
        <v>-2346.681623229892</v>
      </c>
      <c r="AN36">
        <f t="shared" si="27"/>
        <v>0</v>
      </c>
      <c r="AO36">
        <f t="shared" si="27"/>
        <v>0</v>
      </c>
      <c r="AP36">
        <f t="shared" si="27"/>
        <v>-0.42118166915795335</v>
      </c>
      <c r="AQ36">
        <f t="shared" si="27"/>
        <v>-90.648516132462973</v>
      </c>
      <c r="AR36">
        <f t="shared" si="27"/>
        <v>-91.069697801620933</v>
      </c>
      <c r="AS36">
        <f t="shared" si="27"/>
        <v>1.8022027557893689</v>
      </c>
      <c r="AT36">
        <f t="shared" si="27"/>
        <v>1.7820377213132736</v>
      </c>
      <c r="AU36">
        <f t="shared" si="23"/>
        <v>-87.485457324518279</v>
      </c>
      <c r="AW36">
        <v>33</v>
      </c>
      <c r="AX36">
        <f>IF(Z36&gt;0, (R36*SUMPRODUCT(K36:$K$98, X36:$X$98)-K36*$AZ$3)/Z36, 0)</f>
        <v>1404.1137536060487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6.4784177999999998E-2</v>
      </c>
      <c r="Q37" s="4">
        <f t="shared" si="21"/>
        <v>25</v>
      </c>
      <c r="R37">
        <f t="shared" si="0"/>
        <v>100000</v>
      </c>
      <c r="S37">
        <f t="shared" si="1"/>
        <v>1365.8181041263038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634.52692027105013</v>
      </c>
      <c r="AC37">
        <f t="shared" si="2"/>
        <v>571.06254271716216</v>
      </c>
      <c r="AE37">
        <f t="shared" si="3"/>
        <v>0</v>
      </c>
      <c r="AF37">
        <f t="shared" si="24"/>
        <v>0</v>
      </c>
      <c r="AG37">
        <f t="shared" si="24"/>
        <v>-10.452756135533575</v>
      </c>
      <c r="AH37">
        <f t="shared" si="5"/>
        <v>-2927.6335227868558</v>
      </c>
      <c r="AI37">
        <f t="shared" si="25"/>
        <v>-2938.0862789223893</v>
      </c>
      <c r="AJ37">
        <f t="shared" si="7"/>
        <v>63.464377553887971</v>
      </c>
      <c r="AK37">
        <f t="shared" si="22"/>
        <v>44.416884418973517</v>
      </c>
      <c r="AL37">
        <f t="shared" si="26"/>
        <v>-2830.2050169495278</v>
      </c>
      <c r="AN37">
        <f t="shared" si="27"/>
        <v>0</v>
      </c>
      <c r="AO37">
        <f t="shared" si="27"/>
        <v>0</v>
      </c>
      <c r="AP37">
        <f t="shared" si="27"/>
        <v>-0.34793209307259632</v>
      </c>
      <c r="AQ37">
        <f t="shared" si="27"/>
        <v>-97.449672232378433</v>
      </c>
      <c r="AR37">
        <f t="shared" si="27"/>
        <v>-97.797604325451019</v>
      </c>
      <c r="AS37">
        <f t="shared" si="27"/>
        <v>2.1124853035468405</v>
      </c>
      <c r="AT37">
        <f t="shared" si="27"/>
        <v>1.4784674360785874</v>
      </c>
      <c r="AU37">
        <f t="shared" si="23"/>
        <v>-94.206651585825597</v>
      </c>
      <c r="AW37">
        <v>34</v>
      </c>
      <c r="AX37">
        <f>IF(Z37&gt;0, (R37*SUMPRODUCT(K37:$K$98, X37:$X$98)-K37*$AZ$3)/Z37, 0)</f>
        <v>1365.8181041263038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8.0470763000000001E-2</v>
      </c>
      <c r="Q38" s="4">
        <f t="shared" si="21"/>
        <v>25</v>
      </c>
      <c r="R38">
        <f t="shared" si="0"/>
        <v>100000</v>
      </c>
      <c r="S38">
        <f t="shared" si="1"/>
        <v>1309.2454250749242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571.06254271716216</v>
      </c>
      <c r="AC38">
        <f t="shared" si="2"/>
        <v>497.88442278708271</v>
      </c>
      <c r="AE38">
        <f t="shared" si="3"/>
        <v>0</v>
      </c>
      <c r="AF38">
        <f t="shared" si="24"/>
        <v>0</v>
      </c>
      <c r="AG38">
        <f t="shared" si="24"/>
        <v>-9.5070873124989195</v>
      </c>
      <c r="AH38">
        <f t="shared" si="5"/>
        <v>-3364.5650467172723</v>
      </c>
      <c r="AI38">
        <f t="shared" si="25"/>
        <v>-3374.072134029771</v>
      </c>
      <c r="AJ38">
        <f t="shared" si="7"/>
        <v>73.178119930079447</v>
      </c>
      <c r="AK38">
        <f t="shared" si="22"/>
        <v>39.974377990201354</v>
      </c>
      <c r="AL38">
        <f t="shared" si="26"/>
        <v>-3260.9196361094901</v>
      </c>
      <c r="AN38">
        <f t="shared" si="27"/>
        <v>0</v>
      </c>
      <c r="AO38">
        <f t="shared" si="27"/>
        <v>0</v>
      </c>
      <c r="AP38">
        <f t="shared" si="27"/>
        <v>-0.2825485813751174</v>
      </c>
      <c r="AQ38">
        <f t="shared" si="27"/>
        <v>-99.99414643478157</v>
      </c>
      <c r="AR38">
        <f t="shared" si="27"/>
        <v>-100.27669501615668</v>
      </c>
      <c r="AS38">
        <f t="shared" si="27"/>
        <v>2.1748379176826353</v>
      </c>
      <c r="AT38">
        <f t="shared" si="27"/>
        <v>1.1880298793127755</v>
      </c>
      <c r="AU38">
        <f t="shared" si="23"/>
        <v>-96.913827219161263</v>
      </c>
      <c r="AW38">
        <v>35</v>
      </c>
      <c r="AX38">
        <f>IF(Z38&gt;0, (R38*SUMPRODUCT(K38:$K$98, X38:$X$98)-K38*$AZ$3)/Z38, 0)</f>
        <v>1309.2454250749242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9.7818447000000003E-2</v>
      </c>
      <c r="Q39" s="4">
        <f t="shared" si="21"/>
        <v>25</v>
      </c>
      <c r="R39">
        <f t="shared" si="0"/>
        <v>100000</v>
      </c>
      <c r="S39">
        <f t="shared" si="1"/>
        <v>1236.6155821206348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497.88442278708271</v>
      </c>
      <c r="AC39">
        <f t="shared" si="2"/>
        <v>419.5613051936399</v>
      </c>
      <c r="AE39">
        <f t="shared" si="3"/>
        <v>0</v>
      </c>
      <c r="AF39">
        <f t="shared" si="24"/>
        <v>0</v>
      </c>
      <c r="AG39">
        <f t="shared" si="24"/>
        <v>-8.4820479229718835</v>
      </c>
      <c r="AH39">
        <f t="shared" si="5"/>
        <v>-3719.8740656081927</v>
      </c>
      <c r="AI39">
        <f t="shared" si="25"/>
        <v>-3728.3561135311647</v>
      </c>
      <c r="AJ39">
        <f t="shared" si="7"/>
        <v>78.323117593442817</v>
      </c>
      <c r="AK39">
        <f t="shared" si="22"/>
        <v>34.85190959509579</v>
      </c>
      <c r="AL39">
        <f t="shared" si="26"/>
        <v>-3615.1810863426258</v>
      </c>
      <c r="AN39">
        <f t="shared" si="27"/>
        <v>0</v>
      </c>
      <c r="AO39">
        <f t="shared" si="27"/>
        <v>0</v>
      </c>
      <c r="AP39">
        <f t="shared" si="27"/>
        <v>-0.22507556440107065</v>
      </c>
      <c r="AQ39">
        <f t="shared" si="27"/>
        <v>-98.708797972025394</v>
      </c>
      <c r="AR39">
        <f t="shared" si="27"/>
        <v>-98.933873536426475</v>
      </c>
      <c r="AS39">
        <f t="shared" si="27"/>
        <v>2.07834476509524</v>
      </c>
      <c r="AT39">
        <f t="shared" si="27"/>
        <v>0.92481359381695594</v>
      </c>
      <c r="AU39">
        <f t="shared" si="23"/>
        <v>-95.930715177514259</v>
      </c>
      <c r="AW39">
        <v>36</v>
      </c>
      <c r="AX39">
        <f>IF(Z39&gt;0, (R39*SUMPRODUCT(K39:$K$98, X39:$X$98)-K39*$AZ$3)/Z39, 0)</f>
        <v>1236.6155821206348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0.115047869</v>
      </c>
      <c r="Q40" s="4">
        <f t="shared" si="21"/>
        <v>25</v>
      </c>
      <c r="R40">
        <f t="shared" si="0"/>
        <v>100000</v>
      </c>
      <c r="S40">
        <f t="shared" si="1"/>
        <v>1146.0178882016821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419.5613051936399</v>
      </c>
      <c r="AC40">
        <f t="shared" si="2"/>
        <v>340.20164011566692</v>
      </c>
      <c r="AE40">
        <f t="shared" si="3"/>
        <v>0</v>
      </c>
      <c r="AF40">
        <f t="shared" si="24"/>
        <v>0</v>
      </c>
      <c r="AG40">
        <f t="shared" si="24"/>
        <v>-7.4213859054483731</v>
      </c>
      <c r="AH40">
        <f t="shared" si="5"/>
        <v>-3903.3661531751654</v>
      </c>
      <c r="AI40">
        <f t="shared" si="25"/>
        <v>-3910.7875390806139</v>
      </c>
      <c r="AJ40">
        <f t="shared" si="7"/>
        <v>79.359665077972977</v>
      </c>
      <c r="AK40">
        <f t="shared" si="22"/>
        <v>29.369291363554794</v>
      </c>
      <c r="AL40">
        <f t="shared" si="26"/>
        <v>-3802.0585826390861</v>
      </c>
      <c r="AN40">
        <f t="shared" si="27"/>
        <v>0</v>
      </c>
      <c r="AO40">
        <f t="shared" si="27"/>
        <v>0</v>
      </c>
      <c r="AP40">
        <f t="shared" si="27"/>
        <v>-0.17583066491852184</v>
      </c>
      <c r="AQ40">
        <f t="shared" si="27"/>
        <v>-92.480228743983702</v>
      </c>
      <c r="AR40">
        <f t="shared" si="27"/>
        <v>-92.656059408902223</v>
      </c>
      <c r="AS40">
        <f t="shared" si="27"/>
        <v>1.8802232973934192</v>
      </c>
      <c r="AT40">
        <f t="shared" si="27"/>
        <v>0.69582987523240092</v>
      </c>
      <c r="AU40">
        <f t="shared" si="23"/>
        <v>-90.080006236276404</v>
      </c>
      <c r="AW40">
        <v>37</v>
      </c>
      <c r="AX40">
        <f>IF(Z40&gt;0, (R40*SUMPRODUCT(K40:$K$98, X40:$X$98)-K40*$AZ$3)/Z40, 0)</f>
        <v>1146.0178882016821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0.13365521</v>
      </c>
      <c r="Q41" s="4">
        <f t="shared" si="21"/>
        <v>25</v>
      </c>
      <c r="R41">
        <f t="shared" si="0"/>
        <v>100000</v>
      </c>
      <c r="S41">
        <f t="shared" si="1"/>
        <v>1042.432598928739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340.20164011566692</v>
      </c>
      <c r="AC41">
        <f t="shared" si="2"/>
        <v>264.9974228842301</v>
      </c>
      <c r="AE41">
        <f t="shared" si="3"/>
        <v>0</v>
      </c>
      <c r="AF41">
        <f t="shared" si="24"/>
        <v>0</v>
      </c>
      <c r="AG41">
        <f t="shared" si="24"/>
        <v>-6.3552651547101462</v>
      </c>
      <c r="AH41">
        <f t="shared" si="5"/>
        <v>-3967.6275667349692</v>
      </c>
      <c r="AI41">
        <f t="shared" si="25"/>
        <v>-3973.9828318896793</v>
      </c>
      <c r="AJ41">
        <f t="shared" si="7"/>
        <v>75.204217231436814</v>
      </c>
      <c r="AK41">
        <f t="shared" si="22"/>
        <v>23.814114808096686</v>
      </c>
      <c r="AL41">
        <f t="shared" si="26"/>
        <v>-3874.9644998501458</v>
      </c>
      <c r="AN41">
        <f t="shared" si="27"/>
        <v>0</v>
      </c>
      <c r="AO41">
        <f t="shared" si="27"/>
        <v>0</v>
      </c>
      <c r="AP41">
        <f t="shared" si="27"/>
        <v>-0.13443899448679636</v>
      </c>
      <c r="AQ41">
        <f t="shared" si="27"/>
        <v>-83.931015871873811</v>
      </c>
      <c r="AR41">
        <f t="shared" si="27"/>
        <v>-84.065454866360596</v>
      </c>
      <c r="AS41">
        <f t="shared" si="27"/>
        <v>1.5908666435841399</v>
      </c>
      <c r="AT41">
        <f t="shared" si="27"/>
        <v>0.50376271822755503</v>
      </c>
      <c r="AU41">
        <f t="shared" si="23"/>
        <v>-81.970825504548898</v>
      </c>
      <c r="AW41">
        <v>38</v>
      </c>
      <c r="AX41">
        <f>IF(Z41&gt;0, (R41*SUMPRODUCT(K41:$K$98, X41:$X$98)-K41*$AZ$3)/Z41, 0)</f>
        <v>1042.432598928739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0.153152232</v>
      </c>
      <c r="Q42" s="4">
        <f t="shared" si="21"/>
        <v>25</v>
      </c>
      <c r="R42">
        <f t="shared" si="0"/>
        <v>100000</v>
      </c>
      <c r="S42">
        <f t="shared" si="1"/>
        <v>923.64154025310461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264.9974228842301</v>
      </c>
      <c r="AC42">
        <f t="shared" si="2"/>
        <v>196.49141729141607</v>
      </c>
      <c r="AE42">
        <f t="shared" si="3"/>
        <v>0</v>
      </c>
      <c r="AF42">
        <f t="shared" si="24"/>
        <v>0</v>
      </c>
      <c r="AG42">
        <f t="shared" si="24"/>
        <v>-5.3183894597673609</v>
      </c>
      <c r="AH42">
        <f t="shared" si="5"/>
        <v>-3893.2921735827367</v>
      </c>
      <c r="AI42">
        <f t="shared" si="25"/>
        <v>-3898.6105630425041</v>
      </c>
      <c r="AJ42">
        <f t="shared" si="7"/>
        <v>68.506005592814034</v>
      </c>
      <c r="AK42">
        <f t="shared" si="22"/>
        <v>18.549819601896107</v>
      </c>
      <c r="AL42">
        <f t="shared" si="26"/>
        <v>-3811.5547378477941</v>
      </c>
      <c r="AN42">
        <f t="shared" si="27"/>
        <v>0</v>
      </c>
      <c r="AO42">
        <f t="shared" si="27"/>
        <v>0</v>
      </c>
      <c r="AP42">
        <f t="shared" si="27"/>
        <v>-0.10045086827539272</v>
      </c>
      <c r="AQ42">
        <f t="shared" si="27"/>
        <v>-73.53440026245913</v>
      </c>
      <c r="AR42">
        <f t="shared" si="27"/>
        <v>-73.634851130734518</v>
      </c>
      <c r="AS42">
        <f t="shared" si="27"/>
        <v>1.2939044415483802</v>
      </c>
      <c r="AT42">
        <f t="shared" si="27"/>
        <v>0.35035897605059385</v>
      </c>
      <c r="AU42">
        <f t="shared" si="23"/>
        <v>-71.990587713135554</v>
      </c>
      <c r="AW42">
        <v>39</v>
      </c>
      <c r="AX42">
        <f>IF(Z42&gt;0, (R42*SUMPRODUCT(K42:$K$98, X42:$X$98)-K42*$AZ$3)/Z42, 0)</f>
        <v>923.64154025310461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0.17329698399999999</v>
      </c>
      <c r="Q43" s="4">
        <f t="shared" si="21"/>
        <v>25</v>
      </c>
      <c r="R43">
        <f t="shared" si="0"/>
        <v>100000</v>
      </c>
      <c r="S43">
        <f t="shared" si="1"/>
        <v>786.96868974202187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196.49141729141607</v>
      </c>
      <c r="AC43">
        <f t="shared" si="2"/>
        <v>136.7293476352603</v>
      </c>
      <c r="AE43">
        <f t="shared" si="3"/>
        <v>0</v>
      </c>
      <c r="AF43">
        <f t="shared" si="24"/>
        <v>0</v>
      </c>
      <c r="AG43">
        <f t="shared" si="24"/>
        <v>-4.343544712054614</v>
      </c>
      <c r="AH43">
        <f t="shared" si="5"/>
        <v>-3686.6434124602915</v>
      </c>
      <c r="AI43">
        <f t="shared" si="25"/>
        <v>-3690.9869571723461</v>
      </c>
      <c r="AJ43">
        <f t="shared" si="7"/>
        <v>59.762069656155774</v>
      </c>
      <c r="AK43">
        <f t="shared" si="22"/>
        <v>13.754399210399127</v>
      </c>
      <c r="AL43">
        <f t="shared" si="26"/>
        <v>-3617.4704883057912</v>
      </c>
      <c r="AN43">
        <f t="shared" si="27"/>
        <v>0</v>
      </c>
      <c r="AO43">
        <f t="shared" si="27"/>
        <v>0</v>
      </c>
      <c r="AP43">
        <f t="shared" si="27"/>
        <v>-7.3248684893153518E-2</v>
      </c>
      <c r="AQ43">
        <f t="shared" si="27"/>
        <v>-62.170830401095841</v>
      </c>
      <c r="AR43">
        <f t="shared" si="27"/>
        <v>-62.244079085988993</v>
      </c>
      <c r="AS43">
        <f t="shared" si="27"/>
        <v>1.0078158046025438</v>
      </c>
      <c r="AT43">
        <f t="shared" si="27"/>
        <v>0.23195148673411362</v>
      </c>
      <c r="AU43">
        <f t="shared" si="23"/>
        <v>-61.004311794652338</v>
      </c>
      <c r="AW43">
        <v>40</v>
      </c>
      <c r="AX43">
        <f>IF(Z43&gt;0, (R43*SUMPRODUCT(K43:$K$98, X43:$X$98)-K43*$AZ$3)/Z43, 0)</f>
        <v>786.96868974202187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0.19491187900000001</v>
      </c>
      <c r="Q44" s="4">
        <f t="shared" si="21"/>
        <v>25</v>
      </c>
      <c r="R44">
        <f t="shared" si="0"/>
        <v>100000</v>
      </c>
      <c r="S44">
        <f t="shared" si="1"/>
        <v>628.74779773889179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136.7293476352603</v>
      </c>
      <c r="AC44">
        <f t="shared" si="2"/>
        <v>86.855240989792506</v>
      </c>
      <c r="AE44">
        <f t="shared" si="3"/>
        <v>0</v>
      </c>
      <c r="AF44">
        <f t="shared" si="24"/>
        <v>0</v>
      </c>
      <c r="AG44">
        <f t="shared" si="24"/>
        <v>-3.4535008035869899</v>
      </c>
      <c r="AH44">
        <f t="shared" si="5"/>
        <v>-3386.4338453883156</v>
      </c>
      <c r="AI44">
        <f t="shared" si="25"/>
        <v>-3389.8873461919025</v>
      </c>
      <c r="AJ44">
        <f t="shared" si="7"/>
        <v>49.874106645467791</v>
      </c>
      <c r="AK44">
        <f t="shared" si="22"/>
        <v>9.5710543344682222</v>
      </c>
      <c r="AL44">
        <f t="shared" si="26"/>
        <v>-3330.4421852119667</v>
      </c>
      <c r="AN44">
        <f t="shared" si="27"/>
        <v>0</v>
      </c>
      <c r="AO44">
        <f t="shared" si="27"/>
        <v>0</v>
      </c>
      <c r="AP44">
        <f t="shared" si="27"/>
        <v>-5.1999249319123676E-2</v>
      </c>
      <c r="AQ44">
        <f t="shared" si="27"/>
        <v>-50.989424310012382</v>
      </c>
      <c r="AR44">
        <f t="shared" si="27"/>
        <v>-51.041423559331498</v>
      </c>
      <c r="AS44">
        <f t="shared" si="27"/>
        <v>0.75095280224999006</v>
      </c>
      <c r="AT44">
        <f t="shared" si="27"/>
        <v>0.14411105393922816</v>
      </c>
      <c r="AU44">
        <f t="shared" si="23"/>
        <v>-50.146359703142288</v>
      </c>
      <c r="AW44">
        <v>41</v>
      </c>
      <c r="AX44">
        <f>IF(Z44&gt;0, (R44*SUMPRODUCT(K44:$K$98, X44:$X$98)-K44*$AZ$3)/Z44, 0)</f>
        <v>628.74779773889179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0.21714087100000001</v>
      </c>
      <c r="Q45" s="4">
        <f t="shared" si="21"/>
        <v>25</v>
      </c>
      <c r="R45">
        <f t="shared" si="0"/>
        <v>100000</v>
      </c>
      <c r="S45">
        <f t="shared" si="1"/>
        <v>438.77681115909871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86.855240989792506</v>
      </c>
      <c r="AC45">
        <f t="shared" si="2"/>
        <v>46.845034318733639</v>
      </c>
      <c r="AE45">
        <f t="shared" si="3"/>
        <v>0</v>
      </c>
      <c r="AF45">
        <f t="shared" si="24"/>
        <v>0</v>
      </c>
      <c r="AG45">
        <f t="shared" si="24"/>
        <v>-2.6690696230610405</v>
      </c>
      <c r="AH45">
        <f t="shared" si="5"/>
        <v>-2999.5846899603157</v>
      </c>
      <c r="AI45">
        <f t="shared" si="25"/>
        <v>-3002.2537595833769</v>
      </c>
      <c r="AJ45">
        <f t="shared" si="7"/>
        <v>40.010206671058867</v>
      </c>
      <c r="AK45">
        <f t="shared" si="22"/>
        <v>6.0798668692854756</v>
      </c>
      <c r="AL45">
        <f t="shared" si="26"/>
        <v>-2956.1636860430326</v>
      </c>
      <c r="AN45">
        <f t="shared" si="27"/>
        <v>0</v>
      </c>
      <c r="AO45">
        <f t="shared" si="27"/>
        <v>0</v>
      </c>
      <c r="AP45">
        <f t="shared" si="27"/>
        <v>-3.5882227265564066E-2</v>
      </c>
      <c r="AQ45">
        <f t="shared" si="27"/>
        <v>-40.325579601788114</v>
      </c>
      <c r="AR45">
        <f t="shared" si="27"/>
        <v>-40.361461829053681</v>
      </c>
      <c r="AS45">
        <f t="shared" si="27"/>
        <v>0.53788605449213833</v>
      </c>
      <c r="AT45">
        <f t="shared" si="27"/>
        <v>8.1736033733686431E-2</v>
      </c>
      <c r="AU45">
        <f t="shared" si="23"/>
        <v>-39.741839740827857</v>
      </c>
      <c r="AW45">
        <v>42</v>
      </c>
      <c r="AX45">
        <f>IF(Z45&gt;0, (R45*SUMPRODUCT(K45:$K$98, X45:$X$98)-K45*$AZ$3)/Z45, 0)</f>
        <v>438.77681115909871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0.240684854</v>
      </c>
      <c r="Q46" s="4">
        <f t="shared" si="21"/>
        <v>25</v>
      </c>
      <c r="R46">
        <f t="shared" si="0"/>
        <v>100000</v>
      </c>
      <c r="S46">
        <f t="shared" si="1"/>
        <v>204.03171750112298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46.845034318733639</v>
      </c>
      <c r="AC46">
        <f t="shared" si="2"/>
        <v>16.322327608868292</v>
      </c>
      <c r="AE46">
        <f t="shared" si="3"/>
        <v>0</v>
      </c>
      <c r="AF46">
        <f t="shared" si="24"/>
        <v>0</v>
      </c>
      <c r="AG46">
        <f t="shared" si="24"/>
        <v>-1.9999742942881487</v>
      </c>
      <c r="AH46">
        <f t="shared" si="5"/>
        <v>-2569.6185301691262</v>
      </c>
      <c r="AI46">
        <f t="shared" si="25"/>
        <v>-2571.6185044634144</v>
      </c>
      <c r="AJ46">
        <f t="shared" si="7"/>
        <v>30.522706709865346</v>
      </c>
      <c r="AK46">
        <f t="shared" si="22"/>
        <v>3.2791524023113552</v>
      </c>
      <c r="AL46">
        <f t="shared" si="26"/>
        <v>-2537.8166453512376</v>
      </c>
      <c r="AN46">
        <f t="shared" si="27"/>
        <v>0</v>
      </c>
      <c r="AO46">
        <f t="shared" si="27"/>
        <v>0</v>
      </c>
      <c r="AP46">
        <f t="shared" si="27"/>
        <v>-2.4006336037769034E-2</v>
      </c>
      <c r="AQ46">
        <f t="shared" si="27"/>
        <v>-30.843959395025379</v>
      </c>
      <c r="AR46">
        <f t="shared" si="27"/>
        <v>-30.867965731063148</v>
      </c>
      <c r="AS46">
        <f t="shared" si="27"/>
        <v>0.36637388598041903</v>
      </c>
      <c r="AT46">
        <f t="shared" si="27"/>
        <v>3.9360723142175674E-2</v>
      </c>
      <c r="AU46">
        <f t="shared" si="23"/>
        <v>-30.462231121940551</v>
      </c>
      <c r="AW46">
        <v>43</v>
      </c>
      <c r="AX46">
        <f>IF(Z46&gt;0, (R46*SUMPRODUCT(K46:$K$98, X46:$X$98)-K46*$AZ$3)/Z46, 0)</f>
        <v>204.03171750112298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0.26560892699999999</v>
      </c>
      <c r="Q47" s="4">
        <f t="shared" si="21"/>
        <v>25</v>
      </c>
      <c r="R47">
        <f t="shared" si="0"/>
        <v>100000</v>
      </c>
      <c r="S47">
        <f t="shared" si="1"/>
        <v>-99.551559044741566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16.322327608868292</v>
      </c>
      <c r="AC47">
        <f t="shared" si="2"/>
        <v>-5.7690667040832437</v>
      </c>
      <c r="AE47">
        <f t="shared" si="3"/>
        <v>0</v>
      </c>
      <c r="AF47">
        <f t="shared" si="24"/>
        <v>0</v>
      </c>
      <c r="AG47">
        <f t="shared" si="24"/>
        <v>-1.4487635250118096</v>
      </c>
      <c r="AH47">
        <f t="shared" si="5"/>
        <v>-2124.8441053338297</v>
      </c>
      <c r="AI47">
        <f t="shared" si="25"/>
        <v>-2126.2928688588413</v>
      </c>
      <c r="AJ47">
        <f t="shared" si="7"/>
        <v>22.091394312951536</v>
      </c>
      <c r="AK47">
        <f t="shared" si="22"/>
        <v>1.1425629326207805</v>
      </c>
      <c r="AL47">
        <f t="shared" si="26"/>
        <v>-2103.0589116132687</v>
      </c>
      <c r="AN47">
        <f t="shared" si="27"/>
        <v>0</v>
      </c>
      <c r="AO47">
        <f t="shared" si="27"/>
        <v>0</v>
      </c>
      <c r="AP47">
        <f t="shared" si="27"/>
        <v>-1.5526763858212569E-2</v>
      </c>
      <c r="AQ47">
        <f t="shared" si="27"/>
        <v>-22.772489843547376</v>
      </c>
      <c r="AR47">
        <f t="shared" si="27"/>
        <v>-22.788016607405584</v>
      </c>
      <c r="AS47">
        <f t="shared" si="27"/>
        <v>0.23675904098501002</v>
      </c>
      <c r="AT47">
        <f t="shared" si="27"/>
        <v>1.2245134931737798E-2</v>
      </c>
      <c r="AU47">
        <f t="shared" si="23"/>
        <v>-22.539012431488835</v>
      </c>
      <c r="AW47">
        <v>44</v>
      </c>
      <c r="AX47">
        <f>IF(Z47&gt;0, (R47*SUMPRODUCT(K47:$K$98, X47:$X$98)-K47*$AZ$3)/Z47, 0)</f>
        <v>-99.551559044741566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0.29099302900000001</v>
      </c>
      <c r="Q48" s="4">
        <f t="shared" si="21"/>
        <v>25</v>
      </c>
      <c r="R48">
        <f t="shared" si="0"/>
        <v>100000</v>
      </c>
      <c r="S48">
        <f t="shared" si="1"/>
        <v>-511.67305690306767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-5.7690667040832437</v>
      </c>
      <c r="AC48">
        <f t="shared" si="2"/>
        <v>-20.726766295778944</v>
      </c>
      <c r="AE48">
        <f t="shared" si="3"/>
        <v>0</v>
      </c>
      <c r="AF48">
        <f t="shared" si="24"/>
        <v>0</v>
      </c>
      <c r="AG48">
        <f t="shared" si="24"/>
        <v>-1.0126958033137878</v>
      </c>
      <c r="AH48">
        <f t="shared" si="5"/>
        <v>-1686.320345791615</v>
      </c>
      <c r="AI48">
        <f t="shared" si="25"/>
        <v>-1687.3330415949288</v>
      </c>
      <c r="AJ48">
        <f t="shared" si="7"/>
        <v>14.9576995916957</v>
      </c>
      <c r="AK48">
        <f t="shared" si="22"/>
        <v>-0.40383466928582712</v>
      </c>
      <c r="AL48">
        <f t="shared" si="26"/>
        <v>-1672.7791766725188</v>
      </c>
      <c r="AN48">
        <f t="shared" si="27"/>
        <v>0</v>
      </c>
      <c r="AO48">
        <f t="shared" si="27"/>
        <v>0</v>
      </c>
      <c r="AP48">
        <f t="shared" si="27"/>
        <v>-9.6904608696084301E-3</v>
      </c>
      <c r="AQ48">
        <f t="shared" si="27"/>
        <v>-16.136357305960722</v>
      </c>
      <c r="AR48">
        <f t="shared" si="27"/>
        <v>-16.146047766830328</v>
      </c>
      <c r="AS48">
        <f t="shared" si="27"/>
        <v>0.14312985411649107</v>
      </c>
      <c r="AT48">
        <f t="shared" si="27"/>
        <v>-3.8642838725115205E-3</v>
      </c>
      <c r="AU48">
        <f t="shared" si="23"/>
        <v>-16.00678219658635</v>
      </c>
      <c r="AW48">
        <v>45</v>
      </c>
      <c r="AX48">
        <f>IF(Z48&gt;0, (R48*SUMPRODUCT(K48:$K$98, X48:$X$98)-K48*$AZ$3)/Z48, 0)</f>
        <v>-511.67305690306767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0.31752069599999999</v>
      </c>
      <c r="Q49" s="4">
        <f t="shared" si="21"/>
        <v>25</v>
      </c>
      <c r="R49">
        <f t="shared" si="0"/>
        <v>100000</v>
      </c>
      <c r="S49">
        <f t="shared" si="1"/>
        <v>-1097.0957284064737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-20.726766295778944</v>
      </c>
      <c r="AC49">
        <f t="shared" si="2"/>
        <v>-29.885632305443508</v>
      </c>
      <c r="AE49">
        <f t="shared" si="3"/>
        <v>0</v>
      </c>
      <c r="AF49">
        <f t="shared" si="24"/>
        <v>0</v>
      </c>
      <c r="AG49">
        <f t="shared" si="24"/>
        <v>-0.68101696897617692</v>
      </c>
      <c r="AH49">
        <f t="shared" si="5"/>
        <v>-1286.207505217892</v>
      </c>
      <c r="AI49">
        <f t="shared" si="25"/>
        <v>-1286.8885221868682</v>
      </c>
      <c r="AJ49">
        <f t="shared" si="7"/>
        <v>9.158866009664564</v>
      </c>
      <c r="AK49">
        <f t="shared" si="22"/>
        <v>-1.4508736407045262</v>
      </c>
      <c r="AL49">
        <f t="shared" si="26"/>
        <v>-1279.1805298179081</v>
      </c>
      <c r="AN49">
        <f t="shared" si="27"/>
        <v>0</v>
      </c>
      <c r="AO49">
        <f t="shared" si="27"/>
        <v>0</v>
      </c>
      <c r="AP49">
        <f t="shared" si="27"/>
        <v>-5.8184235544942071E-3</v>
      </c>
      <c r="AQ49">
        <f t="shared" si="27"/>
        <v>-10.989006713852978</v>
      </c>
      <c r="AR49">
        <f t="shared" si="27"/>
        <v>-10.994825137407473</v>
      </c>
      <c r="AS49">
        <f t="shared" si="27"/>
        <v>7.8250857395233048E-2</v>
      </c>
      <c r="AT49">
        <f t="shared" si="27"/>
        <v>-1.2395869339880263E-2</v>
      </c>
      <c r="AU49">
        <f t="shared" si="23"/>
        <v>-10.92897014935212</v>
      </c>
      <c r="AW49">
        <v>46</v>
      </c>
      <c r="AX49">
        <f>IF(Z49&gt;0, (R49*SUMPRODUCT(K49:$K$98, X49:$X$98)-K49*$AZ$3)/Z49, 0)</f>
        <v>-1097.0957284064737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0.344227385</v>
      </c>
      <c r="Q50" s="4">
        <f t="shared" si="21"/>
        <v>25</v>
      </c>
      <c r="R50">
        <f t="shared" si="0"/>
        <v>100000</v>
      </c>
      <c r="S50">
        <f t="shared" si="1"/>
        <v>-1969.4261870746959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-29.885632305443508</v>
      </c>
      <c r="AC50">
        <f t="shared" si="2"/>
        <v>-34.644736076174901</v>
      </c>
      <c r="AE50">
        <f t="shared" si="3"/>
        <v>0</v>
      </c>
      <c r="AF50">
        <f t="shared" si="24"/>
        <v>0</v>
      </c>
      <c r="AG50">
        <f t="shared" si="24"/>
        <v>-0.43978210891511954</v>
      </c>
      <c r="AH50">
        <f t="shared" si="5"/>
        <v>-937.69876148518199</v>
      </c>
      <c r="AI50">
        <f t="shared" si="25"/>
        <v>-938.13854359409709</v>
      </c>
      <c r="AJ50">
        <f t="shared" si="7"/>
        <v>4.759103770731393</v>
      </c>
      <c r="AK50">
        <f t="shared" si="22"/>
        <v>-2.0919942613810458</v>
      </c>
      <c r="AL50">
        <f t="shared" si="26"/>
        <v>-935.47143408474676</v>
      </c>
      <c r="AN50">
        <f t="shared" si="27"/>
        <v>0</v>
      </c>
      <c r="AO50">
        <f t="shared" si="27"/>
        <v>0</v>
      </c>
      <c r="AP50">
        <f t="shared" si="27"/>
        <v>-3.3548023160386766E-3</v>
      </c>
      <c r="AQ50">
        <f t="shared" si="27"/>
        <v>-7.1530740178069481</v>
      </c>
      <c r="AR50">
        <f t="shared" si="27"/>
        <v>-7.1564288201229864</v>
      </c>
      <c r="AS50">
        <f t="shared" si="27"/>
        <v>3.6304006071787645E-2</v>
      </c>
      <c r="AT50">
        <f t="shared" si="27"/>
        <v>-1.5958419069238013E-2</v>
      </c>
      <c r="AU50">
        <f t="shared" si="23"/>
        <v>-7.1360832331204369</v>
      </c>
      <c r="AW50">
        <v>47</v>
      </c>
      <c r="AX50">
        <f>IF(Z50&gt;0, (R50*SUMPRODUCT(K50:$K$98, X50:$X$98)-K50*$AZ$3)/Z50, 0)</f>
        <v>-1969.4261870746959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0.370496828</v>
      </c>
      <c r="Q51" s="4">
        <f t="shared" si="21"/>
        <v>25</v>
      </c>
      <c r="R51">
        <f t="shared" si="0"/>
        <v>100000</v>
      </c>
      <c r="S51">
        <f t="shared" si="1"/>
        <v>-3325.0022047908437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-34.644736076174901</v>
      </c>
      <c r="AC51">
        <f t="shared" si="2"/>
        <v>-36.235396751909022</v>
      </c>
      <c r="AE51">
        <f t="shared" si="3"/>
        <v>0</v>
      </c>
      <c r="AF51">
        <f t="shared" si="24"/>
        <v>0</v>
      </c>
      <c r="AG51">
        <f t="shared" si="24"/>
        <v>-0.27244641146176607</v>
      </c>
      <c r="AH51">
        <f t="shared" si="5"/>
        <v>-651.75150545680924</v>
      </c>
      <c r="AI51">
        <f t="shared" si="25"/>
        <v>-652.02395186827096</v>
      </c>
      <c r="AJ51">
        <f t="shared" si="7"/>
        <v>1.5906606757341208</v>
      </c>
      <c r="AK51">
        <f t="shared" si="22"/>
        <v>-2.4251315253322434</v>
      </c>
      <c r="AL51">
        <f t="shared" si="26"/>
        <v>-652.85842271786908</v>
      </c>
      <c r="AN51">
        <f t="shared" si="27"/>
        <v>0</v>
      </c>
      <c r="AO51">
        <f t="shared" si="27"/>
        <v>0</v>
      </c>
      <c r="AP51">
        <f t="shared" si="27"/>
        <v>-1.8556345323383094E-3</v>
      </c>
      <c r="AQ51">
        <f t="shared" si="27"/>
        <v>-4.4390843452120823</v>
      </c>
      <c r="AR51">
        <f t="shared" si="27"/>
        <v>-4.44093997974442</v>
      </c>
      <c r="AS51">
        <f t="shared" si="27"/>
        <v>1.0834001678671592E-2</v>
      </c>
      <c r="AT51">
        <f t="shared" si="27"/>
        <v>-1.6517588834163526E-2</v>
      </c>
      <c r="AU51">
        <f t="shared" si="23"/>
        <v>-4.4466235668999126</v>
      </c>
      <c r="AW51">
        <v>48</v>
      </c>
      <c r="AX51">
        <f>IF(Z51&gt;0, (R51*SUMPRODUCT(K51:$K$98, X51:$X$98)-K51*$AZ$3)/Z51, 0)</f>
        <v>-3325.0022047908437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0.397394472</v>
      </c>
      <c r="Q52" s="4">
        <f t="shared" si="21"/>
        <v>25</v>
      </c>
      <c r="R52">
        <f t="shared" si="0"/>
        <v>100000</v>
      </c>
      <c r="S52">
        <f t="shared" si="1"/>
        <v>-5529.1610296124309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-36.235396751909022</v>
      </c>
      <c r="AC52">
        <f t="shared" si="2"/>
        <v>-35.708040613127508</v>
      </c>
      <c r="AE52">
        <f t="shared" si="3"/>
        <v>0</v>
      </c>
      <c r="AF52">
        <f t="shared" si="24"/>
        <v>0</v>
      </c>
      <c r="AG52">
        <f t="shared" si="24"/>
        <v>-0.16145324951600512</v>
      </c>
      <c r="AH52">
        <f t="shared" si="5"/>
        <v>-433.07479132457308</v>
      </c>
      <c r="AI52">
        <f t="shared" si="25"/>
        <v>-433.23624457408908</v>
      </c>
      <c r="AJ52">
        <f t="shared" si="7"/>
        <v>-0.52735613878151355</v>
      </c>
      <c r="AK52">
        <f t="shared" si="22"/>
        <v>-2.5364777726336318</v>
      </c>
      <c r="AL52">
        <f t="shared" si="26"/>
        <v>-436.30007848550423</v>
      </c>
      <c r="AN52">
        <f t="shared" si="27"/>
        <v>0</v>
      </c>
      <c r="AO52">
        <f t="shared" si="27"/>
        <v>0</v>
      </c>
      <c r="AP52">
        <f t="shared" si="27"/>
        <v>-9.818386444744435E-4</v>
      </c>
      <c r="AQ52">
        <f t="shared" si="27"/>
        <v>-2.6336389471555335</v>
      </c>
      <c r="AR52">
        <f t="shared" si="27"/>
        <v>-2.6346207858000077</v>
      </c>
      <c r="AS52">
        <f t="shared" si="27"/>
        <v>-3.2069880167087598E-3</v>
      </c>
      <c r="AT52">
        <f t="shared" si="27"/>
        <v>-1.5424972278277263E-2</v>
      </c>
      <c r="AU52">
        <f t="shared" si="23"/>
        <v>-2.653252746094994</v>
      </c>
      <c r="AW52">
        <v>49</v>
      </c>
      <c r="AX52">
        <f>IF(Z52&gt;0, (R52*SUMPRODUCT(K52:$K$98, X52:$X$98)-K52*$AZ$3)/Z52, 0)</f>
        <v>-5529.1610296124309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0.424762996</v>
      </c>
      <c r="Q53" s="4">
        <f t="shared" si="21"/>
        <v>25</v>
      </c>
      <c r="R53">
        <f t="shared" si="0"/>
        <v>100000</v>
      </c>
      <c r="S53">
        <f t="shared" si="1"/>
        <v>-9288.7351576133005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-35.708040613127508</v>
      </c>
      <c r="AC53">
        <f t="shared" si="2"/>
        <v>-33.907357699574476</v>
      </c>
      <c r="AE53">
        <f t="shared" si="3"/>
        <v>0</v>
      </c>
      <c r="AF53">
        <f t="shared" si="24"/>
        <v>0</v>
      </c>
      <c r="AG53">
        <f t="shared" si="24"/>
        <v>-9.1259351042491194E-2</v>
      </c>
      <c r="AH53">
        <f t="shared" si="5"/>
        <v>-274.31746391341557</v>
      </c>
      <c r="AI53">
        <f t="shared" si="25"/>
        <v>-274.40872326445805</v>
      </c>
      <c r="AJ53">
        <f t="shared" si="7"/>
        <v>-1.8006829135530324</v>
      </c>
      <c r="AK53">
        <f t="shared" si="22"/>
        <v>-2.4995628429189258</v>
      </c>
      <c r="AL53">
        <f t="shared" si="26"/>
        <v>-278.70896902093</v>
      </c>
      <c r="AN53">
        <f t="shared" si="27"/>
        <v>0</v>
      </c>
      <c r="AO53">
        <f t="shared" si="27"/>
        <v>0</v>
      </c>
      <c r="AP53">
        <f t="shared" si="27"/>
        <v>-4.9551029804835325E-4</v>
      </c>
      <c r="AQ53">
        <f t="shared" si="27"/>
        <v>-1.4894597293412268</v>
      </c>
      <c r="AR53">
        <f t="shared" si="27"/>
        <v>-1.4899552396392752</v>
      </c>
      <c r="AS53">
        <f t="shared" si="27"/>
        <v>-9.7771561707665142E-3</v>
      </c>
      <c r="AT53">
        <f t="shared" si="27"/>
        <v>-1.3571859925988973E-2</v>
      </c>
      <c r="AU53">
        <f t="shared" si="23"/>
        <v>-1.5133042557360308</v>
      </c>
      <c r="AW53">
        <v>50</v>
      </c>
      <c r="AX53">
        <f>IF(Z53&gt;0, (R53*SUMPRODUCT(K53:$K$98, X53:$X$98)-K53*$AZ$3)/Z53, 0)</f>
        <v>-9288.7351576133005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0.45242554800000001</v>
      </c>
      <c r="Q54" s="4">
        <f t="shared" si="21"/>
        <v>25</v>
      </c>
      <c r="R54">
        <f t="shared" si="0"/>
        <v>100000</v>
      </c>
      <c r="S54">
        <f t="shared" si="1"/>
        <v>-16020.402234688345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-33.907357699574476</v>
      </c>
      <c r="AC54">
        <f t="shared" si="2"/>
        <v>-31.437601481854482</v>
      </c>
      <c r="AE54">
        <f t="shared" si="3"/>
        <v>0</v>
      </c>
      <c r="AF54">
        <f t="shared" si="24"/>
        <v>0</v>
      </c>
      <c r="AG54">
        <f t="shared" si="24"/>
        <v>-4.9058695626542831E-2</v>
      </c>
      <c r="AH54">
        <f t="shared" si="5"/>
        <v>-165.1522476220938</v>
      </c>
      <c r="AI54">
        <f t="shared" si="25"/>
        <v>-165.20130631772034</v>
      </c>
      <c r="AJ54">
        <f t="shared" si="7"/>
        <v>-2.4697562177199934</v>
      </c>
      <c r="AK54">
        <f t="shared" si="22"/>
        <v>-2.3735150389702135</v>
      </c>
      <c r="AL54">
        <f t="shared" si="26"/>
        <v>-170.04457757441057</v>
      </c>
      <c r="AN54">
        <f t="shared" si="27"/>
        <v>0</v>
      </c>
      <c r="AO54">
        <f t="shared" si="27"/>
        <v>0</v>
      </c>
      <c r="AP54">
        <f t="shared" si="27"/>
        <v>-2.3783364011937516E-4</v>
      </c>
      <c r="AQ54">
        <f t="shared" si="27"/>
        <v>-0.80064827905060554</v>
      </c>
      <c r="AR54">
        <f t="shared" si="27"/>
        <v>-0.80088611269072496</v>
      </c>
      <c r="AS54">
        <f t="shared" si="27"/>
        <v>-1.1973231329656523E-2</v>
      </c>
      <c r="AT54">
        <f t="shared" si="27"/>
        <v>-1.1506659816102962E-2</v>
      </c>
      <c r="AU54">
        <f t="shared" si="23"/>
        <v>-0.82436600383648451</v>
      </c>
      <c r="AW54">
        <v>51</v>
      </c>
      <c r="AX54">
        <f>IF(Z54&gt;0, (R54*SUMPRODUCT(K54:$K$98, X54:$X$98)-K54*$AZ$3)/Z54, 0)</f>
        <v>-16020.402234688345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0.48020744799999998</v>
      </c>
      <c r="Q55" s="4">
        <f t="shared" si="21"/>
        <v>25</v>
      </c>
      <c r="R55">
        <f t="shared" si="0"/>
        <v>100000</v>
      </c>
      <c r="S55">
        <f t="shared" si="1"/>
        <v>-28692.036858365744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-31.437601481854482</v>
      </c>
      <c r="AC55">
        <f t="shared" si="2"/>
        <v>-28.703235522457565</v>
      </c>
      <c r="AE55">
        <f t="shared" si="3"/>
        <v>0</v>
      </c>
      <c r="AF55">
        <f t="shared" si="24"/>
        <v>0</v>
      </c>
      <c r="AG55">
        <f t="shared" si="24"/>
        <v>-2.5009757641246508E-2</v>
      </c>
      <c r="AH55">
        <f t="shared" si="5"/>
        <v>-94.233404116123566</v>
      </c>
      <c r="AI55">
        <f t="shared" si="25"/>
        <v>-94.258413873764809</v>
      </c>
      <c r="AJ55">
        <f t="shared" si="7"/>
        <v>-2.7343659593969178</v>
      </c>
      <c r="AK55">
        <f t="shared" si="22"/>
        <v>-2.2006321037298138</v>
      </c>
      <c r="AL55">
        <f t="shared" si="26"/>
        <v>-99.19341193689155</v>
      </c>
      <c r="AN55">
        <f t="shared" si="27"/>
        <v>0</v>
      </c>
      <c r="AO55">
        <f t="shared" si="27"/>
        <v>0</v>
      </c>
      <c r="AP55">
        <f t="shared" si="27"/>
        <v>-1.0825519495348734E-4</v>
      </c>
      <c r="AQ55">
        <f t="shared" si="27"/>
        <v>-0.4078910191795555</v>
      </c>
      <c r="AR55">
        <f t="shared" si="27"/>
        <v>-0.40799927437450895</v>
      </c>
      <c r="AS55">
        <f t="shared" si="27"/>
        <v>-1.1835753238988183E-2</v>
      </c>
      <c r="AT55">
        <f t="shared" si="27"/>
        <v>-9.5254764491312528E-3</v>
      </c>
      <c r="AU55">
        <f t="shared" si="23"/>
        <v>-0.42936050406262843</v>
      </c>
      <c r="AW55">
        <v>52</v>
      </c>
      <c r="AX55">
        <f>IF(Z55&gt;0, (R55*SUMPRODUCT(K55:$K$98, X55:$X$98)-K55*$AZ$3)/Z55, 0)</f>
        <v>-28692.036858365744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0.508136904</v>
      </c>
      <c r="Q56" s="4">
        <f t="shared" si="21"/>
        <v>25</v>
      </c>
      <c r="R56">
        <f t="shared" si="0"/>
        <v>100000</v>
      </c>
      <c r="S56">
        <f t="shared" si="1"/>
        <v>-53842.549193944156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-28.703235522457565</v>
      </c>
      <c r="AC56">
        <f t="shared" si="2"/>
        <v>-25.954863828737555</v>
      </c>
      <c r="AE56">
        <f t="shared" si="3"/>
        <v>0</v>
      </c>
      <c r="AF56">
        <f t="shared" si="24"/>
        <v>0</v>
      </c>
      <c r="AG56">
        <f t="shared" si="24"/>
        <v>-1.20512792472207E-2</v>
      </c>
      <c r="AH56">
        <f t="shared" si="5"/>
        <v>-50.833523270453377</v>
      </c>
      <c r="AI56">
        <f t="shared" si="25"/>
        <v>-50.845574549700601</v>
      </c>
      <c r="AJ56">
        <f t="shared" si="7"/>
        <v>-2.74837169372001</v>
      </c>
      <c r="AK56">
        <f t="shared" si="22"/>
        <v>-2.0092264865720297</v>
      </c>
      <c r="AL56">
        <f t="shared" si="26"/>
        <v>-55.603172729992643</v>
      </c>
      <c r="AN56">
        <f t="shared" si="27"/>
        <v>0</v>
      </c>
      <c r="AO56">
        <f t="shared" si="27"/>
        <v>0</v>
      </c>
      <c r="AP56">
        <f t="shared" si="27"/>
        <v>-4.6575163748545526E-5</v>
      </c>
      <c r="AQ56">
        <f t="shared" si="27"/>
        <v>-0.19645878430564817</v>
      </c>
      <c r="AR56">
        <f t="shared" si="27"/>
        <v>-0.19650535946939673</v>
      </c>
      <c r="AS56">
        <f t="shared" si="27"/>
        <v>-1.0621765461654036E-2</v>
      </c>
      <c r="AT56">
        <f t="shared" si="27"/>
        <v>-7.7651551092875713E-3</v>
      </c>
      <c r="AU56">
        <f t="shared" si="23"/>
        <v>-0.21489228004033833</v>
      </c>
      <c r="AW56">
        <v>53</v>
      </c>
      <c r="AX56">
        <f>IF(Z56&gt;0, (R56*SUMPRODUCT(K56:$K$98, X56:$X$98)-K56*$AZ$3)/Z56, 0)</f>
        <v>-53842.549193944156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0.53626491099999996</v>
      </c>
      <c r="Q57" s="4">
        <f t="shared" si="21"/>
        <v>25</v>
      </c>
      <c r="R57">
        <f t="shared" si="0"/>
        <v>100000</v>
      </c>
      <c r="S57">
        <f t="shared" si="1"/>
        <v>-106679.1069746271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-25.954863828737555</v>
      </c>
      <c r="AC57">
        <f t="shared" si="2"/>
        <v>-23.333230905097157</v>
      </c>
      <c r="AE57">
        <f t="shared" si="3"/>
        <v>0</v>
      </c>
      <c r="AF57">
        <f t="shared" si="24"/>
        <v>0</v>
      </c>
      <c r="AG57">
        <f t="shared" si="24"/>
        <v>-5.4680882618015373E-3</v>
      </c>
      <c r="AH57">
        <f t="shared" si="5"/>
        <v>-25.850712771787819</v>
      </c>
      <c r="AI57">
        <f t="shared" si="25"/>
        <v>-25.856180860049619</v>
      </c>
      <c r="AJ57">
        <f t="shared" si="7"/>
        <v>-2.6216329236403979</v>
      </c>
      <c r="AK57">
        <f t="shared" si="22"/>
        <v>-1.816840468011629</v>
      </c>
      <c r="AL57">
        <f t="shared" si="26"/>
        <v>-30.294654251701647</v>
      </c>
      <c r="AN57">
        <f t="shared" si="27"/>
        <v>0</v>
      </c>
      <c r="AO57">
        <f t="shared" si="27"/>
        <v>0</v>
      </c>
      <c r="AP57">
        <f t="shared" si="27"/>
        <v>-1.8868558989853459E-5</v>
      </c>
      <c r="AQ57">
        <f t="shared" si="27"/>
        <v>-8.9202235865800672E-2</v>
      </c>
      <c r="AR57">
        <f t="shared" si="27"/>
        <v>-8.9221104424790518E-2</v>
      </c>
      <c r="AS57">
        <f t="shared" si="27"/>
        <v>-9.0463857021125405E-3</v>
      </c>
      <c r="AT57">
        <f t="shared" si="27"/>
        <v>-6.2693138633676676E-3</v>
      </c>
      <c r="AU57">
        <f t="shared" si="23"/>
        <v>-0.10453680399027072</v>
      </c>
      <c r="AW57">
        <v>54</v>
      </c>
      <c r="AX57">
        <f>IF(Z57&gt;0, (R57*SUMPRODUCT(K57:$K$98, X57:$X$98)-K57*$AZ$3)/Z57, 0)</f>
        <v>-106679.1069746271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0.564431978</v>
      </c>
      <c r="Q58" s="4">
        <f t="shared" si="21"/>
        <v>25</v>
      </c>
      <c r="R58">
        <f t="shared" si="0"/>
        <v>100000</v>
      </c>
      <c r="S58">
        <f t="shared" si="1"/>
        <v>-224601.29966544459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-23.333230905097157</v>
      </c>
      <c r="AC58">
        <f t="shared" si="2"/>
        <v>-20.906279830296842</v>
      </c>
      <c r="AE58">
        <f t="shared" si="3"/>
        <v>0</v>
      </c>
      <c r="AF58">
        <f t="shared" si="24"/>
        <v>0</v>
      </c>
      <c r="AG58">
        <f t="shared" si="24"/>
        <v>-2.3270435056962986E-3</v>
      </c>
      <c r="AH58">
        <f t="shared" si="5"/>
        <v>-12.345455493948895</v>
      </c>
      <c r="AI58">
        <f t="shared" si="25"/>
        <v>-12.347782537454592</v>
      </c>
      <c r="AJ58">
        <f t="shared" si="7"/>
        <v>-2.4269510748003142</v>
      </c>
      <c r="AK58">
        <f t="shared" si="22"/>
        <v>-1.633326163356801</v>
      </c>
      <c r="AL58">
        <f t="shared" si="26"/>
        <v>-16.408059775611708</v>
      </c>
      <c r="AN58">
        <f t="shared" si="27"/>
        <v>0</v>
      </c>
      <c r="AO58">
        <f t="shared" si="27"/>
        <v>0</v>
      </c>
      <c r="AP58">
        <f t="shared" si="27"/>
        <v>-7.1695136850912993E-6</v>
      </c>
      <c r="AQ58">
        <f t="shared" si="27"/>
        <v>-3.8035778830902395E-2</v>
      </c>
      <c r="AR58">
        <f t="shared" si="27"/>
        <v>-3.8042948344587484E-2</v>
      </c>
      <c r="AS58">
        <f t="shared" si="27"/>
        <v>-7.4773242963592293E-3</v>
      </c>
      <c r="AT58">
        <f t="shared" si="27"/>
        <v>-5.0322025573390971E-3</v>
      </c>
      <c r="AU58">
        <f t="shared" si="23"/>
        <v>-5.0552475198285818E-2</v>
      </c>
      <c r="AW58">
        <v>55</v>
      </c>
      <c r="AX58">
        <f>IF(Z58&gt;0, (R58*SUMPRODUCT(K58:$K$98, X58:$X$98)-K58*$AZ$3)/Z58, 0)</f>
        <v>-224601.29966544459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0.59247427200000002</v>
      </c>
      <c r="Q59" s="4">
        <f t="shared" si="21"/>
        <v>25</v>
      </c>
      <c r="R59">
        <f t="shared" si="0"/>
        <v>100000</v>
      </c>
      <c r="S59">
        <f t="shared" si="1"/>
        <v>-505312.00546027574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-20.906279830296842</v>
      </c>
      <c r="AC59">
        <f t="shared" si="2"/>
        <v>-18.697750153175861</v>
      </c>
      <c r="AE59">
        <f t="shared" si="3"/>
        <v>0</v>
      </c>
      <c r="AF59">
        <f t="shared" si="24"/>
        <v>0</v>
      </c>
      <c r="AG59">
        <f t="shared" si="24"/>
        <v>-9.2505966368959319E-4</v>
      </c>
      <c r="AH59">
        <f t="shared" si="5"/>
        <v>-5.5148536277989697</v>
      </c>
      <c r="AI59">
        <f t="shared" si="25"/>
        <v>-5.5157786874626593</v>
      </c>
      <c r="AJ59">
        <f t="shared" si="7"/>
        <v>-2.2085296771209819</v>
      </c>
      <c r="AK59">
        <f t="shared" si="22"/>
        <v>-1.4634395881207791</v>
      </c>
      <c r="AL59">
        <f t="shared" si="26"/>
        <v>-9.1877479527044201</v>
      </c>
      <c r="AN59">
        <f t="shared" si="27"/>
        <v>0</v>
      </c>
      <c r="AO59">
        <f t="shared" si="27"/>
        <v>0</v>
      </c>
      <c r="AP59">
        <f t="shared" si="27"/>
        <v>-2.544701917028465E-6</v>
      </c>
      <c r="AQ59">
        <f t="shared" si="27"/>
        <v>-1.5170544289887516E-2</v>
      </c>
      <c r="AR59">
        <f t="shared" si="27"/>
        <v>-1.5173088991804544E-2</v>
      </c>
      <c r="AS59">
        <f t="shared" si="27"/>
        <v>-6.0753375417629775E-3</v>
      </c>
      <c r="AT59">
        <f t="shared" si="27"/>
        <v>-4.025705229101742E-3</v>
      </c>
      <c r="AU59">
        <f t="shared" si="23"/>
        <v>-2.5274131762669263E-2</v>
      </c>
      <c r="AW59">
        <v>56</v>
      </c>
      <c r="AX59">
        <f>IF(Z59&gt;0, (R59*SUMPRODUCT(K59:$K$98, X59:$X$98)-K59*$AZ$3)/Z59, 0)</f>
        <v>-505312.00546027574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0.62503115200000003</v>
      </c>
      <c r="Q60" s="4">
        <f t="shared" si="21"/>
        <v>25</v>
      </c>
      <c r="R60">
        <f t="shared" si="0"/>
        <v>100000</v>
      </c>
      <c r="S60">
        <f t="shared" si="1"/>
        <v>-1237127.513426045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-18.697750153175861</v>
      </c>
      <c r="AC60">
        <f t="shared" si="2"/>
        <v>-16.707058683222993</v>
      </c>
      <c r="AE60">
        <f t="shared" si="3"/>
        <v>0</v>
      </c>
      <c r="AF60">
        <f t="shared" si="24"/>
        <v>0</v>
      </c>
      <c r="AG60">
        <f t="shared" si="24"/>
        <v>-3.3761795978805818E-4</v>
      </c>
      <c r="AH60">
        <f t="shared" si="5"/>
        <v>-2.3127644290585563</v>
      </c>
      <c r="AI60">
        <f t="shared" si="25"/>
        <v>-2.3131020470183445</v>
      </c>
      <c r="AJ60">
        <f t="shared" si="7"/>
        <v>-1.9906914699528677</v>
      </c>
      <c r="AK60">
        <f t="shared" si="22"/>
        <v>-1.3088425107223103</v>
      </c>
      <c r="AL60">
        <f t="shared" si="26"/>
        <v>-5.6126360276935223</v>
      </c>
      <c r="AN60">
        <f t="shared" si="27"/>
        <v>0</v>
      </c>
      <c r="AO60">
        <f t="shared" si="27"/>
        <v>0</v>
      </c>
      <c r="AP60">
        <f t="shared" si="27"/>
        <v>-8.2922939925113411E-7</v>
      </c>
      <c r="AQ60">
        <f t="shared" si="27"/>
        <v>-5.6804213239175358E-3</v>
      </c>
      <c r="AR60">
        <f t="shared" si="27"/>
        <v>-5.6812505533167879E-3</v>
      </c>
      <c r="AS60">
        <f t="shared" si="27"/>
        <v>-4.8893722737962048E-3</v>
      </c>
      <c r="AT60">
        <f t="shared" si="27"/>
        <v>-3.2146710724806544E-3</v>
      </c>
      <c r="AU60">
        <f t="shared" si="23"/>
        <v>-1.3785293899593647E-2</v>
      </c>
      <c r="AW60">
        <v>57</v>
      </c>
      <c r="AX60">
        <f>IF(Z60&gt;0, (R60*SUMPRODUCT(K60:$K$98, X60:$X$98)-K60*$AZ$3)/Z60, 0)</f>
        <v>-1237127.513426045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0.65741117999999998</v>
      </c>
      <c r="Q61" s="4">
        <f t="shared" si="21"/>
        <v>25</v>
      </c>
      <c r="R61">
        <f t="shared" si="0"/>
        <v>100000</v>
      </c>
      <c r="S61">
        <f t="shared" si="1"/>
        <v>-3322215.2734526596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-16.707058683222993</v>
      </c>
      <c r="AC61">
        <f t="shared" si="2"/>
        <v>-14.921790877544456</v>
      </c>
      <c r="AE61">
        <f t="shared" si="3"/>
        <v>0</v>
      </c>
      <c r="AF61">
        <f t="shared" si="24"/>
        <v>0</v>
      </c>
      <c r="AG61">
        <f t="shared" si="24"/>
        <v>-1.122879588567177E-4</v>
      </c>
      <c r="AH61">
        <f t="shared" si="5"/>
        <v>-0.88781528533383958</v>
      </c>
      <c r="AI61">
        <f t="shared" si="25"/>
        <v>-0.88792757329269634</v>
      </c>
      <c r="AJ61">
        <f t="shared" si="7"/>
        <v>-1.7852678056785365</v>
      </c>
      <c r="AK61">
        <f t="shared" si="22"/>
        <v>-1.1694941078256096</v>
      </c>
      <c r="AL61">
        <f t="shared" si="26"/>
        <v>-3.8426894867968424</v>
      </c>
      <c r="AN61">
        <f t="shared" si="27"/>
        <v>0</v>
      </c>
      <c r="AO61">
        <f t="shared" si="27"/>
        <v>0</v>
      </c>
      <c r="AP61">
        <f t="shared" si="27"/>
        <v>-2.4624323875557462E-7</v>
      </c>
      <c r="AQ61">
        <f t="shared" si="27"/>
        <v>-1.9469452780442116E-3</v>
      </c>
      <c r="AR61">
        <f t="shared" si="27"/>
        <v>-1.9471915212829673E-3</v>
      </c>
      <c r="AS61">
        <f t="shared" si="27"/>
        <v>-3.9150246472757985E-3</v>
      </c>
      <c r="AT61">
        <f t="shared" si="27"/>
        <v>-2.5646562618883216E-3</v>
      </c>
      <c r="AU61">
        <f t="shared" si="23"/>
        <v>-8.4268724304470879E-3</v>
      </c>
      <c r="AW61">
        <v>58</v>
      </c>
      <c r="AX61">
        <f>IF(Z61&gt;0, (R61*SUMPRODUCT(K61:$K$98, X61:$X$98)-K61*$AZ$3)/Z61, 0)</f>
        <v>-3322215.2734526596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0.68957421399999996</v>
      </c>
      <c r="Q62" s="4">
        <f t="shared" si="21"/>
        <v>25</v>
      </c>
      <c r="R62">
        <f t="shared" si="0"/>
        <v>100000</v>
      </c>
      <c r="S62">
        <f t="shared" si="1"/>
        <v>-9874754.3873743769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-14.921790877544456</v>
      </c>
      <c r="AC62">
        <f t="shared" si="2"/>
        <v>-13.324676905856018</v>
      </c>
      <c r="AE62">
        <f t="shared" si="3"/>
        <v>0</v>
      </c>
      <c r="AF62">
        <f t="shared" si="24"/>
        <v>0</v>
      </c>
      <c r="AG62">
        <f t="shared" si="24"/>
        <v>-3.373419829786508E-5</v>
      </c>
      <c r="AH62">
        <f t="shared" si="5"/>
        <v>-0.30972352388114177</v>
      </c>
      <c r="AI62">
        <f t="shared" si="25"/>
        <v>-0.30975725807943966</v>
      </c>
      <c r="AJ62">
        <f t="shared" si="7"/>
        <v>-1.5971139716884384</v>
      </c>
      <c r="AK62">
        <f t="shared" si="22"/>
        <v>-1.044525361428112</v>
      </c>
      <c r="AL62">
        <f t="shared" si="26"/>
        <v>-2.9513965911959898</v>
      </c>
      <c r="AN62">
        <f t="shared" si="27"/>
        <v>0</v>
      </c>
      <c r="AO62">
        <f t="shared" si="27"/>
        <v>0</v>
      </c>
      <c r="AP62">
        <f t="shared" si="27"/>
        <v>-6.6051623705651036E-8</v>
      </c>
      <c r="AQ62">
        <f t="shared" si="27"/>
        <v>-6.0643924220603459E-4</v>
      </c>
      <c r="AR62">
        <f t="shared" si="27"/>
        <v>-6.0650529382974018E-4</v>
      </c>
      <c r="AS62">
        <f t="shared" si="27"/>
        <v>-3.1271521599989752E-3</v>
      </c>
      <c r="AT62">
        <f t="shared" si="27"/>
        <v>-2.0451826219455497E-3</v>
      </c>
      <c r="AU62">
        <f t="shared" si="23"/>
        <v>-5.7788400757742648E-3</v>
      </c>
      <c r="AW62">
        <v>59</v>
      </c>
      <c r="AX62">
        <f>IF(Z62&gt;0, (R62*SUMPRODUCT(K62:$K$98, X62:$X$98)-K62*$AZ$3)/Z62, 0)</f>
        <v>-9874754.3873743769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0.72148010799999995</v>
      </c>
      <c r="Q63" s="4">
        <f t="shared" si="21"/>
        <v>25</v>
      </c>
      <c r="R63">
        <f t="shared" si="0"/>
        <v>100000</v>
      </c>
      <c r="S63">
        <f t="shared" si="1"/>
        <v>-32836034.550191846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-13.324676905856018</v>
      </c>
      <c r="AC63">
        <f t="shared" si="2"/>
        <v>-11.897550383521009</v>
      </c>
      <c r="AE63">
        <f t="shared" si="3"/>
        <v>0</v>
      </c>
      <c r="AF63">
        <f t="shared" si="24"/>
        <v>0</v>
      </c>
      <c r="AG63">
        <f t="shared" si="24"/>
        <v>-9.0583032836493171E-6</v>
      </c>
      <c r="AH63">
        <f t="shared" si="5"/>
        <v>-9.735421212494845E-2</v>
      </c>
      <c r="AI63">
        <f t="shared" si="25"/>
        <v>-9.7363270428232104E-2</v>
      </c>
      <c r="AJ63">
        <f t="shared" si="7"/>
        <v>-1.4271265223350085</v>
      </c>
      <c r="AK63">
        <f t="shared" si="22"/>
        <v>-0.93272738340992134</v>
      </c>
      <c r="AL63">
        <f t="shared" si="26"/>
        <v>-2.4572171761731618</v>
      </c>
      <c r="AN63">
        <f t="shared" si="27"/>
        <v>0</v>
      </c>
      <c r="AO63">
        <f t="shared" si="27"/>
        <v>0</v>
      </c>
      <c r="AP63">
        <f t="shared" si="27"/>
        <v>-1.5835870414166125E-8</v>
      </c>
      <c r="AQ63">
        <f t="shared" si="27"/>
        <v>-1.7019618787403022E-4</v>
      </c>
      <c r="AR63">
        <f t="shared" si="27"/>
        <v>-1.7021202374444442E-4</v>
      </c>
      <c r="AS63">
        <f t="shared" si="27"/>
        <v>-2.4949253700867454E-3</v>
      </c>
      <c r="AT63">
        <f t="shared" si="27"/>
        <v>-1.6306089024514475E-3</v>
      </c>
      <c r="AU63">
        <f t="shared" si="23"/>
        <v>-4.2957462962826369E-3</v>
      </c>
      <c r="AW63">
        <v>60</v>
      </c>
      <c r="AX63">
        <f>IF(Z63&gt;0, (R63*SUMPRODUCT(K63:$K$98, X63:$X$98)-K63*$AZ$3)/Z63, 0)</f>
        <v>-32836034.550191846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0.75308980400000003</v>
      </c>
      <c r="Q64" s="4">
        <f t="shared" si="21"/>
        <v>25</v>
      </c>
      <c r="R64">
        <f t="shared" si="0"/>
        <v>100000</v>
      </c>
      <c r="S64">
        <f t="shared" si="1"/>
        <v>-123752763.22132896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-11.897550383521009</v>
      </c>
      <c r="AC64">
        <f t="shared" si="2"/>
        <v>-10.622959006872085</v>
      </c>
      <c r="AE64">
        <f t="shared" si="3"/>
        <v>0</v>
      </c>
      <c r="AF64">
        <f t="shared" si="24"/>
        <v>0</v>
      </c>
      <c r="AG64">
        <f t="shared" si="24"/>
        <v>-2.1460044063568037E-6</v>
      </c>
      <c r="AH64">
        <f t="shared" si="5"/>
        <v>-2.7286863377824086E-2</v>
      </c>
      <c r="AI64">
        <f t="shared" si="25"/>
        <v>-2.7289009382230441E-2</v>
      </c>
      <c r="AJ64">
        <f t="shared" si="7"/>
        <v>-1.2745913766489245</v>
      </c>
      <c r="AK64">
        <f t="shared" si="22"/>
        <v>-0.8328285268464708</v>
      </c>
      <c r="AL64">
        <f t="shared" si="26"/>
        <v>-2.1347089128776258</v>
      </c>
      <c r="AN64">
        <f t="shared" si="27"/>
        <v>0</v>
      </c>
      <c r="AO64">
        <f t="shared" si="27"/>
        <v>0</v>
      </c>
      <c r="AP64">
        <f t="shared" si="27"/>
        <v>-3.3497135389738378E-9</v>
      </c>
      <c r="AQ64">
        <f t="shared" si="27"/>
        <v>-4.2592259094192025E-5</v>
      </c>
      <c r="AR64">
        <f t="shared" si="27"/>
        <v>-4.2595608807730996E-5</v>
      </c>
      <c r="AS64">
        <f t="shared" si="27"/>
        <v>-1.9895187439379083E-3</v>
      </c>
      <c r="AT64">
        <f t="shared" si="27"/>
        <v>-1.2999679701297996E-3</v>
      </c>
      <c r="AU64">
        <f t="shared" si="23"/>
        <v>-3.3320823228754392E-3</v>
      </c>
      <c r="AW64">
        <v>61</v>
      </c>
      <c r="AX64">
        <f>IF(Z64&gt;0, (R64*SUMPRODUCT(K64:$K$98, X64:$X$98)-K64*$AZ$3)/Z64, 0)</f>
        <v>-123752763.22132896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0.78453892300000005</v>
      </c>
      <c r="Q65" s="4">
        <f t="shared" si="21"/>
        <v>25</v>
      </c>
      <c r="R65">
        <f t="shared" si="0"/>
        <v>100000</v>
      </c>
      <c r="S65">
        <f t="shared" si="1"/>
        <v>-537785398.86394036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-10.622959006872085</v>
      </c>
      <c r="AC65">
        <f t="shared" si="2"/>
        <v>-9.4848216233840343</v>
      </c>
      <c r="AE65">
        <f t="shared" si="3"/>
        <v>0</v>
      </c>
      <c r="AF65">
        <f t="shared" si="24"/>
        <v>0</v>
      </c>
      <c r="AG65">
        <f t="shared" si="24"/>
        <v>-4.4092037657681434E-7</v>
      </c>
      <c r="AH65">
        <f t="shared" si="5"/>
        <v>-6.7344959428656849E-3</v>
      </c>
      <c r="AI65">
        <f t="shared" si="25"/>
        <v>-6.7349368632422619E-3</v>
      </c>
      <c r="AJ65">
        <f t="shared" si="7"/>
        <v>-1.1381373834880506</v>
      </c>
      <c r="AK65">
        <f t="shared" si="22"/>
        <v>-0.74360713048104599</v>
      </c>
      <c r="AL65">
        <f t="shared" si="26"/>
        <v>-1.8884794508323388</v>
      </c>
      <c r="AN65">
        <f t="shared" si="27"/>
        <v>0</v>
      </c>
      <c r="AO65">
        <f t="shared" si="27"/>
        <v>0</v>
      </c>
      <c r="AP65">
        <f t="shared" si="27"/>
        <v>-6.1449620657057667E-10</v>
      </c>
      <c r="AQ65">
        <f t="shared" si="27"/>
        <v>-9.3856451865180477E-6</v>
      </c>
      <c r="AR65">
        <f t="shared" si="27"/>
        <v>-9.3862596827246184E-6</v>
      </c>
      <c r="AS65">
        <f t="shared" si="27"/>
        <v>-1.5861845853878949E-3</v>
      </c>
      <c r="AT65">
        <f t="shared" si="27"/>
        <v>-1.0363407661197731E-3</v>
      </c>
      <c r="AU65">
        <f t="shared" si="23"/>
        <v>-2.6319116111903924E-3</v>
      </c>
      <c r="AW65">
        <v>62</v>
      </c>
      <c r="AX65">
        <f>IF(Z65&gt;0, (R65*SUMPRODUCT(K65:$K$98, X65:$X$98)-K65*$AZ$3)/Z65, 0)</f>
        <v>-537785398.86394036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0.81598695700000001</v>
      </c>
      <c r="Q66" s="4">
        <f t="shared" si="21"/>
        <v>25</v>
      </c>
      <c r="R66">
        <f t="shared" si="0"/>
        <v>100000</v>
      </c>
      <c r="S66">
        <f t="shared" si="1"/>
        <v>-2759367853.5491204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-9.4848216233840343</v>
      </c>
      <c r="AC66">
        <f t="shared" si="2"/>
        <v>-8.4685988878264187</v>
      </c>
      <c r="AE66">
        <f t="shared" si="3"/>
        <v>0</v>
      </c>
      <c r="AF66">
        <f t="shared" si="24"/>
        <v>0</v>
      </c>
      <c r="AG66">
        <f t="shared" si="24"/>
        <v>-7.6725896448837374E-8</v>
      </c>
      <c r="AH66">
        <f t="shared" si="5"/>
        <v>-1.4391411054488353E-3</v>
      </c>
      <c r="AI66">
        <f t="shared" si="25"/>
        <v>-1.4392178313452841E-3</v>
      </c>
      <c r="AJ66">
        <f t="shared" si="7"/>
        <v>-1.0162227355576157</v>
      </c>
      <c r="AK66">
        <f t="shared" si="22"/>
        <v>-0.66393751363688247</v>
      </c>
      <c r="AL66">
        <f t="shared" si="26"/>
        <v>-1.6815994670258436</v>
      </c>
      <c r="AN66">
        <f t="shared" si="27"/>
        <v>0</v>
      </c>
      <c r="AO66">
        <f t="shared" si="27"/>
        <v>0</v>
      </c>
      <c r="AP66">
        <f t="shared" si="27"/>
        <v>-9.5473531086877329E-11</v>
      </c>
      <c r="AQ66">
        <f t="shared" si="27"/>
        <v>-1.7907888917413151E-6</v>
      </c>
      <c r="AR66">
        <f t="shared" si="27"/>
        <v>-1.790884365272402E-6</v>
      </c>
      <c r="AS66">
        <f t="shared" si="27"/>
        <v>-1.2645322821239154E-3</v>
      </c>
      <c r="AT66">
        <f t="shared" si="27"/>
        <v>-8.2616771887733954E-4</v>
      </c>
      <c r="AU66">
        <f t="shared" si="23"/>
        <v>-2.0924908853665277E-3</v>
      </c>
      <c r="AW66">
        <v>63</v>
      </c>
      <c r="AX66">
        <f>IF(Z66&gt;0, (R66*SUMPRODUCT(K66:$K$98, X66:$X$98)-K66*$AZ$3)/Z66, 0)</f>
        <v>-2759367853.5491204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0.84743607600000004</v>
      </c>
      <c r="Q67" s="4">
        <f t="shared" si="21"/>
        <v>25</v>
      </c>
      <c r="R67">
        <f t="shared" ref="R67:R69" si="28">$C$6</f>
        <v>100000</v>
      </c>
      <c r="S67">
        <f t="shared" ref="S67:S69" si="29">AX67</f>
        <v>-17281523530.637253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-8.4685988878264187</v>
      </c>
      <c r="AC67">
        <f t="shared" ref="AC67:AC69" si="30">S67*Z67</f>
        <v>-7.5612505703985189</v>
      </c>
      <c r="AE67">
        <f t="shared" ref="AE67:AE69" si="31">$Z67*O67</f>
        <v>0</v>
      </c>
      <c r="AF67">
        <f t="shared" si="24"/>
        <v>0</v>
      </c>
      <c r="AG67">
        <f t="shared" si="24"/>
        <v>-1.0938344870163914E-8</v>
      </c>
      <c r="AH67">
        <f t="shared" ref="AH67:AH69" si="32">-X67*R67</f>
        <v>-2.6008117045674036E-4</v>
      </c>
      <c r="AI67">
        <f t="shared" ref="AI67:AI69" si="33">SUM(AE67:AH67)</f>
        <v>-2.6009210880161053E-4</v>
      </c>
      <c r="AJ67">
        <f t="shared" ref="AJ67:AJ69" si="34">AB67-AC67</f>
        <v>-0.90734831742789979</v>
      </c>
      <c r="AK67">
        <f t="shared" si="22"/>
        <v>-0.59280192214784933</v>
      </c>
      <c r="AL67">
        <f t="shared" si="26"/>
        <v>-1.5004103316845507</v>
      </c>
      <c r="AN67">
        <f t="shared" si="27"/>
        <v>0</v>
      </c>
      <c r="AO67">
        <f t="shared" si="27"/>
        <v>0</v>
      </c>
      <c r="AP67">
        <f t="shared" si="27"/>
        <v>-1.2152751098108222E-11</v>
      </c>
      <c r="AQ67">
        <f t="shared" si="27"/>
        <v>-2.8895612337902626E-7</v>
      </c>
      <c r="AR67">
        <f t="shared" si="27"/>
        <v>-2.889682761301244E-7</v>
      </c>
      <c r="AS67">
        <f t="shared" si="27"/>
        <v>-1.008084714083742E-3</v>
      </c>
      <c r="AT67">
        <f t="shared" si="27"/>
        <v>-6.5861648136487981E-4</v>
      </c>
      <c r="AU67">
        <f t="shared" si="23"/>
        <v>-1.666990163724752E-3</v>
      </c>
      <c r="AW67">
        <v>64</v>
      </c>
      <c r="AX67">
        <f>IF(Z67&gt;0, (R67*SUMPRODUCT(K67:$K$98, X67:$X$98)-K67*$AZ$3)/Z67, 0)</f>
        <v>-17281523530.637253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0.87888519499999995</v>
      </c>
      <c r="Q68" s="4">
        <f t="shared" si="21"/>
        <v>25</v>
      </c>
      <c r="R68">
        <f t="shared" si="28"/>
        <v>100000</v>
      </c>
      <c r="S68">
        <f t="shared" si="29"/>
        <v>-138864774168.0192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-7.5612505703985189</v>
      </c>
      <c r="AC68">
        <f t="shared" si="30"/>
        <v>-6.7511168341610794</v>
      </c>
      <c r="AE68">
        <f t="shared" si="31"/>
        <v>0</v>
      </c>
      <c r="AF68">
        <f t="shared" si="24"/>
        <v>0</v>
      </c>
      <c r="AG68">
        <f t="shared" si="24"/>
        <v>-1.215412057271014E-9</v>
      </c>
      <c r="AH68">
        <f t="shared" si="32"/>
        <v>-3.8454197456765045E-5</v>
      </c>
      <c r="AI68">
        <f t="shared" si="33"/>
        <v>-3.8455412868822318E-5</v>
      </c>
      <c r="AJ68">
        <f t="shared" si="34"/>
        <v>-0.81013373623743945</v>
      </c>
      <c r="AK68">
        <f t="shared" si="22"/>
        <v>-0.52928753992789634</v>
      </c>
      <c r="AL68">
        <f t="shared" si="26"/>
        <v>-1.3394597315782046</v>
      </c>
      <c r="AN68">
        <f t="shared" si="27"/>
        <v>0</v>
      </c>
      <c r="AO68">
        <f t="shared" si="27"/>
        <v>0</v>
      </c>
      <c r="AP68">
        <f t="shared" si="27"/>
        <v>-1.2056701504284207E-12</v>
      </c>
      <c r="AQ68">
        <f t="shared" si="27"/>
        <v>-3.8145975066597527E-8</v>
      </c>
      <c r="AR68">
        <f t="shared" si="27"/>
        <v>-3.8147180736747956E-8</v>
      </c>
      <c r="AS68">
        <f t="shared" si="27"/>
        <v>-8.0364026158310055E-4</v>
      </c>
      <c r="AT68">
        <f t="shared" si="27"/>
        <v>-5.2504513515983734E-4</v>
      </c>
      <c r="AU68">
        <f t="shared" si="23"/>
        <v>-1.3287235439236747E-3</v>
      </c>
      <c r="AW68">
        <v>65</v>
      </c>
      <c r="AX68">
        <f>IF(Z68&gt;0, (R68*SUMPRODUCT(K68:$K$98, X68:$X$98)-K68*$AZ$3)/Z68, 0)</f>
        <v>-138864774168.0192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100000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-6.7511168341610794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-4.8616482290840558E-6</v>
      </c>
      <c r="AI69">
        <f t="shared" si="33"/>
        <v>-4.8616482290840558E-6</v>
      </c>
      <c r="AJ69">
        <f t="shared" si="34"/>
        <v>-6.7511168341610794</v>
      </c>
      <c r="AK69">
        <f t="shared" si="22"/>
        <v>-0.47257817839127558</v>
      </c>
      <c r="AL69">
        <f t="shared" si="26"/>
        <v>-7.2236998742005838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-4.3059648229586446E-9</v>
      </c>
      <c r="AR69">
        <f t="shared" si="27"/>
        <v>-4.3059648229586446E-9</v>
      </c>
      <c r="AS69">
        <f t="shared" si="27"/>
        <v>-5.97946832715587E-3</v>
      </c>
      <c r="AT69">
        <f t="shared" si="27"/>
        <v>-4.1856278290091091E-4</v>
      </c>
      <c r="AU69">
        <f t="shared" si="23"/>
        <v>-6.3980354160216042E-3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11898.978678565056</v>
      </c>
      <c r="AO71" s="8">
        <f t="shared" si="47"/>
        <v>-1189.8978678565056</v>
      </c>
      <c r="AP71" s="8">
        <f t="shared" si="47"/>
        <v>-408.13974018422834</v>
      </c>
      <c r="AQ71" s="8">
        <f t="shared" si="47"/>
        <v>-6805.666416279445</v>
      </c>
      <c r="AR71" s="8">
        <f t="shared" si="47"/>
        <v>3495.2746542448758</v>
      </c>
      <c r="AS71" s="8">
        <f t="shared" si="47"/>
        <v>-808.15112192110348</v>
      </c>
      <c r="AT71" s="8">
        <f t="shared" si="47"/>
        <v>372.61384216438466</v>
      </c>
      <c r="AU71" s="8">
        <f t="shared" si="47"/>
        <v>3059.7373744881597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6" priority="1" operator="lessThan">
      <formula>0</formula>
    </cfRule>
  </conditionalFormatting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A02B5-12EF-48AE-B046-87E49DF5DED5}">
  <sheetPr codeName="Sheet81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'S.26.04.C'!C3*(1+C12)</f>
        <v>11410.361898486131</v>
      </c>
      <c r="K3">
        <v>1</v>
      </c>
      <c r="L3" s="2">
        <v>0</v>
      </c>
      <c r="O3">
        <f>$C$3</f>
        <v>11410.361898486131</v>
      </c>
      <c r="P3">
        <f>O3*C5</f>
        <v>1141.0361898486133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11410.361898486131</v>
      </c>
      <c r="AF3">
        <f t="shared" ref="AF3:AG34" si="4">-$Z3*P3</f>
        <v>-1141.0361898486133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10069.325708637518</v>
      </c>
      <c r="AJ3">
        <f t="shared" ref="AJ3:AJ66" si="7">AB3-AC3</f>
        <v>0</v>
      </c>
      <c r="AL3">
        <f t="shared" ref="AL3:AL34" si="8">SUM(AI3:AK3)</f>
        <v>10069.325708637518</v>
      </c>
      <c r="AN3">
        <f t="shared" ref="AN3:AU34" si="9">AE3*$K3</f>
        <v>11410.361898486131</v>
      </c>
      <c r="AO3">
        <f t="shared" si="9"/>
        <v>-1141.0361898486133</v>
      </c>
      <c r="AP3">
        <f t="shared" si="9"/>
        <v>-200</v>
      </c>
      <c r="AQ3">
        <f t="shared" si="9"/>
        <v>0</v>
      </c>
      <c r="AR3">
        <f t="shared" si="9"/>
        <v>10069.325708637518</v>
      </c>
      <c r="AS3">
        <f t="shared" si="9"/>
        <v>0</v>
      </c>
      <c r="AT3">
        <f t="shared" si="9"/>
        <v>0</v>
      </c>
      <c r="AU3">
        <f t="shared" si="9"/>
        <v>10069.325708637518</v>
      </c>
      <c r="AW3">
        <v>0</v>
      </c>
      <c r="AX3">
        <f>IF(Z3&gt;0, (R3*SUMPRODUCT(K3:$K$98, X3:$X$98)-K3*$AZ$3)/Z3, 0)</f>
        <v>0</v>
      </c>
      <c r="AZ3">
        <f>C6*SUMPRODUCT(X4:X98, K4:K98)/1</f>
        <v>6890.4028470113635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2.5950000000000001E-3</v>
      </c>
      <c r="R4">
        <f t="shared" si="0"/>
        <v>250000</v>
      </c>
      <c r="S4">
        <f t="shared" si="1"/>
        <v>468.08412360445078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462.1886040676527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-648.75</v>
      </c>
      <c r="AI4">
        <f t="shared" si="6"/>
        <v>-648.75</v>
      </c>
      <c r="AJ4">
        <f t="shared" si="7"/>
        <v>-462.1886040676527</v>
      </c>
      <c r="AK4">
        <f>G4*SUM(AB4, AE4:AF4)</f>
        <v>0</v>
      </c>
      <c r="AL4">
        <f t="shared" si="8"/>
        <v>-1110.9386040676527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-605.23369717324374</v>
      </c>
      <c r="AR4">
        <f t="shared" si="9"/>
        <v>-605.23369717324374</v>
      </c>
      <c r="AS4">
        <f t="shared" si="9"/>
        <v>-431.18630848740804</v>
      </c>
      <c r="AT4">
        <f t="shared" si="9"/>
        <v>0</v>
      </c>
      <c r="AU4">
        <f t="shared" si="9"/>
        <v>-1036.4200056606519</v>
      </c>
      <c r="AW4">
        <v>1</v>
      </c>
      <c r="AX4">
        <f>IF(Z4&gt;0, (R4*SUMPRODUCT(K4:$K$98, X4:$X$98)-K4*$AZ$3)/Z4, 0)</f>
        <v>468.08412360445078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2.5990000000000002E-3</v>
      </c>
      <c r="Q5" s="4">
        <f t="shared" ref="Q5:Q68" si="21">$C$8</f>
        <v>25</v>
      </c>
      <c r="R5">
        <f t="shared" si="0"/>
        <v>250000</v>
      </c>
      <c r="S5">
        <f t="shared" si="1"/>
        <v>403.22530308496067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462.1886040676527</v>
      </c>
      <c r="AC5">
        <f t="shared" si="2"/>
        <v>393.13043036633917</v>
      </c>
      <c r="AE5">
        <f t="shared" si="3"/>
        <v>0</v>
      </c>
      <c r="AF5">
        <f t="shared" si="4"/>
        <v>0</v>
      </c>
      <c r="AG5">
        <f t="shared" si="4"/>
        <v>-24.374117110125002</v>
      </c>
      <c r="AH5">
        <f t="shared" si="5"/>
        <v>-641.56639875000008</v>
      </c>
      <c r="AI5">
        <f t="shared" si="6"/>
        <v>-665.94051586012506</v>
      </c>
      <c r="AJ5">
        <f t="shared" si="7"/>
        <v>69.058173701313535</v>
      </c>
      <c r="AK5">
        <f>G5*SUM(AB5, AE5:AF5)</f>
        <v>18.94973276677376</v>
      </c>
      <c r="AL5">
        <f t="shared" si="8"/>
        <v>-577.93260939203776</v>
      </c>
      <c r="AN5">
        <f t="shared" si="9"/>
        <v>0</v>
      </c>
      <c r="AO5">
        <f t="shared" si="9"/>
        <v>0</v>
      </c>
      <c r="AP5">
        <f t="shared" si="9"/>
        <v>-20.842502964552612</v>
      </c>
      <c r="AQ5">
        <f t="shared" si="9"/>
        <v>-548.60857144029876</v>
      </c>
      <c r="AR5">
        <f t="shared" si="9"/>
        <v>-569.45107440485128</v>
      </c>
      <c r="AS5">
        <f t="shared" si="9"/>
        <v>59.052198017802787</v>
      </c>
      <c r="AT5">
        <f t="shared" si="9"/>
        <v>16.204068421616618</v>
      </c>
      <c r="AU5">
        <f t="shared" si="9"/>
        <v>-494.19480796543195</v>
      </c>
      <c r="AW5">
        <v>2</v>
      </c>
      <c r="AX5">
        <f>IF(Z5&gt;0, (R5*SUMPRODUCT(K5:$K$98, X5:$X$98)-K5*$AZ$3)/Z5, 0)</f>
        <v>403.22530308496067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2.6029999999999998E-3</v>
      </c>
      <c r="Q6" s="4">
        <f t="shared" si="21"/>
        <v>25</v>
      </c>
      <c r="R6">
        <f t="shared" si="0"/>
        <v>250000</v>
      </c>
      <c r="S6">
        <f t="shared" si="1"/>
        <v>437.56589761438778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393.13043036633917</v>
      </c>
      <c r="AC6">
        <f t="shared" si="2"/>
        <v>421.2347150944579</v>
      </c>
      <c r="AE6">
        <f t="shared" si="3"/>
        <v>0</v>
      </c>
      <c r="AF6">
        <f t="shared" si="4"/>
        <v>0</v>
      </c>
      <c r="AG6">
        <f t="shared" si="4"/>
        <v>-24.066930112186096</v>
      </c>
      <c r="AH6">
        <f t="shared" si="5"/>
        <v>-634.45826837655375</v>
      </c>
      <c r="AI6">
        <f t="shared" si="6"/>
        <v>-658.52519848873987</v>
      </c>
      <c r="AJ6">
        <f t="shared" si="7"/>
        <v>-28.104284728118728</v>
      </c>
      <c r="AK6">
        <f>G6*SUM(AB6, AE6:AF6)</f>
        <v>22.998130176430841</v>
      </c>
      <c r="AL6">
        <f t="shared" si="8"/>
        <v>-663.63135304042771</v>
      </c>
      <c r="AN6">
        <f t="shared" si="9"/>
        <v>0</v>
      </c>
      <c r="AO6">
        <f t="shared" si="9"/>
        <v>0</v>
      </c>
      <c r="AP6">
        <f t="shared" si="9"/>
        <v>-18.565471267199236</v>
      </c>
      <c r="AQ6">
        <f t="shared" si="9"/>
        <v>-489.42747150861925</v>
      </c>
      <c r="AR6">
        <f t="shared" si="9"/>
        <v>-507.99294277581851</v>
      </c>
      <c r="AS6">
        <f t="shared" si="9"/>
        <v>-21.679927110474338</v>
      </c>
      <c r="AT6">
        <f t="shared" si="9"/>
        <v>17.740988277256065</v>
      </c>
      <c r="AU6">
        <f t="shared" si="9"/>
        <v>-511.93188160903674</v>
      </c>
      <c r="AW6">
        <v>3</v>
      </c>
      <c r="AX6">
        <f>IF(Z6&gt;0, (R6*SUMPRODUCT(K6:$K$98, X6:$X$98)-K6*$AZ$3)/Z6, 0)</f>
        <v>437.56589761438778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2.6080000000000001E-3</v>
      </c>
      <c r="Q7" s="4">
        <f t="shared" si="21"/>
        <v>25</v>
      </c>
      <c r="R7">
        <f t="shared" si="0"/>
        <v>250000</v>
      </c>
      <c r="S7">
        <f t="shared" si="1"/>
        <v>432.45102731970223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421.2347150944579</v>
      </c>
      <c r="AC7">
        <f t="shared" si="2"/>
        <v>411.06190017155677</v>
      </c>
      <c r="AE7">
        <f t="shared" si="3"/>
        <v>0</v>
      </c>
      <c r="AF7">
        <f t="shared" si="4"/>
        <v>0</v>
      </c>
      <c r="AG7">
        <f t="shared" si="4"/>
        <v>-23.763494257331654</v>
      </c>
      <c r="AH7">
        <f t="shared" si="5"/>
        <v>-627.66553732581337</v>
      </c>
      <c r="AI7">
        <f t="shared" si="6"/>
        <v>-651.42903158314505</v>
      </c>
      <c r="AJ7">
        <f t="shared" si="7"/>
        <v>10.172814922901125</v>
      </c>
      <c r="AK7">
        <f>G7*SUM(AB7, AE7:AF7)</f>
        <v>20.682624511137881</v>
      </c>
      <c r="AL7">
        <f t="shared" si="8"/>
        <v>-620.57359214910605</v>
      </c>
      <c r="AN7">
        <f t="shared" si="9"/>
        <v>0</v>
      </c>
      <c r="AO7">
        <f t="shared" si="9"/>
        <v>0</v>
      </c>
      <c r="AP7">
        <f t="shared" si="9"/>
        <v>-16.678553184844318</v>
      </c>
      <c r="AQ7">
        <f t="shared" si="9"/>
        <v>-440.53088040083355</v>
      </c>
      <c r="AR7">
        <f t="shared" si="9"/>
        <v>-457.20943358567786</v>
      </c>
      <c r="AS7">
        <f t="shared" si="9"/>
        <v>7.1398521149236061</v>
      </c>
      <c r="AT7">
        <f t="shared" si="9"/>
        <v>14.516225988303464</v>
      </c>
      <c r="AU7">
        <f t="shared" si="9"/>
        <v>-435.5533554824508</v>
      </c>
      <c r="AW7">
        <v>4</v>
      </c>
      <c r="AX7">
        <f>IF(Z7&gt;0, (R7*SUMPRODUCT(K7:$K$98, X7:$X$98)-K7*$AZ$3)/Z7, 0)</f>
        <v>432.45102731970223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2.614E-3</v>
      </c>
      <c r="Q8" s="4">
        <f t="shared" si="21"/>
        <v>25</v>
      </c>
      <c r="R8">
        <f t="shared" si="0"/>
        <v>250000</v>
      </c>
      <c r="S8">
        <f t="shared" si="1"/>
        <v>311.53818903672033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411.06190017155677</v>
      </c>
      <c r="AC8">
        <f t="shared" si="2"/>
        <v>292.39406190548198</v>
      </c>
      <c r="AE8">
        <f t="shared" si="3"/>
        <v>0</v>
      </c>
      <c r="AF8">
        <f t="shared" si="4"/>
        <v>0</v>
      </c>
      <c r="AG8">
        <f t="shared" si="4"/>
        <v>-23.463741540769671</v>
      </c>
      <c r="AH8">
        <f t="shared" si="5"/>
        <v>-621.17773988664942</v>
      </c>
      <c r="AI8">
        <f t="shared" si="6"/>
        <v>-644.64148142741908</v>
      </c>
      <c r="AJ8">
        <f t="shared" si="7"/>
        <v>118.6678382660748</v>
      </c>
      <c r="AK8">
        <f>G8*SUM(AB8, AE8:AF8)</f>
        <v>8.7556184736541596</v>
      </c>
      <c r="AL8">
        <f t="shared" si="8"/>
        <v>-517.2180246876901</v>
      </c>
      <c r="AN8">
        <f t="shared" si="9"/>
        <v>0</v>
      </c>
      <c r="AO8">
        <f t="shared" si="9"/>
        <v>0</v>
      </c>
      <c r="AP8">
        <f t="shared" si="9"/>
        <v>-15.372136577028556</v>
      </c>
      <c r="AQ8">
        <f t="shared" si="9"/>
        <v>-406.96105689520255</v>
      </c>
      <c r="AR8">
        <f t="shared" si="9"/>
        <v>-422.33319347223113</v>
      </c>
      <c r="AS8">
        <f t="shared" si="9"/>
        <v>77.744558085811562</v>
      </c>
      <c r="AT8">
        <f t="shared" si="9"/>
        <v>5.7361935546171665</v>
      </c>
      <c r="AU8">
        <f t="shared" si="9"/>
        <v>-338.85244183180237</v>
      </c>
      <c r="AW8">
        <v>5</v>
      </c>
      <c r="AX8">
        <f>IF(Z8&gt;0, (R8*SUMPRODUCT(K8:$K$98, X8:$X$98)-K8*$AZ$3)/Z8, 0)</f>
        <v>311.53818903672033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2.624E-3</v>
      </c>
      <c r="Q9" s="4">
        <f t="shared" si="21"/>
        <v>25</v>
      </c>
      <c r="R9">
        <f t="shared" si="0"/>
        <v>250000</v>
      </c>
      <c r="S9">
        <f t="shared" si="1"/>
        <v>134.25897468415957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292.39406190548198</v>
      </c>
      <c r="AC9">
        <f t="shared" si="2"/>
        <v>124.4179812392631</v>
      </c>
      <c r="AE9">
        <f t="shared" si="3"/>
        <v>0</v>
      </c>
      <c r="AF9">
        <f t="shared" si="4"/>
        <v>0</v>
      </c>
      <c r="AG9">
        <f t="shared" si="4"/>
        <v>-23.167535267558996</v>
      </c>
      <c r="AH9">
        <f t="shared" si="5"/>
        <v>-615.68857802979619</v>
      </c>
      <c r="AI9">
        <f t="shared" si="6"/>
        <v>-638.85611329735514</v>
      </c>
      <c r="AJ9">
        <f t="shared" si="7"/>
        <v>167.97608066621888</v>
      </c>
      <c r="AK9">
        <f t="shared" ref="AK9:AK72" si="22">G9*SUM(AB9:AB9, AE9:AF9)</f>
        <v>1.7251249652423437</v>
      </c>
      <c r="AL9">
        <f t="shared" si="8"/>
        <v>-469.15490766589392</v>
      </c>
      <c r="AN9">
        <f t="shared" si="9"/>
        <v>0</v>
      </c>
      <c r="AO9">
        <f t="shared" si="9"/>
        <v>0</v>
      </c>
      <c r="AP9">
        <f t="shared" si="9"/>
        <v>-14.374541836234632</v>
      </c>
      <c r="AQ9">
        <f t="shared" si="9"/>
        <v>-382.01047805779837</v>
      </c>
      <c r="AR9">
        <f t="shared" si="9"/>
        <v>-396.38501989403295</v>
      </c>
      <c r="AS9">
        <f t="shared" si="9"/>
        <v>104.22253257144578</v>
      </c>
      <c r="AT9">
        <f t="shared" si="9"/>
        <v>1.0703719968145609</v>
      </c>
      <c r="AU9">
        <f t="shared" si="9"/>
        <v>-291.09211532577262</v>
      </c>
      <c r="AW9">
        <v>6</v>
      </c>
      <c r="AX9">
        <f>IF(Z9&gt;0, (R9*SUMPRODUCT(K9:$K$98, X9:$X$98)-K9*$AZ$3)/Z9, 0)</f>
        <v>134.25897468415957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2.6350000000000002E-3</v>
      </c>
      <c r="Q10" s="4">
        <f t="shared" si="21"/>
        <v>25</v>
      </c>
      <c r="R10">
        <f t="shared" si="0"/>
        <v>250000</v>
      </c>
      <c r="S10">
        <f t="shared" si="1"/>
        <v>-41.720002039000285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124.4179812392631</v>
      </c>
      <c r="AC10">
        <f t="shared" si="2"/>
        <v>-38.173490566805867</v>
      </c>
      <c r="AE10">
        <f t="shared" si="3"/>
        <v>0</v>
      </c>
      <c r="AF10">
        <f t="shared" si="4"/>
        <v>0</v>
      </c>
      <c r="AG10">
        <f t="shared" si="4"/>
        <v>-22.874813459453392</v>
      </c>
      <c r="AH10">
        <f t="shared" si="5"/>
        <v>-610.46455430017966</v>
      </c>
      <c r="AI10">
        <f t="shared" si="6"/>
        <v>-633.33936775963309</v>
      </c>
      <c r="AJ10">
        <f t="shared" si="7"/>
        <v>162.59147180606897</v>
      </c>
      <c r="AK10">
        <f t="shared" si="22"/>
        <v>0.5101137230809788</v>
      </c>
      <c r="AL10">
        <f t="shared" si="8"/>
        <v>-470.23778223048316</v>
      </c>
      <c r="AN10">
        <f t="shared" si="9"/>
        <v>0</v>
      </c>
      <c r="AO10">
        <f t="shared" si="9"/>
        <v>0</v>
      </c>
      <c r="AP10">
        <f t="shared" si="9"/>
        <v>-13.464490560794811</v>
      </c>
      <c r="AQ10">
        <f t="shared" si="9"/>
        <v>-359.32945392731489</v>
      </c>
      <c r="AR10">
        <f t="shared" si="9"/>
        <v>-372.79394448810973</v>
      </c>
      <c r="AS10">
        <f t="shared" si="9"/>
        <v>95.704008309358414</v>
      </c>
      <c r="AT10">
        <f t="shared" si="9"/>
        <v>0.30026130798969419</v>
      </c>
      <c r="AU10">
        <f t="shared" si="9"/>
        <v>-276.78967487076159</v>
      </c>
      <c r="AW10">
        <v>7</v>
      </c>
      <c r="AX10">
        <f>IF(Z10&gt;0, (R10*SUMPRODUCT(K10:$K$98, X10:$X$98)-K10*$AZ$3)/Z10, 0)</f>
        <v>-41.720002039000285</v>
      </c>
    </row>
    <row r="11" spans="1:52" x14ac:dyDescent="0.25">
      <c r="A11" t="s">
        <v>33</v>
      </c>
      <c r="C11" s="12">
        <f>AU100</f>
        <v>2934.0930596107214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2.647E-3</v>
      </c>
      <c r="Q11" s="4">
        <f t="shared" si="21"/>
        <v>25</v>
      </c>
      <c r="R11">
        <f t="shared" si="0"/>
        <v>250000</v>
      </c>
      <c r="S11">
        <f t="shared" si="1"/>
        <v>-216.46681400009604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-38.173490566805867</v>
      </c>
      <c r="AC11">
        <f t="shared" si="2"/>
        <v>-195.56058498998482</v>
      </c>
      <c r="AE11">
        <f t="shared" si="3"/>
        <v>0</v>
      </c>
      <c r="AF11">
        <f t="shared" si="4"/>
        <v>0</v>
      </c>
      <c r="AG11">
        <f t="shared" si="4"/>
        <v>-22.585515693631685</v>
      </c>
      <c r="AH11">
        <f t="shared" si="5"/>
        <v>-605.49631227173131</v>
      </c>
      <c r="AI11">
        <f t="shared" si="6"/>
        <v>-628.081827965363</v>
      </c>
      <c r="AJ11">
        <f t="shared" si="7"/>
        <v>157.38709442317895</v>
      </c>
      <c r="AK11">
        <f t="shared" si="22"/>
        <v>-9.1616377360334067E-2</v>
      </c>
      <c r="AL11">
        <f t="shared" si="8"/>
        <v>-470.78634991954436</v>
      </c>
      <c r="AN11">
        <f t="shared" si="9"/>
        <v>0</v>
      </c>
      <c r="AO11">
        <f t="shared" si="9"/>
        <v>0</v>
      </c>
      <c r="AP11">
        <f t="shared" si="9"/>
        <v>-12.63227399151695</v>
      </c>
      <c r="AQ11">
        <f t="shared" si="9"/>
        <v>-338.65931693675282</v>
      </c>
      <c r="AR11">
        <f t="shared" si="9"/>
        <v>-351.29159092826978</v>
      </c>
      <c r="AS11">
        <f t="shared" si="9"/>
        <v>88.027961214227915</v>
      </c>
      <c r="AT11">
        <f t="shared" si="9"/>
        <v>-5.1241831119768259E-2</v>
      </c>
      <c r="AU11">
        <f t="shared" si="9"/>
        <v>-263.31487154516162</v>
      </c>
      <c r="AW11">
        <v>8</v>
      </c>
      <c r="AX11">
        <f>IF(Z11&gt;0, (R11*SUMPRODUCT(K11:$K$98, X11:$X$98)-K11*$AZ$3)/Z11, 0)</f>
        <v>-216.46681400009604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2.6610000000000002E-3</v>
      </c>
      <c r="Q12" s="4">
        <f t="shared" si="21"/>
        <v>25</v>
      </c>
      <c r="R12">
        <f t="shared" si="0"/>
        <v>250000</v>
      </c>
      <c r="S12">
        <f t="shared" si="1"/>
        <v>-384.17847142908448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-195.56058498998482</v>
      </c>
      <c r="AC12">
        <f t="shared" si="2"/>
        <v>-342.68044234118452</v>
      </c>
      <c r="AE12">
        <f t="shared" si="3"/>
        <v>0</v>
      </c>
      <c r="AF12">
        <f t="shared" si="4"/>
        <v>0</v>
      </c>
      <c r="AG12">
        <f t="shared" si="4"/>
        <v>-22.299560479434614</v>
      </c>
      <c r="AH12">
        <f t="shared" si="5"/>
        <v>-601.0005726075392</v>
      </c>
      <c r="AI12">
        <f t="shared" si="6"/>
        <v>-623.3001330869738</v>
      </c>
      <c r="AJ12">
        <f t="shared" si="7"/>
        <v>147.1198573511997</v>
      </c>
      <c r="AK12">
        <f t="shared" si="22"/>
        <v>-0.44978934547696509</v>
      </c>
      <c r="AL12">
        <f t="shared" si="8"/>
        <v>-476.63006508125108</v>
      </c>
      <c r="AN12">
        <f t="shared" si="9"/>
        <v>0</v>
      </c>
      <c r="AO12">
        <f t="shared" si="9"/>
        <v>0</v>
      </c>
      <c r="AP12">
        <f t="shared" si="9"/>
        <v>-11.852453454823106</v>
      </c>
      <c r="AQ12">
        <f t="shared" si="9"/>
        <v>-319.43819339947362</v>
      </c>
      <c r="AR12">
        <f t="shared" si="9"/>
        <v>-331.29064685429671</v>
      </c>
      <c r="AS12">
        <f t="shared" si="9"/>
        <v>78.19576816966574</v>
      </c>
      <c r="AT12">
        <f t="shared" si="9"/>
        <v>-0.23906781869793353</v>
      </c>
      <c r="AU12">
        <f t="shared" si="9"/>
        <v>-253.33394650332889</v>
      </c>
      <c r="AW12">
        <v>9</v>
      </c>
      <c r="AX12">
        <f>IF(Z12&gt;0, (R12*SUMPRODUCT(K12:$K$98, X12:$X$98)-K12*$AZ$3)/Z12, 0)</f>
        <v>-384.17847142908448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2.676E-3</v>
      </c>
      <c r="Q13" s="4">
        <f t="shared" si="21"/>
        <v>25</v>
      </c>
      <c r="R13">
        <f t="shared" si="0"/>
        <v>250000</v>
      </c>
      <c r="S13">
        <f t="shared" si="1"/>
        <v>-546.27523150632885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-342.68044234118452</v>
      </c>
      <c r="AC13">
        <f t="shared" si="2"/>
        <v>-481.09129460315847</v>
      </c>
      <c r="AE13">
        <f t="shared" si="3"/>
        <v>0</v>
      </c>
      <c r="AF13">
        <f t="shared" si="4"/>
        <v>0</v>
      </c>
      <c r="AG13">
        <f t="shared" si="4"/>
        <v>-22.0168912507973</v>
      </c>
      <c r="AH13">
        <f t="shared" si="5"/>
        <v>-596.73623842967027</v>
      </c>
      <c r="AI13">
        <f t="shared" si="6"/>
        <v>-618.75312968046751</v>
      </c>
      <c r="AJ13">
        <f t="shared" si="7"/>
        <v>138.41085226197396</v>
      </c>
      <c r="AK13">
        <f t="shared" si="22"/>
        <v>-0.685360884682369</v>
      </c>
      <c r="AL13">
        <f t="shared" si="8"/>
        <v>-481.02763830317593</v>
      </c>
      <c r="AN13">
        <f t="shared" si="9"/>
        <v>0</v>
      </c>
      <c r="AO13">
        <f t="shared" si="9"/>
        <v>0</v>
      </c>
      <c r="AP13">
        <f t="shared" si="9"/>
        <v>-11.123775432347687</v>
      </c>
      <c r="AQ13">
        <f t="shared" si="9"/>
        <v>-301.49396810937856</v>
      </c>
      <c r="AR13">
        <f t="shared" si="9"/>
        <v>-312.61774354172621</v>
      </c>
      <c r="AS13">
        <f t="shared" si="9"/>
        <v>69.930455686212994</v>
      </c>
      <c r="AT13">
        <f t="shared" si="9"/>
        <v>-0.34627052858998569</v>
      </c>
      <c r="AU13">
        <f t="shared" si="9"/>
        <v>-243.03355838410323</v>
      </c>
      <c r="AW13">
        <v>10</v>
      </c>
      <c r="AX13">
        <f>IF(Z13&gt;0, (R13*SUMPRODUCT(K13:$K$98, X13:$X$98)-K13*$AZ$3)/Z13, 0)</f>
        <v>-546.27523150632885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2.6930000000000001E-3</v>
      </c>
      <c r="Q14" s="4">
        <f t="shared" si="21"/>
        <v>25</v>
      </c>
      <c r="R14">
        <f t="shared" si="0"/>
        <v>250000</v>
      </c>
      <c r="S14">
        <f t="shared" si="1"/>
        <v>-471.06460088957732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-481.09129460315847</v>
      </c>
      <c r="AC14">
        <f t="shared" si="2"/>
        <v>-409.58936751164538</v>
      </c>
      <c r="AE14">
        <f t="shared" si="3"/>
        <v>0</v>
      </c>
      <c r="AF14">
        <f t="shared" si="4"/>
        <v>0</v>
      </c>
      <c r="AG14">
        <f t="shared" si="4"/>
        <v>-21.737430850150933</v>
      </c>
      <c r="AH14">
        <f t="shared" si="5"/>
        <v>-592.91488138397142</v>
      </c>
      <c r="AI14">
        <f t="shared" si="6"/>
        <v>-614.65231223412241</v>
      </c>
      <c r="AJ14">
        <f t="shared" si="7"/>
        <v>-71.501927091513096</v>
      </c>
      <c r="AK14">
        <f t="shared" si="22"/>
        <v>-33.676390622221099</v>
      </c>
      <c r="AL14">
        <f t="shared" si="8"/>
        <v>-719.83062994785655</v>
      </c>
      <c r="AN14">
        <f t="shared" si="9"/>
        <v>0</v>
      </c>
      <c r="AO14">
        <f t="shared" si="9"/>
        <v>0</v>
      </c>
      <c r="AP14">
        <f t="shared" si="9"/>
        <v>-9.8058762060579436</v>
      </c>
      <c r="AQ14">
        <f t="shared" si="9"/>
        <v>-267.46720749386003</v>
      </c>
      <c r="AR14">
        <f t="shared" si="9"/>
        <v>-277.273083699918</v>
      </c>
      <c r="AS14">
        <f t="shared" si="9"/>
        <v>-32.254917813762241</v>
      </c>
      <c r="AT14">
        <f t="shared" si="9"/>
        <v>-15.191607498825366</v>
      </c>
      <c r="AU14">
        <f t="shared" si="9"/>
        <v>-324.7196090125056</v>
      </c>
      <c r="AW14">
        <v>11</v>
      </c>
      <c r="AX14">
        <f>IF(Z14&gt;0, (R14*SUMPRODUCT(K14:$K$98, X14:$X$98)-K14*$AZ$3)/Z14, 0)</f>
        <v>-471.06460088957732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2.7169999999999998E-3</v>
      </c>
      <c r="Q15" s="4">
        <f t="shared" si="21"/>
        <v>25</v>
      </c>
      <c r="R15">
        <f t="shared" si="0"/>
        <v>250000</v>
      </c>
      <c r="S15">
        <f t="shared" si="1"/>
        <v>-400.75554583798606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-409.58936751164538</v>
      </c>
      <c r="AC15">
        <f t="shared" si="2"/>
        <v>-344.02452571899448</v>
      </c>
      <c r="AE15">
        <f t="shared" si="3"/>
        <v>0</v>
      </c>
      <c r="AF15">
        <f t="shared" si="4"/>
        <v>0</v>
      </c>
      <c r="AG15">
        <f t="shared" si="4"/>
        <v>-21.460995942029566</v>
      </c>
      <c r="AH15">
        <f t="shared" si="5"/>
        <v>-590.60599619860068</v>
      </c>
      <c r="AI15">
        <f t="shared" si="6"/>
        <v>-612.06699214063019</v>
      </c>
      <c r="AJ15">
        <f t="shared" si="7"/>
        <v>-65.564841792650896</v>
      </c>
      <c r="AK15">
        <f t="shared" si="22"/>
        <v>-28.671255725815179</v>
      </c>
      <c r="AL15">
        <f t="shared" si="8"/>
        <v>-706.30308965909626</v>
      </c>
      <c r="AN15">
        <f t="shared" si="9"/>
        <v>0</v>
      </c>
      <c r="AO15">
        <f t="shared" si="9"/>
        <v>0</v>
      </c>
      <c r="AP15">
        <f t="shared" si="9"/>
        <v>-8.643906141379917</v>
      </c>
      <c r="AQ15">
        <f t="shared" si="9"/>
        <v>-237.88005046303059</v>
      </c>
      <c r="AR15">
        <f t="shared" si="9"/>
        <v>-246.5239566044105</v>
      </c>
      <c r="AS15">
        <f t="shared" si="9"/>
        <v>-26.407737094819161</v>
      </c>
      <c r="AT15">
        <f t="shared" si="9"/>
        <v>-11.548002903448221</v>
      </c>
      <c r="AU15">
        <f t="shared" si="9"/>
        <v>-284.47969660267785</v>
      </c>
      <c r="AW15">
        <v>12</v>
      </c>
      <c r="AX15">
        <f>IF(Z15&gt;0, (R15*SUMPRODUCT(K15:$K$98, X15:$X$98)-K15*$AZ$3)/Z15, 0)</f>
        <v>-400.75554583798606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2.745E-3</v>
      </c>
      <c r="Q16" s="4">
        <f t="shared" si="21"/>
        <v>25</v>
      </c>
      <c r="R16">
        <f t="shared" si="0"/>
        <v>250000</v>
      </c>
      <c r="S16">
        <f t="shared" si="1"/>
        <v>-335.75794756848967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-344.02452571899448</v>
      </c>
      <c r="AC16">
        <f t="shared" si="2"/>
        <v>-284.55453217621289</v>
      </c>
      <c r="AE16">
        <f t="shared" si="3"/>
        <v>0</v>
      </c>
      <c r="AF16">
        <f t="shared" si="4"/>
        <v>0</v>
      </c>
      <c r="AG16">
        <f t="shared" si="4"/>
        <v>-21.187475548748399</v>
      </c>
      <c r="AH16">
        <f t="shared" si="5"/>
        <v>-589.1043386087116</v>
      </c>
      <c r="AI16">
        <f t="shared" si="6"/>
        <v>-610.29181415745995</v>
      </c>
      <c r="AJ16">
        <f t="shared" si="7"/>
        <v>-59.469993542781594</v>
      </c>
      <c r="AK16">
        <f t="shared" si="22"/>
        <v>-24.081716800329616</v>
      </c>
      <c r="AL16">
        <f t="shared" si="8"/>
        <v>-693.84352450057122</v>
      </c>
      <c r="AN16">
        <f t="shared" si="9"/>
        <v>0</v>
      </c>
      <c r="AO16">
        <f t="shared" si="9"/>
        <v>0</v>
      </c>
      <c r="AP16">
        <f t="shared" si="9"/>
        <v>-7.6194103192928821</v>
      </c>
      <c r="AQ16">
        <f t="shared" si="9"/>
        <v>-211.8528781972131</v>
      </c>
      <c r="AR16">
        <f t="shared" si="9"/>
        <v>-219.47228851650598</v>
      </c>
      <c r="AS16">
        <f t="shared" si="9"/>
        <v>-21.386515889804464</v>
      </c>
      <c r="AT16">
        <f t="shared" si="9"/>
        <v>-8.6602333096525701</v>
      </c>
      <c r="AU16">
        <f t="shared" si="9"/>
        <v>-249.51903771596304</v>
      </c>
      <c r="AW16">
        <v>13</v>
      </c>
      <c r="AX16">
        <f>IF(Z16&gt;0, (R16*SUMPRODUCT(K16:$K$98, X16:$X$98)-K16*$AZ$3)/Z16, 0)</f>
        <v>-335.75794756848967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2.7729999999999999E-3</v>
      </c>
      <c r="Q17" s="4">
        <f t="shared" si="21"/>
        <v>25</v>
      </c>
      <c r="R17">
        <f t="shared" si="0"/>
        <v>250000</v>
      </c>
      <c r="S17">
        <f t="shared" si="1"/>
        <v>-275.99318561020772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-284.55453217621289</v>
      </c>
      <c r="AC17">
        <f t="shared" si="2"/>
        <v>-230.91629965395009</v>
      </c>
      <c r="AE17">
        <f t="shared" si="3"/>
        <v>0</v>
      </c>
      <c r="AF17">
        <f t="shared" si="4"/>
        <v>0</v>
      </c>
      <c r="AG17">
        <f t="shared" si="4"/>
        <v>-20.916847923564237</v>
      </c>
      <c r="AH17">
        <f t="shared" si="5"/>
        <v>-587.52869696679306</v>
      </c>
      <c r="AI17">
        <f t="shared" si="6"/>
        <v>-608.44554489035727</v>
      </c>
      <c r="AJ17">
        <f t="shared" si="7"/>
        <v>-53.638232522262797</v>
      </c>
      <c r="AK17">
        <f t="shared" si="22"/>
        <v>-19.918817252334904</v>
      </c>
      <c r="AL17">
        <f t="shared" si="8"/>
        <v>-682.00259466495493</v>
      </c>
      <c r="AN17">
        <f t="shared" si="9"/>
        <v>0</v>
      </c>
      <c r="AO17">
        <f t="shared" si="9"/>
        <v>0</v>
      </c>
      <c r="AP17">
        <f t="shared" si="9"/>
        <v>-6.7161496350754959</v>
      </c>
      <c r="AQ17">
        <f t="shared" si="9"/>
        <v>-188.64843585177823</v>
      </c>
      <c r="AR17">
        <f t="shared" si="9"/>
        <v>-195.36458548685371</v>
      </c>
      <c r="AS17">
        <f t="shared" si="9"/>
        <v>-17.222594776082516</v>
      </c>
      <c r="AT17">
        <f t="shared" si="9"/>
        <v>-6.3956939262198729</v>
      </c>
      <c r="AU17">
        <f t="shared" si="9"/>
        <v>-218.98287418915609</v>
      </c>
      <c r="AW17">
        <v>14</v>
      </c>
      <c r="AX17">
        <f>IF(Z17&gt;0, (R17*SUMPRODUCT(K17:$K$98, X17:$X$98)-K17*$AZ$3)/Z17, 0)</f>
        <v>-275.99318561020772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2.8019999999999998E-3</v>
      </c>
      <c r="Q18" s="4">
        <f t="shared" si="21"/>
        <v>25</v>
      </c>
      <c r="R18">
        <f t="shared" si="0"/>
        <v>250000</v>
      </c>
      <c r="S18">
        <f t="shared" si="1"/>
        <v>-220.97738188326863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-230.91629965395009</v>
      </c>
      <c r="AC18">
        <f t="shared" si="2"/>
        <v>-182.5191009347684</v>
      </c>
      <c r="AE18">
        <f t="shared" si="3"/>
        <v>0</v>
      </c>
      <c r="AF18">
        <f t="shared" si="4"/>
        <v>0</v>
      </c>
      <c r="AG18">
        <f t="shared" si="4"/>
        <v>-20.649070436446767</v>
      </c>
      <c r="AH18">
        <f t="shared" si="5"/>
        <v>-586.09007881826983</v>
      </c>
      <c r="AI18">
        <f t="shared" si="6"/>
        <v>-606.73914925471661</v>
      </c>
      <c r="AJ18">
        <f t="shared" si="7"/>
        <v>-48.397198719181688</v>
      </c>
      <c r="AK18">
        <f t="shared" si="22"/>
        <v>-16.164140975776508</v>
      </c>
      <c r="AL18">
        <f t="shared" si="8"/>
        <v>-671.30048894967479</v>
      </c>
      <c r="AN18">
        <f t="shared" si="9"/>
        <v>0</v>
      </c>
      <c r="AO18">
        <f t="shared" si="9"/>
        <v>0</v>
      </c>
      <c r="AP18">
        <f t="shared" si="9"/>
        <v>-5.9197941852207663</v>
      </c>
      <c r="AQ18">
        <f t="shared" si="9"/>
        <v>-168.02367212037083</v>
      </c>
      <c r="AR18">
        <f t="shared" si="9"/>
        <v>-173.94346630559161</v>
      </c>
      <c r="AS18">
        <f t="shared" si="9"/>
        <v>-13.874787072888981</v>
      </c>
      <c r="AT18">
        <f t="shared" si="9"/>
        <v>-4.6340288320483003</v>
      </c>
      <c r="AU18">
        <f t="shared" si="9"/>
        <v>-192.45228221052886</v>
      </c>
      <c r="AW18">
        <v>15</v>
      </c>
      <c r="AX18">
        <f>IF(Z18&gt;0, (R18*SUMPRODUCT(K18:$K$98, X18:$X$98)-K18*$AZ$3)/Z18, 0)</f>
        <v>-220.97738188326863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2.8370000000000001E-3</v>
      </c>
      <c r="Q19" s="4">
        <f t="shared" si="21"/>
        <v>25</v>
      </c>
      <c r="R19">
        <f t="shared" si="0"/>
        <v>250000</v>
      </c>
      <c r="S19">
        <f t="shared" si="1"/>
        <v>-170.34794017098866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-182.5191009347684</v>
      </c>
      <c r="AC19">
        <f t="shared" si="2"/>
        <v>-138.89488504535325</v>
      </c>
      <c r="AE19">
        <f t="shared" si="3"/>
        <v>0</v>
      </c>
      <c r="AF19">
        <f t="shared" si="4"/>
        <v>0</v>
      </c>
      <c r="AG19">
        <f t="shared" si="4"/>
        <v>-20.383998319254101</v>
      </c>
      <c r="AH19">
        <f t="shared" si="5"/>
        <v>-585.81412828199473</v>
      </c>
      <c r="AI19">
        <f t="shared" si="6"/>
        <v>-606.19812660124887</v>
      </c>
      <c r="AJ19">
        <f t="shared" si="7"/>
        <v>-43.624215889415154</v>
      </c>
      <c r="AK19">
        <f t="shared" si="22"/>
        <v>-12.77633706543379</v>
      </c>
      <c r="AL19">
        <f t="shared" si="8"/>
        <v>-662.59867955609786</v>
      </c>
      <c r="AN19">
        <f t="shared" si="9"/>
        <v>0</v>
      </c>
      <c r="AO19">
        <f t="shared" si="9"/>
        <v>0</v>
      </c>
      <c r="AP19">
        <f t="shared" si="9"/>
        <v>-5.2176801672009701</v>
      </c>
      <c r="AQ19">
        <f t="shared" si="9"/>
        <v>-149.950500923851</v>
      </c>
      <c r="AR19">
        <f t="shared" si="9"/>
        <v>-155.16818109105196</v>
      </c>
      <c r="AS19">
        <f t="shared" si="9"/>
        <v>-11.166465111061878</v>
      </c>
      <c r="AT19">
        <f t="shared" si="9"/>
        <v>-3.2703515508447061</v>
      </c>
      <c r="AU19">
        <f t="shared" si="9"/>
        <v>-169.60499775295855</v>
      </c>
      <c r="AW19">
        <v>16</v>
      </c>
      <c r="AX19">
        <f>IF(Z19&gt;0, (R19*SUMPRODUCT(K19:$K$98, X19:$X$98)-K19*$AZ$3)/Z19, 0)</f>
        <v>-170.34794017098866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2.8709999999999999E-3</v>
      </c>
      <c r="Q20" s="4">
        <f t="shared" si="21"/>
        <v>25</v>
      </c>
      <c r="R20">
        <f t="shared" si="0"/>
        <v>250000</v>
      </c>
      <c r="S20">
        <f t="shared" si="1"/>
        <v>-124.08789474189877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-138.89488504535325</v>
      </c>
      <c r="AC20">
        <f t="shared" si="2"/>
        <v>-99.874057389038626</v>
      </c>
      <c r="AE20">
        <f t="shared" si="3"/>
        <v>0</v>
      </c>
      <c r="AF20">
        <f t="shared" si="4"/>
        <v>0</v>
      </c>
      <c r="AG20">
        <f t="shared" si="4"/>
        <v>-20.12163587688698</v>
      </c>
      <c r="AH20">
        <f t="shared" si="5"/>
        <v>-585.22459174578523</v>
      </c>
      <c r="AI20">
        <f t="shared" si="6"/>
        <v>-605.34622762267225</v>
      </c>
      <c r="AJ20">
        <f t="shared" si="7"/>
        <v>-39.020827656314623</v>
      </c>
      <c r="AK20">
        <f t="shared" si="22"/>
        <v>-9.7226419531747279</v>
      </c>
      <c r="AL20">
        <f t="shared" si="8"/>
        <v>-654.0896972321616</v>
      </c>
      <c r="AN20">
        <f t="shared" si="9"/>
        <v>0</v>
      </c>
      <c r="AO20">
        <f t="shared" si="9"/>
        <v>0</v>
      </c>
      <c r="AP20">
        <f t="shared" si="9"/>
        <v>-4.5986816122936842</v>
      </c>
      <c r="AQ20">
        <f t="shared" si="9"/>
        <v>-133.74964071458916</v>
      </c>
      <c r="AR20">
        <f t="shared" si="9"/>
        <v>-138.34832232688285</v>
      </c>
      <c r="AS20">
        <f t="shared" si="9"/>
        <v>-8.9179808111773049</v>
      </c>
      <c r="AT20">
        <f t="shared" si="9"/>
        <v>-2.2220526723842626</v>
      </c>
      <c r="AU20">
        <f t="shared" si="9"/>
        <v>-149.4883558104444</v>
      </c>
      <c r="AW20">
        <v>17</v>
      </c>
      <c r="AX20">
        <f>IF(Z20&gt;0, (R20*SUMPRODUCT(K20:$K$98, X20:$X$98)-K20*$AZ$3)/Z20, 0)</f>
        <v>-124.08789474189877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2.9099999999999998E-3</v>
      </c>
      <c r="Q21" s="4">
        <f t="shared" si="21"/>
        <v>25</v>
      </c>
      <c r="R21">
        <f t="shared" si="0"/>
        <v>250000</v>
      </c>
      <c r="S21">
        <f t="shared" si="1"/>
        <v>-81.688320511777079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-99.874057389038626</v>
      </c>
      <c r="AC21">
        <f t="shared" si="2"/>
        <v>-64.899297585622435</v>
      </c>
      <c r="AE21">
        <f t="shared" si="3"/>
        <v>0</v>
      </c>
      <c r="AF21">
        <f t="shared" si="4"/>
        <v>0</v>
      </c>
      <c r="AG21">
        <f t="shared" si="4"/>
        <v>-19.861865557716371</v>
      </c>
      <c r="AH21">
        <f t="shared" si="5"/>
        <v>-585.53960401741108</v>
      </c>
      <c r="AI21">
        <f t="shared" si="6"/>
        <v>-605.40146957512741</v>
      </c>
      <c r="AJ21">
        <f t="shared" si="7"/>
        <v>-34.974759803416191</v>
      </c>
      <c r="AK21">
        <f t="shared" si="22"/>
        <v>-6.9911840172327047</v>
      </c>
      <c r="AL21">
        <f t="shared" si="8"/>
        <v>-647.36741339577634</v>
      </c>
      <c r="AN21">
        <f t="shared" si="9"/>
        <v>0</v>
      </c>
      <c r="AO21">
        <f t="shared" si="9"/>
        <v>0</v>
      </c>
      <c r="AP21">
        <f t="shared" si="9"/>
        <v>-4.0529577077490826</v>
      </c>
      <c r="AQ21">
        <f t="shared" si="9"/>
        <v>-119.48360260513051</v>
      </c>
      <c r="AR21">
        <f t="shared" si="9"/>
        <v>-123.5365603128796</v>
      </c>
      <c r="AS21">
        <f t="shared" si="9"/>
        <v>-7.1368533791559088</v>
      </c>
      <c r="AT21">
        <f t="shared" si="9"/>
        <v>-1.4266017996445102</v>
      </c>
      <c r="AU21">
        <f t="shared" si="9"/>
        <v>-132.10001549168001</v>
      </c>
      <c r="AW21">
        <v>18</v>
      </c>
      <c r="AX21">
        <f>IF(Z21&gt;0, (R21*SUMPRODUCT(K21:$K$98, X21:$X$98)-K21*$AZ$3)/Z21, 0)</f>
        <v>-81.688320511777079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2.9520000000000002E-3</v>
      </c>
      <c r="Q22" s="4">
        <f t="shared" si="21"/>
        <v>25</v>
      </c>
      <c r="R22">
        <f t="shared" si="0"/>
        <v>250000</v>
      </c>
      <c r="S22">
        <f t="shared" si="1"/>
        <v>-43.020628782060051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-64.899297585622435</v>
      </c>
      <c r="AC22">
        <f t="shared" si="2"/>
        <v>-33.736114013962151</v>
      </c>
      <c r="AE22">
        <f t="shared" si="3"/>
        <v>0</v>
      </c>
      <c r="AF22">
        <f t="shared" si="4"/>
        <v>0</v>
      </c>
      <c r="AG22">
        <f t="shared" si="4"/>
        <v>-19.604614675012829</v>
      </c>
      <c r="AH22">
        <f t="shared" si="5"/>
        <v>-586.32227126378723</v>
      </c>
      <c r="AI22">
        <f t="shared" si="6"/>
        <v>-605.92688593880007</v>
      </c>
      <c r="AJ22">
        <f t="shared" si="7"/>
        <v>-31.163183571660284</v>
      </c>
      <c r="AK22">
        <f t="shared" si="22"/>
        <v>-4.5429508309935711</v>
      </c>
      <c r="AL22">
        <f t="shared" si="8"/>
        <v>-641.63302034145397</v>
      </c>
      <c r="AN22">
        <f t="shared" si="9"/>
        <v>0</v>
      </c>
      <c r="AO22">
        <f t="shared" si="9"/>
        <v>0</v>
      </c>
      <c r="AP22">
        <f t="shared" si="9"/>
        <v>-3.5718426781413539</v>
      </c>
      <c r="AQ22">
        <f t="shared" si="9"/>
        <v>-106.8243852971008</v>
      </c>
      <c r="AR22">
        <f t="shared" si="9"/>
        <v>-110.39622797524217</v>
      </c>
      <c r="AS22">
        <f t="shared" si="9"/>
        <v>-5.6777442920049062</v>
      </c>
      <c r="AT22">
        <f t="shared" si="9"/>
        <v>-0.82769827062821111</v>
      </c>
      <c r="AU22">
        <f t="shared" si="9"/>
        <v>-116.90167053787529</v>
      </c>
      <c r="AW22">
        <v>19</v>
      </c>
      <c r="AX22">
        <f>IF(Z22&gt;0, (R22*SUMPRODUCT(K22:$K$98, X22:$X$98)-K22*$AZ$3)/Z22, 0)</f>
        <v>-43.020628782060051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2.9979999999999998E-3</v>
      </c>
      <c r="Q23" s="4">
        <f t="shared" si="21"/>
        <v>25</v>
      </c>
      <c r="R23">
        <f t="shared" si="0"/>
        <v>250000</v>
      </c>
      <c r="S23">
        <f t="shared" si="1"/>
        <v>-7.8223575118895265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-33.736114013962151</v>
      </c>
      <c r="AC23">
        <f t="shared" si="2"/>
        <v>-6.0544402246430309</v>
      </c>
      <c r="AE23">
        <f t="shared" si="3"/>
        <v>0</v>
      </c>
      <c r="AF23">
        <f t="shared" si="4"/>
        <v>0</v>
      </c>
      <c r="AG23">
        <f t="shared" si="4"/>
        <v>-19.349793893467012</v>
      </c>
      <c r="AH23">
        <f t="shared" si="5"/>
        <v>-587.74634795688451</v>
      </c>
      <c r="AI23">
        <f t="shared" si="6"/>
        <v>-607.0961418503515</v>
      </c>
      <c r="AJ23">
        <f t="shared" si="7"/>
        <v>-27.68167378931912</v>
      </c>
      <c r="AK23">
        <f t="shared" si="22"/>
        <v>-2.3615279809773506</v>
      </c>
      <c r="AL23">
        <f t="shared" si="8"/>
        <v>-637.13934362064799</v>
      </c>
      <c r="AN23">
        <f t="shared" si="9"/>
        <v>0</v>
      </c>
      <c r="AO23">
        <f t="shared" si="9"/>
        <v>0</v>
      </c>
      <c r="AP23">
        <f t="shared" si="9"/>
        <v>-3.1476927384025646</v>
      </c>
      <c r="AQ23">
        <f t="shared" si="9"/>
        <v>-95.610574545248014</v>
      </c>
      <c r="AR23">
        <f t="shared" si="9"/>
        <v>-98.758267283650568</v>
      </c>
      <c r="AS23">
        <f t="shared" si="9"/>
        <v>-4.5030662369425487</v>
      </c>
      <c r="AT23">
        <f t="shared" si="9"/>
        <v>-0.38415729481059596</v>
      </c>
      <c r="AU23">
        <f t="shared" si="9"/>
        <v>-103.64549081540372</v>
      </c>
      <c r="AW23">
        <v>20</v>
      </c>
      <c r="AX23">
        <f>IF(Z23&gt;0, (R23*SUMPRODUCT(K23:$K$98, X23:$X$98)-K23*$AZ$3)/Z23, 0)</f>
        <v>-7.8223575118895265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3.0469999999999998E-3</v>
      </c>
      <c r="Q24" s="4">
        <f t="shared" si="21"/>
        <v>25</v>
      </c>
      <c r="R24">
        <f t="shared" si="0"/>
        <v>250000</v>
      </c>
      <c r="S24">
        <f t="shared" si="1"/>
        <v>24.125982480016923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-6.0544402246430309</v>
      </c>
      <c r="AC24">
        <f t="shared" si="2"/>
        <v>18.429680842984453</v>
      </c>
      <c r="AE24">
        <f t="shared" si="3"/>
        <v>0</v>
      </c>
      <c r="AF24">
        <f t="shared" si="4"/>
        <v>0</v>
      </c>
      <c r="AG24">
        <f t="shared" si="4"/>
        <v>-19.09733713253895</v>
      </c>
      <c r="AH24">
        <f t="shared" si="5"/>
        <v>-589.58821993393985</v>
      </c>
      <c r="AI24">
        <f t="shared" si="6"/>
        <v>-608.68555706647885</v>
      </c>
      <c r="AJ24">
        <f t="shared" si="7"/>
        <v>-24.484121067627484</v>
      </c>
      <c r="AK24">
        <f t="shared" si="22"/>
        <v>-0.42381081572501222</v>
      </c>
      <c r="AL24">
        <f t="shared" si="8"/>
        <v>-633.59348894983134</v>
      </c>
      <c r="AN24">
        <f t="shared" si="9"/>
        <v>0</v>
      </c>
      <c r="AO24">
        <f t="shared" si="9"/>
        <v>0</v>
      </c>
      <c r="AP24">
        <f t="shared" si="9"/>
        <v>-2.7737721350398448</v>
      </c>
      <c r="AQ24">
        <f t="shared" si="9"/>
        <v>-85.634105124219758</v>
      </c>
      <c r="AR24">
        <f t="shared" si="9"/>
        <v>-88.407877259259607</v>
      </c>
      <c r="AS24">
        <f t="shared" si="9"/>
        <v>-3.5561697579613392</v>
      </c>
      <c r="AT24">
        <f t="shared" si="9"/>
        <v>-6.1555944843408539E-2</v>
      </c>
      <c r="AU24">
        <f t="shared" si="9"/>
        <v>-92.025602962064355</v>
      </c>
      <c r="AW24">
        <v>21</v>
      </c>
      <c r="AX24">
        <f>IF(Z24&gt;0, (R24*SUMPRODUCT(K24:$K$98, X24:$X$98)-K24*$AZ$3)/Z24, 0)</f>
        <v>24.125982480016923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3.104E-3</v>
      </c>
      <c r="Q25" s="4">
        <f t="shared" si="21"/>
        <v>25</v>
      </c>
      <c r="R25">
        <f t="shared" si="0"/>
        <v>250000</v>
      </c>
      <c r="S25">
        <f t="shared" si="1"/>
        <v>53.089086700970576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18.429680842984453</v>
      </c>
      <c r="AC25">
        <f t="shared" si="2"/>
        <v>40.022982515974718</v>
      </c>
      <c r="AE25">
        <f t="shared" si="3"/>
        <v>0</v>
      </c>
      <c r="AF25">
        <f t="shared" si="4"/>
        <v>0</v>
      </c>
      <c r="AG25">
        <f t="shared" si="4"/>
        <v>-18.847085626754158</v>
      </c>
      <c r="AH25">
        <f t="shared" si="5"/>
        <v>-592.78134459400894</v>
      </c>
      <c r="AI25">
        <f t="shared" si="6"/>
        <v>-611.62843022076311</v>
      </c>
      <c r="AJ25">
        <f t="shared" si="7"/>
        <v>-21.593301672990265</v>
      </c>
      <c r="AK25">
        <f t="shared" si="22"/>
        <v>1.2900776590089118</v>
      </c>
      <c r="AL25">
        <f t="shared" si="8"/>
        <v>-631.93165423474443</v>
      </c>
      <c r="AN25">
        <f t="shared" si="9"/>
        <v>0</v>
      </c>
      <c r="AO25">
        <f t="shared" si="9"/>
        <v>0</v>
      </c>
      <c r="AP25">
        <f t="shared" si="9"/>
        <v>-2.4441291294484664</v>
      </c>
      <c r="AQ25">
        <f t="shared" si="9"/>
        <v>-76.873113456818544</v>
      </c>
      <c r="AR25">
        <f t="shared" si="9"/>
        <v>-79.317242586267014</v>
      </c>
      <c r="AS25">
        <f t="shared" si="9"/>
        <v>-2.8002641185544941</v>
      </c>
      <c r="AT25">
        <f t="shared" si="9"/>
        <v>0.1672999448338261</v>
      </c>
      <c r="AU25">
        <f t="shared" si="9"/>
        <v>-81.95020675998768</v>
      </c>
      <c r="AW25">
        <v>22</v>
      </c>
      <c r="AX25">
        <f>IF(Z25&gt;0, (R25*SUMPRODUCT(K25:$K$98, X25:$X$98)-K25*$AZ$3)/Z25, 0)</f>
        <v>53.089086700970576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3.1700000000000001E-3</v>
      </c>
      <c r="Q26" s="4">
        <f t="shared" si="21"/>
        <v>25</v>
      </c>
      <c r="R26">
        <f t="shared" si="0"/>
        <v>250000</v>
      </c>
      <c r="S26">
        <f t="shared" si="1"/>
        <v>79.156188900942809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40.022982515974718</v>
      </c>
      <c r="AC26">
        <f t="shared" si="2"/>
        <v>58.888625128093274</v>
      </c>
      <c r="AE26">
        <f t="shared" si="3"/>
        <v>0</v>
      </c>
      <c r="AF26">
        <f t="shared" si="4"/>
        <v>0</v>
      </c>
      <c r="AG26">
        <f t="shared" si="4"/>
        <v>-18.598869509049806</v>
      </c>
      <c r="AH26">
        <f t="shared" si="5"/>
        <v>-597.45261436810688</v>
      </c>
      <c r="AI26">
        <f t="shared" si="6"/>
        <v>-616.05148387715667</v>
      </c>
      <c r="AJ26">
        <f t="shared" si="7"/>
        <v>-18.865642612118556</v>
      </c>
      <c r="AK26">
        <f t="shared" si="22"/>
        <v>2.8016087761182304</v>
      </c>
      <c r="AL26">
        <f t="shared" si="8"/>
        <v>-632.11551771315703</v>
      </c>
      <c r="AN26">
        <f t="shared" si="9"/>
        <v>0</v>
      </c>
      <c r="AO26">
        <f t="shared" si="9"/>
        <v>0</v>
      </c>
      <c r="AP26">
        <f t="shared" si="9"/>
        <v>-2.1535178114407412</v>
      </c>
      <c r="AQ26">
        <f t="shared" si="9"/>
        <v>-69.177583395996777</v>
      </c>
      <c r="AR26">
        <f t="shared" si="9"/>
        <v>-71.331101207437527</v>
      </c>
      <c r="AS26">
        <f t="shared" si="9"/>
        <v>-2.1844068194415946</v>
      </c>
      <c r="AT26">
        <f t="shared" si="9"/>
        <v>0.3243914581541435</v>
      </c>
      <c r="AU26">
        <f t="shared" si="9"/>
        <v>-73.191116568724979</v>
      </c>
      <c r="AW26">
        <v>23</v>
      </c>
      <c r="AX26">
        <f>IF(Z26&gt;0, (R26*SUMPRODUCT(K26:$K$98, X26:$X$98)-K26*$AZ$3)/Z26, 0)</f>
        <v>79.156188900942809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3.2390000000000001E-3</v>
      </c>
      <c r="Q27" s="4">
        <f t="shared" si="21"/>
        <v>25</v>
      </c>
      <c r="R27">
        <f t="shared" si="0"/>
        <v>250000</v>
      </c>
      <c r="S27">
        <f t="shared" si="1"/>
        <v>102.42678672354195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58.888625128093274</v>
      </c>
      <c r="AC27">
        <f t="shared" si="2"/>
        <v>75.192073936504812</v>
      </c>
      <c r="AE27">
        <f t="shared" si="3"/>
        <v>0</v>
      </c>
      <c r="AF27">
        <f t="shared" si="4"/>
        <v>0</v>
      </c>
      <c r="AG27">
        <f t="shared" si="4"/>
        <v>-18.352639075619496</v>
      </c>
      <c r="AH27">
        <f t="shared" si="5"/>
        <v>-602.41738339812321</v>
      </c>
      <c r="AI27">
        <f t="shared" si="6"/>
        <v>-620.77002247374276</v>
      </c>
      <c r="AJ27">
        <f t="shared" si="7"/>
        <v>-16.303448808411538</v>
      </c>
      <c r="AK27">
        <f t="shared" si="22"/>
        <v>4.1222037589665295</v>
      </c>
      <c r="AL27">
        <f t="shared" si="8"/>
        <v>-632.95126752318777</v>
      </c>
      <c r="AN27">
        <f t="shared" si="9"/>
        <v>0</v>
      </c>
      <c r="AO27">
        <f t="shared" si="9"/>
        <v>0</v>
      </c>
      <c r="AP27">
        <f t="shared" si="9"/>
        <v>-1.8973280260134617</v>
      </c>
      <c r="AQ27">
        <f t="shared" si="9"/>
        <v>-62.278965993362142</v>
      </c>
      <c r="AR27">
        <f t="shared" si="9"/>
        <v>-64.176294019375604</v>
      </c>
      <c r="AS27">
        <f t="shared" si="9"/>
        <v>-1.6854791410336085</v>
      </c>
      <c r="AT27">
        <f t="shared" si="9"/>
        <v>0.42616065670987058</v>
      </c>
      <c r="AU27">
        <f t="shared" si="9"/>
        <v>-65.435612503699346</v>
      </c>
      <c r="AW27">
        <v>24</v>
      </c>
      <c r="AX27">
        <f>IF(Z27&gt;0, (R27*SUMPRODUCT(K27:$K$98, X27:$X$98)-K27*$AZ$3)/Z27, 0)</f>
        <v>102.42678672354195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3.3149999999999998E-3</v>
      </c>
      <c r="Q28" s="4">
        <f t="shared" si="21"/>
        <v>25</v>
      </c>
      <c r="R28">
        <f t="shared" si="0"/>
        <v>250000</v>
      </c>
      <c r="S28">
        <f t="shared" si="1"/>
        <v>123.19708061545657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75.192073936504812</v>
      </c>
      <c r="AC28">
        <f t="shared" si="2"/>
        <v>89.235458125650212</v>
      </c>
      <c r="AE28">
        <f t="shared" si="3"/>
        <v>0</v>
      </c>
      <c r="AF28">
        <f t="shared" si="4"/>
        <v>0</v>
      </c>
      <c r="AG28">
        <f t="shared" si="4"/>
        <v>-18.108273686327625</v>
      </c>
      <c r="AH28">
        <f t="shared" si="5"/>
        <v>-608.38998535678627</v>
      </c>
      <c r="AI28">
        <f t="shared" si="6"/>
        <v>-626.49825904311388</v>
      </c>
      <c r="AJ28">
        <f t="shared" si="7"/>
        <v>-14.043384189145399</v>
      </c>
      <c r="AK28">
        <f t="shared" si="22"/>
        <v>5.2634451755553373</v>
      </c>
      <c r="AL28">
        <f t="shared" si="8"/>
        <v>-635.2781980567039</v>
      </c>
      <c r="AN28">
        <f t="shared" si="9"/>
        <v>0</v>
      </c>
      <c r="AO28">
        <f t="shared" si="9"/>
        <v>0</v>
      </c>
      <c r="AP28">
        <f t="shared" si="9"/>
        <v>-1.6714866994170468</v>
      </c>
      <c r="AQ28">
        <f t="shared" si="9"/>
        <v>-56.157521484237719</v>
      </c>
      <c r="AR28">
        <f t="shared" si="9"/>
        <v>-57.829008183654764</v>
      </c>
      <c r="AS28">
        <f t="shared" si="9"/>
        <v>-1.2962765139055394</v>
      </c>
      <c r="AT28">
        <f t="shared" si="9"/>
        <v>0.48584303266269924</v>
      </c>
      <c r="AU28">
        <f t="shared" si="9"/>
        <v>-58.639441664897603</v>
      </c>
      <c r="AW28">
        <v>25</v>
      </c>
      <c r="AX28">
        <f>IF(Z28&gt;0, (R28*SUMPRODUCT(K28:$K$98, X28:$X$98)-K28*$AZ$3)/Z28, 0)</f>
        <v>123.19708061545657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3.3969999999999998E-3</v>
      </c>
      <c r="Q29" s="4">
        <f t="shared" si="21"/>
        <v>25</v>
      </c>
      <c r="R29">
        <f t="shared" si="0"/>
        <v>250000</v>
      </c>
      <c r="S29">
        <f t="shared" si="1"/>
        <v>141.64435434918397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89.235458125650212</v>
      </c>
      <c r="AC29">
        <f t="shared" si="2"/>
        <v>101.22289216150843</v>
      </c>
      <c r="AE29">
        <f t="shared" si="3"/>
        <v>0</v>
      </c>
      <c r="AF29">
        <f t="shared" si="4"/>
        <v>0</v>
      </c>
      <c r="AG29">
        <f t="shared" si="4"/>
        <v>-17.865677143751896</v>
      </c>
      <c r="AH29">
        <f t="shared" si="5"/>
        <v>-615.13805712454939</v>
      </c>
      <c r="AI29">
        <f t="shared" si="6"/>
        <v>-633.00373426830129</v>
      </c>
      <c r="AJ29">
        <f t="shared" si="7"/>
        <v>-11.987434035858215</v>
      </c>
      <c r="AK29">
        <f t="shared" si="22"/>
        <v>6.2464820687955154</v>
      </c>
      <c r="AL29">
        <f t="shared" si="8"/>
        <v>-638.74468623536393</v>
      </c>
      <c r="AN29">
        <f t="shared" si="9"/>
        <v>0</v>
      </c>
      <c r="AO29">
        <f t="shared" si="9"/>
        <v>0</v>
      </c>
      <c r="AP29">
        <f t="shared" si="9"/>
        <v>-1.472405171522283</v>
      </c>
      <c r="AQ29">
        <f t="shared" si="9"/>
        <v>-50.696788552854535</v>
      </c>
      <c r="AR29">
        <f t="shared" si="9"/>
        <v>-52.169193724376818</v>
      </c>
      <c r="AS29">
        <f t="shared" si="9"/>
        <v>-0.98794799243602527</v>
      </c>
      <c r="AT29">
        <f t="shared" si="9"/>
        <v>0.51480570413936344</v>
      </c>
      <c r="AU29">
        <f t="shared" si="9"/>
        <v>-52.642336012673475</v>
      </c>
      <c r="AW29">
        <v>26</v>
      </c>
      <c r="AX29">
        <f>IF(Z29&gt;0, (R29*SUMPRODUCT(K29:$K$98, X29:$X$98)-K29*$AZ$3)/Z29, 0)</f>
        <v>141.64435434918397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3.4910000000000002E-3</v>
      </c>
      <c r="Q30" s="4">
        <f t="shared" si="21"/>
        <v>25</v>
      </c>
      <c r="R30">
        <f t="shared" si="0"/>
        <v>250000</v>
      </c>
      <c r="S30">
        <f t="shared" si="1"/>
        <v>157.97449271538804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101.22289216150843</v>
      </c>
      <c r="AC30">
        <f t="shared" si="2"/>
        <v>111.3698138944539</v>
      </c>
      <c r="AE30">
        <f t="shared" si="3"/>
        <v>0</v>
      </c>
      <c r="AF30">
        <f t="shared" si="4"/>
        <v>0</v>
      </c>
      <c r="AG30">
        <f t="shared" si="4"/>
        <v>-17.624651293405538</v>
      </c>
      <c r="AH30">
        <f t="shared" si="5"/>
        <v>-623.69078908837866</v>
      </c>
      <c r="AI30">
        <f t="shared" si="6"/>
        <v>-641.31544038178424</v>
      </c>
      <c r="AJ30">
        <f t="shared" si="7"/>
        <v>-10.146921732945472</v>
      </c>
      <c r="AK30">
        <f t="shared" si="22"/>
        <v>7.0856024513055909</v>
      </c>
      <c r="AL30">
        <f t="shared" si="8"/>
        <v>-644.37675966342408</v>
      </c>
      <c r="AN30">
        <f t="shared" si="9"/>
        <v>0</v>
      </c>
      <c r="AO30">
        <f t="shared" si="9"/>
        <v>0</v>
      </c>
      <c r="AP30">
        <f t="shared" si="9"/>
        <v>-1.296911565493996</v>
      </c>
      <c r="AQ30">
        <f t="shared" si="9"/>
        <v>-45.894343337359722</v>
      </c>
      <c r="AR30">
        <f t="shared" si="9"/>
        <v>-47.191254902853721</v>
      </c>
      <c r="AS30">
        <f t="shared" si="9"/>
        <v>-0.74666215691559235</v>
      </c>
      <c r="AT30">
        <f t="shared" si="9"/>
        <v>0.52139469965168317</v>
      </c>
      <c r="AU30">
        <f t="shared" si="9"/>
        <v>-47.416522360117632</v>
      </c>
      <c r="AW30">
        <v>27</v>
      </c>
      <c r="AX30">
        <f>IF(Z30&gt;0, (R30*SUMPRODUCT(K30:$K$98, X30:$X$98)-K30*$AZ$3)/Z30, 0)</f>
        <v>157.97449271538804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3.5990000000000002E-3</v>
      </c>
      <c r="Q31" s="4">
        <f t="shared" si="21"/>
        <v>25</v>
      </c>
      <c r="R31">
        <f t="shared" si="0"/>
        <v>250000</v>
      </c>
      <c r="S31">
        <f t="shared" si="1"/>
        <v>172.27551537240353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111.3698138944539</v>
      </c>
      <c r="AC31">
        <f t="shared" si="2"/>
        <v>119.80021188370119</v>
      </c>
      <c r="AE31">
        <f t="shared" si="3"/>
        <v>0</v>
      </c>
      <c r="AF31">
        <f t="shared" si="4"/>
        <v>0</v>
      </c>
      <c r="AG31">
        <f t="shared" si="4"/>
        <v>-17.384973660466514</v>
      </c>
      <c r="AH31">
        <f t="shared" si="5"/>
        <v>-634.31120004966533</v>
      </c>
      <c r="AI31">
        <f t="shared" si="6"/>
        <v>-651.6961737101318</v>
      </c>
      <c r="AJ31">
        <f t="shared" si="7"/>
        <v>-8.4303979892472967</v>
      </c>
      <c r="AK31">
        <f t="shared" si="22"/>
        <v>7.7958869726117737</v>
      </c>
      <c r="AL31">
        <f t="shared" si="8"/>
        <v>-652.33068472676734</v>
      </c>
      <c r="AN31">
        <f t="shared" si="9"/>
        <v>0</v>
      </c>
      <c r="AO31">
        <f t="shared" si="9"/>
        <v>0</v>
      </c>
      <c r="AP31">
        <f t="shared" si="9"/>
        <v>-1.1422097009953955</v>
      </c>
      <c r="AQ31">
        <f t="shared" si="9"/>
        <v>-41.674863609043676</v>
      </c>
      <c r="AR31">
        <f t="shared" si="9"/>
        <v>-42.817073310039071</v>
      </c>
      <c r="AS31">
        <f t="shared" si="9"/>
        <v>-0.55388535839242359</v>
      </c>
      <c r="AT31">
        <f t="shared" si="9"/>
        <v>0.51219736663908444</v>
      </c>
      <c r="AU31">
        <f t="shared" si="9"/>
        <v>-42.858761301792413</v>
      </c>
      <c r="AW31">
        <v>28</v>
      </c>
      <c r="AX31">
        <f>IF(Z31&gt;0, (R31*SUMPRODUCT(K31:$K$98, X31:$X$98)-K31*$AZ$3)/Z31, 0)</f>
        <v>172.27551537240353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3.7169999999999998E-3</v>
      </c>
      <c r="Q32" s="4">
        <f t="shared" si="21"/>
        <v>25</v>
      </c>
      <c r="R32">
        <f t="shared" si="0"/>
        <v>250000</v>
      </c>
      <c r="S32">
        <f t="shared" si="1"/>
        <v>184.62886337292539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119.80021188370119</v>
      </c>
      <c r="AC32">
        <f t="shared" si="2"/>
        <v>126.62958160198532</v>
      </c>
      <c r="AE32">
        <f t="shared" si="3"/>
        <v>0</v>
      </c>
      <c r="AF32">
        <f t="shared" si="4"/>
        <v>0</v>
      </c>
      <c r="AG32">
        <f t="shared" si="4"/>
        <v>-17.146503976765899</v>
      </c>
      <c r="AH32">
        <f t="shared" si="5"/>
        <v>-646.19947095954035</v>
      </c>
      <c r="AI32">
        <f t="shared" si="6"/>
        <v>-663.34597493630622</v>
      </c>
      <c r="AJ32">
        <f t="shared" si="7"/>
        <v>-6.8293697182841271</v>
      </c>
      <c r="AK32">
        <f t="shared" si="22"/>
        <v>8.3860148318590841</v>
      </c>
      <c r="AL32">
        <f t="shared" si="8"/>
        <v>-661.78932982273136</v>
      </c>
      <c r="AN32">
        <f t="shared" si="9"/>
        <v>0</v>
      </c>
      <c r="AO32">
        <f t="shared" si="9"/>
        <v>0</v>
      </c>
      <c r="AP32">
        <f t="shared" si="9"/>
        <v>-1.0058410808275375</v>
      </c>
      <c r="AQ32">
        <f t="shared" si="9"/>
        <v>-37.907084451784691</v>
      </c>
      <c r="AR32">
        <f t="shared" si="9"/>
        <v>-38.912925532612228</v>
      </c>
      <c r="AS32">
        <f t="shared" si="9"/>
        <v>-0.40062164439572318</v>
      </c>
      <c r="AT32">
        <f t="shared" si="9"/>
        <v>0.49193691225585184</v>
      </c>
      <c r="AU32">
        <f t="shared" si="9"/>
        <v>-38.821610264752103</v>
      </c>
      <c r="AW32">
        <v>29</v>
      </c>
      <c r="AX32">
        <f>IF(Z32&gt;0, (R32*SUMPRODUCT(K32:$K$98, X32:$X$98)-K32*$AZ$3)/Z32, 0)</f>
        <v>184.62886337292539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3.852E-3</v>
      </c>
      <c r="Q33" s="4">
        <f t="shared" si="21"/>
        <v>25</v>
      </c>
      <c r="R33">
        <f t="shared" si="0"/>
        <v>250000</v>
      </c>
      <c r="S33">
        <f t="shared" si="1"/>
        <v>195.20657889918971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126.62958160198532</v>
      </c>
      <c r="AC33">
        <f t="shared" si="2"/>
        <v>132.02984833531463</v>
      </c>
      <c r="AE33">
        <f t="shared" si="3"/>
        <v>0</v>
      </c>
      <c r="AF33">
        <f t="shared" si="4"/>
        <v>0</v>
      </c>
      <c r="AG33">
        <f t="shared" si="4"/>
        <v>-16.908990603679737</v>
      </c>
      <c r="AH33">
        <f t="shared" si="5"/>
        <v>-660.48333318502239</v>
      </c>
      <c r="AI33">
        <f t="shared" si="6"/>
        <v>-677.39232378870213</v>
      </c>
      <c r="AJ33">
        <f t="shared" si="7"/>
        <v>-5.4002667333293033</v>
      </c>
      <c r="AK33">
        <f t="shared" si="22"/>
        <v>8.8640707121389735</v>
      </c>
      <c r="AL33">
        <f t="shared" si="8"/>
        <v>-673.92851980989246</v>
      </c>
      <c r="AN33">
        <f t="shared" si="9"/>
        <v>0</v>
      </c>
      <c r="AO33">
        <f t="shared" si="9"/>
        <v>0</v>
      </c>
      <c r="AP33">
        <f t="shared" si="9"/>
        <v>-0.88563229479992345</v>
      </c>
      <c r="AQ33">
        <f t="shared" si="9"/>
        <v>-34.593748601318516</v>
      </c>
      <c r="AR33">
        <f t="shared" si="9"/>
        <v>-35.479380896118435</v>
      </c>
      <c r="AS33">
        <f t="shared" si="9"/>
        <v>-0.28284660697187425</v>
      </c>
      <c r="AT33">
        <f t="shared" si="9"/>
        <v>0.46426823871745754</v>
      </c>
      <c r="AU33">
        <f t="shared" si="9"/>
        <v>-35.297959264372857</v>
      </c>
      <c r="AW33">
        <v>30</v>
      </c>
      <c r="AX33">
        <f>IF(Z33&gt;0, (R33*SUMPRODUCT(K33:$K$98, X33:$X$98)-K33*$AZ$3)/Z33, 0)</f>
        <v>195.20657889918971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4.0049999999999999E-3</v>
      </c>
      <c r="Q34" s="4">
        <f t="shared" si="21"/>
        <v>25</v>
      </c>
      <c r="R34">
        <f t="shared" si="0"/>
        <v>250000</v>
      </c>
      <c r="S34">
        <f t="shared" si="1"/>
        <v>204.08755187464413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132.02984833531463</v>
      </c>
      <c r="AC34">
        <f t="shared" si="2"/>
        <v>136.10337757784816</v>
      </c>
      <c r="AE34">
        <f t="shared" si="3"/>
        <v>0</v>
      </c>
      <c r="AF34">
        <f t="shared" si="4"/>
        <v>0</v>
      </c>
      <c r="AG34">
        <f t="shared" si="4"/>
        <v>-16.672180190275199</v>
      </c>
      <c r="AH34">
        <f t="shared" si="5"/>
        <v>-677.20507367737343</v>
      </c>
      <c r="AI34">
        <f t="shared" si="6"/>
        <v>-693.87725386764862</v>
      </c>
      <c r="AJ34">
        <f t="shared" si="7"/>
        <v>-4.0735292425335388</v>
      </c>
      <c r="AK34">
        <f t="shared" si="22"/>
        <v>9.2420893834720239</v>
      </c>
      <c r="AL34">
        <f t="shared" si="8"/>
        <v>-688.70869372671007</v>
      </c>
      <c r="AN34">
        <f t="shared" si="9"/>
        <v>0</v>
      </c>
      <c r="AO34">
        <f t="shared" si="9"/>
        <v>0</v>
      </c>
      <c r="AP34">
        <f t="shared" si="9"/>
        <v>-0.77966876295647347</v>
      </c>
      <c r="AQ34">
        <f t="shared" si="9"/>
        <v>-31.66926197030083</v>
      </c>
      <c r="AR34">
        <f t="shared" si="9"/>
        <v>-32.448930733257306</v>
      </c>
      <c r="AS34">
        <f t="shared" si="9"/>
        <v>-0.19049719167776821</v>
      </c>
      <c r="AT34">
        <f t="shared" si="9"/>
        <v>0.43220312607632921</v>
      </c>
      <c r="AU34">
        <f t="shared" ref="AU34:AU97" si="23">AL34*$K34</f>
        <v>-32.207224798858739</v>
      </c>
      <c r="AW34">
        <v>31</v>
      </c>
      <c r="AX34">
        <f>IF(Z34&gt;0, (R34*SUMPRODUCT(K34:$K$98, X34:$X$98)-K34*$AZ$3)/Z34, 0)</f>
        <v>204.08755187464413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4.1640000000000002E-3</v>
      </c>
      <c r="Q35" s="4">
        <f t="shared" si="21"/>
        <v>25</v>
      </c>
      <c r="R35">
        <f t="shared" si="0"/>
        <v>250000</v>
      </c>
      <c r="S35">
        <f t="shared" si="1"/>
        <v>211.36251411810761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136.10337757784816</v>
      </c>
      <c r="AC35">
        <f t="shared" si="2"/>
        <v>138.95847082527212</v>
      </c>
      <c r="AE35">
        <f t="shared" si="3"/>
        <v>0</v>
      </c>
      <c r="AF35">
        <f t="shared" ref="AF35:AG66" si="24">-$Z35*P35</f>
        <v>0</v>
      </c>
      <c r="AG35">
        <f t="shared" si="24"/>
        <v>-16.436035430060141</v>
      </c>
      <c r="AH35">
        <f t="shared" si="5"/>
        <v>-694.22958312305923</v>
      </c>
      <c r="AI35">
        <f t="shared" ref="AI35:AI66" si="25">SUM(AE35:AH35)</f>
        <v>-710.66561855311932</v>
      </c>
      <c r="AJ35">
        <f t="shared" si="7"/>
        <v>-2.8550932474239517</v>
      </c>
      <c r="AK35">
        <f t="shared" si="22"/>
        <v>9.5272364304493724</v>
      </c>
      <c r="AL35">
        <f t="shared" ref="AL35:AL98" si="26">SUM(AI35:AK35)</f>
        <v>-703.99347537009385</v>
      </c>
      <c r="AN35">
        <f t="shared" ref="AN35:AT66" si="27">AE35*$K35</f>
        <v>0</v>
      </c>
      <c r="AO35">
        <f t="shared" si="27"/>
        <v>0</v>
      </c>
      <c r="AP35">
        <f t="shared" si="27"/>
        <v>-0.68627279874817682</v>
      </c>
      <c r="AQ35">
        <f t="shared" si="27"/>
        <v>-28.986970794203174</v>
      </c>
      <c r="AR35">
        <f t="shared" si="27"/>
        <v>-29.673243592951348</v>
      </c>
      <c r="AS35">
        <f t="shared" si="27"/>
        <v>-0.11921201082428469</v>
      </c>
      <c r="AT35">
        <f t="shared" si="27"/>
        <v>0.39780172276229731</v>
      </c>
      <c r="AU35">
        <f t="shared" si="23"/>
        <v>-29.394653881013333</v>
      </c>
      <c r="AW35">
        <v>32</v>
      </c>
      <c r="AX35">
        <f>IF(Z35&gt;0, (R35*SUMPRODUCT(K35:$K$98, X35:$X$98)-K35*$AZ$3)/Z35, 0)</f>
        <v>211.36251411810761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4.3350000000000003E-3</v>
      </c>
      <c r="Q36" s="4">
        <f t="shared" si="21"/>
        <v>25</v>
      </c>
      <c r="R36">
        <f t="shared" si="0"/>
        <v>250000</v>
      </c>
      <c r="S36">
        <f t="shared" si="1"/>
        <v>217.27334064942926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138.95847082527212</v>
      </c>
      <c r="AC36">
        <f t="shared" si="2"/>
        <v>140.79681718975178</v>
      </c>
      <c r="AE36">
        <f t="shared" si="3"/>
        <v>0</v>
      </c>
      <c r="AF36">
        <f t="shared" si="24"/>
        <v>0</v>
      </c>
      <c r="AG36">
        <f t="shared" si="24"/>
        <v>-16.200424862170227</v>
      </c>
      <c r="AH36">
        <f t="shared" si="5"/>
        <v>-712.50213589310704</v>
      </c>
      <c r="AI36">
        <f t="shared" si="25"/>
        <v>-728.70256075527732</v>
      </c>
      <c r="AJ36">
        <f t="shared" si="7"/>
        <v>-1.838346364479662</v>
      </c>
      <c r="AK36">
        <f t="shared" si="22"/>
        <v>9.7270929577690488</v>
      </c>
      <c r="AL36">
        <f t="shared" si="26"/>
        <v>-720.81381416198792</v>
      </c>
      <c r="AN36">
        <f t="shared" si="27"/>
        <v>0</v>
      </c>
      <c r="AO36">
        <f t="shared" si="27"/>
        <v>0</v>
      </c>
      <c r="AP36">
        <f t="shared" si="27"/>
        <v>-0.60395989123046567</v>
      </c>
      <c r="AQ36">
        <f t="shared" si="27"/>
        <v>-26.562433772976306</v>
      </c>
      <c r="AR36">
        <f t="shared" si="27"/>
        <v>-27.166393664206772</v>
      </c>
      <c r="AS36">
        <f t="shared" si="27"/>
        <v>-6.8534466211914113E-2</v>
      </c>
      <c r="AT36">
        <f t="shared" si="27"/>
        <v>0.36263086028571184</v>
      </c>
      <c r="AU36">
        <f t="shared" si="23"/>
        <v>-26.872297270132975</v>
      </c>
      <c r="AW36">
        <v>33</v>
      </c>
      <c r="AX36">
        <f>IF(Z36&gt;0, (R36*SUMPRODUCT(K36:$K$98, X36:$X$98)-K36*$AZ$3)/Z36, 0)</f>
        <v>217.27334064942926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4.522E-3</v>
      </c>
      <c r="Q37" s="4">
        <f t="shared" si="21"/>
        <v>25</v>
      </c>
      <c r="R37">
        <f t="shared" si="0"/>
        <v>250000</v>
      </c>
      <c r="S37">
        <f t="shared" si="1"/>
        <v>221.97862042861647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140.79681718975178</v>
      </c>
      <c r="AC37">
        <f t="shared" si="2"/>
        <v>141.75698802274238</v>
      </c>
      <c r="AE37">
        <f t="shared" si="3"/>
        <v>0</v>
      </c>
      <c r="AF37">
        <f t="shared" si="24"/>
        <v>0</v>
      </c>
      <c r="AG37">
        <f t="shared" si="24"/>
        <v>-15.965162292321791</v>
      </c>
      <c r="AH37">
        <f t="shared" si="5"/>
        <v>-732.58321226733756</v>
      </c>
      <c r="AI37">
        <f t="shared" si="25"/>
        <v>-748.54837455965935</v>
      </c>
      <c r="AJ37">
        <f t="shared" si="7"/>
        <v>-0.96017083299059891</v>
      </c>
      <c r="AK37">
        <f t="shared" si="22"/>
        <v>9.8557772032826261</v>
      </c>
      <c r="AL37">
        <f t="shared" si="26"/>
        <v>-739.65276818936729</v>
      </c>
      <c r="AN37">
        <f t="shared" si="27"/>
        <v>0</v>
      </c>
      <c r="AO37">
        <f t="shared" si="27"/>
        <v>0</v>
      </c>
      <c r="AP37">
        <f t="shared" si="27"/>
        <v>-0.53141891579465794</v>
      </c>
      <c r="AQ37">
        <f t="shared" si="27"/>
        <v>-24.384880608430052</v>
      </c>
      <c r="AR37">
        <f t="shared" si="27"/>
        <v>-24.916299524224709</v>
      </c>
      <c r="AS37">
        <f t="shared" si="27"/>
        <v>-3.1960398128299407E-2</v>
      </c>
      <c r="AT37">
        <f t="shared" si="27"/>
        <v>0.32806095796477308</v>
      </c>
      <c r="AU37">
        <f t="shared" si="23"/>
        <v>-24.620198964388234</v>
      </c>
      <c r="AW37">
        <v>34</v>
      </c>
      <c r="AX37">
        <f>IF(Z37&gt;0, (R37*SUMPRODUCT(K37:$K$98, X37:$X$98)-K37*$AZ$3)/Z37, 0)</f>
        <v>221.97862042861647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4.7470000000000004E-3</v>
      </c>
      <c r="Q38" s="4">
        <f t="shared" si="21"/>
        <v>25</v>
      </c>
      <c r="R38">
        <f t="shared" si="0"/>
        <v>250000</v>
      </c>
      <c r="S38">
        <f t="shared" si="1"/>
        <v>225.60132194587831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141.75698802274238</v>
      </c>
      <c r="AC38">
        <f t="shared" si="2"/>
        <v>141.94586152678289</v>
      </c>
      <c r="AE38">
        <f t="shared" si="3"/>
        <v>0</v>
      </c>
      <c r="AF38">
        <f t="shared" si="24"/>
        <v>0</v>
      </c>
      <c r="AG38">
        <f t="shared" si="24"/>
        <v>-15.729724043996921</v>
      </c>
      <c r="AH38">
        <f t="shared" si="5"/>
        <v>-757.86625401651543</v>
      </c>
      <c r="AI38">
        <f t="shared" si="25"/>
        <v>-773.59597806051238</v>
      </c>
      <c r="AJ38">
        <f t="shared" si="7"/>
        <v>-0.18887350404051517</v>
      </c>
      <c r="AK38">
        <f t="shared" si="22"/>
        <v>9.9229891615919676</v>
      </c>
      <c r="AL38">
        <f t="shared" si="26"/>
        <v>-763.86186240296092</v>
      </c>
      <c r="AN38">
        <f t="shared" si="27"/>
        <v>0</v>
      </c>
      <c r="AO38">
        <f t="shared" si="27"/>
        <v>0</v>
      </c>
      <c r="AP38">
        <f t="shared" si="27"/>
        <v>-0.46748400093163761</v>
      </c>
      <c r="AQ38">
        <f t="shared" si="27"/>
        <v>-22.523621368546799</v>
      </c>
      <c r="AR38">
        <f t="shared" si="27"/>
        <v>-22.991105369478436</v>
      </c>
      <c r="AS38">
        <f t="shared" si="27"/>
        <v>-5.6132797429802855E-3</v>
      </c>
      <c r="AT38">
        <f t="shared" si="27"/>
        <v>0.29490909449442321</v>
      </c>
      <c r="AU38">
        <f t="shared" si="23"/>
        <v>-22.701809554726992</v>
      </c>
      <c r="AW38">
        <v>35</v>
      </c>
      <c r="AX38">
        <f>IF(Z38&gt;0, (R38*SUMPRODUCT(K38:$K$98, X38:$X$98)-K38*$AZ$3)/Z38, 0)</f>
        <v>225.60132194587831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4.9870000000000001E-3</v>
      </c>
      <c r="Q39" s="4">
        <f t="shared" si="21"/>
        <v>25</v>
      </c>
      <c r="R39">
        <f t="shared" si="0"/>
        <v>250000</v>
      </c>
      <c r="S39">
        <f t="shared" si="1"/>
        <v>228.09353646749537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141.94586152678289</v>
      </c>
      <c r="AC39">
        <f t="shared" si="2"/>
        <v>141.36309204437032</v>
      </c>
      <c r="AE39">
        <f t="shared" si="3"/>
        <v>0</v>
      </c>
      <c r="AF39">
        <f t="shared" si="24"/>
        <v>0</v>
      </c>
      <c r="AG39">
        <f t="shared" si="24"/>
        <v>-15.49398266974954</v>
      </c>
      <c r="AH39">
        <f t="shared" si="5"/>
        <v>-784.44133807412641</v>
      </c>
      <c r="AI39">
        <f t="shared" si="25"/>
        <v>-799.93532074387599</v>
      </c>
      <c r="AJ39">
        <f t="shared" si="7"/>
        <v>0.58276948241257287</v>
      </c>
      <c r="AK39">
        <f t="shared" si="22"/>
        <v>9.9362103068748038</v>
      </c>
      <c r="AL39">
        <f t="shared" si="26"/>
        <v>-789.41634095458858</v>
      </c>
      <c r="AN39">
        <f t="shared" si="27"/>
        <v>0</v>
      </c>
      <c r="AO39">
        <f t="shared" si="27"/>
        <v>0</v>
      </c>
      <c r="AP39">
        <f t="shared" si="27"/>
        <v>-0.41114090911578133</v>
      </c>
      <c r="AQ39">
        <f t="shared" si="27"/>
        <v>-20.815559934339966</v>
      </c>
      <c r="AR39">
        <f t="shared" si="27"/>
        <v>-21.226700843455749</v>
      </c>
      <c r="AS39">
        <f t="shared" si="27"/>
        <v>1.5464092087300088E-2</v>
      </c>
      <c r="AT39">
        <f t="shared" si="27"/>
        <v>0.26366252149681413</v>
      </c>
      <c r="AU39">
        <f t="shared" si="23"/>
        <v>-20.947574229871634</v>
      </c>
      <c r="AW39">
        <v>36</v>
      </c>
      <c r="AX39">
        <f>IF(Z39&gt;0, (R39*SUMPRODUCT(K39:$K$98, X39:$X$98)-K39*$AZ$3)/Z39, 0)</f>
        <v>228.09353646749537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5.2249999999999996E-3</v>
      </c>
      <c r="Q40" s="4">
        <f t="shared" si="21"/>
        <v>25</v>
      </c>
      <c r="R40">
        <f t="shared" si="0"/>
        <v>250000</v>
      </c>
      <c r="S40">
        <f t="shared" si="1"/>
        <v>229.61197629891856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141.36309204437032</v>
      </c>
      <c r="AC40">
        <f t="shared" si="2"/>
        <v>140.13757843693614</v>
      </c>
      <c r="AE40">
        <f t="shared" si="3"/>
        <v>0</v>
      </c>
      <c r="AF40">
        <f t="shared" si="24"/>
        <v>0</v>
      </c>
      <c r="AG40">
        <f t="shared" si="24"/>
        <v>-15.258086783602604</v>
      </c>
      <c r="AH40">
        <f t="shared" si="5"/>
        <v>-809.56059449441341</v>
      </c>
      <c r="AI40">
        <f t="shared" si="25"/>
        <v>-824.81868127801602</v>
      </c>
      <c r="AJ40">
        <f t="shared" si="7"/>
        <v>1.2255136074341806</v>
      </c>
      <c r="AK40">
        <f t="shared" si="22"/>
        <v>9.8954164431059226</v>
      </c>
      <c r="AL40">
        <f t="shared" si="26"/>
        <v>-813.69775122747592</v>
      </c>
      <c r="AN40">
        <f t="shared" si="27"/>
        <v>0</v>
      </c>
      <c r="AO40">
        <f t="shared" si="27"/>
        <v>0</v>
      </c>
      <c r="AP40">
        <f t="shared" si="27"/>
        <v>-0.36150115069151206</v>
      </c>
      <c r="AQ40">
        <f t="shared" si="27"/>
        <v>-19.180457590446046</v>
      </c>
      <c r="AR40">
        <f t="shared" si="27"/>
        <v>-19.541958741137556</v>
      </c>
      <c r="AS40">
        <f t="shared" si="27"/>
        <v>2.9035395168394713E-2</v>
      </c>
      <c r="AT40">
        <f t="shared" si="27"/>
        <v>0.23444645986669915</v>
      </c>
      <c r="AU40">
        <f t="shared" si="23"/>
        <v>-19.278476886102464</v>
      </c>
      <c r="AW40">
        <v>37</v>
      </c>
      <c r="AX40">
        <f>IF(Z40&gt;0, (R40*SUMPRODUCT(K40:$K$98, X40:$X$98)-K40*$AZ$3)/Z40, 0)</f>
        <v>229.61197629891856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5.4879999999999998E-3</v>
      </c>
      <c r="Q41" s="4">
        <f t="shared" si="21"/>
        <v>25</v>
      </c>
      <c r="R41">
        <f t="shared" si="0"/>
        <v>250000</v>
      </c>
      <c r="S41">
        <f t="shared" si="1"/>
        <v>230.41265762865189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140.13757843693614</v>
      </c>
      <c r="AC41">
        <f t="shared" si="2"/>
        <v>138.44823363837006</v>
      </c>
      <c r="AE41">
        <f t="shared" si="3"/>
        <v>0</v>
      </c>
      <c r="AF41">
        <f t="shared" si="24"/>
        <v>0</v>
      </c>
      <c r="AG41">
        <f t="shared" si="24"/>
        <v>-15.021769535498164</v>
      </c>
      <c r="AH41">
        <f t="shared" si="5"/>
        <v>-837.36380268411085</v>
      </c>
      <c r="AI41">
        <f t="shared" si="25"/>
        <v>-852.385572219609</v>
      </c>
      <c r="AJ41">
        <f t="shared" si="7"/>
        <v>1.6893447985660828</v>
      </c>
      <c r="AK41">
        <f t="shared" si="22"/>
        <v>9.8096304905855298</v>
      </c>
      <c r="AL41">
        <f t="shared" si="26"/>
        <v>-840.88659693045747</v>
      </c>
      <c r="AN41">
        <f t="shared" si="27"/>
        <v>0</v>
      </c>
      <c r="AO41">
        <f t="shared" si="27"/>
        <v>0</v>
      </c>
      <c r="AP41">
        <f t="shared" si="27"/>
        <v>-0.31776984006214454</v>
      </c>
      <c r="AQ41">
        <f t="shared" si="27"/>
        <v>-17.713556383884089</v>
      </c>
      <c r="AR41">
        <f t="shared" si="27"/>
        <v>-18.031326223946234</v>
      </c>
      <c r="AS41">
        <f t="shared" si="27"/>
        <v>3.5736324218101335E-2</v>
      </c>
      <c r="AT41">
        <f t="shared" si="27"/>
        <v>0.20751248411152814</v>
      </c>
      <c r="AU41">
        <f t="shared" si="23"/>
        <v>-17.788077415616605</v>
      </c>
      <c r="AW41">
        <v>38</v>
      </c>
      <c r="AX41">
        <f>IF(Z41&gt;0, (R41*SUMPRODUCT(K41:$K$98, X41:$X$98)-K41*$AZ$3)/Z41, 0)</f>
        <v>230.41265762865189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5.7670000000000004E-3</v>
      </c>
      <c r="Q42" s="4">
        <f t="shared" si="21"/>
        <v>25</v>
      </c>
      <c r="R42">
        <f t="shared" si="0"/>
        <v>250000</v>
      </c>
      <c r="S42">
        <f t="shared" si="1"/>
        <v>230.55878946614428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138.44823363837006</v>
      </c>
      <c r="AC42">
        <f t="shared" si="2"/>
        <v>136.35174224723599</v>
      </c>
      <c r="AE42">
        <f t="shared" si="3"/>
        <v>0</v>
      </c>
      <c r="AF42">
        <f t="shared" si="24"/>
        <v>0</v>
      </c>
      <c r="AG42">
        <f t="shared" si="24"/>
        <v>-14.784921295231964</v>
      </c>
      <c r="AH42">
        <f t="shared" si="5"/>
        <v>-866.30544911217919</v>
      </c>
      <c r="AI42">
        <f t="shared" si="25"/>
        <v>-881.09037040741111</v>
      </c>
      <c r="AJ42">
        <f t="shared" si="7"/>
        <v>2.0964913911340659</v>
      </c>
      <c r="AK42">
        <f t="shared" si="22"/>
        <v>9.6913763546859055</v>
      </c>
      <c r="AL42">
        <f t="shared" si="26"/>
        <v>-869.30250266159123</v>
      </c>
      <c r="AN42">
        <f t="shared" si="27"/>
        <v>0</v>
      </c>
      <c r="AO42">
        <f t="shared" si="27"/>
        <v>0</v>
      </c>
      <c r="AP42">
        <f t="shared" si="27"/>
        <v>-0.27924960981596841</v>
      </c>
      <c r="AQ42">
        <f t="shared" si="27"/>
        <v>-16.3623095324856</v>
      </c>
      <c r="AR42">
        <f t="shared" si="27"/>
        <v>-16.641559142301571</v>
      </c>
      <c r="AS42">
        <f t="shared" si="27"/>
        <v>3.9597397325714989E-2</v>
      </c>
      <c r="AT42">
        <f t="shared" si="27"/>
        <v>0.18304548340737595</v>
      </c>
      <c r="AU42">
        <f t="shared" si="23"/>
        <v>-16.41891626156848</v>
      </c>
      <c r="AW42">
        <v>39</v>
      </c>
      <c r="AX42">
        <f>IF(Z42&gt;0, (R42*SUMPRODUCT(K42:$K$98, X42:$X$98)-K42*$AZ$3)/Z42, 0)</f>
        <v>230.55878946614428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6.0780000000000001E-3</v>
      </c>
      <c r="Q43" s="4">
        <f t="shared" si="21"/>
        <v>25</v>
      </c>
      <c r="R43">
        <f t="shared" si="0"/>
        <v>250000</v>
      </c>
      <c r="S43">
        <f t="shared" si="1"/>
        <v>230.16998948009325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136.35174224723599</v>
      </c>
      <c r="AC43">
        <f t="shared" si="2"/>
        <v>133.93324074399146</v>
      </c>
      <c r="AE43">
        <f t="shared" si="3"/>
        <v>0</v>
      </c>
      <c r="AF43">
        <f t="shared" si="24"/>
        <v>0</v>
      </c>
      <c r="AG43">
        <f t="shared" si="24"/>
        <v>-14.547209330647226</v>
      </c>
      <c r="AH43">
        <f t="shared" si="5"/>
        <v>-898.62751632419884</v>
      </c>
      <c r="AI43">
        <f t="shared" si="25"/>
        <v>-913.17472565484604</v>
      </c>
      <c r="AJ43">
        <f t="shared" si="7"/>
        <v>2.4185015032445278</v>
      </c>
      <c r="AK43">
        <f t="shared" si="22"/>
        <v>9.5446219573065196</v>
      </c>
      <c r="AL43">
        <f t="shared" si="26"/>
        <v>-901.21160219429498</v>
      </c>
      <c r="AN43">
        <f t="shared" si="27"/>
        <v>0</v>
      </c>
      <c r="AO43">
        <f t="shared" si="27"/>
        <v>0</v>
      </c>
      <c r="AP43">
        <f t="shared" si="27"/>
        <v>-0.24532128088334579</v>
      </c>
      <c r="AQ43">
        <f t="shared" si="27"/>
        <v>-15.154277932691572</v>
      </c>
      <c r="AR43">
        <f t="shared" si="27"/>
        <v>-15.399599213574918</v>
      </c>
      <c r="AS43">
        <f t="shared" si="27"/>
        <v>4.0785134324306013E-2</v>
      </c>
      <c r="AT43">
        <f t="shared" si="27"/>
        <v>0.160958629995157</v>
      </c>
      <c r="AU43">
        <f t="shared" si="23"/>
        <v>-15.197855449255455</v>
      </c>
      <c r="AW43">
        <v>40</v>
      </c>
      <c r="AX43">
        <f>IF(Z43&gt;0, (R43*SUMPRODUCT(K43:$K$98, X43:$X$98)-K43*$AZ$3)/Z43, 0)</f>
        <v>230.16998948009325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6.4359999999999999E-3</v>
      </c>
      <c r="Q44" s="4">
        <f t="shared" si="21"/>
        <v>25</v>
      </c>
      <c r="R44">
        <f t="shared" si="0"/>
        <v>250000</v>
      </c>
      <c r="S44">
        <f t="shared" si="1"/>
        <v>229.29090317672228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133.93324074399146</v>
      </c>
      <c r="AC44">
        <f t="shared" si="2"/>
        <v>131.22879140883657</v>
      </c>
      <c r="AE44">
        <f t="shared" si="3"/>
        <v>0</v>
      </c>
      <c r="AF44">
        <f t="shared" si="24"/>
        <v>0</v>
      </c>
      <c r="AG44">
        <f t="shared" si="24"/>
        <v>-14.308111398088707</v>
      </c>
      <c r="AH44">
        <f t="shared" si="5"/>
        <v>-936.25839252045546</v>
      </c>
      <c r="AI44">
        <f t="shared" si="25"/>
        <v>-950.56650391854419</v>
      </c>
      <c r="AJ44">
        <f t="shared" si="7"/>
        <v>2.7044493351548908</v>
      </c>
      <c r="AK44">
        <f t="shared" si="22"/>
        <v>9.3753268520794037</v>
      </c>
      <c r="AL44">
        <f t="shared" si="26"/>
        <v>-938.48672773130988</v>
      </c>
      <c r="AN44">
        <f t="shared" si="27"/>
        <v>0</v>
      </c>
      <c r="AO44">
        <f t="shared" si="27"/>
        <v>0</v>
      </c>
      <c r="AP44">
        <f t="shared" si="27"/>
        <v>-0.21543676813459561</v>
      </c>
      <c r="AQ44">
        <f t="shared" si="27"/>
        <v>-14.09721217647512</v>
      </c>
      <c r="AR44">
        <f t="shared" si="27"/>
        <v>-14.312648944609716</v>
      </c>
      <c r="AS44">
        <f t="shared" si="27"/>
        <v>4.0720805712160926E-2</v>
      </c>
      <c r="AT44">
        <f t="shared" si="27"/>
        <v>0.14116399160040677</v>
      </c>
      <c r="AU44">
        <f t="shared" si="23"/>
        <v>-14.130764147297148</v>
      </c>
      <c r="AW44">
        <v>41</v>
      </c>
      <c r="AX44">
        <f>IF(Z44&gt;0, (R44*SUMPRODUCT(K44:$K$98, X44:$X$98)-K44*$AZ$3)/Z44, 0)</f>
        <v>229.29090317672228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6.8199999999999997E-3</v>
      </c>
      <c r="Q45" s="4">
        <f t="shared" si="21"/>
        <v>25</v>
      </c>
      <c r="R45">
        <f t="shared" si="0"/>
        <v>250000</v>
      </c>
      <c r="S45">
        <f t="shared" si="1"/>
        <v>227.91534191419177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131.22879140883657</v>
      </c>
      <c r="AC45">
        <f t="shared" si="2"/>
        <v>128.24749762301929</v>
      </c>
      <c r="AE45">
        <f t="shared" si="3"/>
        <v>0</v>
      </c>
      <c r="AF45">
        <f t="shared" si="24"/>
        <v>0</v>
      </c>
      <c r="AG45">
        <f t="shared" si="24"/>
        <v>-14.067448964372856</v>
      </c>
      <c r="AH45">
        <f t="shared" si="5"/>
        <v>-975.81319734964984</v>
      </c>
      <c r="AI45">
        <f t="shared" si="25"/>
        <v>-989.88064631402267</v>
      </c>
      <c r="AJ45">
        <f t="shared" si="7"/>
        <v>2.9812937858172859</v>
      </c>
      <c r="AK45">
        <f t="shared" si="22"/>
        <v>9.1860153986185615</v>
      </c>
      <c r="AL45">
        <f t="shared" si="26"/>
        <v>-977.71333712958676</v>
      </c>
      <c r="AN45">
        <f t="shared" si="27"/>
        <v>0</v>
      </c>
      <c r="AO45">
        <f t="shared" si="27"/>
        <v>0</v>
      </c>
      <c r="AP45">
        <f t="shared" si="27"/>
        <v>-0.18911885865586758</v>
      </c>
      <c r="AQ45">
        <f t="shared" si="27"/>
        <v>-13.118560345338766</v>
      </c>
      <c r="AR45">
        <f t="shared" si="27"/>
        <v>-13.307679203994635</v>
      </c>
      <c r="AS45">
        <f t="shared" si="27"/>
        <v>4.0079681790175334E-2</v>
      </c>
      <c r="AT45">
        <f t="shared" si="27"/>
        <v>0.12349422785763883</v>
      </c>
      <c r="AU45">
        <f t="shared" si="23"/>
        <v>-13.144105294346819</v>
      </c>
      <c r="AW45">
        <v>42</v>
      </c>
      <c r="AX45">
        <f>IF(Z45&gt;0, (R45*SUMPRODUCT(K45:$K$98, X45:$X$98)-K45*$AZ$3)/Z45, 0)</f>
        <v>227.91534191419177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7.2269999999999999E-3</v>
      </c>
      <c r="Q46" s="4">
        <f t="shared" si="21"/>
        <v>25</v>
      </c>
      <c r="R46">
        <f t="shared" si="0"/>
        <v>250000</v>
      </c>
      <c r="S46">
        <f t="shared" si="1"/>
        <v>226.13540374558215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128.24749762301929</v>
      </c>
      <c r="AC46">
        <f t="shared" si="2"/>
        <v>125.05386441219635</v>
      </c>
      <c r="AE46">
        <f t="shared" si="3"/>
        <v>0</v>
      </c>
      <c r="AF46">
        <f t="shared" si="24"/>
        <v>0</v>
      </c>
      <c r="AG46">
        <f t="shared" si="24"/>
        <v>-13.825109021063605</v>
      </c>
      <c r="AH46">
        <f t="shared" si="5"/>
        <v>-1016.6545366552263</v>
      </c>
      <c r="AI46">
        <f t="shared" si="25"/>
        <v>-1030.4796456762899</v>
      </c>
      <c r="AJ46">
        <f t="shared" si="7"/>
        <v>3.1936332108229379</v>
      </c>
      <c r="AK46">
        <f t="shared" si="22"/>
        <v>8.97732483361135</v>
      </c>
      <c r="AL46">
        <f t="shared" si="26"/>
        <v>-1018.3086876318556</v>
      </c>
      <c r="AN46">
        <f t="shared" si="27"/>
        <v>0</v>
      </c>
      <c r="AO46">
        <f t="shared" si="27"/>
        <v>0</v>
      </c>
      <c r="AP46">
        <f t="shared" si="27"/>
        <v>-0.16594723935518121</v>
      </c>
      <c r="AQ46">
        <f t="shared" si="27"/>
        <v>-12.203232067017455</v>
      </c>
      <c r="AR46">
        <f t="shared" si="27"/>
        <v>-12.369179306372637</v>
      </c>
      <c r="AS46">
        <f t="shared" si="27"/>
        <v>3.833420872425912E-2</v>
      </c>
      <c r="AT46">
        <f t="shared" si="27"/>
        <v>0.1077577233324344</v>
      </c>
      <c r="AU46">
        <f t="shared" si="23"/>
        <v>-12.223087374315941</v>
      </c>
      <c r="AW46">
        <v>43</v>
      </c>
      <c r="AX46">
        <f>IF(Z46&gt;0, (R46*SUMPRODUCT(K46:$K$98, X46:$X$98)-K46*$AZ$3)/Z46, 0)</f>
        <v>226.13540374558215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7.6860000000000001E-3</v>
      </c>
      <c r="Q47" s="4">
        <f t="shared" si="21"/>
        <v>25</v>
      </c>
      <c r="R47">
        <f t="shared" si="0"/>
        <v>250000</v>
      </c>
      <c r="S47">
        <f t="shared" si="1"/>
        <v>224.05525358440619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125.05386441219635</v>
      </c>
      <c r="AC47">
        <f t="shared" si="2"/>
        <v>121.71217442956804</v>
      </c>
      <c r="AE47">
        <f t="shared" si="3"/>
        <v>0</v>
      </c>
      <c r="AF47">
        <f t="shared" si="24"/>
        <v>0</v>
      </c>
      <c r="AG47">
        <f t="shared" si="24"/>
        <v>-13.580598142917074</v>
      </c>
      <c r="AH47">
        <f t="shared" si="5"/>
        <v>-1062.5978793589486</v>
      </c>
      <c r="AI47">
        <f t="shared" si="25"/>
        <v>-1076.1784775018657</v>
      </c>
      <c r="AJ47">
        <f t="shared" si="7"/>
        <v>3.34168998262831</v>
      </c>
      <c r="AK47">
        <f t="shared" si="22"/>
        <v>8.7537705088537443</v>
      </c>
      <c r="AL47">
        <f t="shared" si="26"/>
        <v>-1064.0830170103836</v>
      </c>
      <c r="AN47">
        <f t="shared" si="27"/>
        <v>0</v>
      </c>
      <c r="AO47">
        <f t="shared" si="27"/>
        <v>0</v>
      </c>
      <c r="AP47">
        <f t="shared" si="27"/>
        <v>-0.14554669328566558</v>
      </c>
      <c r="AQ47">
        <f t="shared" si="27"/>
        <v>-11.388129300749309</v>
      </c>
      <c r="AR47">
        <f t="shared" si="27"/>
        <v>-11.533675994034974</v>
      </c>
      <c r="AS47">
        <f t="shared" si="27"/>
        <v>3.5813733816359911E-2</v>
      </c>
      <c r="AT47">
        <f t="shared" si="27"/>
        <v>9.381636493012166E-2</v>
      </c>
      <c r="AU47">
        <f t="shared" si="23"/>
        <v>-11.404045895288492</v>
      </c>
      <c r="AW47">
        <v>44</v>
      </c>
      <c r="AX47">
        <f>IF(Z47&gt;0, (R47*SUMPRODUCT(K47:$K$98, X47:$X$98)-K47*$AZ$3)/Z47, 0)</f>
        <v>224.05525358440619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8.2030000000000002E-3</v>
      </c>
      <c r="Q48" s="4">
        <f t="shared" si="21"/>
        <v>25</v>
      </c>
      <c r="R48">
        <f t="shared" si="0"/>
        <v>250000</v>
      </c>
      <c r="S48">
        <f t="shared" si="1"/>
        <v>221.69180476502828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121.71217442956804</v>
      </c>
      <c r="AC48">
        <f t="shared" si="2"/>
        <v>118.23613627559477</v>
      </c>
      <c r="AE48">
        <f t="shared" si="3"/>
        <v>0</v>
      </c>
      <c r="AF48">
        <f t="shared" si="24"/>
        <v>0</v>
      </c>
      <c r="AG48">
        <f t="shared" si="24"/>
        <v>-13.333390514921556</v>
      </c>
      <c r="AH48">
        <f t="shared" si="5"/>
        <v>-1114.0164656634877</v>
      </c>
      <c r="AI48">
        <f t="shared" si="25"/>
        <v>-1127.3498561784093</v>
      </c>
      <c r="AJ48">
        <f t="shared" si="7"/>
        <v>3.4760381539732634</v>
      </c>
      <c r="AK48">
        <f t="shared" si="22"/>
        <v>8.5198522100697627</v>
      </c>
      <c r="AL48">
        <f t="shared" si="26"/>
        <v>-1115.3539658143661</v>
      </c>
      <c r="AN48">
        <f t="shared" si="27"/>
        <v>0</v>
      </c>
      <c r="AO48">
        <f t="shared" si="27"/>
        <v>0</v>
      </c>
      <c r="AP48">
        <f t="shared" si="27"/>
        <v>-0.12758688109623806</v>
      </c>
      <c r="AQ48">
        <f t="shared" si="27"/>
        <v>-10.659995759127812</v>
      </c>
      <c r="AR48">
        <f t="shared" si="27"/>
        <v>-10.78758264022405</v>
      </c>
      <c r="AS48">
        <f t="shared" si="27"/>
        <v>3.3262122349199251E-2</v>
      </c>
      <c r="AT48">
        <f t="shared" si="27"/>
        <v>8.1526253181228983E-2</v>
      </c>
      <c r="AU48">
        <f t="shared" si="23"/>
        <v>-10.67279426469362</v>
      </c>
      <c r="AW48">
        <v>45</v>
      </c>
      <c r="AX48">
        <f>IF(Z48&gt;0, (R48*SUMPRODUCT(K48:$K$98, X48:$X$98)-K48*$AZ$3)/Z48, 0)</f>
        <v>221.69180476502828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8.7950000000000007E-3</v>
      </c>
      <c r="Q49" s="4">
        <f t="shared" si="21"/>
        <v>25</v>
      </c>
      <c r="R49">
        <f t="shared" si="0"/>
        <v>250000</v>
      </c>
      <c r="S49">
        <f t="shared" si="1"/>
        <v>219.06740174919872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118.23613627559477</v>
      </c>
      <c r="AC49">
        <f t="shared" si="2"/>
        <v>114.64050761180268</v>
      </c>
      <c r="AE49">
        <f t="shared" si="3"/>
        <v>0</v>
      </c>
      <c r="AF49">
        <f t="shared" si="24"/>
        <v>0</v>
      </c>
      <c r="AG49">
        <f t="shared" si="24"/>
        <v>-13.082789440193604</v>
      </c>
      <c r="AH49">
        <f t="shared" si="5"/>
        <v>-1172.6716957873512</v>
      </c>
      <c r="AI49">
        <f t="shared" si="25"/>
        <v>-1185.7544852275448</v>
      </c>
      <c r="AJ49">
        <f t="shared" si="7"/>
        <v>3.5956286637920982</v>
      </c>
      <c r="AK49">
        <f t="shared" si="22"/>
        <v>8.2765295392916354</v>
      </c>
      <c r="AL49">
        <f t="shared" si="26"/>
        <v>-1173.8823270244611</v>
      </c>
      <c r="AN49">
        <f t="shared" si="27"/>
        <v>0</v>
      </c>
      <c r="AO49">
        <f t="shared" si="27"/>
        <v>0</v>
      </c>
      <c r="AP49">
        <f t="shared" si="27"/>
        <v>-0.11177579077324487</v>
      </c>
      <c r="AQ49">
        <f t="shared" si="27"/>
        <v>-10.018987671798341</v>
      </c>
      <c r="AR49">
        <f t="shared" si="27"/>
        <v>-10.130763462571585</v>
      </c>
      <c r="AS49">
        <f t="shared" si="27"/>
        <v>3.0720072279659043E-2</v>
      </c>
      <c r="AT49">
        <f t="shared" si="27"/>
        <v>7.0712414836415216E-2</v>
      </c>
      <c r="AU49">
        <f t="shared" si="23"/>
        <v>-10.029330975455512</v>
      </c>
      <c r="AW49">
        <v>46</v>
      </c>
      <c r="AX49">
        <f>IF(Z49&gt;0, (R49*SUMPRODUCT(K49:$K$98, X49:$X$98)-K49*$AZ$3)/Z49, 0)</f>
        <v>219.06740174919872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9.4780000000000003E-3</v>
      </c>
      <c r="Q50" s="4">
        <f t="shared" si="21"/>
        <v>25</v>
      </c>
      <c r="R50">
        <f t="shared" si="0"/>
        <v>250000</v>
      </c>
      <c r="S50">
        <f t="shared" si="1"/>
        <v>216.18590517219997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114.64050761180268</v>
      </c>
      <c r="AC50">
        <f t="shared" si="2"/>
        <v>110.92899056083984</v>
      </c>
      <c r="AE50">
        <f t="shared" si="3"/>
        <v>0</v>
      </c>
      <c r="AF50">
        <f t="shared" si="24"/>
        <v>0</v>
      </c>
      <c r="AG50">
        <f t="shared" si="24"/>
        <v>-12.827962867477513</v>
      </c>
      <c r="AH50">
        <f t="shared" si="5"/>
        <v>-1239.9867831415499</v>
      </c>
      <c r="AI50">
        <f t="shared" si="25"/>
        <v>-1252.8147460090274</v>
      </c>
      <c r="AJ50">
        <f t="shared" si="7"/>
        <v>3.7115170509628399</v>
      </c>
      <c r="AK50">
        <f t="shared" si="22"/>
        <v>8.024835532826188</v>
      </c>
      <c r="AL50">
        <f t="shared" si="26"/>
        <v>-1241.0783934252383</v>
      </c>
      <c r="AN50">
        <f t="shared" si="27"/>
        <v>0</v>
      </c>
      <c r="AO50">
        <f t="shared" si="27"/>
        <v>0</v>
      </c>
      <c r="AP50">
        <f t="shared" si="27"/>
        <v>-9.785591242907464E-2</v>
      </c>
      <c r="AQ50">
        <f t="shared" si="27"/>
        <v>-9.459026294185847</v>
      </c>
      <c r="AR50">
        <f t="shared" si="27"/>
        <v>-9.5568822066149224</v>
      </c>
      <c r="AS50">
        <f t="shared" si="27"/>
        <v>2.831267062978764E-2</v>
      </c>
      <c r="AT50">
        <f t="shared" si="27"/>
        <v>6.1216080157892032E-2</v>
      </c>
      <c r="AU50">
        <f t="shared" si="23"/>
        <v>-9.4673534558272419</v>
      </c>
      <c r="AW50">
        <v>47</v>
      </c>
      <c r="AX50">
        <f>IF(Z50&gt;0, (R50*SUMPRODUCT(K50:$K$98, X50:$X$98)-K50*$AZ$3)/Z50, 0)</f>
        <v>216.18590517219997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1.0265E-2</v>
      </c>
      <c r="Q51" s="4">
        <f t="shared" si="21"/>
        <v>25</v>
      </c>
      <c r="R51">
        <f t="shared" si="0"/>
        <v>250000</v>
      </c>
      <c r="S51">
        <f t="shared" si="1"/>
        <v>213.04423669770199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110.92899056083984</v>
      </c>
      <c r="AC51">
        <f t="shared" si="2"/>
        <v>107.10163446382852</v>
      </c>
      <c r="AE51">
        <f t="shared" si="3"/>
        <v>0</v>
      </c>
      <c r="AF51">
        <f t="shared" si="24"/>
        <v>0</v>
      </c>
      <c r="AG51">
        <f t="shared" si="24"/>
        <v>-12.568004199968083</v>
      </c>
      <c r="AH51">
        <f t="shared" si="5"/>
        <v>-1316.7903883465667</v>
      </c>
      <c r="AI51">
        <f t="shared" si="25"/>
        <v>-1329.3583925465348</v>
      </c>
      <c r="AJ51">
        <f t="shared" si="7"/>
        <v>3.8273560970113181</v>
      </c>
      <c r="AK51">
        <f t="shared" si="22"/>
        <v>7.7650293392587892</v>
      </c>
      <c r="AL51">
        <f t="shared" si="26"/>
        <v>-1317.7660071102648</v>
      </c>
      <c r="AN51">
        <f t="shared" si="27"/>
        <v>0</v>
      </c>
      <c r="AO51">
        <f t="shared" si="27"/>
        <v>0</v>
      </c>
      <c r="AP51">
        <f t="shared" si="27"/>
        <v>-8.5600769967588794E-2</v>
      </c>
      <c r="AQ51">
        <f t="shared" si="27"/>
        <v>-8.9686691168254562</v>
      </c>
      <c r="AR51">
        <f t="shared" si="27"/>
        <v>-9.054269886793044</v>
      </c>
      <c r="AS51">
        <f t="shared" si="27"/>
        <v>2.6068150808315795E-2</v>
      </c>
      <c r="AT51">
        <f t="shared" si="27"/>
        <v>5.288767251232758E-2</v>
      </c>
      <c r="AU51">
        <f t="shared" si="23"/>
        <v>-8.9753140634724016</v>
      </c>
      <c r="AW51">
        <v>48</v>
      </c>
      <c r="AX51">
        <f>IF(Z51&gt;0, (R51*SUMPRODUCT(K51:$K$98, X51:$X$98)-K51*$AZ$3)/Z51, 0)</f>
        <v>213.04423669770199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1.1204E-2</v>
      </c>
      <c r="Q52" s="4">
        <f t="shared" si="21"/>
        <v>25</v>
      </c>
      <c r="R52">
        <f t="shared" si="0"/>
        <v>250000</v>
      </c>
      <c r="S52">
        <f t="shared" si="1"/>
        <v>209.65154589378039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107.10163446382852</v>
      </c>
      <c r="AC52">
        <f t="shared" si="2"/>
        <v>103.16124230876608</v>
      </c>
      <c r="AE52">
        <f t="shared" si="3"/>
        <v>0</v>
      </c>
      <c r="AF52">
        <f t="shared" si="24"/>
        <v>0</v>
      </c>
      <c r="AG52">
        <f t="shared" si="24"/>
        <v>-12.301512238911961</v>
      </c>
      <c r="AH52">
        <f t="shared" si="5"/>
        <v>-1408.1191905644241</v>
      </c>
      <c r="AI52">
        <f t="shared" si="25"/>
        <v>-1420.4207028033361</v>
      </c>
      <c r="AJ52">
        <f t="shared" si="7"/>
        <v>3.9403921550624403</v>
      </c>
      <c r="AK52">
        <f t="shared" si="22"/>
        <v>7.4971144124679974</v>
      </c>
      <c r="AL52">
        <f t="shared" si="26"/>
        <v>-1408.9831962358057</v>
      </c>
      <c r="AN52">
        <f t="shared" si="27"/>
        <v>0</v>
      </c>
      <c r="AO52">
        <f t="shared" si="27"/>
        <v>0</v>
      </c>
      <c r="AP52">
        <f t="shared" si="27"/>
        <v>-7.4808652893925034E-2</v>
      </c>
      <c r="AQ52">
        <f t="shared" si="27"/>
        <v>-8.563134167114864</v>
      </c>
      <c r="AR52">
        <f t="shared" si="27"/>
        <v>-8.6379428200087887</v>
      </c>
      <c r="AS52">
        <f t="shared" si="27"/>
        <v>2.3962535928028595E-2</v>
      </c>
      <c r="AT52">
        <f t="shared" si="27"/>
        <v>4.5591876746201319E-2</v>
      </c>
      <c r="AU52">
        <f t="shared" si="23"/>
        <v>-8.5683884073345595</v>
      </c>
      <c r="AW52">
        <v>49</v>
      </c>
      <c r="AX52">
        <f>IF(Z52&gt;0, (R52*SUMPRODUCT(K52:$K$98, X52:$X$98)-K52*$AZ$3)/Z52, 0)</f>
        <v>209.65154589378039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1.2285000000000001E-2</v>
      </c>
      <c r="Q53" s="4">
        <f t="shared" si="21"/>
        <v>25</v>
      </c>
      <c r="R53">
        <f t="shared" si="0"/>
        <v>250000</v>
      </c>
      <c r="S53">
        <f t="shared" si="1"/>
        <v>205.96276681670244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103.16124230876608</v>
      </c>
      <c r="AC53">
        <f t="shared" si="2"/>
        <v>99.087641143225255</v>
      </c>
      <c r="AE53">
        <f t="shared" si="3"/>
        <v>0</v>
      </c>
      <c r="AF53">
        <f t="shared" si="24"/>
        <v>0</v>
      </c>
      <c r="AG53">
        <f t="shared" si="24"/>
        <v>-12.027373038667807</v>
      </c>
      <c r="AH53">
        <f t="shared" si="5"/>
        <v>-1511.2407785503344</v>
      </c>
      <c r="AI53">
        <f t="shared" si="25"/>
        <v>-1523.2681515890022</v>
      </c>
      <c r="AJ53">
        <f t="shared" si="7"/>
        <v>4.073601165540822</v>
      </c>
      <c r="AK53">
        <f t="shared" si="22"/>
        <v>7.2212869616136262</v>
      </c>
      <c r="AL53">
        <f t="shared" si="26"/>
        <v>-1511.9732634618476</v>
      </c>
      <c r="AN53">
        <f t="shared" si="27"/>
        <v>0</v>
      </c>
      <c r="AO53">
        <f t="shared" si="27"/>
        <v>0</v>
      </c>
      <c r="AP53">
        <f t="shared" si="27"/>
        <v>-6.5304948271592778E-2</v>
      </c>
      <c r="AQ53">
        <f t="shared" si="27"/>
        <v>-8.2055741143024026</v>
      </c>
      <c r="AR53">
        <f t="shared" si="27"/>
        <v>-8.2708790625739947</v>
      </c>
      <c r="AS53">
        <f t="shared" si="27"/>
        <v>2.2118405452252389E-2</v>
      </c>
      <c r="AT53">
        <f t="shared" si="27"/>
        <v>3.9209374313606528E-2</v>
      </c>
      <c r="AU53">
        <f t="shared" si="23"/>
        <v>-8.2095512828081354</v>
      </c>
      <c r="AW53">
        <v>50</v>
      </c>
      <c r="AX53">
        <f>IF(Z53&gt;0, (R53*SUMPRODUCT(K53:$K$98, X53:$X$98)-K53*$AZ$3)/Z53, 0)</f>
        <v>205.96276681670244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1.3528E-2</v>
      </c>
      <c r="Q54" s="4">
        <f t="shared" si="21"/>
        <v>25</v>
      </c>
      <c r="R54">
        <f t="shared" si="0"/>
        <v>250000</v>
      </c>
      <c r="S54">
        <f t="shared" si="1"/>
        <v>201.99123656389864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99.087641143225255</v>
      </c>
      <c r="AC54">
        <f t="shared" si="2"/>
        <v>94.890578637471151</v>
      </c>
      <c r="AE54">
        <f t="shared" si="3"/>
        <v>0</v>
      </c>
      <c r="AF54">
        <f t="shared" si="24"/>
        <v>0</v>
      </c>
      <c r="AG54">
        <f t="shared" si="24"/>
        <v>-11.744393005814031</v>
      </c>
      <c r="AH54">
        <f t="shared" si="5"/>
        <v>-1627.0630246709809</v>
      </c>
      <c r="AI54">
        <f t="shared" si="25"/>
        <v>-1638.807417676795</v>
      </c>
      <c r="AJ54">
        <f t="shared" si="7"/>
        <v>4.1970625057541042</v>
      </c>
      <c r="AK54">
        <f t="shared" si="22"/>
        <v>6.9361348800257687</v>
      </c>
      <c r="AL54">
        <f t="shared" si="26"/>
        <v>-1627.6742202910152</v>
      </c>
      <c r="AN54">
        <f t="shared" si="27"/>
        <v>0</v>
      </c>
      <c r="AO54">
        <f t="shared" si="27"/>
        <v>0</v>
      </c>
      <c r="AP54">
        <f t="shared" si="27"/>
        <v>-5.693611915058816E-2</v>
      </c>
      <c r="AQ54">
        <f t="shared" si="27"/>
        <v>-7.8879048233759557</v>
      </c>
      <c r="AR54">
        <f t="shared" si="27"/>
        <v>-7.944840942526544</v>
      </c>
      <c r="AS54">
        <f t="shared" si="27"/>
        <v>2.0347109534888951E-2</v>
      </c>
      <c r="AT54">
        <f t="shared" si="27"/>
        <v>3.3625969582097195E-2</v>
      </c>
      <c r="AU54">
        <f t="shared" si="23"/>
        <v>-7.8908678634095581</v>
      </c>
      <c r="AW54">
        <v>51</v>
      </c>
      <c r="AX54">
        <f>IF(Z54&gt;0, (R54*SUMPRODUCT(K54:$K$98, X54:$X$98)-K54*$AZ$3)/Z54, 0)</f>
        <v>201.99123656389864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1.4963000000000001E-2</v>
      </c>
      <c r="Q55" s="4">
        <f t="shared" si="21"/>
        <v>25</v>
      </c>
      <c r="R55">
        <f t="shared" si="0"/>
        <v>250000</v>
      </c>
      <c r="S55">
        <f t="shared" si="1"/>
        <v>197.75561041953191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94.890578637471151</v>
      </c>
      <c r="AC55">
        <f t="shared" si="2"/>
        <v>90.581702036013411</v>
      </c>
      <c r="AE55">
        <f t="shared" si="3"/>
        <v>0</v>
      </c>
      <c r="AF55">
        <f t="shared" si="24"/>
        <v>0</v>
      </c>
      <c r="AG55">
        <f t="shared" si="24"/>
        <v>-11.451217723209895</v>
      </c>
      <c r="AH55">
        <f t="shared" si="5"/>
        <v>-1757.3135254599538</v>
      </c>
      <c r="AI55">
        <f t="shared" si="25"/>
        <v>-1768.7647431831638</v>
      </c>
      <c r="AJ55">
        <f t="shared" si="7"/>
        <v>4.3088766014577402</v>
      </c>
      <c r="AK55">
        <f t="shared" si="22"/>
        <v>6.6423405046229815</v>
      </c>
      <c r="AL55">
        <f t="shared" si="26"/>
        <v>-1757.813526077083</v>
      </c>
      <c r="AN55">
        <f t="shared" si="27"/>
        <v>0</v>
      </c>
      <c r="AO55">
        <f t="shared" si="27"/>
        <v>0</v>
      </c>
      <c r="AP55">
        <f t="shared" si="27"/>
        <v>-4.9566806078778593E-2</v>
      </c>
      <c r="AQ55">
        <f t="shared" si="27"/>
        <v>-7.6065638468772381</v>
      </c>
      <c r="AR55">
        <f t="shared" si="27"/>
        <v>-7.6561306529560174</v>
      </c>
      <c r="AS55">
        <f t="shared" si="27"/>
        <v>1.8651051450096299E-2</v>
      </c>
      <c r="AT55">
        <f t="shared" si="27"/>
        <v>2.8751492780941936E-2</v>
      </c>
      <c r="AU55">
        <f t="shared" si="23"/>
        <v>-7.6087281087249794</v>
      </c>
      <c r="AW55">
        <v>52</v>
      </c>
      <c r="AX55">
        <f>IF(Z55&gt;0, (R55*SUMPRODUCT(K55:$K$98, X55:$X$98)-K55*$AZ$3)/Z55, 0)</f>
        <v>197.75561041953191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1.6567999999999999E-2</v>
      </c>
      <c r="Q56" s="4">
        <f t="shared" si="21"/>
        <v>25</v>
      </c>
      <c r="R56">
        <f t="shared" si="0"/>
        <v>250000</v>
      </c>
      <c r="S56">
        <f t="shared" si="1"/>
        <v>193.26015973166255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90.581702036013411</v>
      </c>
      <c r="AC56">
        <f t="shared" si="2"/>
        <v>86.170699101563059</v>
      </c>
      <c r="AE56">
        <f t="shared" si="3"/>
        <v>0</v>
      </c>
      <c r="AF56">
        <f t="shared" si="24"/>
        <v>0</v>
      </c>
      <c r="AG56">
        <f t="shared" si="24"/>
        <v>-11.146981770739655</v>
      </c>
      <c r="AH56">
        <f t="shared" si="5"/>
        <v>-1897.2377523814155</v>
      </c>
      <c r="AI56">
        <f t="shared" si="25"/>
        <v>-1908.384734152155</v>
      </c>
      <c r="AJ56">
        <f t="shared" si="7"/>
        <v>4.4110029344503516</v>
      </c>
      <c r="AK56">
        <f t="shared" si="22"/>
        <v>6.340719142520939</v>
      </c>
      <c r="AL56">
        <f t="shared" si="26"/>
        <v>-1897.6330120751836</v>
      </c>
      <c r="AN56">
        <f t="shared" si="27"/>
        <v>0</v>
      </c>
      <c r="AO56">
        <f t="shared" si="27"/>
        <v>0</v>
      </c>
      <c r="AP56">
        <f t="shared" si="27"/>
        <v>-4.3080281406140716E-2</v>
      </c>
      <c r="AQ56">
        <f t="shared" si="27"/>
        <v>-7.332346813510747</v>
      </c>
      <c r="AR56">
        <f t="shared" si="27"/>
        <v>-7.375427094916887</v>
      </c>
      <c r="AS56">
        <f t="shared" si="27"/>
        <v>1.7047417104264665E-2</v>
      </c>
      <c r="AT56">
        <f t="shared" si="27"/>
        <v>2.4505284981638564E-2</v>
      </c>
      <c r="AU56">
        <f t="shared" si="23"/>
        <v>-7.3338743928309835</v>
      </c>
      <c r="AW56">
        <v>53</v>
      </c>
      <c r="AX56">
        <f>IF(Z56&gt;0, (R56*SUMPRODUCT(K56:$K$98, X56:$X$98)-K56*$AZ$3)/Z56, 0)</f>
        <v>193.26015973166255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1.8353999999999999E-2</v>
      </c>
      <c r="Q57" s="4">
        <f t="shared" si="21"/>
        <v>25</v>
      </c>
      <c r="R57">
        <f t="shared" si="0"/>
        <v>250000</v>
      </c>
      <c r="S57">
        <f t="shared" si="1"/>
        <v>188.56092047458623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86.170699101563059</v>
      </c>
      <c r="AC57">
        <f t="shared" si="2"/>
        <v>81.69153167414774</v>
      </c>
      <c r="AE57">
        <f t="shared" si="3"/>
        <v>0</v>
      </c>
      <c r="AF57">
        <f t="shared" si="24"/>
        <v>0</v>
      </c>
      <c r="AG57">
        <f t="shared" si="24"/>
        <v>-10.830920249612104</v>
      </c>
      <c r="AH57">
        <f t="shared" si="5"/>
        <v>-2045.9170342015566</v>
      </c>
      <c r="AI57">
        <f t="shared" si="25"/>
        <v>-2056.7479544511689</v>
      </c>
      <c r="AJ57">
        <f t="shared" si="7"/>
        <v>4.4791674274153195</v>
      </c>
      <c r="AK57">
        <f t="shared" si="22"/>
        <v>6.0319489371094148</v>
      </c>
      <c r="AL57">
        <f t="shared" si="26"/>
        <v>-2046.2368380866442</v>
      </c>
      <c r="AN57">
        <f t="shared" si="27"/>
        <v>0</v>
      </c>
      <c r="AO57">
        <f t="shared" si="27"/>
        <v>0</v>
      </c>
      <c r="AP57">
        <f t="shared" si="27"/>
        <v>-3.7373913488527678E-2</v>
      </c>
      <c r="AQ57">
        <f t="shared" si="27"/>
        <v>-7.0597811154313099</v>
      </c>
      <c r="AR57">
        <f t="shared" si="27"/>
        <v>-7.097155028919838</v>
      </c>
      <c r="AS57">
        <f t="shared" si="27"/>
        <v>1.5456121185902611E-2</v>
      </c>
      <c r="AT57">
        <f t="shared" si="27"/>
        <v>2.0814255164589318E-2</v>
      </c>
      <c r="AU57">
        <f t="shared" si="23"/>
        <v>-7.0608846525693467</v>
      </c>
      <c r="AW57">
        <v>54</v>
      </c>
      <c r="AX57">
        <f>IF(Z57&gt;0, (R57*SUMPRODUCT(K57:$K$98, X57:$X$98)-K57*$AZ$3)/Z57, 0)</f>
        <v>188.56092047458623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2.0303000000000002E-2</v>
      </c>
      <c r="Q58" s="4">
        <f t="shared" si="21"/>
        <v>25</v>
      </c>
      <c r="R58">
        <f t="shared" si="0"/>
        <v>250000</v>
      </c>
      <c r="S58">
        <f t="shared" si="1"/>
        <v>183.71264591729604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81.69153167414774</v>
      </c>
      <c r="AC58">
        <f t="shared" si="2"/>
        <v>77.179232153444531</v>
      </c>
      <c r="AE58">
        <f t="shared" si="3"/>
        <v>0</v>
      </c>
      <c r="AF58">
        <f t="shared" si="24"/>
        <v>0</v>
      </c>
      <c r="AG58">
        <f t="shared" si="24"/>
        <v>-10.502710873288109</v>
      </c>
      <c r="AH58">
        <f t="shared" si="5"/>
        <v>-2199.001738278746</v>
      </c>
      <c r="AI58">
        <f t="shared" si="25"/>
        <v>-2209.5044491520339</v>
      </c>
      <c r="AJ58">
        <f t="shared" si="7"/>
        <v>4.5122995207032091</v>
      </c>
      <c r="AK58">
        <f t="shared" si="22"/>
        <v>5.7184072171903422</v>
      </c>
      <c r="AL58">
        <f t="shared" si="26"/>
        <v>-2199.2737424141405</v>
      </c>
      <c r="AN58">
        <f t="shared" si="27"/>
        <v>0</v>
      </c>
      <c r="AO58">
        <f t="shared" si="27"/>
        <v>0</v>
      </c>
      <c r="AP58">
        <f t="shared" si="27"/>
        <v>-3.2358367667932882E-2</v>
      </c>
      <c r="AQ58">
        <f t="shared" si="27"/>
        <v>-6.7750229067640859</v>
      </c>
      <c r="AR58">
        <f t="shared" si="27"/>
        <v>-6.8073812744320179</v>
      </c>
      <c r="AS58">
        <f t="shared" si="27"/>
        <v>1.3902186652600849E-2</v>
      </c>
      <c r="AT58">
        <f t="shared" si="27"/>
        <v>1.7618148822835831E-2</v>
      </c>
      <c r="AU58">
        <f t="shared" si="23"/>
        <v>-6.7758609389565816</v>
      </c>
      <c r="AW58">
        <v>55</v>
      </c>
      <c r="AX58">
        <f>IF(Z58&gt;0, (R58*SUMPRODUCT(K58:$K$98, X58:$X$98)-K58*$AZ$3)/Z58, 0)</f>
        <v>183.71264591729604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2.2446000000000001E-2</v>
      </c>
      <c r="Q59" s="4">
        <f t="shared" si="21"/>
        <v>25</v>
      </c>
      <c r="R59">
        <f t="shared" si="0"/>
        <v>250000</v>
      </c>
      <c r="S59">
        <f t="shared" si="1"/>
        <v>178.80135826304979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77.179232153444531</v>
      </c>
      <c r="AC59">
        <f t="shared" si="2"/>
        <v>72.678746384830504</v>
      </c>
      <c r="AE59">
        <f t="shared" si="3"/>
        <v>0</v>
      </c>
      <c r="AF59">
        <f t="shared" si="24"/>
        <v>0</v>
      </c>
      <c r="AG59">
        <f t="shared" si="24"/>
        <v>-10.161939916293401</v>
      </c>
      <c r="AH59">
        <f t="shared" si="5"/>
        <v>-2357.4384826182491</v>
      </c>
      <c r="AI59">
        <f t="shared" si="25"/>
        <v>-2367.6004225345423</v>
      </c>
      <c r="AJ59">
        <f t="shared" si="7"/>
        <v>4.5004857686140269</v>
      </c>
      <c r="AK59">
        <f t="shared" si="22"/>
        <v>5.4025462507411177</v>
      </c>
      <c r="AL59">
        <f t="shared" si="26"/>
        <v>-2357.6973905151872</v>
      </c>
      <c r="AN59">
        <f t="shared" si="27"/>
        <v>0</v>
      </c>
      <c r="AO59">
        <f t="shared" si="27"/>
        <v>0</v>
      </c>
      <c r="AP59">
        <f t="shared" si="27"/>
        <v>-2.7953989348731355E-2</v>
      </c>
      <c r="AQ59">
        <f t="shared" si="27"/>
        <v>-6.4849635774501904</v>
      </c>
      <c r="AR59">
        <f t="shared" si="27"/>
        <v>-6.5129175667989214</v>
      </c>
      <c r="AS59">
        <f t="shared" si="27"/>
        <v>1.2380168774491425E-2</v>
      </c>
      <c r="AT59">
        <f t="shared" si="27"/>
        <v>1.4861603354601582E-2</v>
      </c>
      <c r="AU59">
        <f t="shared" si="23"/>
        <v>-6.4856757946698282</v>
      </c>
      <c r="AW59">
        <v>56</v>
      </c>
      <c r="AX59">
        <f>IF(Z59&gt;0, (R59*SUMPRODUCT(K59:$K$98, X59:$X$98)-K59*$AZ$3)/Z59, 0)</f>
        <v>178.80135826304979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2.4856E-2</v>
      </c>
      <c r="Q60" s="4">
        <f t="shared" si="21"/>
        <v>25</v>
      </c>
      <c r="R60">
        <f t="shared" si="0"/>
        <v>250000</v>
      </c>
      <c r="S60">
        <f t="shared" si="1"/>
        <v>173.90512993749715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72.678746384830504</v>
      </c>
      <c r="AC60">
        <f t="shared" si="2"/>
        <v>68.224619537871433</v>
      </c>
      <c r="AE60">
        <f t="shared" si="3"/>
        <v>0</v>
      </c>
      <c r="AF60">
        <f t="shared" si="24"/>
        <v>0</v>
      </c>
      <c r="AG60">
        <f t="shared" si="24"/>
        <v>-9.8077353385710779</v>
      </c>
      <c r="AH60">
        <f t="shared" si="5"/>
        <v>-2525.8517855938876</v>
      </c>
      <c r="AI60">
        <f t="shared" si="25"/>
        <v>-2535.6595209324587</v>
      </c>
      <c r="AJ60">
        <f t="shared" si="7"/>
        <v>4.4541268469590705</v>
      </c>
      <c r="AK60">
        <f t="shared" si="22"/>
        <v>5.087512246938136</v>
      </c>
      <c r="AL60">
        <f t="shared" si="26"/>
        <v>-2526.1178818385611</v>
      </c>
      <c r="AN60">
        <f t="shared" si="27"/>
        <v>0</v>
      </c>
      <c r="AO60">
        <f t="shared" si="27"/>
        <v>0</v>
      </c>
      <c r="AP60">
        <f t="shared" si="27"/>
        <v>-2.4088950978564262E-2</v>
      </c>
      <c r="AQ60">
        <f t="shared" si="27"/>
        <v>-6.2037889218934508</v>
      </c>
      <c r="AR60">
        <f t="shared" si="27"/>
        <v>-6.227877872872015</v>
      </c>
      <c r="AS60">
        <f t="shared" si="27"/>
        <v>1.0939859158591065E-2</v>
      </c>
      <c r="AT60">
        <f t="shared" si="27"/>
        <v>1.2495528161059984E-2</v>
      </c>
      <c r="AU60">
        <f t="shared" si="23"/>
        <v>-6.204442485552363</v>
      </c>
      <c r="AW60">
        <v>57</v>
      </c>
      <c r="AX60">
        <f>IF(Z60&gt;0, (R60*SUMPRODUCT(K60:$K$98, X60:$X$98)-K60*$AZ$3)/Z60, 0)</f>
        <v>173.90512993749715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2.7564999999999999E-2</v>
      </c>
      <c r="Q61" s="4">
        <f t="shared" si="21"/>
        <v>25</v>
      </c>
      <c r="R61">
        <f t="shared" si="0"/>
        <v>250000</v>
      </c>
      <c r="S61">
        <f t="shared" si="1"/>
        <v>169.0645101205684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68.224619537871433</v>
      </c>
      <c r="AC61">
        <f t="shared" si="2"/>
        <v>63.83407769677364</v>
      </c>
      <c r="AE61">
        <f t="shared" si="3"/>
        <v>0</v>
      </c>
      <c r="AF61">
        <f t="shared" si="24"/>
        <v>0</v>
      </c>
      <c r="AG61">
        <f t="shared" si="24"/>
        <v>-9.4393077605776554</v>
      </c>
      <c r="AH61">
        <f t="shared" si="5"/>
        <v>-2703.5022460771174</v>
      </c>
      <c r="AI61">
        <f t="shared" si="25"/>
        <v>-2712.9415538376952</v>
      </c>
      <c r="AJ61">
        <f t="shared" si="7"/>
        <v>4.390541841097793</v>
      </c>
      <c r="AK61">
        <f t="shared" si="22"/>
        <v>4.7757233676510005</v>
      </c>
      <c r="AL61">
        <f t="shared" si="26"/>
        <v>-2703.7752886289463</v>
      </c>
      <c r="AN61">
        <f t="shared" si="27"/>
        <v>0</v>
      </c>
      <c r="AO61">
        <f t="shared" si="27"/>
        <v>0</v>
      </c>
      <c r="AP61">
        <f t="shared" si="27"/>
        <v>-2.0700044227727227E-2</v>
      </c>
      <c r="AQ61">
        <f t="shared" si="27"/>
        <v>-5.9286779796796774</v>
      </c>
      <c r="AR61">
        <f t="shared" si="27"/>
        <v>-5.9493780239074043</v>
      </c>
      <c r="AS61">
        <f t="shared" si="27"/>
        <v>9.6282918832227386E-3</v>
      </c>
      <c r="AT61">
        <f t="shared" si="27"/>
        <v>1.0472980374963043E-2</v>
      </c>
      <c r="AU61">
        <f t="shared" si="23"/>
        <v>-5.9292767516492182</v>
      </c>
      <c r="AW61">
        <v>58</v>
      </c>
      <c r="AX61">
        <f>IF(Z61&gt;0, (R61*SUMPRODUCT(K61:$K$98, X61:$X$98)-K61*$AZ$3)/Z61, 0)</f>
        <v>169.0645101205684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3.0620999999999999E-2</v>
      </c>
      <c r="Q62" s="4">
        <f t="shared" si="21"/>
        <v>25</v>
      </c>
      <c r="R62">
        <f t="shared" si="0"/>
        <v>250000</v>
      </c>
      <c r="S62">
        <f t="shared" si="1"/>
        <v>164.32531164578958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63.83407769677364</v>
      </c>
      <c r="AC62">
        <f t="shared" si="2"/>
        <v>59.524370324947206</v>
      </c>
      <c r="AE62">
        <f t="shared" si="3"/>
        <v>0</v>
      </c>
      <c r="AF62">
        <f t="shared" si="24"/>
        <v>0</v>
      </c>
      <c r="AG62">
        <f t="shared" si="24"/>
        <v>-9.0558736400352302</v>
      </c>
      <c r="AH62">
        <f t="shared" si="5"/>
        <v>-2890.4104293664841</v>
      </c>
      <c r="AI62">
        <f t="shared" si="25"/>
        <v>-2899.4663030065194</v>
      </c>
      <c r="AJ62">
        <f t="shared" si="7"/>
        <v>4.309707371826434</v>
      </c>
      <c r="AK62">
        <f t="shared" si="22"/>
        <v>4.4683854387741553</v>
      </c>
      <c r="AL62">
        <f t="shared" si="26"/>
        <v>-2890.6882101959191</v>
      </c>
      <c r="AN62">
        <f t="shared" si="27"/>
        <v>0</v>
      </c>
      <c r="AO62">
        <f t="shared" si="27"/>
        <v>0</v>
      </c>
      <c r="AP62">
        <f t="shared" si="27"/>
        <v>-1.7731417617100641E-2</v>
      </c>
      <c r="AQ62">
        <f t="shared" si="27"/>
        <v>-5.6594290562253171</v>
      </c>
      <c r="AR62">
        <f t="shared" si="27"/>
        <v>-5.6771604738424175</v>
      </c>
      <c r="AS62">
        <f t="shared" si="27"/>
        <v>8.4384151386032863E-3</v>
      </c>
      <c r="AT62">
        <f t="shared" si="27"/>
        <v>8.7491070920870107E-3</v>
      </c>
      <c r="AU62">
        <f t="shared" si="23"/>
        <v>-5.6599729516117279</v>
      </c>
      <c r="AW62">
        <v>59</v>
      </c>
      <c r="AX62">
        <f>IF(Z62&gt;0, (R62*SUMPRODUCT(K62:$K$98, X62:$X$98)-K62*$AZ$3)/Z62, 0)</f>
        <v>164.32531164578958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3.3921E-2</v>
      </c>
      <c r="Q63" s="4">
        <f t="shared" si="21"/>
        <v>25</v>
      </c>
      <c r="R63">
        <f t="shared" si="0"/>
        <v>250000</v>
      </c>
      <c r="S63">
        <f t="shared" si="1"/>
        <v>159.70667689881716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59.524370324947206</v>
      </c>
      <c r="AC63">
        <f t="shared" si="2"/>
        <v>55.310450740019455</v>
      </c>
      <c r="AE63">
        <f t="shared" si="3"/>
        <v>0</v>
      </c>
      <c r="AF63">
        <f t="shared" si="24"/>
        <v>0</v>
      </c>
      <c r="AG63">
        <f t="shared" si="24"/>
        <v>-8.6581306138912435</v>
      </c>
      <c r="AH63">
        <f t="shared" si="5"/>
        <v>-3071.8428974363505</v>
      </c>
      <c r="AI63">
        <f t="shared" si="25"/>
        <v>-3080.501028050242</v>
      </c>
      <c r="AJ63">
        <f t="shared" si="7"/>
        <v>4.2139195849277513</v>
      </c>
      <c r="AK63">
        <f t="shared" si="22"/>
        <v>4.1667059227463046</v>
      </c>
      <c r="AL63">
        <f t="shared" si="26"/>
        <v>-3072.1204025425682</v>
      </c>
      <c r="AN63">
        <f t="shared" si="27"/>
        <v>0</v>
      </c>
      <c r="AO63">
        <f t="shared" si="27"/>
        <v>0</v>
      </c>
      <c r="AP63">
        <f t="shared" si="27"/>
        <v>-1.5136282164232111E-2</v>
      </c>
      <c r="AQ63">
        <f t="shared" si="27"/>
        <v>-5.3702447945506329</v>
      </c>
      <c r="AR63">
        <f t="shared" si="27"/>
        <v>-5.3853810767148653</v>
      </c>
      <c r="AS63">
        <f t="shared" si="27"/>
        <v>7.366841492609931E-3</v>
      </c>
      <c r="AT63">
        <f t="shared" si="27"/>
        <v>7.2843018146292668E-3</v>
      </c>
      <c r="AU63">
        <f t="shared" si="23"/>
        <v>-5.3707299334076266</v>
      </c>
      <c r="AW63">
        <v>60</v>
      </c>
      <c r="AX63">
        <f>IF(Z63&gt;0, (R63*SUMPRODUCT(K63:$K$98, X63:$X$98)-K63*$AZ$3)/Z63, 0)</f>
        <v>159.70667689881716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3.7368999999999999E-2</v>
      </c>
      <c r="Q64" s="4">
        <f t="shared" si="21"/>
        <v>25</v>
      </c>
      <c r="R64">
        <f t="shared" si="0"/>
        <v>250000</v>
      </c>
      <c r="S64">
        <f t="shared" si="1"/>
        <v>155.28254391063911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55.310450740019455</v>
      </c>
      <c r="AC64">
        <f t="shared" si="2"/>
        <v>51.230839401984476</v>
      </c>
      <c r="AE64">
        <f t="shared" si="3"/>
        <v>0</v>
      </c>
      <c r="AF64">
        <f t="shared" si="24"/>
        <v>0</v>
      </c>
      <c r="AG64">
        <f t="shared" si="24"/>
        <v>-8.2480036248418287</v>
      </c>
      <c r="AH64">
        <f t="shared" si="5"/>
        <v>-3235.4568291050186</v>
      </c>
      <c r="AI64">
        <f t="shared" si="25"/>
        <v>-3243.7048327298603</v>
      </c>
      <c r="AJ64">
        <f t="shared" si="7"/>
        <v>4.0796113380349794</v>
      </c>
      <c r="AK64">
        <f t="shared" si="22"/>
        <v>3.8717315518013624</v>
      </c>
      <c r="AL64">
        <f t="shared" si="26"/>
        <v>-3235.7534898400236</v>
      </c>
      <c r="AN64">
        <f t="shared" si="27"/>
        <v>0</v>
      </c>
      <c r="AO64">
        <f t="shared" si="27"/>
        <v>0</v>
      </c>
      <c r="AP64">
        <f t="shared" si="27"/>
        <v>-1.2874367512852321E-2</v>
      </c>
      <c r="AQ64">
        <f t="shared" si="27"/>
        <v>-5.0502475731713368</v>
      </c>
      <c r="AR64">
        <f t="shared" si="27"/>
        <v>-5.063121940684189</v>
      </c>
      <c r="AS64">
        <f t="shared" si="27"/>
        <v>6.3678943492788227E-3</v>
      </c>
      <c r="AT64">
        <f t="shared" si="27"/>
        <v>6.0434133126308683E-3</v>
      </c>
      <c r="AU64">
        <f t="shared" si="23"/>
        <v>-5.0507106330222786</v>
      </c>
      <c r="AW64">
        <v>61</v>
      </c>
      <c r="AX64">
        <f>IF(Z64&gt;0, (R64*SUMPRODUCT(K64:$K$98, X64:$X$98)-K64*$AZ$3)/Z64, 0)</f>
        <v>155.28254391063911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5.0548205999999998E-2</v>
      </c>
      <c r="Q65" s="4">
        <f t="shared" si="21"/>
        <v>25</v>
      </c>
      <c r="R65">
        <f t="shared" si="0"/>
        <v>250000</v>
      </c>
      <c r="S65">
        <f t="shared" si="1"/>
        <v>152.71446493536882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51.230839401984476</v>
      </c>
      <c r="AC65">
        <f t="shared" si="2"/>
        <v>47.332943129273531</v>
      </c>
      <c r="AE65">
        <f t="shared" si="3"/>
        <v>0</v>
      </c>
      <c r="AF65">
        <f t="shared" si="24"/>
        <v>0</v>
      </c>
      <c r="AG65">
        <f t="shared" si="24"/>
        <v>-7.74860180227616</v>
      </c>
      <c r="AH65">
        <f t="shared" si="5"/>
        <v>-4169.2178631725146</v>
      </c>
      <c r="AI65">
        <f t="shared" si="25"/>
        <v>-4176.9664649747911</v>
      </c>
      <c r="AJ65">
        <f t="shared" si="7"/>
        <v>3.8978962727109447</v>
      </c>
      <c r="AK65">
        <f t="shared" si="22"/>
        <v>3.5861587581389136</v>
      </c>
      <c r="AL65">
        <f t="shared" si="26"/>
        <v>-4169.482409943942</v>
      </c>
      <c r="AN65">
        <f t="shared" si="27"/>
        <v>0</v>
      </c>
      <c r="AO65">
        <f t="shared" si="27"/>
        <v>0</v>
      </c>
      <c r="AP65">
        <f t="shared" si="27"/>
        <v>-1.0798971121932529E-2</v>
      </c>
      <c r="AQ65">
        <f t="shared" si="27"/>
        <v>-5.8105016174943458</v>
      </c>
      <c r="AR65">
        <f t="shared" si="27"/>
        <v>-5.8213005886162783</v>
      </c>
      <c r="AS65">
        <f t="shared" si="27"/>
        <v>5.4323696531842674E-3</v>
      </c>
      <c r="AT65">
        <f t="shared" si="27"/>
        <v>4.9979113465904914E-3</v>
      </c>
      <c r="AU65">
        <f t="shared" si="23"/>
        <v>-5.8108703076165051</v>
      </c>
      <c r="AW65">
        <v>62</v>
      </c>
      <c r="AX65">
        <f>IF(Z65&gt;0, (R65*SUMPRODUCT(K65:$K$98, X65:$X$98)-K65*$AZ$3)/Z65, 0)</f>
        <v>152.71446493536882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6.4784177999999998E-2</v>
      </c>
      <c r="Q66" s="4">
        <f t="shared" si="21"/>
        <v>25</v>
      </c>
      <c r="R66">
        <f t="shared" si="0"/>
        <v>250000</v>
      </c>
      <c r="S66">
        <f t="shared" si="1"/>
        <v>148.38387859075749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47.332943129273531</v>
      </c>
      <c r="AC66">
        <f t="shared" si="2"/>
        <v>42.551326601475999</v>
      </c>
      <c r="AE66">
        <f t="shared" si="3"/>
        <v>0</v>
      </c>
      <c r="AF66">
        <f t="shared" si="24"/>
        <v>0</v>
      </c>
      <c r="AG66">
        <f t="shared" si="24"/>
        <v>-7.1691289858436189</v>
      </c>
      <c r="AH66">
        <f t="shared" si="5"/>
        <v>-5019.8679840977957</v>
      </c>
      <c r="AI66">
        <f t="shared" si="25"/>
        <v>-5027.0371130836393</v>
      </c>
      <c r="AJ66">
        <f t="shared" si="7"/>
        <v>4.7816165277975315</v>
      </c>
      <c r="AK66">
        <f t="shared" si="22"/>
        <v>3.3133060190491475</v>
      </c>
      <c r="AL66">
        <f t="shared" si="26"/>
        <v>-5018.9421905367926</v>
      </c>
      <c r="AN66">
        <f t="shared" si="27"/>
        <v>0</v>
      </c>
      <c r="AO66">
        <f t="shared" si="27"/>
        <v>0</v>
      </c>
      <c r="AP66">
        <f t="shared" si="27"/>
        <v>-8.9208740565473801E-3</v>
      </c>
      <c r="AQ66">
        <f t="shared" si="27"/>
        <v>-6.2464506016083625</v>
      </c>
      <c r="AR66">
        <f t="shared" si="27"/>
        <v>-6.2553714756649104</v>
      </c>
      <c r="AS66">
        <f t="shared" si="27"/>
        <v>5.9499834520228886E-3</v>
      </c>
      <c r="AT66">
        <f t="shared" si="27"/>
        <v>4.1228977418460641E-3</v>
      </c>
      <c r="AU66">
        <f t="shared" si="23"/>
        <v>-6.2452985944710413</v>
      </c>
      <c r="AW66">
        <v>63</v>
      </c>
      <c r="AX66">
        <f>IF(Z66&gt;0, (R66*SUMPRODUCT(K66:$K$98, X66:$X$98)-K66*$AZ$3)/Z66, 0)</f>
        <v>148.38387859075749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8.0470763000000001E-2</v>
      </c>
      <c r="Q67" s="4">
        <f t="shared" si="21"/>
        <v>25</v>
      </c>
      <c r="R67">
        <f t="shared" ref="R67:R98" si="28">$C$6</f>
        <v>250000</v>
      </c>
      <c r="S67">
        <f t="shared" ref="S67:S98" si="29">AX67</f>
        <v>142.71657981287399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42.551326601475999</v>
      </c>
      <c r="AC67">
        <f t="shared" ref="AC67:AC98" si="30">S67*Z67</f>
        <v>37.223523401382636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-6.5205324164489307</v>
      </c>
      <c r="AH67">
        <f t="shared" ref="AH67:AH98" si="33">-X67*R67</f>
        <v>-5769.0527953625215</v>
      </c>
      <c r="AI67">
        <f t="shared" ref="AI67:AI98" si="34">SUM(AE67:AH67)</f>
        <v>-5775.5733277789705</v>
      </c>
      <c r="AJ67">
        <f t="shared" ref="AJ67:AJ98" si="35">AB67-AC67</f>
        <v>5.3278032000933635</v>
      </c>
      <c r="AK67">
        <f t="shared" si="22"/>
        <v>2.9785928621033202</v>
      </c>
      <c r="AL67">
        <f t="shared" si="26"/>
        <v>-5767.2669317167738</v>
      </c>
      <c r="AN67">
        <f t="shared" ref="AN67:AU98" si="36">AE67*$K67</f>
        <v>0</v>
      </c>
      <c r="AO67">
        <f t="shared" si="36"/>
        <v>0</v>
      </c>
      <c r="AP67">
        <f t="shared" si="36"/>
        <v>-7.2444605125219948E-3</v>
      </c>
      <c r="AQ67">
        <f t="shared" si="36"/>
        <v>-6.4095494817613643</v>
      </c>
      <c r="AR67">
        <f t="shared" si="36"/>
        <v>-6.4167939422738858</v>
      </c>
      <c r="AS67">
        <f t="shared" si="36"/>
        <v>5.9193110986149461E-3</v>
      </c>
      <c r="AT67">
        <f t="shared" si="36"/>
        <v>3.3092847323254121E-3</v>
      </c>
      <c r="AU67">
        <f t="shared" si="23"/>
        <v>-6.4075653464429454</v>
      </c>
      <c r="AW67">
        <v>64</v>
      </c>
      <c r="AX67">
        <f>IF(Z67&gt;0, (R67*SUMPRODUCT(K67:$K$98, X67:$X$98)-K67*$AZ$3)/Z67, 0)</f>
        <v>142.71657981287399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9.7818447000000003E-2</v>
      </c>
      <c r="Q68" s="4">
        <f t="shared" si="21"/>
        <v>25</v>
      </c>
      <c r="R68">
        <f t="shared" si="28"/>
        <v>250000</v>
      </c>
      <c r="S68">
        <f t="shared" si="29"/>
        <v>135.94414128901565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37.223523401382636</v>
      </c>
      <c r="AC68">
        <f t="shared" si="30"/>
        <v>31.63419481383109</v>
      </c>
      <c r="AE68">
        <f t="shared" si="31"/>
        <v>0</v>
      </c>
      <c r="AF68">
        <f t="shared" si="32"/>
        <v>0</v>
      </c>
      <c r="AG68">
        <f t="shared" si="32"/>
        <v>-5.8174987376942493</v>
      </c>
      <c r="AH68">
        <f t="shared" si="33"/>
        <v>-6378.283545901917</v>
      </c>
      <c r="AI68">
        <f t="shared" si="34"/>
        <v>-6384.1010446396112</v>
      </c>
      <c r="AJ68">
        <f t="shared" si="35"/>
        <v>5.5893285875515453</v>
      </c>
      <c r="AK68">
        <f t="shared" si="22"/>
        <v>2.6056466380967849</v>
      </c>
      <c r="AL68">
        <f t="shared" si="26"/>
        <v>-6375.9060694139625</v>
      </c>
      <c r="AN68">
        <f t="shared" si="36"/>
        <v>0</v>
      </c>
      <c r="AO68">
        <f t="shared" si="36"/>
        <v>0</v>
      </c>
      <c r="AP68">
        <f t="shared" si="36"/>
        <v>-5.7708696702759351E-3</v>
      </c>
      <c r="AQ68">
        <f t="shared" si="36"/>
        <v>-6.3271596132832633</v>
      </c>
      <c r="AR68">
        <f t="shared" si="36"/>
        <v>-6.3329304829535396</v>
      </c>
      <c r="AS68">
        <f t="shared" si="36"/>
        <v>5.5445283750747741E-3</v>
      </c>
      <c r="AT68">
        <f t="shared" si="36"/>
        <v>2.5847615673413979E-3</v>
      </c>
      <c r="AU68">
        <f t="shared" si="23"/>
        <v>-6.3248011930111225</v>
      </c>
      <c r="AW68">
        <v>65</v>
      </c>
      <c r="AX68">
        <f>IF(Z68&gt;0, (R68*SUMPRODUCT(K68:$K$98, X68:$X$98)-K68*$AZ$3)/Z68, 0)</f>
        <v>135.94414128901565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0.115047869</v>
      </c>
      <c r="Q69" s="4">
        <f t="shared" ref="Q69:Q98" si="48">$C$8</f>
        <v>25</v>
      </c>
      <c r="R69">
        <f t="shared" si="28"/>
        <v>250000</v>
      </c>
      <c r="S69">
        <f t="shared" si="29"/>
        <v>127.89394344801454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31.63419481383109</v>
      </c>
      <c r="AC69">
        <f t="shared" si="30"/>
        <v>26.039375284663741</v>
      </c>
      <c r="AE69">
        <f t="shared" si="31"/>
        <v>0</v>
      </c>
      <c r="AF69">
        <f t="shared" si="32"/>
        <v>0</v>
      </c>
      <c r="AG69">
        <f t="shared" si="32"/>
        <v>-5.0900329176353942</v>
      </c>
      <c r="AH69">
        <f t="shared" si="33"/>
        <v>-6692.9083268191334</v>
      </c>
      <c r="AI69">
        <f t="shared" si="34"/>
        <v>-6697.9983597367691</v>
      </c>
      <c r="AJ69">
        <f t="shared" si="35"/>
        <v>5.5948195291673493</v>
      </c>
      <c r="AK69">
        <f t="shared" si="22"/>
        <v>2.2143936369681767</v>
      </c>
      <c r="AL69">
        <f t="shared" si="26"/>
        <v>-6690.1891465706331</v>
      </c>
      <c r="AN69">
        <f t="shared" si="36"/>
        <v>0</v>
      </c>
      <c r="AO69">
        <f t="shared" si="36"/>
        <v>0</v>
      </c>
      <c r="AP69">
        <f t="shared" si="36"/>
        <v>-4.5082452819028545E-3</v>
      </c>
      <c r="AQ69">
        <f t="shared" si="36"/>
        <v>-5.9279130164462401</v>
      </c>
      <c r="AR69">
        <f t="shared" si="36"/>
        <v>-5.9324212617281438</v>
      </c>
      <c r="AS69">
        <f t="shared" si="36"/>
        <v>4.9553350938217637E-3</v>
      </c>
      <c r="AT69">
        <f t="shared" si="36"/>
        <v>1.9612898045412177E-3</v>
      </c>
      <c r="AU69">
        <f t="shared" si="23"/>
        <v>-5.9255046368297801</v>
      </c>
      <c r="AW69">
        <v>66</v>
      </c>
      <c r="AX69">
        <f>IF(Z69&gt;0, (R69*SUMPRODUCT(K69:$K$98, X69:$X$98)-K69*$AZ$3)/Z69, 0)</f>
        <v>127.89394344801454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0.13365521</v>
      </c>
      <c r="Q70" s="4">
        <f t="shared" si="48"/>
        <v>25</v>
      </c>
      <c r="R70">
        <f t="shared" si="28"/>
        <v>250000</v>
      </c>
      <c r="S70">
        <f t="shared" si="29"/>
        <v>119.0994480259008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26.039375284663741</v>
      </c>
      <c r="AC70">
        <f t="shared" si="30"/>
        <v>20.765337343320979</v>
      </c>
      <c r="AE70">
        <f t="shared" si="31"/>
        <v>0</v>
      </c>
      <c r="AF70">
        <f t="shared" si="32"/>
        <v>0</v>
      </c>
      <c r="AG70">
        <f t="shared" si="32"/>
        <v>-4.3588231699455697</v>
      </c>
      <c r="AH70">
        <f t="shared" si="33"/>
        <v>-6803.0941851347125</v>
      </c>
      <c r="AI70">
        <f t="shared" si="34"/>
        <v>-6807.4530083046584</v>
      </c>
      <c r="AJ70">
        <f t="shared" si="35"/>
        <v>5.2740379413427618</v>
      </c>
      <c r="AK70">
        <f t="shared" si="22"/>
        <v>1.8227562699264621</v>
      </c>
      <c r="AL70">
        <f t="shared" si="26"/>
        <v>-6800.3562140933891</v>
      </c>
      <c r="AN70">
        <f t="shared" si="36"/>
        <v>0</v>
      </c>
      <c r="AO70">
        <f t="shared" si="36"/>
        <v>0</v>
      </c>
      <c r="AP70">
        <f t="shared" si="36"/>
        <v>-3.4469753207139208E-3</v>
      </c>
      <c r="AQ70">
        <f t="shared" si="36"/>
        <v>-5.3799149096806707</v>
      </c>
      <c r="AR70">
        <f t="shared" si="36"/>
        <v>-5.3833618850013849</v>
      </c>
      <c r="AS70">
        <f t="shared" si="36"/>
        <v>4.1707309325292883E-3</v>
      </c>
      <c r="AT70">
        <f t="shared" si="36"/>
        <v>1.4414431678336551E-3</v>
      </c>
      <c r="AU70">
        <f t="shared" si="23"/>
        <v>-5.3777497109010222</v>
      </c>
      <c r="AW70">
        <v>67</v>
      </c>
      <c r="AX70">
        <f>IF(Z70&gt;0, (R70*SUMPRODUCT(K70:$K$98, X70:$X$98)-K70*$AZ$3)/Z70, 0)</f>
        <v>119.0994480259008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0.153152232</v>
      </c>
      <c r="Q71" s="4">
        <f t="shared" si="48"/>
        <v>25</v>
      </c>
      <c r="R71">
        <f t="shared" si="28"/>
        <v>250000</v>
      </c>
      <c r="S71">
        <f t="shared" si="29"/>
        <v>109.44817621203607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20.765337343320979</v>
      </c>
      <c r="AC71">
        <f t="shared" si="30"/>
        <v>15.969239464982721</v>
      </c>
      <c r="AE71">
        <f t="shared" si="31"/>
        <v>0</v>
      </c>
      <c r="AF71">
        <f t="shared" si="32"/>
        <v>0</v>
      </c>
      <c r="AG71">
        <f t="shared" si="32"/>
        <v>-3.647671440875635</v>
      </c>
      <c r="AH71">
        <f t="shared" si="33"/>
        <v>-6675.6349737047931</v>
      </c>
      <c r="AI71">
        <f t="shared" si="34"/>
        <v>-6679.2826451456685</v>
      </c>
      <c r="AJ71">
        <f t="shared" si="35"/>
        <v>4.7960978783382586</v>
      </c>
      <c r="AK71">
        <f t="shared" si="22"/>
        <v>1.4535736140324687</v>
      </c>
      <c r="AL71">
        <f t="shared" si="26"/>
        <v>-6673.0329736532976</v>
      </c>
      <c r="AN71">
        <f t="shared" si="36"/>
        <v>0</v>
      </c>
      <c r="AO71">
        <f t="shared" si="36"/>
        <v>0</v>
      </c>
      <c r="AP71">
        <f t="shared" si="36"/>
        <v>-2.5755300031165434E-3</v>
      </c>
      <c r="AQ71">
        <f t="shared" si="36"/>
        <v>-4.7134996787165422</v>
      </c>
      <c r="AR71">
        <f t="shared" si="36"/>
        <v>-4.7160752087196585</v>
      </c>
      <c r="AS71">
        <f t="shared" si="36"/>
        <v>3.3864053228923842E-3</v>
      </c>
      <c r="AT71">
        <f t="shared" si="36"/>
        <v>1.0263321451398257E-3</v>
      </c>
      <c r="AU71">
        <f t="shared" si="23"/>
        <v>-4.7116624712516266</v>
      </c>
      <c r="AW71">
        <v>68</v>
      </c>
      <c r="AX71">
        <f>IF(Z71&gt;0, (R71*SUMPRODUCT(K71:$K$98, X71:$X$98)-K71*$AZ$3)/Z71, 0)</f>
        <v>109.44817621203607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0.17329698399999999</v>
      </c>
      <c r="Q72" s="4">
        <f t="shared" si="48"/>
        <v>25</v>
      </c>
      <c r="R72">
        <f t="shared" si="28"/>
        <v>250000</v>
      </c>
      <c r="S72">
        <f t="shared" si="29"/>
        <v>98.831410946090742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15.969239464982721</v>
      </c>
      <c r="AC72">
        <f t="shared" si="30"/>
        <v>11.777004992821897</v>
      </c>
      <c r="AE72">
        <f t="shared" si="31"/>
        <v>0</v>
      </c>
      <c r="AF72">
        <f t="shared" si="32"/>
        <v>0</v>
      </c>
      <c r="AG72">
        <f t="shared" si="32"/>
        <v>-2.9790642671401968</v>
      </c>
      <c r="AH72">
        <f t="shared" si="33"/>
        <v>-6321.3045932668183</v>
      </c>
      <c r="AI72">
        <f t="shared" si="34"/>
        <v>-6324.2836575339588</v>
      </c>
      <c r="AJ72">
        <f t="shared" si="35"/>
        <v>4.1922344721608233</v>
      </c>
      <c r="AK72">
        <f t="shared" si="22"/>
        <v>1.1178467625487905</v>
      </c>
      <c r="AL72">
        <f t="shared" si="26"/>
        <v>-6318.9735762992495</v>
      </c>
      <c r="AN72">
        <f t="shared" si="36"/>
        <v>0</v>
      </c>
      <c r="AO72">
        <f t="shared" si="36"/>
        <v>0</v>
      </c>
      <c r="AP72">
        <f t="shared" si="36"/>
        <v>-1.8780742154855094E-3</v>
      </c>
      <c r="AQ72">
        <f t="shared" si="36"/>
        <v>-3.9851034084072103</v>
      </c>
      <c r="AR72">
        <f t="shared" si="36"/>
        <v>-3.9869814826226961</v>
      </c>
      <c r="AS72">
        <f t="shared" si="36"/>
        <v>2.64288607475826E-3</v>
      </c>
      <c r="AT72">
        <f t="shared" si="36"/>
        <v>7.0471765405121314E-4</v>
      </c>
      <c r="AU72">
        <f t="shared" si="23"/>
        <v>-3.9836338788938868</v>
      </c>
      <c r="AW72">
        <v>69</v>
      </c>
      <c r="AX72">
        <f>IF(Z72&gt;0, (R72*SUMPRODUCT(K72:$K$98, X72:$X$98)-K72*$AZ$3)/Z72, 0)</f>
        <v>98.831410946090742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0.19491187900000001</v>
      </c>
      <c r="Q73" s="4">
        <f t="shared" si="48"/>
        <v>25</v>
      </c>
      <c r="R73">
        <f t="shared" si="28"/>
        <v>250000</v>
      </c>
      <c r="S73">
        <f t="shared" si="29"/>
        <v>87.153298032140597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11.777004992821897</v>
      </c>
      <c r="AC73">
        <f t="shared" si="30"/>
        <v>8.2573169474108621</v>
      </c>
      <c r="AE73">
        <f t="shared" si="31"/>
        <v>0</v>
      </c>
      <c r="AF73">
        <f t="shared" si="32"/>
        <v>0</v>
      </c>
      <c r="AG73">
        <f t="shared" si="32"/>
        <v>-2.3686186104987415</v>
      </c>
      <c r="AH73">
        <f t="shared" si="33"/>
        <v>-5806.5501397005373</v>
      </c>
      <c r="AI73">
        <f t="shared" si="34"/>
        <v>-5808.9187583110361</v>
      </c>
      <c r="AJ73">
        <f t="shared" si="35"/>
        <v>3.5196880454110353</v>
      </c>
      <c r="AK73">
        <f t="shared" ref="AK73:AK98" si="49">G73*SUM(AB73:AB73, AE73:AF73)</f>
        <v>0.82439034949753287</v>
      </c>
      <c r="AL73">
        <f t="shared" si="26"/>
        <v>-5804.574679916127</v>
      </c>
      <c r="AN73">
        <f t="shared" si="36"/>
        <v>0</v>
      </c>
      <c r="AO73">
        <f t="shared" si="36"/>
        <v>0</v>
      </c>
      <c r="AP73">
        <f t="shared" si="36"/>
        <v>-1.3332450884722526E-3</v>
      </c>
      <c r="AQ73">
        <f t="shared" si="36"/>
        <v>-3.2683836985868884</v>
      </c>
      <c r="AR73">
        <f t="shared" si="36"/>
        <v>-3.2697169436753608</v>
      </c>
      <c r="AS73">
        <f t="shared" si="36"/>
        <v>1.9811576159619385E-3</v>
      </c>
      <c r="AT73">
        <f t="shared" si="36"/>
        <v>4.6403181144476338E-4</v>
      </c>
      <c r="AU73">
        <f t="shared" si="23"/>
        <v>-3.2672717542479539</v>
      </c>
      <c r="AW73">
        <v>70</v>
      </c>
      <c r="AX73">
        <f>IF(Z73&gt;0, (R73*SUMPRODUCT(K73:$K$98, X73:$X$98)-K73*$AZ$3)/Z73, 0)</f>
        <v>87.153298032140597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0.21714087100000001</v>
      </c>
      <c r="Q74" s="4">
        <f t="shared" si="48"/>
        <v>25</v>
      </c>
      <c r="R74">
        <f t="shared" si="28"/>
        <v>250000</v>
      </c>
      <c r="S74">
        <f t="shared" si="29"/>
        <v>73.80718804861641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8.2573169474108621</v>
      </c>
      <c r="AC74">
        <f t="shared" si="30"/>
        <v>5.4044826800705614</v>
      </c>
      <c r="AE74">
        <f t="shared" si="31"/>
        <v>0</v>
      </c>
      <c r="AF74">
        <f t="shared" si="32"/>
        <v>0</v>
      </c>
      <c r="AG74">
        <f t="shared" si="32"/>
        <v>-1.8306085162432473</v>
      </c>
      <c r="AH74">
        <f t="shared" si="33"/>
        <v>-5143.2390815050649</v>
      </c>
      <c r="AI74">
        <f t="shared" si="34"/>
        <v>-5145.0696900213079</v>
      </c>
      <c r="AJ74">
        <f t="shared" si="35"/>
        <v>2.8528342673403007</v>
      </c>
      <c r="AK74">
        <f t="shared" si="49"/>
        <v>0.57801218631876039</v>
      </c>
      <c r="AL74">
        <f t="shared" si="26"/>
        <v>-5141.638843567649</v>
      </c>
      <c r="AN74">
        <f t="shared" si="36"/>
        <v>0</v>
      </c>
      <c r="AO74">
        <f t="shared" si="36"/>
        <v>0</v>
      </c>
      <c r="AP74">
        <f t="shared" si="36"/>
        <v>-9.200094980537436E-4</v>
      </c>
      <c r="AQ74">
        <f t="shared" si="36"/>
        <v>-2.5848392836369372</v>
      </c>
      <c r="AR74">
        <f t="shared" si="36"/>
        <v>-2.5857592931349909</v>
      </c>
      <c r="AS74">
        <f t="shared" si="36"/>
        <v>1.4337498154507185E-3</v>
      </c>
      <c r="AT74">
        <f t="shared" si="36"/>
        <v>2.9049176636377472E-4</v>
      </c>
      <c r="AU74">
        <f t="shared" si="23"/>
        <v>-2.5840350515531765</v>
      </c>
      <c r="AW74">
        <v>71</v>
      </c>
      <c r="AX74">
        <f>IF(Z74&gt;0, (R74*SUMPRODUCT(K74:$K$98, X74:$X$98)-K74*$AZ$3)/Z74, 0)</f>
        <v>73.80718804861641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0.240684854</v>
      </c>
      <c r="Q75" s="4">
        <f t="shared" si="48"/>
        <v>25</v>
      </c>
      <c r="R75">
        <f t="shared" si="28"/>
        <v>250000</v>
      </c>
      <c r="S75">
        <f t="shared" si="29"/>
        <v>58.151626134703164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5.4044826800705614</v>
      </c>
      <c r="AC75">
        <f t="shared" si="30"/>
        <v>3.1906696743323693</v>
      </c>
      <c r="AE75">
        <f t="shared" si="31"/>
        <v>0</v>
      </c>
      <c r="AF75">
        <f t="shared" si="32"/>
        <v>0</v>
      </c>
      <c r="AG75">
        <f t="shared" si="32"/>
        <v>-1.3717026876176521</v>
      </c>
      <c r="AH75">
        <f t="shared" si="33"/>
        <v>-4405.9974346316258</v>
      </c>
      <c r="AI75">
        <f t="shared" si="34"/>
        <v>-4407.3691373192432</v>
      </c>
      <c r="AJ75">
        <f t="shared" si="35"/>
        <v>2.2138130057381922</v>
      </c>
      <c r="AK75">
        <f t="shared" si="49"/>
        <v>0.37831378760493933</v>
      </c>
      <c r="AL75">
        <f t="shared" si="26"/>
        <v>-4404.7770105258996</v>
      </c>
      <c r="AN75">
        <f t="shared" si="36"/>
        <v>0</v>
      </c>
      <c r="AO75">
        <f t="shared" si="36"/>
        <v>0</v>
      </c>
      <c r="AP75">
        <f t="shared" si="36"/>
        <v>-6.1551522442457817E-4</v>
      </c>
      <c r="AQ75">
        <f t="shared" si="36"/>
        <v>-1.9770745689078439</v>
      </c>
      <c r="AR75">
        <f t="shared" si="36"/>
        <v>-1.9776900841322687</v>
      </c>
      <c r="AS75">
        <f t="shared" si="36"/>
        <v>9.9338990975339817E-4</v>
      </c>
      <c r="AT75">
        <f t="shared" si="36"/>
        <v>1.6975828507341463E-4</v>
      </c>
      <c r="AU75">
        <f t="shared" si="23"/>
        <v>-1.9765269359374416</v>
      </c>
      <c r="AW75">
        <v>72</v>
      </c>
      <c r="AX75">
        <f>IF(Z75&gt;0, (R75*SUMPRODUCT(K75:$K$98, X75:$X$98)-K75*$AZ$3)/Z75, 0)</f>
        <v>58.151626134703164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0.26560892699999999</v>
      </c>
      <c r="Q76" s="4">
        <f t="shared" si="48"/>
        <v>25</v>
      </c>
      <c r="R76">
        <f t="shared" si="28"/>
        <v>250000</v>
      </c>
      <c r="S76">
        <f t="shared" si="29"/>
        <v>38.868561365879557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3.1906696743323693</v>
      </c>
      <c r="AC76">
        <f t="shared" si="30"/>
        <v>1.5448685678341139</v>
      </c>
      <c r="AE76">
        <f t="shared" si="31"/>
        <v>0</v>
      </c>
      <c r="AF76">
        <f t="shared" si="32"/>
        <v>0</v>
      </c>
      <c r="AG76">
        <f t="shared" si="32"/>
        <v>-0.9936491817203349</v>
      </c>
      <c r="AH76">
        <f t="shared" si="33"/>
        <v>-3643.3647902114076</v>
      </c>
      <c r="AI76">
        <f t="shared" si="34"/>
        <v>-3644.3584393931278</v>
      </c>
      <c r="AJ76">
        <f t="shared" si="35"/>
        <v>1.6458011064982554</v>
      </c>
      <c r="AK76">
        <f t="shared" si="49"/>
        <v>0.22334687720326588</v>
      </c>
      <c r="AL76">
        <f t="shared" si="26"/>
        <v>-3642.4892914094262</v>
      </c>
      <c r="AN76">
        <f t="shared" si="36"/>
        <v>0</v>
      </c>
      <c r="AO76">
        <f t="shared" si="36"/>
        <v>0</v>
      </c>
      <c r="AP76">
        <f t="shared" si="36"/>
        <v>-3.9810154809710355E-4</v>
      </c>
      <c r="AQ76">
        <f t="shared" si="36"/>
        <v>-1.4596994492105033</v>
      </c>
      <c r="AR76">
        <f t="shared" si="36"/>
        <v>-1.4600975507586005</v>
      </c>
      <c r="AS76">
        <f t="shared" si="36"/>
        <v>6.593835937372996E-4</v>
      </c>
      <c r="AT76">
        <f t="shared" si="36"/>
        <v>8.9483028027389963E-5</v>
      </c>
      <c r="AU76">
        <f t="shared" si="23"/>
        <v>-1.4593486841368357</v>
      </c>
      <c r="AW76">
        <v>73</v>
      </c>
      <c r="AX76">
        <f>IF(Z76&gt;0, (R76*SUMPRODUCT(K76:$K$98, X76:$X$98)-K76*$AZ$3)/Z76, 0)</f>
        <v>38.868561365879557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0.29099302900000001</v>
      </c>
      <c r="Q77" s="4">
        <f t="shared" si="48"/>
        <v>25</v>
      </c>
      <c r="R77">
        <f t="shared" si="28"/>
        <v>250000</v>
      </c>
      <c r="S77">
        <f t="shared" si="29"/>
        <v>13.711730086544215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1.5448685678341139</v>
      </c>
      <c r="AC77">
        <f t="shared" si="30"/>
        <v>0.38094899577502783</v>
      </c>
      <c r="AE77">
        <f t="shared" si="31"/>
        <v>0</v>
      </c>
      <c r="AF77">
        <f t="shared" si="32"/>
        <v>0</v>
      </c>
      <c r="AG77">
        <f t="shared" si="32"/>
        <v>-0.69456770475095986</v>
      </c>
      <c r="AH77">
        <f t="shared" si="33"/>
        <v>-2891.4498515217169</v>
      </c>
      <c r="AI77">
        <f t="shared" si="34"/>
        <v>-2892.144419226468</v>
      </c>
      <c r="AJ77">
        <f t="shared" si="35"/>
        <v>1.163919572059086</v>
      </c>
      <c r="AK77">
        <f t="shared" si="49"/>
        <v>0.10814079974838799</v>
      </c>
      <c r="AL77">
        <f t="shared" si="26"/>
        <v>-2890.8723588546604</v>
      </c>
      <c r="AN77">
        <f t="shared" si="36"/>
        <v>0</v>
      </c>
      <c r="AO77">
        <f t="shared" si="36"/>
        <v>0</v>
      </c>
      <c r="AP77">
        <f t="shared" si="36"/>
        <v>-2.484604975765778E-4</v>
      </c>
      <c r="AQ77">
        <f t="shared" si="36"/>
        <v>-1.0343283511639763</v>
      </c>
      <c r="AR77">
        <f t="shared" si="36"/>
        <v>-1.0345768116615528</v>
      </c>
      <c r="AS77">
        <f t="shared" si="36"/>
        <v>4.1635687066188541E-4</v>
      </c>
      <c r="AT77">
        <f t="shared" si="36"/>
        <v>3.8684086130159805E-5</v>
      </c>
      <c r="AU77">
        <f t="shared" si="23"/>
        <v>-1.0341217707047607</v>
      </c>
      <c r="AW77">
        <v>74</v>
      </c>
      <c r="AX77">
        <f>IF(Z77&gt;0, (R77*SUMPRODUCT(K77:$K$98, X77:$X$98)-K77*$AZ$3)/Z77, 0)</f>
        <v>13.711730086544215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0.31752069599999999</v>
      </c>
      <c r="Q78" s="4">
        <f t="shared" si="48"/>
        <v>25</v>
      </c>
      <c r="R78">
        <f t="shared" si="28"/>
        <v>250000</v>
      </c>
      <c r="S78">
        <f t="shared" si="29"/>
        <v>-20.8362686005872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0.38094899577502783</v>
      </c>
      <c r="AC78">
        <f t="shared" si="30"/>
        <v>-0.38929017936089561</v>
      </c>
      <c r="AE78">
        <f t="shared" si="31"/>
        <v>0</v>
      </c>
      <c r="AF78">
        <f t="shared" si="32"/>
        <v>0</v>
      </c>
      <c r="AG78">
        <f t="shared" si="32"/>
        <v>-0.46708240667180301</v>
      </c>
      <c r="AH78">
        <f t="shared" si="33"/>
        <v>-2205.3962103164727</v>
      </c>
      <c r="AI78">
        <f t="shared" si="34"/>
        <v>-2205.8632927231442</v>
      </c>
      <c r="AJ78">
        <f t="shared" si="35"/>
        <v>0.77023917513592344</v>
      </c>
      <c r="AK78">
        <f t="shared" si="49"/>
        <v>2.666642970425195E-2</v>
      </c>
      <c r="AL78">
        <f t="shared" si="26"/>
        <v>-2205.0663871183042</v>
      </c>
      <c r="AN78">
        <f t="shared" si="36"/>
        <v>0</v>
      </c>
      <c r="AO78">
        <f t="shared" si="36"/>
        <v>0</v>
      </c>
      <c r="AP78">
        <f t="shared" si="36"/>
        <v>-1.4918262721588457E-4</v>
      </c>
      <c r="AQ78">
        <f t="shared" si="36"/>
        <v>-0.70438705463411866</v>
      </c>
      <c r="AR78">
        <f t="shared" si="36"/>
        <v>-0.70453623726133452</v>
      </c>
      <c r="AS78">
        <f t="shared" si="36"/>
        <v>2.4600863164626148E-4</v>
      </c>
      <c r="AT78">
        <f t="shared" si="36"/>
        <v>8.5170581998462704E-6</v>
      </c>
      <c r="AU78">
        <f t="shared" si="23"/>
        <v>-0.70428171157148844</v>
      </c>
      <c r="AW78">
        <v>75</v>
      </c>
      <c r="AX78">
        <f>IF(Z78&gt;0, (R78*SUMPRODUCT(K78:$K$98, X78:$X$98)-K78*$AZ$3)/Z78, 0)</f>
        <v>-20.8362686005872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0.344227385</v>
      </c>
      <c r="Q79" s="4">
        <f t="shared" si="48"/>
        <v>25</v>
      </c>
      <c r="R79">
        <f t="shared" si="28"/>
        <v>250000</v>
      </c>
      <c r="S79">
        <f t="shared" si="29"/>
        <v>-71.1041751233589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-0.38929017936089561</v>
      </c>
      <c r="AC79">
        <f t="shared" si="30"/>
        <v>-0.85788332682711144</v>
      </c>
      <c r="AE79">
        <f t="shared" si="31"/>
        <v>0</v>
      </c>
      <c r="AF79">
        <f t="shared" si="32"/>
        <v>0</v>
      </c>
      <c r="AG79">
        <f t="shared" si="32"/>
        <v>-0.30162902717694368</v>
      </c>
      <c r="AH79">
        <f t="shared" si="33"/>
        <v>-1607.8255542814131</v>
      </c>
      <c r="AI79">
        <f t="shared" si="34"/>
        <v>-1608.12718330859</v>
      </c>
      <c r="AJ79">
        <f t="shared" si="35"/>
        <v>0.46859314746621583</v>
      </c>
      <c r="AK79">
        <f t="shared" si="49"/>
        <v>-2.7250312555262696E-2</v>
      </c>
      <c r="AL79">
        <f t="shared" si="26"/>
        <v>-1607.685840473679</v>
      </c>
      <c r="AN79">
        <f t="shared" si="36"/>
        <v>0</v>
      </c>
      <c r="AO79">
        <f t="shared" si="36"/>
        <v>0</v>
      </c>
      <c r="AP79">
        <f t="shared" si="36"/>
        <v>-8.6016120794439255E-5</v>
      </c>
      <c r="AQ79">
        <f t="shared" si="36"/>
        <v>-0.45850665762458737</v>
      </c>
      <c r="AR79">
        <f t="shared" si="36"/>
        <v>-0.45859267374538176</v>
      </c>
      <c r="AS79">
        <f t="shared" si="36"/>
        <v>1.3362959511272631E-4</v>
      </c>
      <c r="AT79">
        <f t="shared" si="36"/>
        <v>-7.7710232280286049E-6</v>
      </c>
      <c r="AU79">
        <f t="shared" si="23"/>
        <v>-0.45846681517349708</v>
      </c>
      <c r="AW79">
        <v>76</v>
      </c>
      <c r="AX79">
        <f>IF(Z79&gt;0, (R79*SUMPRODUCT(K79:$K$98, X79:$X$98)-K79*$AZ$3)/Z79, 0)</f>
        <v>-71.1041751233589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0.370496828</v>
      </c>
      <c r="Q80" s="4">
        <f t="shared" si="48"/>
        <v>25</v>
      </c>
      <c r="R80">
        <f t="shared" si="28"/>
        <v>250000</v>
      </c>
      <c r="S80">
        <f t="shared" si="29"/>
        <v>-147.95286403789464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-0.85788332682711144</v>
      </c>
      <c r="AC80">
        <f t="shared" si="30"/>
        <v>-1.1058597101946424</v>
      </c>
      <c r="AE80">
        <f t="shared" si="31"/>
        <v>0</v>
      </c>
      <c r="AF80">
        <f t="shared" si="32"/>
        <v>0</v>
      </c>
      <c r="AG80">
        <f t="shared" si="32"/>
        <v>-0.1868601391033908</v>
      </c>
      <c r="AH80">
        <f t="shared" si="33"/>
        <v>-1117.5259780178344</v>
      </c>
      <c r="AI80">
        <f t="shared" si="34"/>
        <v>-1117.7128381569378</v>
      </c>
      <c r="AJ80">
        <f t="shared" si="35"/>
        <v>0.24797638336753092</v>
      </c>
      <c r="AK80">
        <f t="shared" si="49"/>
        <v>-6.0051832877897809E-2</v>
      </c>
      <c r="AL80">
        <f t="shared" si="26"/>
        <v>-1117.5249136064481</v>
      </c>
      <c r="AN80">
        <f t="shared" si="36"/>
        <v>0</v>
      </c>
      <c r="AO80">
        <f t="shared" si="36"/>
        <v>0</v>
      </c>
      <c r="AP80">
        <f t="shared" si="36"/>
        <v>-4.7577910424366303E-5</v>
      </c>
      <c r="AQ80">
        <f t="shared" si="36"/>
        <v>-0.28454196349289801</v>
      </c>
      <c r="AR80">
        <f t="shared" si="36"/>
        <v>-0.28458954140332238</v>
      </c>
      <c r="AS80">
        <f t="shared" si="36"/>
        <v>6.3139191760371599E-5</v>
      </c>
      <c r="AT80">
        <f t="shared" si="36"/>
        <v>-1.5290263290999504E-5</v>
      </c>
      <c r="AU80">
        <f t="shared" si="23"/>
        <v>-0.284541692474853</v>
      </c>
      <c r="AW80">
        <v>77</v>
      </c>
      <c r="AX80">
        <f>IF(Z80&gt;0, (R80*SUMPRODUCT(K80:$K$98, X80:$X$98)-K80*$AZ$3)/Z80, 0)</f>
        <v>-147.95286403789464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0.397394472</v>
      </c>
      <c r="Q81" s="4">
        <f t="shared" si="48"/>
        <v>25</v>
      </c>
      <c r="R81">
        <f t="shared" si="28"/>
        <v>250000</v>
      </c>
      <c r="S81">
        <f t="shared" si="29"/>
        <v>-271.4668482218874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-1.1058597101946424</v>
      </c>
      <c r="AC81">
        <f t="shared" si="30"/>
        <v>-1.2024282145294534</v>
      </c>
      <c r="AE81">
        <f t="shared" si="31"/>
        <v>0</v>
      </c>
      <c r="AF81">
        <f t="shared" si="32"/>
        <v>0</v>
      </c>
      <c r="AG81">
        <f t="shared" si="32"/>
        <v>-0.11073435139551838</v>
      </c>
      <c r="AH81">
        <f t="shared" si="33"/>
        <v>-742.57186316838545</v>
      </c>
      <c r="AI81">
        <f t="shared" si="34"/>
        <v>-742.68259751978098</v>
      </c>
      <c r="AJ81">
        <f t="shared" si="35"/>
        <v>9.6568504334811012E-2</v>
      </c>
      <c r="AK81">
        <f t="shared" si="49"/>
        <v>-7.7410179713624974E-2</v>
      </c>
      <c r="AL81">
        <f t="shared" si="26"/>
        <v>-742.66343919515987</v>
      </c>
      <c r="AN81">
        <f t="shared" si="36"/>
        <v>0</v>
      </c>
      <c r="AO81">
        <f t="shared" si="36"/>
        <v>0</v>
      </c>
      <c r="AP81">
        <f t="shared" si="36"/>
        <v>-2.5174047078721699E-5</v>
      </c>
      <c r="AQ81">
        <f t="shared" si="36"/>
        <v>-0.16881427314244948</v>
      </c>
      <c r="AR81">
        <f t="shared" si="36"/>
        <v>-0.16883944718952823</v>
      </c>
      <c r="AS81">
        <f t="shared" si="36"/>
        <v>2.1953621832878325E-5</v>
      </c>
      <c r="AT81">
        <f t="shared" si="36"/>
        <v>-1.7598220280558496E-5</v>
      </c>
      <c r="AU81">
        <f t="shared" si="23"/>
        <v>-0.16883509178797593</v>
      </c>
      <c r="AW81">
        <v>78</v>
      </c>
      <c r="AX81">
        <f>IF(Z81&gt;0, (R81*SUMPRODUCT(K81:$K$98, X81:$X$98)-K81*$AZ$3)/Z81, 0)</f>
        <v>-271.4668482218874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0.424762996</v>
      </c>
      <c r="Q82" s="4">
        <f t="shared" si="48"/>
        <v>25</v>
      </c>
      <c r="R82">
        <f t="shared" si="28"/>
        <v>250000</v>
      </c>
      <c r="S82">
        <f t="shared" si="29"/>
        <v>-480.66259522286919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-1.2024282145294534</v>
      </c>
      <c r="AC82">
        <f t="shared" si="30"/>
        <v>-1.2034090419950401</v>
      </c>
      <c r="AE82">
        <f t="shared" si="31"/>
        <v>0</v>
      </c>
      <c r="AF82">
        <f t="shared" si="32"/>
        <v>0</v>
      </c>
      <c r="AG82">
        <f t="shared" si="32"/>
        <v>-6.259115302268603E-2</v>
      </c>
      <c r="AH82">
        <f t="shared" si="33"/>
        <v>-470.35854858877167</v>
      </c>
      <c r="AI82">
        <f t="shared" si="34"/>
        <v>-470.42113974179438</v>
      </c>
      <c r="AJ82">
        <f t="shared" si="35"/>
        <v>9.8082746558669776E-4</v>
      </c>
      <c r="AK82">
        <f t="shared" si="49"/>
        <v>-8.4169975017061749E-2</v>
      </c>
      <c r="AL82">
        <f t="shared" si="26"/>
        <v>-470.50432888934586</v>
      </c>
      <c r="AN82">
        <f t="shared" si="36"/>
        <v>0</v>
      </c>
      <c r="AO82">
        <f t="shared" si="36"/>
        <v>0</v>
      </c>
      <c r="AP82">
        <f t="shared" si="36"/>
        <v>-1.2704734776188933E-5</v>
      </c>
      <c r="AQ82">
        <f t="shared" si="36"/>
        <v>-9.5473246951811391E-2</v>
      </c>
      <c r="AR82">
        <f t="shared" si="36"/>
        <v>-9.5485951686587592E-2</v>
      </c>
      <c r="AS82">
        <f t="shared" si="36"/>
        <v>1.9908808529160751E-7</v>
      </c>
      <c r="AT82">
        <f t="shared" si="36"/>
        <v>-1.7084798043624983E-5</v>
      </c>
      <c r="AU82">
        <f t="shared" si="23"/>
        <v>-9.5502837396545914E-2</v>
      </c>
      <c r="AW82">
        <v>79</v>
      </c>
      <c r="AX82">
        <f>IF(Z82&gt;0, (R82*SUMPRODUCT(K82:$K$98, X82:$X$98)-K82*$AZ$3)/Z82, 0)</f>
        <v>-480.66259522286919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0.45242554800000001</v>
      </c>
      <c r="Q83" s="4">
        <f t="shared" si="48"/>
        <v>25</v>
      </c>
      <c r="R83">
        <f t="shared" si="28"/>
        <v>250000</v>
      </c>
      <c r="S83">
        <f t="shared" si="29"/>
        <v>-853.72928868095221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-1.2034090419950401</v>
      </c>
      <c r="AC83">
        <f t="shared" si="30"/>
        <v>-1.1490309981639384</v>
      </c>
      <c r="AE83">
        <f t="shared" si="31"/>
        <v>0</v>
      </c>
      <c r="AF83">
        <f t="shared" si="32"/>
        <v>0</v>
      </c>
      <c r="AG83">
        <f t="shared" si="32"/>
        <v>-3.3647404786218589E-2</v>
      </c>
      <c r="AH83">
        <f t="shared" si="33"/>
        <v>-283.17836706240581</v>
      </c>
      <c r="AI83">
        <f t="shared" si="34"/>
        <v>-283.21201446719203</v>
      </c>
      <c r="AJ83">
        <f t="shared" si="35"/>
        <v>-5.4378043831101674E-2</v>
      </c>
      <c r="AK83">
        <f t="shared" si="49"/>
        <v>-8.4238632939652808E-2</v>
      </c>
      <c r="AL83">
        <f t="shared" si="26"/>
        <v>-283.3506311439628</v>
      </c>
      <c r="AN83">
        <f t="shared" si="36"/>
        <v>0</v>
      </c>
      <c r="AO83">
        <f t="shared" si="36"/>
        <v>0</v>
      </c>
      <c r="AP83">
        <f t="shared" si="36"/>
        <v>-6.0979828884956325E-6</v>
      </c>
      <c r="AQ83">
        <f t="shared" si="36"/>
        <v>-5.1320951725999417E-2</v>
      </c>
      <c r="AR83">
        <f t="shared" si="36"/>
        <v>-5.1327049708887913E-2</v>
      </c>
      <c r="AS83">
        <f t="shared" si="36"/>
        <v>-9.8550358608263253E-6</v>
      </c>
      <c r="AT83">
        <f t="shared" si="36"/>
        <v>-1.5266726972853026E-5</v>
      </c>
      <c r="AU83">
        <f t="shared" si="23"/>
        <v>-5.1352171471721594E-2</v>
      </c>
      <c r="AW83">
        <v>80</v>
      </c>
      <c r="AX83">
        <f>IF(Z83&gt;0, (R83*SUMPRODUCT(K83:$K$98, X83:$X$98)-K83*$AZ$3)/Z83, 0)</f>
        <v>-853.72928868095221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0.48020744799999998</v>
      </c>
      <c r="Q84" s="4">
        <f t="shared" si="48"/>
        <v>25</v>
      </c>
      <c r="R84">
        <f t="shared" si="28"/>
        <v>250000</v>
      </c>
      <c r="S84">
        <f t="shared" si="29"/>
        <v>-1554.456867000217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-1.1490309981639384</v>
      </c>
      <c r="AC84">
        <f t="shared" si="30"/>
        <v>-1.0665561545480509</v>
      </c>
      <c r="AE84">
        <f t="shared" si="31"/>
        <v>0</v>
      </c>
      <c r="AF84">
        <f t="shared" si="32"/>
        <v>0</v>
      </c>
      <c r="AG84">
        <f t="shared" si="32"/>
        <v>-1.7153196354143387E-2</v>
      </c>
      <c r="AH84">
        <f t="shared" si="33"/>
        <v>-161.57734384213012</v>
      </c>
      <c r="AI84">
        <f t="shared" si="34"/>
        <v>-161.59449703848426</v>
      </c>
      <c r="AJ84">
        <f t="shared" si="35"/>
        <v>-8.2474843615887528E-2</v>
      </c>
      <c r="AK84">
        <f t="shared" si="49"/>
        <v>-8.0432169871475695E-2</v>
      </c>
      <c r="AL84">
        <f t="shared" si="26"/>
        <v>-161.75740405197163</v>
      </c>
      <c r="AN84">
        <f t="shared" si="36"/>
        <v>0</v>
      </c>
      <c r="AO84">
        <f t="shared" si="36"/>
        <v>0</v>
      </c>
      <c r="AP84">
        <f t="shared" si="36"/>
        <v>-2.7756305881951066E-6</v>
      </c>
      <c r="AQ84">
        <f t="shared" si="36"/>
        <v>-2.6145507150287104E-2</v>
      </c>
      <c r="AR84">
        <f t="shared" si="36"/>
        <v>-2.61482827808753E-2</v>
      </c>
      <c r="AS84">
        <f t="shared" si="36"/>
        <v>-1.3345600083541826E-5</v>
      </c>
      <c r="AT84">
        <f t="shared" si="36"/>
        <v>-1.3015066484459986E-5</v>
      </c>
      <c r="AU84">
        <f t="shared" si="23"/>
        <v>-2.6174643447443302E-2</v>
      </c>
      <c r="AW84">
        <v>81</v>
      </c>
      <c r="AX84">
        <f>IF(Z84&gt;0, (R84*SUMPRODUCT(K84:$K$98, X84:$X$98)-K84*$AZ$3)/Z84, 0)</f>
        <v>-1554.456867000217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0.508136904</v>
      </c>
      <c r="Q85" s="4">
        <f t="shared" si="48"/>
        <v>25</v>
      </c>
      <c r="R85">
        <f t="shared" si="28"/>
        <v>250000</v>
      </c>
      <c r="S85">
        <f t="shared" si="29"/>
        <v>-2943.6877279713121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-1.0665561545480509</v>
      </c>
      <c r="AC85">
        <f t="shared" si="30"/>
        <v>-0.97324113014308189</v>
      </c>
      <c r="AE85">
        <f t="shared" si="31"/>
        <v>0</v>
      </c>
      <c r="AF85">
        <f t="shared" si="32"/>
        <v>0</v>
      </c>
      <c r="AG85">
        <f t="shared" si="32"/>
        <v>-8.2654923015034448E-3</v>
      </c>
      <c r="AH85">
        <f t="shared" si="33"/>
        <v>-87.16172089098508</v>
      </c>
      <c r="AI85">
        <f t="shared" si="34"/>
        <v>-87.169986383286584</v>
      </c>
      <c r="AJ85">
        <f t="shared" si="35"/>
        <v>-9.3315024404968971E-2</v>
      </c>
      <c r="AK85">
        <f t="shared" si="49"/>
        <v>-7.465893081836357E-2</v>
      </c>
      <c r="AL85">
        <f t="shared" si="26"/>
        <v>-87.337960338509916</v>
      </c>
      <c r="AN85">
        <f t="shared" si="36"/>
        <v>0</v>
      </c>
      <c r="AO85">
        <f t="shared" si="36"/>
        <v>0</v>
      </c>
      <c r="AP85">
        <f t="shared" si="36"/>
        <v>-1.1941731683749957E-6</v>
      </c>
      <c r="AQ85">
        <f t="shared" si="36"/>
        <v>-1.2592860122617504E-2</v>
      </c>
      <c r="AR85">
        <f t="shared" si="36"/>
        <v>-1.2594054295785879E-2</v>
      </c>
      <c r="AS85">
        <f t="shared" si="36"/>
        <v>-1.3481870684266754E-5</v>
      </c>
      <c r="AT85">
        <f t="shared" si="36"/>
        <v>-1.0786495070189338E-5</v>
      </c>
      <c r="AU85">
        <f t="shared" si="23"/>
        <v>-1.2618322661540334E-2</v>
      </c>
      <c r="AW85">
        <v>82</v>
      </c>
      <c r="AX85">
        <f>IF(Z85&gt;0, (R85*SUMPRODUCT(K85:$K$98, X85:$X$98)-K85*$AZ$3)/Z85, 0)</f>
        <v>-2943.6877279713121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0.53626491099999996</v>
      </c>
      <c r="Q86" s="4">
        <f t="shared" si="48"/>
        <v>25</v>
      </c>
      <c r="R86">
        <f t="shared" si="28"/>
        <v>250000</v>
      </c>
      <c r="S86">
        <f t="shared" si="29"/>
        <v>-5860.6145751152208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-0.97324113014308189</v>
      </c>
      <c r="AC86">
        <f t="shared" si="30"/>
        <v>-0.87917280137707809</v>
      </c>
      <c r="AE86">
        <f t="shared" si="31"/>
        <v>0</v>
      </c>
      <c r="AF86">
        <f t="shared" si="32"/>
        <v>0</v>
      </c>
      <c r="AG86">
        <f t="shared" si="32"/>
        <v>-3.7503438850514811E-3</v>
      </c>
      <c r="AH86">
        <f t="shared" si="33"/>
        <v>-44.324934934369303</v>
      </c>
      <c r="AI86">
        <f t="shared" si="34"/>
        <v>-44.328685278254355</v>
      </c>
      <c r="AJ86">
        <f t="shared" si="35"/>
        <v>-9.4068328766003795E-2</v>
      </c>
      <c r="AK86">
        <f t="shared" si="49"/>
        <v>-6.8126879110015734E-2</v>
      </c>
      <c r="AL86">
        <f t="shared" si="26"/>
        <v>-44.490880486130379</v>
      </c>
      <c r="AN86">
        <f t="shared" si="36"/>
        <v>0</v>
      </c>
      <c r="AO86">
        <f t="shared" si="36"/>
        <v>0</v>
      </c>
      <c r="AP86">
        <f t="shared" si="36"/>
        <v>-4.8378416860182208E-7</v>
      </c>
      <c r="AQ86">
        <f t="shared" si="36"/>
        <v>-5.7177961415821885E-3</v>
      </c>
      <c r="AR86">
        <f t="shared" si="36"/>
        <v>-5.71827992575079E-3</v>
      </c>
      <c r="AS86">
        <f t="shared" si="36"/>
        <v>-1.2134558754789845E-5</v>
      </c>
      <c r="AT86">
        <f t="shared" si="36"/>
        <v>-8.7881822520452354E-6</v>
      </c>
      <c r="AU86">
        <f t="shared" si="23"/>
        <v>-5.7392026667576262E-3</v>
      </c>
      <c r="AW86">
        <v>83</v>
      </c>
      <c r="AX86">
        <f>IF(Z86&gt;0, (R86*SUMPRODUCT(K86:$K$98, X86:$X$98)-K86*$AZ$3)/Z86, 0)</f>
        <v>-5860.6145751152208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0.564431978</v>
      </c>
      <c r="Q87" s="4">
        <f t="shared" si="48"/>
        <v>25</v>
      </c>
      <c r="R87">
        <f t="shared" si="28"/>
        <v>250000</v>
      </c>
      <c r="S87">
        <f t="shared" si="29"/>
        <v>-12369.115241686637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-0.87917280137707809</v>
      </c>
      <c r="AC87">
        <f t="shared" si="30"/>
        <v>-0.78965739315381955</v>
      </c>
      <c r="AE87">
        <f t="shared" si="31"/>
        <v>0</v>
      </c>
      <c r="AF87">
        <f t="shared" si="32"/>
        <v>0</v>
      </c>
      <c r="AG87">
        <f t="shared" si="32"/>
        <v>-1.5960264289811542E-3</v>
      </c>
      <c r="AH87">
        <f t="shared" si="33"/>
        <v>-21.168140172198118</v>
      </c>
      <c r="AI87">
        <f t="shared" si="34"/>
        <v>-21.169736198627099</v>
      </c>
      <c r="AJ87">
        <f t="shared" si="35"/>
        <v>-8.9515408223258541E-2</v>
      </c>
      <c r="AK87">
        <f t="shared" si="49"/>
        <v>-6.1542096096395472E-2</v>
      </c>
      <c r="AL87">
        <f t="shared" si="26"/>
        <v>-21.320793702946755</v>
      </c>
      <c r="AN87">
        <f t="shared" si="36"/>
        <v>0</v>
      </c>
      <c r="AO87">
        <f t="shared" si="36"/>
        <v>0</v>
      </c>
      <c r="AP87">
        <f t="shared" si="36"/>
        <v>-1.8382417116677849E-7</v>
      </c>
      <c r="AQ87">
        <f t="shared" si="36"/>
        <v>-2.4380647786518919E-3</v>
      </c>
      <c r="AR87">
        <f t="shared" si="36"/>
        <v>-2.4382486028230585E-3</v>
      </c>
      <c r="AS87">
        <f t="shared" si="36"/>
        <v>-1.0310039623717679E-5</v>
      </c>
      <c r="AT87">
        <f t="shared" si="36"/>
        <v>-7.0881813742945952E-6</v>
      </c>
      <c r="AU87">
        <f t="shared" si="23"/>
        <v>-2.455646823821071E-3</v>
      </c>
      <c r="AW87">
        <v>84</v>
      </c>
      <c r="AX87">
        <f>IF(Z87&gt;0, (R87*SUMPRODUCT(K87:$K$98, X87:$X$98)-K87*$AZ$3)/Z87, 0)</f>
        <v>-12369.115241686637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0.59247427200000002</v>
      </c>
      <c r="Q88" s="4">
        <f t="shared" si="48"/>
        <v>25</v>
      </c>
      <c r="R88">
        <f t="shared" si="28"/>
        <v>250000</v>
      </c>
      <c r="S88">
        <f t="shared" si="29"/>
        <v>-27860.860560434634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-0.78965739315381955</v>
      </c>
      <c r="AC88">
        <f t="shared" si="30"/>
        <v>-0.70706581117814948</v>
      </c>
      <c r="AE88">
        <f t="shared" si="31"/>
        <v>0</v>
      </c>
      <c r="AF88">
        <f t="shared" si="32"/>
        <v>0</v>
      </c>
      <c r="AG88">
        <f t="shared" si="32"/>
        <v>-6.3446156808797359E-4</v>
      </c>
      <c r="AH88">
        <f t="shared" si="33"/>
        <v>-9.45604596603369</v>
      </c>
      <c r="AI88">
        <f t="shared" si="34"/>
        <v>-9.4566804276017784</v>
      </c>
      <c r="AJ88">
        <f t="shared" si="35"/>
        <v>-8.259158197567007E-2</v>
      </c>
      <c r="AK88">
        <f t="shared" si="49"/>
        <v>-5.5276017520767377E-2</v>
      </c>
      <c r="AL88">
        <f t="shared" si="26"/>
        <v>-9.5945480270982166</v>
      </c>
      <c r="AN88">
        <f t="shared" si="36"/>
        <v>0</v>
      </c>
      <c r="AO88">
        <f t="shared" si="36"/>
        <v>0</v>
      </c>
      <c r="AP88">
        <f t="shared" si="36"/>
        <v>-6.5245390595598415E-8</v>
      </c>
      <c r="AQ88">
        <f t="shared" si="36"/>
        <v>-9.724204641789328E-4</v>
      </c>
      <c r="AR88">
        <f t="shared" si="36"/>
        <v>-9.724857095695285E-4</v>
      </c>
      <c r="AS88">
        <f t="shared" si="36"/>
        <v>-8.4933750079623221E-6</v>
      </c>
      <c r="AT88">
        <f t="shared" si="36"/>
        <v>-5.6843558934235336E-6</v>
      </c>
      <c r="AU88">
        <f t="shared" si="23"/>
        <v>-9.8666344047091434E-4</v>
      </c>
      <c r="AW88">
        <v>85</v>
      </c>
      <c r="AX88">
        <f>IF(Z88&gt;0, (R88*SUMPRODUCT(K88:$K$98, X88:$X$98)-K88*$AZ$3)/Z88, 0)</f>
        <v>-27860.860560434634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0.62503115200000003</v>
      </c>
      <c r="Q89" s="4">
        <f t="shared" si="48"/>
        <v>25</v>
      </c>
      <c r="R89">
        <f t="shared" si="28"/>
        <v>250000</v>
      </c>
      <c r="S89">
        <f t="shared" si="29"/>
        <v>-68246.073611326763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-0.70706581117814948</v>
      </c>
      <c r="AC89">
        <f t="shared" si="30"/>
        <v>-0.63211890418311245</v>
      </c>
      <c r="AE89">
        <f t="shared" si="31"/>
        <v>0</v>
      </c>
      <c r="AF89">
        <f t="shared" si="32"/>
        <v>0</v>
      </c>
      <c r="AG89">
        <f t="shared" si="32"/>
        <v>-2.3155870760534127E-4</v>
      </c>
      <c r="AH89">
        <f t="shared" si="33"/>
        <v>-3.9655824480175266</v>
      </c>
      <c r="AI89">
        <f t="shared" si="34"/>
        <v>-3.965814006725132</v>
      </c>
      <c r="AJ89">
        <f t="shared" si="35"/>
        <v>-7.4946906995037033E-2</v>
      </c>
      <c r="AK89">
        <f t="shared" si="49"/>
        <v>-4.9494606782470467E-2</v>
      </c>
      <c r="AL89">
        <f t="shared" si="26"/>
        <v>-4.0902555205026392</v>
      </c>
      <c r="AN89">
        <f t="shared" si="36"/>
        <v>0</v>
      </c>
      <c r="AO89">
        <f t="shared" si="36"/>
        <v>0</v>
      </c>
      <c r="AP89">
        <f t="shared" si="36"/>
        <v>-2.1261192002665701E-8</v>
      </c>
      <c r="AQ89">
        <f t="shared" si="36"/>
        <v>-3.6411072898800761E-4</v>
      </c>
      <c r="AR89">
        <f t="shared" si="36"/>
        <v>-3.6413199018001026E-4</v>
      </c>
      <c r="AS89">
        <f t="shared" si="36"/>
        <v>-6.8814539349702941E-6</v>
      </c>
      <c r="AT89">
        <f t="shared" si="36"/>
        <v>-4.5444818239876524E-6</v>
      </c>
      <c r="AU89">
        <f t="shared" si="23"/>
        <v>-3.7555792593896818E-4</v>
      </c>
      <c r="AW89">
        <v>86</v>
      </c>
      <c r="AX89">
        <f>IF(Z89&gt;0, (R89*SUMPRODUCT(K89:$K$98, X89:$X$98)-K89*$AZ$3)/Z89, 0)</f>
        <v>-68246.073611326763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0.65741117999999998</v>
      </c>
      <c r="Q90" s="4">
        <f t="shared" si="48"/>
        <v>25</v>
      </c>
      <c r="R90">
        <f t="shared" si="28"/>
        <v>250000</v>
      </c>
      <c r="S90">
        <f t="shared" si="29"/>
        <v>-183310.53247596818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-0.63211890418311245</v>
      </c>
      <c r="AC90">
        <f t="shared" si="30"/>
        <v>-0.56469790110922891</v>
      </c>
      <c r="AE90">
        <f t="shared" si="31"/>
        <v>0</v>
      </c>
      <c r="AF90">
        <f t="shared" si="32"/>
        <v>0</v>
      </c>
      <c r="AG90">
        <f t="shared" si="32"/>
        <v>-7.7013837323185481E-5</v>
      </c>
      <c r="AH90">
        <f t="shared" si="33"/>
        <v>-1.5222928320610236</v>
      </c>
      <c r="AI90">
        <f t="shared" si="34"/>
        <v>-1.5223698458983468</v>
      </c>
      <c r="AJ90">
        <f t="shared" si="35"/>
        <v>-6.7421003073883545E-2</v>
      </c>
      <c r="AK90">
        <f t="shared" si="49"/>
        <v>-4.4248323292817873E-2</v>
      </c>
      <c r="AL90">
        <f t="shared" si="26"/>
        <v>-1.6340391722650482</v>
      </c>
      <c r="AN90">
        <f t="shared" si="36"/>
        <v>0</v>
      </c>
      <c r="AO90">
        <f t="shared" si="36"/>
        <v>0</v>
      </c>
      <c r="AP90">
        <f t="shared" si="36"/>
        <v>-6.3136024642500201E-9</v>
      </c>
      <c r="AQ90">
        <f t="shared" si="36"/>
        <v>-1.2479772609534838E-4</v>
      </c>
      <c r="AR90">
        <f t="shared" si="36"/>
        <v>-1.2480403969781264E-4</v>
      </c>
      <c r="AS90">
        <f t="shared" si="36"/>
        <v>-5.527180905986734E-6</v>
      </c>
      <c r="AT90">
        <f t="shared" si="36"/>
        <v>-3.6274821861961885E-6</v>
      </c>
      <c r="AU90">
        <f t="shared" si="23"/>
        <v>-1.3395870278999557E-4</v>
      </c>
      <c r="AW90">
        <v>87</v>
      </c>
      <c r="AX90">
        <f>IF(Z90&gt;0, (R90*SUMPRODUCT(K90:$K$98, X90:$X$98)-K90*$AZ$3)/Z90, 0)</f>
        <v>-183310.53247596818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0.68957421399999996</v>
      </c>
      <c r="Q91" s="4">
        <f t="shared" si="48"/>
        <v>25</v>
      </c>
      <c r="R91">
        <f t="shared" si="28"/>
        <v>250000</v>
      </c>
      <c r="S91">
        <f t="shared" si="29"/>
        <v>-544908.07653638883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-0.56469790110922891</v>
      </c>
      <c r="AC91">
        <f t="shared" si="30"/>
        <v>-0.50430027579704617</v>
      </c>
      <c r="AE91">
        <f t="shared" si="31"/>
        <v>0</v>
      </c>
      <c r="AF91">
        <f t="shared" si="32"/>
        <v>0</v>
      </c>
      <c r="AG91">
        <f t="shared" si="32"/>
        <v>-2.3136942610694133E-5</v>
      </c>
      <c r="AH91">
        <f t="shared" si="33"/>
        <v>-0.53106756339259498</v>
      </c>
      <c r="AI91">
        <f t="shared" si="34"/>
        <v>-0.53109070033520567</v>
      </c>
      <c r="AJ91">
        <f t="shared" si="35"/>
        <v>-6.0397625312182734E-2</v>
      </c>
      <c r="AK91">
        <f t="shared" si="49"/>
        <v>-3.9528853077646024E-2</v>
      </c>
      <c r="AL91">
        <f t="shared" si="26"/>
        <v>-0.63101717872503438</v>
      </c>
      <c r="AN91">
        <f t="shared" si="36"/>
        <v>0</v>
      </c>
      <c r="AO91">
        <f t="shared" si="36"/>
        <v>0</v>
      </c>
      <c r="AP91">
        <f t="shared" si="36"/>
        <v>-1.6935437346552221E-9</v>
      </c>
      <c r="AQ91">
        <f t="shared" si="36"/>
        <v>-3.8872298721372057E-5</v>
      </c>
      <c r="AR91">
        <f t="shared" si="36"/>
        <v>-3.8873992265106715E-5</v>
      </c>
      <c r="AS91">
        <f t="shared" si="36"/>
        <v>-4.4208961251528146E-6</v>
      </c>
      <c r="AT91">
        <f t="shared" si="36"/>
        <v>-2.8933745739081397E-6</v>
      </c>
      <c r="AU91">
        <f t="shared" si="23"/>
        <v>-4.6188262964167665E-5</v>
      </c>
      <c r="AW91">
        <v>88</v>
      </c>
      <c r="AX91">
        <f>IF(Z91&gt;0, (R91*SUMPRODUCT(K91:$K$98, X91:$X$98)-K91*$AZ$3)/Z91, 0)</f>
        <v>-544908.07653638883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0.72148010799999995</v>
      </c>
      <c r="Q92" s="4">
        <f t="shared" si="48"/>
        <v>25</v>
      </c>
      <c r="R92">
        <f t="shared" si="28"/>
        <v>250000</v>
      </c>
      <c r="S92">
        <f t="shared" si="29"/>
        <v>-1812010.6574323014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-0.50430027579704617</v>
      </c>
      <c r="AC92">
        <f t="shared" si="30"/>
        <v>-0.45030127038301915</v>
      </c>
      <c r="AE92">
        <f t="shared" si="31"/>
        <v>0</v>
      </c>
      <c r="AF92">
        <f t="shared" si="32"/>
        <v>0</v>
      </c>
      <c r="AG92">
        <f t="shared" si="32"/>
        <v>-6.2127293310337894E-6</v>
      </c>
      <c r="AH92">
        <f t="shared" si="33"/>
        <v>-0.16692843853553405</v>
      </c>
      <c r="AI92">
        <f t="shared" si="34"/>
        <v>-0.16693465126486509</v>
      </c>
      <c r="AJ92">
        <f t="shared" si="35"/>
        <v>-5.3999005414027024E-2</v>
      </c>
      <c r="AK92">
        <f t="shared" si="49"/>
        <v>-3.5301019305793234E-2</v>
      </c>
      <c r="AL92">
        <f t="shared" si="26"/>
        <v>-0.25623467598468536</v>
      </c>
      <c r="AN92">
        <f t="shared" si="36"/>
        <v>0</v>
      </c>
      <c r="AO92">
        <f t="shared" si="36"/>
        <v>0</v>
      </c>
      <c r="AP92">
        <f t="shared" si="36"/>
        <v>-4.0602694707758667E-10</v>
      </c>
      <c r="AQ92">
        <f t="shared" si="36"/>
        <v>-1.0909447469480115E-5</v>
      </c>
      <c r="AR92">
        <f t="shared" si="36"/>
        <v>-1.0909853496427193E-5</v>
      </c>
      <c r="AS92">
        <f t="shared" si="36"/>
        <v>-3.5290530369581011E-6</v>
      </c>
      <c r="AT92">
        <f t="shared" si="36"/>
        <v>-2.3070641474530737E-6</v>
      </c>
      <c r="AU92">
        <f t="shared" si="23"/>
        <v>-1.6745970680838368E-5</v>
      </c>
      <c r="AW92">
        <v>89</v>
      </c>
      <c r="AX92">
        <f>IF(Z92&gt;0, (R92*SUMPRODUCT(K92:$K$98, X92:$X$98)-K92*$AZ$3)/Z92, 0)</f>
        <v>-1812010.6574323014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0.75308980400000003</v>
      </c>
      <c r="Q93" s="4">
        <f t="shared" si="48"/>
        <v>25</v>
      </c>
      <c r="R93">
        <f t="shared" si="28"/>
        <v>250000</v>
      </c>
      <c r="S93">
        <f t="shared" si="29"/>
        <v>-6829188.3873448595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-0.45030127038301915</v>
      </c>
      <c r="AC93">
        <f t="shared" si="30"/>
        <v>-0.40206407472982053</v>
      </c>
      <c r="AE93">
        <f t="shared" si="31"/>
        <v>0</v>
      </c>
      <c r="AF93">
        <f t="shared" si="32"/>
        <v>0</v>
      </c>
      <c r="AG93">
        <f t="shared" si="32"/>
        <v>-1.4718589235101633E-6</v>
      </c>
      <c r="AH93">
        <f t="shared" si="33"/>
        <v>-4.6787431142132879E-2</v>
      </c>
      <c r="AI93">
        <f t="shared" si="34"/>
        <v>-4.6788903001056391E-2</v>
      </c>
      <c r="AJ93">
        <f t="shared" si="35"/>
        <v>-4.8237195653198617E-2</v>
      </c>
      <c r="AK93">
        <f t="shared" si="49"/>
        <v>-3.1521088926811346E-2</v>
      </c>
      <c r="AL93">
        <f t="shared" si="26"/>
        <v>-0.12654718758106637</v>
      </c>
      <c r="AN93">
        <f t="shared" si="36"/>
        <v>0</v>
      </c>
      <c r="AO93">
        <f t="shared" si="36"/>
        <v>0</v>
      </c>
      <c r="AP93">
        <f t="shared" si="36"/>
        <v>-8.5885646083421999E-11</v>
      </c>
      <c r="AQ93">
        <f t="shared" si="36"/>
        <v>-2.7301317320837333E-6</v>
      </c>
      <c r="AR93">
        <f t="shared" si="36"/>
        <v>-2.7302176177298167E-6</v>
      </c>
      <c r="AS93">
        <f t="shared" si="36"/>
        <v>-2.8147281290025015E-6</v>
      </c>
      <c r="AT93">
        <f t="shared" si="36"/>
        <v>-1.8393128882732203E-6</v>
      </c>
      <c r="AU93">
        <f t="shared" si="23"/>
        <v>-7.3842586350055393E-6</v>
      </c>
      <c r="AW93">
        <v>90</v>
      </c>
      <c r="AX93">
        <f>IF(Z93&gt;0, (R93*SUMPRODUCT(K93:$K$98, X93:$X$98)-K93*$AZ$3)/Z93, 0)</f>
        <v>-6829188.3873448595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0.78453892300000005</v>
      </c>
      <c r="Q94" s="4">
        <f t="shared" si="48"/>
        <v>25</v>
      </c>
      <c r="R94">
        <f t="shared" si="28"/>
        <v>250000</v>
      </c>
      <c r="S94">
        <f t="shared" si="29"/>
        <v>-29677298.405652914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-0.40206407472982053</v>
      </c>
      <c r="AC94">
        <f t="shared" si="30"/>
        <v>-0.35898813959309894</v>
      </c>
      <c r="AE94">
        <f t="shared" si="31"/>
        <v>0</v>
      </c>
      <c r="AF94">
        <f t="shared" si="32"/>
        <v>0</v>
      </c>
      <c r="AG94">
        <f t="shared" si="32"/>
        <v>-3.0240971961645867E-7</v>
      </c>
      <c r="AH94">
        <f t="shared" si="33"/>
        <v>-1.154730614658603E-2</v>
      </c>
      <c r="AI94">
        <f t="shared" si="34"/>
        <v>-1.1547608556305647E-2</v>
      </c>
      <c r="AJ94">
        <f t="shared" si="35"/>
        <v>-4.3075935136721588E-2</v>
      </c>
      <c r="AK94">
        <f t="shared" si="49"/>
        <v>-2.8144485231087441E-2</v>
      </c>
      <c r="AL94">
        <f t="shared" si="26"/>
        <v>-8.2768028924114681E-2</v>
      </c>
      <c r="AN94">
        <f t="shared" si="36"/>
        <v>0</v>
      </c>
      <c r="AO94">
        <f t="shared" si="36"/>
        <v>0</v>
      </c>
      <c r="AP94">
        <f t="shared" si="36"/>
        <v>-1.5755497627804204E-11</v>
      </c>
      <c r="AQ94">
        <f t="shared" si="36"/>
        <v>-6.0161278820934875E-7</v>
      </c>
      <c r="AR94">
        <f t="shared" si="36"/>
        <v>-6.0162854370697656E-7</v>
      </c>
      <c r="AS94">
        <f t="shared" si="36"/>
        <v>-2.2442492745366355E-6</v>
      </c>
      <c r="AT94">
        <f t="shared" si="36"/>
        <v>-1.4663231421812902E-6</v>
      </c>
      <c r="AU94">
        <f t="shared" si="23"/>
        <v>-4.3122009604249023E-6</v>
      </c>
      <c r="AW94">
        <v>91</v>
      </c>
      <c r="AX94">
        <f>IF(Z94&gt;0, (R94*SUMPRODUCT(K94:$K$98, X94:$X$98)-K94*$AZ$3)/Z94, 0)</f>
        <v>-29677298.405652914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0.81598695700000001</v>
      </c>
      <c r="Q95" s="4">
        <f t="shared" si="48"/>
        <v>25</v>
      </c>
      <c r="R95">
        <f t="shared" si="28"/>
        <v>250000</v>
      </c>
      <c r="S95">
        <f t="shared" si="29"/>
        <v>-152273821.58630449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-0.35898813959309894</v>
      </c>
      <c r="AC95">
        <f t="shared" si="30"/>
        <v>-0.32052564721619642</v>
      </c>
      <c r="AE95">
        <f t="shared" si="31"/>
        <v>0</v>
      </c>
      <c r="AF95">
        <f t="shared" si="32"/>
        <v>0</v>
      </c>
      <c r="AG95">
        <f t="shared" si="32"/>
        <v>-5.2623235543236752E-8</v>
      </c>
      <c r="AH95">
        <f t="shared" si="33"/>
        <v>-2.4676238687705732E-3</v>
      </c>
      <c r="AI95">
        <f t="shared" si="34"/>
        <v>-2.4676764920061166E-3</v>
      </c>
      <c r="AJ95">
        <f t="shared" si="35"/>
        <v>-3.8462492376902524E-2</v>
      </c>
      <c r="AK95">
        <f t="shared" si="49"/>
        <v>-2.512916977151693E-2</v>
      </c>
      <c r="AL95">
        <f t="shared" si="26"/>
        <v>-6.6059338640425569E-2</v>
      </c>
      <c r="AN95">
        <f t="shared" si="36"/>
        <v>0</v>
      </c>
      <c r="AO95">
        <f t="shared" si="36"/>
        <v>0</v>
      </c>
      <c r="AP95">
        <f t="shared" si="36"/>
        <v>-2.4479125769584734E-12</v>
      </c>
      <c r="AQ95">
        <f t="shared" si="36"/>
        <v>-1.1478821933332742E-7</v>
      </c>
      <c r="AR95">
        <f t="shared" si="36"/>
        <v>-1.1479066724590438E-7</v>
      </c>
      <c r="AS95">
        <f t="shared" si="36"/>
        <v>-1.7891871881049665E-6</v>
      </c>
      <c r="AT95">
        <f t="shared" si="36"/>
        <v>-1.168951511574755E-6</v>
      </c>
      <c r="AU95">
        <f t="shared" si="23"/>
        <v>-3.0729293669256256E-6</v>
      </c>
      <c r="AW95">
        <v>92</v>
      </c>
      <c r="AX95">
        <f>IF(Z95&gt;0, (R95*SUMPRODUCT(K95:$K$98, X95:$X$98)-K95*$AZ$3)/Z95, 0)</f>
        <v>-152273821.58630449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0.84743607600000004</v>
      </c>
      <c r="Q96" s="4">
        <f t="shared" si="48"/>
        <v>25</v>
      </c>
      <c r="R96">
        <f t="shared" si="28"/>
        <v>250000</v>
      </c>
      <c r="S96">
        <f t="shared" si="29"/>
        <v>-953669154.63423824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-0.32052564721619642</v>
      </c>
      <c r="AC96">
        <f t="shared" si="30"/>
        <v>-0.2861837137993346</v>
      </c>
      <c r="AE96">
        <f t="shared" si="31"/>
        <v>0</v>
      </c>
      <c r="AF96">
        <f t="shared" si="32"/>
        <v>0</v>
      </c>
      <c r="AG96">
        <f t="shared" si="32"/>
        <v>-7.5021749526200982E-9</v>
      </c>
      <c r="AH96">
        <f t="shared" si="33"/>
        <v>-4.4594828235184285E-4</v>
      </c>
      <c r="AI96">
        <f t="shared" si="34"/>
        <v>-4.4595578452679546E-4</v>
      </c>
      <c r="AJ96">
        <f t="shared" si="35"/>
        <v>-3.4341933416861814E-2</v>
      </c>
      <c r="AK96">
        <f t="shared" si="49"/>
        <v>-2.2436795305133751E-2</v>
      </c>
      <c r="AL96">
        <f t="shared" si="26"/>
        <v>-5.7224684506522364E-2</v>
      </c>
      <c r="AN96">
        <f t="shared" si="36"/>
        <v>0</v>
      </c>
      <c r="AO96">
        <f t="shared" si="36"/>
        <v>0</v>
      </c>
      <c r="AP96">
        <f t="shared" si="36"/>
        <v>-3.1159287730370682E-13</v>
      </c>
      <c r="AQ96">
        <f t="shared" si="36"/>
        <v>-1.8521869898292291E-8</v>
      </c>
      <c r="AR96">
        <f t="shared" si="36"/>
        <v>-1.8522181491169594E-8</v>
      </c>
      <c r="AS96">
        <f t="shared" si="36"/>
        <v>-1.4263466145634373E-6</v>
      </c>
      <c r="AT96">
        <f t="shared" si="36"/>
        <v>-9.3188250750661347E-7</v>
      </c>
      <c r="AU96">
        <f t="shared" si="23"/>
        <v>-2.3767513035612206E-6</v>
      </c>
      <c r="AW96">
        <v>93</v>
      </c>
      <c r="AX96">
        <f>IF(Z96&gt;0, (R96*SUMPRODUCT(K96:$K$98, X96:$X$98)-K96*$AZ$3)/Z96, 0)</f>
        <v>-953669154.63423824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0.87888519499999995</v>
      </c>
      <c r="Q97" s="4">
        <f t="shared" si="48"/>
        <v>25</v>
      </c>
      <c r="R97">
        <f t="shared" si="28"/>
        <v>250000</v>
      </c>
      <c r="S97">
        <f t="shared" si="29"/>
        <v>-7663158575.2662821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-0.2861837137993346</v>
      </c>
      <c r="AC97">
        <f t="shared" si="30"/>
        <v>-0.25552118928095358</v>
      </c>
      <c r="AE97">
        <f t="shared" si="31"/>
        <v>0</v>
      </c>
      <c r="AF97">
        <f t="shared" si="32"/>
        <v>0</v>
      </c>
      <c r="AG97">
        <f t="shared" si="32"/>
        <v>-8.3360270693626691E-10</v>
      </c>
      <c r="AH97">
        <f t="shared" si="33"/>
        <v>-6.5935504961576295E-5</v>
      </c>
      <c r="AI97">
        <f t="shared" si="34"/>
        <v>-6.5936338564283231E-5</v>
      </c>
      <c r="AJ97">
        <f t="shared" si="35"/>
        <v>-3.0662524518381029E-2</v>
      </c>
      <c r="AK97">
        <f t="shared" si="49"/>
        <v>-2.0032859965953425E-2</v>
      </c>
      <c r="AL97">
        <f t="shared" si="26"/>
        <v>-5.0761320822898734E-2</v>
      </c>
      <c r="AN97">
        <f t="shared" si="36"/>
        <v>0</v>
      </c>
      <c r="AO97">
        <f t="shared" si="36"/>
        <v>0</v>
      </c>
      <c r="AP97">
        <f t="shared" si="36"/>
        <v>-3.0913019465169936E-14</v>
      </c>
      <c r="AQ97">
        <f t="shared" si="36"/>
        <v>-2.4451282743721373E-9</v>
      </c>
      <c r="AR97">
        <f t="shared" si="36"/>
        <v>-2.4451591873916027E-9</v>
      </c>
      <c r="AS97">
        <f t="shared" si="36"/>
        <v>-1.1370779022199513E-6</v>
      </c>
      <c r="AT97">
        <f t="shared" si="36"/>
        <v>-7.4289128972069012E-7</v>
      </c>
      <c r="AU97">
        <f t="shared" si="23"/>
        <v>-1.8824143511280329E-6</v>
      </c>
      <c r="AW97">
        <v>94</v>
      </c>
      <c r="AX97">
        <f>IF(Z97&gt;0, (R97*SUMPRODUCT(K97:$K$98, X97:$X$98)-K97*$AZ$3)/Z97, 0)</f>
        <v>-7663158575.2662821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25</v>
      </c>
      <c r="R98">
        <f t="shared" si="28"/>
        <v>250000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-0.25552118928095358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-8.3360270693626692E-6</v>
      </c>
      <c r="AI98">
        <f t="shared" si="34"/>
        <v>-8.3360270693626692E-6</v>
      </c>
      <c r="AJ98">
        <f t="shared" si="35"/>
        <v>-0.25552118928095358</v>
      </c>
      <c r="AK98">
        <f t="shared" si="49"/>
        <v>-1.7886483249666751E-2</v>
      </c>
      <c r="AL98">
        <f t="shared" si="26"/>
        <v>-0.27341600855768966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-2.760091023675887E-10</v>
      </c>
      <c r="AR98">
        <f t="shared" si="36"/>
        <v>-2.760091023675887E-10</v>
      </c>
      <c r="AS98">
        <f t="shared" si="36"/>
        <v>-8.4604060786389463E-6</v>
      </c>
      <c r="AT98">
        <f t="shared" si="36"/>
        <v>-5.9222842550472619E-7</v>
      </c>
      <c r="AU98">
        <f t="shared" si="36"/>
        <v>-9.0529105132460382E-6</v>
      </c>
      <c r="AW98">
        <v>95</v>
      </c>
    </row>
    <row r="100" spans="5:50" x14ac:dyDescent="0.25">
      <c r="AN100" s="8">
        <f t="shared" ref="AN100:AU100" si="50">SUM(AN3:AN98)</f>
        <v>11410.361898486131</v>
      </c>
      <c r="AO100" s="8">
        <f t="shared" si="50"/>
        <v>-1141.0361898486133</v>
      </c>
      <c r="AP100" s="8">
        <f t="shared" si="50"/>
        <v>-417.29298530778834</v>
      </c>
      <c r="AQ100" s="8">
        <f t="shared" si="50"/>
        <v>-6890.402847011359</v>
      </c>
      <c r="AR100" s="8">
        <f t="shared" si="50"/>
        <v>2961.6298763183654</v>
      </c>
      <c r="AS100" s="8">
        <f t="shared" si="50"/>
        <v>-35.643560608510718</v>
      </c>
      <c r="AT100" s="8">
        <f t="shared" si="50"/>
        <v>8.106743900864819</v>
      </c>
      <c r="AU100" s="8">
        <f t="shared" si="50"/>
        <v>2934.0930596107214</v>
      </c>
    </row>
  </sheetData>
  <conditionalFormatting sqref="AN100:AU100">
    <cfRule type="cellIs" dxfId="15" priority="1" operator="lessThan">
      <formula>0</formula>
    </cfRule>
  </conditionalFormatting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DAA35-20D0-4984-B8C2-98DF99F6CA7B}">
  <sheetPr codeName="Sheet82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'S.35.04.C'!C3*(1+C12)</f>
        <v>13192.446143909097</v>
      </c>
      <c r="K3">
        <v>1</v>
      </c>
      <c r="L3" s="2">
        <v>0</v>
      </c>
      <c r="O3">
        <f>$C$3</f>
        <v>13192.446143909097</v>
      </c>
      <c r="P3">
        <f>O3*C5</f>
        <v>1319.2446143909099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13192.446143909097</v>
      </c>
      <c r="AF3">
        <f t="shared" ref="AF3:AG34" si="4">-$Z3*P3</f>
        <v>-1319.2446143909099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11673.201529518188</v>
      </c>
      <c r="AJ3">
        <f t="shared" ref="AJ3:AJ66" si="7">AB3-AC3</f>
        <v>0</v>
      </c>
      <c r="AL3">
        <f t="shared" ref="AL3:AL34" si="8">SUM(AI3:AK3)</f>
        <v>11673.201529518188</v>
      </c>
      <c r="AN3">
        <f t="shared" ref="AN3:AU34" si="9">AE3*$K3</f>
        <v>13192.446143909097</v>
      </c>
      <c r="AO3">
        <f t="shared" si="9"/>
        <v>-1319.2446143909099</v>
      </c>
      <c r="AP3">
        <f t="shared" si="9"/>
        <v>-200</v>
      </c>
      <c r="AQ3">
        <f t="shared" si="9"/>
        <v>0</v>
      </c>
      <c r="AR3">
        <f t="shared" si="9"/>
        <v>11673.201529518188</v>
      </c>
      <c r="AS3">
        <f t="shared" si="9"/>
        <v>0</v>
      </c>
      <c r="AT3">
        <f t="shared" si="9"/>
        <v>0</v>
      </c>
      <c r="AU3">
        <f t="shared" si="9"/>
        <v>11673.201529518188</v>
      </c>
      <c r="AW3">
        <v>0</v>
      </c>
      <c r="AX3">
        <f>IF(Z3&gt;0, (R3*SUMPRODUCT(K3:$K$98, X3:$X$98)-K3*$AZ$3)/Z3, 0)</f>
        <v>0</v>
      </c>
      <c r="AZ3">
        <f>C6*SUMPRODUCT(X4:X89, K4:K89)/1</f>
        <v>7906.485959975791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2.676E-3</v>
      </c>
      <c r="R4">
        <f t="shared" si="0"/>
        <v>250000</v>
      </c>
      <c r="S4">
        <f t="shared" si="1"/>
        <v>537.15352428548567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530.34456621164281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-669</v>
      </c>
      <c r="AI4">
        <f t="shared" si="6"/>
        <v>-669</v>
      </c>
      <c r="AJ4">
        <f t="shared" si="7"/>
        <v>-530.34456621164281</v>
      </c>
      <c r="AK4">
        <f>G4*SUM(AB4, AE4:AF4)</f>
        <v>0</v>
      </c>
      <c r="AL4">
        <f t="shared" si="8"/>
        <v>-1199.3445662116428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-624.12538483067453</v>
      </c>
      <c r="AR4">
        <f t="shared" si="9"/>
        <v>-624.12538483067453</v>
      </c>
      <c r="AS4">
        <f t="shared" si="9"/>
        <v>-494.77056274992333</v>
      </c>
      <c r="AT4">
        <f t="shared" si="9"/>
        <v>0</v>
      </c>
      <c r="AU4">
        <f t="shared" si="9"/>
        <v>-1118.8959475805977</v>
      </c>
      <c r="AW4">
        <v>1</v>
      </c>
      <c r="AX4">
        <f>IF(Z4&gt;0, (R4*SUMPRODUCT(K4:$K$98, X4:$X$98)-K4*$AZ$3)/Z4, 0)</f>
        <v>537.15352428548567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2.6930000000000001E-3</v>
      </c>
      <c r="Q5" s="4">
        <f t="shared" ref="Q5:Q68" si="21">$C$8</f>
        <v>25</v>
      </c>
      <c r="R5">
        <f t="shared" si="0"/>
        <v>250000</v>
      </c>
      <c r="S5">
        <f t="shared" si="1"/>
        <v>534.94601365215044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530.34456621164281</v>
      </c>
      <c r="AC5">
        <f t="shared" si="2"/>
        <v>521.46103915597632</v>
      </c>
      <c r="AE5">
        <f t="shared" si="3"/>
        <v>0</v>
      </c>
      <c r="AF5">
        <f t="shared" si="4"/>
        <v>0</v>
      </c>
      <c r="AG5">
        <f t="shared" si="4"/>
        <v>-24.369797411699999</v>
      </c>
      <c r="AH5">
        <f t="shared" si="5"/>
        <v>-664.71588299999996</v>
      </c>
      <c r="AI5">
        <f t="shared" si="6"/>
        <v>-689.08568041169997</v>
      </c>
      <c r="AJ5">
        <f t="shared" si="7"/>
        <v>8.8835270556664909</v>
      </c>
      <c r="AK5">
        <f>G5*SUM(AB5, AE5:AF5)</f>
        <v>21.744127214677356</v>
      </c>
      <c r="AL5">
        <f t="shared" si="8"/>
        <v>-658.45802614135607</v>
      </c>
      <c r="AN5">
        <f t="shared" si="9"/>
        <v>0</v>
      </c>
      <c r="AO5">
        <f t="shared" si="9"/>
        <v>0</v>
      </c>
      <c r="AP5">
        <f t="shared" si="9"/>
        <v>-20.838809155795467</v>
      </c>
      <c r="AQ5">
        <f t="shared" si="9"/>
        <v>-568.40388102745339</v>
      </c>
      <c r="AR5">
        <f t="shared" si="9"/>
        <v>-589.24269018324878</v>
      </c>
      <c r="AS5">
        <f t="shared" si="9"/>
        <v>7.5963752105096294</v>
      </c>
      <c r="AT5">
        <f t="shared" si="9"/>
        <v>18.593577518558075</v>
      </c>
      <c r="AU5">
        <f t="shared" si="9"/>
        <v>-563.05273745418106</v>
      </c>
      <c r="AW5">
        <v>2</v>
      </c>
      <c r="AX5">
        <f>IF(Z5&gt;0, (R5*SUMPRODUCT(K5:$K$98, X5:$X$98)-K5*$AZ$3)/Z5, 0)</f>
        <v>534.94601365215044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2.7169999999999998E-3</v>
      </c>
      <c r="Q6" s="4">
        <f t="shared" si="21"/>
        <v>25</v>
      </c>
      <c r="R6">
        <f t="shared" si="0"/>
        <v>250000</v>
      </c>
      <c r="S6">
        <f t="shared" si="1"/>
        <v>638.83730460865502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521.46103915597632</v>
      </c>
      <c r="AC6">
        <f t="shared" si="2"/>
        <v>614.81412669399197</v>
      </c>
      <c r="AE6">
        <f t="shared" si="3"/>
        <v>0</v>
      </c>
      <c r="AF6">
        <f t="shared" si="4"/>
        <v>0</v>
      </c>
      <c r="AG6">
        <f t="shared" si="4"/>
        <v>-24.059886698015411</v>
      </c>
      <c r="AH6">
        <f t="shared" si="5"/>
        <v>-662.12739567588892</v>
      </c>
      <c r="AI6">
        <f t="shared" si="6"/>
        <v>-686.18728237390428</v>
      </c>
      <c r="AJ6">
        <f t="shared" si="7"/>
        <v>-93.353087538015643</v>
      </c>
      <c r="AK6">
        <f>G6*SUM(AB6, AE6:AF6)</f>
        <v>30.505470790624617</v>
      </c>
      <c r="AL6">
        <f t="shared" si="8"/>
        <v>-749.03489912129533</v>
      </c>
      <c r="AN6">
        <f t="shared" si="9"/>
        <v>0</v>
      </c>
      <c r="AO6">
        <f t="shared" si="9"/>
        <v>0</v>
      </c>
      <c r="AP6">
        <f t="shared" si="9"/>
        <v>-18.560037906866228</v>
      </c>
      <c r="AQ6">
        <f t="shared" si="9"/>
        <v>-510.77171381412967</v>
      </c>
      <c r="AR6">
        <f t="shared" si="9"/>
        <v>-529.33175172099584</v>
      </c>
      <c r="AS6">
        <f t="shared" si="9"/>
        <v>-72.013508009224694</v>
      </c>
      <c r="AT6">
        <f t="shared" si="9"/>
        <v>23.532226121725468</v>
      </c>
      <c r="AU6">
        <f t="shared" si="9"/>
        <v>-577.81303360849506</v>
      </c>
      <c r="AW6">
        <v>3</v>
      </c>
      <c r="AX6">
        <f>IF(Z6&gt;0, (R6*SUMPRODUCT(K6:$K$98, X6:$X$98)-K6*$AZ$3)/Z6, 0)</f>
        <v>638.83730460865502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2.745E-3</v>
      </c>
      <c r="Q7" s="4">
        <f t="shared" si="21"/>
        <v>25</v>
      </c>
      <c r="R7">
        <f t="shared" si="0"/>
        <v>250000</v>
      </c>
      <c r="S7">
        <f t="shared" si="1"/>
        <v>688.29510958989556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614.81412669399197</v>
      </c>
      <c r="AC7">
        <f t="shared" si="2"/>
        <v>653.96965192242897</v>
      </c>
      <c r="AE7">
        <f t="shared" si="3"/>
        <v>0</v>
      </c>
      <c r="AF7">
        <f t="shared" si="4"/>
        <v>0</v>
      </c>
      <c r="AG7">
        <f t="shared" si="4"/>
        <v>-23.753243442049204</v>
      </c>
      <c r="AH7">
        <f t="shared" si="5"/>
        <v>-660.44388986052309</v>
      </c>
      <c r="AI7">
        <f t="shared" si="6"/>
        <v>-684.1971333025723</v>
      </c>
      <c r="AJ7">
        <f t="shared" si="7"/>
        <v>-39.155525228437</v>
      </c>
      <c r="AK7">
        <f>G7*SUM(AB7, AE7:AF7)</f>
        <v>30.187373620675004</v>
      </c>
      <c r="AL7">
        <f t="shared" si="8"/>
        <v>-693.16528491033432</v>
      </c>
      <c r="AN7">
        <f t="shared" si="9"/>
        <v>0</v>
      </c>
      <c r="AO7">
        <f t="shared" si="9"/>
        <v>0</v>
      </c>
      <c r="AP7">
        <f t="shared" si="9"/>
        <v>-16.671358587701956</v>
      </c>
      <c r="AQ7">
        <f t="shared" si="9"/>
        <v>-463.5365667759786</v>
      </c>
      <c r="AR7">
        <f t="shared" si="9"/>
        <v>-480.20792536368054</v>
      </c>
      <c r="AS7">
        <f t="shared" si="9"/>
        <v>-27.481543872762519</v>
      </c>
      <c r="AT7">
        <f t="shared" si="9"/>
        <v>21.187192043016037</v>
      </c>
      <c r="AU7">
        <f t="shared" si="9"/>
        <v>-486.50227719342706</v>
      </c>
      <c r="AW7">
        <v>4</v>
      </c>
      <c r="AX7">
        <f>IF(Z7&gt;0, (R7*SUMPRODUCT(K7:$K$98, X7:$X$98)-K7*$AZ$3)/Z7, 0)</f>
        <v>688.29510958989556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2.7729999999999999E-3</v>
      </c>
      <c r="Q8" s="4">
        <f t="shared" si="21"/>
        <v>25</v>
      </c>
      <c r="R8">
        <f t="shared" si="0"/>
        <v>250000</v>
      </c>
      <c r="S8">
        <f t="shared" si="1"/>
        <v>596.76218376665463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653.96965192242897</v>
      </c>
      <c r="AC8">
        <f t="shared" si="2"/>
        <v>559.75918699800695</v>
      </c>
      <c r="AE8">
        <f t="shared" si="3"/>
        <v>0</v>
      </c>
      <c r="AF8">
        <f t="shared" si="4"/>
        <v>0</v>
      </c>
      <c r="AG8">
        <f t="shared" si="4"/>
        <v>-23.44984326356391</v>
      </c>
      <c r="AH8">
        <f t="shared" si="5"/>
        <v>-658.67744064802446</v>
      </c>
      <c r="AI8">
        <f t="shared" si="6"/>
        <v>-682.12728391158839</v>
      </c>
      <c r="AJ8">
        <f t="shared" si="7"/>
        <v>94.210464924422013</v>
      </c>
      <c r="AK8">
        <f t="shared" ref="AK8:AK71" si="22">G8*SUM(AB8:AB8, AE8:AF8)</f>
        <v>13.929553585947737</v>
      </c>
      <c r="AL8">
        <f t="shared" si="8"/>
        <v>-573.98726540121868</v>
      </c>
      <c r="AN8">
        <f t="shared" si="9"/>
        <v>0</v>
      </c>
      <c r="AO8">
        <f t="shared" si="9"/>
        <v>0</v>
      </c>
      <c r="AP8">
        <f t="shared" si="9"/>
        <v>-15.363031199907812</v>
      </c>
      <c r="AQ8">
        <f t="shared" si="9"/>
        <v>-431.52877218050526</v>
      </c>
      <c r="AR8">
        <f t="shared" si="9"/>
        <v>-446.89180338041308</v>
      </c>
      <c r="AS8">
        <f t="shared" si="9"/>
        <v>61.721449296021703</v>
      </c>
      <c r="AT8">
        <f t="shared" si="9"/>
        <v>9.1258676630139259</v>
      </c>
      <c r="AU8">
        <f t="shared" si="9"/>
        <v>-376.04448642137748</v>
      </c>
      <c r="AW8">
        <v>5</v>
      </c>
      <c r="AX8">
        <f>IF(Z8&gt;0, (R8*SUMPRODUCT(K8:$K$98, X8:$X$98)-K8*$AZ$3)/Z8, 0)</f>
        <v>596.76218376665463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2.8019999999999998E-3</v>
      </c>
      <c r="Q9" s="4">
        <f t="shared" si="21"/>
        <v>25</v>
      </c>
      <c r="R9">
        <f t="shared" si="0"/>
        <v>250000</v>
      </c>
      <c r="S9">
        <f t="shared" si="1"/>
        <v>434.62553533138237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559.75918699800695</v>
      </c>
      <c r="AC9">
        <f t="shared" si="2"/>
        <v>402.45695877337039</v>
      </c>
      <c r="AE9">
        <f t="shared" si="3"/>
        <v>0</v>
      </c>
      <c r="AF9">
        <f t="shared" si="4"/>
        <v>0</v>
      </c>
      <c r="AG9">
        <f t="shared" si="4"/>
        <v>-23.149638370103766</v>
      </c>
      <c r="AH9">
        <f t="shared" si="5"/>
        <v>-657.06460824506075</v>
      </c>
      <c r="AI9">
        <f t="shared" si="6"/>
        <v>-680.21424661516448</v>
      </c>
      <c r="AJ9">
        <f t="shared" si="7"/>
        <v>157.30222822463656</v>
      </c>
      <c r="AK9">
        <f t="shared" si="22"/>
        <v>3.3025792032882411</v>
      </c>
      <c r="AL9">
        <f t="shared" si="8"/>
        <v>-519.60943918723967</v>
      </c>
      <c r="AN9">
        <f t="shared" si="9"/>
        <v>0</v>
      </c>
      <c r="AO9">
        <f t="shared" si="9"/>
        <v>0</v>
      </c>
      <c r="AP9">
        <f t="shared" si="9"/>
        <v>-14.363437517271135</v>
      </c>
      <c r="AQ9">
        <f t="shared" si="9"/>
        <v>-407.68267281126703</v>
      </c>
      <c r="AR9">
        <f t="shared" si="9"/>
        <v>-422.04611032853819</v>
      </c>
      <c r="AS9">
        <f t="shared" si="9"/>
        <v>97.599828140294349</v>
      </c>
      <c r="AT9">
        <f t="shared" si="9"/>
        <v>2.0491201319814443</v>
      </c>
      <c r="AU9">
        <f t="shared" si="9"/>
        <v>-322.39716205626235</v>
      </c>
      <c r="AW9">
        <v>6</v>
      </c>
      <c r="AX9">
        <f>IF(Z9&gt;0, (R9*SUMPRODUCT(K9:$K$98, X9:$X$98)-K9*$AZ$3)/Z9, 0)</f>
        <v>434.62553533138237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2.8370000000000001E-3</v>
      </c>
      <c r="Q10" s="4">
        <f t="shared" si="21"/>
        <v>25</v>
      </c>
      <c r="R10">
        <f t="shared" si="0"/>
        <v>250000</v>
      </c>
      <c r="S10">
        <f t="shared" si="1"/>
        <v>269.7187997036562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402.45695877337039</v>
      </c>
      <c r="AC10">
        <f t="shared" si="2"/>
        <v>246.54959297968892</v>
      </c>
      <c r="AE10">
        <f t="shared" si="3"/>
        <v>0</v>
      </c>
      <c r="AF10">
        <f t="shared" si="4"/>
        <v>0</v>
      </c>
      <c r="AG10">
        <f t="shared" si="4"/>
        <v>-22.852466462346747</v>
      </c>
      <c r="AH10">
        <f t="shared" si="5"/>
        <v>-656.75524055984397</v>
      </c>
      <c r="AI10">
        <f t="shared" si="6"/>
        <v>-679.60770702219077</v>
      </c>
      <c r="AJ10">
        <f t="shared" si="7"/>
        <v>155.90736579368146</v>
      </c>
      <c r="AK10">
        <f t="shared" si="22"/>
        <v>1.6500735309708188</v>
      </c>
      <c r="AL10">
        <f t="shared" si="8"/>
        <v>-522.0502676975384</v>
      </c>
      <c r="AN10">
        <f t="shared" si="9"/>
        <v>0</v>
      </c>
      <c r="AO10">
        <f t="shared" si="9"/>
        <v>0</v>
      </c>
      <c r="AP10">
        <f t="shared" si="9"/>
        <v>-13.451336751600349</v>
      </c>
      <c r="AQ10">
        <f t="shared" si="9"/>
        <v>-386.57691145525303</v>
      </c>
      <c r="AR10">
        <f t="shared" si="9"/>
        <v>-400.02824820685339</v>
      </c>
      <c r="AS10">
        <f t="shared" si="9"/>
        <v>91.769633829292431</v>
      </c>
      <c r="AT10">
        <f t="shared" si="9"/>
        <v>0.97126035680051626</v>
      </c>
      <c r="AU10">
        <f t="shared" si="9"/>
        <v>-307.2873540207604</v>
      </c>
      <c r="AW10">
        <v>7</v>
      </c>
      <c r="AX10">
        <f>IF(Z10&gt;0, (R10*SUMPRODUCT(K10:$K$98, X10:$X$98)-K10*$AZ$3)/Z10, 0)</f>
        <v>269.7187997036562</v>
      </c>
    </row>
    <row r="11" spans="1:52" x14ac:dyDescent="0.25">
      <c r="A11" t="s">
        <v>33</v>
      </c>
      <c r="C11" s="12">
        <f>AU91</f>
        <v>3392.3432941480578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2.8709999999999999E-3</v>
      </c>
      <c r="Q11" s="4">
        <f t="shared" si="21"/>
        <v>25</v>
      </c>
      <c r="R11">
        <f t="shared" si="0"/>
        <v>250000</v>
      </c>
      <c r="S11">
        <f t="shared" si="1"/>
        <v>101.61896313759311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246.54959297968892</v>
      </c>
      <c r="AC11">
        <f t="shared" si="2"/>
        <v>91.69417380791765</v>
      </c>
      <c r="AE11">
        <f t="shared" si="3"/>
        <v>0</v>
      </c>
      <c r="AF11">
        <f t="shared" si="4"/>
        <v>0</v>
      </c>
      <c r="AG11">
        <f t="shared" si="4"/>
        <v>-22.55833236650988</v>
      </c>
      <c r="AH11">
        <f t="shared" si="5"/>
        <v>-656.094312133975</v>
      </c>
      <c r="AI11">
        <f t="shared" si="6"/>
        <v>-678.65264450048483</v>
      </c>
      <c r="AJ11">
        <f t="shared" si="7"/>
        <v>154.85541917177127</v>
      </c>
      <c r="AK11">
        <f t="shared" si="22"/>
        <v>0.59171902315125335</v>
      </c>
      <c r="AL11">
        <f t="shared" si="8"/>
        <v>-523.20550630556238</v>
      </c>
      <c r="AN11">
        <f t="shared" si="9"/>
        <v>0</v>
      </c>
      <c r="AO11">
        <f t="shared" si="9"/>
        <v>0</v>
      </c>
      <c r="AP11">
        <f t="shared" si="9"/>
        <v>-12.61707012188379</v>
      </c>
      <c r="AQ11">
        <f t="shared" si="9"/>
        <v>-366.95921525888065</v>
      </c>
      <c r="AR11">
        <f t="shared" si="9"/>
        <v>-379.57628538076443</v>
      </c>
      <c r="AS11">
        <f t="shared" si="9"/>
        <v>86.611973380824509</v>
      </c>
      <c r="AT11">
        <f t="shared" si="9"/>
        <v>0.33095356014151189</v>
      </c>
      <c r="AU11">
        <f t="shared" si="9"/>
        <v>-292.63335843979843</v>
      </c>
      <c r="AW11">
        <v>8</v>
      </c>
      <c r="AX11">
        <f>IF(Z11&gt;0, (R11*SUMPRODUCT(K11:$K$98, X11:$X$98)-K11*$AZ$3)/Z11, 0)</f>
        <v>101.61896313759311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2.9099999999999998E-3</v>
      </c>
      <c r="Q12" s="4">
        <f t="shared" si="21"/>
        <v>25</v>
      </c>
      <c r="R12">
        <f t="shared" si="0"/>
        <v>250000</v>
      </c>
      <c r="S12">
        <f t="shared" si="1"/>
        <v>-62.289753387476971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91.69417380791765</v>
      </c>
      <c r="AC12">
        <f t="shared" si="2"/>
        <v>-55.48049740919123</v>
      </c>
      <c r="AE12">
        <f t="shared" si="3"/>
        <v>0</v>
      </c>
      <c r="AF12">
        <f t="shared" si="4"/>
        <v>0</v>
      </c>
      <c r="AG12">
        <f t="shared" si="4"/>
        <v>-22.267104295658239</v>
      </c>
      <c r="AH12">
        <f t="shared" si="5"/>
        <v>-656.44747186543748</v>
      </c>
      <c r="AI12">
        <f t="shared" si="6"/>
        <v>-678.71457616109569</v>
      </c>
      <c r="AJ12">
        <f t="shared" si="7"/>
        <v>147.17467121710888</v>
      </c>
      <c r="AK12">
        <f t="shared" si="22"/>
        <v>0.2108965997582106</v>
      </c>
      <c r="AL12">
        <f t="shared" si="8"/>
        <v>-531.32900834422855</v>
      </c>
      <c r="AN12">
        <f t="shared" si="9"/>
        <v>0</v>
      </c>
      <c r="AO12">
        <f t="shared" si="9"/>
        <v>0</v>
      </c>
      <c r="AP12">
        <f t="shared" si="9"/>
        <v>-11.835202648113913</v>
      </c>
      <c r="AQ12">
        <f t="shared" si="9"/>
        <v>-348.90880979456261</v>
      </c>
      <c r="AR12">
        <f t="shared" si="9"/>
        <v>-360.74401244267654</v>
      </c>
      <c r="AS12">
        <f t="shared" si="9"/>
        <v>78.224902322106402</v>
      </c>
      <c r="AT12">
        <f t="shared" si="9"/>
        <v>0.11209378475059635</v>
      </c>
      <c r="AU12">
        <f t="shared" si="9"/>
        <v>-282.40701633581949</v>
      </c>
      <c r="AW12">
        <v>9</v>
      </c>
      <c r="AX12">
        <f>IF(Z12&gt;0, (R12*SUMPRODUCT(K12:$K$98, X12:$X$98)-K12*$AZ$3)/Z12, 0)</f>
        <v>-62.289753387476971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2.9520000000000002E-3</v>
      </c>
      <c r="Q13" s="4">
        <f t="shared" si="21"/>
        <v>25</v>
      </c>
      <c r="R13">
        <f t="shared" si="0"/>
        <v>250000</v>
      </c>
      <c r="S13">
        <f t="shared" si="1"/>
        <v>-223.70184414336896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-55.48049740919123</v>
      </c>
      <c r="AC13">
        <f t="shared" si="2"/>
        <v>-196.66703568283583</v>
      </c>
      <c r="AE13">
        <f t="shared" si="3"/>
        <v>0</v>
      </c>
      <c r="AF13">
        <f t="shared" si="4"/>
        <v>0</v>
      </c>
      <c r="AG13">
        <f t="shared" si="4"/>
        <v>-21.978700760820875</v>
      </c>
      <c r="AH13">
        <f t="shared" si="5"/>
        <v>-657.3249188078313</v>
      </c>
      <c r="AI13">
        <f t="shared" si="6"/>
        <v>-679.30361956865215</v>
      </c>
      <c r="AJ13">
        <f t="shared" si="7"/>
        <v>141.1865382736446</v>
      </c>
      <c r="AK13">
        <f t="shared" si="22"/>
        <v>-0.11096099481838247</v>
      </c>
      <c r="AL13">
        <f t="shared" si="8"/>
        <v>-538.22804228982591</v>
      </c>
      <c r="AN13">
        <f t="shared" si="9"/>
        <v>0</v>
      </c>
      <c r="AO13">
        <f t="shared" si="9"/>
        <v>0</v>
      </c>
      <c r="AP13">
        <f t="shared" si="9"/>
        <v>-11.10448013632656</v>
      </c>
      <c r="AQ13">
        <f t="shared" si="9"/>
        <v>-332.10568647559194</v>
      </c>
      <c r="AR13">
        <f t="shared" si="9"/>
        <v>-343.21016661191851</v>
      </c>
      <c r="AS13">
        <f t="shared" si="9"/>
        <v>71.332838407407337</v>
      </c>
      <c r="AT13">
        <f t="shared" si="9"/>
        <v>-5.6061737965158169E-2</v>
      </c>
      <c r="AU13">
        <f t="shared" si="9"/>
        <v>-271.93338994247631</v>
      </c>
      <c r="AW13">
        <v>10</v>
      </c>
      <c r="AX13">
        <f>IF(Z13&gt;0, (R13*SUMPRODUCT(K13:$K$98, X13:$X$98)-K13*$AZ$3)/Z13, 0)</f>
        <v>-223.70184414336896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2.9979999999999998E-3</v>
      </c>
      <c r="Q14" s="4">
        <f t="shared" si="21"/>
        <v>25</v>
      </c>
      <c r="R14">
        <f t="shared" si="0"/>
        <v>250000</v>
      </c>
      <c r="S14">
        <f t="shared" si="1"/>
        <v>-116.13589170729044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-196.66703568283583</v>
      </c>
      <c r="AC14">
        <f t="shared" si="2"/>
        <v>-100.77353633236498</v>
      </c>
      <c r="AE14">
        <f t="shared" si="3"/>
        <v>0</v>
      </c>
      <c r="AF14">
        <f t="shared" si="4"/>
        <v>0</v>
      </c>
      <c r="AG14">
        <f t="shared" si="4"/>
        <v>-21.693021608331726</v>
      </c>
      <c r="AH14">
        <f t="shared" si="5"/>
        <v>-658.92144880940975</v>
      </c>
      <c r="AI14">
        <f t="shared" si="6"/>
        <v>-680.61447041774147</v>
      </c>
      <c r="AJ14">
        <f t="shared" si="7"/>
        <v>-95.893499350470847</v>
      </c>
      <c r="AK14">
        <f t="shared" si="22"/>
        <v>-13.766692497798509</v>
      </c>
      <c r="AL14">
        <f t="shared" si="8"/>
        <v>-790.27466226601086</v>
      </c>
      <c r="AN14">
        <f t="shared" si="9"/>
        <v>0</v>
      </c>
      <c r="AO14">
        <f t="shared" si="9"/>
        <v>0</v>
      </c>
      <c r="AP14">
        <f t="shared" si="9"/>
        <v>-9.7858429495665948</v>
      </c>
      <c r="AQ14">
        <f t="shared" si="9"/>
        <v>-297.24313793488409</v>
      </c>
      <c r="AR14">
        <f t="shared" si="9"/>
        <v>-307.02898088445068</v>
      </c>
      <c r="AS14">
        <f t="shared" si="9"/>
        <v>-43.25809200169973</v>
      </c>
      <c r="AT14">
        <f t="shared" si="9"/>
        <v>-6.210231711874151</v>
      </c>
      <c r="AU14">
        <f t="shared" si="9"/>
        <v>-356.49730459802458</v>
      </c>
      <c r="AW14">
        <v>11</v>
      </c>
      <c r="AX14">
        <f>IF(Z14&gt;0, (R14*SUMPRODUCT(K14:$K$98, X14:$X$98)-K14*$AZ$3)/Z14, 0)</f>
        <v>-116.13589170729044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3.0469999999999998E-3</v>
      </c>
      <c r="Q15" s="4">
        <f t="shared" si="21"/>
        <v>25</v>
      </c>
      <c r="R15">
        <f t="shared" si="0"/>
        <v>250000</v>
      </c>
      <c r="S15">
        <f t="shared" si="1"/>
        <v>-18.53637253263123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-100.77353633236498</v>
      </c>
      <c r="AC15">
        <f t="shared" si="2"/>
        <v>-15.874544065407008</v>
      </c>
      <c r="AE15">
        <f t="shared" si="3"/>
        <v>0</v>
      </c>
      <c r="AF15">
        <f t="shared" si="4"/>
        <v>0</v>
      </c>
      <c r="AG15">
        <f t="shared" si="4"/>
        <v>-21.409992755407821</v>
      </c>
      <c r="AH15">
        <f t="shared" si="5"/>
        <v>-660.98636840586755</v>
      </c>
      <c r="AI15">
        <f t="shared" si="6"/>
        <v>-682.39636116127542</v>
      </c>
      <c r="AJ15">
        <f t="shared" si="7"/>
        <v>-84.898992266957976</v>
      </c>
      <c r="AK15">
        <f t="shared" si="22"/>
        <v>-7.0541475432655494</v>
      </c>
      <c r="AL15">
        <f t="shared" si="8"/>
        <v>-774.34950097149897</v>
      </c>
      <c r="AN15">
        <f t="shared" si="9"/>
        <v>0</v>
      </c>
      <c r="AO15">
        <f t="shared" si="9"/>
        <v>0</v>
      </c>
      <c r="AP15">
        <f t="shared" si="9"/>
        <v>-8.6233634433960713</v>
      </c>
      <c r="AQ15">
        <f t="shared" si="9"/>
        <v>-266.22735238686971</v>
      </c>
      <c r="AR15">
        <f t="shared" si="9"/>
        <v>-274.85071583026581</v>
      </c>
      <c r="AS15">
        <f t="shared" si="9"/>
        <v>-34.195007661136671</v>
      </c>
      <c r="AT15">
        <f t="shared" si="9"/>
        <v>-2.8412189926385443</v>
      </c>
      <c r="AU15">
        <f t="shared" si="9"/>
        <v>-311.88694248404101</v>
      </c>
      <c r="AW15">
        <v>12</v>
      </c>
      <c r="AX15">
        <f>IF(Z15&gt;0, (R15*SUMPRODUCT(K15:$K$98, X15:$X$98)-K15*$AZ$3)/Z15, 0)</f>
        <v>-18.53637253263123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3.104E-3</v>
      </c>
      <c r="Q16" s="4">
        <f t="shared" si="21"/>
        <v>25</v>
      </c>
      <c r="R16">
        <f t="shared" si="0"/>
        <v>250000</v>
      </c>
      <c r="S16">
        <f t="shared" si="1"/>
        <v>69.9219249117494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-15.874544065407008</v>
      </c>
      <c r="AC16">
        <f t="shared" si="2"/>
        <v>59.096434085082372</v>
      </c>
      <c r="AE16">
        <f t="shared" si="3"/>
        <v>0</v>
      </c>
      <c r="AF16">
        <f t="shared" si="4"/>
        <v>0</v>
      </c>
      <c r="AG16">
        <f t="shared" si="4"/>
        <v>-21.129436210340955</v>
      </c>
      <c r="AH16">
        <f t="shared" si="5"/>
        <v>-664.56617512785886</v>
      </c>
      <c r="AI16">
        <f t="shared" si="6"/>
        <v>-685.6956113381998</v>
      </c>
      <c r="AJ16">
        <f t="shared" si="7"/>
        <v>-74.970978150489373</v>
      </c>
      <c r="AK16">
        <f t="shared" si="22"/>
        <v>-1.1112180845784907</v>
      </c>
      <c r="AL16">
        <f t="shared" si="8"/>
        <v>-761.77780757326764</v>
      </c>
      <c r="AN16">
        <f t="shared" si="9"/>
        <v>0</v>
      </c>
      <c r="AO16">
        <f t="shared" si="9"/>
        <v>0</v>
      </c>
      <c r="AP16">
        <f t="shared" si="9"/>
        <v>-7.5985382936016137</v>
      </c>
      <c r="AQ16">
        <f t="shared" si="9"/>
        <v>-238.99035828840539</v>
      </c>
      <c r="AR16">
        <f t="shared" si="9"/>
        <v>-246.58889658200701</v>
      </c>
      <c r="AS16">
        <f t="shared" si="9"/>
        <v>-26.960958291279979</v>
      </c>
      <c r="AT16">
        <f t="shared" si="9"/>
        <v>-0.39961469317765802</v>
      </c>
      <c r="AU16">
        <f t="shared" si="9"/>
        <v>-273.94946956646464</v>
      </c>
      <c r="AW16">
        <v>13</v>
      </c>
      <c r="AX16">
        <f>IF(Z16&gt;0, (R16*SUMPRODUCT(K16:$K$98, X16:$X$98)-K16*$AZ$3)/Z16, 0)</f>
        <v>69.9219249117494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3.1700000000000001E-3</v>
      </c>
      <c r="Q17" s="4">
        <f t="shared" si="21"/>
        <v>25</v>
      </c>
      <c r="R17">
        <f t="shared" si="0"/>
        <v>250000</v>
      </c>
      <c r="S17">
        <f t="shared" si="1"/>
        <v>149.56893664628387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59.096434085082372</v>
      </c>
      <c r="AC17">
        <f t="shared" si="2"/>
        <v>124.74744234789068</v>
      </c>
      <c r="AE17">
        <f t="shared" si="3"/>
        <v>0</v>
      </c>
      <c r="AF17">
        <f t="shared" si="4"/>
        <v>0</v>
      </c>
      <c r="AG17">
        <f t="shared" si="4"/>
        <v>-20.851161535450768</v>
      </c>
      <c r="AH17">
        <f t="shared" si="5"/>
        <v>-669.80312786780826</v>
      </c>
      <c r="AI17">
        <f t="shared" si="6"/>
        <v>-690.65428940325899</v>
      </c>
      <c r="AJ17">
        <f t="shared" si="7"/>
        <v>-65.651008262808318</v>
      </c>
      <c r="AK17">
        <f t="shared" si="22"/>
        <v>4.1367503859557662</v>
      </c>
      <c r="AL17">
        <f t="shared" si="8"/>
        <v>-752.16854728011151</v>
      </c>
      <c r="AN17">
        <f t="shared" si="9"/>
        <v>0</v>
      </c>
      <c r="AO17">
        <f t="shared" si="9"/>
        <v>0</v>
      </c>
      <c r="AP17">
        <f t="shared" si="9"/>
        <v>-6.6950585216740013</v>
      </c>
      <c r="AQ17">
        <f t="shared" si="9"/>
        <v>-215.06577134568852</v>
      </c>
      <c r="AR17">
        <f t="shared" si="9"/>
        <v>-221.7608298673625</v>
      </c>
      <c r="AS17">
        <f t="shared" si="9"/>
        <v>-21.079753354704565</v>
      </c>
      <c r="AT17">
        <f t="shared" si="9"/>
        <v>1.3282610600106615</v>
      </c>
      <c r="AU17">
        <f t="shared" si="9"/>
        <v>-241.51232216205639</v>
      </c>
      <c r="AW17">
        <v>14</v>
      </c>
      <c r="AX17">
        <f>IF(Z17&gt;0, (R17*SUMPRODUCT(K17:$K$98, X17:$X$98)-K17*$AZ$3)/Z17, 0)</f>
        <v>149.56893664628387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3.2390000000000001E-3</v>
      </c>
      <c r="Q18" s="4">
        <f t="shared" si="21"/>
        <v>25</v>
      </c>
      <c r="R18">
        <f t="shared" si="0"/>
        <v>250000</v>
      </c>
      <c r="S18">
        <f t="shared" si="1"/>
        <v>220.75564186160906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124.74744234789068</v>
      </c>
      <c r="AC18">
        <f t="shared" si="2"/>
        <v>181.68289113721357</v>
      </c>
      <c r="AE18">
        <f t="shared" si="3"/>
        <v>0</v>
      </c>
      <c r="AF18">
        <f t="shared" si="4"/>
        <v>0</v>
      </c>
      <c r="AG18">
        <f t="shared" si="4"/>
        <v>-20.575113007882937</v>
      </c>
      <c r="AH18">
        <f t="shared" si="5"/>
        <v>-675.36912213325047</v>
      </c>
      <c r="AI18">
        <f t="shared" si="6"/>
        <v>-695.94423514113339</v>
      </c>
      <c r="AJ18">
        <f t="shared" si="7"/>
        <v>-56.935448789322891</v>
      </c>
      <c r="AK18">
        <f t="shared" si="22"/>
        <v>8.7323209643523487</v>
      </c>
      <c r="AL18">
        <f t="shared" si="8"/>
        <v>-744.14736296610397</v>
      </c>
      <c r="AN18">
        <f t="shared" si="9"/>
        <v>0</v>
      </c>
      <c r="AO18">
        <f t="shared" si="9"/>
        <v>0</v>
      </c>
      <c r="AP18">
        <f t="shared" si="9"/>
        <v>-5.8985916445585342</v>
      </c>
      <c r="AQ18">
        <f t="shared" si="9"/>
        <v>-193.61870135448294</v>
      </c>
      <c r="AR18">
        <f t="shared" si="9"/>
        <v>-199.51729299904147</v>
      </c>
      <c r="AS18">
        <f t="shared" si="9"/>
        <v>-16.322581673268111</v>
      </c>
      <c r="AT18">
        <f t="shared" si="9"/>
        <v>2.5034319596785539</v>
      </c>
      <c r="AU18">
        <f t="shared" si="9"/>
        <v>-213.33644271263105</v>
      </c>
      <c r="AW18">
        <v>15</v>
      </c>
      <c r="AX18">
        <f>IF(Z18&gt;0, (R18*SUMPRODUCT(K18:$K$98, X18:$X$98)-K18*$AZ$3)/Z18, 0)</f>
        <v>220.75564186160906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3.3149999999999998E-3</v>
      </c>
      <c r="Q19" s="4">
        <f t="shared" si="21"/>
        <v>25</v>
      </c>
      <c r="R19">
        <f t="shared" si="0"/>
        <v>250000</v>
      </c>
      <c r="S19">
        <f t="shared" si="1"/>
        <v>284.37103423963231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181.68289113721357</v>
      </c>
      <c r="AC19">
        <f t="shared" si="2"/>
        <v>230.92242204613464</v>
      </c>
      <c r="AE19">
        <f t="shared" si="3"/>
        <v>0</v>
      </c>
      <c r="AF19">
        <f t="shared" si="4"/>
        <v>0</v>
      </c>
      <c r="AG19">
        <f t="shared" si="4"/>
        <v>-20.301155378182976</v>
      </c>
      <c r="AH19">
        <f t="shared" si="5"/>
        <v>-682.06499621131934</v>
      </c>
      <c r="AI19">
        <f t="shared" si="6"/>
        <v>-702.36615158950235</v>
      </c>
      <c r="AJ19">
        <f t="shared" si="7"/>
        <v>-49.239530908921068</v>
      </c>
      <c r="AK19">
        <f t="shared" si="22"/>
        <v>12.717802379604951</v>
      </c>
      <c r="AL19">
        <f t="shared" si="8"/>
        <v>-738.88788011881854</v>
      </c>
      <c r="AN19">
        <f t="shared" si="9"/>
        <v>0</v>
      </c>
      <c r="AO19">
        <f t="shared" si="9"/>
        <v>0</v>
      </c>
      <c r="AP19">
        <f t="shared" si="9"/>
        <v>-5.1964749078671764</v>
      </c>
      <c r="AQ19">
        <f t="shared" si="9"/>
        <v>-174.58777947956733</v>
      </c>
      <c r="AR19">
        <f t="shared" si="9"/>
        <v>-179.78425438743452</v>
      </c>
      <c r="AS19">
        <f t="shared" si="9"/>
        <v>-12.603814023232209</v>
      </c>
      <c r="AT19">
        <f t="shared" si="9"/>
        <v>3.2553684614351086</v>
      </c>
      <c r="AU19">
        <f t="shared" si="9"/>
        <v>-189.13269994923164</v>
      </c>
      <c r="AW19">
        <v>16</v>
      </c>
      <c r="AX19">
        <f>IF(Z19&gt;0, (R19*SUMPRODUCT(K19:$K$98, X19:$X$98)-K19*$AZ$3)/Z19, 0)</f>
        <v>284.37103423963231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3.3969999999999998E-3</v>
      </c>
      <c r="Q20" s="4">
        <f t="shared" si="21"/>
        <v>25</v>
      </c>
      <c r="R20">
        <f t="shared" si="0"/>
        <v>250000</v>
      </c>
      <c r="S20">
        <f t="shared" si="1"/>
        <v>340.96795155785247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230.92242204613464</v>
      </c>
      <c r="AC20">
        <f t="shared" si="2"/>
        <v>273.17234994460637</v>
      </c>
      <c r="AE20">
        <f t="shared" si="3"/>
        <v>0</v>
      </c>
      <c r="AF20">
        <f t="shared" si="4"/>
        <v>0</v>
      </c>
      <c r="AG20">
        <f t="shared" si="4"/>
        <v>-20.029180799581457</v>
      </c>
      <c r="AH20">
        <f t="shared" si="5"/>
        <v>-689.63024819687564</v>
      </c>
      <c r="AI20">
        <f t="shared" si="6"/>
        <v>-709.65942899645711</v>
      </c>
      <c r="AJ20">
        <f t="shared" si="7"/>
        <v>-42.249927898471725</v>
      </c>
      <c r="AK20">
        <f t="shared" si="22"/>
        <v>16.164569543229426</v>
      </c>
      <c r="AL20">
        <f t="shared" si="8"/>
        <v>-735.74478735169942</v>
      </c>
      <c r="AN20">
        <f t="shared" si="9"/>
        <v>0</v>
      </c>
      <c r="AO20">
        <f t="shared" si="9"/>
        <v>0</v>
      </c>
      <c r="AP20">
        <f t="shared" si="9"/>
        <v>-4.577551547791499</v>
      </c>
      <c r="AQ20">
        <f t="shared" si="9"/>
        <v>-157.6109398395071</v>
      </c>
      <c r="AR20">
        <f t="shared" si="9"/>
        <v>-162.1884913872986</v>
      </c>
      <c r="AS20">
        <f t="shared" si="9"/>
        <v>-9.6559726920918276</v>
      </c>
      <c r="AT20">
        <f t="shared" si="9"/>
        <v>3.6943173598762171</v>
      </c>
      <c r="AU20">
        <f t="shared" si="9"/>
        <v>-168.15014671951423</v>
      </c>
      <c r="AW20">
        <v>17</v>
      </c>
      <c r="AX20">
        <f>IF(Z20&gt;0, (R20*SUMPRODUCT(K20:$K$98, X20:$X$98)-K20*$AZ$3)/Z20, 0)</f>
        <v>340.96795155785247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3.4910000000000002E-3</v>
      </c>
      <c r="Q21" s="4">
        <f t="shared" si="21"/>
        <v>25</v>
      </c>
      <c r="R21">
        <f t="shared" si="0"/>
        <v>250000</v>
      </c>
      <c r="S21">
        <f t="shared" si="1"/>
        <v>391.17240298871872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273.17234994460637</v>
      </c>
      <c r="AC21">
        <f t="shared" si="2"/>
        <v>309.16650597834882</v>
      </c>
      <c r="AE21">
        <f t="shared" si="3"/>
        <v>0</v>
      </c>
      <c r="AF21">
        <f t="shared" si="4"/>
        <v>0</v>
      </c>
      <c r="AG21">
        <f t="shared" si="4"/>
        <v>-19.758967121414305</v>
      </c>
      <c r="AH21">
        <f t="shared" si="5"/>
        <v>-699.21870171338867</v>
      </c>
      <c r="AI21">
        <f t="shared" si="6"/>
        <v>-718.97766883480301</v>
      </c>
      <c r="AJ21">
        <f t="shared" si="7"/>
        <v>-35.994156033742456</v>
      </c>
      <c r="AK21">
        <f t="shared" si="22"/>
        <v>19.122064496122448</v>
      </c>
      <c r="AL21">
        <f t="shared" si="8"/>
        <v>-735.84976037242302</v>
      </c>
      <c r="AN21">
        <f t="shared" si="9"/>
        <v>0</v>
      </c>
      <c r="AO21">
        <f t="shared" si="9"/>
        <v>0</v>
      </c>
      <c r="AP21">
        <f t="shared" si="9"/>
        <v>-4.0319605355895032</v>
      </c>
      <c r="AQ21">
        <f t="shared" si="9"/>
        <v>-142.68064690482251</v>
      </c>
      <c r="AR21">
        <f t="shared" si="9"/>
        <v>-146.71260744041203</v>
      </c>
      <c r="AS21">
        <f t="shared" si="9"/>
        <v>-7.3448685727410892</v>
      </c>
      <c r="AT21">
        <f t="shared" si="9"/>
        <v>3.9019959360023613</v>
      </c>
      <c r="AU21">
        <f t="shared" si="9"/>
        <v>-150.15548007715077</v>
      </c>
      <c r="AW21">
        <v>18</v>
      </c>
      <c r="AX21">
        <f>IF(Z21&gt;0, (R21*SUMPRODUCT(K21:$K$98, X21:$X$98)-K21*$AZ$3)/Z21, 0)</f>
        <v>391.17240298871872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3.5990000000000002E-3</v>
      </c>
      <c r="Q22" s="4">
        <f t="shared" si="21"/>
        <v>25</v>
      </c>
      <c r="R22">
        <f t="shared" si="0"/>
        <v>250000</v>
      </c>
      <c r="S22">
        <f t="shared" si="1"/>
        <v>435.27826979171363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309.16650597834882</v>
      </c>
      <c r="AC22">
        <f t="shared" si="2"/>
        <v>339.34755181749847</v>
      </c>
      <c r="AE22">
        <f t="shared" si="3"/>
        <v>0</v>
      </c>
      <c r="AF22">
        <f t="shared" si="4"/>
        <v>0</v>
      </c>
      <c r="AG22">
        <f t="shared" si="4"/>
        <v>-19.490264927530195</v>
      </c>
      <c r="AH22">
        <f t="shared" si="5"/>
        <v>-711.12522669970099</v>
      </c>
      <c r="AI22">
        <f t="shared" si="6"/>
        <v>-730.61549162723122</v>
      </c>
      <c r="AJ22">
        <f t="shared" si="7"/>
        <v>-30.181045839149647</v>
      </c>
      <c r="AK22">
        <f t="shared" si="22"/>
        <v>21.641655418484419</v>
      </c>
      <c r="AL22">
        <f t="shared" si="8"/>
        <v>-739.15488204789642</v>
      </c>
      <c r="AN22">
        <f t="shared" si="9"/>
        <v>0</v>
      </c>
      <c r="AO22">
        <f t="shared" si="9"/>
        <v>0</v>
      </c>
      <c r="AP22">
        <f t="shared" si="9"/>
        <v>-3.5510088430946629</v>
      </c>
      <c r="AQ22">
        <f t="shared" si="9"/>
        <v>-129.56273185345202</v>
      </c>
      <c r="AR22">
        <f t="shared" si="9"/>
        <v>-133.11374069654667</v>
      </c>
      <c r="AS22">
        <f t="shared" si="9"/>
        <v>-5.4988047144132253</v>
      </c>
      <c r="AT22">
        <f t="shared" si="9"/>
        <v>3.9429792286555689</v>
      </c>
      <c r="AU22">
        <f t="shared" si="9"/>
        <v>-134.66956618230432</v>
      </c>
      <c r="AW22">
        <v>19</v>
      </c>
      <c r="AX22">
        <f>IF(Z22&gt;0, (R22*SUMPRODUCT(K22:$K$98, X22:$X$98)-K22*$AZ$3)/Z22, 0)</f>
        <v>435.27826979171363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3.7169999999999998E-3</v>
      </c>
      <c r="Q23" s="4">
        <f t="shared" si="21"/>
        <v>25</v>
      </c>
      <c r="R23">
        <f t="shared" si="0"/>
        <v>250000</v>
      </c>
      <c r="S23">
        <f t="shared" si="1"/>
        <v>473.55666383502887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339.34755181749847</v>
      </c>
      <c r="AC23">
        <f t="shared" si="2"/>
        <v>364.12561705687858</v>
      </c>
      <c r="AE23">
        <f t="shared" si="3"/>
        <v>0</v>
      </c>
      <c r="AF23">
        <f t="shared" si="4"/>
        <v>0</v>
      </c>
      <c r="AG23">
        <f t="shared" si="4"/>
        <v>-19.22291696351926</v>
      </c>
      <c r="AH23">
        <f t="shared" si="5"/>
        <v>-724.45314735629722</v>
      </c>
      <c r="AI23">
        <f t="shared" si="6"/>
        <v>-743.67606431981653</v>
      </c>
      <c r="AJ23">
        <f t="shared" si="7"/>
        <v>-24.778065239380112</v>
      </c>
      <c r="AK23">
        <f t="shared" si="22"/>
        <v>23.754328627224893</v>
      </c>
      <c r="AL23">
        <f t="shared" si="8"/>
        <v>-744.69980093197171</v>
      </c>
      <c r="AN23">
        <f t="shared" si="9"/>
        <v>0</v>
      </c>
      <c r="AO23">
        <f t="shared" si="9"/>
        <v>0</v>
      </c>
      <c r="AP23">
        <f t="shared" si="9"/>
        <v>-3.1270532632088686</v>
      </c>
      <c r="AQ23">
        <f t="shared" si="9"/>
        <v>-117.8491059802041</v>
      </c>
      <c r="AR23">
        <f t="shared" si="9"/>
        <v>-120.97615924341297</v>
      </c>
      <c r="AS23">
        <f t="shared" si="9"/>
        <v>-4.0307269656238809</v>
      </c>
      <c r="AT23">
        <f t="shared" si="9"/>
        <v>3.8641924630932984</v>
      </c>
      <c r="AU23">
        <f t="shared" si="9"/>
        <v>-121.14269374594355</v>
      </c>
      <c r="AW23">
        <v>20</v>
      </c>
      <c r="AX23">
        <f>IF(Z23&gt;0, (R23*SUMPRODUCT(K23:$K$98, X23:$X$98)-K23*$AZ$3)/Z23, 0)</f>
        <v>473.55666383502887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3.852E-3</v>
      </c>
      <c r="Q24" s="4">
        <f t="shared" si="21"/>
        <v>25</v>
      </c>
      <c r="R24">
        <f t="shared" si="0"/>
        <v>250000</v>
      </c>
      <c r="S24">
        <f t="shared" si="1"/>
        <v>506.5253804850384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364.12561705687858</v>
      </c>
      <c r="AC24">
        <f t="shared" si="2"/>
        <v>384.08079419527508</v>
      </c>
      <c r="AE24">
        <f t="shared" si="3"/>
        <v>0</v>
      </c>
      <c r="AF24">
        <f t="shared" si="4"/>
        <v>0</v>
      </c>
      <c r="AG24">
        <f t="shared" si="4"/>
        <v>-18.956641117740592</v>
      </c>
      <c r="AH24">
        <f t="shared" si="5"/>
        <v>-740.46676143476191</v>
      </c>
      <c r="AI24">
        <f t="shared" si="6"/>
        <v>-759.42340255250247</v>
      </c>
      <c r="AJ24">
        <f t="shared" si="7"/>
        <v>-19.955177138396493</v>
      </c>
      <c r="AK24">
        <f t="shared" si="22"/>
        <v>25.488793193981504</v>
      </c>
      <c r="AL24">
        <f t="shared" si="8"/>
        <v>-753.88978649691751</v>
      </c>
      <c r="AN24">
        <f t="shared" si="9"/>
        <v>0</v>
      </c>
      <c r="AO24">
        <f t="shared" si="9"/>
        <v>0</v>
      </c>
      <c r="AP24">
        <f t="shared" si="9"/>
        <v>-2.7533368941133025</v>
      </c>
      <c r="AQ24">
        <f t="shared" si="9"/>
        <v>-107.54829615964785</v>
      </c>
      <c r="AR24">
        <f t="shared" si="9"/>
        <v>-110.30163305376115</v>
      </c>
      <c r="AS24">
        <f t="shared" si="9"/>
        <v>-2.8983681814968061</v>
      </c>
      <c r="AT24">
        <f t="shared" si="9"/>
        <v>3.7020922773990805</v>
      </c>
      <c r="AU24">
        <f t="shared" si="9"/>
        <v>-109.49790895785888</v>
      </c>
      <c r="AW24">
        <v>21</v>
      </c>
      <c r="AX24">
        <f>IF(Z24&gt;0, (R24*SUMPRODUCT(K24:$K$98, X24:$X$98)-K24*$AZ$3)/Z24, 0)</f>
        <v>506.5253804850384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4.0049999999999999E-3</v>
      </c>
      <c r="Q25" s="4">
        <f t="shared" si="21"/>
        <v>25</v>
      </c>
      <c r="R25">
        <f t="shared" si="0"/>
        <v>250000</v>
      </c>
      <c r="S25">
        <f t="shared" si="1"/>
        <v>534.44004880576574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384.08079419527508</v>
      </c>
      <c r="AC25">
        <f t="shared" si="2"/>
        <v>399.57203653437705</v>
      </c>
      <c r="AE25">
        <f t="shared" si="3"/>
        <v>0</v>
      </c>
      <c r="AF25">
        <f t="shared" si="4"/>
        <v>0</v>
      </c>
      <c r="AG25">
        <f t="shared" si="4"/>
        <v>-18.691153358886638</v>
      </c>
      <c r="AH25">
        <f t="shared" si="5"/>
        <v>-759.21347676551068</v>
      </c>
      <c r="AI25">
        <f t="shared" si="6"/>
        <v>-777.90463012439727</v>
      </c>
      <c r="AJ25">
        <f t="shared" si="7"/>
        <v>-15.491242339101973</v>
      </c>
      <c r="AK25">
        <f t="shared" si="22"/>
        <v>26.885655593669259</v>
      </c>
      <c r="AL25">
        <f t="shared" si="8"/>
        <v>-766.51021686982995</v>
      </c>
      <c r="AN25">
        <f t="shared" si="9"/>
        <v>0</v>
      </c>
      <c r="AO25">
        <f t="shared" si="9"/>
        <v>0</v>
      </c>
      <c r="AP25">
        <f t="shared" si="9"/>
        <v>-2.4239075097421838</v>
      </c>
      <c r="AQ25">
        <f t="shared" si="9"/>
        <v>-98.45637732967657</v>
      </c>
      <c r="AR25">
        <f t="shared" si="9"/>
        <v>-100.88028483941875</v>
      </c>
      <c r="AS25">
        <f t="shared" si="9"/>
        <v>-2.0089364160683352</v>
      </c>
      <c r="AT25">
        <f t="shared" si="9"/>
        <v>3.4865875447355865</v>
      </c>
      <c r="AU25">
        <f t="shared" si="9"/>
        <v>-99.402633710751488</v>
      </c>
      <c r="AW25">
        <v>22</v>
      </c>
      <c r="AX25">
        <f>IF(Z25&gt;0, (R25*SUMPRODUCT(K25:$K$98, X25:$X$98)-K25*$AZ$3)/Z25, 0)</f>
        <v>534.44004880576574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4.1640000000000002E-3</v>
      </c>
      <c r="Q26" s="4">
        <f t="shared" si="21"/>
        <v>25</v>
      </c>
      <c r="R26">
        <f t="shared" si="0"/>
        <v>250000</v>
      </c>
      <c r="S26">
        <f t="shared" si="1"/>
        <v>557.58602525164019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399.57203653437705</v>
      </c>
      <c r="AC26">
        <f t="shared" si="2"/>
        <v>410.97239000715609</v>
      </c>
      <c r="AE26">
        <f t="shared" si="3"/>
        <v>0</v>
      </c>
      <c r="AF26">
        <f t="shared" si="4"/>
        <v>0</v>
      </c>
      <c r="AG26">
        <f t="shared" si="4"/>
        <v>-18.426411862711369</v>
      </c>
      <c r="AH26">
        <f t="shared" si="5"/>
        <v>-778.29962586403963</v>
      </c>
      <c r="AI26">
        <f t="shared" si="6"/>
        <v>-796.72603772675097</v>
      </c>
      <c r="AJ26">
        <f t="shared" si="7"/>
        <v>-11.400353472779045</v>
      </c>
      <c r="AK26">
        <f t="shared" si="22"/>
        <v>27.970042557406398</v>
      </c>
      <c r="AL26">
        <f t="shared" si="8"/>
        <v>-780.15634864212359</v>
      </c>
      <c r="AN26">
        <f t="shared" si="9"/>
        <v>0</v>
      </c>
      <c r="AO26">
        <f t="shared" si="9"/>
        <v>0</v>
      </c>
      <c r="AP26">
        <f t="shared" si="9"/>
        <v>-2.1335493605126747</v>
      </c>
      <c r="AQ26">
        <f t="shared" si="9"/>
        <v>-90.117418487200482</v>
      </c>
      <c r="AR26">
        <f t="shared" si="9"/>
        <v>-92.250967847713156</v>
      </c>
      <c r="AS26">
        <f t="shared" si="9"/>
        <v>-1.3200191682835383</v>
      </c>
      <c r="AT26">
        <f t="shared" si="9"/>
        <v>3.2385831195181871</v>
      </c>
      <c r="AU26">
        <f t="shared" si="9"/>
        <v>-90.332403896478496</v>
      </c>
      <c r="AW26">
        <v>23</v>
      </c>
      <c r="AX26">
        <f>IF(Z26&gt;0, (R26*SUMPRODUCT(K26:$K$98, X26:$X$98)-K26*$AZ$3)/Z26, 0)</f>
        <v>557.58602525164019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4.3350000000000003E-3</v>
      </c>
      <c r="Q27" s="4">
        <f t="shared" si="21"/>
        <v>25</v>
      </c>
      <c r="R27">
        <f t="shared" si="0"/>
        <v>250000</v>
      </c>
      <c r="S27">
        <f t="shared" si="1"/>
        <v>576.66436469493658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410.97239000715609</v>
      </c>
      <c r="AC27">
        <f t="shared" si="2"/>
        <v>418.94133830786222</v>
      </c>
      <c r="AE27">
        <f t="shared" si="3"/>
        <v>0</v>
      </c>
      <c r="AF27">
        <f t="shared" si="4"/>
        <v>0</v>
      </c>
      <c r="AG27">
        <f t="shared" si="4"/>
        <v>-18.162269248659399</v>
      </c>
      <c r="AH27">
        <f t="shared" si="5"/>
        <v>-798.78495424853782</v>
      </c>
      <c r="AI27">
        <f t="shared" si="6"/>
        <v>-816.94722349719723</v>
      </c>
      <c r="AJ27">
        <f t="shared" si="7"/>
        <v>-7.9689483007061312</v>
      </c>
      <c r="AK27">
        <f t="shared" si="22"/>
        <v>28.768067300500928</v>
      </c>
      <c r="AL27">
        <f t="shared" si="8"/>
        <v>-796.14810449740253</v>
      </c>
      <c r="AN27">
        <f t="shared" si="9"/>
        <v>0</v>
      </c>
      <c r="AO27">
        <f t="shared" si="9"/>
        <v>0</v>
      </c>
      <c r="AP27">
        <f t="shared" si="9"/>
        <v>-1.8776472593122546</v>
      </c>
      <c r="AQ27">
        <f t="shared" si="9"/>
        <v>-82.579789980557536</v>
      </c>
      <c r="AR27">
        <f t="shared" si="9"/>
        <v>-84.45743723986979</v>
      </c>
      <c r="AS27">
        <f t="shared" si="9"/>
        <v>-0.82384385626957723</v>
      </c>
      <c r="AT27">
        <f t="shared" si="9"/>
        <v>2.9740932690161022</v>
      </c>
      <c r="AU27">
        <f t="shared" si="9"/>
        <v>-82.307187827123272</v>
      </c>
      <c r="AW27">
        <v>24</v>
      </c>
      <c r="AX27">
        <f>IF(Z27&gt;0, (R27*SUMPRODUCT(K27:$K$98, X27:$X$98)-K27*$AZ$3)/Z27, 0)</f>
        <v>576.66436469493658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4.522E-3</v>
      </c>
      <c r="Q28" s="4">
        <f t="shared" si="21"/>
        <v>25</v>
      </c>
      <c r="R28">
        <f t="shared" si="0"/>
        <v>250000</v>
      </c>
      <c r="S28">
        <f t="shared" si="1"/>
        <v>592.1421686344562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418.94133830786222</v>
      </c>
      <c r="AC28">
        <f t="shared" si="2"/>
        <v>423.93866153079273</v>
      </c>
      <c r="AE28">
        <f t="shared" si="3"/>
        <v>0</v>
      </c>
      <c r="AF28">
        <f t="shared" si="4"/>
        <v>0</v>
      </c>
      <c r="AG28">
        <f t="shared" si="4"/>
        <v>-17.898516774630369</v>
      </c>
      <c r="AH28">
        <f t="shared" si="5"/>
        <v>-821.29781542437797</v>
      </c>
      <c r="AI28">
        <f t="shared" si="6"/>
        <v>-839.19633219900834</v>
      </c>
      <c r="AJ28">
        <f t="shared" si="7"/>
        <v>-4.997323222930504</v>
      </c>
      <c r="AK28">
        <f t="shared" si="22"/>
        <v>29.325893681550358</v>
      </c>
      <c r="AL28">
        <f t="shared" si="8"/>
        <v>-814.86776174038846</v>
      </c>
      <c r="AN28">
        <f t="shared" si="9"/>
        <v>0</v>
      </c>
      <c r="AO28">
        <f t="shared" si="9"/>
        <v>0</v>
      </c>
      <c r="AP28">
        <f t="shared" si="9"/>
        <v>-1.6521250587611804</v>
      </c>
      <c r="AQ28">
        <f t="shared" si="9"/>
        <v>-75.810008094732268</v>
      </c>
      <c r="AR28">
        <f t="shared" si="9"/>
        <v>-77.46213315349344</v>
      </c>
      <c r="AS28">
        <f t="shared" si="9"/>
        <v>-0.46127860913230184</v>
      </c>
      <c r="AT28">
        <f t="shared" si="9"/>
        <v>2.706930659781225</v>
      </c>
      <c r="AU28">
        <f t="shared" si="9"/>
        <v>-75.216481102844526</v>
      </c>
      <c r="AW28">
        <v>25</v>
      </c>
      <c r="AX28">
        <f>IF(Z28&gt;0, (R28*SUMPRODUCT(K28:$K$98, X28:$X$98)-K28*$AZ$3)/Z28, 0)</f>
        <v>592.1421686344562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4.7470000000000004E-3</v>
      </c>
      <c r="Q29" s="4">
        <f t="shared" si="21"/>
        <v>25</v>
      </c>
      <c r="R29">
        <f t="shared" si="0"/>
        <v>250000</v>
      </c>
      <c r="S29">
        <f t="shared" si="1"/>
        <v>604.38469527419375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423.93866153079273</v>
      </c>
      <c r="AC29">
        <f t="shared" si="2"/>
        <v>426.32250451060355</v>
      </c>
      <c r="AE29">
        <f t="shared" si="3"/>
        <v>0</v>
      </c>
      <c r="AF29">
        <f t="shared" si="4"/>
        <v>0</v>
      </c>
      <c r="AG29">
        <f t="shared" si="4"/>
        <v>-17.634567347754896</v>
      </c>
      <c r="AH29">
        <f t="shared" si="5"/>
        <v>-849.64259129170375</v>
      </c>
      <c r="AI29">
        <f t="shared" si="6"/>
        <v>-867.27715863945866</v>
      </c>
      <c r="AJ29">
        <f t="shared" si="7"/>
        <v>-2.3838429798108223</v>
      </c>
      <c r="AK29">
        <f t="shared" si="22"/>
        <v>29.675706307155494</v>
      </c>
      <c r="AL29">
        <f t="shared" si="8"/>
        <v>-839.98529531211398</v>
      </c>
      <c r="AN29">
        <f t="shared" si="9"/>
        <v>0</v>
      </c>
      <c r="AO29">
        <f t="shared" si="9"/>
        <v>0</v>
      </c>
      <c r="AP29">
        <f t="shared" si="9"/>
        <v>-1.4533581879639548</v>
      </c>
      <c r="AQ29">
        <f t="shared" si="9"/>
        <v>-70.023550481601106</v>
      </c>
      <c r="AR29">
        <f t="shared" si="9"/>
        <v>-71.476908669565063</v>
      </c>
      <c r="AS29">
        <f t="shared" si="9"/>
        <v>-0.19646513833919127</v>
      </c>
      <c r="AT29">
        <f t="shared" si="9"/>
        <v>2.4457322878754342</v>
      </c>
      <c r="AU29">
        <f t="shared" si="9"/>
        <v>-69.227641520028826</v>
      </c>
      <c r="AW29">
        <v>26</v>
      </c>
      <c r="AX29">
        <f>IF(Z29&gt;0, (R29*SUMPRODUCT(K29:$K$98, X29:$X$98)-K29*$AZ$3)/Z29, 0)</f>
        <v>604.38469527419375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4.9870000000000001E-3</v>
      </c>
      <c r="Q30" s="4">
        <f t="shared" si="21"/>
        <v>25</v>
      </c>
      <c r="R30">
        <f t="shared" si="0"/>
        <v>250000</v>
      </c>
      <c r="S30">
        <f t="shared" si="1"/>
        <v>613.28162156688472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426.32250451060355</v>
      </c>
      <c r="AC30">
        <f t="shared" si="2"/>
        <v>426.11489248841593</v>
      </c>
      <c r="AE30">
        <f t="shared" si="3"/>
        <v>0</v>
      </c>
      <c r="AF30">
        <f t="shared" si="4"/>
        <v>0</v>
      </c>
      <c r="AG30">
        <f t="shared" si="4"/>
        <v>-17.370278086914091</v>
      </c>
      <c r="AH30">
        <f t="shared" si="5"/>
        <v>-879.43587363253664</v>
      </c>
      <c r="AI30">
        <f t="shared" si="6"/>
        <v>-896.80615171945078</v>
      </c>
      <c r="AJ30">
        <f t="shared" si="7"/>
        <v>0.20761202218761809</v>
      </c>
      <c r="AK30">
        <f t="shared" si="22"/>
        <v>29.842575315742252</v>
      </c>
      <c r="AL30">
        <f t="shared" si="8"/>
        <v>-866.75596438152093</v>
      </c>
      <c r="AN30">
        <f t="shared" si="9"/>
        <v>0</v>
      </c>
      <c r="AO30">
        <f t="shared" si="9"/>
        <v>0</v>
      </c>
      <c r="AP30">
        <f t="shared" si="9"/>
        <v>-1.278193490000838</v>
      </c>
      <c r="AQ30">
        <f t="shared" si="9"/>
        <v>-64.713368601573578</v>
      </c>
      <c r="AR30">
        <f t="shared" si="9"/>
        <v>-65.991562091574423</v>
      </c>
      <c r="AS30">
        <f t="shared" si="9"/>
        <v>1.5277149500907437E-2</v>
      </c>
      <c r="AT30">
        <f t="shared" si="9"/>
        <v>2.1959686138921226</v>
      </c>
      <c r="AU30">
        <f t="shared" si="9"/>
        <v>-63.780316328181399</v>
      </c>
      <c r="AW30">
        <v>27</v>
      </c>
      <c r="AX30">
        <f>IF(Z30&gt;0, (R30*SUMPRODUCT(K30:$K$98, X30:$X$98)-K30*$AZ$3)/Z30, 0)</f>
        <v>613.28162156688472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5.2249999999999996E-3</v>
      </c>
      <c r="Q31" s="4">
        <f t="shared" si="21"/>
        <v>25</v>
      </c>
      <c r="R31">
        <f t="shared" si="0"/>
        <v>250000</v>
      </c>
      <c r="S31">
        <f t="shared" si="1"/>
        <v>619.28818984561872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426.11489248841593</v>
      </c>
      <c r="AC31">
        <f t="shared" si="2"/>
        <v>423.7371832256037</v>
      </c>
      <c r="AE31">
        <f t="shared" si="3"/>
        <v>0</v>
      </c>
      <c r="AF31">
        <f t="shared" si="4"/>
        <v>0</v>
      </c>
      <c r="AG31">
        <f t="shared" si="4"/>
        <v>-17.105815603040824</v>
      </c>
      <c r="AH31">
        <f t="shared" si="5"/>
        <v>-907.59703004126129</v>
      </c>
      <c r="AI31">
        <f t="shared" si="6"/>
        <v>-924.7028456443021</v>
      </c>
      <c r="AJ31">
        <f t="shared" si="7"/>
        <v>2.3777092628122318</v>
      </c>
      <c r="AK31">
        <f t="shared" si="22"/>
        <v>29.828042474189118</v>
      </c>
      <c r="AL31">
        <f t="shared" si="8"/>
        <v>-892.49709390730072</v>
      </c>
      <c r="AN31">
        <f t="shared" si="9"/>
        <v>0</v>
      </c>
      <c r="AO31">
        <f t="shared" si="9"/>
        <v>0</v>
      </c>
      <c r="AP31">
        <f t="shared" si="9"/>
        <v>-1.1238687447460494</v>
      </c>
      <c r="AQ31">
        <f t="shared" si="9"/>
        <v>-59.630008796914098</v>
      </c>
      <c r="AR31">
        <f t="shared" si="9"/>
        <v>-60.753877541660145</v>
      </c>
      <c r="AS31">
        <f t="shared" si="9"/>
        <v>0.15621781425568543</v>
      </c>
      <c r="AT31">
        <f t="shared" si="9"/>
        <v>1.9597314405598742</v>
      </c>
      <c r="AU31">
        <f t="shared" si="9"/>
        <v>-58.637928286844584</v>
      </c>
      <c r="AW31">
        <v>28</v>
      </c>
      <c r="AX31">
        <f>IF(Z31&gt;0, (R31*SUMPRODUCT(K31:$K$98, X31:$X$98)-K31*$AZ$3)/Z31, 0)</f>
        <v>619.28818984561872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5.4879999999999998E-3</v>
      </c>
      <c r="Q32" s="4">
        <f t="shared" si="21"/>
        <v>25</v>
      </c>
      <c r="R32">
        <f t="shared" si="0"/>
        <v>250000</v>
      </c>
      <c r="S32">
        <f t="shared" si="1"/>
        <v>623.132512826072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423.7371832256037</v>
      </c>
      <c r="AC32">
        <f t="shared" si="2"/>
        <v>419.76401312401293</v>
      </c>
      <c r="AE32">
        <f t="shared" si="3"/>
        <v>0</v>
      </c>
      <c r="AF32">
        <f t="shared" si="4"/>
        <v>0</v>
      </c>
      <c r="AG32">
        <f t="shared" si="4"/>
        <v>-16.840880730980931</v>
      </c>
      <c r="AH32">
        <f t="shared" si="5"/>
        <v>-938.76716029488045</v>
      </c>
      <c r="AI32">
        <f t="shared" si="6"/>
        <v>-955.60804102586144</v>
      </c>
      <c r="AJ32">
        <f t="shared" si="7"/>
        <v>3.9731701015907674</v>
      </c>
      <c r="AK32">
        <f t="shared" si="22"/>
        <v>29.661602825792261</v>
      </c>
      <c r="AL32">
        <f t="shared" si="8"/>
        <v>-921.97326809847846</v>
      </c>
      <c r="AN32">
        <f t="shared" si="9"/>
        <v>0</v>
      </c>
      <c r="AO32">
        <f t="shared" si="9"/>
        <v>0</v>
      </c>
      <c r="AP32">
        <f t="shared" si="9"/>
        <v>-0.98791273716734174</v>
      </c>
      <c r="AQ32">
        <f t="shared" si="9"/>
        <v>-55.069568492556414</v>
      </c>
      <c r="AR32">
        <f t="shared" si="9"/>
        <v>-56.057481229723763</v>
      </c>
      <c r="AS32">
        <f t="shared" si="9"/>
        <v>0.23307245107871222</v>
      </c>
      <c r="AT32">
        <f t="shared" si="9"/>
        <v>1.7399966013946215</v>
      </c>
      <c r="AU32">
        <f t="shared" si="9"/>
        <v>-54.084412177250428</v>
      </c>
      <c r="AW32">
        <v>29</v>
      </c>
      <c r="AX32">
        <f>IF(Z32&gt;0, (R32*SUMPRODUCT(K32:$K$98, X32:$X$98)-K32*$AZ$3)/Z32, 0)</f>
        <v>623.132512826072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5.7670000000000004E-3</v>
      </c>
      <c r="Q33" s="4">
        <f t="shared" si="21"/>
        <v>25</v>
      </c>
      <c r="R33">
        <f t="shared" si="0"/>
        <v>250000</v>
      </c>
      <c r="S33">
        <f t="shared" si="1"/>
        <v>625.00646516798872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419.76401312401293</v>
      </c>
      <c r="AC33">
        <f t="shared" si="2"/>
        <v>414.38805060942377</v>
      </c>
      <c r="AE33">
        <f t="shared" si="3"/>
        <v>0</v>
      </c>
      <c r="AF33">
        <f t="shared" si="4"/>
        <v>0</v>
      </c>
      <c r="AG33">
        <f t="shared" si="4"/>
        <v>-16.575350564495555</v>
      </c>
      <c r="AH33">
        <f t="shared" si="5"/>
        <v>-971.21359175567034</v>
      </c>
      <c r="AI33">
        <f t="shared" si="6"/>
        <v>-987.78894232016592</v>
      </c>
      <c r="AJ33">
        <f t="shared" si="7"/>
        <v>5.3759625145891619</v>
      </c>
      <c r="AK33">
        <f t="shared" si="22"/>
        <v>29.38348091868091</v>
      </c>
      <c r="AL33">
        <f t="shared" si="8"/>
        <v>-953.02949888689579</v>
      </c>
      <c r="AN33">
        <f t="shared" si="9"/>
        <v>0</v>
      </c>
      <c r="AO33">
        <f t="shared" si="9"/>
        <v>0</v>
      </c>
      <c r="AP33">
        <f t="shared" si="9"/>
        <v>-0.86815742592895007</v>
      </c>
      <c r="AQ33">
        <f t="shared" si="9"/>
        <v>-50.868685314679098</v>
      </c>
      <c r="AR33">
        <f t="shared" si="9"/>
        <v>-51.736842740608054</v>
      </c>
      <c r="AS33">
        <f t="shared" si="9"/>
        <v>0.28157363914542893</v>
      </c>
      <c r="AT33">
        <f t="shared" si="9"/>
        <v>1.5390013659099211</v>
      </c>
      <c r="AU33">
        <f t="shared" si="9"/>
        <v>-49.916267735552701</v>
      </c>
      <c r="AW33">
        <v>30</v>
      </c>
      <c r="AX33">
        <f>IF(Z33&gt;0, (R33*SUMPRODUCT(K33:$K$98, X33:$X$98)-K33*$AZ$3)/Z33, 0)</f>
        <v>625.00646516798872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6.0780000000000001E-3</v>
      </c>
      <c r="Q34" s="4">
        <f t="shared" si="21"/>
        <v>25</v>
      </c>
      <c r="R34">
        <f t="shared" si="0"/>
        <v>250000</v>
      </c>
      <c r="S34">
        <f t="shared" si="1"/>
        <v>625.25653919832826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414.38805060942377</v>
      </c>
      <c r="AC34">
        <f t="shared" si="2"/>
        <v>407.88865634650091</v>
      </c>
      <c r="AE34">
        <f t="shared" si="3"/>
        <v>0</v>
      </c>
      <c r="AF34">
        <f t="shared" si="4"/>
        <v>0</v>
      </c>
      <c r="AG34">
        <f t="shared" si="4"/>
        <v>-16.308852078119596</v>
      </c>
      <c r="AH34">
        <f t="shared" si="5"/>
        <v>-1007.4498073100399</v>
      </c>
      <c r="AI34">
        <f t="shared" si="6"/>
        <v>-1023.7586593881595</v>
      </c>
      <c r="AJ34">
        <f t="shared" si="7"/>
        <v>6.4993942629228627</v>
      </c>
      <c r="AK34">
        <f t="shared" si="22"/>
        <v>29.007163542659665</v>
      </c>
      <c r="AL34">
        <f t="shared" si="8"/>
        <v>-988.25210158257698</v>
      </c>
      <c r="AN34">
        <f t="shared" si="9"/>
        <v>0</v>
      </c>
      <c r="AO34">
        <f t="shared" si="9"/>
        <v>0</v>
      </c>
      <c r="AP34">
        <f t="shared" si="9"/>
        <v>-0.76267784895970048</v>
      </c>
      <c r="AQ34">
        <f t="shared" si="9"/>
        <v>-47.113043167822852</v>
      </c>
      <c r="AR34">
        <f t="shared" si="9"/>
        <v>-47.875721016782549</v>
      </c>
      <c r="AS34">
        <f t="shared" si="9"/>
        <v>0.30394193363476507</v>
      </c>
      <c r="AT34">
        <f t="shared" si="9"/>
        <v>1.356510009972983</v>
      </c>
      <c r="AU34">
        <f t="shared" ref="AU34:AU89" si="23">AL34*$K34</f>
        <v>-46.215269073174802</v>
      </c>
      <c r="AW34">
        <v>31</v>
      </c>
      <c r="AX34">
        <f>IF(Z34&gt;0, (R34*SUMPRODUCT(K34:$K$98, X34:$X$98)-K34*$AZ$3)/Z34, 0)</f>
        <v>625.25653919832826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6.4359999999999999E-3</v>
      </c>
      <c r="Q35" s="4">
        <f t="shared" si="21"/>
        <v>25</v>
      </c>
      <c r="R35">
        <f t="shared" si="0"/>
        <v>250000</v>
      </c>
      <c r="S35">
        <f t="shared" si="1"/>
        <v>624.01977609477069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407.88865634650091</v>
      </c>
      <c r="AC35">
        <f t="shared" si="2"/>
        <v>400.39105161774609</v>
      </c>
      <c r="AE35">
        <f t="shared" si="3"/>
        <v>0</v>
      </c>
      <c r="AF35">
        <f t="shared" ref="AF35:AG66" si="24">-$Z35*P35</f>
        <v>0</v>
      </c>
      <c r="AG35">
        <f t="shared" si="24"/>
        <v>-16.040799785363621</v>
      </c>
      <c r="AH35">
        <f t="shared" si="5"/>
        <v>-1049.6377197477773</v>
      </c>
      <c r="AI35">
        <f t="shared" ref="AI35:AI66" si="25">SUM(AE35:AH35)</f>
        <v>-1065.6785195331408</v>
      </c>
      <c r="AJ35">
        <f t="shared" si="7"/>
        <v>7.4976047287548226</v>
      </c>
      <c r="AK35">
        <f t="shared" si="22"/>
        <v>28.552205944255068</v>
      </c>
      <c r="AL35">
        <f t="shared" ref="AL35:AL89" si="26">SUM(AI35:AK35)</f>
        <v>-1029.6287088601309</v>
      </c>
      <c r="AN35">
        <f t="shared" ref="AN35:AT66" si="27">AE35*$K35</f>
        <v>0</v>
      </c>
      <c r="AO35">
        <f t="shared" si="27"/>
        <v>0</v>
      </c>
      <c r="AP35">
        <f t="shared" si="27"/>
        <v>-0.66977006770910597</v>
      </c>
      <c r="AQ35">
        <f t="shared" si="27"/>
        <v>-43.826737820577073</v>
      </c>
      <c r="AR35">
        <f t="shared" si="27"/>
        <v>-44.496507888286182</v>
      </c>
      <c r="AS35">
        <f t="shared" si="27"/>
        <v>0.31305616266192909</v>
      </c>
      <c r="AT35">
        <f t="shared" si="27"/>
        <v>1.1921732809094192</v>
      </c>
      <c r="AU35">
        <f t="shared" si="23"/>
        <v>-42.99127844471483</v>
      </c>
      <c r="AW35">
        <v>32</v>
      </c>
      <c r="AX35">
        <f>IF(Z35&gt;0, (R35*SUMPRODUCT(K35:$K$98, X35:$X$98)-K35*$AZ$3)/Z35, 0)</f>
        <v>624.01977609477069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6.8199999999999997E-3</v>
      </c>
      <c r="Q36" s="4">
        <f t="shared" si="21"/>
        <v>25</v>
      </c>
      <c r="R36">
        <f t="shared" si="0"/>
        <v>250000</v>
      </c>
      <c r="S36">
        <f t="shared" si="1"/>
        <v>621.29129682834343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400.39105161774609</v>
      </c>
      <c r="AC36">
        <f t="shared" si="2"/>
        <v>391.93524097490848</v>
      </c>
      <c r="AE36">
        <f t="shared" si="3"/>
        <v>0</v>
      </c>
      <c r="AF36">
        <f t="shared" si="24"/>
        <v>0</v>
      </c>
      <c r="AG36">
        <f t="shared" si="24"/>
        <v>-15.770993532973804</v>
      </c>
      <c r="AH36">
        <f t="shared" si="5"/>
        <v>-1093.9825453617989</v>
      </c>
      <c r="AI36">
        <f t="shared" si="25"/>
        <v>-1109.7535388947726</v>
      </c>
      <c r="AJ36">
        <f t="shared" si="7"/>
        <v>8.455810642837605</v>
      </c>
      <c r="AK36">
        <f t="shared" si="22"/>
        <v>28.027373613242229</v>
      </c>
      <c r="AL36">
        <f t="shared" si="26"/>
        <v>-1073.2703546386929</v>
      </c>
      <c r="AN36">
        <f t="shared" si="27"/>
        <v>0</v>
      </c>
      <c r="AO36">
        <f t="shared" si="27"/>
        <v>0</v>
      </c>
      <c r="AP36">
        <f t="shared" si="27"/>
        <v>-0.58795047783057042</v>
      </c>
      <c r="AQ36">
        <f t="shared" si="27"/>
        <v>-40.784213051572344</v>
      </c>
      <c r="AR36">
        <f t="shared" si="27"/>
        <v>-41.372163529402911</v>
      </c>
      <c r="AS36">
        <f t="shared" si="27"/>
        <v>0.3152368236983063</v>
      </c>
      <c r="AT36">
        <f t="shared" si="27"/>
        <v>1.0448744192170394</v>
      </c>
      <c r="AU36">
        <f t="shared" si="23"/>
        <v>-40.012052286487574</v>
      </c>
      <c r="AW36">
        <v>33</v>
      </c>
      <c r="AX36">
        <f>IF(Z36&gt;0, (R36*SUMPRODUCT(K36:$K$98, X36:$X$98)-K36*$AZ$3)/Z36, 0)</f>
        <v>621.29129682834343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7.2269999999999999E-3</v>
      </c>
      <c r="Q37" s="4">
        <f t="shared" si="21"/>
        <v>25</v>
      </c>
      <c r="R37">
        <f t="shared" si="0"/>
        <v>250000</v>
      </c>
      <c r="S37">
        <f t="shared" si="1"/>
        <v>617.33763661937166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391.93524097490848</v>
      </c>
      <c r="AC37">
        <f t="shared" si="2"/>
        <v>382.73221290346049</v>
      </c>
      <c r="AE37">
        <f t="shared" si="3"/>
        <v>0</v>
      </c>
      <c r="AF37">
        <f t="shared" si="24"/>
        <v>0</v>
      </c>
      <c r="AG37">
        <f t="shared" si="24"/>
        <v>-15.499306627381262</v>
      </c>
      <c r="AH37">
        <f t="shared" si="5"/>
        <v>-1139.7697026280168</v>
      </c>
      <c r="AI37">
        <f t="shared" si="25"/>
        <v>-1155.269009255398</v>
      </c>
      <c r="AJ37">
        <f t="shared" si="7"/>
        <v>9.2030280714479886</v>
      </c>
      <c r="AK37">
        <f t="shared" si="22"/>
        <v>27.435466868243598</v>
      </c>
      <c r="AL37">
        <f t="shared" si="26"/>
        <v>-1118.6305143157065</v>
      </c>
      <c r="AN37">
        <f t="shared" si="27"/>
        <v>0</v>
      </c>
      <c r="AO37">
        <f t="shared" si="27"/>
        <v>0</v>
      </c>
      <c r="AP37">
        <f t="shared" si="27"/>
        <v>-0.51591237049016347</v>
      </c>
      <c r="AQ37">
        <f t="shared" si="27"/>
        <v>-37.938554493585109</v>
      </c>
      <c r="AR37">
        <f t="shared" si="27"/>
        <v>-38.454466864075272</v>
      </c>
      <c r="AS37">
        <f t="shared" si="27"/>
        <v>0.3063334471775952</v>
      </c>
      <c r="AT37">
        <f t="shared" si="27"/>
        <v>0.91322128710549821</v>
      </c>
      <c r="AU37">
        <f t="shared" si="23"/>
        <v>-37.234912129792178</v>
      </c>
      <c r="AW37">
        <v>34</v>
      </c>
      <c r="AX37">
        <f>IF(Z37&gt;0, (R37*SUMPRODUCT(K37:$K$98, X37:$X$98)-K37*$AZ$3)/Z37, 0)</f>
        <v>617.33763661937166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7.6860000000000001E-3</v>
      </c>
      <c r="Q38" s="4">
        <f t="shared" si="21"/>
        <v>25</v>
      </c>
      <c r="R38">
        <f t="shared" si="0"/>
        <v>250000</v>
      </c>
      <c r="S38">
        <f t="shared" si="1"/>
        <v>612.45745648860293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382.73221290346049</v>
      </c>
      <c r="AC38">
        <f t="shared" si="2"/>
        <v>372.99114499927225</v>
      </c>
      <c r="AE38">
        <f t="shared" si="3"/>
        <v>0</v>
      </c>
      <c r="AF38">
        <f t="shared" si="24"/>
        <v>0</v>
      </c>
      <c r="AG38">
        <f t="shared" si="24"/>
        <v>-15.225185890369398</v>
      </c>
      <c r="AH38">
        <f t="shared" si="5"/>
        <v>-1191.2767073805237</v>
      </c>
      <c r="AI38">
        <f t="shared" si="25"/>
        <v>-1206.5018932708931</v>
      </c>
      <c r="AJ38">
        <f t="shared" si="7"/>
        <v>9.7410679041882418</v>
      </c>
      <c r="AK38">
        <f t="shared" si="22"/>
        <v>26.791254903242237</v>
      </c>
      <c r="AL38">
        <f t="shared" si="26"/>
        <v>-1169.9695704634628</v>
      </c>
      <c r="AN38">
        <f t="shared" si="27"/>
        <v>0</v>
      </c>
      <c r="AO38">
        <f t="shared" si="27"/>
        <v>0</v>
      </c>
      <c r="AP38">
        <f t="shared" si="27"/>
        <v>-0.4524892359872093</v>
      </c>
      <c r="AQ38">
        <f t="shared" si="27"/>
        <v>-35.404486424887459</v>
      </c>
      <c r="AR38">
        <f t="shared" si="27"/>
        <v>-35.856975660874674</v>
      </c>
      <c r="AS38">
        <f t="shared" si="27"/>
        <v>0.28950243401978731</v>
      </c>
      <c r="AT38">
        <f t="shared" si="27"/>
        <v>0.79623030875273793</v>
      </c>
      <c r="AU38">
        <f t="shared" si="23"/>
        <v>-34.771242918102153</v>
      </c>
      <c r="AW38">
        <v>35</v>
      </c>
      <c r="AX38">
        <f>IF(Z38&gt;0, (R38*SUMPRODUCT(K38:$K$98, X38:$X$98)-K38*$AZ$3)/Z38, 0)</f>
        <v>612.45745648860293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8.2030000000000002E-3</v>
      </c>
      <c r="Q39" s="4">
        <f t="shared" si="21"/>
        <v>25</v>
      </c>
      <c r="R39">
        <f t="shared" si="0"/>
        <v>250000</v>
      </c>
      <c r="S39">
        <f t="shared" si="1"/>
        <v>606.70653382722537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372.99114499927225</v>
      </c>
      <c r="AC39">
        <f t="shared" si="2"/>
        <v>362.7629858863462</v>
      </c>
      <c r="AE39">
        <f t="shared" si="3"/>
        <v>0</v>
      </c>
      <c r="AF39">
        <f t="shared" si="24"/>
        <v>0</v>
      </c>
      <c r="AG39">
        <f t="shared" si="24"/>
        <v>-14.948041831607004</v>
      </c>
      <c r="AH39">
        <f t="shared" si="5"/>
        <v>-1248.9219985870018</v>
      </c>
      <c r="AI39">
        <f t="shared" si="25"/>
        <v>-1263.8700404186088</v>
      </c>
      <c r="AJ39">
        <f t="shared" si="7"/>
        <v>10.228159112926051</v>
      </c>
      <c r="AK39">
        <f t="shared" si="22"/>
        <v>26.109380149949061</v>
      </c>
      <c r="AL39">
        <f t="shared" si="26"/>
        <v>-1227.5325011557338</v>
      </c>
      <c r="AN39">
        <f t="shared" si="27"/>
        <v>0</v>
      </c>
      <c r="AO39">
        <f t="shared" si="27"/>
        <v>0</v>
      </c>
      <c r="AP39">
        <f t="shared" si="27"/>
        <v>-0.39665408430761973</v>
      </c>
      <c r="AQ39">
        <f t="shared" si="27"/>
        <v>-33.140796453598909</v>
      </c>
      <c r="AR39">
        <f t="shared" si="27"/>
        <v>-33.53745053790653</v>
      </c>
      <c r="AS39">
        <f t="shared" si="27"/>
        <v>0.27140953529524359</v>
      </c>
      <c r="AT39">
        <f t="shared" si="27"/>
        <v>0.69282601640299357</v>
      </c>
      <c r="AU39">
        <f t="shared" si="23"/>
        <v>-32.573214986208292</v>
      </c>
      <c r="AW39">
        <v>36</v>
      </c>
      <c r="AX39">
        <f>IF(Z39&gt;0, (R39*SUMPRODUCT(K39:$K$98, X39:$X$98)-K39*$AZ$3)/Z39, 0)</f>
        <v>606.70653382722537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8.7950000000000007E-3</v>
      </c>
      <c r="Q40" s="4">
        <f t="shared" si="21"/>
        <v>25</v>
      </c>
      <c r="R40">
        <f t="shared" si="0"/>
        <v>250000</v>
      </c>
      <c r="S40">
        <f t="shared" si="1"/>
        <v>600.15478843113044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362.7629858863462</v>
      </c>
      <c r="AC40">
        <f t="shared" si="2"/>
        <v>352.10105310414144</v>
      </c>
      <c r="AE40">
        <f t="shared" si="3"/>
        <v>0</v>
      </c>
      <c r="AF40">
        <f t="shared" si="24"/>
        <v>0</v>
      </c>
      <c r="AG40">
        <f t="shared" si="24"/>
        <v>-14.66709338538195</v>
      </c>
      <c r="AH40">
        <f t="shared" si="5"/>
        <v>-1314.6802790898359</v>
      </c>
      <c r="AI40">
        <f t="shared" si="25"/>
        <v>-1329.347372475218</v>
      </c>
      <c r="AJ40">
        <f t="shared" si="7"/>
        <v>10.661932782204758</v>
      </c>
      <c r="AK40">
        <f t="shared" si="22"/>
        <v>25.393409012044238</v>
      </c>
      <c r="AL40">
        <f t="shared" si="26"/>
        <v>-1293.292030680969</v>
      </c>
      <c r="AN40">
        <f t="shared" si="27"/>
        <v>0</v>
      </c>
      <c r="AO40">
        <f t="shared" si="27"/>
        <v>0</v>
      </c>
      <c r="AP40">
        <f t="shared" si="27"/>
        <v>-0.34749908106523031</v>
      </c>
      <c r="AQ40">
        <f t="shared" si="27"/>
        <v>-31.147970281120667</v>
      </c>
      <c r="AR40">
        <f t="shared" si="27"/>
        <v>-31.495469362185901</v>
      </c>
      <c r="AS40">
        <f t="shared" si="27"/>
        <v>0.25260709445594931</v>
      </c>
      <c r="AT40">
        <f t="shared" si="27"/>
        <v>0.60163156154672004</v>
      </c>
      <c r="AU40">
        <f t="shared" si="23"/>
        <v>-30.641230706183229</v>
      </c>
      <c r="AW40">
        <v>37</v>
      </c>
      <c r="AX40">
        <f>IF(Z40&gt;0, (R40*SUMPRODUCT(K40:$K$98, X40:$X$98)-K40*$AZ$3)/Z40, 0)</f>
        <v>600.15478843113044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9.4780000000000003E-3</v>
      </c>
      <c r="Q41" s="4">
        <f t="shared" si="21"/>
        <v>25</v>
      </c>
      <c r="R41">
        <f t="shared" si="0"/>
        <v>250000</v>
      </c>
      <c r="S41">
        <f t="shared" si="1"/>
        <v>592.82008926155129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352.10105310414144</v>
      </c>
      <c r="AC41">
        <f t="shared" si="2"/>
        <v>341.02349681533701</v>
      </c>
      <c r="AE41">
        <f t="shared" si="3"/>
        <v>0</v>
      </c>
      <c r="AF41">
        <f t="shared" si="24"/>
        <v>0</v>
      </c>
      <c r="AG41">
        <f t="shared" si="24"/>
        <v>-14.381407740421478</v>
      </c>
      <c r="AH41">
        <f t="shared" si="5"/>
        <v>-1390.1471110665013</v>
      </c>
      <c r="AI41">
        <f t="shared" si="25"/>
        <v>-1404.5285188069229</v>
      </c>
      <c r="AJ41">
        <f t="shared" si="7"/>
        <v>11.077556288804431</v>
      </c>
      <c r="AK41">
        <f t="shared" si="22"/>
        <v>24.647073717289903</v>
      </c>
      <c r="AL41">
        <f t="shared" si="26"/>
        <v>-1368.8038888008286</v>
      </c>
      <c r="AN41">
        <f t="shared" si="27"/>
        <v>0</v>
      </c>
      <c r="AO41">
        <f t="shared" si="27"/>
        <v>0</v>
      </c>
      <c r="AP41">
        <f t="shared" si="27"/>
        <v>-0.30422365532521578</v>
      </c>
      <c r="AQ41">
        <f t="shared" si="27"/>
        <v>-29.407109735145117</v>
      </c>
      <c r="AR41">
        <f t="shared" si="27"/>
        <v>-29.711333390470333</v>
      </c>
      <c r="AS41">
        <f t="shared" si="27"/>
        <v>0.23433412966790335</v>
      </c>
      <c r="AT41">
        <f t="shared" si="27"/>
        <v>0.52138309369178881</v>
      </c>
      <c r="AU41">
        <f t="shared" si="23"/>
        <v>-28.955616167110644</v>
      </c>
      <c r="AW41">
        <v>38</v>
      </c>
      <c r="AX41">
        <f>IF(Z41&gt;0, (R41*SUMPRODUCT(K41:$K$98, X41:$X$98)-K41*$AZ$3)/Z41, 0)</f>
        <v>592.82008926155129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1.0265E-2</v>
      </c>
      <c r="Q42" s="4">
        <f t="shared" si="21"/>
        <v>25</v>
      </c>
      <c r="R42">
        <f t="shared" si="0"/>
        <v>250000</v>
      </c>
      <c r="S42">
        <f t="shared" si="1"/>
        <v>584.70038325411304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341.02349681533701</v>
      </c>
      <c r="AC42">
        <f t="shared" si="2"/>
        <v>329.53639957333166</v>
      </c>
      <c r="AE42">
        <f t="shared" si="3"/>
        <v>0</v>
      </c>
      <c r="AF42">
        <f t="shared" si="24"/>
        <v>0</v>
      </c>
      <c r="AG42">
        <f t="shared" si="24"/>
        <v>-14.089968512561837</v>
      </c>
      <c r="AH42">
        <f t="shared" si="5"/>
        <v>-1476.2515045542648</v>
      </c>
      <c r="AI42">
        <f t="shared" si="25"/>
        <v>-1490.3414730668267</v>
      </c>
      <c r="AJ42">
        <f t="shared" si="7"/>
        <v>11.487097242005348</v>
      </c>
      <c r="AK42">
        <f t="shared" si="22"/>
        <v>23.871644777073595</v>
      </c>
      <c r="AL42">
        <f t="shared" si="26"/>
        <v>-1454.9827310477476</v>
      </c>
      <c r="AN42">
        <f t="shared" si="27"/>
        <v>0</v>
      </c>
      <c r="AO42">
        <f t="shared" si="27"/>
        <v>0</v>
      </c>
      <c r="AP42">
        <f t="shared" si="27"/>
        <v>-0.26612371691968773</v>
      </c>
      <c r="AQ42">
        <f t="shared" si="27"/>
        <v>-27.882641267083393</v>
      </c>
      <c r="AR42">
        <f t="shared" si="27"/>
        <v>-28.14876498400308</v>
      </c>
      <c r="AS42">
        <f t="shared" si="27"/>
        <v>0.21696208986804438</v>
      </c>
      <c r="AT42">
        <f t="shared" si="27"/>
        <v>0.45087473626342461</v>
      </c>
      <c r="AU42">
        <f t="shared" si="23"/>
        <v>-27.48092815787161</v>
      </c>
      <c r="AW42">
        <v>39</v>
      </c>
      <c r="AX42">
        <f>IF(Z42&gt;0, (R42*SUMPRODUCT(K42:$K$98, X42:$X$98)-K42*$AZ$3)/Z42, 0)</f>
        <v>584.70038325411304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1.1204E-2</v>
      </c>
      <c r="Q43" s="4">
        <f t="shared" si="21"/>
        <v>25</v>
      </c>
      <c r="R43">
        <f t="shared" si="0"/>
        <v>250000</v>
      </c>
      <c r="S43">
        <f t="shared" si="1"/>
        <v>575.82672000323407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329.53639957333166</v>
      </c>
      <c r="AC43">
        <f t="shared" si="2"/>
        <v>317.653769460837</v>
      </c>
      <c r="AE43">
        <f t="shared" si="3"/>
        <v>0</v>
      </c>
      <c r="AF43">
        <f t="shared" si="24"/>
        <v>0</v>
      </c>
      <c r="AG43">
        <f t="shared" si="24"/>
        <v>-13.791204820221479</v>
      </c>
      <c r="AH43">
        <f t="shared" si="5"/>
        <v>-1578.6400721474283</v>
      </c>
      <c r="AI43">
        <f t="shared" si="25"/>
        <v>-1592.4312769676499</v>
      </c>
      <c r="AJ43">
        <f t="shared" si="7"/>
        <v>11.882630112494667</v>
      </c>
      <c r="AK43">
        <f t="shared" si="22"/>
        <v>23.067547970133219</v>
      </c>
      <c r="AL43">
        <f t="shared" si="26"/>
        <v>-1557.481098885022</v>
      </c>
      <c r="AN43">
        <f t="shared" si="27"/>
        <v>0</v>
      </c>
      <c r="AO43">
        <f t="shared" si="27"/>
        <v>0</v>
      </c>
      <c r="AP43">
        <f t="shared" si="27"/>
        <v>-0.23257216930903812</v>
      </c>
      <c r="AQ43">
        <f t="shared" si="27"/>
        <v>-26.62187611043019</v>
      </c>
      <c r="AR43">
        <f t="shared" si="27"/>
        <v>-26.854448279739231</v>
      </c>
      <c r="AS43">
        <f t="shared" si="27"/>
        <v>0.20038634030782257</v>
      </c>
      <c r="AT43">
        <f t="shared" si="27"/>
        <v>0.38900659818987626</v>
      </c>
      <c r="AU43">
        <f t="shared" si="23"/>
        <v>-26.265055341241531</v>
      </c>
      <c r="AW43">
        <v>40</v>
      </c>
      <c r="AX43">
        <f>IF(Z43&gt;0, (R43*SUMPRODUCT(K43:$K$98, X43:$X$98)-K43*$AZ$3)/Z43, 0)</f>
        <v>575.82672000323407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1.2285000000000001E-2</v>
      </c>
      <c r="Q44" s="4">
        <f t="shared" si="21"/>
        <v>25</v>
      </c>
      <c r="R44">
        <f t="shared" si="0"/>
        <v>250000</v>
      </c>
      <c r="S44">
        <f t="shared" si="1"/>
        <v>566.07944703472458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317.653769460837</v>
      </c>
      <c r="AC44">
        <f t="shared" si="2"/>
        <v>305.3176175955756</v>
      </c>
      <c r="AE44">
        <f t="shared" si="3"/>
        <v>0</v>
      </c>
      <c r="AF44">
        <f t="shared" si="24"/>
        <v>0</v>
      </c>
      <c r="AG44">
        <f t="shared" si="24"/>
        <v>-13.483867820802843</v>
      </c>
      <c r="AH44">
        <f t="shared" si="5"/>
        <v>-1694.2495121642087</v>
      </c>
      <c r="AI44">
        <f t="shared" si="25"/>
        <v>-1707.7333799850114</v>
      </c>
      <c r="AJ44">
        <f t="shared" si="7"/>
        <v>12.3361518652614</v>
      </c>
      <c r="AK44">
        <f t="shared" si="22"/>
        <v>22.23576386225859</v>
      </c>
      <c r="AL44">
        <f t="shared" si="26"/>
        <v>-1673.1614642574914</v>
      </c>
      <c r="AN44">
        <f t="shared" si="27"/>
        <v>0</v>
      </c>
      <c r="AO44">
        <f t="shared" si="27"/>
        <v>0</v>
      </c>
      <c r="AP44">
        <f t="shared" si="27"/>
        <v>-0.20302615938927338</v>
      </c>
      <c r="AQ44">
        <f t="shared" si="27"/>
        <v>-25.510259821085118</v>
      </c>
      <c r="AR44">
        <f t="shared" si="27"/>
        <v>-25.713285980474389</v>
      </c>
      <c r="AS44">
        <f t="shared" si="27"/>
        <v>0.18574503756131591</v>
      </c>
      <c r="AT44">
        <f t="shared" si="27"/>
        <v>0.33480317354315059</v>
      </c>
      <c r="AU44">
        <f t="shared" si="23"/>
        <v>-25.192737769369923</v>
      </c>
      <c r="AW44">
        <v>41</v>
      </c>
      <c r="AX44">
        <f>IF(Z44&gt;0, (R44*SUMPRODUCT(K44:$K$98, X44:$X$98)-K44*$AZ$3)/Z44, 0)</f>
        <v>566.07944703472458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1.3528E-2</v>
      </c>
      <c r="Q45" s="4">
        <f t="shared" si="21"/>
        <v>25</v>
      </c>
      <c r="R45">
        <f t="shared" si="0"/>
        <v>250000</v>
      </c>
      <c r="S45">
        <f t="shared" si="1"/>
        <v>555.50035337967972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305.3176175955756</v>
      </c>
      <c r="AC45">
        <f t="shared" si="2"/>
        <v>292.56246870767666</v>
      </c>
      <c r="AE45">
        <f t="shared" si="3"/>
        <v>0</v>
      </c>
      <c r="AF45">
        <f t="shared" si="24"/>
        <v>0</v>
      </c>
      <c r="AG45">
        <f t="shared" si="24"/>
        <v>-13.166619378714991</v>
      </c>
      <c r="AH45">
        <f t="shared" si="5"/>
        <v>-1824.0976387982084</v>
      </c>
      <c r="AI45">
        <f t="shared" si="25"/>
        <v>-1837.2642581769235</v>
      </c>
      <c r="AJ45">
        <f t="shared" si="7"/>
        <v>12.75514888789894</v>
      </c>
      <c r="AK45">
        <f t="shared" si="22"/>
        <v>21.372233231690295</v>
      </c>
      <c r="AL45">
        <f t="shared" si="26"/>
        <v>-1803.1368760573343</v>
      </c>
      <c r="AN45">
        <f t="shared" si="27"/>
        <v>0</v>
      </c>
      <c r="AO45">
        <f t="shared" si="27"/>
        <v>0</v>
      </c>
      <c r="AP45">
        <f t="shared" si="27"/>
        <v>-0.17700835706353793</v>
      </c>
      <c r="AQ45">
        <f t="shared" si="27"/>
        <v>-24.522659680518657</v>
      </c>
      <c r="AR45">
        <f t="shared" si="27"/>
        <v>-24.699668037582196</v>
      </c>
      <c r="AS45">
        <f t="shared" si="27"/>
        <v>0.17147666259705865</v>
      </c>
      <c r="AT45">
        <f t="shared" si="27"/>
        <v>0.2873223401016593</v>
      </c>
      <c r="AU45">
        <f t="shared" si="23"/>
        <v>-24.240869034883481</v>
      </c>
      <c r="AW45">
        <v>42</v>
      </c>
      <c r="AX45">
        <f>IF(Z45&gt;0, (R45*SUMPRODUCT(K45:$K$98, X45:$X$98)-K45*$AZ$3)/Z45, 0)</f>
        <v>555.50035337967972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1.4963000000000001E-2</v>
      </c>
      <c r="Q46" s="4">
        <f t="shared" si="21"/>
        <v>25</v>
      </c>
      <c r="R46">
        <f t="shared" si="0"/>
        <v>250000</v>
      </c>
      <c r="S46">
        <f t="shared" si="1"/>
        <v>544.14547403674953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292.56246870767666</v>
      </c>
      <c r="AC46">
        <f t="shared" si="2"/>
        <v>279.42830093178861</v>
      </c>
      <c r="AE46">
        <f t="shared" si="3"/>
        <v>0</v>
      </c>
      <c r="AF46">
        <f t="shared" si="24"/>
        <v>0</v>
      </c>
      <c r="AG46">
        <f t="shared" si="24"/>
        <v>-12.837941059164129</v>
      </c>
      <c r="AH46">
        <f t="shared" si="5"/>
        <v>-1970.1212576371242</v>
      </c>
      <c r="AI46">
        <f t="shared" si="25"/>
        <v>-1982.9591986962885</v>
      </c>
      <c r="AJ46">
        <f t="shared" si="7"/>
        <v>13.134167775888045</v>
      </c>
      <c r="AK46">
        <f t="shared" si="22"/>
        <v>20.479372809537367</v>
      </c>
      <c r="AL46">
        <f t="shared" si="26"/>
        <v>-1949.345658110863</v>
      </c>
      <c r="AN46">
        <f t="shared" si="27"/>
        <v>0</v>
      </c>
      <c r="AO46">
        <f t="shared" si="27"/>
        <v>0</v>
      </c>
      <c r="AP46">
        <f t="shared" si="27"/>
        <v>-0.15409794414835787</v>
      </c>
      <c r="AQ46">
        <f t="shared" si="27"/>
        <v>-23.648000417336767</v>
      </c>
      <c r="AR46">
        <f t="shared" si="27"/>
        <v>-23.802098361485129</v>
      </c>
      <c r="AS46">
        <f t="shared" si="27"/>
        <v>0.15765364890183847</v>
      </c>
      <c r="AT46">
        <f t="shared" si="27"/>
        <v>0.24582051224987961</v>
      </c>
      <c r="AU46">
        <f t="shared" si="23"/>
        <v>-23.398624200333408</v>
      </c>
      <c r="AW46">
        <v>43</v>
      </c>
      <c r="AX46">
        <f>IF(Z46&gt;0, (R46*SUMPRODUCT(K46:$K$98, X46:$X$98)-K46*$AZ$3)/Z46, 0)</f>
        <v>544.14547403674953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1.6567999999999999E-2</v>
      </c>
      <c r="Q47" s="4">
        <f t="shared" si="21"/>
        <v>25</v>
      </c>
      <c r="R47">
        <f t="shared" si="0"/>
        <v>250000</v>
      </c>
      <c r="S47">
        <f t="shared" si="1"/>
        <v>532.03072742258303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279.42830093178861</v>
      </c>
      <c r="AC47">
        <f t="shared" si="2"/>
        <v>265.94859685787196</v>
      </c>
      <c r="AE47">
        <f t="shared" si="3"/>
        <v>0</v>
      </c>
      <c r="AF47">
        <f t="shared" si="24"/>
        <v>0</v>
      </c>
      <c r="AG47">
        <f t="shared" si="24"/>
        <v>-12.496862641104256</v>
      </c>
      <c r="AH47">
        <f t="shared" si="5"/>
        <v>-2126.9900746823128</v>
      </c>
      <c r="AI47">
        <f t="shared" si="25"/>
        <v>-2139.4869373234169</v>
      </c>
      <c r="AJ47">
        <f t="shared" si="7"/>
        <v>13.47970407391665</v>
      </c>
      <c r="AK47">
        <f t="shared" si="22"/>
        <v>19.559981065225205</v>
      </c>
      <c r="AL47">
        <f t="shared" si="26"/>
        <v>-2106.4472521842749</v>
      </c>
      <c r="AN47">
        <f t="shared" si="27"/>
        <v>0</v>
      </c>
      <c r="AO47">
        <f t="shared" si="27"/>
        <v>0</v>
      </c>
      <c r="AP47">
        <f t="shared" si="27"/>
        <v>-0.13393202675734314</v>
      </c>
      <c r="AQ47">
        <f t="shared" si="27"/>
        <v>-22.795488737946368</v>
      </c>
      <c r="AR47">
        <f t="shared" si="27"/>
        <v>-22.92942076470371</v>
      </c>
      <c r="AS47">
        <f t="shared" si="27"/>
        <v>0.14446538611785087</v>
      </c>
      <c r="AT47">
        <f t="shared" si="27"/>
        <v>0.20962924716674192</v>
      </c>
      <c r="AU47">
        <f t="shared" si="23"/>
        <v>-22.575326131419118</v>
      </c>
      <c r="AW47">
        <v>44</v>
      </c>
      <c r="AX47">
        <f>IF(Z47&gt;0, (R47*SUMPRODUCT(K47:$K$98, X47:$X$98)-K47*$AZ$3)/Z47, 0)</f>
        <v>532.03072742258303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1.8353999999999999E-2</v>
      </c>
      <c r="Q48" s="4">
        <f t="shared" si="21"/>
        <v>25</v>
      </c>
      <c r="R48">
        <f t="shared" si="0"/>
        <v>250000</v>
      </c>
      <c r="S48">
        <f t="shared" si="1"/>
        <v>519.31519793208679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265.94859685787196</v>
      </c>
      <c r="AC48">
        <f t="shared" si="2"/>
        <v>252.23194414083645</v>
      </c>
      <c r="AE48">
        <f t="shared" si="3"/>
        <v>0</v>
      </c>
      <c r="AF48">
        <f t="shared" si="24"/>
        <v>0</v>
      </c>
      <c r="AG48">
        <f t="shared" si="24"/>
        <v>-12.142526597778385</v>
      </c>
      <c r="AH48">
        <f t="shared" si="5"/>
        <v>-2293.6741691482753</v>
      </c>
      <c r="AI48">
        <f t="shared" si="25"/>
        <v>-2305.8166957460535</v>
      </c>
      <c r="AJ48">
        <f t="shared" si="7"/>
        <v>13.716652717035515</v>
      </c>
      <c r="AK48">
        <f t="shared" si="22"/>
        <v>18.616401780051039</v>
      </c>
      <c r="AL48">
        <f t="shared" si="26"/>
        <v>-2273.4836412489667</v>
      </c>
      <c r="AN48">
        <f t="shared" si="27"/>
        <v>0</v>
      </c>
      <c r="AO48">
        <f t="shared" si="27"/>
        <v>0</v>
      </c>
      <c r="AP48">
        <f t="shared" si="27"/>
        <v>-0.11619153399166554</v>
      </c>
      <c r="AQ48">
        <f t="shared" si="27"/>
        <v>-21.948110884859606</v>
      </c>
      <c r="AR48">
        <f t="shared" si="27"/>
        <v>-22.06430241885127</v>
      </c>
      <c r="AS48">
        <f t="shared" si="27"/>
        <v>0.13125430754377759</v>
      </c>
      <c r="AT48">
        <f t="shared" si="27"/>
        <v>0.17813988405222528</v>
      </c>
      <c r="AU48">
        <f t="shared" si="23"/>
        <v>-21.754908227255264</v>
      </c>
      <c r="AW48">
        <v>45</v>
      </c>
      <c r="AX48">
        <f>IF(Z48&gt;0, (R48*SUMPRODUCT(K48:$K$98, X48:$X$98)-K48*$AZ$3)/Z48, 0)</f>
        <v>519.31519793208679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2.0303000000000002E-2</v>
      </c>
      <c r="Q49" s="4">
        <f t="shared" si="21"/>
        <v>25</v>
      </c>
      <c r="R49">
        <f t="shared" si="0"/>
        <v>250000</v>
      </c>
      <c r="S49">
        <f t="shared" si="1"/>
        <v>506.15416138970369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252.23194414083645</v>
      </c>
      <c r="AC49">
        <f t="shared" si="2"/>
        <v>238.38993684607573</v>
      </c>
      <c r="AE49">
        <f t="shared" si="3"/>
        <v>0</v>
      </c>
      <c r="AF49">
        <f t="shared" si="24"/>
        <v>0</v>
      </c>
      <c r="AG49">
        <f t="shared" si="24"/>
        <v>-11.774571614285907</v>
      </c>
      <c r="AH49">
        <f t="shared" si="5"/>
        <v>-2465.2971751469458</v>
      </c>
      <c r="AI49">
        <f t="shared" si="25"/>
        <v>-2477.0717467612317</v>
      </c>
      <c r="AJ49">
        <f t="shared" si="7"/>
        <v>13.84200729476072</v>
      </c>
      <c r="AK49">
        <f t="shared" si="22"/>
        <v>17.656236089858552</v>
      </c>
      <c r="AL49">
        <f t="shared" si="26"/>
        <v>-2445.5735033766127</v>
      </c>
      <c r="AN49">
        <f t="shared" si="27"/>
        <v>0</v>
      </c>
      <c r="AO49">
        <f t="shared" si="27"/>
        <v>0</v>
      </c>
      <c r="AP49">
        <f t="shared" si="27"/>
        <v>-0.1005987338724251</v>
      </c>
      <c r="AQ49">
        <f t="shared" si="27"/>
        <v>-21.062827809221304</v>
      </c>
      <c r="AR49">
        <f t="shared" si="27"/>
        <v>-21.163426543093728</v>
      </c>
      <c r="AS49">
        <f t="shared" si="27"/>
        <v>0.11826234140156026</v>
      </c>
      <c r="AT49">
        <f t="shared" si="27"/>
        <v>0.15085007368228648</v>
      </c>
      <c r="AU49">
        <f t="shared" si="23"/>
        <v>-20.894314128009881</v>
      </c>
      <c r="AW49">
        <v>46</v>
      </c>
      <c r="AX49">
        <f>IF(Z49&gt;0, (R49*SUMPRODUCT(K49:$K$98, X49:$X$98)-K49*$AZ$3)/Z49, 0)</f>
        <v>506.15416138970369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2.2446000000000001E-2</v>
      </c>
      <c r="Q50" s="4">
        <f t="shared" si="21"/>
        <v>25</v>
      </c>
      <c r="R50">
        <f t="shared" si="0"/>
        <v>250000</v>
      </c>
      <c r="S50">
        <f t="shared" si="1"/>
        <v>492.78919030419809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238.38993684607573</v>
      </c>
      <c r="AC50">
        <f t="shared" si="2"/>
        <v>224.56470152801421</v>
      </c>
      <c r="AE50">
        <f t="shared" si="3"/>
        <v>0</v>
      </c>
      <c r="AF50">
        <f t="shared" si="24"/>
        <v>0</v>
      </c>
      <c r="AG50">
        <f t="shared" si="24"/>
        <v>-11.392533863688788</v>
      </c>
      <c r="AH50">
        <f t="shared" si="5"/>
        <v>-2642.9203445426151</v>
      </c>
      <c r="AI50">
        <f t="shared" si="25"/>
        <v>-2654.3128784063038</v>
      </c>
      <c r="AJ50">
        <f t="shared" si="7"/>
        <v>13.825235318061516</v>
      </c>
      <c r="AK50">
        <f t="shared" si="22"/>
        <v>16.687295579225303</v>
      </c>
      <c r="AL50">
        <f t="shared" si="26"/>
        <v>-2623.8003475090168</v>
      </c>
      <c r="AN50">
        <f t="shared" si="27"/>
        <v>0</v>
      </c>
      <c r="AO50">
        <f t="shared" si="27"/>
        <v>0</v>
      </c>
      <c r="AP50">
        <f t="shared" si="27"/>
        <v>-8.6905988708214643E-2</v>
      </c>
      <c r="AQ50">
        <f t="shared" si="27"/>
        <v>-20.161064111611193</v>
      </c>
      <c r="AR50">
        <f t="shared" si="27"/>
        <v>-20.247970100319407</v>
      </c>
      <c r="AS50">
        <f t="shared" si="27"/>
        <v>0.10546343410655723</v>
      </c>
      <c r="AT50">
        <f t="shared" si="27"/>
        <v>0.12729616945015826</v>
      </c>
      <c r="AU50">
        <f t="shared" si="23"/>
        <v>-20.015210496762691</v>
      </c>
      <c r="AW50">
        <v>47</v>
      </c>
      <c r="AX50">
        <f>IF(Z50&gt;0, (R50*SUMPRODUCT(K50:$K$98, X50:$X$98)-K50*$AZ$3)/Z50, 0)</f>
        <v>492.78919030419809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2.4856E-2</v>
      </c>
      <c r="Q51" s="4">
        <f t="shared" si="21"/>
        <v>25</v>
      </c>
      <c r="R51">
        <f t="shared" si="0"/>
        <v>250000</v>
      </c>
      <c r="S51">
        <f t="shared" si="1"/>
        <v>479.43933114275529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224.56470152801421</v>
      </c>
      <c r="AC51">
        <f t="shared" si="2"/>
        <v>210.8657735692243</v>
      </c>
      <c r="AE51">
        <f t="shared" si="3"/>
        <v>0</v>
      </c>
      <c r="AF51">
        <f t="shared" si="24"/>
        <v>0</v>
      </c>
      <c r="AG51">
        <f t="shared" si="24"/>
        <v>-10.995435703336051</v>
      </c>
      <c r="AH51">
        <f t="shared" si="5"/>
        <v>-2831.7282171584852</v>
      </c>
      <c r="AI51">
        <f t="shared" si="25"/>
        <v>-2842.7236528618214</v>
      </c>
      <c r="AJ51">
        <f t="shared" si="7"/>
        <v>13.698927958789909</v>
      </c>
      <c r="AK51">
        <f t="shared" si="22"/>
        <v>15.719529106960996</v>
      </c>
      <c r="AL51">
        <f t="shared" si="26"/>
        <v>-2813.3051957960706</v>
      </c>
      <c r="AN51">
        <f t="shared" si="27"/>
        <v>0</v>
      </c>
      <c r="AO51">
        <f t="shared" si="27"/>
        <v>0</v>
      </c>
      <c r="AP51">
        <f t="shared" si="27"/>
        <v>-7.4889994255179546E-2</v>
      </c>
      <c r="AQ51">
        <f t="shared" si="27"/>
        <v>-19.286921922601632</v>
      </c>
      <c r="AR51">
        <f t="shared" si="27"/>
        <v>-19.361811916856812</v>
      </c>
      <c r="AS51">
        <f t="shared" si="27"/>
        <v>9.3303500090008221E-2</v>
      </c>
      <c r="AT51">
        <f t="shared" si="27"/>
        <v>0.10706582952026718</v>
      </c>
      <c r="AU51">
        <f t="shared" si="23"/>
        <v>-19.161442587246537</v>
      </c>
      <c r="AW51">
        <v>48</v>
      </c>
      <c r="AX51">
        <f>IF(Z51&gt;0, (R51*SUMPRODUCT(K51:$K$98, X51:$X$98)-K51*$AZ$3)/Z51, 0)</f>
        <v>479.43933114275529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2.7564999999999999E-2</v>
      </c>
      <c r="Q52" s="4">
        <f t="shared" si="21"/>
        <v>25</v>
      </c>
      <c r="R52">
        <f t="shared" si="0"/>
        <v>250000</v>
      </c>
      <c r="S52">
        <f t="shared" si="1"/>
        <v>466.21929395480043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210.8657735692243</v>
      </c>
      <c r="AC52">
        <f t="shared" si="2"/>
        <v>197.34861606878454</v>
      </c>
      <c r="AE52">
        <f t="shared" si="3"/>
        <v>0</v>
      </c>
      <c r="AF52">
        <f t="shared" si="24"/>
        <v>0</v>
      </c>
      <c r="AG52">
        <f t="shared" si="24"/>
        <v>-10.582392161140232</v>
      </c>
      <c r="AH52">
        <f t="shared" si="5"/>
        <v>-3030.8918516245826</v>
      </c>
      <c r="AI52">
        <f t="shared" si="25"/>
        <v>-3041.474243785723</v>
      </c>
      <c r="AJ52">
        <f t="shared" si="7"/>
        <v>13.517157500439765</v>
      </c>
      <c r="AK52">
        <f t="shared" si="22"/>
        <v>14.760604149845703</v>
      </c>
      <c r="AL52">
        <f t="shared" si="26"/>
        <v>-3013.1964821354377</v>
      </c>
      <c r="AN52">
        <f t="shared" si="27"/>
        <v>0</v>
      </c>
      <c r="AO52">
        <f t="shared" si="27"/>
        <v>0</v>
      </c>
      <c r="AP52">
        <f t="shared" si="27"/>
        <v>-6.4354242518735463E-2</v>
      </c>
      <c r="AQ52">
        <f t="shared" si="27"/>
        <v>-18.431631175393072</v>
      </c>
      <c r="AR52">
        <f t="shared" si="27"/>
        <v>-18.495985417911811</v>
      </c>
      <c r="AS52">
        <f t="shared" si="27"/>
        <v>8.2201303703482886E-2</v>
      </c>
      <c r="AT52">
        <f t="shared" si="27"/>
        <v>8.9763021887470179E-2</v>
      </c>
      <c r="AU52">
        <f t="shared" si="23"/>
        <v>-18.324021092320859</v>
      </c>
      <c r="AW52">
        <v>49</v>
      </c>
      <c r="AX52">
        <f>IF(Z52&gt;0, (R52*SUMPRODUCT(K52:$K$98, X52:$X$98)-K52*$AZ$3)/Z52, 0)</f>
        <v>466.21929395480043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3.0620999999999999E-2</v>
      </c>
      <c r="Q53" s="4">
        <f t="shared" si="21"/>
        <v>25</v>
      </c>
      <c r="R53">
        <f t="shared" si="0"/>
        <v>250000</v>
      </c>
      <c r="S53">
        <f t="shared" si="1"/>
        <v>453.25809030331413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197.34861606878454</v>
      </c>
      <c r="AC53">
        <f t="shared" si="2"/>
        <v>184.06856027032154</v>
      </c>
      <c r="AE53">
        <f t="shared" si="3"/>
        <v>0</v>
      </c>
      <c r="AF53">
        <f t="shared" si="24"/>
        <v>0</v>
      </c>
      <c r="AG53">
        <f t="shared" si="24"/>
        <v>-10.152524809162555</v>
      </c>
      <c r="AH53">
        <f t="shared" si="5"/>
        <v>-3240.4343036627502</v>
      </c>
      <c r="AI53">
        <f t="shared" si="25"/>
        <v>-3250.5868284719127</v>
      </c>
      <c r="AJ53">
        <f t="shared" si="7"/>
        <v>13.280055798462996</v>
      </c>
      <c r="AK53">
        <f t="shared" si="22"/>
        <v>13.81440312481492</v>
      </c>
      <c r="AL53">
        <f t="shared" si="26"/>
        <v>-3223.492369548635</v>
      </c>
      <c r="AN53">
        <f t="shared" si="27"/>
        <v>0</v>
      </c>
      <c r="AO53">
        <f t="shared" si="27"/>
        <v>0</v>
      </c>
      <c r="AP53">
        <f t="shared" si="27"/>
        <v>-5.5125097172662424E-2</v>
      </c>
      <c r="AQ53">
        <f t="shared" si="27"/>
        <v>-17.594564822912485</v>
      </c>
      <c r="AR53">
        <f t="shared" si="27"/>
        <v>-17.649689920085148</v>
      </c>
      <c r="AS53">
        <f t="shared" si="27"/>
        <v>7.2106631612263661E-2</v>
      </c>
      <c r="AT53">
        <f t="shared" si="27"/>
        <v>7.500797377520213E-2</v>
      </c>
      <c r="AU53">
        <f t="shared" si="23"/>
        <v>-17.502575314697683</v>
      </c>
      <c r="AW53">
        <v>50</v>
      </c>
      <c r="AX53">
        <f>IF(Z53&gt;0, (R53*SUMPRODUCT(K53:$K$98, X53:$X$98)-K53*$AZ$3)/Z53, 0)</f>
        <v>453.25809030331413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3.3921E-2</v>
      </c>
      <c r="Q54" s="4">
        <f t="shared" si="21"/>
        <v>25</v>
      </c>
      <c r="R54">
        <f t="shared" si="0"/>
        <v>250000</v>
      </c>
      <c r="S54">
        <f t="shared" si="1"/>
        <v>440.61086898312675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184.06856027032154</v>
      </c>
      <c r="AC54">
        <f t="shared" si="2"/>
        <v>171.07361631966819</v>
      </c>
      <c r="AE54">
        <f t="shared" si="3"/>
        <v>0</v>
      </c>
      <c r="AF54">
        <f t="shared" si="24"/>
        <v>0</v>
      </c>
      <c r="AG54">
        <f t="shared" si="24"/>
        <v>-9.7066157670193256</v>
      </c>
      <c r="AH54">
        <f t="shared" si="5"/>
        <v>-3443.8379405160304</v>
      </c>
      <c r="AI54">
        <f t="shared" si="25"/>
        <v>-3453.5445562830496</v>
      </c>
      <c r="AJ54">
        <f t="shared" si="7"/>
        <v>12.994943950653351</v>
      </c>
      <c r="AK54">
        <f t="shared" si="22"/>
        <v>12.88479921892251</v>
      </c>
      <c r="AL54">
        <f t="shared" si="26"/>
        <v>-3427.6648131134739</v>
      </c>
      <c r="AN54">
        <f t="shared" si="27"/>
        <v>0</v>
      </c>
      <c r="AO54">
        <f t="shared" si="27"/>
        <v>0</v>
      </c>
      <c r="AP54">
        <f t="shared" si="27"/>
        <v>-4.7057096231912419E-2</v>
      </c>
      <c r="AQ54">
        <f t="shared" si="27"/>
        <v>-16.69552161780252</v>
      </c>
      <c r="AR54">
        <f t="shared" si="27"/>
        <v>-16.74257871403443</v>
      </c>
      <c r="AS54">
        <f t="shared" si="27"/>
        <v>6.2998715792577584E-2</v>
      </c>
      <c r="AT54">
        <f t="shared" si="27"/>
        <v>6.2464740680663988E-2</v>
      </c>
      <c r="AU54">
        <f t="shared" si="23"/>
        <v>-16.617115257561188</v>
      </c>
      <c r="AW54">
        <v>51</v>
      </c>
      <c r="AX54">
        <f>IF(Z54&gt;0, (R54*SUMPRODUCT(K54:$K$98, X54:$X$98)-K54*$AZ$3)/Z54, 0)</f>
        <v>440.61086898312675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3.7368999999999999E-2</v>
      </c>
      <c r="Q55" s="4">
        <f t="shared" si="21"/>
        <v>25</v>
      </c>
      <c r="R55">
        <f t="shared" si="0"/>
        <v>250000</v>
      </c>
      <c r="S55">
        <f t="shared" si="1"/>
        <v>428.48472821289545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171.07361631966819</v>
      </c>
      <c r="AC55">
        <f t="shared" si="2"/>
        <v>158.48489905209703</v>
      </c>
      <c r="AE55">
        <f t="shared" si="3"/>
        <v>0</v>
      </c>
      <c r="AF55">
        <f t="shared" si="24"/>
        <v>0</v>
      </c>
      <c r="AG55">
        <f t="shared" si="24"/>
        <v>-9.2468230847513873</v>
      </c>
      <c r="AH55">
        <f t="shared" si="5"/>
        <v>-3627.2652459774522</v>
      </c>
      <c r="AI55">
        <f t="shared" si="25"/>
        <v>-3636.5120690622034</v>
      </c>
      <c r="AJ55">
        <f t="shared" si="7"/>
        <v>12.588717267571155</v>
      </c>
      <c r="AK55">
        <f t="shared" si="22"/>
        <v>11.975153142376774</v>
      </c>
      <c r="AL55">
        <f t="shared" si="26"/>
        <v>-3611.9481986522555</v>
      </c>
      <c r="AN55">
        <f t="shared" si="27"/>
        <v>0</v>
      </c>
      <c r="AO55">
        <f t="shared" si="27"/>
        <v>0</v>
      </c>
      <c r="AP55">
        <f t="shared" si="27"/>
        <v>-4.0025043429020496E-2</v>
      </c>
      <c r="AQ55">
        <f t="shared" si="27"/>
        <v>-15.700684188306564</v>
      </c>
      <c r="AR55">
        <f t="shared" si="27"/>
        <v>-15.740709231735584</v>
      </c>
      <c r="AS55">
        <f t="shared" si="27"/>
        <v>5.4490493733042232E-2</v>
      </c>
      <c r="AT55">
        <f t="shared" si="27"/>
        <v>5.1834670156413881E-2</v>
      </c>
      <c r="AU55">
        <f t="shared" si="23"/>
        <v>-15.634384067846128</v>
      </c>
      <c r="AW55">
        <v>52</v>
      </c>
      <c r="AX55">
        <f>IF(Z55&gt;0, (R55*SUMPRODUCT(K55:$K$98, X55:$X$98)-K55*$AZ$3)/Z55, 0)</f>
        <v>428.48472821289545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5.0548205999999998E-2</v>
      </c>
      <c r="Q56" s="4">
        <f t="shared" si="21"/>
        <v>25</v>
      </c>
      <c r="R56">
        <f t="shared" si="0"/>
        <v>250000</v>
      </c>
      <c r="S56">
        <f t="shared" si="1"/>
        <v>421.4686874630338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158.48489905209703</v>
      </c>
      <c r="AC56">
        <f t="shared" si="2"/>
        <v>146.45100446221136</v>
      </c>
      <c r="AE56">
        <f t="shared" si="3"/>
        <v>0</v>
      </c>
      <c r="AF56">
        <f t="shared" si="24"/>
        <v>0</v>
      </c>
      <c r="AG56">
        <f t="shared" si="24"/>
        <v>-8.686944535770305</v>
      </c>
      <c r="AH56">
        <f t="shared" si="5"/>
        <v>-4674.1031813356858</v>
      </c>
      <c r="AI56">
        <f t="shared" si="25"/>
        <v>-4682.7901258714564</v>
      </c>
      <c r="AJ56">
        <f t="shared" si="7"/>
        <v>12.033894589885676</v>
      </c>
      <c r="AK56">
        <f t="shared" si="22"/>
        <v>11.093942933646794</v>
      </c>
      <c r="AL56">
        <f t="shared" si="26"/>
        <v>-4659.662288347924</v>
      </c>
      <c r="AN56">
        <f t="shared" si="27"/>
        <v>0</v>
      </c>
      <c r="AO56">
        <f t="shared" si="27"/>
        <v>0</v>
      </c>
      <c r="AP56">
        <f t="shared" si="27"/>
        <v>-3.3572856119929655E-2</v>
      </c>
      <c r="AQ56">
        <f t="shared" si="27"/>
        <v>-18.064233396509593</v>
      </c>
      <c r="AR56">
        <f t="shared" si="27"/>
        <v>-18.097806252629525</v>
      </c>
      <c r="AS56">
        <f t="shared" si="27"/>
        <v>4.6507976419675204E-2</v>
      </c>
      <c r="AT56">
        <f t="shared" si="27"/>
        <v>4.2875299638482967E-2</v>
      </c>
      <c r="AU56">
        <f t="shared" si="23"/>
        <v>-18.008422976571364</v>
      </c>
      <c r="AW56">
        <v>53</v>
      </c>
      <c r="AX56">
        <f>IF(Z56&gt;0, (R56*SUMPRODUCT(K56:$K$98, X56:$X$98)-K56*$AZ$3)/Z56, 0)</f>
        <v>421.4686874630338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6.4784177999999998E-2</v>
      </c>
      <c r="Q57" s="4">
        <f t="shared" si="21"/>
        <v>25</v>
      </c>
      <c r="R57">
        <f t="shared" si="0"/>
        <v>250000</v>
      </c>
      <c r="S57">
        <f t="shared" si="1"/>
        <v>409.53029761656416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146.45100446221136</v>
      </c>
      <c r="AC57">
        <f t="shared" si="2"/>
        <v>131.66069035000606</v>
      </c>
      <c r="AE57">
        <f t="shared" si="3"/>
        <v>0</v>
      </c>
      <c r="AF57">
        <f t="shared" si="24"/>
        <v>0</v>
      </c>
      <c r="AG57">
        <f t="shared" si="24"/>
        <v>-8.0372985293311316</v>
      </c>
      <c r="AH57">
        <f t="shared" si="5"/>
        <v>-5627.7656108147075</v>
      </c>
      <c r="AI57">
        <f t="shared" si="25"/>
        <v>-5635.8029093440391</v>
      </c>
      <c r="AJ57">
        <f t="shared" si="7"/>
        <v>14.790314112205294</v>
      </c>
      <c r="AK57">
        <f t="shared" si="22"/>
        <v>10.251570312354795</v>
      </c>
      <c r="AL57">
        <f t="shared" si="26"/>
        <v>-5610.7610249194795</v>
      </c>
      <c r="AN57">
        <f t="shared" si="27"/>
        <v>0</v>
      </c>
      <c r="AO57">
        <f t="shared" si="27"/>
        <v>0</v>
      </c>
      <c r="AP57">
        <f t="shared" si="27"/>
        <v>-2.7734051492757542E-2</v>
      </c>
      <c r="AQ57">
        <f t="shared" si="27"/>
        <v>-19.419552561088498</v>
      </c>
      <c r="AR57">
        <f t="shared" si="27"/>
        <v>-19.447286612581259</v>
      </c>
      <c r="AS57">
        <f t="shared" si="27"/>
        <v>5.1036468495602449E-2</v>
      </c>
      <c r="AT57">
        <f t="shared" si="27"/>
        <v>3.537476900813008E-2</v>
      </c>
      <c r="AU57">
        <f t="shared" si="23"/>
        <v>-19.360875375077526</v>
      </c>
      <c r="AW57">
        <v>54</v>
      </c>
      <c r="AX57">
        <f>IF(Z57&gt;0, (R57*SUMPRODUCT(K57:$K$98, X57:$X$98)-K57*$AZ$3)/Z57, 0)</f>
        <v>409.53029761656416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8.0470763000000001E-2</v>
      </c>
      <c r="Q58" s="4">
        <f t="shared" si="21"/>
        <v>25</v>
      </c>
      <c r="R58">
        <f t="shared" si="0"/>
        <v>250000</v>
      </c>
      <c r="S58">
        <f t="shared" si="1"/>
        <v>393.85017404549063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131.66069035000606</v>
      </c>
      <c r="AC58">
        <f t="shared" si="2"/>
        <v>115.16428000704644</v>
      </c>
      <c r="AE58">
        <f t="shared" si="3"/>
        <v>0</v>
      </c>
      <c r="AF58">
        <f t="shared" si="24"/>
        <v>0</v>
      </c>
      <c r="AG58">
        <f t="shared" si="24"/>
        <v>-7.3101579989237662</v>
      </c>
      <c r="AH58">
        <f t="shared" si="5"/>
        <v>-6467.6754511405397</v>
      </c>
      <c r="AI58">
        <f t="shared" si="25"/>
        <v>-6474.9856091394631</v>
      </c>
      <c r="AJ58">
        <f t="shared" si="7"/>
        <v>16.496410342959621</v>
      </c>
      <c r="AK58">
        <f t="shared" si="22"/>
        <v>9.216248324500425</v>
      </c>
      <c r="AL58">
        <f t="shared" si="26"/>
        <v>-6449.2729504720037</v>
      </c>
      <c r="AN58">
        <f t="shared" si="27"/>
        <v>0</v>
      </c>
      <c r="AO58">
        <f t="shared" si="27"/>
        <v>0</v>
      </c>
      <c r="AP58">
        <f t="shared" si="27"/>
        <v>-2.2522259547434354E-2</v>
      </c>
      <c r="AQ58">
        <f t="shared" si="27"/>
        <v>-19.926609684852572</v>
      </c>
      <c r="AR58">
        <f t="shared" si="27"/>
        <v>-19.949131944400005</v>
      </c>
      <c r="AS58">
        <f t="shared" si="27"/>
        <v>5.0824679220314577E-2</v>
      </c>
      <c r="AT58">
        <f t="shared" si="27"/>
        <v>2.8394835904855278E-2</v>
      </c>
      <c r="AU58">
        <f t="shared" si="23"/>
        <v>-19.869912429274837</v>
      </c>
      <c r="AW58">
        <v>55</v>
      </c>
      <c r="AX58">
        <f>IF(Z58&gt;0, (R58*SUMPRODUCT(K58:$K$98, X58:$X$98)-K58*$AZ$3)/Z58, 0)</f>
        <v>393.85017404549063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9.7818447000000003E-2</v>
      </c>
      <c r="Q59" s="4">
        <f t="shared" si="21"/>
        <v>25</v>
      </c>
      <c r="R59">
        <f t="shared" si="0"/>
        <v>250000</v>
      </c>
      <c r="S59">
        <f t="shared" si="1"/>
        <v>375.06821918636155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115.16428000704644</v>
      </c>
      <c r="AC59">
        <f t="shared" si="2"/>
        <v>97.847618731237418</v>
      </c>
      <c r="AE59">
        <f t="shared" si="3"/>
        <v>0</v>
      </c>
      <c r="AF59">
        <f t="shared" si="24"/>
        <v>0</v>
      </c>
      <c r="AG59">
        <f t="shared" si="24"/>
        <v>-6.5219881161551783</v>
      </c>
      <c r="AH59">
        <f t="shared" si="5"/>
        <v>-7150.6830277935051</v>
      </c>
      <c r="AI59">
        <f t="shared" si="25"/>
        <v>-7157.2050159096607</v>
      </c>
      <c r="AJ59">
        <f t="shared" si="7"/>
        <v>17.316661275809025</v>
      </c>
      <c r="AK59">
        <f t="shared" si="22"/>
        <v>8.0614996004932511</v>
      </c>
      <c r="AL59">
        <f t="shared" si="26"/>
        <v>-7131.8268550333587</v>
      </c>
      <c r="AN59">
        <f t="shared" si="27"/>
        <v>0</v>
      </c>
      <c r="AO59">
        <f t="shared" si="27"/>
        <v>0</v>
      </c>
      <c r="AP59">
        <f t="shared" si="27"/>
        <v>-1.7941021875088444E-2</v>
      </c>
      <c r="AQ59">
        <f t="shared" si="27"/>
        <v>-19.670468320187062</v>
      </c>
      <c r="AR59">
        <f t="shared" si="27"/>
        <v>-19.688409342062155</v>
      </c>
      <c r="AS59">
        <f t="shared" si="27"/>
        <v>4.7635566520464155E-2</v>
      </c>
      <c r="AT59">
        <f t="shared" si="27"/>
        <v>2.2175989606636831E-2</v>
      </c>
      <c r="AU59">
        <f t="shared" si="23"/>
        <v>-19.618597785935052</v>
      </c>
      <c r="AW59">
        <v>56</v>
      </c>
      <c r="AX59">
        <f>IF(Z59&gt;0, (R59*SUMPRODUCT(K59:$K$98, X59:$X$98)-K59*$AZ$3)/Z59, 0)</f>
        <v>375.06821918636155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0.115047869</v>
      </c>
      <c r="Q60" s="4">
        <f t="shared" si="21"/>
        <v>25</v>
      </c>
      <c r="R60">
        <f t="shared" si="0"/>
        <v>250000</v>
      </c>
      <c r="S60">
        <f t="shared" si="1"/>
        <v>352.70518592016532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97.847618731237418</v>
      </c>
      <c r="AC60">
        <f t="shared" si="2"/>
        <v>80.507461490553581</v>
      </c>
      <c r="AE60">
        <f t="shared" si="3"/>
        <v>0</v>
      </c>
      <c r="AF60">
        <f t="shared" si="24"/>
        <v>0</v>
      </c>
      <c r="AG60">
        <f t="shared" si="24"/>
        <v>-5.7064274005866489</v>
      </c>
      <c r="AH60">
        <f t="shared" si="5"/>
        <v>-7503.4083440697768</v>
      </c>
      <c r="AI60">
        <f t="shared" si="25"/>
        <v>-7509.1147714703638</v>
      </c>
      <c r="AJ60">
        <f t="shared" si="7"/>
        <v>17.340157240683837</v>
      </c>
      <c r="AK60">
        <f t="shared" si="22"/>
        <v>6.8493333111866201</v>
      </c>
      <c r="AL60">
        <f t="shared" si="26"/>
        <v>-7484.9252809184936</v>
      </c>
      <c r="AN60">
        <f t="shared" si="27"/>
        <v>0</v>
      </c>
      <c r="AO60">
        <f t="shared" si="27"/>
        <v>0</v>
      </c>
      <c r="AP60">
        <f t="shared" si="27"/>
        <v>-1.4015656537434151E-2</v>
      </c>
      <c r="AQ60">
        <f t="shared" si="27"/>
        <v>-18.429252985815261</v>
      </c>
      <c r="AR60">
        <f t="shared" si="27"/>
        <v>-18.443268642352695</v>
      </c>
      <c r="AS60">
        <f t="shared" si="27"/>
        <v>4.2589464673736407E-2</v>
      </c>
      <c r="AT60">
        <f t="shared" si="27"/>
        <v>1.6822767812682448E-2</v>
      </c>
      <c r="AU60">
        <f t="shared" si="23"/>
        <v>-18.383856409866279</v>
      </c>
      <c r="AW60">
        <v>57</v>
      </c>
      <c r="AX60">
        <f>IF(Z60&gt;0, (R60*SUMPRODUCT(K60:$K$98, X60:$X$98)-K60*$AZ$3)/Z60, 0)</f>
        <v>352.70518592016532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0.13365521</v>
      </c>
      <c r="Q61" s="4">
        <f t="shared" si="21"/>
        <v>25</v>
      </c>
      <c r="R61">
        <f t="shared" si="0"/>
        <v>250000</v>
      </c>
      <c r="S61">
        <f t="shared" si="1"/>
        <v>328.23401015444955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80.507461490553581</v>
      </c>
      <c r="AC61">
        <f t="shared" si="2"/>
        <v>64.158843397151927</v>
      </c>
      <c r="AE61">
        <f t="shared" si="3"/>
        <v>0</v>
      </c>
      <c r="AF61">
        <f t="shared" si="24"/>
        <v>0</v>
      </c>
      <c r="AG61">
        <f t="shared" si="24"/>
        <v>-4.8866693740056197</v>
      </c>
      <c r="AH61">
        <f t="shared" si="5"/>
        <v>-7626.9375257516267</v>
      </c>
      <c r="AI61">
        <f t="shared" si="25"/>
        <v>-7631.8241951256323</v>
      </c>
      <c r="AJ61">
        <f t="shared" si="7"/>
        <v>16.348618093401655</v>
      </c>
      <c r="AK61">
        <f t="shared" si="22"/>
        <v>5.6355223043387515</v>
      </c>
      <c r="AL61">
        <f t="shared" si="26"/>
        <v>-7609.8400547278925</v>
      </c>
      <c r="AN61">
        <f t="shared" si="27"/>
        <v>0</v>
      </c>
      <c r="AO61">
        <f t="shared" si="27"/>
        <v>0</v>
      </c>
      <c r="AP61">
        <f t="shared" si="27"/>
        <v>-1.0716280762733192E-2</v>
      </c>
      <c r="AQ61">
        <f t="shared" si="27"/>
        <v>-16.725584980344948</v>
      </c>
      <c r="AR61">
        <f t="shared" si="27"/>
        <v>-16.73630126110768</v>
      </c>
      <c r="AS61">
        <f t="shared" si="27"/>
        <v>3.585189996760163E-2</v>
      </c>
      <c r="AT61">
        <f t="shared" si="27"/>
        <v>1.2358486862072233E-2</v>
      </c>
      <c r="AU61">
        <f t="shared" si="23"/>
        <v>-16.688090874278011</v>
      </c>
      <c r="AW61">
        <v>58</v>
      </c>
      <c r="AX61">
        <f>IF(Z61&gt;0, (R61*SUMPRODUCT(K61:$K$98, X61:$X$98)-K61*$AZ$3)/Z61, 0)</f>
        <v>328.23401015444955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0.153152232</v>
      </c>
      <c r="Q62" s="4">
        <f t="shared" si="21"/>
        <v>25</v>
      </c>
      <c r="R62">
        <f t="shared" si="0"/>
        <v>250000</v>
      </c>
      <c r="S62">
        <f t="shared" si="1"/>
        <v>301.33386271009272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64.158843397151927</v>
      </c>
      <c r="AC62">
        <f t="shared" si="2"/>
        <v>49.290968142176254</v>
      </c>
      <c r="AE62">
        <f t="shared" si="3"/>
        <v>0</v>
      </c>
      <c r="AF62">
        <f t="shared" si="24"/>
        <v>0</v>
      </c>
      <c r="AG62">
        <f t="shared" si="24"/>
        <v>-4.08939835859056</v>
      </c>
      <c r="AH62">
        <f t="shared" si="5"/>
        <v>-7484.0432167500348</v>
      </c>
      <c r="AI62">
        <f t="shared" si="25"/>
        <v>-7488.132615108625</v>
      </c>
      <c r="AJ62">
        <f t="shared" si="7"/>
        <v>14.867875254975672</v>
      </c>
      <c r="AK62">
        <f t="shared" si="22"/>
        <v>4.4911190378006349</v>
      </c>
      <c r="AL62">
        <f t="shared" si="26"/>
        <v>-7468.7736208158485</v>
      </c>
      <c r="AN62">
        <f t="shared" si="27"/>
        <v>0</v>
      </c>
      <c r="AO62">
        <f t="shared" si="27"/>
        <v>0</v>
      </c>
      <c r="AP62">
        <f t="shared" si="27"/>
        <v>-8.0070496763880433E-3</v>
      </c>
      <c r="AQ62">
        <f t="shared" si="27"/>
        <v>-14.653770692421883</v>
      </c>
      <c r="AR62">
        <f t="shared" si="27"/>
        <v>-14.66177774209827</v>
      </c>
      <c r="AS62">
        <f t="shared" si="27"/>
        <v>2.9111327708842095E-2</v>
      </c>
      <c r="AT62">
        <f t="shared" si="27"/>
        <v>8.7936195217322467E-3</v>
      </c>
      <c r="AU62">
        <f t="shared" si="23"/>
        <v>-14.623872794867696</v>
      </c>
      <c r="AW62">
        <v>59</v>
      </c>
      <c r="AX62">
        <f>IF(Z62&gt;0, (R62*SUMPRODUCT(K62:$K$98, X62:$X$98)-K62*$AZ$3)/Z62, 0)</f>
        <v>301.33386271009272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0.17329698399999999</v>
      </c>
      <c r="Q63" s="4">
        <f t="shared" si="21"/>
        <v>25</v>
      </c>
      <c r="R63">
        <f t="shared" si="0"/>
        <v>250000</v>
      </c>
      <c r="S63">
        <f t="shared" si="1"/>
        <v>271.68996884186265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49.290968142176254</v>
      </c>
      <c r="AC63">
        <f t="shared" si="2"/>
        <v>36.29586684740557</v>
      </c>
      <c r="AE63">
        <f t="shared" si="3"/>
        <v>0</v>
      </c>
      <c r="AF63">
        <f t="shared" si="24"/>
        <v>0</v>
      </c>
      <c r="AG63">
        <f t="shared" si="24"/>
        <v>-3.3398239730863608</v>
      </c>
      <c r="AH63">
        <f t="shared" si="5"/>
        <v>-7086.8040191829459</v>
      </c>
      <c r="AI63">
        <f t="shared" si="25"/>
        <v>-7090.1438431560318</v>
      </c>
      <c r="AJ63">
        <f t="shared" si="7"/>
        <v>12.995101294770684</v>
      </c>
      <c r="AK63">
        <f t="shared" si="22"/>
        <v>3.4503677699523383</v>
      </c>
      <c r="AL63">
        <f t="shared" si="26"/>
        <v>-7073.6983740913092</v>
      </c>
      <c r="AN63">
        <f t="shared" si="27"/>
        <v>0</v>
      </c>
      <c r="AO63">
        <f t="shared" si="27"/>
        <v>0</v>
      </c>
      <c r="AP63">
        <f t="shared" si="27"/>
        <v>-5.8387335892570898E-3</v>
      </c>
      <c r="AQ63">
        <f t="shared" si="27"/>
        <v>-12.389263925502</v>
      </c>
      <c r="AR63">
        <f t="shared" si="27"/>
        <v>-12.395102659091256</v>
      </c>
      <c r="AS63">
        <f t="shared" si="27"/>
        <v>2.2718243547266714E-2</v>
      </c>
      <c r="AT63">
        <f t="shared" si="27"/>
        <v>6.0319880197440183E-3</v>
      </c>
      <c r="AU63">
        <f t="shared" si="23"/>
        <v>-12.366352427524246</v>
      </c>
      <c r="AW63">
        <v>60</v>
      </c>
      <c r="AX63">
        <f>IF(Z63&gt;0, (R63*SUMPRODUCT(K63:$K$98, X63:$X$98)-K63*$AZ$3)/Z63, 0)</f>
        <v>271.68996884186265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0.19491187900000001</v>
      </c>
      <c r="Q64" s="4">
        <f t="shared" si="21"/>
        <v>25</v>
      </c>
      <c r="R64">
        <f t="shared" si="0"/>
        <v>250000</v>
      </c>
      <c r="S64">
        <f t="shared" si="1"/>
        <v>239.01331213326984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36.29586684740557</v>
      </c>
      <c r="AC64">
        <f t="shared" si="2"/>
        <v>25.387557741234957</v>
      </c>
      <c r="AE64">
        <f t="shared" si="3"/>
        <v>0</v>
      </c>
      <c r="AF64">
        <f t="shared" si="24"/>
        <v>0</v>
      </c>
      <c r="AG64">
        <f t="shared" si="24"/>
        <v>-2.655454367231989</v>
      </c>
      <c r="AH64">
        <f t="shared" si="5"/>
        <v>-6509.7136612350805</v>
      </c>
      <c r="AI64">
        <f t="shared" si="25"/>
        <v>-6512.3691156023124</v>
      </c>
      <c r="AJ64">
        <f t="shared" si="7"/>
        <v>10.908309106170613</v>
      </c>
      <c r="AK64">
        <f t="shared" si="22"/>
        <v>2.5407106793183902</v>
      </c>
      <c r="AL64">
        <f t="shared" si="26"/>
        <v>-6498.920095816824</v>
      </c>
      <c r="AN64">
        <f t="shared" si="27"/>
        <v>0</v>
      </c>
      <c r="AO64">
        <f t="shared" si="27"/>
        <v>0</v>
      </c>
      <c r="AP64">
        <f t="shared" si="27"/>
        <v>-4.1449176058053613E-3</v>
      </c>
      <c r="AQ64">
        <f t="shared" si="27"/>
        <v>-10.16105834698673</v>
      </c>
      <c r="AR64">
        <f t="shared" si="27"/>
        <v>-10.165203264592535</v>
      </c>
      <c r="AS64">
        <f t="shared" si="27"/>
        <v>1.7026857257149572E-2</v>
      </c>
      <c r="AT64">
        <f t="shared" si="27"/>
        <v>3.9658133673529895E-3</v>
      </c>
      <c r="AU64">
        <f t="shared" si="23"/>
        <v>-10.144210593968033</v>
      </c>
      <c r="AW64">
        <v>61</v>
      </c>
      <c r="AX64">
        <f>IF(Z64&gt;0, (R64*SUMPRODUCT(K64:$K$98, X64:$X$98)-K64*$AZ$3)/Z64, 0)</f>
        <v>239.01331213326984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0.21714087100000001</v>
      </c>
      <c r="Q65" s="4">
        <f t="shared" si="21"/>
        <v>25</v>
      </c>
      <c r="R65">
        <f t="shared" si="0"/>
        <v>250000</v>
      </c>
      <c r="S65">
        <f t="shared" si="1"/>
        <v>201.58899511593009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25.387557741234957</v>
      </c>
      <c r="AC65">
        <f t="shared" si="2"/>
        <v>16.548780482936962</v>
      </c>
      <c r="AE65">
        <f t="shared" si="3"/>
        <v>0</v>
      </c>
      <c r="AF65">
        <f t="shared" si="24"/>
        <v>0</v>
      </c>
      <c r="AG65">
        <f t="shared" si="24"/>
        <v>-2.0522921493581614</v>
      </c>
      <c r="AH65">
        <f t="shared" si="5"/>
        <v>-5766.0767420150796</v>
      </c>
      <c r="AI65">
        <f t="shared" si="25"/>
        <v>-5768.1290341644381</v>
      </c>
      <c r="AJ65">
        <f t="shared" si="7"/>
        <v>8.8387772582979949</v>
      </c>
      <c r="AK65">
        <f t="shared" si="22"/>
        <v>1.7771290418864472</v>
      </c>
      <c r="AL65">
        <f t="shared" si="26"/>
        <v>-5757.513127864253</v>
      </c>
      <c r="AN65">
        <f t="shared" si="27"/>
        <v>0</v>
      </c>
      <c r="AO65">
        <f t="shared" si="27"/>
        <v>0</v>
      </c>
      <c r="AP65">
        <f t="shared" si="27"/>
        <v>-2.8602119737495511E-3</v>
      </c>
      <c r="AQ65">
        <f t="shared" si="27"/>
        <v>-8.0359912423911677</v>
      </c>
      <c r="AR65">
        <f t="shared" si="27"/>
        <v>-8.0388514543649183</v>
      </c>
      <c r="AS65">
        <f t="shared" si="27"/>
        <v>1.2318312748696877E-2</v>
      </c>
      <c r="AT65">
        <f t="shared" si="27"/>
        <v>2.4767262137076061E-3</v>
      </c>
      <c r="AU65">
        <f t="shared" si="23"/>
        <v>-8.0240564154025122</v>
      </c>
      <c r="AW65">
        <v>62</v>
      </c>
      <c r="AX65">
        <f>IF(Z65&gt;0, (R65*SUMPRODUCT(K65:$K$98, X65:$X$98)-K65*$AZ$3)/Z65, 0)</f>
        <v>201.58899511593009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0.240684854</v>
      </c>
      <c r="Q66" s="4">
        <f t="shared" si="21"/>
        <v>25</v>
      </c>
      <c r="R66">
        <f t="shared" si="0"/>
        <v>250000</v>
      </c>
      <c r="S66">
        <f t="shared" si="1"/>
        <v>157.58407600293458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16.548780482936962</v>
      </c>
      <c r="AC66">
        <f t="shared" si="2"/>
        <v>9.6933973554464519</v>
      </c>
      <c r="AE66">
        <f t="shared" si="3"/>
        <v>0</v>
      </c>
      <c r="AF66">
        <f t="shared" si="24"/>
        <v>0</v>
      </c>
      <c r="AG66">
        <f t="shared" si="24"/>
        <v>-1.5378135915309643</v>
      </c>
      <c r="AH66">
        <f t="shared" si="5"/>
        <v>-4939.5563633361526</v>
      </c>
      <c r="AI66">
        <f t="shared" si="25"/>
        <v>-4941.0941769276833</v>
      </c>
      <c r="AJ66">
        <f t="shared" si="7"/>
        <v>6.8553831274905104</v>
      </c>
      <c r="AK66">
        <f t="shared" si="22"/>
        <v>1.1584146338055874</v>
      </c>
      <c r="AL66">
        <f t="shared" si="26"/>
        <v>-4933.0803791663875</v>
      </c>
      <c r="AN66">
        <f t="shared" si="27"/>
        <v>0</v>
      </c>
      <c r="AO66">
        <f t="shared" si="27"/>
        <v>0</v>
      </c>
      <c r="AP66">
        <f t="shared" si="27"/>
        <v>-1.9135715649116899E-3</v>
      </c>
      <c r="AQ66">
        <f t="shared" si="27"/>
        <v>-6.1465151902764505</v>
      </c>
      <c r="AR66">
        <f t="shared" si="27"/>
        <v>-6.1484287618413624</v>
      </c>
      <c r="AS66">
        <f t="shared" si="27"/>
        <v>8.5304657804990344E-3</v>
      </c>
      <c r="AT66">
        <f t="shared" si="27"/>
        <v>1.4414681440168076E-3</v>
      </c>
      <c r="AU66">
        <f t="shared" si="23"/>
        <v>-6.1384568279168468</v>
      </c>
      <c r="AW66">
        <v>63</v>
      </c>
      <c r="AX66">
        <f>IF(Z66&gt;0, (R66*SUMPRODUCT(K66:$K$98, X66:$X$98)-K66*$AZ$3)/Z66, 0)</f>
        <v>157.58407600293458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0.26560892699999999</v>
      </c>
      <c r="Q67" s="4">
        <f t="shared" si="21"/>
        <v>25</v>
      </c>
      <c r="R67">
        <f t="shared" ref="R67:R89" si="28">$C$6</f>
        <v>250000</v>
      </c>
      <c r="S67">
        <f t="shared" ref="S67:S89" si="29">AX67</f>
        <v>103.25596075290125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9.6933973554464519</v>
      </c>
      <c r="AC67">
        <f t="shared" ref="AC67:AC89" si="30">S67*Z67</f>
        <v>4.6009965534741628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-1.1139784376430988</v>
      </c>
      <c r="AH67">
        <f t="shared" ref="AH67:AH89" si="33">-X67*R67</f>
        <v>-4084.5701797255574</v>
      </c>
      <c r="AI67">
        <f t="shared" ref="AI67:AI89" si="34">SUM(AE67:AH67)</f>
        <v>-4085.6841581632007</v>
      </c>
      <c r="AJ67">
        <f t="shared" ref="AJ67:AJ89" si="35">AB67-AC67</f>
        <v>5.0924008019722891</v>
      </c>
      <c r="AK67">
        <f t="shared" si="22"/>
        <v>0.67853781488125164</v>
      </c>
      <c r="AL67">
        <f t="shared" si="26"/>
        <v>-4079.9132195463471</v>
      </c>
      <c r="AN67">
        <f t="shared" ref="AN67:AT89" si="36">AE67*$K67</f>
        <v>0</v>
      </c>
      <c r="AO67">
        <f t="shared" si="36"/>
        <v>0</v>
      </c>
      <c r="AP67">
        <f t="shared" si="36"/>
        <v>-1.2376554992577391E-3</v>
      </c>
      <c r="AQ67">
        <f t="shared" si="36"/>
        <v>-4.5380508044098642</v>
      </c>
      <c r="AR67">
        <f t="shared" si="36"/>
        <v>-4.5392884599091223</v>
      </c>
      <c r="AS67">
        <f t="shared" si="36"/>
        <v>5.6577736552247265E-3</v>
      </c>
      <c r="AT67">
        <f t="shared" si="36"/>
        <v>7.5387101730524559E-4</v>
      </c>
      <c r="AU67">
        <f t="shared" si="23"/>
        <v>-4.5328768152365928</v>
      </c>
      <c r="AW67">
        <v>64</v>
      </c>
      <c r="AX67">
        <f>IF(Z67&gt;0, (R67*SUMPRODUCT(K67:$K$98, X67:$X$98)-K67*$AZ$3)/Z67, 0)</f>
        <v>103.25596075290125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0.29099302900000001</v>
      </c>
      <c r="Q68" s="4">
        <f t="shared" si="21"/>
        <v>25</v>
      </c>
      <c r="R68">
        <f t="shared" si="28"/>
        <v>250000</v>
      </c>
      <c r="S68">
        <f t="shared" si="29"/>
        <v>32.237921702766428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4.6009965534741628</v>
      </c>
      <c r="AC68">
        <f t="shared" si="30"/>
        <v>1.0041193100501564</v>
      </c>
      <c r="AE68">
        <f t="shared" si="31"/>
        <v>0</v>
      </c>
      <c r="AF68">
        <f t="shared" si="32"/>
        <v>0</v>
      </c>
      <c r="AG68">
        <f t="shared" si="32"/>
        <v>-0.77867869345621477</v>
      </c>
      <c r="AH68">
        <f t="shared" si="33"/>
        <v>-3241.5995981045298</v>
      </c>
      <c r="AI68">
        <f t="shared" si="34"/>
        <v>-3242.378276797986</v>
      </c>
      <c r="AJ68">
        <f t="shared" si="35"/>
        <v>3.5968772434240064</v>
      </c>
      <c r="AK68">
        <f t="shared" si="22"/>
        <v>0.32206975874319144</v>
      </c>
      <c r="AL68">
        <f t="shared" si="26"/>
        <v>-3238.459329795819</v>
      </c>
      <c r="AN68">
        <f t="shared" si="36"/>
        <v>0</v>
      </c>
      <c r="AO68">
        <f t="shared" si="36"/>
        <v>0</v>
      </c>
      <c r="AP68">
        <f t="shared" si="36"/>
        <v>-7.7243734078361146E-4</v>
      </c>
      <c r="AQ68">
        <f t="shared" si="36"/>
        <v>-3.2156171659599715</v>
      </c>
      <c r="AR68">
        <f t="shared" si="36"/>
        <v>-3.2163896033007551</v>
      </c>
      <c r="AS68">
        <f t="shared" si="36"/>
        <v>3.5680471501070474E-3</v>
      </c>
      <c r="AT68">
        <f t="shared" si="36"/>
        <v>3.1948826914242383E-4</v>
      </c>
      <c r="AU68">
        <f t="shared" si="23"/>
        <v>-3.2125020678815055</v>
      </c>
      <c r="AW68">
        <v>65</v>
      </c>
      <c r="AX68">
        <f>IF(Z68&gt;0, (R68*SUMPRODUCT(K68:$K$98, X68:$X$98)-K68*$AZ$3)/Z68, 0)</f>
        <v>32.237921702766428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0.31752069599999999</v>
      </c>
      <c r="Q69" s="4">
        <f t="shared" ref="Q69:Q89" si="48">$C$8</f>
        <v>25</v>
      </c>
      <c r="R69">
        <f t="shared" si="28"/>
        <v>250000</v>
      </c>
      <c r="S69">
        <f t="shared" si="29"/>
        <v>-65.462456365432928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1.0041193100501564</v>
      </c>
      <c r="AC69">
        <f t="shared" si="30"/>
        <v>-1.3711643193152983</v>
      </c>
      <c r="AE69">
        <f t="shared" si="31"/>
        <v>0</v>
      </c>
      <c r="AF69">
        <f t="shared" si="32"/>
        <v>0</v>
      </c>
      <c r="AG69">
        <f t="shared" si="32"/>
        <v>-0.52364530581506474</v>
      </c>
      <c r="AH69">
        <f t="shared" si="33"/>
        <v>-2472.4660070658797</v>
      </c>
      <c r="AI69">
        <f t="shared" si="34"/>
        <v>-2472.9896523716948</v>
      </c>
      <c r="AJ69">
        <f t="shared" si="35"/>
        <v>2.3752836293654545</v>
      </c>
      <c r="AK69">
        <f t="shared" si="22"/>
        <v>7.0288351703510957E-2</v>
      </c>
      <c r="AL69">
        <f t="shared" si="26"/>
        <v>-2470.5440803906258</v>
      </c>
      <c r="AN69">
        <f t="shared" si="36"/>
        <v>0</v>
      </c>
      <c r="AO69">
        <f t="shared" si="36"/>
        <v>0</v>
      </c>
      <c r="AP69">
        <f t="shared" si="36"/>
        <v>-4.6379296903015525E-4</v>
      </c>
      <c r="AQ69">
        <f t="shared" si="36"/>
        <v>-2.1898646612678703</v>
      </c>
      <c r="AR69">
        <f t="shared" si="36"/>
        <v>-2.1903284542369006</v>
      </c>
      <c r="AS69">
        <f t="shared" si="36"/>
        <v>2.1037901696405008E-3</v>
      </c>
      <c r="AT69">
        <f t="shared" si="36"/>
        <v>6.2254436281187938E-5</v>
      </c>
      <c r="AU69">
        <f t="shared" si="23"/>
        <v>-2.1881624096309791</v>
      </c>
      <c r="AW69">
        <v>66</v>
      </c>
      <c r="AX69">
        <f>IF(Z69&gt;0, (R69*SUMPRODUCT(K69:$K$98, X69:$X$98)-K69*$AZ$3)/Z69, 0)</f>
        <v>-65.462456365432928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0.344227385</v>
      </c>
      <c r="Q70" s="4">
        <f t="shared" si="48"/>
        <v>25</v>
      </c>
      <c r="R70">
        <f t="shared" si="28"/>
        <v>250000</v>
      </c>
      <c r="S70">
        <f t="shared" si="29"/>
        <v>-207.79853493424389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-1.3711643193152983</v>
      </c>
      <c r="AC70">
        <f t="shared" si="30"/>
        <v>-2.8107311800523544</v>
      </c>
      <c r="AE70">
        <f t="shared" si="31"/>
        <v>0</v>
      </c>
      <c r="AF70">
        <f t="shared" si="32"/>
        <v>0</v>
      </c>
      <c r="AG70">
        <f t="shared" si="32"/>
        <v>-0.33815579846866906</v>
      </c>
      <c r="AH70">
        <f t="shared" si="33"/>
        <v>-1802.5305428824499</v>
      </c>
      <c r="AI70">
        <f t="shared" si="34"/>
        <v>-1802.8686986809187</v>
      </c>
      <c r="AJ70">
        <f t="shared" si="35"/>
        <v>1.4395668607370562</v>
      </c>
      <c r="AK70">
        <f t="shared" si="22"/>
        <v>-9.5981502352070883E-2</v>
      </c>
      <c r="AL70">
        <f t="shared" si="26"/>
        <v>-1801.5251133225336</v>
      </c>
      <c r="AN70">
        <f t="shared" si="36"/>
        <v>0</v>
      </c>
      <c r="AO70">
        <f t="shared" si="36"/>
        <v>0</v>
      </c>
      <c r="AP70">
        <f t="shared" si="36"/>
        <v>-2.6741499859751549E-4</v>
      </c>
      <c r="AQ70">
        <f t="shared" si="36"/>
        <v>-1.4254485795592524</v>
      </c>
      <c r="AR70">
        <f t="shared" si="36"/>
        <v>-1.4257159945578501</v>
      </c>
      <c r="AS70">
        <f t="shared" si="36"/>
        <v>1.1384154043441526E-3</v>
      </c>
      <c r="AT70">
        <f t="shared" si="36"/>
        <v>-7.5902567494327808E-5</v>
      </c>
      <c r="AU70">
        <f t="shared" si="23"/>
        <v>-1.4246534817210001</v>
      </c>
      <c r="AW70">
        <v>67</v>
      </c>
      <c r="AX70">
        <f>IF(Z70&gt;0, (R70*SUMPRODUCT(K70:$K$98, X70:$X$98)-K70*$AZ$3)/Z70, 0)</f>
        <v>-207.79853493424389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0.370496828</v>
      </c>
      <c r="Q71" s="4">
        <f t="shared" si="48"/>
        <v>25</v>
      </c>
      <c r="R71">
        <f t="shared" si="28"/>
        <v>250000</v>
      </c>
      <c r="S71">
        <f t="shared" si="29"/>
        <v>-425.59251232451095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-2.8107311800523544</v>
      </c>
      <c r="AC71">
        <f t="shared" si="30"/>
        <v>-3.5662710091376635</v>
      </c>
      <c r="AE71">
        <f t="shared" si="31"/>
        <v>0</v>
      </c>
      <c r="AF71">
        <f t="shared" si="32"/>
        <v>0</v>
      </c>
      <c r="AG71">
        <f t="shared" si="32"/>
        <v>-0.2094885897815332</v>
      </c>
      <c r="AH71">
        <f t="shared" si="33"/>
        <v>-1252.8565070244915</v>
      </c>
      <c r="AI71">
        <f t="shared" si="34"/>
        <v>-1253.0659956142731</v>
      </c>
      <c r="AJ71">
        <f t="shared" si="35"/>
        <v>0.75553982908530903</v>
      </c>
      <c r="AK71">
        <f t="shared" si="22"/>
        <v>-0.19675118260366484</v>
      </c>
      <c r="AL71">
        <f t="shared" si="26"/>
        <v>-1252.5072069677915</v>
      </c>
      <c r="AN71">
        <f t="shared" si="36"/>
        <v>0</v>
      </c>
      <c r="AO71">
        <f t="shared" si="36"/>
        <v>0</v>
      </c>
      <c r="AP71">
        <f t="shared" si="36"/>
        <v>-1.4791467845672889E-4</v>
      </c>
      <c r="AQ71">
        <f t="shared" si="36"/>
        <v>-0.88461079232146367</v>
      </c>
      <c r="AR71">
        <f t="shared" si="36"/>
        <v>-0.88475870699992043</v>
      </c>
      <c r="AS71">
        <f t="shared" si="36"/>
        <v>5.3346786570548021E-4</v>
      </c>
      <c r="AT71">
        <f t="shared" si="36"/>
        <v>-1.3892111232001651E-4</v>
      </c>
      <c r="AU71">
        <f t="shared" si="23"/>
        <v>-0.88436416024653497</v>
      </c>
      <c r="AW71">
        <v>68</v>
      </c>
      <c r="AX71">
        <f>IF(Z71&gt;0, (R71*SUMPRODUCT(K71:$K$98, X71:$X$98)-K71*$AZ$3)/Z71, 0)</f>
        <v>-425.59251232451095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0.397394472</v>
      </c>
      <c r="Q72" s="4">
        <f t="shared" si="48"/>
        <v>25</v>
      </c>
      <c r="R72">
        <f t="shared" si="28"/>
        <v>250000</v>
      </c>
      <c r="S72">
        <f t="shared" si="29"/>
        <v>-775.86230468872793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-3.5662710091376635</v>
      </c>
      <c r="AC72">
        <f t="shared" si="30"/>
        <v>-3.8527489885359643</v>
      </c>
      <c r="AE72">
        <f t="shared" si="31"/>
        <v>0</v>
      </c>
      <c r="AF72">
        <f t="shared" si="32"/>
        <v>0</v>
      </c>
      <c r="AG72">
        <f t="shared" si="32"/>
        <v>-0.12414409635746086</v>
      </c>
      <c r="AH72">
        <f t="shared" si="33"/>
        <v>-832.49607526256978</v>
      </c>
      <c r="AI72">
        <f t="shared" si="34"/>
        <v>-832.62021935892722</v>
      </c>
      <c r="AJ72">
        <f t="shared" si="35"/>
        <v>0.28647797939830077</v>
      </c>
      <c r="AK72">
        <f t="shared" ref="AK72:AK89" si="49">G72*SUM(AB72:AB72, AE72:AF72)</f>
        <v>-0.24963897063963647</v>
      </c>
      <c r="AL72">
        <f t="shared" si="26"/>
        <v>-832.58338035016845</v>
      </c>
      <c r="AN72">
        <f t="shared" si="36"/>
        <v>0</v>
      </c>
      <c r="AO72">
        <f t="shared" si="36"/>
        <v>0</v>
      </c>
      <c r="AP72">
        <f t="shared" si="36"/>
        <v>-7.8263442969464311E-5</v>
      </c>
      <c r="AQ72">
        <f t="shared" si="36"/>
        <v>-0.52482567452108531</v>
      </c>
      <c r="AR72">
        <f t="shared" si="36"/>
        <v>-0.52490393796405466</v>
      </c>
      <c r="AS72">
        <f t="shared" si="36"/>
        <v>1.806026517611269E-4</v>
      </c>
      <c r="AT72">
        <f t="shared" si="36"/>
        <v>-1.5737844903517868E-4</v>
      </c>
      <c r="AU72">
        <f t="shared" si="23"/>
        <v>-0.52488071376132872</v>
      </c>
      <c r="AW72">
        <v>69</v>
      </c>
      <c r="AX72">
        <f>IF(Z72&gt;0, (R72*SUMPRODUCT(K72:$K$98, X72:$X$98)-K72*$AZ$3)/Z72, 0)</f>
        <v>-775.86230468872793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0.424762996</v>
      </c>
      <c r="Q73" s="4">
        <f t="shared" si="48"/>
        <v>25</v>
      </c>
      <c r="R73">
        <f t="shared" si="28"/>
        <v>250000</v>
      </c>
      <c r="S73">
        <f t="shared" si="29"/>
        <v>-1369.3464650299675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-3.8527489885359643</v>
      </c>
      <c r="AC73">
        <f t="shared" si="30"/>
        <v>-3.8435275086613672</v>
      </c>
      <c r="AE73">
        <f t="shared" si="31"/>
        <v>0</v>
      </c>
      <c r="AF73">
        <f t="shared" si="32"/>
        <v>0</v>
      </c>
      <c r="AG73">
        <f t="shared" si="32"/>
        <v>-7.0170837089378491E-2</v>
      </c>
      <c r="AH73">
        <f t="shared" si="33"/>
        <v>-527.3181830450776</v>
      </c>
      <c r="AI73">
        <f t="shared" si="34"/>
        <v>-527.38835388216694</v>
      </c>
      <c r="AJ73">
        <f t="shared" si="35"/>
        <v>-9.2214798745970938E-3</v>
      </c>
      <c r="AK73">
        <f t="shared" si="49"/>
        <v>-0.26969242919751751</v>
      </c>
      <c r="AL73">
        <f t="shared" si="26"/>
        <v>-527.66726779123906</v>
      </c>
      <c r="AN73">
        <f t="shared" si="36"/>
        <v>0</v>
      </c>
      <c r="AO73">
        <f t="shared" si="36"/>
        <v>0</v>
      </c>
      <c r="AP73">
        <f t="shared" si="36"/>
        <v>-3.9497673238200775E-5</v>
      </c>
      <c r="AQ73">
        <f t="shared" si="36"/>
        <v>-0.2968162010087928</v>
      </c>
      <c r="AR73">
        <f t="shared" si="36"/>
        <v>-0.29685569868203099</v>
      </c>
      <c r="AS73">
        <f t="shared" si="36"/>
        <v>-5.190575087419221E-6</v>
      </c>
      <c r="AT73">
        <f t="shared" si="36"/>
        <v>-1.5180413808790852E-4</v>
      </c>
      <c r="AU73">
        <f t="shared" si="23"/>
        <v>-0.29701269339520631</v>
      </c>
      <c r="AW73">
        <v>70</v>
      </c>
      <c r="AX73">
        <f>IF(Z73&gt;0, (R73*SUMPRODUCT(K73:$K$98, X73:$X$98)-K73*$AZ$3)/Z73, 0)</f>
        <v>-1369.3464650299675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0.45242554800000001</v>
      </c>
      <c r="Q74" s="4">
        <f t="shared" si="48"/>
        <v>25</v>
      </c>
      <c r="R74">
        <f t="shared" si="28"/>
        <v>250000</v>
      </c>
      <c r="S74">
        <f t="shared" si="29"/>
        <v>-2427.9671715501104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-3.8435275086613672</v>
      </c>
      <c r="AC74">
        <f t="shared" si="30"/>
        <v>-3.6635158932454446</v>
      </c>
      <c r="AE74">
        <f t="shared" si="31"/>
        <v>0</v>
      </c>
      <c r="AF74">
        <f t="shared" si="32"/>
        <v>0</v>
      </c>
      <c r="AG74">
        <f t="shared" si="32"/>
        <v>-3.7722049294703922E-2</v>
      </c>
      <c r="AH74">
        <f t="shared" si="33"/>
        <v>-317.47079423780792</v>
      </c>
      <c r="AI74">
        <f t="shared" si="34"/>
        <v>-317.50851628710262</v>
      </c>
      <c r="AJ74">
        <f t="shared" si="35"/>
        <v>-0.18001161541592259</v>
      </c>
      <c r="AK74">
        <f t="shared" si="49"/>
        <v>-0.26904692560629573</v>
      </c>
      <c r="AL74">
        <f t="shared" si="26"/>
        <v>-317.95757482812485</v>
      </c>
      <c r="AN74">
        <f t="shared" si="36"/>
        <v>0</v>
      </c>
      <c r="AO74">
        <f t="shared" si="36"/>
        <v>0</v>
      </c>
      <c r="AP74">
        <f t="shared" si="36"/>
        <v>-1.8957982184197185E-5</v>
      </c>
      <c r="AQ74">
        <f t="shared" si="36"/>
        <v>-0.15955139695998144</v>
      </c>
      <c r="AR74">
        <f t="shared" si="36"/>
        <v>-0.15957035494216565</v>
      </c>
      <c r="AS74">
        <f t="shared" si="36"/>
        <v>-9.046849420460156E-5</v>
      </c>
      <c r="AT74">
        <f t="shared" si="36"/>
        <v>-1.3521499806409747E-4</v>
      </c>
      <c r="AU74">
        <f t="shared" si="23"/>
        <v>-0.15979603843443435</v>
      </c>
      <c r="AW74">
        <v>71</v>
      </c>
      <c r="AX74">
        <f>IF(Z74&gt;0, (R74*SUMPRODUCT(K74:$K$98, X74:$X$98)-K74*$AZ$3)/Z74, 0)</f>
        <v>-2427.9671715501104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0.48020744799999998</v>
      </c>
      <c r="Q75" s="4">
        <f t="shared" si="48"/>
        <v>25</v>
      </c>
      <c r="R75">
        <f t="shared" si="28"/>
        <v>250000</v>
      </c>
      <c r="S75">
        <f t="shared" si="29"/>
        <v>-4416.6068758007568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-3.6635158932454446</v>
      </c>
      <c r="AC75">
        <f t="shared" si="30"/>
        <v>-3.3973281683976442</v>
      </c>
      <c r="AE75">
        <f t="shared" si="31"/>
        <v>0</v>
      </c>
      <c r="AF75">
        <f t="shared" si="32"/>
        <v>0</v>
      </c>
      <c r="AG75">
        <f t="shared" si="32"/>
        <v>-1.9230419776616912E-2</v>
      </c>
      <c r="AH75">
        <f t="shared" si="33"/>
        <v>-181.14409025139969</v>
      </c>
      <c r="AI75">
        <f t="shared" si="34"/>
        <v>-181.16332067117631</v>
      </c>
      <c r="AJ75">
        <f t="shared" si="35"/>
        <v>-0.2661877248478004</v>
      </c>
      <c r="AK75">
        <f t="shared" si="49"/>
        <v>-0.25644611252718114</v>
      </c>
      <c r="AL75">
        <f t="shared" si="26"/>
        <v>-181.6859545085513</v>
      </c>
      <c r="AN75">
        <f t="shared" si="36"/>
        <v>0</v>
      </c>
      <c r="AO75">
        <f t="shared" si="36"/>
        <v>0</v>
      </c>
      <c r="AP75">
        <f t="shared" si="36"/>
        <v>-8.6291411771896573E-6</v>
      </c>
      <c r="AQ75">
        <f t="shared" si="36"/>
        <v>-8.1283609320560668E-2</v>
      </c>
      <c r="AR75">
        <f t="shared" si="36"/>
        <v>-8.1292238461737859E-2</v>
      </c>
      <c r="AS75">
        <f t="shared" si="36"/>
        <v>-1.1944468628498535E-4</v>
      </c>
      <c r="AT75">
        <f t="shared" si="36"/>
        <v>-1.1507339595515656E-4</v>
      </c>
      <c r="AU75">
        <f t="shared" si="23"/>
        <v>-8.1526756543978007E-2</v>
      </c>
      <c r="AW75">
        <v>72</v>
      </c>
      <c r="AX75">
        <f>IF(Z75&gt;0, (R75*SUMPRODUCT(K75:$K$98, X75:$X$98)-K75*$AZ$3)/Z75, 0)</f>
        <v>-4416.6068758007568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0.508136904</v>
      </c>
      <c r="Q76" s="4">
        <f t="shared" si="48"/>
        <v>25</v>
      </c>
      <c r="R76">
        <f t="shared" si="28"/>
        <v>250000</v>
      </c>
      <c r="S76">
        <f t="shared" si="29"/>
        <v>-8359.4428812156057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-3.3973281683976442</v>
      </c>
      <c r="AC76">
        <f t="shared" si="30"/>
        <v>-3.0984875618183998</v>
      </c>
      <c r="AE76">
        <f t="shared" si="31"/>
        <v>0</v>
      </c>
      <c r="AF76">
        <f t="shared" si="32"/>
        <v>0</v>
      </c>
      <c r="AG76">
        <f t="shared" si="32"/>
        <v>-9.2664296109402529E-3</v>
      </c>
      <c r="AH76">
        <f t="shared" si="33"/>
        <v>-97.716859679104871</v>
      </c>
      <c r="AI76">
        <f t="shared" si="34"/>
        <v>-97.726126108715818</v>
      </c>
      <c r="AJ76">
        <f t="shared" si="35"/>
        <v>-0.29884060657924438</v>
      </c>
      <c r="AK76">
        <f t="shared" si="49"/>
        <v>-0.23781297178783511</v>
      </c>
      <c r="AL76">
        <f t="shared" si="26"/>
        <v>-98.262779687082897</v>
      </c>
      <c r="AN76">
        <f t="shared" si="36"/>
        <v>0</v>
      </c>
      <c r="AO76">
        <f t="shared" si="36"/>
        <v>0</v>
      </c>
      <c r="AP76">
        <f t="shared" si="36"/>
        <v>-3.7125577530907971E-6</v>
      </c>
      <c r="AQ76">
        <f t="shared" si="36"/>
        <v>-3.9149866803179167E-2</v>
      </c>
      <c r="AR76">
        <f t="shared" si="36"/>
        <v>-3.9153579360932264E-2</v>
      </c>
      <c r="AS76">
        <f t="shared" si="36"/>
        <v>-1.1972928705833601E-4</v>
      </c>
      <c r="AT76">
        <f t="shared" si="36"/>
        <v>-9.5278810638578201E-5</v>
      </c>
      <c r="AU76">
        <f t="shared" si="23"/>
        <v>-3.936858745862918E-2</v>
      </c>
      <c r="AW76">
        <v>73</v>
      </c>
      <c r="AX76">
        <f>IF(Z76&gt;0, (R76*SUMPRODUCT(K76:$K$98, X76:$X$98)-K76*$AZ$3)/Z76, 0)</f>
        <v>-8359.4428812156057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0.53626491099999996</v>
      </c>
      <c r="Q77" s="4">
        <f t="shared" si="48"/>
        <v>25</v>
      </c>
      <c r="R77">
        <f t="shared" si="28"/>
        <v>250000</v>
      </c>
      <c r="S77">
        <f t="shared" si="29"/>
        <v>-16638.351583367086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-3.0984875618183998</v>
      </c>
      <c r="AC77">
        <f t="shared" si="30"/>
        <v>-2.7982408072824674</v>
      </c>
      <c r="AE77">
        <f t="shared" si="31"/>
        <v>0</v>
      </c>
      <c r="AF77">
        <f t="shared" si="32"/>
        <v>0</v>
      </c>
      <c r="AG77">
        <f t="shared" si="32"/>
        <v>-4.2045042642322112E-3</v>
      </c>
      <c r="AH77">
        <f t="shared" si="33"/>
        <v>-49.692610505986394</v>
      </c>
      <c r="AI77">
        <f t="shared" si="34"/>
        <v>-49.696815010250624</v>
      </c>
      <c r="AJ77">
        <f t="shared" si="35"/>
        <v>-0.30024675453593241</v>
      </c>
      <c r="AK77">
        <f t="shared" si="49"/>
        <v>-0.21689412932728799</v>
      </c>
      <c r="AL77">
        <f t="shared" si="26"/>
        <v>-50.213955894113845</v>
      </c>
      <c r="AN77">
        <f t="shared" si="36"/>
        <v>0</v>
      </c>
      <c r="AO77">
        <f t="shared" si="36"/>
        <v>0</v>
      </c>
      <c r="AP77">
        <f t="shared" si="36"/>
        <v>-1.5040336808181185E-6</v>
      </c>
      <c r="AQ77">
        <f t="shared" si="36"/>
        <v>-1.7776021902174966E-2</v>
      </c>
      <c r="AR77">
        <f t="shared" si="36"/>
        <v>-1.7777525935855784E-2</v>
      </c>
      <c r="AS77">
        <f t="shared" si="36"/>
        <v>-1.074041558763495E-4</v>
      </c>
      <c r="AT77">
        <f t="shared" si="36"/>
        <v>-7.758728620044167E-5</v>
      </c>
      <c r="AU77">
        <f t="shared" si="23"/>
        <v>-1.7962517377932575E-2</v>
      </c>
      <c r="AW77">
        <v>74</v>
      </c>
      <c r="AX77">
        <f>IF(Z77&gt;0, (R77*SUMPRODUCT(K77:$K$98, X77:$X$98)-K77*$AZ$3)/Z77, 0)</f>
        <v>-16638.351583367086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0.564431978</v>
      </c>
      <c r="Q78" s="4">
        <f t="shared" si="48"/>
        <v>25</v>
      </c>
      <c r="R78">
        <f t="shared" si="28"/>
        <v>250000</v>
      </c>
      <c r="S78">
        <f t="shared" si="29"/>
        <v>-35111.224105082256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-2.7982408072824674</v>
      </c>
      <c r="AC78">
        <f t="shared" si="30"/>
        <v>-2.5129841315604358</v>
      </c>
      <c r="AE78">
        <f t="shared" si="31"/>
        <v>0</v>
      </c>
      <c r="AF78">
        <f t="shared" si="32"/>
        <v>0</v>
      </c>
      <c r="AG78">
        <f t="shared" si="32"/>
        <v>-1.7893025632198679E-3</v>
      </c>
      <c r="AH78">
        <f t="shared" si="33"/>
        <v>-23.731566583700218</v>
      </c>
      <c r="AI78">
        <f t="shared" si="34"/>
        <v>-23.733355886263439</v>
      </c>
      <c r="AJ78">
        <f t="shared" si="35"/>
        <v>-0.28525667572203162</v>
      </c>
      <c r="AK78">
        <f t="shared" si="49"/>
        <v>-0.19587685650977274</v>
      </c>
      <c r="AL78">
        <f t="shared" si="26"/>
        <v>-24.214489418495244</v>
      </c>
      <c r="AN78">
        <f t="shared" si="36"/>
        <v>0</v>
      </c>
      <c r="AO78">
        <f t="shared" si="36"/>
        <v>0</v>
      </c>
      <c r="AP78">
        <f t="shared" si="36"/>
        <v>-5.714898558635234E-7</v>
      </c>
      <c r="AQ78">
        <f t="shared" si="36"/>
        <v>-7.5796848700249225E-3</v>
      </c>
      <c r="AR78">
        <f t="shared" si="36"/>
        <v>-7.5802563598807863E-3</v>
      </c>
      <c r="AS78">
        <f t="shared" si="36"/>
        <v>-9.1108848689700205E-5</v>
      </c>
      <c r="AT78">
        <f t="shared" si="36"/>
        <v>-6.2561602936693939E-5</v>
      </c>
      <c r="AU78">
        <f t="shared" si="23"/>
        <v>-7.7339268115071812E-3</v>
      </c>
      <c r="AW78">
        <v>75</v>
      </c>
      <c r="AX78">
        <f>IF(Z78&gt;0, (R78*SUMPRODUCT(K78:$K$98, X78:$X$98)-K78*$AZ$3)/Z78, 0)</f>
        <v>-35111.224105082256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0.59247427200000002</v>
      </c>
      <c r="Q79" s="4">
        <f t="shared" si="48"/>
        <v>25</v>
      </c>
      <c r="R79">
        <f t="shared" si="28"/>
        <v>250000</v>
      </c>
      <c r="S79">
        <f t="shared" si="29"/>
        <v>-79081.207196186428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-2.5129841315604358</v>
      </c>
      <c r="AC79">
        <f t="shared" si="30"/>
        <v>-2.2499989078374183</v>
      </c>
      <c r="AE79">
        <f t="shared" si="31"/>
        <v>0</v>
      </c>
      <c r="AF79">
        <f t="shared" si="32"/>
        <v>0</v>
      </c>
      <c r="AG79">
        <f t="shared" si="32"/>
        <v>-7.1129380405624389E-4</v>
      </c>
      <c r="AH79">
        <f t="shared" si="33"/>
        <v>-10.601157335314252</v>
      </c>
      <c r="AI79">
        <f t="shared" si="34"/>
        <v>-10.601868629118307</v>
      </c>
      <c r="AJ79">
        <f t="shared" si="35"/>
        <v>-0.26298522372301747</v>
      </c>
      <c r="AK79">
        <f t="shared" si="49"/>
        <v>-0.17590888920923051</v>
      </c>
      <c r="AL79">
        <f t="shared" si="26"/>
        <v>-11.040762742050555</v>
      </c>
      <c r="AN79">
        <f t="shared" si="36"/>
        <v>0</v>
      </c>
      <c r="AO79">
        <f t="shared" si="36"/>
        <v>0</v>
      </c>
      <c r="AP79">
        <f t="shared" si="36"/>
        <v>-2.0284100088996622E-7</v>
      </c>
      <c r="AQ79">
        <f t="shared" si="36"/>
        <v>-3.0231521098939814E-3</v>
      </c>
      <c r="AR79">
        <f t="shared" si="36"/>
        <v>-3.0233549508948713E-3</v>
      </c>
      <c r="AS79">
        <f t="shared" si="36"/>
        <v>-7.4995994194025739E-5</v>
      </c>
      <c r="AT79">
        <f t="shared" si="36"/>
        <v>-5.0164271007513315E-5</v>
      </c>
      <c r="AU79">
        <f t="shared" si="23"/>
        <v>-3.1485152160964105E-3</v>
      </c>
      <c r="AW79">
        <v>76</v>
      </c>
      <c r="AX79">
        <f>IF(Z79&gt;0, (R79*SUMPRODUCT(K79:$K$98, X79:$X$98)-K79*$AZ$3)/Z79, 0)</f>
        <v>-79081.207196186428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0.62503115200000003</v>
      </c>
      <c r="Q80" s="4">
        <f t="shared" si="48"/>
        <v>25</v>
      </c>
      <c r="R80">
        <f t="shared" si="28"/>
        <v>250000</v>
      </c>
      <c r="S80">
        <f t="shared" si="29"/>
        <v>-193706.24295651208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-2.2499989078374183</v>
      </c>
      <c r="AC80">
        <f t="shared" si="30"/>
        <v>-2.0114462487035247</v>
      </c>
      <c r="AE80">
        <f t="shared" si="31"/>
        <v>0</v>
      </c>
      <c r="AF80">
        <f t="shared" si="32"/>
        <v>0</v>
      </c>
      <c r="AG80">
        <f t="shared" si="32"/>
        <v>-2.5960008025594498E-4</v>
      </c>
      <c r="AH80">
        <f t="shared" si="33"/>
        <v>-4.445807857597365</v>
      </c>
      <c r="AI80">
        <f t="shared" si="34"/>
        <v>-4.4460674576776213</v>
      </c>
      <c r="AJ80">
        <f t="shared" si="35"/>
        <v>-0.23855265913389356</v>
      </c>
      <c r="AK80">
        <f t="shared" si="49"/>
        <v>-0.1574999235486193</v>
      </c>
      <c r="AL80">
        <f t="shared" si="26"/>
        <v>-4.8421200403601343</v>
      </c>
      <c r="AN80">
        <f t="shared" si="36"/>
        <v>0</v>
      </c>
      <c r="AO80">
        <f t="shared" si="36"/>
        <v>0</v>
      </c>
      <c r="AP80">
        <f t="shared" si="36"/>
        <v>-6.6098791448194565E-8</v>
      </c>
      <c r="AQ80">
        <f t="shared" si="36"/>
        <v>-1.1319816469561484E-3</v>
      </c>
      <c r="AR80">
        <f t="shared" si="36"/>
        <v>-1.1320477457475967E-3</v>
      </c>
      <c r="AS80">
        <f t="shared" si="36"/>
        <v>-6.0739744186355581E-5</v>
      </c>
      <c r="AT80">
        <f t="shared" si="36"/>
        <v>-4.0102278048153136E-5</v>
      </c>
      <c r="AU80">
        <f t="shared" si="23"/>
        <v>-1.2328897679821055E-3</v>
      </c>
      <c r="AW80">
        <v>77</v>
      </c>
      <c r="AX80">
        <f>IF(Z80&gt;0, (R80*SUMPRODUCT(K80:$K$98, X80:$X$98)-K80*$AZ$3)/Z80, 0)</f>
        <v>-193706.24295651208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0.65741117999999998</v>
      </c>
      <c r="Q81" s="4">
        <f t="shared" si="48"/>
        <v>25</v>
      </c>
      <c r="R81">
        <f t="shared" si="28"/>
        <v>250000</v>
      </c>
      <c r="S81">
        <f t="shared" si="29"/>
        <v>-520292.96559397125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-2.0114462487035247</v>
      </c>
      <c r="AC81">
        <f t="shared" si="30"/>
        <v>-1.7968855417399565</v>
      </c>
      <c r="AE81">
        <f t="shared" si="31"/>
        <v>0</v>
      </c>
      <c r="AF81">
        <f t="shared" si="32"/>
        <v>0</v>
      </c>
      <c r="AG81">
        <f t="shared" si="32"/>
        <v>-8.6340084364230042E-5</v>
      </c>
      <c r="AH81">
        <f t="shared" si="33"/>
        <v>-1.7066399508915551</v>
      </c>
      <c r="AI81">
        <f t="shared" si="34"/>
        <v>-1.7067262909759193</v>
      </c>
      <c r="AJ81">
        <f t="shared" si="35"/>
        <v>-0.21456070696356822</v>
      </c>
      <c r="AK81">
        <f t="shared" si="49"/>
        <v>-0.14080123740924674</v>
      </c>
      <c r="AL81">
        <f t="shared" si="26"/>
        <v>-2.0620882353487344</v>
      </c>
      <c r="AN81">
        <f t="shared" si="36"/>
        <v>0</v>
      </c>
      <c r="AO81">
        <f t="shared" si="36"/>
        <v>0</v>
      </c>
      <c r="AP81">
        <f t="shared" si="36"/>
        <v>-1.9628320581411715E-8</v>
      </c>
      <c r="AQ81">
        <f t="shared" si="36"/>
        <v>-3.879828971654598E-4</v>
      </c>
      <c r="AR81">
        <f t="shared" si="36"/>
        <v>-3.8800252548604121E-4</v>
      </c>
      <c r="AS81">
        <f t="shared" si="36"/>
        <v>-4.8777649124003265E-5</v>
      </c>
      <c r="AT81">
        <f t="shared" si="36"/>
        <v>-3.2009371388489499E-5</v>
      </c>
      <c r="AU81">
        <f t="shared" si="23"/>
        <v>-4.6878954599853398E-4</v>
      </c>
      <c r="AW81">
        <v>78</v>
      </c>
      <c r="AX81">
        <f>IF(Z81&gt;0, (R81*SUMPRODUCT(K81:$K$98, X81:$X$98)-K81*$AZ$3)/Z81, 0)</f>
        <v>-520292.96559397125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0.68957421399999996</v>
      </c>
      <c r="Q82" s="4">
        <f t="shared" si="48"/>
        <v>25</v>
      </c>
      <c r="R82">
        <f t="shared" si="28"/>
        <v>250000</v>
      </c>
      <c r="S82">
        <f t="shared" si="29"/>
        <v>-1546613.1117874375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-1.7968855417399565</v>
      </c>
      <c r="AC82">
        <f t="shared" si="30"/>
        <v>-1.6046907669491537</v>
      </c>
      <c r="AE82">
        <f t="shared" si="31"/>
        <v>0</v>
      </c>
      <c r="AF82">
        <f t="shared" si="32"/>
        <v>0</v>
      </c>
      <c r="AG82">
        <f t="shared" si="32"/>
        <v>-2.5938787708430118E-5</v>
      </c>
      <c r="AH82">
        <f t="shared" si="33"/>
        <v>-0.59537895812157615</v>
      </c>
      <c r="AI82">
        <f t="shared" si="34"/>
        <v>-0.59540489690928455</v>
      </c>
      <c r="AJ82">
        <f t="shared" si="35"/>
        <v>-0.19219477479080282</v>
      </c>
      <c r="AK82">
        <f t="shared" si="49"/>
        <v>-0.12578198792179696</v>
      </c>
      <c r="AL82">
        <f t="shared" si="26"/>
        <v>-0.91338165962188433</v>
      </c>
      <c r="AN82">
        <f t="shared" si="36"/>
        <v>0</v>
      </c>
      <c r="AO82">
        <f t="shared" si="36"/>
        <v>0</v>
      </c>
      <c r="AP82">
        <f t="shared" si="36"/>
        <v>-5.2650478915451701E-9</v>
      </c>
      <c r="AQ82">
        <f t="shared" si="36"/>
        <v>-1.2084985479524111E-4</v>
      </c>
      <c r="AR82">
        <f t="shared" si="36"/>
        <v>-1.2085511984313264E-4</v>
      </c>
      <c r="AS82">
        <f t="shared" si="36"/>
        <v>-3.9011641760321835E-5</v>
      </c>
      <c r="AT82">
        <f t="shared" si="36"/>
        <v>-2.5531192812329704E-5</v>
      </c>
      <c r="AU82">
        <f t="shared" si="23"/>
        <v>-1.8539795441578418E-4</v>
      </c>
      <c r="AW82">
        <v>79</v>
      </c>
      <c r="AX82">
        <f>IF(Z82&gt;0, (R82*SUMPRODUCT(K82:$K$98, X82:$X$98)-K82*$AZ$3)/Z82, 0)</f>
        <v>-1546613.1117874375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0.72148010799999995</v>
      </c>
      <c r="Q83" s="4">
        <f t="shared" si="48"/>
        <v>25</v>
      </c>
      <c r="R83">
        <f t="shared" si="28"/>
        <v>250000</v>
      </c>
      <c r="S83">
        <f t="shared" si="29"/>
        <v>-5143022.8672292354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-1.6046907669491537</v>
      </c>
      <c r="AC83">
        <f t="shared" si="30"/>
        <v>-1.4328627260111202</v>
      </c>
      <c r="AE83">
        <f t="shared" si="31"/>
        <v>0</v>
      </c>
      <c r="AF83">
        <f t="shared" si="32"/>
        <v>0</v>
      </c>
      <c r="AG83">
        <f t="shared" si="32"/>
        <v>-6.965080474078584E-6</v>
      </c>
      <c r="AH83">
        <f t="shared" si="33"/>
        <v>-0.18714319357267234</v>
      </c>
      <c r="AI83">
        <f t="shared" si="34"/>
        <v>-0.18715015865314641</v>
      </c>
      <c r="AJ83">
        <f t="shared" si="35"/>
        <v>-0.1718280409380335</v>
      </c>
      <c r="AK83">
        <f t="shared" si="49"/>
        <v>-0.11232835368644077</v>
      </c>
      <c r="AL83">
        <f t="shared" si="26"/>
        <v>-0.47130655327762072</v>
      </c>
      <c r="AN83">
        <f t="shared" si="36"/>
        <v>0</v>
      </c>
      <c r="AO83">
        <f t="shared" si="36"/>
        <v>0</v>
      </c>
      <c r="AP83">
        <f t="shared" si="36"/>
        <v>-1.2622947242969079E-9</v>
      </c>
      <c r="AQ83">
        <f t="shared" si="36"/>
        <v>-3.3916315369796262E-5</v>
      </c>
      <c r="AR83">
        <f t="shared" si="36"/>
        <v>-3.3917577664520555E-5</v>
      </c>
      <c r="AS83">
        <f t="shared" si="36"/>
        <v>-3.1140721255061504E-5</v>
      </c>
      <c r="AT83">
        <f t="shared" si="36"/>
        <v>-2.0357480258131405E-5</v>
      </c>
      <c r="AU83">
        <f t="shared" si="23"/>
        <v>-8.5415779177713474E-5</v>
      </c>
      <c r="AW83">
        <v>80</v>
      </c>
      <c r="AX83">
        <f>IF(Z83&gt;0, (R83*SUMPRODUCT(K83:$K$98, X83:$X$98)-K83*$AZ$3)/Z83, 0)</f>
        <v>-5143022.8672292354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0.75308980400000003</v>
      </c>
      <c r="Q84" s="4">
        <f t="shared" si="48"/>
        <v>25</v>
      </c>
      <c r="R84">
        <f t="shared" si="28"/>
        <v>250000</v>
      </c>
      <c r="S84">
        <f t="shared" si="29"/>
        <v>-19383248.708186578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-1.4328627260111202</v>
      </c>
      <c r="AC84">
        <f t="shared" si="30"/>
        <v>-1.2793708469757501</v>
      </c>
      <c r="AE84">
        <f t="shared" si="31"/>
        <v>0</v>
      </c>
      <c r="AF84">
        <f t="shared" si="32"/>
        <v>0</v>
      </c>
      <c r="AG84">
        <f t="shared" si="32"/>
        <v>-1.6500985802697303E-6</v>
      </c>
      <c r="AH84">
        <f t="shared" si="33"/>
        <v>-5.2453310890680678E-2</v>
      </c>
      <c r="AI84">
        <f t="shared" si="34"/>
        <v>-5.2454960989260946E-2</v>
      </c>
      <c r="AJ84">
        <f t="shared" si="35"/>
        <v>-0.15349187903537009</v>
      </c>
      <c r="AK84">
        <f t="shared" si="49"/>
        <v>-0.10030039082077842</v>
      </c>
      <c r="AL84">
        <f t="shared" si="26"/>
        <v>-0.30624723084540945</v>
      </c>
      <c r="AN84">
        <f t="shared" si="36"/>
        <v>0</v>
      </c>
      <c r="AO84">
        <f t="shared" si="36"/>
        <v>0</v>
      </c>
      <c r="AP84">
        <f t="shared" si="36"/>
        <v>-2.6700936655620214E-10</v>
      </c>
      <c r="AQ84">
        <f t="shared" si="36"/>
        <v>-8.4876900581338611E-6</v>
      </c>
      <c r="AR84">
        <f t="shared" si="36"/>
        <v>-8.4879570675004162E-6</v>
      </c>
      <c r="AS84">
        <f t="shared" si="36"/>
        <v>-2.4837164205096182E-5</v>
      </c>
      <c r="AT84">
        <f t="shared" si="36"/>
        <v>-1.6230026580604554E-5</v>
      </c>
      <c r="AU84">
        <f t="shared" si="23"/>
        <v>-4.9555147853201147E-5</v>
      </c>
      <c r="AW84">
        <v>81</v>
      </c>
      <c r="AX84">
        <f>IF(Z84&gt;0, (R84*SUMPRODUCT(K84:$K$98, X84:$X$98)-K84*$AZ$3)/Z84, 0)</f>
        <v>-19383248.708186578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0.78453892300000005</v>
      </c>
      <c r="Q85" s="4">
        <f t="shared" si="48"/>
        <v>25</v>
      </c>
      <c r="R85">
        <f t="shared" si="28"/>
        <v>250000</v>
      </c>
      <c r="S85">
        <f t="shared" si="29"/>
        <v>-84232903.899703547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-1.2793708469757501</v>
      </c>
      <c r="AC85">
        <f t="shared" si="30"/>
        <v>-1.1423027316740761</v>
      </c>
      <c r="AE85">
        <f t="shared" si="31"/>
        <v>0</v>
      </c>
      <c r="AF85">
        <f t="shared" si="32"/>
        <v>0</v>
      </c>
      <c r="AG85">
        <f t="shared" si="32"/>
        <v>-3.3903103145838963E-7</v>
      </c>
      <c r="AH85">
        <f t="shared" si="33"/>
        <v>-1.2945665630086433E-2</v>
      </c>
      <c r="AI85">
        <f t="shared" si="34"/>
        <v>-1.2946004661117892E-2</v>
      </c>
      <c r="AJ85">
        <f t="shared" si="35"/>
        <v>-0.13706811530167395</v>
      </c>
      <c r="AK85">
        <f t="shared" si="49"/>
        <v>-8.9555959288302511E-2</v>
      </c>
      <c r="AL85">
        <f t="shared" si="26"/>
        <v>-0.23957007925109436</v>
      </c>
      <c r="AN85">
        <f t="shared" si="36"/>
        <v>0</v>
      </c>
      <c r="AO85">
        <f t="shared" si="36"/>
        <v>0</v>
      </c>
      <c r="AP85">
        <f t="shared" si="36"/>
        <v>-4.89821714479688E-11</v>
      </c>
      <c r="AQ85">
        <f t="shared" si="36"/>
        <v>-1.8703503649010273E-6</v>
      </c>
      <c r="AR85">
        <f t="shared" si="36"/>
        <v>-1.8703993470724753E-6</v>
      </c>
      <c r="AS85">
        <f t="shared" si="36"/>
        <v>-1.9803184076914115E-5</v>
      </c>
      <c r="AT85">
        <f t="shared" si="36"/>
        <v>-1.2938772398435554E-5</v>
      </c>
      <c r="AU85">
        <f t="shared" si="23"/>
        <v>-3.4612355822422145E-5</v>
      </c>
      <c r="AW85">
        <v>82</v>
      </c>
      <c r="AX85">
        <f>IF(Z85&gt;0, (R85*SUMPRODUCT(K85:$K$98, X85:$X$98)-K85*$AZ$3)/Z85, 0)</f>
        <v>-84232903.899703547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0.81598695700000001</v>
      </c>
      <c r="Q86" s="4">
        <f t="shared" si="48"/>
        <v>25</v>
      </c>
      <c r="R86">
        <f t="shared" si="28"/>
        <v>250000</v>
      </c>
      <c r="S86">
        <f t="shared" si="29"/>
        <v>-432197888.24109292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-1.1423027316740761</v>
      </c>
      <c r="AC86">
        <f t="shared" si="30"/>
        <v>-1.0199147779246804</v>
      </c>
      <c r="AE86">
        <f t="shared" si="31"/>
        <v>0</v>
      </c>
      <c r="AF86">
        <f t="shared" si="32"/>
        <v>0</v>
      </c>
      <c r="AG86">
        <f t="shared" si="32"/>
        <v>-5.8995821455503125E-8</v>
      </c>
      <c r="AH86">
        <f t="shared" si="33"/>
        <v>-2.7664489968830261E-3</v>
      </c>
      <c r="AI86">
        <f t="shared" si="34"/>
        <v>-2.7665079927044816E-3</v>
      </c>
      <c r="AJ86">
        <f t="shared" si="35"/>
        <v>-0.12238795374939571</v>
      </c>
      <c r="AK86">
        <f t="shared" si="49"/>
        <v>-7.996119121718534E-2</v>
      </c>
      <c r="AL86">
        <f t="shared" si="26"/>
        <v>-0.20511565295928552</v>
      </c>
      <c r="AN86">
        <f t="shared" si="36"/>
        <v>0</v>
      </c>
      <c r="AO86">
        <f t="shared" si="36"/>
        <v>0</v>
      </c>
      <c r="AP86">
        <f t="shared" si="36"/>
        <v>-7.6103006307221155E-12</v>
      </c>
      <c r="AQ86">
        <f t="shared" si="36"/>
        <v>-3.5686440202750307E-7</v>
      </c>
      <c r="AR86">
        <f t="shared" si="36"/>
        <v>-3.5687201232813377E-7</v>
      </c>
      <c r="AS86">
        <f t="shared" si="36"/>
        <v>-1.5787713411437438E-5</v>
      </c>
      <c r="AT86">
        <f t="shared" si="36"/>
        <v>-1.0314776350938899E-5</v>
      </c>
      <c r="AU86">
        <f t="shared" si="23"/>
        <v>-2.6459361774704471E-5</v>
      </c>
      <c r="AW86">
        <v>83</v>
      </c>
      <c r="AX86">
        <f>IF(Z86&gt;0, (R86*SUMPRODUCT(K86:$K$98, X86:$X$98)-K86*$AZ$3)/Z86, 0)</f>
        <v>-432197888.24109292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0.84743607600000004</v>
      </c>
      <c r="Q87" s="4">
        <f t="shared" si="48"/>
        <v>25</v>
      </c>
      <c r="R87">
        <f t="shared" si="28"/>
        <v>250000</v>
      </c>
      <c r="S87">
        <f t="shared" si="29"/>
        <v>-2706793505.9584613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-1.0199147779246804</v>
      </c>
      <c r="AC87">
        <f t="shared" si="30"/>
        <v>-0.91063850612858155</v>
      </c>
      <c r="AE87">
        <f t="shared" si="31"/>
        <v>0</v>
      </c>
      <c r="AF87">
        <f t="shared" si="32"/>
        <v>0</v>
      </c>
      <c r="AG87">
        <f t="shared" si="32"/>
        <v>-8.4106758062999093E-9</v>
      </c>
      <c r="AH87">
        <f t="shared" si="33"/>
        <v>-4.9995187434648182E-4</v>
      </c>
      <c r="AI87">
        <f t="shared" si="34"/>
        <v>-4.9996028502228814E-4</v>
      </c>
      <c r="AJ87">
        <f t="shared" si="35"/>
        <v>-0.10927627179609889</v>
      </c>
      <c r="AK87">
        <f t="shared" si="49"/>
        <v>-7.139403445472764E-2</v>
      </c>
      <c r="AL87">
        <f t="shared" si="26"/>
        <v>-0.18117026653584883</v>
      </c>
      <c r="AN87">
        <f t="shared" si="36"/>
        <v>0</v>
      </c>
      <c r="AO87">
        <f t="shared" si="36"/>
        <v>0</v>
      </c>
      <c r="AP87">
        <f t="shared" si="36"/>
        <v>-9.6870921494233817E-13</v>
      </c>
      <c r="AQ87">
        <f t="shared" si="36"/>
        <v>-5.7582529497138168E-8</v>
      </c>
      <c r="AR87">
        <f t="shared" si="36"/>
        <v>-5.7583498206353115E-8</v>
      </c>
      <c r="AS87">
        <f t="shared" si="36"/>
        <v>-1.2586019708919673E-5</v>
      </c>
      <c r="AT87">
        <f t="shared" si="36"/>
        <v>-8.2228896536948907E-6</v>
      </c>
      <c r="AU87">
        <f t="shared" si="23"/>
        <v>-2.0866492860820918E-5</v>
      </c>
      <c r="AW87">
        <v>84</v>
      </c>
      <c r="AX87">
        <f>IF(Z87&gt;0, (R87*SUMPRODUCT(K87:$K$98, X87:$X$98)-K87*$AZ$3)/Z87, 0)</f>
        <v>-2706793505.9584613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0.87888519499999995</v>
      </c>
      <c r="Q88" s="4">
        <f t="shared" si="48"/>
        <v>25</v>
      </c>
      <c r="R88">
        <f t="shared" si="28"/>
        <v>250000</v>
      </c>
      <c r="S88">
        <f t="shared" si="29"/>
        <v>-21750297506.805885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-0.91063850612858155</v>
      </c>
      <c r="AC88">
        <f t="shared" si="30"/>
        <v>-0.81307014526423571</v>
      </c>
      <c r="AE88">
        <f t="shared" si="31"/>
        <v>0</v>
      </c>
      <c r="AF88">
        <f t="shared" si="32"/>
        <v>0</v>
      </c>
      <c r="AG88">
        <f t="shared" si="32"/>
        <v>-9.3455060213523278E-10</v>
      </c>
      <c r="AH88">
        <f t="shared" si="33"/>
        <v>-7.3920184461016771E-5</v>
      </c>
      <c r="AI88">
        <f t="shared" si="34"/>
        <v>-7.3921119011618905E-5</v>
      </c>
      <c r="AJ88">
        <f t="shared" si="35"/>
        <v>-9.7568360864345838E-2</v>
      </c>
      <c r="AK88">
        <f t="shared" si="49"/>
        <v>-6.3744695429000714E-2</v>
      </c>
      <c r="AL88">
        <f t="shared" si="26"/>
        <v>-0.16138697741235819</v>
      </c>
      <c r="AN88">
        <f t="shared" si="36"/>
        <v>0</v>
      </c>
      <c r="AO88">
        <f t="shared" si="36"/>
        <v>0</v>
      </c>
      <c r="AP88">
        <f t="shared" si="36"/>
        <v>-9.610529957144737E-14</v>
      </c>
      <c r="AQ88">
        <f t="shared" si="36"/>
        <v>-7.6016445292222645E-9</v>
      </c>
      <c r="AR88">
        <f t="shared" si="36"/>
        <v>-7.6017406345218361E-9</v>
      </c>
      <c r="AS88">
        <f t="shared" si="36"/>
        <v>-1.0033524699614048E-5</v>
      </c>
      <c r="AT88">
        <f t="shared" si="36"/>
        <v>-6.5552395304201008E-6</v>
      </c>
      <c r="AU88">
        <f t="shared" si="23"/>
        <v>-1.6596365970668672E-5</v>
      </c>
      <c r="AW88">
        <v>85</v>
      </c>
      <c r="AX88">
        <f>IF(Z88&gt;0, (R88*SUMPRODUCT(K88:$K$98, X88:$X$98)-K88*$AZ$3)/Z88, 0)</f>
        <v>-21750297506.805885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25</v>
      </c>
      <c r="R89">
        <f t="shared" si="28"/>
        <v>250000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-0.81307014526423571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-9.345506021352327E-6</v>
      </c>
      <c r="AI89">
        <f t="shared" si="34"/>
        <v>-9.345506021352327E-6</v>
      </c>
      <c r="AJ89">
        <f t="shared" si="35"/>
        <v>-0.81307014526423571</v>
      </c>
      <c r="AK89">
        <f t="shared" si="49"/>
        <v>-5.6914910168496508E-2</v>
      </c>
      <c r="AL89">
        <f t="shared" si="26"/>
        <v>-0.86999440093875358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-8.5808303188792286E-10</v>
      </c>
      <c r="AR89">
        <f t="shared" si="36"/>
        <v>-8.5808303188792286E-10</v>
      </c>
      <c r="AS89">
        <f t="shared" si="36"/>
        <v>-7.46542449164173E-5</v>
      </c>
      <c r="AT89">
        <f t="shared" si="36"/>
        <v>-5.2257971441492123E-6</v>
      </c>
      <c r="AU89">
        <f t="shared" si="23"/>
        <v>-7.98809001435984E-5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13192.446143909097</v>
      </c>
      <c r="AO91" s="8">
        <f t="shared" si="50"/>
        <v>-1319.2446143909099</v>
      </c>
      <c r="AP91" s="8">
        <f t="shared" si="50"/>
        <v>-416.38365682747894</v>
      </c>
      <c r="AQ91" s="8">
        <f t="shared" si="50"/>
        <v>-7906.4859599757865</v>
      </c>
      <c r="AR91" s="8">
        <f t="shared" si="50"/>
        <v>3550.3319127149166</v>
      </c>
      <c r="AS91" s="8">
        <f t="shared" si="50"/>
        <v>-282.92238521171794</v>
      </c>
      <c r="AT91" s="8">
        <f t="shared" si="50"/>
        <v>124.93376664485089</v>
      </c>
      <c r="AU91" s="8">
        <f t="shared" si="50"/>
        <v>3392.3432941480578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4" priority="1" operator="lessThan">
      <formula>0</formula>
    </cfRule>
  </conditionalFormatting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AB25F-B55F-449D-B3CB-24649FE5C54D}">
  <sheetPr codeName="Sheet83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'S.45.04.C'!C3*(1+C12)</f>
        <v>17871.182257333428</v>
      </c>
      <c r="K3">
        <v>1</v>
      </c>
      <c r="L3" s="2">
        <v>0</v>
      </c>
      <c r="O3">
        <f>$C$3</f>
        <v>17871.182257333428</v>
      </c>
      <c r="P3">
        <f>O3*C5</f>
        <v>1787.118225733343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17871.182257333428</v>
      </c>
      <c r="AF3">
        <f t="shared" ref="AF3:AG34" si="4">-$Z3*P3</f>
        <v>-1787.118225733343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15884.064031600086</v>
      </c>
      <c r="AJ3">
        <f t="shared" ref="AJ3:AJ66" si="7">AB3-AC3</f>
        <v>0</v>
      </c>
      <c r="AL3">
        <f t="shared" ref="AL3:AL34" si="8">SUM(AI3:AK3)</f>
        <v>15884.064031600086</v>
      </c>
      <c r="AN3">
        <f t="shared" ref="AN3:AU34" si="9">AE3*$K3</f>
        <v>17871.182257333428</v>
      </c>
      <c r="AO3">
        <f t="shared" si="9"/>
        <v>-1787.118225733343</v>
      </c>
      <c r="AP3">
        <f t="shared" si="9"/>
        <v>-200</v>
      </c>
      <c r="AQ3">
        <f t="shared" si="9"/>
        <v>0</v>
      </c>
      <c r="AR3">
        <f t="shared" si="9"/>
        <v>15884.064031600086</v>
      </c>
      <c r="AS3">
        <f t="shared" si="9"/>
        <v>0</v>
      </c>
      <c r="AT3">
        <f t="shared" si="9"/>
        <v>0</v>
      </c>
      <c r="AU3">
        <f t="shared" si="9"/>
        <v>15884.064031600086</v>
      </c>
      <c r="AW3">
        <v>0</v>
      </c>
      <c r="AX3">
        <f>IF(Z3&gt;0, (R3*SUMPRODUCT(K3:$K$98, X3:$X$98)-K3*$AZ$3)/Z3, 0)</f>
        <v>0</v>
      </c>
      <c r="AZ3">
        <f>C6*ABS(SUMPRODUCT(X4:X79, K4:K79))/1</f>
        <v>10611.30741560169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2.9979999999999998E-3</v>
      </c>
      <c r="R4">
        <f t="shared" si="0"/>
        <v>250000</v>
      </c>
      <c r="S4">
        <f t="shared" si="1"/>
        <v>721.14979308001489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711.77628806956091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-749.5</v>
      </c>
      <c r="AI4">
        <f t="shared" si="6"/>
        <v>-749.5</v>
      </c>
      <c r="AJ4">
        <f t="shared" si="7"/>
        <v>-711.77628806956091</v>
      </c>
      <c r="AK4">
        <f>G4*SUM(AB4, AE4:AF4)</f>
        <v>0</v>
      </c>
      <c r="AL4">
        <f t="shared" si="8"/>
        <v>-1461.2762880695609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-699.22567403675714</v>
      </c>
      <c r="AR4">
        <f t="shared" si="9"/>
        <v>-699.22567403675714</v>
      </c>
      <c r="AS4">
        <f t="shared" si="9"/>
        <v>-664.03236129262143</v>
      </c>
      <c r="AT4">
        <f t="shared" si="9"/>
        <v>0</v>
      </c>
      <c r="AU4">
        <f t="shared" si="9"/>
        <v>-1363.2580353293786</v>
      </c>
      <c r="AW4">
        <v>1</v>
      </c>
      <c r="AX4">
        <f>IF(Z4&gt;0, (R4*SUMPRODUCT(K4:$K$98, X4:$X$98)-K4*$AZ$3)/Z4, 0)</f>
        <v>721.14979308001489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3.0469999999999998E-3</v>
      </c>
      <c r="Q5" s="4">
        <f t="shared" ref="Q5:Q68" si="21">$C$8</f>
        <v>25</v>
      </c>
      <c r="R5">
        <f t="shared" si="0"/>
        <v>250000</v>
      </c>
      <c r="S5">
        <f t="shared" si="1"/>
        <v>860.53437669760956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711.77628806956091</v>
      </c>
      <c r="AC5">
        <f t="shared" si="2"/>
        <v>838.26769249790232</v>
      </c>
      <c r="AE5">
        <f t="shared" si="3"/>
        <v>0</v>
      </c>
      <c r="AF5">
        <f t="shared" si="4"/>
        <v>0</v>
      </c>
      <c r="AG5">
        <f t="shared" si="4"/>
        <v>-24.353114622650001</v>
      </c>
      <c r="AH5">
        <f t="shared" si="5"/>
        <v>-751.84877349999999</v>
      </c>
      <c r="AI5">
        <f t="shared" si="6"/>
        <v>-776.20188812264996</v>
      </c>
      <c r="AJ5">
        <f t="shared" si="7"/>
        <v>-126.49140442834141</v>
      </c>
      <c r="AK5">
        <f>G5*SUM(AB5, AE5:AF5)</f>
        <v>29.182827810851997</v>
      </c>
      <c r="AL5">
        <f t="shared" si="8"/>
        <v>-873.51046474013935</v>
      </c>
      <c r="AN5">
        <f t="shared" si="9"/>
        <v>0</v>
      </c>
      <c r="AO5">
        <f t="shared" si="9"/>
        <v>0</v>
      </c>
      <c r="AP5">
        <f t="shared" si="9"/>
        <v>-20.824543569121676</v>
      </c>
      <c r="AQ5">
        <f t="shared" si="9"/>
        <v>-642.91191429697005</v>
      </c>
      <c r="AR5">
        <f t="shared" si="9"/>
        <v>-663.73645786609165</v>
      </c>
      <c r="AS5">
        <f t="shared" si="9"/>
        <v>-108.16381409331009</v>
      </c>
      <c r="AT5">
        <f t="shared" si="9"/>
        <v>24.954470039411074</v>
      </c>
      <c r="AU5">
        <f t="shared" si="9"/>
        <v>-746.94580191999069</v>
      </c>
      <c r="AW5">
        <v>2</v>
      </c>
      <c r="AX5">
        <f>IF(Z5&gt;0, (R5*SUMPRODUCT(K5:$K$98, X5:$X$98)-K5*$AZ$3)/Z5, 0)</f>
        <v>860.53437669760956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3.104E-3</v>
      </c>
      <c r="Q6" s="4">
        <f t="shared" si="21"/>
        <v>25</v>
      </c>
      <c r="R6">
        <f t="shared" si="0"/>
        <v>250000</v>
      </c>
      <c r="S6">
        <f t="shared" si="1"/>
        <v>1127.050478856082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838.26769249790232</v>
      </c>
      <c r="AC6">
        <f t="shared" si="2"/>
        <v>1083.5008610369923</v>
      </c>
      <c r="AE6">
        <f t="shared" si="3"/>
        <v>0</v>
      </c>
      <c r="AF6">
        <f t="shared" si="4"/>
        <v>0</v>
      </c>
      <c r="AG6">
        <f t="shared" si="4"/>
        <v>-24.033991408634794</v>
      </c>
      <c r="AH6">
        <f t="shared" si="5"/>
        <v>-755.92067788705594</v>
      </c>
      <c r="AI6">
        <f t="shared" si="6"/>
        <v>-779.95466929569079</v>
      </c>
      <c r="AJ6">
        <f t="shared" si="7"/>
        <v>-245.23316853909</v>
      </c>
      <c r="AK6">
        <f>G6*SUM(AB6, AE6:AF6)</f>
        <v>49.038660011127291</v>
      </c>
      <c r="AL6">
        <f t="shared" si="8"/>
        <v>-976.14917782365353</v>
      </c>
      <c r="AN6">
        <f t="shared" si="9"/>
        <v>0</v>
      </c>
      <c r="AO6">
        <f t="shared" si="9"/>
        <v>0</v>
      </c>
      <c r="AP6">
        <f t="shared" si="9"/>
        <v>-18.54006202092188</v>
      </c>
      <c r="AQ6">
        <f t="shared" si="9"/>
        <v>-583.12479240914456</v>
      </c>
      <c r="AR6">
        <f t="shared" si="9"/>
        <v>-601.66485443006638</v>
      </c>
      <c r="AS6">
        <f t="shared" si="9"/>
        <v>-189.17532577083418</v>
      </c>
      <c r="AT6">
        <f t="shared" si="9"/>
        <v>37.828914164567635</v>
      </c>
      <c r="AU6">
        <f t="shared" si="9"/>
        <v>-753.01126603633304</v>
      </c>
      <c r="AW6">
        <v>3</v>
      </c>
      <c r="AX6">
        <f>IF(Z6&gt;0, (R6*SUMPRODUCT(K6:$K$98, X6:$X$98)-K6*$AZ$3)/Z6, 0)</f>
        <v>1127.050478856082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3.1700000000000001E-3</v>
      </c>
      <c r="Q7" s="4">
        <f t="shared" si="21"/>
        <v>25</v>
      </c>
      <c r="R7">
        <f t="shared" si="0"/>
        <v>250000</v>
      </c>
      <c r="S7">
        <f t="shared" si="1"/>
        <v>1305.4033797795344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1083.5008610369923</v>
      </c>
      <c r="AC7">
        <f t="shared" si="2"/>
        <v>1238.4342931328874</v>
      </c>
      <c r="AE7">
        <f t="shared" si="3"/>
        <v>0</v>
      </c>
      <c r="AF7">
        <f t="shared" si="4"/>
        <v>0</v>
      </c>
      <c r="AG7">
        <f t="shared" si="4"/>
        <v>-23.717463741783074</v>
      </c>
      <c r="AH7">
        <f t="shared" si="5"/>
        <v>-761.87752765372306</v>
      </c>
      <c r="AI7">
        <f t="shared" si="6"/>
        <v>-785.5949913955061</v>
      </c>
      <c r="AJ7">
        <f t="shared" si="7"/>
        <v>-154.93343209589511</v>
      </c>
      <c r="AK7">
        <f>G7*SUM(AB7, AE7:AF7)</f>
        <v>53.199892276916323</v>
      </c>
      <c r="AL7">
        <f t="shared" si="8"/>
        <v>-887.32853121448488</v>
      </c>
      <c r="AN7">
        <f t="shared" si="9"/>
        <v>0</v>
      </c>
      <c r="AO7">
        <f t="shared" si="9"/>
        <v>0</v>
      </c>
      <c r="AP7">
        <f t="shared" si="9"/>
        <v>-16.646246387140696</v>
      </c>
      <c r="AQ7">
        <f t="shared" si="9"/>
        <v>-534.72838328015985</v>
      </c>
      <c r="AR7">
        <f t="shared" si="9"/>
        <v>-551.3746296673005</v>
      </c>
      <c r="AS7">
        <f t="shared" si="9"/>
        <v>-108.74097299577907</v>
      </c>
      <c r="AT7">
        <f t="shared" si="9"/>
        <v>37.33866842814092</v>
      </c>
      <c r="AU7">
        <f t="shared" si="9"/>
        <v>-622.77693423493872</v>
      </c>
      <c r="AW7">
        <v>4</v>
      </c>
      <c r="AX7">
        <f>IF(Z7&gt;0, (R7*SUMPRODUCT(K7:$K$98, X7:$X$98)-K7*$AZ$3)/Z7, 0)</f>
        <v>1305.4033797795344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3.2390000000000001E-3</v>
      </c>
      <c r="Q8" s="4">
        <f t="shared" si="21"/>
        <v>25</v>
      </c>
      <c r="R8">
        <f t="shared" si="0"/>
        <v>250000</v>
      </c>
      <c r="S8">
        <f t="shared" si="1"/>
        <v>1281.1979915322404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1238.4342931328874</v>
      </c>
      <c r="AC8">
        <f t="shared" si="2"/>
        <v>1199.3790601234768</v>
      </c>
      <c r="AE8">
        <f t="shared" si="3"/>
        <v>0</v>
      </c>
      <c r="AF8">
        <f t="shared" si="4"/>
        <v>0</v>
      </c>
      <c r="AG8">
        <f t="shared" si="4"/>
        <v>-23.403468239305607</v>
      </c>
      <c r="AH8">
        <f t="shared" si="5"/>
        <v>-768.20865059635378</v>
      </c>
      <c r="AI8">
        <f t="shared" si="6"/>
        <v>-791.61211883565943</v>
      </c>
      <c r="AJ8">
        <f t="shared" si="7"/>
        <v>39.055233009410586</v>
      </c>
      <c r="AK8">
        <f t="shared" ref="AK8:AK71" si="22">G8*SUM(AB8:AB8, AE8:AF8)</f>
        <v>26.378650443730503</v>
      </c>
      <c r="AL8">
        <f t="shared" si="8"/>
        <v>-726.17823538251832</v>
      </c>
      <c r="AN8">
        <f t="shared" si="9"/>
        <v>0</v>
      </c>
      <c r="AO8">
        <f t="shared" si="9"/>
        <v>0</v>
      </c>
      <c r="AP8">
        <f t="shared" si="9"/>
        <v>-15.332648867003959</v>
      </c>
      <c r="AQ8">
        <f t="shared" si="9"/>
        <v>-503.2875202832887</v>
      </c>
      <c r="AR8">
        <f t="shared" si="9"/>
        <v>-518.62016915029267</v>
      </c>
      <c r="AS8">
        <f t="shared" si="9"/>
        <v>25.586813374378828</v>
      </c>
      <c r="AT8">
        <f t="shared" si="9"/>
        <v>17.28182253602419</v>
      </c>
      <c r="AU8">
        <f t="shared" si="9"/>
        <v>-475.75153323988968</v>
      </c>
      <c r="AW8">
        <v>5</v>
      </c>
      <c r="AX8">
        <f>IF(Z8&gt;0, (R8*SUMPRODUCT(K8:$K$98, X8:$X$98)-K8*$AZ$3)/Z8, 0)</f>
        <v>1281.1979915322404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3.3149999999999998E-3</v>
      </c>
      <c r="Q9" s="4">
        <f t="shared" si="21"/>
        <v>25</v>
      </c>
      <c r="R9">
        <f t="shared" si="0"/>
        <v>250000</v>
      </c>
      <c r="S9">
        <f t="shared" si="1"/>
        <v>1152.0637941170537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1199.3790601234768</v>
      </c>
      <c r="AC9">
        <f t="shared" si="2"/>
        <v>1064.1314218009211</v>
      </c>
      <c r="AE9">
        <f t="shared" si="3"/>
        <v>0</v>
      </c>
      <c r="AF9">
        <f t="shared" si="4"/>
        <v>0</v>
      </c>
      <c r="AG9">
        <f t="shared" si="4"/>
        <v>-23.091851059699252</v>
      </c>
      <c r="AH9">
        <f t="shared" si="5"/>
        <v>-775.82497213298086</v>
      </c>
      <c r="AI9">
        <f t="shared" si="6"/>
        <v>-798.91682319268011</v>
      </c>
      <c r="AJ9">
        <f t="shared" si="7"/>
        <v>135.24763832255576</v>
      </c>
      <c r="AK9">
        <f t="shared" si="22"/>
        <v>7.076336454728513</v>
      </c>
      <c r="AL9">
        <f t="shared" si="8"/>
        <v>-656.59284841539579</v>
      </c>
      <c r="AN9">
        <f t="shared" si="9"/>
        <v>0</v>
      </c>
      <c r="AO9">
        <f t="shared" si="9"/>
        <v>0</v>
      </c>
      <c r="AP9">
        <f t="shared" si="9"/>
        <v>-14.327582770470499</v>
      </c>
      <c r="AQ9">
        <f t="shared" si="9"/>
        <v>-481.36879433770355</v>
      </c>
      <c r="AR9">
        <f t="shared" si="9"/>
        <v>-495.69637710817409</v>
      </c>
      <c r="AS9">
        <f t="shared" si="9"/>
        <v>83.91582500542566</v>
      </c>
      <c r="AT9">
        <f t="shared" si="9"/>
        <v>4.3905876581615626</v>
      </c>
      <c r="AU9">
        <f t="shared" si="9"/>
        <v>-407.38996444458684</v>
      </c>
      <c r="AW9">
        <v>6</v>
      </c>
      <c r="AX9">
        <f>IF(Z9&gt;0, (R9*SUMPRODUCT(K9:$K$98, X9:$X$98)-K9*$AZ$3)/Z9, 0)</f>
        <v>1152.0637941170537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3.3969999999999998E-3</v>
      </c>
      <c r="Q10" s="4">
        <f t="shared" si="21"/>
        <v>25</v>
      </c>
      <c r="R10">
        <f t="shared" si="0"/>
        <v>250000</v>
      </c>
      <c r="S10">
        <f t="shared" si="1"/>
        <v>1010.2832125419521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1064.1314218009211</v>
      </c>
      <c r="AC10">
        <f t="shared" si="2"/>
        <v>920.67066852540302</v>
      </c>
      <c r="AE10">
        <f t="shared" si="3"/>
        <v>0</v>
      </c>
      <c r="AF10">
        <f t="shared" si="4"/>
        <v>0</v>
      </c>
      <c r="AG10">
        <f t="shared" si="4"/>
        <v>-22.782489531052462</v>
      </c>
      <c r="AH10">
        <f t="shared" si="5"/>
        <v>-784.43018049798354</v>
      </c>
      <c r="AI10">
        <f t="shared" si="6"/>
        <v>-807.21267002903596</v>
      </c>
      <c r="AJ10">
        <f t="shared" si="7"/>
        <v>143.46075327551807</v>
      </c>
      <c r="AK10">
        <f t="shared" si="22"/>
        <v>4.3629388293837765</v>
      </c>
      <c r="AL10">
        <f t="shared" si="8"/>
        <v>-659.38897792413411</v>
      </c>
      <c r="AN10">
        <f t="shared" si="9"/>
        <v>0</v>
      </c>
      <c r="AO10">
        <f t="shared" si="9"/>
        <v>0</v>
      </c>
      <c r="AP10">
        <f t="shared" si="9"/>
        <v>-13.410147181571489</v>
      </c>
      <c r="AQ10">
        <f t="shared" si="9"/>
        <v>-461.7284761530052</v>
      </c>
      <c r="AR10">
        <f t="shared" si="9"/>
        <v>-475.13862333457666</v>
      </c>
      <c r="AS10">
        <f t="shared" si="9"/>
        <v>84.443353461509872</v>
      </c>
      <c r="AT10">
        <f t="shared" si="9"/>
        <v>2.5680973875345763</v>
      </c>
      <c r="AU10">
        <f t="shared" si="9"/>
        <v>-388.12717248553224</v>
      </c>
      <c r="AW10">
        <v>7</v>
      </c>
      <c r="AX10">
        <f>IF(Z10&gt;0, (R10*SUMPRODUCT(K10:$K$98, X10:$X$98)-K10*$AZ$3)/Z10, 0)</f>
        <v>1010.2832125419521</v>
      </c>
    </row>
    <row r="11" spans="1:52" x14ac:dyDescent="0.25">
      <c r="A11" t="s">
        <v>33</v>
      </c>
      <c r="C11" s="12">
        <f>AU81</f>
        <v>4595.4468661714518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3.4910000000000002E-3</v>
      </c>
      <c r="Q11" s="4">
        <f t="shared" si="21"/>
        <v>25</v>
      </c>
      <c r="R11">
        <f t="shared" si="0"/>
        <v>250000</v>
      </c>
      <c r="S11">
        <f t="shared" si="1"/>
        <v>856.43102358973704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920.67066852540302</v>
      </c>
      <c r="AC11">
        <f t="shared" si="2"/>
        <v>769.93597669950668</v>
      </c>
      <c r="AE11">
        <f t="shared" si="3"/>
        <v>0</v>
      </c>
      <c r="AF11">
        <f t="shared" si="4"/>
        <v>0</v>
      </c>
      <c r="AG11">
        <f t="shared" si="4"/>
        <v>-22.475130964789034</v>
      </c>
      <c r="AH11">
        <f t="shared" si="5"/>
        <v>-795.33670952904151</v>
      </c>
      <c r="AI11">
        <f t="shared" si="6"/>
        <v>-817.81184049383057</v>
      </c>
      <c r="AJ11">
        <f t="shared" si="7"/>
        <v>150.73469182589633</v>
      </c>
      <c r="AK11">
        <f t="shared" si="22"/>
        <v>2.209609604460967</v>
      </c>
      <c r="AL11">
        <f t="shared" si="8"/>
        <v>-664.86753906347326</v>
      </c>
      <c r="AN11">
        <f t="shared" si="9"/>
        <v>0</v>
      </c>
      <c r="AO11">
        <f t="shared" si="9"/>
        <v>0</v>
      </c>
      <c r="AP11">
        <f t="shared" si="9"/>
        <v>-12.570534859316714</v>
      </c>
      <c r="AQ11">
        <f t="shared" si="9"/>
        <v>-444.83869071518501</v>
      </c>
      <c r="AR11">
        <f t="shared" si="9"/>
        <v>-457.40922557450176</v>
      </c>
      <c r="AS11">
        <f t="shared" si="9"/>
        <v>84.307214986837238</v>
      </c>
      <c r="AT11">
        <f t="shared" si="9"/>
        <v>1.2358537354853774</v>
      </c>
      <c r="AU11">
        <f t="shared" si="9"/>
        <v>-371.86615685217913</v>
      </c>
      <c r="AW11">
        <v>8</v>
      </c>
      <c r="AX11">
        <f>IF(Z11&gt;0, (R11*SUMPRODUCT(K11:$K$98, X11:$X$98)-K11*$AZ$3)/Z11, 0)</f>
        <v>856.43102358973704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3.5990000000000002E-3</v>
      </c>
      <c r="Q12" s="4">
        <f t="shared" si="21"/>
        <v>25</v>
      </c>
      <c r="R12">
        <f t="shared" si="0"/>
        <v>250000</v>
      </c>
      <c r="S12">
        <f t="shared" si="1"/>
        <v>699.23848794465732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769.93597669950668</v>
      </c>
      <c r="AC12">
        <f t="shared" si="2"/>
        <v>620.07047304000844</v>
      </c>
      <c r="AE12">
        <f t="shared" si="3"/>
        <v>0</v>
      </c>
      <c r="AF12">
        <f t="shared" si="4"/>
        <v>0</v>
      </c>
      <c r="AG12">
        <f t="shared" si="4"/>
        <v>-22.169491658798865</v>
      </c>
      <c r="AH12">
        <f t="shared" si="5"/>
        <v>-808.87996342275733</v>
      </c>
      <c r="AI12">
        <f t="shared" si="6"/>
        <v>-831.04945508155618</v>
      </c>
      <c r="AJ12">
        <f t="shared" si="7"/>
        <v>149.86550365949824</v>
      </c>
      <c r="AK12">
        <f t="shared" si="22"/>
        <v>1.7708527464088653</v>
      </c>
      <c r="AL12">
        <f t="shared" si="8"/>
        <v>-679.41309867564905</v>
      </c>
      <c r="AN12">
        <f t="shared" si="9"/>
        <v>0</v>
      </c>
      <c r="AO12">
        <f t="shared" si="9"/>
        <v>0</v>
      </c>
      <c r="AP12">
        <f t="shared" si="9"/>
        <v>-11.783320493932209</v>
      </c>
      <c r="AQ12">
        <f t="shared" si="9"/>
        <v>-429.92829952181739</v>
      </c>
      <c r="AR12">
        <f t="shared" si="9"/>
        <v>-441.71162001574959</v>
      </c>
      <c r="AS12">
        <f t="shared" si="9"/>
        <v>79.655108370676757</v>
      </c>
      <c r="AT12">
        <f t="shared" si="9"/>
        <v>0.94122706012584589</v>
      </c>
      <c r="AU12">
        <f t="shared" si="9"/>
        <v>-361.11528458494701</v>
      </c>
      <c r="AW12">
        <v>9</v>
      </c>
      <c r="AX12">
        <f>IF(Z12&gt;0, (R12*SUMPRODUCT(K12:$K$98, X12:$X$98)-K12*$AZ$3)/Z12, 0)</f>
        <v>699.23848794465732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3.7169999999999998E-3</v>
      </c>
      <c r="Q13" s="4">
        <f t="shared" si="21"/>
        <v>25</v>
      </c>
      <c r="R13">
        <f t="shared" si="0"/>
        <v>250000</v>
      </c>
      <c r="S13">
        <f t="shared" si="1"/>
        <v>536.15154656349989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620.07047304000844</v>
      </c>
      <c r="AC13">
        <f t="shared" si="2"/>
        <v>468.92656538755546</v>
      </c>
      <c r="AE13">
        <f t="shared" si="3"/>
        <v>0</v>
      </c>
      <c r="AF13">
        <f t="shared" si="4"/>
        <v>0</v>
      </c>
      <c r="AG13">
        <f t="shared" si="4"/>
        <v>-21.865392741715119</v>
      </c>
      <c r="AH13">
        <f t="shared" si="5"/>
        <v>-824.04000495755372</v>
      </c>
      <c r="AI13">
        <f t="shared" si="6"/>
        <v>-845.90539769926886</v>
      </c>
      <c r="AJ13">
        <f t="shared" si="7"/>
        <v>151.14390765245298</v>
      </c>
      <c r="AK13">
        <f t="shared" si="22"/>
        <v>1.2401409460800168</v>
      </c>
      <c r="AL13">
        <f t="shared" si="8"/>
        <v>-693.52134910073585</v>
      </c>
      <c r="AN13">
        <f t="shared" si="9"/>
        <v>0</v>
      </c>
      <c r="AO13">
        <f t="shared" si="9"/>
        <v>0</v>
      </c>
      <c r="AP13">
        <f t="shared" si="9"/>
        <v>-11.047232591936252</v>
      </c>
      <c r="AQ13">
        <f t="shared" si="9"/>
        <v>-416.33652353560842</v>
      </c>
      <c r="AR13">
        <f t="shared" si="9"/>
        <v>-427.3837561275447</v>
      </c>
      <c r="AS13">
        <f t="shared" si="9"/>
        <v>76.363682208427093</v>
      </c>
      <c r="AT13">
        <f t="shared" si="9"/>
        <v>0.62656663156991999</v>
      </c>
      <c r="AU13">
        <f t="shared" si="9"/>
        <v>-350.39350728754766</v>
      </c>
      <c r="AW13">
        <v>10</v>
      </c>
      <c r="AX13">
        <f>IF(Z13&gt;0, (R13*SUMPRODUCT(K13:$K$98, X13:$X$98)-K13*$AZ$3)/Z13, 0)</f>
        <v>536.15154656349989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3.852E-3</v>
      </c>
      <c r="Q14" s="4">
        <f t="shared" si="21"/>
        <v>25</v>
      </c>
      <c r="R14">
        <f t="shared" si="0"/>
        <v>250000</v>
      </c>
      <c r="S14">
        <f t="shared" si="1"/>
        <v>726.96584849032354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468.92656538755546</v>
      </c>
      <c r="AC14">
        <f t="shared" si="2"/>
        <v>627.00843169267227</v>
      </c>
      <c r="AE14">
        <f t="shared" si="3"/>
        <v>0</v>
      </c>
      <c r="AF14">
        <f t="shared" si="4"/>
        <v>0</v>
      </c>
      <c r="AG14">
        <f t="shared" si="4"/>
        <v>-21.562513321456883</v>
      </c>
      <c r="AH14">
        <f t="shared" si="5"/>
        <v>-842.25492841086634</v>
      </c>
      <c r="AI14">
        <f t="shared" si="6"/>
        <v>-863.81744173232323</v>
      </c>
      <c r="AJ14">
        <f t="shared" si="7"/>
        <v>-158.08186630511682</v>
      </c>
      <c r="AK14">
        <f t="shared" si="22"/>
        <v>32.824859577128883</v>
      </c>
      <c r="AL14">
        <f t="shared" si="8"/>
        <v>-989.07444846031115</v>
      </c>
      <c r="AN14">
        <f t="shared" si="9"/>
        <v>0</v>
      </c>
      <c r="AO14">
        <f t="shared" si="9"/>
        <v>0</v>
      </c>
      <c r="AP14">
        <f t="shared" si="9"/>
        <v>-9.7269699339935283</v>
      </c>
      <c r="AQ14">
        <f t="shared" si="9"/>
        <v>-379.9458923583789</v>
      </c>
      <c r="AR14">
        <f t="shared" si="9"/>
        <v>-389.67286229237243</v>
      </c>
      <c r="AS14">
        <f t="shared" si="9"/>
        <v>-71.311610930314458</v>
      </c>
      <c r="AT14">
        <f t="shared" si="9"/>
        <v>14.807477098533308</v>
      </c>
      <c r="AU14">
        <f t="shared" si="9"/>
        <v>-446.17699612415362</v>
      </c>
      <c r="AW14">
        <v>11</v>
      </c>
      <c r="AX14">
        <f>IF(Z14&gt;0, (R14*SUMPRODUCT(K14:$K$98, X14:$X$98)-K14*$AZ$3)/Z14, 0)</f>
        <v>726.96584849032354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4.0049999999999999E-3</v>
      </c>
      <c r="Q15" s="4">
        <f t="shared" si="21"/>
        <v>25</v>
      </c>
      <c r="R15">
        <f t="shared" si="0"/>
        <v>250000</v>
      </c>
      <c r="S15">
        <f t="shared" si="1"/>
        <v>893.5996541109073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627.00843169267227</v>
      </c>
      <c r="AC15">
        <f t="shared" si="2"/>
        <v>759.93610169208205</v>
      </c>
      <c r="AE15">
        <f t="shared" si="3"/>
        <v>0</v>
      </c>
      <c r="AF15">
        <f t="shared" si="4"/>
        <v>0</v>
      </c>
      <c r="AG15">
        <f t="shared" si="4"/>
        <v>-21.260530322389879</v>
      </c>
      <c r="AH15">
        <f t="shared" si="5"/>
        <v>-863.57865852434816</v>
      </c>
      <c r="AI15">
        <f t="shared" si="6"/>
        <v>-884.83918884673801</v>
      </c>
      <c r="AJ15">
        <f t="shared" si="7"/>
        <v>-132.92766999940977</v>
      </c>
      <c r="AK15">
        <f t="shared" si="22"/>
        <v>43.890590218487063</v>
      </c>
      <c r="AL15">
        <f t="shared" si="8"/>
        <v>-973.87626862766069</v>
      </c>
      <c r="AN15">
        <f t="shared" si="9"/>
        <v>0</v>
      </c>
      <c r="AO15">
        <f t="shared" si="9"/>
        <v>0</v>
      </c>
      <c r="AP15">
        <f t="shared" si="9"/>
        <v>-8.563164035774955</v>
      </c>
      <c r="AQ15">
        <f t="shared" si="9"/>
        <v>-347.82602308610785</v>
      </c>
      <c r="AR15">
        <f t="shared" si="9"/>
        <v>-356.3891871218828</v>
      </c>
      <c r="AS15">
        <f t="shared" si="9"/>
        <v>-53.539654271914408</v>
      </c>
      <c r="AT15">
        <f t="shared" si="9"/>
        <v>17.677937378263678</v>
      </c>
      <c r="AU15">
        <f t="shared" si="9"/>
        <v>-392.25090401553354</v>
      </c>
      <c r="AW15">
        <v>12</v>
      </c>
      <c r="AX15">
        <f>IF(Z15&gt;0, (R15*SUMPRODUCT(K15:$K$98, X15:$X$98)-K15*$AZ$3)/Z15, 0)</f>
        <v>893.5996541109073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4.1640000000000002E-3</v>
      </c>
      <c r="Q16" s="4">
        <f t="shared" si="21"/>
        <v>25</v>
      </c>
      <c r="R16">
        <f t="shared" si="0"/>
        <v>250000</v>
      </c>
      <c r="S16">
        <f t="shared" si="1"/>
        <v>1037.7599801127874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759.93610169208205</v>
      </c>
      <c r="AC16">
        <f t="shared" si="2"/>
        <v>870.03290213971593</v>
      </c>
      <c r="AE16">
        <f t="shared" si="3"/>
        <v>0</v>
      </c>
      <c r="AF16">
        <f t="shared" si="4"/>
        <v>0</v>
      </c>
      <c r="AG16">
        <f t="shared" si="4"/>
        <v>-20.959396170903549</v>
      </c>
      <c r="AH16">
        <f t="shared" si="5"/>
        <v>-885.28848262431461</v>
      </c>
      <c r="AI16">
        <f t="shared" si="6"/>
        <v>-906.24787879521818</v>
      </c>
      <c r="AJ16">
        <f t="shared" si="7"/>
        <v>-110.09680044763388</v>
      </c>
      <c r="AK16">
        <f t="shared" si="22"/>
        <v>53.195527118445746</v>
      </c>
      <c r="AL16">
        <f t="shared" si="8"/>
        <v>-963.14915212440633</v>
      </c>
      <c r="AN16">
        <f t="shared" si="9"/>
        <v>0</v>
      </c>
      <c r="AO16">
        <f t="shared" si="9"/>
        <v>0</v>
      </c>
      <c r="AP16">
        <f t="shared" si="9"/>
        <v>-7.5373887324752111</v>
      </c>
      <c r="AQ16">
        <f t="shared" si="9"/>
        <v>-318.3662057586331</v>
      </c>
      <c r="AR16">
        <f t="shared" si="9"/>
        <v>-325.90359449110832</v>
      </c>
      <c r="AS16">
        <f t="shared" si="9"/>
        <v>-39.592857370937963</v>
      </c>
      <c r="AT16">
        <f t="shared" si="9"/>
        <v>19.130101051158647</v>
      </c>
      <c r="AU16">
        <f t="shared" si="9"/>
        <v>-346.36635081088764</v>
      </c>
      <c r="AW16">
        <v>13</v>
      </c>
      <c r="AX16">
        <f>IF(Z16&gt;0, (R16*SUMPRODUCT(K16:$K$98, X16:$X$98)-K16*$AZ$3)/Z16, 0)</f>
        <v>1037.7599801127874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4.3350000000000003E-3</v>
      </c>
      <c r="Q17" s="4">
        <f t="shared" si="21"/>
        <v>25</v>
      </c>
      <c r="R17">
        <f t="shared" si="0"/>
        <v>250000</v>
      </c>
      <c r="S17">
        <f t="shared" si="1"/>
        <v>1162.3614404011946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870.03290213971593</v>
      </c>
      <c r="AC17">
        <f t="shared" si="2"/>
        <v>960.52636025049469</v>
      </c>
      <c r="AE17">
        <f t="shared" si="3"/>
        <v>0</v>
      </c>
      <c r="AF17">
        <f t="shared" si="4"/>
        <v>0</v>
      </c>
      <c r="AG17">
        <f t="shared" si="4"/>
        <v>-20.658943226793646</v>
      </c>
      <c r="AH17">
        <f t="shared" si="5"/>
        <v>-908.58982400866887</v>
      </c>
      <c r="AI17">
        <f t="shared" si="6"/>
        <v>-929.24876723546254</v>
      </c>
      <c r="AJ17">
        <f t="shared" si="7"/>
        <v>-90.493458110778761</v>
      </c>
      <c r="AK17">
        <f t="shared" si="22"/>
        <v>60.902303149780124</v>
      </c>
      <c r="AL17">
        <f t="shared" si="8"/>
        <v>-958.8399221964612</v>
      </c>
      <c r="AN17">
        <f t="shared" si="9"/>
        <v>0</v>
      </c>
      <c r="AO17">
        <f t="shared" si="9"/>
        <v>0</v>
      </c>
      <c r="AP17">
        <f t="shared" si="9"/>
        <v>-6.6333395223171241</v>
      </c>
      <c r="AQ17">
        <f t="shared" si="9"/>
        <v>-291.73732281500037</v>
      </c>
      <c r="AR17">
        <f t="shared" si="9"/>
        <v>-298.37066233731753</v>
      </c>
      <c r="AS17">
        <f t="shared" si="9"/>
        <v>-29.056366804805961</v>
      </c>
      <c r="AT17">
        <f t="shared" si="9"/>
        <v>19.555000952789559</v>
      </c>
      <c r="AU17">
        <f t="shared" si="9"/>
        <v>-307.87202818933395</v>
      </c>
      <c r="AW17">
        <v>14</v>
      </c>
      <c r="AX17">
        <f>IF(Z17&gt;0, (R17*SUMPRODUCT(K17:$K$98, X17:$X$98)-K17*$AZ$3)/Z17, 0)</f>
        <v>1162.3614404011946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4.522E-3</v>
      </c>
      <c r="Q18" s="4">
        <f t="shared" si="21"/>
        <v>25</v>
      </c>
      <c r="R18">
        <f t="shared" si="0"/>
        <v>250000</v>
      </c>
      <c r="S18">
        <f t="shared" si="1"/>
        <v>1269.5192022863084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960.52636025049469</v>
      </c>
      <c r="AC18">
        <f t="shared" si="2"/>
        <v>1033.8423087474707</v>
      </c>
      <c r="AE18">
        <f t="shared" si="3"/>
        <v>0</v>
      </c>
      <c r="AF18">
        <f t="shared" si="4"/>
        <v>0</v>
      </c>
      <c r="AG18">
        <f t="shared" si="4"/>
        <v>-20.358934053254149</v>
      </c>
      <c r="AH18">
        <f t="shared" si="5"/>
        <v>-934.19741271560861</v>
      </c>
      <c r="AI18">
        <f t="shared" si="6"/>
        <v>-954.5563467688628</v>
      </c>
      <c r="AJ18">
        <f t="shared" si="7"/>
        <v>-73.315948496976034</v>
      </c>
      <c r="AK18">
        <f t="shared" si="22"/>
        <v>67.236845217534636</v>
      </c>
      <c r="AL18">
        <f t="shared" si="8"/>
        <v>-960.63545004830416</v>
      </c>
      <c r="AN18">
        <f t="shared" si="9"/>
        <v>0</v>
      </c>
      <c r="AO18">
        <f t="shared" si="9"/>
        <v>0</v>
      </c>
      <c r="AP18">
        <f t="shared" si="9"/>
        <v>-5.836616219441102</v>
      </c>
      <c r="AQ18">
        <f t="shared" si="9"/>
        <v>-267.82108321355383</v>
      </c>
      <c r="AR18">
        <f t="shared" si="9"/>
        <v>-273.65769943299495</v>
      </c>
      <c r="AS18">
        <f t="shared" si="9"/>
        <v>-21.018637470008457</v>
      </c>
      <c r="AT18">
        <f t="shared" si="9"/>
        <v>19.275845204576761</v>
      </c>
      <c r="AU18">
        <f t="shared" si="9"/>
        <v>-275.40049169842661</v>
      </c>
      <c r="AW18">
        <v>15</v>
      </c>
      <c r="AX18">
        <f>IF(Z18&gt;0, (R18*SUMPRODUCT(K18:$K$98, X18:$X$98)-K18*$AZ$3)/Z18, 0)</f>
        <v>1269.5192022863084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4.7470000000000004E-3</v>
      </c>
      <c r="Q19" s="4">
        <f t="shared" si="21"/>
        <v>25</v>
      </c>
      <c r="R19">
        <f t="shared" si="0"/>
        <v>250000</v>
      </c>
      <c r="S19">
        <f t="shared" si="1"/>
        <v>1360.9575893811448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1033.8423087474707</v>
      </c>
      <c r="AC19">
        <f t="shared" si="2"/>
        <v>1091.9616463481789</v>
      </c>
      <c r="AE19">
        <f t="shared" si="3"/>
        <v>0</v>
      </c>
      <c r="AF19">
        <f t="shared" si="4"/>
        <v>0</v>
      </c>
      <c r="AG19">
        <f t="shared" si="4"/>
        <v>-20.058700852770809</v>
      </c>
      <c r="AH19">
        <f t="shared" si="5"/>
        <v>-966.43859950797457</v>
      </c>
      <c r="AI19">
        <f t="shared" si="6"/>
        <v>-986.49730036074538</v>
      </c>
      <c r="AJ19">
        <f t="shared" si="7"/>
        <v>-58.11933760070815</v>
      </c>
      <c r="AK19">
        <f t="shared" si="22"/>
        <v>72.368961612322963</v>
      </c>
      <c r="AL19">
        <f t="shared" si="8"/>
        <v>-972.24767634913053</v>
      </c>
      <c r="AN19">
        <f t="shared" si="9"/>
        <v>0</v>
      </c>
      <c r="AO19">
        <f t="shared" si="9"/>
        <v>0</v>
      </c>
      <c r="AP19">
        <f t="shared" si="9"/>
        <v>-5.1344139643330386</v>
      </c>
      <c r="AQ19">
        <f t="shared" si="9"/>
        <v>-247.37872494363313</v>
      </c>
      <c r="AR19">
        <f t="shared" si="9"/>
        <v>-252.51313890796618</v>
      </c>
      <c r="AS19">
        <f t="shared" si="9"/>
        <v>-14.876772965764703</v>
      </c>
      <c r="AT19">
        <f t="shared" si="9"/>
        <v>18.524240917390493</v>
      </c>
      <c r="AU19">
        <f t="shared" si="9"/>
        <v>-248.86567095634038</v>
      </c>
      <c r="AW19">
        <v>16</v>
      </c>
      <c r="AX19">
        <f>IF(Z19&gt;0, (R19*SUMPRODUCT(K19:$K$98, X19:$X$98)-K19*$AZ$3)/Z19, 0)</f>
        <v>1360.9575893811448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4.9870000000000001E-3</v>
      </c>
      <c r="Q20" s="4">
        <f t="shared" si="21"/>
        <v>25</v>
      </c>
      <c r="R20">
        <f t="shared" si="0"/>
        <v>250000</v>
      </c>
      <c r="S20">
        <f t="shared" si="1"/>
        <v>1436.8818868964006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1091.9616463481789</v>
      </c>
      <c r="AC20">
        <f t="shared" si="2"/>
        <v>1135.6011542744222</v>
      </c>
      <c r="AE20">
        <f t="shared" si="3"/>
        <v>0</v>
      </c>
      <c r="AF20">
        <f t="shared" si="4"/>
        <v>0</v>
      </c>
      <c r="AG20">
        <f t="shared" si="4"/>
        <v>-19.758081103090333</v>
      </c>
      <c r="AH20">
        <f t="shared" si="5"/>
        <v>-1000.3274115276803</v>
      </c>
      <c r="AI20">
        <f t="shared" si="6"/>
        <v>-1020.0854926307707</v>
      </c>
      <c r="AJ20">
        <f t="shared" si="7"/>
        <v>-43.639507926243368</v>
      </c>
      <c r="AK20">
        <f t="shared" si="22"/>
        <v>76.437315244372527</v>
      </c>
      <c r="AL20">
        <f t="shared" si="8"/>
        <v>-987.28768531264154</v>
      </c>
      <c r="AN20">
        <f t="shared" si="9"/>
        <v>0</v>
      </c>
      <c r="AO20">
        <f t="shared" si="9"/>
        <v>0</v>
      </c>
      <c r="AP20">
        <f t="shared" si="9"/>
        <v>-4.5155933055799817</v>
      </c>
      <c r="AQ20">
        <f t="shared" si="9"/>
        <v>-228.61895035829343</v>
      </c>
      <c r="AR20">
        <f t="shared" si="9"/>
        <v>-233.13454366387342</v>
      </c>
      <c r="AS20">
        <f t="shared" si="9"/>
        <v>-9.9735530400129537</v>
      </c>
      <c r="AT20">
        <f t="shared" si="9"/>
        <v>17.46929912945895</v>
      </c>
      <c r="AU20">
        <f t="shared" si="9"/>
        <v>-225.63879757442743</v>
      </c>
      <c r="AW20">
        <v>17</v>
      </c>
      <c r="AX20">
        <f>IF(Z20&gt;0, (R20*SUMPRODUCT(K20:$K$98, X20:$X$98)-K20*$AZ$3)/Z20, 0)</f>
        <v>1436.8818868964006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5.2249999999999996E-3</v>
      </c>
      <c r="Q21" s="4">
        <f t="shared" si="21"/>
        <v>25</v>
      </c>
      <c r="R21">
        <f t="shared" si="0"/>
        <v>250000</v>
      </c>
      <c r="S21">
        <f t="shared" si="1"/>
        <v>1499.2085895889479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1135.6011542744222</v>
      </c>
      <c r="AC21">
        <f t="shared" si="2"/>
        <v>1166.8199118356633</v>
      </c>
      <c r="AE21">
        <f t="shared" si="3"/>
        <v>0</v>
      </c>
      <c r="AF21">
        <f t="shared" si="4"/>
        <v>0</v>
      </c>
      <c r="AG21">
        <f t="shared" si="4"/>
        <v>-19.457264318295785</v>
      </c>
      <c r="AH21">
        <f t="shared" si="5"/>
        <v>-1032.3597376364698</v>
      </c>
      <c r="AI21">
        <f t="shared" si="6"/>
        <v>-1051.8170019547656</v>
      </c>
      <c r="AJ21">
        <f t="shared" si="7"/>
        <v>-31.218757561241091</v>
      </c>
      <c r="AK21">
        <f t="shared" si="22"/>
        <v>79.49208079920956</v>
      </c>
      <c r="AL21">
        <f t="shared" si="8"/>
        <v>-1003.5436787167971</v>
      </c>
      <c r="AN21">
        <f t="shared" si="9"/>
        <v>0</v>
      </c>
      <c r="AO21">
        <f t="shared" si="9"/>
        <v>0</v>
      </c>
      <c r="AP21">
        <f t="shared" si="9"/>
        <v>-3.9703958906272554</v>
      </c>
      <c r="AQ21">
        <f t="shared" si="9"/>
        <v>-210.66049126478035</v>
      </c>
      <c r="AR21">
        <f t="shared" si="9"/>
        <v>-214.63088715540761</v>
      </c>
      <c r="AS21">
        <f t="shared" si="9"/>
        <v>-6.3704138826488812</v>
      </c>
      <c r="AT21">
        <f t="shared" si="9"/>
        <v>16.220935573446297</v>
      </c>
      <c r="AU21">
        <f t="shared" si="9"/>
        <v>-204.78036546461018</v>
      </c>
      <c r="AW21">
        <v>18</v>
      </c>
      <c r="AX21">
        <f>IF(Z21&gt;0, (R21*SUMPRODUCT(K21:$K$98, X21:$X$98)-K21*$AZ$3)/Z21, 0)</f>
        <v>1499.2085895889479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5.4879999999999998E-3</v>
      </c>
      <c r="Q22" s="4">
        <f t="shared" si="21"/>
        <v>25</v>
      </c>
      <c r="R22">
        <f t="shared" si="0"/>
        <v>250000</v>
      </c>
      <c r="S22">
        <f t="shared" si="1"/>
        <v>1550.6407175853465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1166.8199118356633</v>
      </c>
      <c r="AC22">
        <f t="shared" si="2"/>
        <v>1188.1573740704662</v>
      </c>
      <c r="AE22">
        <f t="shared" si="3"/>
        <v>0</v>
      </c>
      <c r="AF22">
        <f t="shared" si="4"/>
        <v>0</v>
      </c>
      <c r="AG22">
        <f t="shared" si="4"/>
        <v>-19.155910208534017</v>
      </c>
      <c r="AH22">
        <f t="shared" si="5"/>
        <v>-1067.8146657880725</v>
      </c>
      <c r="AI22">
        <f t="shared" si="6"/>
        <v>-1086.9705759966066</v>
      </c>
      <c r="AJ22">
        <f t="shared" si="7"/>
        <v>-21.337462234802842</v>
      </c>
      <c r="AK22">
        <f t="shared" si="22"/>
        <v>81.677393828496434</v>
      </c>
      <c r="AL22">
        <f t="shared" si="8"/>
        <v>-1026.630644402913</v>
      </c>
      <c r="AN22">
        <f t="shared" si="9"/>
        <v>0</v>
      </c>
      <c r="AO22">
        <f t="shared" si="9"/>
        <v>0</v>
      </c>
      <c r="AP22">
        <f t="shared" si="9"/>
        <v>-3.4900914277439465</v>
      </c>
      <c r="AQ22">
        <f t="shared" si="9"/>
        <v>-194.54939864073549</v>
      </c>
      <c r="AR22">
        <f t="shared" si="9"/>
        <v>-198.03949006847944</v>
      </c>
      <c r="AS22">
        <f t="shared" si="9"/>
        <v>-3.887557063319242</v>
      </c>
      <c r="AT22">
        <f t="shared" si="9"/>
        <v>14.881129058242605</v>
      </c>
      <c r="AU22">
        <f t="shared" si="9"/>
        <v>-187.04591807355609</v>
      </c>
      <c r="AW22">
        <v>19</v>
      </c>
      <c r="AX22">
        <f>IF(Z22&gt;0, (R22*SUMPRODUCT(K22:$K$98, X22:$X$98)-K22*$AZ$3)/Z22, 0)</f>
        <v>1550.6407175853465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5.7670000000000004E-3</v>
      </c>
      <c r="Q23" s="4">
        <f t="shared" si="21"/>
        <v>25</v>
      </c>
      <c r="R23">
        <f t="shared" si="0"/>
        <v>250000</v>
      </c>
      <c r="S23">
        <f t="shared" si="1"/>
        <v>1592.1776721725676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1188.1573740704662</v>
      </c>
      <c r="AC23">
        <f t="shared" si="2"/>
        <v>1200.7490053400729</v>
      </c>
      <c r="AE23">
        <f t="shared" si="3"/>
        <v>0</v>
      </c>
      <c r="AF23">
        <f t="shared" si="4"/>
        <v>0</v>
      </c>
      <c r="AG23">
        <f t="shared" si="4"/>
        <v>-18.853878972276064</v>
      </c>
      <c r="AH23">
        <f t="shared" si="5"/>
        <v>-1104.7213417261571</v>
      </c>
      <c r="AI23">
        <f t="shared" si="6"/>
        <v>-1123.5752206984332</v>
      </c>
      <c r="AJ23">
        <f t="shared" si="7"/>
        <v>-12.591631269606751</v>
      </c>
      <c r="AK23">
        <f t="shared" si="22"/>
        <v>83.17101618493264</v>
      </c>
      <c r="AL23">
        <f t="shared" si="8"/>
        <v>-1052.9958357831074</v>
      </c>
      <c r="AN23">
        <f t="shared" si="9"/>
        <v>0</v>
      </c>
      <c r="AO23">
        <f t="shared" si="9"/>
        <v>0</v>
      </c>
      <c r="AP23">
        <f t="shared" si="9"/>
        <v>-3.0670206751809892</v>
      </c>
      <c r="AQ23">
        <f t="shared" si="9"/>
        <v>-179.70854699820842</v>
      </c>
      <c r="AR23">
        <f t="shared" si="9"/>
        <v>-182.77556767338942</v>
      </c>
      <c r="AS23">
        <f t="shared" si="9"/>
        <v>-2.0483208519014506</v>
      </c>
      <c r="AT23">
        <f t="shared" si="9"/>
        <v>13.52969468988835</v>
      </c>
      <c r="AU23">
        <f t="shared" si="9"/>
        <v>-171.29419383540252</v>
      </c>
      <c r="AW23">
        <v>20</v>
      </c>
      <c r="AX23">
        <f>IF(Z23&gt;0, (R23*SUMPRODUCT(K23:$K$98, X23:$X$98)-K23*$AZ$3)/Z23, 0)</f>
        <v>1592.1776721725676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6.0780000000000001E-3</v>
      </c>
      <c r="Q24" s="4">
        <f t="shared" si="21"/>
        <v>25</v>
      </c>
      <c r="R24">
        <f t="shared" si="0"/>
        <v>250000</v>
      </c>
      <c r="S24">
        <f t="shared" si="1"/>
        <v>1625.255106415379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1200.7490053400729</v>
      </c>
      <c r="AC24">
        <f t="shared" si="2"/>
        <v>1205.9878064760985</v>
      </c>
      <c r="AE24">
        <f t="shared" si="3"/>
        <v>0</v>
      </c>
      <c r="AF24">
        <f t="shared" si="4"/>
        <v>0</v>
      </c>
      <c r="AG24">
        <f t="shared" si="4"/>
        <v>-18.550746306159809</v>
      </c>
      <c r="AH24">
        <f t="shared" si="5"/>
        <v>-1145.9387639349391</v>
      </c>
      <c r="AI24">
        <f t="shared" si="6"/>
        <v>-1164.489510241099</v>
      </c>
      <c r="AJ24">
        <f t="shared" si="7"/>
        <v>-5.2388011360255859</v>
      </c>
      <c r="AK24">
        <f t="shared" si="22"/>
        <v>84.052430373805109</v>
      </c>
      <c r="AL24">
        <f t="shared" si="8"/>
        <v>-1085.6758810033195</v>
      </c>
      <c r="AN24">
        <f t="shared" si="9"/>
        <v>0</v>
      </c>
      <c r="AO24">
        <f t="shared" si="9"/>
        <v>0</v>
      </c>
      <c r="AP24">
        <f t="shared" si="9"/>
        <v>-2.6943831399691325</v>
      </c>
      <c r="AQ24">
        <f t="shared" si="9"/>
        <v>-166.44063985491113</v>
      </c>
      <c r="AR24">
        <f t="shared" si="9"/>
        <v>-169.13502299488027</v>
      </c>
      <c r="AS24">
        <f t="shared" si="9"/>
        <v>-0.76090402087335185</v>
      </c>
      <c r="AT24">
        <f t="shared" si="9"/>
        <v>12.208104597787008</v>
      </c>
      <c r="AU24">
        <f t="shared" si="9"/>
        <v>-157.68782241796663</v>
      </c>
      <c r="AW24">
        <v>21</v>
      </c>
      <c r="AX24">
        <f>IF(Z24&gt;0, (R24*SUMPRODUCT(K24:$K$98, X24:$X$98)-K24*$AZ$3)/Z24, 0)</f>
        <v>1625.255106415379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6.4359999999999999E-3</v>
      </c>
      <c r="Q25" s="4">
        <f t="shared" si="21"/>
        <v>25</v>
      </c>
      <c r="R25">
        <f t="shared" si="0"/>
        <v>250000</v>
      </c>
      <c r="S25">
        <f t="shared" si="1"/>
        <v>1650.620518798956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1205.9878064760985</v>
      </c>
      <c r="AC25">
        <f t="shared" si="2"/>
        <v>1204.6787274553246</v>
      </c>
      <c r="AE25">
        <f t="shared" si="3"/>
        <v>0</v>
      </c>
      <c r="AF25">
        <f t="shared" si="4"/>
        <v>0</v>
      </c>
      <c r="AG25">
        <f t="shared" si="4"/>
        <v>-18.245846239871767</v>
      </c>
      <c r="AH25">
        <f t="shared" si="5"/>
        <v>-1193.9260322644454</v>
      </c>
      <c r="AI25">
        <f t="shared" si="6"/>
        <v>-1212.1718785043172</v>
      </c>
      <c r="AJ25">
        <f t="shared" si="7"/>
        <v>1.3090790207738792</v>
      </c>
      <c r="AK25">
        <f t="shared" si="22"/>
        <v>84.419146453326903</v>
      </c>
      <c r="AL25">
        <f t="shared" si="8"/>
        <v>-1126.4436530302164</v>
      </c>
      <c r="AN25">
        <f t="shared" si="9"/>
        <v>0</v>
      </c>
      <c r="AO25">
        <f t="shared" si="9"/>
        <v>0</v>
      </c>
      <c r="AP25">
        <f t="shared" si="9"/>
        <v>-2.3661591595362501</v>
      </c>
      <c r="AQ25">
        <f t="shared" si="9"/>
        <v>-154.83080257894053</v>
      </c>
      <c r="AR25">
        <f t="shared" si="9"/>
        <v>-157.19696173847677</v>
      </c>
      <c r="AS25">
        <f t="shared" si="9"/>
        <v>0.16976408081265451</v>
      </c>
      <c r="AT25">
        <f t="shared" si="9"/>
        <v>10.947649892185842</v>
      </c>
      <c r="AU25">
        <f t="shared" si="9"/>
        <v>-146.07954776547828</v>
      </c>
      <c r="AW25">
        <v>22</v>
      </c>
      <c r="AX25">
        <f>IF(Z25&gt;0, (R25*SUMPRODUCT(K25:$K$98, X25:$X$98)-K25*$AZ$3)/Z25, 0)</f>
        <v>1650.620518798956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6.8199999999999997E-3</v>
      </c>
      <c r="Q26" s="4">
        <f t="shared" si="21"/>
        <v>25</v>
      </c>
      <c r="R26">
        <f t="shared" si="0"/>
        <v>250000</v>
      </c>
      <c r="S26">
        <f t="shared" si="1"/>
        <v>1668.5574471380623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1204.6787274553246</v>
      </c>
      <c r="AC26">
        <f t="shared" si="2"/>
        <v>1197.2868184782922</v>
      </c>
      <c r="AE26">
        <f t="shared" si="3"/>
        <v>0</v>
      </c>
      <c r="AF26">
        <f t="shared" si="4"/>
        <v>0</v>
      </c>
      <c r="AG26">
        <f t="shared" si="4"/>
        <v>-17.93895110611712</v>
      </c>
      <c r="AH26">
        <f t="shared" si="5"/>
        <v>-1244.3667135592545</v>
      </c>
      <c r="AI26">
        <f t="shared" si="6"/>
        <v>-1262.3056646653718</v>
      </c>
      <c r="AJ26">
        <f t="shared" si="7"/>
        <v>7.3919089770324717</v>
      </c>
      <c r="AK26">
        <f t="shared" si="22"/>
        <v>84.327510921872729</v>
      </c>
      <c r="AL26">
        <f t="shared" si="8"/>
        <v>-1170.5862447664665</v>
      </c>
      <c r="AN26">
        <f t="shared" si="9"/>
        <v>0</v>
      </c>
      <c r="AO26">
        <f t="shared" si="9"/>
        <v>0</v>
      </c>
      <c r="AP26">
        <f t="shared" si="9"/>
        <v>-2.077107466493616</v>
      </c>
      <c r="AQ26">
        <f t="shared" si="9"/>
        <v>-144.0821916789038</v>
      </c>
      <c r="AR26">
        <f t="shared" si="9"/>
        <v>-146.15929914539743</v>
      </c>
      <c r="AS26">
        <f t="shared" si="9"/>
        <v>0.85589114084823747</v>
      </c>
      <c r="AT26">
        <f t="shared" si="9"/>
        <v>9.7640771486865674</v>
      </c>
      <c r="AU26">
        <f t="shared" si="9"/>
        <v>-135.5393308558626</v>
      </c>
      <c r="AW26">
        <v>23</v>
      </c>
      <c r="AX26">
        <f>IF(Z26&gt;0, (R26*SUMPRODUCT(K26:$K$98, X26:$X$98)-K26*$AZ$3)/Z26, 0)</f>
        <v>1668.5574471380623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7.2269999999999999E-3</v>
      </c>
      <c r="Q27" s="4">
        <f t="shared" si="21"/>
        <v>25</v>
      </c>
      <c r="R27">
        <f t="shared" si="0"/>
        <v>250000</v>
      </c>
      <c r="S27">
        <f t="shared" si="1"/>
        <v>1680.1646171057766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1197.2868184782922</v>
      </c>
      <c r="AC27">
        <f t="shared" si="2"/>
        <v>1184.8464960868071</v>
      </c>
      <c r="AE27">
        <f t="shared" si="3"/>
        <v>0</v>
      </c>
      <c r="AF27">
        <f t="shared" si="4"/>
        <v>0</v>
      </c>
      <c r="AG27">
        <f t="shared" si="4"/>
        <v>-17.629916795412043</v>
      </c>
      <c r="AH27">
        <f t="shared" si="5"/>
        <v>-1296.4479964390844</v>
      </c>
      <c r="AI27">
        <f t="shared" si="6"/>
        <v>-1314.0779132344965</v>
      </c>
      <c r="AJ27">
        <f t="shared" si="7"/>
        <v>12.440322391485097</v>
      </c>
      <c r="AK27">
        <f t="shared" si="22"/>
        <v>83.810077293480461</v>
      </c>
      <c r="AL27">
        <f t="shared" si="8"/>
        <v>-1217.827513549531</v>
      </c>
      <c r="AN27">
        <f t="shared" si="9"/>
        <v>0</v>
      </c>
      <c r="AO27">
        <f t="shared" si="9"/>
        <v>0</v>
      </c>
      <c r="AP27">
        <f t="shared" si="9"/>
        <v>-1.8226117287217236</v>
      </c>
      <c r="AQ27">
        <f t="shared" si="9"/>
        <v>-134.02906839597645</v>
      </c>
      <c r="AR27">
        <f t="shared" si="9"/>
        <v>-135.85168012469816</v>
      </c>
      <c r="AS27">
        <f t="shared" si="9"/>
        <v>1.2861023544762731</v>
      </c>
      <c r="AT27">
        <f t="shared" si="9"/>
        <v>8.664432829309991</v>
      </c>
      <c r="AU27">
        <f t="shared" si="9"/>
        <v>-125.90114494091192</v>
      </c>
      <c r="AW27">
        <v>24</v>
      </c>
      <c r="AX27">
        <f>IF(Z27&gt;0, (R27*SUMPRODUCT(K27:$K$98, X27:$X$98)-K27*$AZ$3)/Z27, 0)</f>
        <v>1680.1646171057766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7.6860000000000001E-3</v>
      </c>
      <c r="Q28" s="4">
        <f t="shared" si="21"/>
        <v>25</v>
      </c>
      <c r="R28">
        <f t="shared" si="0"/>
        <v>250000</v>
      </c>
      <c r="S28">
        <f t="shared" si="1"/>
        <v>1686.6080294827502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1184.8464960868071</v>
      </c>
      <c r="AC28">
        <f t="shared" si="2"/>
        <v>1168.3548109831684</v>
      </c>
      <c r="AE28">
        <f t="shared" si="3"/>
        <v>0</v>
      </c>
      <c r="AF28">
        <f t="shared" si="4"/>
        <v>0</v>
      </c>
      <c r="AG28">
        <f t="shared" si="4"/>
        <v>-17.318114086968386</v>
      </c>
      <c r="AH28">
        <f t="shared" si="5"/>
        <v>-1355.0354048953698</v>
      </c>
      <c r="AI28">
        <f t="shared" si="6"/>
        <v>-1372.3535189823381</v>
      </c>
      <c r="AJ28">
        <f t="shared" si="7"/>
        <v>16.491685103638702</v>
      </c>
      <c r="AK28">
        <f t="shared" si="22"/>
        <v>82.939254726076499</v>
      </c>
      <c r="AL28">
        <f t="shared" si="8"/>
        <v>-1272.9225791526228</v>
      </c>
      <c r="AN28">
        <f t="shared" si="9"/>
        <v>0</v>
      </c>
      <c r="AO28">
        <f t="shared" si="9"/>
        <v>0</v>
      </c>
      <c r="AP28">
        <f t="shared" si="9"/>
        <v>-1.5985509086495993</v>
      </c>
      <c r="AQ28">
        <f t="shared" si="9"/>
        <v>-125.07672988352829</v>
      </c>
      <c r="AR28">
        <f t="shared" si="9"/>
        <v>-126.67528079217787</v>
      </c>
      <c r="AS28">
        <f t="shared" si="9"/>
        <v>1.5222672673938731</v>
      </c>
      <c r="AT28">
        <f t="shared" si="9"/>
        <v>7.6557193433005812</v>
      </c>
      <c r="AU28">
        <f t="shared" si="9"/>
        <v>-117.49729418148341</v>
      </c>
      <c r="AW28">
        <v>25</v>
      </c>
      <c r="AX28">
        <f>IF(Z28&gt;0, (R28*SUMPRODUCT(K28:$K$98, X28:$X$98)-K28*$AZ$3)/Z28, 0)</f>
        <v>1686.6080294827502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8.2030000000000002E-3</v>
      </c>
      <c r="Q29" s="4">
        <f t="shared" si="21"/>
        <v>25</v>
      </c>
      <c r="R29">
        <f t="shared" si="0"/>
        <v>250000</v>
      </c>
      <c r="S29">
        <f t="shared" si="1"/>
        <v>1688.2767548246313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1168.3548109831684</v>
      </c>
      <c r="AC29">
        <f t="shared" si="2"/>
        <v>1148.2221733249419</v>
      </c>
      <c r="AE29">
        <f t="shared" si="3"/>
        <v>0</v>
      </c>
      <c r="AF29">
        <f t="shared" si="4"/>
        <v>0</v>
      </c>
      <c r="AG29">
        <f t="shared" si="4"/>
        <v>-17.002872456243303</v>
      </c>
      <c r="AH29">
        <f t="shared" si="5"/>
        <v>-1420.6048985540167</v>
      </c>
      <c r="AI29">
        <f t="shared" si="6"/>
        <v>-1437.60777101026</v>
      </c>
      <c r="AJ29">
        <f t="shared" si="7"/>
        <v>20.132637658226486</v>
      </c>
      <c r="AK29">
        <f t="shared" si="22"/>
        <v>81.784836768821791</v>
      </c>
      <c r="AL29">
        <f t="shared" si="8"/>
        <v>-1335.6902965832116</v>
      </c>
      <c r="AN29">
        <f t="shared" si="9"/>
        <v>0</v>
      </c>
      <c r="AO29">
        <f t="shared" si="9"/>
        <v>0</v>
      </c>
      <c r="AP29">
        <f t="shared" si="9"/>
        <v>-1.4012968629102238</v>
      </c>
      <c r="AQ29">
        <f t="shared" si="9"/>
        <v>-117.07958128261305</v>
      </c>
      <c r="AR29">
        <f t="shared" si="9"/>
        <v>-118.48087814552328</v>
      </c>
      <c r="AS29">
        <f t="shared" si="9"/>
        <v>1.6592374062196702</v>
      </c>
      <c r="AT29">
        <f t="shared" si="9"/>
        <v>6.7403219951634012</v>
      </c>
      <c r="AU29">
        <f t="shared" si="9"/>
        <v>-110.08131874414021</v>
      </c>
      <c r="AW29">
        <v>26</v>
      </c>
      <c r="AX29">
        <f>IF(Z29&gt;0, (R29*SUMPRODUCT(K29:$K$98, X29:$X$98)-K29*$AZ$3)/Z29, 0)</f>
        <v>1688.2767548246313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8.7950000000000007E-3</v>
      </c>
      <c r="Q30" s="4">
        <f t="shared" si="21"/>
        <v>25</v>
      </c>
      <c r="R30">
        <f t="shared" si="0"/>
        <v>250000</v>
      </c>
      <c r="S30">
        <f t="shared" si="1"/>
        <v>1685.5814505128142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1148.2221733249419</v>
      </c>
      <c r="AC30">
        <f t="shared" si="2"/>
        <v>1124.8426743863474</v>
      </c>
      <c r="AE30">
        <f t="shared" si="3"/>
        <v>0</v>
      </c>
      <c r="AF30">
        <f t="shared" si="4"/>
        <v>0</v>
      </c>
      <c r="AG30">
        <f t="shared" si="4"/>
        <v>-16.68330346842821</v>
      </c>
      <c r="AH30">
        <f t="shared" si="5"/>
        <v>-1495.4026325265984</v>
      </c>
      <c r="AI30">
        <f t="shared" si="6"/>
        <v>-1512.0859359950266</v>
      </c>
      <c r="AJ30">
        <f t="shared" si="7"/>
        <v>23.379498938594452</v>
      </c>
      <c r="AK30">
        <f t="shared" si="22"/>
        <v>80.375552132745938</v>
      </c>
      <c r="AL30">
        <f t="shared" si="8"/>
        <v>-1408.3308849236862</v>
      </c>
      <c r="AN30">
        <f t="shared" si="9"/>
        <v>0</v>
      </c>
      <c r="AO30">
        <f t="shared" si="9"/>
        <v>0</v>
      </c>
      <c r="AP30">
        <f t="shared" si="9"/>
        <v>-1.2276424003319877</v>
      </c>
      <c r="AQ30">
        <f t="shared" si="9"/>
        <v>-110.03933847585193</v>
      </c>
      <c r="AR30">
        <f t="shared" si="9"/>
        <v>-111.26698087618392</v>
      </c>
      <c r="AS30">
        <f t="shared" si="9"/>
        <v>1.7203825519238924</v>
      </c>
      <c r="AT30">
        <f t="shared" si="9"/>
        <v>5.9144423006500215</v>
      </c>
      <c r="AU30">
        <f t="shared" si="9"/>
        <v>-103.63215602361001</v>
      </c>
      <c r="AW30">
        <v>27</v>
      </c>
      <c r="AX30">
        <f>IF(Z30&gt;0, (R30*SUMPRODUCT(K30:$K$98, X30:$X$98)-K30*$AZ$3)/Z30, 0)</f>
        <v>1685.5814505128142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9.4780000000000003E-3</v>
      </c>
      <c r="Q31" s="4">
        <f t="shared" si="21"/>
        <v>25</v>
      </c>
      <c r="R31">
        <f t="shared" si="0"/>
        <v>250000</v>
      </c>
      <c r="S31">
        <f t="shared" si="1"/>
        <v>1678.7518097988454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1124.8426743863474</v>
      </c>
      <c r="AC31">
        <f t="shared" si="2"/>
        <v>1098.4641237176556</v>
      </c>
      <c r="AE31">
        <f t="shared" si="3"/>
        <v>0</v>
      </c>
      <c r="AF31">
        <f t="shared" si="4"/>
        <v>0</v>
      </c>
      <c r="AG31">
        <f t="shared" si="4"/>
        <v>-16.358346083470163</v>
      </c>
      <c r="AH31">
        <f t="shared" si="5"/>
        <v>-1581.2435027376257</v>
      </c>
      <c r="AI31">
        <f t="shared" si="6"/>
        <v>-1597.6018488210959</v>
      </c>
      <c r="AJ31">
        <f t="shared" si="7"/>
        <v>26.378550668691787</v>
      </c>
      <c r="AK31">
        <f t="shared" si="22"/>
        <v>78.738987207044332</v>
      </c>
      <c r="AL31">
        <f t="shared" si="8"/>
        <v>-1492.4843109453598</v>
      </c>
      <c r="AN31">
        <f t="shared" si="9"/>
        <v>0</v>
      </c>
      <c r="AO31">
        <f t="shared" si="9"/>
        <v>0</v>
      </c>
      <c r="AP31">
        <f t="shared" si="9"/>
        <v>-1.0747592693377865</v>
      </c>
      <c r="AQ31">
        <f t="shared" si="9"/>
        <v>-103.88923812809445</v>
      </c>
      <c r="AR31">
        <f t="shared" si="9"/>
        <v>-104.96399739743224</v>
      </c>
      <c r="AS31">
        <f t="shared" si="9"/>
        <v>1.7330964694236888</v>
      </c>
      <c r="AT31">
        <f t="shared" si="9"/>
        <v>5.1732281446565622</v>
      </c>
      <c r="AU31">
        <f t="shared" si="9"/>
        <v>-98.057672783351975</v>
      </c>
      <c r="AW31">
        <v>28</v>
      </c>
      <c r="AX31">
        <f>IF(Z31&gt;0, (R31*SUMPRODUCT(K31:$K$98, X31:$X$98)-K31*$AZ$3)/Z31, 0)</f>
        <v>1678.7518097988454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1.0265E-2</v>
      </c>
      <c r="Q32" s="4">
        <f t="shared" si="21"/>
        <v>25</v>
      </c>
      <c r="R32">
        <f t="shared" si="0"/>
        <v>250000</v>
      </c>
      <c r="S32">
        <f t="shared" si="1"/>
        <v>1667.9391217179329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1098.4641237176556</v>
      </c>
      <c r="AC32">
        <f t="shared" si="2"/>
        <v>1069.2720175602399</v>
      </c>
      <c r="AE32">
        <f t="shared" si="3"/>
        <v>0</v>
      </c>
      <c r="AF32">
        <f t="shared" si="4"/>
        <v>0</v>
      </c>
      <c r="AG32">
        <f t="shared" si="4"/>
        <v>-16.02684420008864</v>
      </c>
      <c r="AH32">
        <f t="shared" si="5"/>
        <v>-1679.1842254682122</v>
      </c>
      <c r="AI32">
        <f t="shared" si="6"/>
        <v>-1695.2110696683008</v>
      </c>
      <c r="AJ32">
        <f t="shared" si="7"/>
        <v>29.192106157415765</v>
      </c>
      <c r="AK32">
        <f t="shared" si="22"/>
        <v>76.892488660235898</v>
      </c>
      <c r="AL32">
        <f t="shared" si="8"/>
        <v>-1589.1264748506492</v>
      </c>
      <c r="AN32">
        <f t="shared" si="9"/>
        <v>0</v>
      </c>
      <c r="AO32">
        <f t="shared" si="9"/>
        <v>0</v>
      </c>
      <c r="AP32">
        <f t="shared" si="9"/>
        <v>-0.94016006495058591</v>
      </c>
      <c r="AQ32">
        <f t="shared" si="9"/>
        <v>-98.503606247789094</v>
      </c>
      <c r="AR32">
        <f t="shared" si="9"/>
        <v>-99.443766312739669</v>
      </c>
      <c r="AS32">
        <f t="shared" si="9"/>
        <v>1.7124551832137116</v>
      </c>
      <c r="AT32">
        <f t="shared" si="9"/>
        <v>4.5106351712472348</v>
      </c>
      <c r="AU32">
        <f t="shared" si="9"/>
        <v>-93.220675958278733</v>
      </c>
      <c r="AW32">
        <v>29</v>
      </c>
      <c r="AX32">
        <f>IF(Z32&gt;0, (R32*SUMPRODUCT(K32:$K$98, X32:$X$98)-K32*$AZ$3)/Z32, 0)</f>
        <v>1667.9391217179329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1.1204E-2</v>
      </c>
      <c r="Q33" s="4">
        <f t="shared" si="21"/>
        <v>25</v>
      </c>
      <c r="R33">
        <f t="shared" si="0"/>
        <v>250000</v>
      </c>
      <c r="S33">
        <f t="shared" si="1"/>
        <v>1653.3778796830409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1069.2720175602399</v>
      </c>
      <c r="AC33">
        <f t="shared" si="2"/>
        <v>1037.462279143414</v>
      </c>
      <c r="AE33">
        <f t="shared" si="3"/>
        <v>0</v>
      </c>
      <c r="AF33">
        <f t="shared" si="4"/>
        <v>0</v>
      </c>
      <c r="AG33">
        <f t="shared" si="4"/>
        <v>-15.687010995669961</v>
      </c>
      <c r="AH33">
        <f t="shared" si="5"/>
        <v>-1795.6476241779314</v>
      </c>
      <c r="AI33">
        <f t="shared" si="6"/>
        <v>-1811.3346351736013</v>
      </c>
      <c r="AJ33">
        <f t="shared" si="7"/>
        <v>31.809738416825894</v>
      </c>
      <c r="AK33">
        <f t="shared" si="22"/>
        <v>74.849041229216795</v>
      </c>
      <c r="AL33">
        <f t="shared" si="8"/>
        <v>-1704.6758555275587</v>
      </c>
      <c r="AN33">
        <f t="shared" si="9"/>
        <v>0</v>
      </c>
      <c r="AO33">
        <f t="shared" si="9"/>
        <v>0</v>
      </c>
      <c r="AP33">
        <f t="shared" si="9"/>
        <v>-0.82162938476194081</v>
      </c>
      <c r="AQ33">
        <f t="shared" si="9"/>
        <v>-94.049583640235397</v>
      </c>
      <c r="AR33">
        <f t="shared" si="9"/>
        <v>-94.871213024997346</v>
      </c>
      <c r="AS33">
        <f t="shared" si="9"/>
        <v>1.6660800334792347</v>
      </c>
      <c r="AT33">
        <f t="shared" si="9"/>
        <v>3.9203243825198881</v>
      </c>
      <c r="AU33">
        <f t="shared" si="9"/>
        <v>-89.284808608998219</v>
      </c>
      <c r="AW33">
        <v>30</v>
      </c>
      <c r="AX33">
        <f>IF(Z33&gt;0, (R33*SUMPRODUCT(K33:$K$98, X33:$X$98)-K33*$AZ$3)/Z33, 0)</f>
        <v>1653.3778796830409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1.2285000000000001E-2</v>
      </c>
      <c r="Q34" s="4">
        <f t="shared" si="21"/>
        <v>25</v>
      </c>
      <c r="R34">
        <f t="shared" si="0"/>
        <v>250000</v>
      </c>
      <c r="S34">
        <f t="shared" si="1"/>
        <v>1634.8258089105332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1037.462279143414</v>
      </c>
      <c r="AC34">
        <f t="shared" si="2"/>
        <v>1002.9607917808241</v>
      </c>
      <c r="AE34">
        <f t="shared" si="3"/>
        <v>0</v>
      </c>
      <c r="AF34">
        <f t="shared" si="4"/>
        <v>0</v>
      </c>
      <c r="AG34">
        <f t="shared" si="4"/>
        <v>-15.337425955631456</v>
      </c>
      <c r="AH34">
        <f t="shared" si="5"/>
        <v>-1927.1493008180548</v>
      </c>
      <c r="AI34">
        <f t="shared" si="6"/>
        <v>-1942.4867267736863</v>
      </c>
      <c r="AJ34">
        <f t="shared" si="7"/>
        <v>34.501487362589842</v>
      </c>
      <c r="AK34">
        <f t="shared" si="22"/>
        <v>72.622359540038985</v>
      </c>
      <c r="AL34">
        <f t="shared" si="8"/>
        <v>-1835.3628798710574</v>
      </c>
      <c r="AN34">
        <f t="shared" si="9"/>
        <v>0</v>
      </c>
      <c r="AO34">
        <f t="shared" si="9"/>
        <v>0</v>
      </c>
      <c r="AP34">
        <f t="shared" si="9"/>
        <v>-0.71724944100225085</v>
      </c>
      <c r="AQ34">
        <f t="shared" si="9"/>
        <v>-90.122473141075375</v>
      </c>
      <c r="AR34">
        <f t="shared" si="9"/>
        <v>-90.839722582077627</v>
      </c>
      <c r="AS34">
        <f t="shared" si="9"/>
        <v>1.6134501705925244</v>
      </c>
      <c r="AT34">
        <f t="shared" si="9"/>
        <v>3.396159625157448</v>
      </c>
      <c r="AU34">
        <f t="shared" ref="AU34:AU79" si="23">AL34*$K34</f>
        <v>-85.830112786327661</v>
      </c>
      <c r="AW34">
        <v>31</v>
      </c>
      <c r="AX34">
        <f>IF(Z34&gt;0, (R34*SUMPRODUCT(K34:$K$98, X34:$X$98)-K34*$AZ$3)/Z34, 0)</f>
        <v>1634.8258089105332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1.3528E-2</v>
      </c>
      <c r="Q35" s="4">
        <f t="shared" si="21"/>
        <v>25</v>
      </c>
      <c r="R35">
        <f t="shared" si="0"/>
        <v>250000</v>
      </c>
      <c r="S35">
        <f t="shared" si="1"/>
        <v>1612.5295301154254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1002.9607917808241</v>
      </c>
      <c r="AC35">
        <f t="shared" si="2"/>
        <v>966.00626174478941</v>
      </c>
      <c r="AE35">
        <f t="shared" si="3"/>
        <v>0</v>
      </c>
      <c r="AF35">
        <f t="shared" ref="AF35:AG66" si="24">-$Z35*P35</f>
        <v>0</v>
      </c>
      <c r="AG35">
        <f t="shared" si="24"/>
        <v>-14.976566997747359</v>
      </c>
      <c r="AH35">
        <f t="shared" si="5"/>
        <v>-2074.8469832778233</v>
      </c>
      <c r="AI35">
        <f t="shared" ref="AI35:AI66" si="25">SUM(AE35:AH35)</f>
        <v>-2089.8235502755706</v>
      </c>
      <c r="AJ35">
        <f t="shared" si="7"/>
        <v>36.954530036034726</v>
      </c>
      <c r="AK35">
        <f t="shared" si="22"/>
        <v>70.207255424657703</v>
      </c>
      <c r="AL35">
        <f t="shared" ref="AL35:AL79" si="26">SUM(AI35:AK35)</f>
        <v>-1982.6617648148783</v>
      </c>
      <c r="AN35">
        <f t="shared" ref="AN35:AT66" si="27">AE35*$K35</f>
        <v>0</v>
      </c>
      <c r="AO35">
        <f t="shared" si="27"/>
        <v>0</v>
      </c>
      <c r="AP35">
        <f t="shared" si="27"/>
        <v>-0.62533392513781239</v>
      </c>
      <c r="AQ35">
        <f t="shared" si="27"/>
        <v>-86.633486052486148</v>
      </c>
      <c r="AR35">
        <f t="shared" si="27"/>
        <v>-87.258819977623958</v>
      </c>
      <c r="AS35">
        <f t="shared" si="27"/>
        <v>1.5430052376177139</v>
      </c>
      <c r="AT35">
        <f t="shared" si="27"/>
        <v>2.9314447439428317</v>
      </c>
      <c r="AU35">
        <f t="shared" si="23"/>
        <v>-82.784369996063418</v>
      </c>
      <c r="AW35">
        <v>32</v>
      </c>
      <c r="AX35">
        <f>IF(Z35&gt;0, (R35*SUMPRODUCT(K35:$K$98, X35:$X$98)-K35*$AZ$3)/Z35, 0)</f>
        <v>1612.5295301154254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1.4963000000000001E-2</v>
      </c>
      <c r="Q36" s="4">
        <f t="shared" si="21"/>
        <v>25</v>
      </c>
      <c r="R36">
        <f t="shared" si="0"/>
        <v>250000</v>
      </c>
      <c r="S36">
        <f t="shared" si="1"/>
        <v>1586.7677073010702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966.00626174478941</v>
      </c>
      <c r="AC36">
        <f t="shared" si="2"/>
        <v>926.84415346466142</v>
      </c>
      <c r="AE36">
        <f t="shared" si="3"/>
        <v>0</v>
      </c>
      <c r="AF36">
        <f t="shared" si="24"/>
        <v>0</v>
      </c>
      <c r="AG36">
        <f t="shared" si="24"/>
        <v>-14.602706955782594</v>
      </c>
      <c r="AH36">
        <f t="shared" si="5"/>
        <v>-2240.9437198729374</v>
      </c>
      <c r="AI36">
        <f t="shared" si="25"/>
        <v>-2255.5464268287201</v>
      </c>
      <c r="AJ36">
        <f t="shared" si="7"/>
        <v>39.162108280127995</v>
      </c>
      <c r="AK36">
        <f t="shared" si="22"/>
        <v>67.620438322135271</v>
      </c>
      <c r="AL36">
        <f t="shared" si="26"/>
        <v>-2148.7638802264569</v>
      </c>
      <c r="AN36">
        <f t="shared" si="27"/>
        <v>0</v>
      </c>
      <c r="AO36">
        <f t="shared" si="27"/>
        <v>0</v>
      </c>
      <c r="AP36">
        <f t="shared" si="27"/>
        <v>-0.54439617353981895</v>
      </c>
      <c r="AQ36">
        <f t="shared" si="27"/>
        <v>-83.543495730688278</v>
      </c>
      <c r="AR36">
        <f t="shared" si="27"/>
        <v>-84.087891904228101</v>
      </c>
      <c r="AS36">
        <f t="shared" si="27"/>
        <v>1.4599828620823794</v>
      </c>
      <c r="AT36">
        <f t="shared" si="27"/>
        <v>2.5209235511692785</v>
      </c>
      <c r="AU36">
        <f t="shared" si="23"/>
        <v>-80.106985490976442</v>
      </c>
      <c r="AW36">
        <v>33</v>
      </c>
      <c r="AX36">
        <f>IF(Z36&gt;0, (R36*SUMPRODUCT(K36:$K$98, X36:$X$98)-K36*$AZ$3)/Z36, 0)</f>
        <v>1586.7677073010702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1.6567999999999999E-2</v>
      </c>
      <c r="Q37" s="4">
        <f t="shared" si="21"/>
        <v>25</v>
      </c>
      <c r="R37">
        <f t="shared" si="0"/>
        <v>250000</v>
      </c>
      <c r="S37">
        <f t="shared" si="1"/>
        <v>1557.6888445612321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926.84415346466142</v>
      </c>
      <c r="AC37">
        <f t="shared" si="2"/>
        <v>885.68581645929271</v>
      </c>
      <c r="AE37">
        <f t="shared" si="3"/>
        <v>0</v>
      </c>
      <c r="AF37">
        <f t="shared" si="24"/>
        <v>0</v>
      </c>
      <c r="AG37">
        <f t="shared" si="24"/>
        <v>-14.214742237381362</v>
      </c>
      <c r="AH37">
        <f t="shared" si="5"/>
        <v>-2419.3764884340603</v>
      </c>
      <c r="AI37">
        <f t="shared" si="25"/>
        <v>-2433.5912306714417</v>
      </c>
      <c r="AJ37">
        <f t="shared" si="7"/>
        <v>41.158337005368708</v>
      </c>
      <c r="AK37">
        <f t="shared" si="22"/>
        <v>64.879090742526301</v>
      </c>
      <c r="AL37">
        <f t="shared" si="26"/>
        <v>-2327.5538029235468</v>
      </c>
      <c r="AN37">
        <f t="shared" si="27"/>
        <v>0</v>
      </c>
      <c r="AO37">
        <f t="shared" si="27"/>
        <v>0</v>
      </c>
      <c r="AP37">
        <f t="shared" si="27"/>
        <v>-0.47315415714394021</v>
      </c>
      <c r="AQ37">
        <f t="shared" si="27"/>
        <v>-80.531748242926085</v>
      </c>
      <c r="AR37">
        <f t="shared" si="27"/>
        <v>-81.004902400070023</v>
      </c>
      <c r="AS37">
        <f t="shared" si="27"/>
        <v>1.3700029117664125</v>
      </c>
      <c r="AT37">
        <f t="shared" si="27"/>
        <v>2.159575670378135</v>
      </c>
      <c r="AU37">
        <f t="shared" si="23"/>
        <v>-77.475323817925485</v>
      </c>
      <c r="AW37">
        <v>34</v>
      </c>
      <c r="AX37">
        <f>IF(Z37&gt;0, (R37*SUMPRODUCT(K37:$K$98, X37:$X$98)-K37*$AZ$3)/Z37, 0)</f>
        <v>1557.6888445612321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1.8353999999999999E-2</v>
      </c>
      <c r="Q38" s="4">
        <f t="shared" si="21"/>
        <v>25</v>
      </c>
      <c r="R38">
        <f t="shared" si="0"/>
        <v>250000</v>
      </c>
      <c r="S38">
        <f t="shared" si="1"/>
        <v>1525.8768226040011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885.68581645929271</v>
      </c>
      <c r="AC38">
        <f t="shared" si="2"/>
        <v>842.99795993540135</v>
      </c>
      <c r="AE38">
        <f t="shared" si="3"/>
        <v>0</v>
      </c>
      <c r="AF38">
        <f t="shared" si="24"/>
        <v>0</v>
      </c>
      <c r="AG38">
        <f t="shared" si="24"/>
        <v>-13.811697435982651</v>
      </c>
      <c r="AH38">
        <f t="shared" si="5"/>
        <v>-2608.9737902489751</v>
      </c>
      <c r="AI38">
        <f t="shared" si="25"/>
        <v>-2622.7854876849578</v>
      </c>
      <c r="AJ38">
        <f t="shared" si="7"/>
        <v>42.687856523891355</v>
      </c>
      <c r="AK38">
        <f t="shared" si="22"/>
        <v>61.998007152150493</v>
      </c>
      <c r="AL38">
        <f t="shared" si="26"/>
        <v>-2518.0996240089162</v>
      </c>
      <c r="AN38">
        <f t="shared" si="27"/>
        <v>0</v>
      </c>
      <c r="AO38">
        <f t="shared" si="27"/>
        <v>0</v>
      </c>
      <c r="AP38">
        <f t="shared" si="27"/>
        <v>-0.41048066443953657</v>
      </c>
      <c r="AQ38">
        <f t="shared" si="27"/>
        <v>-77.538137501963206</v>
      </c>
      <c r="AR38">
        <f t="shared" si="27"/>
        <v>-77.948618166402738</v>
      </c>
      <c r="AS38">
        <f t="shared" si="27"/>
        <v>1.268673875216545</v>
      </c>
      <c r="AT38">
        <f t="shared" si="27"/>
        <v>1.8425673808522198</v>
      </c>
      <c r="AU38">
        <f t="shared" si="23"/>
        <v>-74.837376910333987</v>
      </c>
      <c r="AW38">
        <v>35</v>
      </c>
      <c r="AX38">
        <f>IF(Z38&gt;0, (R38*SUMPRODUCT(K38:$K$98, X38:$X$98)-K38*$AZ$3)/Z38, 0)</f>
        <v>1525.8768226040011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2.0303000000000002E-2</v>
      </c>
      <c r="Q39" s="4">
        <f t="shared" si="21"/>
        <v>25</v>
      </c>
      <c r="R39">
        <f t="shared" si="0"/>
        <v>250000</v>
      </c>
      <c r="S39">
        <f t="shared" si="1"/>
        <v>1491.8975765649391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842.99795993540135</v>
      </c>
      <c r="AC39">
        <f t="shared" si="2"/>
        <v>799.24901146829131</v>
      </c>
      <c r="AE39">
        <f t="shared" si="3"/>
        <v>0</v>
      </c>
      <c r="AF39">
        <f t="shared" si="24"/>
        <v>0</v>
      </c>
      <c r="AG39">
        <f t="shared" si="24"/>
        <v>-13.393161568580069</v>
      </c>
      <c r="AH39">
        <f t="shared" si="5"/>
        <v>-2804.1889304275578</v>
      </c>
      <c r="AI39">
        <f t="shared" si="25"/>
        <v>-2817.5820919961379</v>
      </c>
      <c r="AJ39">
        <f t="shared" si="7"/>
        <v>43.74894846711004</v>
      </c>
      <c r="AK39">
        <f t="shared" si="22"/>
        <v>59.009857195478098</v>
      </c>
      <c r="AL39">
        <f t="shared" si="26"/>
        <v>-2714.8232863335497</v>
      </c>
      <c r="AN39">
        <f t="shared" si="27"/>
        <v>0</v>
      </c>
      <c r="AO39">
        <f t="shared" si="27"/>
        <v>0</v>
      </c>
      <c r="AP39">
        <f t="shared" si="27"/>
        <v>-0.35539452577234398</v>
      </c>
      <c r="AQ39">
        <f t="shared" si="27"/>
        <v>-74.410615447463485</v>
      </c>
      <c r="AR39">
        <f t="shared" si="27"/>
        <v>-74.766009973235825</v>
      </c>
      <c r="AS39">
        <f t="shared" si="27"/>
        <v>1.160901159438166</v>
      </c>
      <c r="AT39">
        <f t="shared" si="27"/>
        <v>1.5658573299884477</v>
      </c>
      <c r="AU39">
        <f t="shared" si="23"/>
        <v>-72.03925148380921</v>
      </c>
      <c r="AW39">
        <v>36</v>
      </c>
      <c r="AX39">
        <f>IF(Z39&gt;0, (R39*SUMPRODUCT(K39:$K$98, X39:$X$98)-K39*$AZ$3)/Z39, 0)</f>
        <v>1491.8975765649391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2.2446000000000001E-2</v>
      </c>
      <c r="Q40" s="4">
        <f t="shared" si="21"/>
        <v>25</v>
      </c>
      <c r="R40">
        <f t="shared" si="0"/>
        <v>250000</v>
      </c>
      <c r="S40">
        <f t="shared" si="1"/>
        <v>1456.5749852324668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799.24901146829131</v>
      </c>
      <c r="AC40">
        <f t="shared" si="2"/>
        <v>755.00731480194679</v>
      </c>
      <c r="AE40">
        <f t="shared" si="3"/>
        <v>0</v>
      </c>
      <c r="AF40">
        <f t="shared" si="24"/>
        <v>0</v>
      </c>
      <c r="AG40">
        <f t="shared" si="24"/>
        <v>-12.95860704832592</v>
      </c>
      <c r="AH40">
        <f t="shared" si="5"/>
        <v>-3006.2290456834826</v>
      </c>
      <c r="AI40">
        <f t="shared" si="25"/>
        <v>-3019.1876527318086</v>
      </c>
      <c r="AJ40">
        <f t="shared" si="7"/>
        <v>44.241696666344524</v>
      </c>
      <c r="AK40">
        <f t="shared" si="22"/>
        <v>55.947430802780396</v>
      </c>
      <c r="AL40">
        <f t="shared" si="26"/>
        <v>-2918.9985252626839</v>
      </c>
      <c r="AN40">
        <f t="shared" si="27"/>
        <v>0</v>
      </c>
      <c r="AO40">
        <f t="shared" si="27"/>
        <v>0</v>
      </c>
      <c r="AP40">
        <f t="shared" si="27"/>
        <v>-0.30702088838315578</v>
      </c>
      <c r="AQ40">
        <f t="shared" si="27"/>
        <v>-71.224870763268143</v>
      </c>
      <c r="AR40">
        <f t="shared" si="27"/>
        <v>-71.531891651651307</v>
      </c>
      <c r="AS40">
        <f t="shared" si="27"/>
        <v>1.0481932944971857</v>
      </c>
      <c r="AT40">
        <f t="shared" si="27"/>
        <v>1.3255305793105143</v>
      </c>
      <c r="AU40">
        <f t="shared" si="23"/>
        <v>-69.158167777843602</v>
      </c>
      <c r="AW40">
        <v>37</v>
      </c>
      <c r="AX40">
        <f>IF(Z40&gt;0, (R40*SUMPRODUCT(K40:$K$98, X40:$X$98)-K40*$AZ$3)/Z40, 0)</f>
        <v>1456.5749852324668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2.4856E-2</v>
      </c>
      <c r="Q41" s="4">
        <f t="shared" si="21"/>
        <v>25</v>
      </c>
      <c r="R41">
        <f t="shared" si="0"/>
        <v>250000</v>
      </c>
      <c r="S41">
        <f t="shared" si="1"/>
        <v>1420.6512755440722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755.00731480194679</v>
      </c>
      <c r="AC41">
        <f t="shared" si="2"/>
        <v>710.71897866467793</v>
      </c>
      <c r="AE41">
        <f t="shared" si="3"/>
        <v>0</v>
      </c>
      <c r="AF41">
        <f t="shared" si="24"/>
        <v>0</v>
      </c>
      <c r="AG41">
        <f t="shared" si="24"/>
        <v>-12.506921841049474</v>
      </c>
      <c r="AH41">
        <f t="shared" si="5"/>
        <v>-3220.9913679318911</v>
      </c>
      <c r="AI41">
        <f t="shared" si="25"/>
        <v>-3233.4982897729406</v>
      </c>
      <c r="AJ41">
        <f t="shared" si="7"/>
        <v>44.288336137268857</v>
      </c>
      <c r="AK41">
        <f t="shared" si="22"/>
        <v>52.85051203613628</v>
      </c>
      <c r="AL41">
        <f t="shared" si="26"/>
        <v>-3136.3594415995353</v>
      </c>
      <c r="AN41">
        <f t="shared" si="27"/>
        <v>0</v>
      </c>
      <c r="AO41">
        <f t="shared" si="27"/>
        <v>0</v>
      </c>
      <c r="AP41">
        <f t="shared" si="27"/>
        <v>-0.26457086455149331</v>
      </c>
      <c r="AQ41">
        <f t="shared" si="27"/>
        <v>-68.136707157604647</v>
      </c>
      <c r="AR41">
        <f t="shared" si="27"/>
        <v>-68.401278022156134</v>
      </c>
      <c r="AS41">
        <f t="shared" si="27"/>
        <v>0.93687347936613807</v>
      </c>
      <c r="AT41">
        <f t="shared" si="27"/>
        <v>1.1179973649068851</v>
      </c>
      <c r="AU41">
        <f t="shared" si="23"/>
        <v>-66.346407177883108</v>
      </c>
      <c r="AW41">
        <v>38</v>
      </c>
      <c r="AX41">
        <f>IF(Z41&gt;0, (R41*SUMPRODUCT(K41:$K$98, X41:$X$98)-K41*$AZ$3)/Z41, 0)</f>
        <v>1420.6512755440722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2.7564999999999999E-2</v>
      </c>
      <c r="Q42" s="4">
        <f t="shared" si="21"/>
        <v>25</v>
      </c>
      <c r="R42">
        <f t="shared" si="0"/>
        <v>250000</v>
      </c>
      <c r="S42">
        <f t="shared" si="1"/>
        <v>1384.537775700481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710.71897866467793</v>
      </c>
      <c r="AC42">
        <f t="shared" si="2"/>
        <v>666.63274885171518</v>
      </c>
      <c r="AE42">
        <f t="shared" si="3"/>
        <v>0</v>
      </c>
      <c r="AF42">
        <f t="shared" si="24"/>
        <v>0</v>
      </c>
      <c r="AG42">
        <f t="shared" si="24"/>
        <v>-12.03709932209045</v>
      </c>
      <c r="AH42">
        <f t="shared" si="5"/>
        <v>-3447.533005485287</v>
      </c>
      <c r="AI42">
        <f t="shared" si="25"/>
        <v>-3459.5701048073774</v>
      </c>
      <c r="AJ42">
        <f t="shared" si="7"/>
        <v>44.086229812962756</v>
      </c>
      <c r="AK42">
        <f t="shared" si="22"/>
        <v>49.75032850652746</v>
      </c>
      <c r="AL42">
        <f t="shared" si="26"/>
        <v>-3365.7335464878875</v>
      </c>
      <c r="AN42">
        <f t="shared" si="27"/>
        <v>0</v>
      </c>
      <c r="AO42">
        <f t="shared" si="27"/>
        <v>0</v>
      </c>
      <c r="AP42">
        <f t="shared" si="27"/>
        <v>-0.2273502321648361</v>
      </c>
      <c r="AQ42">
        <f t="shared" si="27"/>
        <v>-65.115141797874216</v>
      </c>
      <c r="AR42">
        <f t="shared" si="27"/>
        <v>-65.34249203003904</v>
      </c>
      <c r="AS42">
        <f t="shared" si="27"/>
        <v>0.83267690288599627</v>
      </c>
      <c r="AT42">
        <f t="shared" si="27"/>
        <v>0.93965734049219218</v>
      </c>
      <c r="AU42">
        <f t="shared" si="23"/>
        <v>-63.570157786660864</v>
      </c>
      <c r="AW42">
        <v>39</v>
      </c>
      <c r="AX42">
        <f>IF(Z42&gt;0, (R42*SUMPRODUCT(K42:$K$98, X42:$X$98)-K42*$AZ$3)/Z42, 0)</f>
        <v>1384.537775700481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3.0620999999999999E-2</v>
      </c>
      <c r="Q43" s="4">
        <f t="shared" si="21"/>
        <v>25</v>
      </c>
      <c r="R43">
        <f t="shared" si="0"/>
        <v>250000</v>
      </c>
      <c r="S43">
        <f t="shared" si="1"/>
        <v>1348.6830580248941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666.63274885171518</v>
      </c>
      <c r="AC43">
        <f t="shared" si="2"/>
        <v>622.99124754012814</v>
      </c>
      <c r="AE43">
        <f t="shared" si="3"/>
        <v>0</v>
      </c>
      <c r="AF43">
        <f t="shared" si="24"/>
        <v>0</v>
      </c>
      <c r="AG43">
        <f t="shared" si="24"/>
        <v>-11.548140310527815</v>
      </c>
      <c r="AH43">
        <f t="shared" si="5"/>
        <v>-3685.8801834173164</v>
      </c>
      <c r="AI43">
        <f t="shared" si="25"/>
        <v>-3697.4283237278441</v>
      </c>
      <c r="AJ43">
        <f t="shared" si="7"/>
        <v>43.641501311587035</v>
      </c>
      <c r="AK43">
        <f t="shared" si="22"/>
        <v>46.664292419620068</v>
      </c>
      <c r="AL43">
        <f t="shared" si="26"/>
        <v>-3607.1225299966372</v>
      </c>
      <c r="AN43">
        <f t="shared" si="27"/>
        <v>0</v>
      </c>
      <c r="AO43">
        <f t="shared" si="27"/>
        <v>0</v>
      </c>
      <c r="AP43">
        <f t="shared" si="27"/>
        <v>-0.19474556998577527</v>
      </c>
      <c r="AQ43">
        <f t="shared" si="27"/>
        <v>-62.157959456423619</v>
      </c>
      <c r="AR43">
        <f t="shared" si="27"/>
        <v>-62.352705026409389</v>
      </c>
      <c r="AS43">
        <f t="shared" si="27"/>
        <v>0.73596170633741842</v>
      </c>
      <c r="AT43">
        <f t="shared" si="27"/>
        <v>0.78693746186622537</v>
      </c>
      <c r="AU43">
        <f t="shared" si="23"/>
        <v>-60.829805858205752</v>
      </c>
      <c r="AW43">
        <v>40</v>
      </c>
      <c r="AX43">
        <f>IF(Z43&gt;0, (R43*SUMPRODUCT(K43:$K$98, X43:$X$98)-K43*$AZ$3)/Z43, 0)</f>
        <v>1348.6830580248941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3.3921E-2</v>
      </c>
      <c r="Q44" s="4">
        <f t="shared" si="21"/>
        <v>25</v>
      </c>
      <c r="R44">
        <f t="shared" si="0"/>
        <v>250000</v>
      </c>
      <c r="S44">
        <f t="shared" si="1"/>
        <v>1313.3086346306231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622.99124754012814</v>
      </c>
      <c r="AC44">
        <f t="shared" si="2"/>
        <v>580.00618137503227</v>
      </c>
      <c r="AE44">
        <f t="shared" si="3"/>
        <v>0</v>
      </c>
      <c r="AF44">
        <f t="shared" si="24"/>
        <v>0</v>
      </c>
      <c r="AG44">
        <f t="shared" si="24"/>
        <v>-11.040934439949122</v>
      </c>
      <c r="AH44">
        <f t="shared" si="5"/>
        <v>-3917.2446747341396</v>
      </c>
      <c r="AI44">
        <f t="shared" si="25"/>
        <v>-3928.2856091740887</v>
      </c>
      <c r="AJ44">
        <f t="shared" si="7"/>
        <v>42.985066165095873</v>
      </c>
      <c r="AK44">
        <f t="shared" si="22"/>
        <v>43.609387327808975</v>
      </c>
      <c r="AL44">
        <f t="shared" si="26"/>
        <v>-3841.6911556811838</v>
      </c>
      <c r="AN44">
        <f t="shared" si="27"/>
        <v>0</v>
      </c>
      <c r="AO44">
        <f t="shared" si="27"/>
        <v>0</v>
      </c>
      <c r="AP44">
        <f t="shared" si="27"/>
        <v>-0.1662429908985982</v>
      </c>
      <c r="AQ44">
        <f t="shared" si="27"/>
        <v>-58.981825709709653</v>
      </c>
      <c r="AR44">
        <f t="shared" si="27"/>
        <v>-59.148068700608249</v>
      </c>
      <c r="AS44">
        <f t="shared" si="27"/>
        <v>0.64722474371404781</v>
      </c>
      <c r="AT44">
        <f t="shared" si="27"/>
        <v>0.656625127163041</v>
      </c>
      <c r="AU44">
        <f t="shared" si="23"/>
        <v>-57.844218829731162</v>
      </c>
      <c r="AW44">
        <v>41</v>
      </c>
      <c r="AX44">
        <f>IF(Z44&gt;0, (R44*SUMPRODUCT(K44:$K$98, X44:$X$98)-K44*$AZ$3)/Z44, 0)</f>
        <v>1313.3086346306231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3.7368999999999999E-2</v>
      </c>
      <c r="Q45" s="4">
        <f t="shared" si="21"/>
        <v>25</v>
      </c>
      <c r="R45">
        <f t="shared" si="0"/>
        <v>250000</v>
      </c>
      <c r="S45">
        <f t="shared" si="1"/>
        <v>1279.1078712631206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580.00618137503227</v>
      </c>
      <c r="AC45">
        <f t="shared" si="2"/>
        <v>538.14301038972258</v>
      </c>
      <c r="AE45">
        <f t="shared" si="3"/>
        <v>0</v>
      </c>
      <c r="AF45">
        <f t="shared" si="24"/>
        <v>0</v>
      </c>
      <c r="AG45">
        <f t="shared" si="24"/>
        <v>-10.517936416463172</v>
      </c>
      <c r="AH45">
        <f t="shared" si="5"/>
        <v>-4125.886790864588</v>
      </c>
      <c r="AI45">
        <f t="shared" si="25"/>
        <v>-4136.4047272810512</v>
      </c>
      <c r="AJ45">
        <f t="shared" si="7"/>
        <v>41.863170985309694</v>
      </c>
      <c r="AK45">
        <f t="shared" si="22"/>
        <v>40.600432696252263</v>
      </c>
      <c r="AL45">
        <f t="shared" si="26"/>
        <v>-4053.9411235994889</v>
      </c>
      <c r="AN45">
        <f t="shared" si="27"/>
        <v>0</v>
      </c>
      <c r="AO45">
        <f t="shared" si="27"/>
        <v>0</v>
      </c>
      <c r="AP45">
        <f t="shared" si="27"/>
        <v>-0.14140020237743078</v>
      </c>
      <c r="AQ45">
        <f t="shared" si="27"/>
        <v>-55.46727077580104</v>
      </c>
      <c r="AR45">
        <f t="shared" si="27"/>
        <v>-55.608670978178473</v>
      </c>
      <c r="AS45">
        <f t="shared" si="27"/>
        <v>0.56279678970281277</v>
      </c>
      <c r="AT45">
        <f t="shared" si="27"/>
        <v>0.54582088848487287</v>
      </c>
      <c r="AU45">
        <f t="shared" si="23"/>
        <v>-54.500053299990782</v>
      </c>
      <c r="AW45">
        <v>42</v>
      </c>
      <c r="AX45">
        <f>IF(Z45&gt;0, (R45*SUMPRODUCT(K45:$K$98, X45:$X$98)-K45*$AZ$3)/Z45, 0)</f>
        <v>1279.1078712631206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5.0548205999999998E-2</v>
      </c>
      <c r="Q46" s="4">
        <f t="shared" si="21"/>
        <v>25</v>
      </c>
      <c r="R46">
        <f t="shared" si="0"/>
        <v>250000</v>
      </c>
      <c r="S46">
        <f t="shared" si="1"/>
        <v>1259.8813473648845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538.14301038972258</v>
      </c>
      <c r="AC46">
        <f t="shared" si="2"/>
        <v>497.96025276070742</v>
      </c>
      <c r="AE46">
        <f t="shared" si="3"/>
        <v>0</v>
      </c>
      <c r="AF46">
        <f t="shared" si="24"/>
        <v>0</v>
      </c>
      <c r="AG46">
        <f t="shared" si="24"/>
        <v>-9.8810942356242588</v>
      </c>
      <c r="AH46">
        <f t="shared" si="5"/>
        <v>-5316.628166742822</v>
      </c>
      <c r="AI46">
        <f t="shared" si="25"/>
        <v>-5326.509260978446</v>
      </c>
      <c r="AJ46">
        <f t="shared" si="7"/>
        <v>40.182757629015157</v>
      </c>
      <c r="AK46">
        <f t="shared" si="22"/>
        <v>37.670010727280584</v>
      </c>
      <c r="AL46">
        <f t="shared" si="26"/>
        <v>-5248.6564926221499</v>
      </c>
      <c r="AN46">
        <f t="shared" si="27"/>
        <v>0</v>
      </c>
      <c r="AO46">
        <f t="shared" si="27"/>
        <v>0</v>
      </c>
      <c r="AP46">
        <f t="shared" si="27"/>
        <v>-0.11860595874592895</v>
      </c>
      <c r="AQ46">
        <f t="shared" si="27"/>
        <v>-63.817201412643399</v>
      </c>
      <c r="AR46">
        <f t="shared" si="27"/>
        <v>-63.935807371389323</v>
      </c>
      <c r="AS46">
        <f t="shared" si="27"/>
        <v>0.48232659055736016</v>
      </c>
      <c r="AT46">
        <f t="shared" si="27"/>
        <v>0.45216527964792491</v>
      </c>
      <c r="AU46">
        <f t="shared" si="23"/>
        <v>-63.001315501184038</v>
      </c>
      <c r="AW46">
        <v>43</v>
      </c>
      <c r="AX46">
        <f>IF(Z46&gt;0, (R46*SUMPRODUCT(K46:$K$98, X46:$X$98)-K46*$AZ$3)/Z46, 0)</f>
        <v>1259.8813473648845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6.4784177999999998E-2</v>
      </c>
      <c r="Q47" s="4">
        <f t="shared" si="21"/>
        <v>25</v>
      </c>
      <c r="R47">
        <f t="shared" si="0"/>
        <v>250000</v>
      </c>
      <c r="S47">
        <f t="shared" si="1"/>
        <v>1224.5210274307899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497.96025276070742</v>
      </c>
      <c r="AC47">
        <f t="shared" si="2"/>
        <v>447.78993808626547</v>
      </c>
      <c r="AE47">
        <f t="shared" si="3"/>
        <v>0</v>
      </c>
      <c r="AF47">
        <f t="shared" si="24"/>
        <v>0</v>
      </c>
      <c r="AG47">
        <f t="shared" si="24"/>
        <v>-9.1421447254725603</v>
      </c>
      <c r="AH47">
        <f t="shared" si="5"/>
        <v>-6401.3856779545595</v>
      </c>
      <c r="AI47">
        <f t="shared" si="25"/>
        <v>-6410.5278226800319</v>
      </c>
      <c r="AJ47">
        <f t="shared" si="7"/>
        <v>50.170314674441954</v>
      </c>
      <c r="AK47">
        <f t="shared" si="22"/>
        <v>34.857217693249524</v>
      </c>
      <c r="AL47">
        <f t="shared" si="26"/>
        <v>-6325.5002903123404</v>
      </c>
      <c r="AN47">
        <f t="shared" si="27"/>
        <v>0</v>
      </c>
      <c r="AO47">
        <f t="shared" si="27"/>
        <v>0</v>
      </c>
      <c r="AP47">
        <f t="shared" si="27"/>
        <v>-9.7978669299297091E-2</v>
      </c>
      <c r="AQ47">
        <f t="shared" si="27"/>
        <v>-68.605263779079621</v>
      </c>
      <c r="AR47">
        <f t="shared" si="27"/>
        <v>-68.703242448378916</v>
      </c>
      <c r="AS47">
        <f t="shared" si="27"/>
        <v>0.53768790778738518</v>
      </c>
      <c r="AT47">
        <f t="shared" si="27"/>
        <v>0.37357358777581223</v>
      </c>
      <c r="AU47">
        <f t="shared" si="23"/>
        <v>-67.79198095281572</v>
      </c>
      <c r="AW47">
        <v>44</v>
      </c>
      <c r="AX47">
        <f>IF(Z47&gt;0, (R47*SUMPRODUCT(K47:$K$98, X47:$X$98)-K47*$AZ$3)/Z47, 0)</f>
        <v>1224.5210274307899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8.0470763000000001E-2</v>
      </c>
      <c r="Q48" s="4">
        <f t="shared" si="21"/>
        <v>25</v>
      </c>
      <c r="R48">
        <f t="shared" si="0"/>
        <v>250000</v>
      </c>
      <c r="S48">
        <f t="shared" si="1"/>
        <v>1176.6901361536302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447.78993808626547</v>
      </c>
      <c r="AC48">
        <f t="shared" si="2"/>
        <v>391.36939460915119</v>
      </c>
      <c r="AE48">
        <f t="shared" si="3"/>
        <v>0</v>
      </c>
      <c r="AF48">
        <f t="shared" si="24"/>
        <v>0</v>
      </c>
      <c r="AG48">
        <f t="shared" si="24"/>
        <v>-8.3150479167026319</v>
      </c>
      <c r="AH48">
        <f t="shared" si="5"/>
        <v>-7356.7536151520244</v>
      </c>
      <c r="AI48">
        <f t="shared" si="25"/>
        <v>-7365.0686630687269</v>
      </c>
      <c r="AJ48">
        <f t="shared" si="7"/>
        <v>56.420543477114279</v>
      </c>
      <c r="AK48">
        <f t="shared" si="22"/>
        <v>31.345295666038584</v>
      </c>
      <c r="AL48">
        <f t="shared" si="26"/>
        <v>-7277.3028239255746</v>
      </c>
      <c r="AN48">
        <f t="shared" si="27"/>
        <v>0</v>
      </c>
      <c r="AO48">
        <f t="shared" si="27"/>
        <v>0</v>
      </c>
      <c r="AP48">
        <f t="shared" si="27"/>
        <v>-7.9566486008986609E-2</v>
      </c>
      <c r="AQ48">
        <f t="shared" si="27"/>
        <v>-70.396591752134924</v>
      </c>
      <c r="AR48">
        <f t="shared" si="27"/>
        <v>-70.47615823814391</v>
      </c>
      <c r="AS48">
        <f t="shared" si="27"/>
        <v>0.53988677253124473</v>
      </c>
      <c r="AT48">
        <f t="shared" si="27"/>
        <v>0.29994235199169217</v>
      </c>
      <c r="AU48">
        <f t="shared" si="23"/>
        <v>-69.636329113620974</v>
      </c>
      <c r="AW48">
        <v>45</v>
      </c>
      <c r="AX48">
        <f>IF(Z48&gt;0, (R48*SUMPRODUCT(K48:$K$98, X48:$X$98)-K48*$AZ$3)/Z48, 0)</f>
        <v>1176.6901361536302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9.7818447000000003E-2</v>
      </c>
      <c r="Q49" s="4">
        <f t="shared" si="21"/>
        <v>25</v>
      </c>
      <c r="R49">
        <f t="shared" si="0"/>
        <v>250000</v>
      </c>
      <c r="S49">
        <f t="shared" si="1"/>
        <v>1118.3209870490132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391.36939460915119</v>
      </c>
      <c r="AC49">
        <f t="shared" si="2"/>
        <v>331.85201741234249</v>
      </c>
      <c r="AE49">
        <f t="shared" si="3"/>
        <v>0</v>
      </c>
      <c r="AF49">
        <f t="shared" si="24"/>
        <v>0</v>
      </c>
      <c r="AG49">
        <f t="shared" si="24"/>
        <v>-7.4185323635931697</v>
      </c>
      <c r="AH49">
        <f t="shared" si="5"/>
        <v>-8133.6507394243681</v>
      </c>
      <c r="AI49">
        <f t="shared" si="25"/>
        <v>-8141.069271787961</v>
      </c>
      <c r="AJ49">
        <f t="shared" si="7"/>
        <v>59.517377196808695</v>
      </c>
      <c r="AK49">
        <f t="shared" si="22"/>
        <v>27.395857622640584</v>
      </c>
      <c r="AL49">
        <f t="shared" si="26"/>
        <v>-8054.1560369685121</v>
      </c>
      <c r="AN49">
        <f t="shared" si="27"/>
        <v>0</v>
      </c>
      <c r="AO49">
        <f t="shared" si="27"/>
        <v>0</v>
      </c>
      <c r="AP49">
        <f t="shared" si="27"/>
        <v>-6.3381920584152193E-2</v>
      </c>
      <c r="AQ49">
        <f t="shared" si="27"/>
        <v>-69.491697273627665</v>
      </c>
      <c r="AR49">
        <f t="shared" si="27"/>
        <v>-69.555079194211814</v>
      </c>
      <c r="AS49">
        <f t="shared" si="27"/>
        <v>0.50850026527862058</v>
      </c>
      <c r="AT49">
        <f t="shared" si="27"/>
        <v>0.23406274813795092</v>
      </c>
      <c r="AU49">
        <f t="shared" si="23"/>
        <v>-68.812516180795242</v>
      </c>
      <c r="AW49">
        <v>46</v>
      </c>
      <c r="AX49">
        <f>IF(Z49&gt;0, (R49*SUMPRODUCT(K49:$K$98, X49:$X$98)-K49*$AZ$3)/Z49, 0)</f>
        <v>1118.3209870490132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0.115047869</v>
      </c>
      <c r="Q50" s="4">
        <f t="shared" si="21"/>
        <v>25</v>
      </c>
      <c r="R50">
        <f t="shared" si="0"/>
        <v>250000</v>
      </c>
      <c r="S50">
        <f t="shared" si="1"/>
        <v>1047.9115063491479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331.85201741234249</v>
      </c>
      <c r="AC50">
        <f t="shared" si="2"/>
        <v>272.07390456311344</v>
      </c>
      <c r="AE50">
        <f t="shared" si="3"/>
        <v>0</v>
      </c>
      <c r="AF50">
        <f t="shared" si="24"/>
        <v>0</v>
      </c>
      <c r="AG50">
        <f t="shared" si="24"/>
        <v>-6.4908607004183088</v>
      </c>
      <c r="AH50">
        <f t="shared" si="5"/>
        <v>-8534.8633953892731</v>
      </c>
      <c r="AI50">
        <f t="shared" si="25"/>
        <v>-8541.3542560896913</v>
      </c>
      <c r="AJ50">
        <f t="shared" si="7"/>
        <v>59.778112849229046</v>
      </c>
      <c r="AK50">
        <f t="shared" si="22"/>
        <v>23.229641218863975</v>
      </c>
      <c r="AL50">
        <f t="shared" si="26"/>
        <v>-8458.3465020215972</v>
      </c>
      <c r="AN50">
        <f t="shared" si="27"/>
        <v>0</v>
      </c>
      <c r="AO50">
        <f t="shared" si="27"/>
        <v>0</v>
      </c>
      <c r="AP50">
        <f t="shared" si="27"/>
        <v>-4.9514416501764913E-2</v>
      </c>
      <c r="AQ50">
        <f t="shared" si="27"/>
        <v>-65.106740145838785</v>
      </c>
      <c r="AR50">
        <f t="shared" si="27"/>
        <v>-65.15625456234055</v>
      </c>
      <c r="AS50">
        <f t="shared" si="27"/>
        <v>0.45600707116014366</v>
      </c>
      <c r="AT50">
        <f t="shared" si="27"/>
        <v>0.17720332997182808</v>
      </c>
      <c r="AU50">
        <f t="shared" si="23"/>
        <v>-64.52304416120856</v>
      </c>
      <c r="AW50">
        <v>47</v>
      </c>
      <c r="AX50">
        <f>IF(Z50&gt;0, (R50*SUMPRODUCT(K50:$K$98, X50:$X$98)-K50*$AZ$3)/Z50, 0)</f>
        <v>1047.9115063491479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0.13365521</v>
      </c>
      <c r="Q51" s="4">
        <f t="shared" si="21"/>
        <v>25</v>
      </c>
      <c r="R51">
        <f t="shared" si="0"/>
        <v>250000</v>
      </c>
      <c r="S51">
        <f t="shared" si="1"/>
        <v>969.88088154386719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272.07390456311344</v>
      </c>
      <c r="AC51">
        <f t="shared" si="2"/>
        <v>215.64000765334475</v>
      </c>
      <c r="AE51">
        <f t="shared" si="3"/>
        <v>0</v>
      </c>
      <c r="AF51">
        <f t="shared" si="24"/>
        <v>0</v>
      </c>
      <c r="AG51">
        <f t="shared" si="24"/>
        <v>-5.5584147434189699</v>
      </c>
      <c r="AH51">
        <f t="shared" si="5"/>
        <v>-8675.3734999515618</v>
      </c>
      <c r="AI51">
        <f t="shared" si="25"/>
        <v>-8680.9319146949802</v>
      </c>
      <c r="AJ51">
        <f t="shared" si="7"/>
        <v>56.433896909768691</v>
      </c>
      <c r="AK51">
        <f t="shared" si="22"/>
        <v>19.045173319417945</v>
      </c>
      <c r="AL51">
        <f t="shared" si="26"/>
        <v>-8605.4528444657935</v>
      </c>
      <c r="AN51">
        <f t="shared" si="27"/>
        <v>0</v>
      </c>
      <c r="AO51">
        <f t="shared" si="27"/>
        <v>0</v>
      </c>
      <c r="AP51">
        <f t="shared" si="27"/>
        <v>-3.7858404108193217E-2</v>
      </c>
      <c r="AQ51">
        <f t="shared" si="27"/>
        <v>-59.088033353311197</v>
      </c>
      <c r="AR51">
        <f t="shared" si="27"/>
        <v>-59.125891757419389</v>
      </c>
      <c r="AS51">
        <f t="shared" si="27"/>
        <v>0.38437169107247732</v>
      </c>
      <c r="AT51">
        <f t="shared" si="27"/>
        <v>0.12971681695590898</v>
      </c>
      <c r="AU51">
        <f t="shared" si="23"/>
        <v>-58.611803249391002</v>
      </c>
      <c r="AW51">
        <v>48</v>
      </c>
      <c r="AX51">
        <f>IF(Z51&gt;0, (R51*SUMPRODUCT(K51:$K$98, X51:$X$98)-K51*$AZ$3)/Z51, 0)</f>
        <v>969.88088154386719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0.153152232</v>
      </c>
      <c r="Q52" s="4">
        <f t="shared" si="21"/>
        <v>25</v>
      </c>
      <c r="R52">
        <f t="shared" si="0"/>
        <v>250000</v>
      </c>
      <c r="S52">
        <f t="shared" si="1"/>
        <v>883.01582964567285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215.64000765334475</v>
      </c>
      <c r="AC52">
        <f t="shared" si="2"/>
        <v>164.29558433223917</v>
      </c>
      <c r="AE52">
        <f t="shared" si="3"/>
        <v>0</v>
      </c>
      <c r="AF52">
        <f t="shared" si="24"/>
        <v>0</v>
      </c>
      <c r="AG52">
        <f t="shared" si="24"/>
        <v>-4.6515469716484574</v>
      </c>
      <c r="AH52">
        <f t="shared" si="5"/>
        <v>-8512.8362433632246</v>
      </c>
      <c r="AI52">
        <f t="shared" si="25"/>
        <v>-8517.4877903348734</v>
      </c>
      <c r="AJ52">
        <f t="shared" si="7"/>
        <v>51.34442332110558</v>
      </c>
      <c r="AK52">
        <f t="shared" si="22"/>
        <v>15.094800535734134</v>
      </c>
      <c r="AL52">
        <f t="shared" si="26"/>
        <v>-8451.0485664780335</v>
      </c>
      <c r="AN52">
        <f t="shared" si="27"/>
        <v>0</v>
      </c>
      <c r="AO52">
        <f t="shared" si="27"/>
        <v>0</v>
      </c>
      <c r="AP52">
        <f t="shared" si="27"/>
        <v>-2.8287250873199575E-2</v>
      </c>
      <c r="AQ52">
        <f t="shared" si="27"/>
        <v>-51.768741867212142</v>
      </c>
      <c r="AR52">
        <f t="shared" si="27"/>
        <v>-51.797029118085348</v>
      </c>
      <c r="AS52">
        <f t="shared" si="27"/>
        <v>0.31223861486862731</v>
      </c>
      <c r="AT52">
        <f t="shared" si="27"/>
        <v>9.1795355875746013E-2</v>
      </c>
      <c r="AU52">
        <f t="shared" si="23"/>
        <v>-51.392995147340969</v>
      </c>
      <c r="AW52">
        <v>49</v>
      </c>
      <c r="AX52">
        <f>IF(Z52&gt;0, (R52*SUMPRODUCT(K52:$K$98, X52:$X$98)-K52*$AZ$3)/Z52, 0)</f>
        <v>883.01582964567285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0.17329698399999999</v>
      </c>
      <c r="Q53" s="4">
        <f t="shared" si="21"/>
        <v>25</v>
      </c>
      <c r="R53">
        <f t="shared" si="0"/>
        <v>250000</v>
      </c>
      <c r="S53">
        <f t="shared" si="1"/>
        <v>786.01542574606071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164.29558433223917</v>
      </c>
      <c r="AC53">
        <f t="shared" si="2"/>
        <v>119.44077999378196</v>
      </c>
      <c r="AE53">
        <f t="shared" si="3"/>
        <v>0</v>
      </c>
      <c r="AF53">
        <f t="shared" si="24"/>
        <v>0</v>
      </c>
      <c r="AG53">
        <f t="shared" si="24"/>
        <v>-3.7989324408109608</v>
      </c>
      <c r="AH53">
        <f t="shared" si="5"/>
        <v>-8060.9906112101107</v>
      </c>
      <c r="AI53">
        <f t="shared" si="25"/>
        <v>-8064.7895436509216</v>
      </c>
      <c r="AJ53">
        <f t="shared" si="7"/>
        <v>44.854804338457214</v>
      </c>
      <c r="AK53">
        <f t="shared" si="22"/>
        <v>11.500690903256743</v>
      </c>
      <c r="AL53">
        <f t="shared" si="26"/>
        <v>-8008.4340484092081</v>
      </c>
      <c r="AN53">
        <f t="shared" si="27"/>
        <v>0</v>
      </c>
      <c r="AO53">
        <f t="shared" si="27"/>
        <v>0</v>
      </c>
      <c r="AP53">
        <f t="shared" si="27"/>
        <v>-2.0627038484366714E-2</v>
      </c>
      <c r="AQ53">
        <f t="shared" si="27"/>
        <v>-43.768707696221895</v>
      </c>
      <c r="AR53">
        <f t="shared" si="27"/>
        <v>-43.789334734706259</v>
      </c>
      <c r="AS53">
        <f t="shared" si="27"/>
        <v>0.24354783606011909</v>
      </c>
      <c r="AT53">
        <f t="shared" si="27"/>
        <v>6.2445225745484008E-2</v>
      </c>
      <c r="AU53">
        <f t="shared" si="23"/>
        <v>-43.483341672900657</v>
      </c>
      <c r="AW53">
        <v>50</v>
      </c>
      <c r="AX53">
        <f>IF(Z53&gt;0, (R53*SUMPRODUCT(K53:$K$98, X53:$X$98)-K53*$AZ$3)/Z53, 0)</f>
        <v>786.01542574606071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0.19491187900000001</v>
      </c>
      <c r="Q54" s="4">
        <f t="shared" si="21"/>
        <v>25</v>
      </c>
      <c r="R54">
        <f t="shared" si="0"/>
        <v>250000</v>
      </c>
      <c r="S54">
        <f t="shared" si="1"/>
        <v>677.41771757380991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119.44077999378196</v>
      </c>
      <c r="AC54">
        <f t="shared" si="2"/>
        <v>81.845230805376957</v>
      </c>
      <c r="AE54">
        <f t="shared" si="3"/>
        <v>0</v>
      </c>
      <c r="AF54">
        <f t="shared" si="24"/>
        <v>0</v>
      </c>
      <c r="AG54">
        <f t="shared" si="24"/>
        <v>-3.0204860561703306</v>
      </c>
      <c r="AH54">
        <f t="shared" si="5"/>
        <v>-7404.570602325206</v>
      </c>
      <c r="AI54">
        <f t="shared" si="25"/>
        <v>-7407.5910883813767</v>
      </c>
      <c r="AJ54">
        <f t="shared" si="7"/>
        <v>37.595549188405002</v>
      </c>
      <c r="AK54">
        <f t="shared" si="22"/>
        <v>8.3608545995647372</v>
      </c>
      <c r="AL54">
        <f t="shared" si="26"/>
        <v>-7361.6346845934067</v>
      </c>
      <c r="AN54">
        <f t="shared" si="27"/>
        <v>0</v>
      </c>
      <c r="AO54">
        <f t="shared" si="27"/>
        <v>0</v>
      </c>
      <c r="AP54">
        <f t="shared" si="27"/>
        <v>-1.4643136848508766E-2</v>
      </c>
      <c r="AQ54">
        <f t="shared" si="27"/>
        <v>-35.89691811779668</v>
      </c>
      <c r="AR54">
        <f t="shared" si="27"/>
        <v>-35.911561254645193</v>
      </c>
      <c r="AS54">
        <f t="shared" si="27"/>
        <v>0.18226098761027107</v>
      </c>
      <c r="AT54">
        <f t="shared" si="27"/>
        <v>4.0532926090424706E-2</v>
      </c>
      <c r="AU54">
        <f t="shared" si="23"/>
        <v>-35.688767340944494</v>
      </c>
      <c r="AW54">
        <v>51</v>
      </c>
      <c r="AX54">
        <f>IF(Z54&gt;0, (R54*SUMPRODUCT(K54:$K$98, X54:$X$98)-K54*$AZ$3)/Z54, 0)</f>
        <v>677.41771757380991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0.21714087100000001</v>
      </c>
      <c r="Q55" s="4">
        <f t="shared" si="21"/>
        <v>25</v>
      </c>
      <c r="R55">
        <f t="shared" si="0"/>
        <v>250000</v>
      </c>
      <c r="S55">
        <f t="shared" si="1"/>
        <v>551.10345279777459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81.845230805376957</v>
      </c>
      <c r="AC55">
        <f t="shared" si="2"/>
        <v>51.460061355273929</v>
      </c>
      <c r="AE55">
        <f t="shared" si="3"/>
        <v>0</v>
      </c>
      <c r="AF55">
        <f t="shared" si="24"/>
        <v>0</v>
      </c>
      <c r="AG55">
        <f t="shared" si="24"/>
        <v>-2.3344102225284469</v>
      </c>
      <c r="AH55">
        <f t="shared" si="5"/>
        <v>-6558.7097308018056</v>
      </c>
      <c r="AI55">
        <f t="shared" si="25"/>
        <v>-6561.0441410243338</v>
      </c>
      <c r="AJ55">
        <f t="shared" si="7"/>
        <v>30.385169450103028</v>
      </c>
      <c r="AK55">
        <f t="shared" si="22"/>
        <v>5.7291661563763876</v>
      </c>
      <c r="AL55">
        <f t="shared" si="26"/>
        <v>-6524.9298054178544</v>
      </c>
      <c r="AN55">
        <f t="shared" si="27"/>
        <v>0</v>
      </c>
      <c r="AO55">
        <f t="shared" si="27"/>
        <v>0</v>
      </c>
      <c r="AP55">
        <f t="shared" si="27"/>
        <v>-1.0104537491577043E-2</v>
      </c>
      <c r="AQ55">
        <f t="shared" si="27"/>
        <v>-28.389495441583826</v>
      </c>
      <c r="AR55">
        <f t="shared" si="27"/>
        <v>-28.399599979075401</v>
      </c>
      <c r="AS55">
        <f t="shared" si="27"/>
        <v>0.1315227636228988</v>
      </c>
      <c r="AT55">
        <f t="shared" si="27"/>
        <v>2.4798800855094401E-2</v>
      </c>
      <c r="AU55">
        <f t="shared" si="23"/>
        <v>-28.243278414597409</v>
      </c>
      <c r="AW55">
        <v>52</v>
      </c>
      <c r="AX55">
        <f>IF(Z55&gt;0, (R55*SUMPRODUCT(K55:$K$98, X55:$X$98)-K55*$AZ$3)/Z55, 0)</f>
        <v>551.10345279777459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0.240684854</v>
      </c>
      <c r="Q56" s="4">
        <f t="shared" si="21"/>
        <v>25</v>
      </c>
      <c r="R56">
        <f t="shared" si="0"/>
        <v>250000</v>
      </c>
      <c r="S56">
        <f t="shared" si="1"/>
        <v>400.06327279857902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51.460061355273929</v>
      </c>
      <c r="AC56">
        <f t="shared" si="2"/>
        <v>27.991770081273749</v>
      </c>
      <c r="AE56">
        <f t="shared" si="3"/>
        <v>0</v>
      </c>
      <c r="AF56">
        <f t="shared" si="24"/>
        <v>0</v>
      </c>
      <c r="AG56">
        <f t="shared" si="24"/>
        <v>-1.7492089367177954</v>
      </c>
      <c r="AH56">
        <f t="shared" si="5"/>
        <v>-5618.5718358536669</v>
      </c>
      <c r="AI56">
        <f t="shared" si="25"/>
        <v>-5620.3210447903848</v>
      </c>
      <c r="AJ56">
        <f t="shared" si="7"/>
        <v>23.46829127400018</v>
      </c>
      <c r="AK56">
        <f t="shared" si="22"/>
        <v>3.6022042948691753</v>
      </c>
      <c r="AL56">
        <f t="shared" si="26"/>
        <v>-5593.2505492215159</v>
      </c>
      <c r="AN56">
        <f t="shared" si="27"/>
        <v>0</v>
      </c>
      <c r="AO56">
        <f t="shared" si="27"/>
        <v>0</v>
      </c>
      <c r="AP56">
        <f t="shared" si="27"/>
        <v>-6.7602526658602901E-3</v>
      </c>
      <c r="AQ56">
        <f t="shared" si="27"/>
        <v>-21.714367240158452</v>
      </c>
      <c r="AR56">
        <f t="shared" si="27"/>
        <v>-21.721127492824312</v>
      </c>
      <c r="AS56">
        <f t="shared" si="27"/>
        <v>9.0699044189619979E-2</v>
      </c>
      <c r="AT56">
        <f t="shared" si="27"/>
        <v>1.3921613751331682E-2</v>
      </c>
      <c r="AU56">
        <f t="shared" si="23"/>
        <v>-21.616506834883364</v>
      </c>
      <c r="AW56">
        <v>53</v>
      </c>
      <c r="AX56">
        <f>IF(Z56&gt;0, (R56*SUMPRODUCT(K56:$K$98, X56:$X$98)-K56*$AZ$3)/Z56, 0)</f>
        <v>400.06327279857902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0.26560892699999999</v>
      </c>
      <c r="Q57" s="4">
        <f t="shared" si="21"/>
        <v>25</v>
      </c>
      <c r="R57">
        <f t="shared" si="0"/>
        <v>250000</v>
      </c>
      <c r="S57">
        <f t="shared" si="1"/>
        <v>210.54454349769651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27.991770081273749</v>
      </c>
      <c r="AC57">
        <f t="shared" si="2"/>
        <v>10.671335133600657</v>
      </c>
      <c r="AE57">
        <f t="shared" si="3"/>
        <v>0</v>
      </c>
      <c r="AF57">
        <f t="shared" si="24"/>
        <v>0</v>
      </c>
      <c r="AG57">
        <f t="shared" si="24"/>
        <v>-1.2671113385701929</v>
      </c>
      <c r="AH57">
        <f t="shared" si="5"/>
        <v>-4646.055087804245</v>
      </c>
      <c r="AI57">
        <f t="shared" si="25"/>
        <v>-4647.3221991428154</v>
      </c>
      <c r="AJ57">
        <f t="shared" si="7"/>
        <v>17.320434947673093</v>
      </c>
      <c r="AK57">
        <f t="shared" si="22"/>
        <v>1.9594239056891627</v>
      </c>
      <c r="AL57">
        <f t="shared" si="26"/>
        <v>-4628.0423402894539</v>
      </c>
      <c r="AN57">
        <f t="shared" si="27"/>
        <v>0</v>
      </c>
      <c r="AO57">
        <f t="shared" si="27"/>
        <v>0</v>
      </c>
      <c r="AP57">
        <f t="shared" si="27"/>
        <v>-4.3723809664050406E-3</v>
      </c>
      <c r="AQ57">
        <f t="shared" si="27"/>
        <v>-16.031995150250363</v>
      </c>
      <c r="AR57">
        <f t="shared" si="27"/>
        <v>-16.036367531216772</v>
      </c>
      <c r="AS57">
        <f t="shared" si="27"/>
        <v>5.9767076333258846E-2</v>
      </c>
      <c r="AT57">
        <f t="shared" si="27"/>
        <v>6.7613220161234664E-3</v>
      </c>
      <c r="AU57">
        <f t="shared" si="23"/>
        <v>-15.969839132867392</v>
      </c>
      <c r="AW57">
        <v>54</v>
      </c>
      <c r="AX57">
        <f>IF(Z57&gt;0, (R57*SUMPRODUCT(K57:$K$98, X57:$X$98)-K57*$AZ$3)/Z57, 0)</f>
        <v>210.54454349769651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0.29099302900000001</v>
      </c>
      <c r="Q58" s="4">
        <f t="shared" si="21"/>
        <v>25</v>
      </c>
      <c r="R58">
        <f t="shared" si="0"/>
        <v>250000</v>
      </c>
      <c r="S58">
        <f t="shared" si="1"/>
        <v>-40.574525188748268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10.671335133600657</v>
      </c>
      <c r="AC58">
        <f t="shared" si="2"/>
        <v>-1.4375061840734915</v>
      </c>
      <c r="AE58">
        <f t="shared" si="3"/>
        <v>0</v>
      </c>
      <c r="AF58">
        <f t="shared" si="24"/>
        <v>0</v>
      </c>
      <c r="AG58">
        <f t="shared" si="24"/>
        <v>-0.88571965869370595</v>
      </c>
      <c r="AH58">
        <f t="shared" si="5"/>
        <v>-3687.2056649078495</v>
      </c>
      <c r="AI58">
        <f t="shared" si="25"/>
        <v>-3688.0913845665432</v>
      </c>
      <c r="AJ58">
        <f t="shared" si="7"/>
        <v>12.108841317674148</v>
      </c>
      <c r="AK58">
        <f t="shared" si="22"/>
        <v>0.74699345935204609</v>
      </c>
      <c r="AL58">
        <f t="shared" si="26"/>
        <v>-3675.2355497895173</v>
      </c>
      <c r="AN58">
        <f t="shared" si="27"/>
        <v>0</v>
      </c>
      <c r="AO58">
        <f t="shared" si="27"/>
        <v>0</v>
      </c>
      <c r="AP58">
        <f t="shared" si="27"/>
        <v>-2.7288614065936068E-3</v>
      </c>
      <c r="AQ58">
        <f t="shared" si="27"/>
        <v>-11.360110547822767</v>
      </c>
      <c r="AR58">
        <f t="shared" si="27"/>
        <v>-11.362839409229361</v>
      </c>
      <c r="AS58">
        <f t="shared" si="27"/>
        <v>3.730678146977192E-2</v>
      </c>
      <c r="AT58">
        <f t="shared" si="27"/>
        <v>2.3014523864244162E-3</v>
      </c>
      <c r="AU58">
        <f t="shared" si="23"/>
        <v>-11.323231175373165</v>
      </c>
      <c r="AW58">
        <v>55</v>
      </c>
      <c r="AX58">
        <f>IF(Z58&gt;0, (R58*SUMPRODUCT(K58:$K$98, X58:$X$98)-K58*$AZ$3)/Z58, 0)</f>
        <v>-40.574525188748268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0.31752069599999999</v>
      </c>
      <c r="Q59" s="4">
        <f t="shared" si="21"/>
        <v>25</v>
      </c>
      <c r="R59">
        <f t="shared" si="0"/>
        <v>250000</v>
      </c>
      <c r="S59">
        <f t="shared" si="1"/>
        <v>-390.12599437976252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-1.4375061840734915</v>
      </c>
      <c r="AC59">
        <f t="shared" si="2"/>
        <v>-9.2948008099531982</v>
      </c>
      <c r="AE59">
        <f t="shared" si="3"/>
        <v>0</v>
      </c>
      <c r="AF59">
        <f t="shared" si="24"/>
        <v>0</v>
      </c>
      <c r="AG59">
        <f t="shared" si="24"/>
        <v>-0.59562813961746086</v>
      </c>
      <c r="AH59">
        <f t="shared" si="5"/>
        <v>-2812.3432248930794</v>
      </c>
      <c r="AI59">
        <f t="shared" si="25"/>
        <v>-2812.9388530326969</v>
      </c>
      <c r="AJ59">
        <f t="shared" si="7"/>
        <v>7.8572946258797067</v>
      </c>
      <c r="AK59">
        <f t="shared" si="22"/>
        <v>-0.10062543288514442</v>
      </c>
      <c r="AL59">
        <f t="shared" si="26"/>
        <v>-2805.1821838397022</v>
      </c>
      <c r="AN59">
        <f t="shared" si="27"/>
        <v>0</v>
      </c>
      <c r="AO59">
        <f t="shared" si="27"/>
        <v>0</v>
      </c>
      <c r="AP59">
        <f t="shared" si="27"/>
        <v>-1.6384846601951155E-3</v>
      </c>
      <c r="AQ59">
        <f t="shared" si="27"/>
        <v>-7.7363390456173295</v>
      </c>
      <c r="AR59">
        <f t="shared" si="27"/>
        <v>-7.7379775302775249</v>
      </c>
      <c r="AS59">
        <f t="shared" si="27"/>
        <v>2.1614252012011583E-2</v>
      </c>
      <c r="AT59">
        <f t="shared" si="27"/>
        <v>-2.7680563969608829E-4</v>
      </c>
      <c r="AU59">
        <f t="shared" si="23"/>
        <v>-7.7166400839052089</v>
      </c>
      <c r="AW59">
        <v>56</v>
      </c>
      <c r="AX59">
        <f>IF(Z59&gt;0, (R59*SUMPRODUCT(K59:$K$98, X59:$X$98)-K59*$AZ$3)/Z59, 0)</f>
        <v>-390.12599437976252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0.344227385</v>
      </c>
      <c r="Q60" s="4">
        <f t="shared" si="21"/>
        <v>25</v>
      </c>
      <c r="R60">
        <f t="shared" si="0"/>
        <v>250000</v>
      </c>
      <c r="S60">
        <f t="shared" si="1"/>
        <v>-903.67702936330943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-9.2948008099531982</v>
      </c>
      <c r="AC60">
        <f t="shared" si="2"/>
        <v>-13.903625639549926</v>
      </c>
      <c r="AE60">
        <f t="shared" si="3"/>
        <v>0</v>
      </c>
      <c r="AF60">
        <f t="shared" si="24"/>
        <v>0</v>
      </c>
      <c r="AG60">
        <f t="shared" si="24"/>
        <v>-0.38464034128835284</v>
      </c>
      <c r="AH60">
        <f t="shared" si="5"/>
        <v>-2050.3151693293344</v>
      </c>
      <c r="AI60">
        <f t="shared" si="25"/>
        <v>-2050.6998096706229</v>
      </c>
      <c r="AJ60">
        <f t="shared" si="7"/>
        <v>4.6088248295967276</v>
      </c>
      <c r="AK60">
        <f t="shared" si="22"/>
        <v>-0.65063605669672397</v>
      </c>
      <c r="AL60">
        <f t="shared" si="26"/>
        <v>-2046.7416208977229</v>
      </c>
      <c r="AN60">
        <f t="shared" si="27"/>
        <v>0</v>
      </c>
      <c r="AO60">
        <f t="shared" si="27"/>
        <v>0</v>
      </c>
      <c r="AP60">
        <f t="shared" si="27"/>
        <v>-9.4472189611748765E-4</v>
      </c>
      <c r="AQ60">
        <f t="shared" si="27"/>
        <v>-5.0358150887640907</v>
      </c>
      <c r="AR60">
        <f t="shared" si="27"/>
        <v>-5.0367598106602083</v>
      </c>
      <c r="AS60">
        <f t="shared" si="27"/>
        <v>1.1319815590081012E-2</v>
      </c>
      <c r="AT60">
        <f t="shared" si="27"/>
        <v>-1.5980386433365171E-3</v>
      </c>
      <c r="AU60">
        <f t="shared" si="23"/>
        <v>-5.0270380337134641</v>
      </c>
      <c r="AW60">
        <v>57</v>
      </c>
      <c r="AX60">
        <f>IF(Z60&gt;0, (R60*SUMPRODUCT(K60:$K$98, X60:$X$98)-K60*$AZ$3)/Z60, 0)</f>
        <v>-903.67702936330943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0.370496828</v>
      </c>
      <c r="Q61" s="4">
        <f t="shared" si="21"/>
        <v>25</v>
      </c>
      <c r="R61">
        <f t="shared" si="0"/>
        <v>250000</v>
      </c>
      <c r="S61">
        <f t="shared" si="1"/>
        <v>-1694.080151341459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-13.903625639549926</v>
      </c>
      <c r="AC61">
        <f t="shared" si="2"/>
        <v>-16.147017321152777</v>
      </c>
      <c r="AE61">
        <f t="shared" si="3"/>
        <v>0</v>
      </c>
      <c r="AF61">
        <f t="shared" si="24"/>
        <v>0</v>
      </c>
      <c r="AG61">
        <f t="shared" si="24"/>
        <v>-0.23828591150729714</v>
      </c>
      <c r="AH61">
        <f t="shared" si="5"/>
        <v>-1425.0802636817214</v>
      </c>
      <c r="AI61">
        <f t="shared" si="25"/>
        <v>-1425.3185495932287</v>
      </c>
      <c r="AJ61">
        <f t="shared" si="7"/>
        <v>2.2433916816028514</v>
      </c>
      <c r="AK61">
        <f t="shared" si="22"/>
        <v>-0.97325379476849494</v>
      </c>
      <c r="AL61">
        <f t="shared" si="26"/>
        <v>-1424.0484117063943</v>
      </c>
      <c r="AN61">
        <f t="shared" si="27"/>
        <v>0</v>
      </c>
      <c r="AO61">
        <f t="shared" si="27"/>
        <v>0</v>
      </c>
      <c r="AP61">
        <f t="shared" si="27"/>
        <v>-5.2255197437735539E-4</v>
      </c>
      <c r="AQ61">
        <f t="shared" si="27"/>
        <v>-3.1251470165506663</v>
      </c>
      <c r="AR61">
        <f t="shared" si="27"/>
        <v>-3.1256695685250437</v>
      </c>
      <c r="AS61">
        <f t="shared" si="27"/>
        <v>4.9196729471243034E-3</v>
      </c>
      <c r="AT61">
        <f t="shared" si="27"/>
        <v>-2.1343086916448106E-3</v>
      </c>
      <c r="AU61">
        <f t="shared" si="23"/>
        <v>-3.1228842042695644</v>
      </c>
      <c r="AW61">
        <v>58</v>
      </c>
      <c r="AX61">
        <f>IF(Z61&gt;0, (R61*SUMPRODUCT(K61:$K$98, X61:$X$98)-K61*$AZ$3)/Z61, 0)</f>
        <v>-1694.080151341459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0.397394472</v>
      </c>
      <c r="Q62" s="4">
        <f t="shared" si="21"/>
        <v>25</v>
      </c>
      <c r="R62">
        <f t="shared" si="0"/>
        <v>250000</v>
      </c>
      <c r="S62">
        <f t="shared" si="1"/>
        <v>-2970.572695403735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-16.147017321152777</v>
      </c>
      <c r="AC62">
        <f t="shared" si="2"/>
        <v>-16.778929152738051</v>
      </c>
      <c r="AE62">
        <f t="shared" si="3"/>
        <v>0</v>
      </c>
      <c r="AF62">
        <f t="shared" si="24"/>
        <v>0</v>
      </c>
      <c r="AG62">
        <f t="shared" si="24"/>
        <v>-0.14120954840374308</v>
      </c>
      <c r="AH62">
        <f t="shared" si="5"/>
        <v>-946.93503988481075</v>
      </c>
      <c r="AI62">
        <f t="shared" si="25"/>
        <v>-947.07624943321446</v>
      </c>
      <c r="AJ62">
        <f t="shared" si="7"/>
        <v>0.63191183158527409</v>
      </c>
      <c r="AK62">
        <f t="shared" si="22"/>
        <v>-1.1302912124806945</v>
      </c>
      <c r="AL62">
        <f t="shared" si="26"/>
        <v>-947.57462881410981</v>
      </c>
      <c r="AN62">
        <f t="shared" si="27"/>
        <v>0</v>
      </c>
      <c r="AO62">
        <f t="shared" si="27"/>
        <v>0</v>
      </c>
      <c r="AP62">
        <f t="shared" si="27"/>
        <v>-2.7648856132440636E-4</v>
      </c>
      <c r="AQ62">
        <f t="shared" si="27"/>
        <v>-1.8541005888414883</v>
      </c>
      <c r="AR62">
        <f t="shared" si="27"/>
        <v>-1.8543770774028125</v>
      </c>
      <c r="AS62">
        <f t="shared" si="27"/>
        <v>1.2372845545779803E-3</v>
      </c>
      <c r="AT62">
        <f t="shared" si="27"/>
        <v>-2.2131123195924213E-3</v>
      </c>
      <c r="AU62">
        <f t="shared" si="23"/>
        <v>-1.855352905167827</v>
      </c>
      <c r="AW62">
        <v>59</v>
      </c>
      <c r="AX62">
        <f>IF(Z62&gt;0, (R62*SUMPRODUCT(K62:$K$98, X62:$X$98)-K62*$AZ$3)/Z62, 0)</f>
        <v>-2970.572695403735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0.424762996</v>
      </c>
      <c r="Q63" s="4">
        <f t="shared" si="21"/>
        <v>25</v>
      </c>
      <c r="R63">
        <f t="shared" si="0"/>
        <v>250000</v>
      </c>
      <c r="S63">
        <f t="shared" si="1"/>
        <v>-5138.9288150208049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-16.778929152738051</v>
      </c>
      <c r="AC63">
        <f t="shared" si="2"/>
        <v>-16.406926897860437</v>
      </c>
      <c r="AE63">
        <f t="shared" si="3"/>
        <v>0</v>
      </c>
      <c r="AF63">
        <f t="shared" si="24"/>
        <v>0</v>
      </c>
      <c r="AG63">
        <f t="shared" si="24"/>
        <v>-7.9816862075924727E-2</v>
      </c>
      <c r="AH63">
        <f t="shared" si="5"/>
        <v>-599.80590843780942</v>
      </c>
      <c r="AI63">
        <f t="shared" si="25"/>
        <v>-599.88572529988539</v>
      </c>
      <c r="AJ63">
        <f t="shared" si="7"/>
        <v>-0.37200225487761429</v>
      </c>
      <c r="AK63">
        <f t="shared" si="22"/>
        <v>-1.1745250406916636</v>
      </c>
      <c r="AL63">
        <f t="shared" si="26"/>
        <v>-601.43225259545477</v>
      </c>
      <c r="AN63">
        <f t="shared" si="27"/>
        <v>0</v>
      </c>
      <c r="AO63">
        <f t="shared" si="27"/>
        <v>0</v>
      </c>
      <c r="AP63">
        <f t="shared" si="27"/>
        <v>-1.3953711253864083E-4</v>
      </c>
      <c r="AQ63">
        <f t="shared" si="27"/>
        <v>-1.0485902648918268</v>
      </c>
      <c r="AR63">
        <f t="shared" si="27"/>
        <v>-1.0487298020043656</v>
      </c>
      <c r="AS63">
        <f t="shared" si="27"/>
        <v>-6.5034028090591822E-4</v>
      </c>
      <c r="AT63">
        <f t="shared" si="27"/>
        <v>-2.0533234271543567E-3</v>
      </c>
      <c r="AU63">
        <f t="shared" si="23"/>
        <v>-1.051433465712426</v>
      </c>
      <c r="AW63">
        <v>60</v>
      </c>
      <c r="AX63">
        <f>IF(Z63&gt;0, (R63*SUMPRODUCT(K63:$K$98, X63:$X$98)-K63*$AZ$3)/Z63, 0)</f>
        <v>-5138.9288150208049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0.45242554800000001</v>
      </c>
      <c r="Q64" s="4">
        <f t="shared" si="21"/>
        <v>25</v>
      </c>
      <c r="R64">
        <f t="shared" si="0"/>
        <v>250000</v>
      </c>
      <c r="S64">
        <f t="shared" si="1"/>
        <v>-9012.3656787230502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-16.406926897860437</v>
      </c>
      <c r="AC64">
        <f t="shared" si="2"/>
        <v>-15.467925338003068</v>
      </c>
      <c r="AE64">
        <f t="shared" si="3"/>
        <v>0</v>
      </c>
      <c r="AF64">
        <f t="shared" si="24"/>
        <v>0</v>
      </c>
      <c r="AG64">
        <f t="shared" si="24"/>
        <v>-4.2907505890824815E-2</v>
      </c>
      <c r="AH64">
        <f t="shared" si="5"/>
        <v>-361.11187564340662</v>
      </c>
      <c r="AI64">
        <f t="shared" si="25"/>
        <v>-361.15478314929743</v>
      </c>
      <c r="AJ64">
        <f t="shared" si="7"/>
        <v>-0.93900155985736866</v>
      </c>
      <c r="AK64">
        <f t="shared" si="22"/>
        <v>-1.1484848828502308</v>
      </c>
      <c r="AL64">
        <f t="shared" si="26"/>
        <v>-363.24226959200507</v>
      </c>
      <c r="AN64">
        <f t="shared" si="27"/>
        <v>0</v>
      </c>
      <c r="AO64">
        <f t="shared" si="27"/>
        <v>0</v>
      </c>
      <c r="AP64">
        <f t="shared" si="27"/>
        <v>-6.6974631077341222E-5</v>
      </c>
      <c r="AQ64">
        <f t="shared" si="27"/>
        <v>-0.56366209470207362</v>
      </c>
      <c r="AR64">
        <f t="shared" si="27"/>
        <v>-0.56372906933315092</v>
      </c>
      <c r="AS64">
        <f t="shared" si="27"/>
        <v>-1.4656942123952076E-3</v>
      </c>
      <c r="AT64">
        <f t="shared" si="27"/>
        <v>-1.7926782209740561E-3</v>
      </c>
      <c r="AU64">
        <f t="shared" si="23"/>
        <v>-0.56698744176652027</v>
      </c>
      <c r="AW64">
        <v>61</v>
      </c>
      <c r="AX64">
        <f>IF(Z64&gt;0, (R64*SUMPRODUCT(K64:$K$98, X64:$X$98)-K64*$AZ$3)/Z64, 0)</f>
        <v>-9012.3656787230502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0.48020744799999998</v>
      </c>
      <c r="Q65" s="4">
        <f t="shared" si="21"/>
        <v>25</v>
      </c>
      <c r="R65">
        <f t="shared" si="0"/>
        <v>250000</v>
      </c>
      <c r="S65">
        <f t="shared" si="1"/>
        <v>-16294.458605668095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-15.467925338003068</v>
      </c>
      <c r="AC65">
        <f t="shared" si="2"/>
        <v>-14.256951874893357</v>
      </c>
      <c r="AE65">
        <f t="shared" si="3"/>
        <v>0</v>
      </c>
      <c r="AF65">
        <f t="shared" si="24"/>
        <v>0</v>
      </c>
      <c r="AG65">
        <f t="shared" si="24"/>
        <v>-2.1873926928038617E-2</v>
      </c>
      <c r="AH65">
        <f t="shared" si="5"/>
        <v>-206.04503903877952</v>
      </c>
      <c r="AI65">
        <f t="shared" si="25"/>
        <v>-206.06691296570756</v>
      </c>
      <c r="AJ65">
        <f t="shared" si="7"/>
        <v>-1.2109734631097115</v>
      </c>
      <c r="AK65">
        <f t="shared" si="22"/>
        <v>-1.082754773660215</v>
      </c>
      <c r="AL65">
        <f t="shared" si="26"/>
        <v>-208.3606412024775</v>
      </c>
      <c r="AN65">
        <f t="shared" si="27"/>
        <v>0</v>
      </c>
      <c r="AO65">
        <f t="shared" si="27"/>
        <v>0</v>
      </c>
      <c r="AP65">
        <f t="shared" si="27"/>
        <v>-3.0484971514443117E-5</v>
      </c>
      <c r="AQ65">
        <f t="shared" si="27"/>
        <v>-0.28715818455706715</v>
      </c>
      <c r="AR65">
        <f t="shared" si="27"/>
        <v>-0.28718866952858157</v>
      </c>
      <c r="AS65">
        <f t="shared" si="27"/>
        <v>-1.6876938306091482E-3</v>
      </c>
      <c r="AT65">
        <f t="shared" si="27"/>
        <v>-1.5089996661664209E-3</v>
      </c>
      <c r="AU65">
        <f t="shared" si="23"/>
        <v>-0.29038536302535717</v>
      </c>
      <c r="AW65">
        <v>62</v>
      </c>
      <c r="AX65">
        <f>IF(Z65&gt;0, (R65*SUMPRODUCT(K65:$K$98, X65:$X$98)-K65*$AZ$3)/Z65, 0)</f>
        <v>-16294.458605668095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0.508136904</v>
      </c>
      <c r="Q66" s="4">
        <f t="shared" si="21"/>
        <v>25</v>
      </c>
      <c r="R66">
        <f t="shared" si="0"/>
        <v>250000</v>
      </c>
      <c r="S66">
        <f t="shared" si="1"/>
        <v>-30738.4279172735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-14.256951874893357</v>
      </c>
      <c r="AC66">
        <f t="shared" si="2"/>
        <v>-12.959614025689904</v>
      </c>
      <c r="AE66">
        <f t="shared" si="3"/>
        <v>0</v>
      </c>
      <c r="AF66">
        <f t="shared" si="24"/>
        <v>0</v>
      </c>
      <c r="AG66">
        <f t="shared" si="24"/>
        <v>-1.0540238151222457E-2</v>
      </c>
      <c r="AH66">
        <f t="shared" si="5"/>
        <v>-111.14949507535775</v>
      </c>
      <c r="AI66">
        <f t="shared" si="25"/>
        <v>-111.16003531350897</v>
      </c>
      <c r="AJ66">
        <f t="shared" si="7"/>
        <v>-1.2973378492034531</v>
      </c>
      <c r="AK66">
        <f t="shared" si="22"/>
        <v>-0.99798663124253506</v>
      </c>
      <c r="AL66">
        <f t="shared" si="26"/>
        <v>-113.45535979395497</v>
      </c>
      <c r="AN66">
        <f t="shared" si="27"/>
        <v>0</v>
      </c>
      <c r="AO66">
        <f t="shared" si="27"/>
        <v>0</v>
      </c>
      <c r="AP66">
        <f t="shared" si="27"/>
        <v>-1.3115698888769078E-5</v>
      </c>
      <c r="AQ66">
        <f t="shared" si="27"/>
        <v>-0.13830838432033318</v>
      </c>
      <c r="AR66">
        <f t="shared" si="27"/>
        <v>-0.13832150001922197</v>
      </c>
      <c r="AS66">
        <f t="shared" si="27"/>
        <v>-1.6143366348114572E-3</v>
      </c>
      <c r="AT66">
        <f t="shared" si="27"/>
        <v>-1.2418402660926611E-3</v>
      </c>
      <c r="AU66">
        <f t="shared" si="23"/>
        <v>-0.14117767692012609</v>
      </c>
      <c r="AW66">
        <v>63</v>
      </c>
      <c r="AX66">
        <f>IF(Z66&gt;0, (R66*SUMPRODUCT(K66:$K$98, X66:$X$98)-K66*$AZ$3)/Z66, 0)</f>
        <v>-30738.4279172735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0.53626491099999996</v>
      </c>
      <c r="Q67" s="4">
        <f t="shared" si="21"/>
        <v>25</v>
      </c>
      <c r="R67">
        <f t="shared" ref="R67:R79" si="28">$C$6</f>
        <v>250000</v>
      </c>
      <c r="S67">
        <f t="shared" ref="S67:S79" si="29">AX67</f>
        <v>-61072.936191499561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-12.959614025689904</v>
      </c>
      <c r="AC67">
        <f t="shared" ref="AC67:AC79" si="30">S67*Z67</f>
        <v>-11.683193808438343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-4.7824758956261171E-3</v>
      </c>
      <c r="AH67">
        <f t="shared" ref="AH67:AH79" si="33">-X67*R67</f>
        <v>-56.523598740841152</v>
      </c>
      <c r="AI67">
        <f t="shared" ref="AI67:AI79" si="34">SUM(AE67:AH67)</f>
        <v>-56.528381216736776</v>
      </c>
      <c r="AJ67">
        <f t="shared" ref="AJ67:AJ79" si="35">AB67-AC67</f>
        <v>-1.2764202172515606</v>
      </c>
      <c r="AK67">
        <f t="shared" si="22"/>
        <v>-0.90717298179829331</v>
      </c>
      <c r="AL67">
        <f t="shared" si="26"/>
        <v>-58.711974415786628</v>
      </c>
      <c r="AN67">
        <f t="shared" ref="AN67:AT79" si="36">AE67*$K67</f>
        <v>0</v>
      </c>
      <c r="AO67">
        <f t="shared" si="36"/>
        <v>0</v>
      </c>
      <c r="AP67">
        <f t="shared" si="36"/>
        <v>-5.3134400023150351E-6</v>
      </c>
      <c r="AQ67">
        <f t="shared" si="36"/>
        <v>-6.2799009797219182E-2</v>
      </c>
      <c r="AR67">
        <f t="shared" si="36"/>
        <v>-6.2804323237221488E-2</v>
      </c>
      <c r="AS67">
        <f t="shared" si="36"/>
        <v>-1.4181320282891196E-3</v>
      </c>
      <c r="AT67">
        <f t="shared" si="36"/>
        <v>-1.0078899121927312E-3</v>
      </c>
      <c r="AU67">
        <f t="shared" si="23"/>
        <v>-6.5230345177703347E-2</v>
      </c>
      <c r="AW67">
        <v>64</v>
      </c>
      <c r="AX67">
        <f>IF(Z67&gt;0, (R67*SUMPRODUCT(K67:$K$98, X67:$X$98)-K67*$AZ$3)/Z67, 0)</f>
        <v>-61072.936191499561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0.564431978</v>
      </c>
      <c r="Q68" s="4">
        <f t="shared" si="21"/>
        <v>25</v>
      </c>
      <c r="R68">
        <f t="shared" si="28"/>
        <v>250000</v>
      </c>
      <c r="S68">
        <f t="shared" si="29"/>
        <v>-128764.83740400136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-11.683193808438343</v>
      </c>
      <c r="AC68">
        <f t="shared" si="30"/>
        <v>-10.482842281117799</v>
      </c>
      <c r="AE68">
        <f t="shared" si="31"/>
        <v>0</v>
      </c>
      <c r="AF68">
        <f t="shared" si="32"/>
        <v>0</v>
      </c>
      <c r="AG68">
        <f t="shared" si="32"/>
        <v>-2.0352688071642853E-3</v>
      </c>
      <c r="AH68">
        <f t="shared" si="33"/>
        <v>-26.993823295055709</v>
      </c>
      <c r="AI68">
        <f t="shared" si="34"/>
        <v>-26.995858563862871</v>
      </c>
      <c r="AJ68">
        <f t="shared" si="35"/>
        <v>-1.2003515273205441</v>
      </c>
      <c r="AK68">
        <f t="shared" si="22"/>
        <v>-0.81782356659068411</v>
      </c>
      <c r="AL68">
        <f t="shared" si="26"/>
        <v>-29.0140336577741</v>
      </c>
      <c r="AN68">
        <f t="shared" si="36"/>
        <v>0</v>
      </c>
      <c r="AO68">
        <f t="shared" si="36"/>
        <v>0</v>
      </c>
      <c r="AP68">
        <f t="shared" si="36"/>
        <v>-2.0189554926793611E-6</v>
      </c>
      <c r="AQ68">
        <f t="shared" si="36"/>
        <v>-2.677745937938392E-2</v>
      </c>
      <c r="AR68">
        <f t="shared" si="36"/>
        <v>-2.6779478334876598E-2</v>
      </c>
      <c r="AS68">
        <f t="shared" si="36"/>
        <v>-1.1907303353243272E-3</v>
      </c>
      <c r="AT68">
        <f t="shared" si="36"/>
        <v>-8.1126845554686854E-4</v>
      </c>
      <c r="AU68">
        <f t="shared" si="23"/>
        <v>-2.8781477125747794E-2</v>
      </c>
      <c r="AW68">
        <v>65</v>
      </c>
      <c r="AX68">
        <f>IF(Z68&gt;0, (R68*SUMPRODUCT(K68:$K$98, X68:$X$98)-K68*$AZ$3)/Z68, 0)</f>
        <v>-128764.83740400136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0.59247427200000002</v>
      </c>
      <c r="Q69" s="4">
        <f t="shared" ref="Q69:Q79" si="48">$C$8</f>
        <v>25</v>
      </c>
      <c r="R69">
        <f t="shared" si="28"/>
        <v>250000</v>
      </c>
      <c r="S69">
        <f t="shared" si="29"/>
        <v>-289894.16499679303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-10.482842281117799</v>
      </c>
      <c r="AC69">
        <f t="shared" si="30"/>
        <v>-9.381806760927752</v>
      </c>
      <c r="AE69">
        <f t="shared" si="31"/>
        <v>0</v>
      </c>
      <c r="AF69">
        <f t="shared" si="32"/>
        <v>0</v>
      </c>
      <c r="AG69">
        <f t="shared" si="32"/>
        <v>-8.0907171424367404E-4</v>
      </c>
      <c r="AH69">
        <f t="shared" si="33"/>
        <v>-12.058444048489683</v>
      </c>
      <c r="AI69">
        <f t="shared" si="34"/>
        <v>-12.059253120203927</v>
      </c>
      <c r="AJ69">
        <f t="shared" si="35"/>
        <v>-1.101035520190047</v>
      </c>
      <c r="AK69">
        <f t="shared" si="22"/>
        <v>-0.73379895967824604</v>
      </c>
      <c r="AL69">
        <f t="shared" si="26"/>
        <v>-13.89408760007222</v>
      </c>
      <c r="AN69">
        <f t="shared" si="36"/>
        <v>0</v>
      </c>
      <c r="AO69">
        <f t="shared" si="36"/>
        <v>0</v>
      </c>
      <c r="AP69">
        <f t="shared" si="36"/>
        <v>-7.1659531430978715E-7</v>
      </c>
      <c r="AQ69">
        <f t="shared" si="36"/>
        <v>-1.0680171301121481E-2</v>
      </c>
      <c r="AR69">
        <f t="shared" si="36"/>
        <v>-1.068088789643579E-2</v>
      </c>
      <c r="AS69">
        <f t="shared" si="36"/>
        <v>-9.7518783658675622E-4</v>
      </c>
      <c r="AT69">
        <f t="shared" si="36"/>
        <v>-6.4992618935193354E-4</v>
      </c>
      <c r="AU69">
        <f t="shared" si="23"/>
        <v>-1.2306001922374481E-2</v>
      </c>
      <c r="AW69">
        <v>66</v>
      </c>
      <c r="AX69">
        <f>IF(Z69&gt;0, (R69*SUMPRODUCT(K69:$K$98, X69:$X$98)-K69*$AZ$3)/Z69, 0)</f>
        <v>-289894.16499679303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0.62503115200000003</v>
      </c>
      <c r="Q70" s="4">
        <f t="shared" si="48"/>
        <v>25</v>
      </c>
      <c r="R70">
        <f t="shared" si="28"/>
        <v>250000</v>
      </c>
      <c r="S70">
        <f t="shared" si="29"/>
        <v>-709948.31003183778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-9.381806760927752</v>
      </c>
      <c r="AC70">
        <f t="shared" si="30"/>
        <v>-8.3855110576133107</v>
      </c>
      <c r="AE70">
        <f t="shared" si="31"/>
        <v>0</v>
      </c>
      <c r="AF70">
        <f t="shared" si="32"/>
        <v>0</v>
      </c>
      <c r="AG70">
        <f t="shared" si="32"/>
        <v>-2.9528597149689888E-4</v>
      </c>
      <c r="AH70">
        <f t="shared" si="33"/>
        <v>-5.0569502560433843</v>
      </c>
      <c r="AI70">
        <f t="shared" si="34"/>
        <v>-5.057245542014881</v>
      </c>
      <c r="AJ70">
        <f t="shared" si="35"/>
        <v>-0.99629570331444128</v>
      </c>
      <c r="AK70">
        <f t="shared" si="22"/>
        <v>-0.65672647326494271</v>
      </c>
      <c r="AL70">
        <f t="shared" si="26"/>
        <v>-6.710267718594265</v>
      </c>
      <c r="AN70">
        <f t="shared" si="36"/>
        <v>0</v>
      </c>
      <c r="AO70">
        <f t="shared" si="36"/>
        <v>0</v>
      </c>
      <c r="AP70">
        <f t="shared" si="36"/>
        <v>-2.335133628087865E-7</v>
      </c>
      <c r="AQ70">
        <f t="shared" si="36"/>
        <v>-3.9990570966147174E-3</v>
      </c>
      <c r="AR70">
        <f t="shared" si="36"/>
        <v>-3.9992906099775259E-3</v>
      </c>
      <c r="AS70">
        <f t="shared" si="36"/>
        <v>-7.8787474682095939E-4</v>
      </c>
      <c r="AT70">
        <f t="shared" si="36"/>
        <v>-5.1934200070612548E-4</v>
      </c>
      <c r="AU70">
        <f t="shared" si="23"/>
        <v>-5.3065073575046104E-3</v>
      </c>
      <c r="AW70">
        <v>67</v>
      </c>
      <c r="AX70">
        <f>IF(Z70&gt;0, (R70*SUMPRODUCT(K70:$K$98, X70:$X$98)-K70*$AZ$3)/Z70, 0)</f>
        <v>-709948.31003183778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0.65741117999999998</v>
      </c>
      <c r="Q71" s="4">
        <f t="shared" si="48"/>
        <v>25</v>
      </c>
      <c r="R71">
        <f t="shared" si="28"/>
        <v>250000</v>
      </c>
      <c r="S71">
        <f t="shared" si="29"/>
        <v>-1906759.7644971006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-8.3855110576133107</v>
      </c>
      <c r="AC71">
        <f t="shared" si="30"/>
        <v>-7.4904245123746023</v>
      </c>
      <c r="AE71">
        <f t="shared" si="31"/>
        <v>0</v>
      </c>
      <c r="AF71">
        <f t="shared" si="32"/>
        <v>0</v>
      </c>
      <c r="AG71">
        <f t="shared" si="32"/>
        <v>-9.8208812822707218E-5</v>
      </c>
      <c r="AH71">
        <f t="shared" si="33"/>
        <v>-1.9412429895922265</v>
      </c>
      <c r="AI71">
        <f t="shared" si="34"/>
        <v>-1.9413411984050493</v>
      </c>
      <c r="AJ71">
        <f t="shared" si="35"/>
        <v>-0.89508654523870845</v>
      </c>
      <c r="AK71">
        <f t="shared" si="22"/>
        <v>-0.58698577403293184</v>
      </c>
      <c r="AL71">
        <f t="shared" si="26"/>
        <v>-3.4234135176766896</v>
      </c>
      <c r="AN71">
        <f t="shared" si="36"/>
        <v>0</v>
      </c>
      <c r="AO71">
        <f t="shared" si="36"/>
        <v>0</v>
      </c>
      <c r="AP71">
        <f t="shared" si="36"/>
        <v>-6.9342798027505512E-8</v>
      </c>
      <c r="AQ71">
        <f t="shared" si="36"/>
        <v>-1.3706633516954682E-3</v>
      </c>
      <c r="AR71">
        <f t="shared" si="36"/>
        <v>-1.3707326944934956E-3</v>
      </c>
      <c r="AS71">
        <f t="shared" si="36"/>
        <v>-6.3199832825262001E-4</v>
      </c>
      <c r="AT71">
        <f t="shared" si="36"/>
        <v>-4.1445604323987344E-4</v>
      </c>
      <c r="AU71">
        <f t="shared" si="23"/>
        <v>-2.4171870659859891E-3</v>
      </c>
      <c r="AW71">
        <v>68</v>
      </c>
      <c r="AX71">
        <f>IF(Z71&gt;0, (R71*SUMPRODUCT(K71:$K$98, X71:$X$98)-K71*$AZ$3)/Z71, 0)</f>
        <v>-1906759.7644971006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0.68957421399999996</v>
      </c>
      <c r="Q72" s="4">
        <f t="shared" si="48"/>
        <v>25</v>
      </c>
      <c r="R72">
        <f t="shared" si="28"/>
        <v>250000</v>
      </c>
      <c r="S72">
        <f t="shared" si="29"/>
        <v>-5667821.256958304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-7.4904245123746023</v>
      </c>
      <c r="AC72">
        <f t="shared" si="30"/>
        <v>-6.6890401736411871</v>
      </c>
      <c r="AE72">
        <f t="shared" si="31"/>
        <v>0</v>
      </c>
      <c r="AF72">
        <f t="shared" si="32"/>
        <v>0</v>
      </c>
      <c r="AG72">
        <f t="shared" si="32"/>
        <v>-2.9504459784388697E-5</v>
      </c>
      <c r="AH72">
        <f t="shared" si="33"/>
        <v>-0.67722264910091445</v>
      </c>
      <c r="AI72">
        <f t="shared" si="34"/>
        <v>-0.67725215356069879</v>
      </c>
      <c r="AJ72">
        <f t="shared" si="35"/>
        <v>-0.80138433873341519</v>
      </c>
      <c r="AK72">
        <f t="shared" ref="AK72:AK79" si="49">G72*SUM(AB72:AB72, AE72:AF72)</f>
        <v>-0.52432971586622223</v>
      </c>
      <c r="AL72">
        <f t="shared" si="26"/>
        <v>-2.0029662081603363</v>
      </c>
      <c r="AN72">
        <f t="shared" si="36"/>
        <v>0</v>
      </c>
      <c r="AO72">
        <f t="shared" si="36"/>
        <v>0</v>
      </c>
      <c r="AP72">
        <f t="shared" si="36"/>
        <v>-1.8600325536475529E-8</v>
      </c>
      <c r="AQ72">
        <f t="shared" si="36"/>
        <v>-4.2693754862837375E-4</v>
      </c>
      <c r="AR72">
        <f t="shared" si="36"/>
        <v>-4.2695614895391017E-4</v>
      </c>
      <c r="AS72">
        <f t="shared" si="36"/>
        <v>-5.0521208282422838E-4</v>
      </c>
      <c r="AT72">
        <f t="shared" si="36"/>
        <v>-3.305501430912411E-4</v>
      </c>
      <c r="AU72">
        <f t="shared" si="23"/>
        <v>-1.2627183748693798E-3</v>
      </c>
      <c r="AW72">
        <v>69</v>
      </c>
      <c r="AX72">
        <f>IF(Z72&gt;0, (R72*SUMPRODUCT(K72:$K$98, X72:$X$98)-K72*$AZ$3)/Z72, 0)</f>
        <v>-5667821.256958304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0.72148010799999995</v>
      </c>
      <c r="Q73" s="4">
        <f t="shared" si="48"/>
        <v>25</v>
      </c>
      <c r="R73">
        <f t="shared" si="28"/>
        <v>250000</v>
      </c>
      <c r="S73">
        <f t="shared" si="29"/>
        <v>-18847256.78083764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-6.6890401736411871</v>
      </c>
      <c r="AC73">
        <f t="shared" si="30"/>
        <v>-5.9727215736138248</v>
      </c>
      <c r="AE73">
        <f t="shared" si="31"/>
        <v>0</v>
      </c>
      <c r="AF73">
        <f t="shared" si="32"/>
        <v>0</v>
      </c>
      <c r="AG73">
        <f t="shared" si="32"/>
        <v>-7.9225343548223985E-6</v>
      </c>
      <c r="AH73">
        <f t="shared" si="33"/>
        <v>-0.21286880831722413</v>
      </c>
      <c r="AI73">
        <f t="shared" si="34"/>
        <v>-0.21287673085157896</v>
      </c>
      <c r="AJ73">
        <f t="shared" si="35"/>
        <v>-0.71631860002736225</v>
      </c>
      <c r="AK73">
        <f t="shared" si="49"/>
        <v>-0.46823281215488316</v>
      </c>
      <c r="AL73">
        <f t="shared" si="26"/>
        <v>-1.3974281430338245</v>
      </c>
      <c r="AN73">
        <f t="shared" si="36"/>
        <v>0</v>
      </c>
      <c r="AO73">
        <f t="shared" si="36"/>
        <v>0</v>
      </c>
      <c r="AP73">
        <f t="shared" si="36"/>
        <v>-4.4594262537671896E-9</v>
      </c>
      <c r="AQ73">
        <f t="shared" si="36"/>
        <v>-1.1981932925796002E-4</v>
      </c>
      <c r="AR73">
        <f t="shared" si="36"/>
        <v>-1.1982378868421378E-4</v>
      </c>
      <c r="AS73">
        <f t="shared" si="36"/>
        <v>-4.0320051992950769E-4</v>
      </c>
      <c r="AT73">
        <f t="shared" si="36"/>
        <v>-2.6355830115495097E-4</v>
      </c>
      <c r="AU73">
        <f t="shared" si="23"/>
        <v>-7.8658260976867248E-4</v>
      </c>
      <c r="AW73">
        <v>70</v>
      </c>
      <c r="AX73">
        <f>IF(Z73&gt;0, (R73*SUMPRODUCT(K73:$K$98, X73:$X$98)-K73*$AZ$3)/Z73, 0)</f>
        <v>-18847256.78083764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0.75308980400000003</v>
      </c>
      <c r="Q74" s="4">
        <f t="shared" si="48"/>
        <v>25</v>
      </c>
      <c r="R74">
        <f t="shared" si="28"/>
        <v>250000</v>
      </c>
      <c r="S74">
        <f t="shared" si="29"/>
        <v>-71032116.107359216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-5.9727215736138248</v>
      </c>
      <c r="AC74">
        <f t="shared" si="30"/>
        <v>-5.3328900201073752</v>
      </c>
      <c r="AE74">
        <f t="shared" si="31"/>
        <v>0</v>
      </c>
      <c r="AF74">
        <f t="shared" si="32"/>
        <v>0</v>
      </c>
      <c r="AG74">
        <f t="shared" si="32"/>
        <v>-1.8769291668177075E-6</v>
      </c>
      <c r="AH74">
        <f t="shared" si="33"/>
        <v>-5.9663798444564681E-2</v>
      </c>
      <c r="AI74">
        <f t="shared" si="34"/>
        <v>-5.9665675373731498E-2</v>
      </c>
      <c r="AJ74">
        <f t="shared" si="35"/>
        <v>-0.6398315535064496</v>
      </c>
      <c r="AK74">
        <f t="shared" si="49"/>
        <v>-0.41809051015296778</v>
      </c>
      <c r="AL74">
        <f t="shared" si="26"/>
        <v>-1.1175877390331488</v>
      </c>
      <c r="AN74">
        <f t="shared" si="36"/>
        <v>0</v>
      </c>
      <c r="AO74">
        <f t="shared" si="36"/>
        <v>0</v>
      </c>
      <c r="AP74">
        <f t="shared" si="36"/>
        <v>-9.4328888198886638E-10</v>
      </c>
      <c r="AQ74">
        <f t="shared" si="36"/>
        <v>-2.9985253958946322E-5</v>
      </c>
      <c r="AR74">
        <f t="shared" si="36"/>
        <v>-2.9986197247828311E-5</v>
      </c>
      <c r="AS74">
        <f t="shared" si="36"/>
        <v>-3.2156034518425513E-4</v>
      </c>
      <c r="AT74">
        <f t="shared" si="36"/>
        <v>-2.1011987924989767E-4</v>
      </c>
      <c r="AU74">
        <f t="shared" si="23"/>
        <v>-5.6166642168198105E-4</v>
      </c>
      <c r="AW74">
        <v>71</v>
      </c>
      <c r="AX74">
        <f>IF(Z74&gt;0, (R74*SUMPRODUCT(K74:$K$98, X74:$X$98)-K74*$AZ$3)/Z74, 0)</f>
        <v>-71032116.107359216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0.78453892300000005</v>
      </c>
      <c r="Q75" s="4">
        <f t="shared" si="48"/>
        <v>25</v>
      </c>
      <c r="R75">
        <f t="shared" si="28"/>
        <v>250000</v>
      </c>
      <c r="S75">
        <f t="shared" si="29"/>
        <v>-308680739.94033343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-5.3328900201073752</v>
      </c>
      <c r="AC75">
        <f t="shared" si="30"/>
        <v>-4.7615348510437387</v>
      </c>
      <c r="AE75">
        <f t="shared" si="31"/>
        <v>0</v>
      </c>
      <c r="AF75">
        <f t="shared" si="32"/>
        <v>0</v>
      </c>
      <c r="AG75">
        <f t="shared" si="32"/>
        <v>-3.8563588806707878E-7</v>
      </c>
      <c r="AH75">
        <f t="shared" si="33"/>
        <v>-1.4725239870824516E-2</v>
      </c>
      <c r="AI75">
        <f t="shared" si="34"/>
        <v>-1.4725625506712582E-2</v>
      </c>
      <c r="AJ75">
        <f t="shared" si="35"/>
        <v>-0.57135516906363648</v>
      </c>
      <c r="AK75">
        <f t="shared" si="49"/>
        <v>-0.3733023014075163</v>
      </c>
      <c r="AL75">
        <f t="shared" si="26"/>
        <v>-0.95938309597786542</v>
      </c>
      <c r="AN75">
        <f t="shared" si="36"/>
        <v>0</v>
      </c>
      <c r="AO75">
        <f t="shared" si="36"/>
        <v>0</v>
      </c>
      <c r="AP75">
        <f t="shared" si="36"/>
        <v>-1.7304388358531996E-10</v>
      </c>
      <c r="AQ75">
        <f t="shared" si="36"/>
        <v>-6.6075611031555289E-6</v>
      </c>
      <c r="AR75">
        <f t="shared" si="36"/>
        <v>-6.607734147039114E-6</v>
      </c>
      <c r="AS75">
        <f t="shared" si="36"/>
        <v>-2.5638048848845992E-4</v>
      </c>
      <c r="AT75">
        <f t="shared" si="36"/>
        <v>-1.6750951347053555E-4</v>
      </c>
      <c r="AU75">
        <f t="shared" si="23"/>
        <v>-4.3049773610603459E-4</v>
      </c>
      <c r="AW75">
        <v>72</v>
      </c>
      <c r="AX75">
        <f>IF(Z75&gt;0, (R75*SUMPRODUCT(K75:$K$98, X75:$X$98)-K75*$AZ$3)/Z75, 0)</f>
        <v>-308680739.94033343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0.81598695700000001</v>
      </c>
      <c r="Q76" s="4">
        <f t="shared" si="48"/>
        <v>25</v>
      </c>
      <c r="R76">
        <f t="shared" si="28"/>
        <v>250000</v>
      </c>
      <c r="S76">
        <f t="shared" si="29"/>
        <v>-1583836308.1812205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-4.7615348510437387</v>
      </c>
      <c r="AC76">
        <f t="shared" si="30"/>
        <v>-4.2513761422498471</v>
      </c>
      <c r="AE76">
        <f t="shared" si="31"/>
        <v>0</v>
      </c>
      <c r="AF76">
        <f t="shared" si="32"/>
        <v>0</v>
      </c>
      <c r="AG76">
        <f t="shared" si="32"/>
        <v>-6.7105674372559753E-8</v>
      </c>
      <c r="AH76">
        <f t="shared" si="33"/>
        <v>-3.1467385481384821E-3</v>
      </c>
      <c r="AI76">
        <f t="shared" si="34"/>
        <v>-3.1468056538128549E-3</v>
      </c>
      <c r="AJ76">
        <f t="shared" si="35"/>
        <v>-0.51015870879389169</v>
      </c>
      <c r="AK76">
        <f t="shared" si="49"/>
        <v>-0.33330743957306175</v>
      </c>
      <c r="AL76">
        <f t="shared" si="26"/>
        <v>-0.84661295402076631</v>
      </c>
      <c r="AN76">
        <f t="shared" si="36"/>
        <v>0</v>
      </c>
      <c r="AO76">
        <f t="shared" si="36"/>
        <v>0</v>
      </c>
      <c r="AP76">
        <f t="shared" si="36"/>
        <v>-2.6885618531445773E-11</v>
      </c>
      <c r="AQ76">
        <f t="shared" si="36"/>
        <v>-1.2607281428057808E-6</v>
      </c>
      <c r="AR76">
        <f t="shared" si="36"/>
        <v>-1.2607550284243125E-6</v>
      </c>
      <c r="AS76">
        <f t="shared" si="36"/>
        <v>-2.043930347675054E-4</v>
      </c>
      <c r="AT76">
        <f t="shared" si="36"/>
        <v>-1.335382850681637E-4</v>
      </c>
      <c r="AU76">
        <f t="shared" si="23"/>
        <v>-3.3919207486409343E-4</v>
      </c>
      <c r="AW76">
        <v>73</v>
      </c>
      <c r="AX76">
        <f>IF(Z76&gt;0, (R76*SUMPRODUCT(K76:$K$98, X76:$X$98)-K76*$AZ$3)/Z76, 0)</f>
        <v>-1583836308.1812205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0.84743607600000004</v>
      </c>
      <c r="Q77" s="4">
        <f t="shared" si="48"/>
        <v>25</v>
      </c>
      <c r="R77">
        <f t="shared" si="28"/>
        <v>250000</v>
      </c>
      <c r="S77">
        <f t="shared" si="29"/>
        <v>-9919339558.3057175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-4.2513761422498471</v>
      </c>
      <c r="AC77">
        <f t="shared" si="30"/>
        <v>-3.7958726562324578</v>
      </c>
      <c r="AE77">
        <f t="shared" si="31"/>
        <v>0</v>
      </c>
      <c r="AF77">
        <f t="shared" si="32"/>
        <v>0</v>
      </c>
      <c r="AG77">
        <f t="shared" si="32"/>
        <v>-9.5668482612183485E-9</v>
      </c>
      <c r="AH77">
        <f t="shared" si="33"/>
        <v>-5.6867769367615804E-4</v>
      </c>
      <c r="AI77">
        <f t="shared" si="34"/>
        <v>-5.6868726052441922E-4</v>
      </c>
      <c r="AJ77">
        <f t="shared" si="35"/>
        <v>-0.45550348601738921</v>
      </c>
      <c r="AK77">
        <f t="shared" si="49"/>
        <v>-0.2975963299574893</v>
      </c>
      <c r="AL77">
        <f t="shared" si="26"/>
        <v>-0.75366850323540291</v>
      </c>
      <c r="AN77">
        <f t="shared" si="36"/>
        <v>0</v>
      </c>
      <c r="AO77">
        <f t="shared" si="36"/>
        <v>0</v>
      </c>
      <c r="AP77">
        <f t="shared" si="36"/>
        <v>-3.4222493544732351E-12</v>
      </c>
      <c r="AQ77">
        <f t="shared" si="36"/>
        <v>-2.034271702600115E-7</v>
      </c>
      <c r="AR77">
        <f t="shared" si="36"/>
        <v>-2.0343059250936598E-7</v>
      </c>
      <c r="AS77">
        <f t="shared" si="36"/>
        <v>-1.6294253534912843E-4</v>
      </c>
      <c r="AT77">
        <f t="shared" si="36"/>
        <v>-1.0645604699503419E-4</v>
      </c>
      <c r="AU77">
        <f t="shared" si="23"/>
        <v>-2.69602012936672E-4</v>
      </c>
      <c r="AW77">
        <v>74</v>
      </c>
      <c r="AX77">
        <f>IF(Z77&gt;0, (R77*SUMPRODUCT(K77:$K$98, X77:$X$98)-K77*$AZ$3)/Z77, 0)</f>
        <v>-9919339558.3057175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0.87888519499999995</v>
      </c>
      <c r="Q78" s="4">
        <f t="shared" si="48"/>
        <v>25</v>
      </c>
      <c r="R78">
        <f t="shared" si="28"/>
        <v>250000</v>
      </c>
      <c r="S78">
        <f t="shared" si="29"/>
        <v>-79706332952.916885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-3.7958726562324578</v>
      </c>
      <c r="AC78">
        <f t="shared" si="30"/>
        <v>-3.3891721929225458</v>
      </c>
      <c r="AE78">
        <f t="shared" si="31"/>
        <v>0</v>
      </c>
      <c r="AF78">
        <f t="shared" si="32"/>
        <v>0</v>
      </c>
      <c r="AG78">
        <f t="shared" si="32"/>
        <v>-1.0630184790098658E-9</v>
      </c>
      <c r="AH78">
        <f t="shared" si="33"/>
        <v>-8.4081612995963001E-5</v>
      </c>
      <c r="AI78">
        <f t="shared" si="34"/>
        <v>-8.4082676014442015E-5</v>
      </c>
      <c r="AJ78">
        <f t="shared" si="35"/>
        <v>-0.40670046330991205</v>
      </c>
      <c r="AK78">
        <f t="shared" si="49"/>
        <v>-0.26571108593627207</v>
      </c>
      <c r="AL78">
        <f t="shared" si="26"/>
        <v>-0.67249563192219863</v>
      </c>
      <c r="AN78">
        <f t="shared" si="36"/>
        <v>0</v>
      </c>
      <c r="AO78">
        <f t="shared" si="36"/>
        <v>0</v>
      </c>
      <c r="AP78">
        <f t="shared" si="36"/>
        <v>-3.3952015150327625E-13</v>
      </c>
      <c r="AQ78">
        <f t="shared" si="36"/>
        <v>-2.6855038314686015E-8</v>
      </c>
      <c r="AR78">
        <f t="shared" si="36"/>
        <v>-2.6855377834837521E-8</v>
      </c>
      <c r="AS78">
        <f t="shared" si="36"/>
        <v>-1.2989708612408087E-4</v>
      </c>
      <c r="AT78">
        <f t="shared" si="36"/>
        <v>-8.4866133500531441E-5</v>
      </c>
      <c r="AU78">
        <f t="shared" si="23"/>
        <v>-2.1479007500244715E-4</v>
      </c>
      <c r="AW78">
        <v>75</v>
      </c>
      <c r="AX78">
        <f>IF(Z78&gt;0, (R78*SUMPRODUCT(K78:$K$98, X78:$X$98)-K78*$AZ$3)/Z78, 0)</f>
        <v>-79706332952.916885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25</v>
      </c>
      <c r="R79">
        <f t="shared" si="28"/>
        <v>250000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-3.3891721929225458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-1.0630184790098657E-5</v>
      </c>
      <c r="AI79">
        <f t="shared" si="34"/>
        <v>-1.0630184790098657E-5</v>
      </c>
      <c r="AJ79">
        <f t="shared" si="35"/>
        <v>-3.3891721929225458</v>
      </c>
      <c r="AK79">
        <f t="shared" si="49"/>
        <v>-0.23724205350457822</v>
      </c>
      <c r="AL79">
        <f t="shared" si="26"/>
        <v>-3.6264248766119143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-3.0314299241363946E-9</v>
      </c>
      <c r="AR79">
        <f t="shared" si="36"/>
        <v>-3.0314299241363946E-9</v>
      </c>
      <c r="AS79">
        <f t="shared" si="36"/>
        <v>-9.6649665142660424E-4</v>
      </c>
      <c r="AT79">
        <f t="shared" si="36"/>
        <v>-6.7654765599862302E-5</v>
      </c>
      <c r="AU79">
        <f t="shared" si="23"/>
        <v>-1.0341544484563907E-3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17871.182257333428</v>
      </c>
      <c r="AO81" s="8">
        <f t="shared" si="50"/>
        <v>-1787.118225733343</v>
      </c>
      <c r="AP81" s="8">
        <f t="shared" si="50"/>
        <v>-413.94702251948689</v>
      </c>
      <c r="AQ81" s="8">
        <f t="shared" si="50"/>
        <v>-10611.307415601677</v>
      </c>
      <c r="AR81" s="8">
        <f t="shared" si="50"/>
        <v>5058.8095934789217</v>
      </c>
      <c r="AS81" s="8">
        <f t="shared" si="50"/>
        <v>-858.78026344011528</v>
      </c>
      <c r="AT81" s="8">
        <f t="shared" si="50"/>
        <v>395.41753613264694</v>
      </c>
      <c r="AU81" s="8">
        <f t="shared" si="50"/>
        <v>4595.4468661714518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3" priority="1" operator="lessThan">
      <formula>0</formula>
    </cfRule>
  </conditionalFormatting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B5649-0368-48BA-9DD9-D74293AB36A7}">
  <sheetPr codeName="Sheet84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'S.55.04.C'!C3*(1+C12)</f>
        <v>28795.120635982767</v>
      </c>
      <c r="K3">
        <v>1</v>
      </c>
      <c r="L3" s="2">
        <v>0</v>
      </c>
      <c r="O3">
        <f>$C$3</f>
        <v>28795.120635982767</v>
      </c>
      <c r="P3" s="2">
        <f>O3*C5</f>
        <v>2879.5120635982767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28795.120635982767</v>
      </c>
      <c r="AF3">
        <f t="shared" ref="AF3:AG34" si="4">-$Z3*P3</f>
        <v>-2879.5120635982767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25715.608572384488</v>
      </c>
      <c r="AJ3">
        <f t="shared" ref="AJ3:AJ66" si="7">AB3-AC3</f>
        <v>0</v>
      </c>
      <c r="AL3">
        <f t="shared" ref="AL3:AL34" si="8">SUM(AI3:AK3)</f>
        <v>25715.608572384488</v>
      </c>
      <c r="AN3">
        <f t="shared" ref="AN3:AU34" si="9">AE3*$K3</f>
        <v>28795.120635982767</v>
      </c>
      <c r="AO3">
        <f t="shared" si="9"/>
        <v>-2879.5120635982767</v>
      </c>
      <c r="AP3">
        <f t="shared" si="9"/>
        <v>-200</v>
      </c>
      <c r="AQ3">
        <f t="shared" si="9"/>
        <v>0</v>
      </c>
      <c r="AR3">
        <f t="shared" si="9"/>
        <v>25715.608572384488</v>
      </c>
      <c r="AS3">
        <f t="shared" si="9"/>
        <v>0</v>
      </c>
      <c r="AT3">
        <f t="shared" si="9"/>
        <v>0</v>
      </c>
      <c r="AU3">
        <f t="shared" si="9"/>
        <v>25715.608572384488</v>
      </c>
      <c r="AW3">
        <v>0</v>
      </c>
      <c r="AX3">
        <f>IF(Z3&gt;0, (R3*SUMPRODUCT(K3:$K$98, X3:$X$98)-K3*$AZ$3)/Z3, 0)</f>
        <v>0</v>
      </c>
      <c r="AZ3">
        <f>C6*ABS(SUMPRODUCT(X4:X69, K4:K69))/1</f>
        <v>17014.166040698619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3.852E-3</v>
      </c>
      <c r="R4">
        <f t="shared" si="0"/>
        <v>250000</v>
      </c>
      <c r="S4">
        <f t="shared" si="1"/>
        <v>1157.2926314370291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1141.2618139063634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-963</v>
      </c>
      <c r="AI4">
        <f t="shared" si="6"/>
        <v>-963</v>
      </c>
      <c r="AJ4">
        <f t="shared" si="7"/>
        <v>-1141.2618139063634</v>
      </c>
      <c r="AK4">
        <f>G4*SUM(AB4, AE4:AF4)</f>
        <v>0</v>
      </c>
      <c r="AL4">
        <f t="shared" si="8"/>
        <v>-2104.2618139063634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-898.40470193115027</v>
      </c>
      <c r="AR4">
        <f t="shared" si="9"/>
        <v>-898.40470193115027</v>
      </c>
      <c r="AS4">
        <f t="shared" si="9"/>
        <v>-1064.7092209220668</v>
      </c>
      <c r="AT4">
        <f t="shared" si="9"/>
        <v>0</v>
      </c>
      <c r="AU4">
        <f t="shared" si="9"/>
        <v>-1963.113922853217</v>
      </c>
      <c r="AW4">
        <v>1</v>
      </c>
      <c r="AX4">
        <f>IF(Z4&gt;0, (R4*SUMPRODUCT(K4:$K$98, X4:$X$98)-K4*$AZ$3)/Z4, 0)</f>
        <v>1157.2926314370291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4.0049999999999999E-3</v>
      </c>
      <c r="Q5" s="4">
        <f t="shared" ref="Q5:Q68" si="21">$C$8</f>
        <v>25</v>
      </c>
      <c r="R5">
        <f t="shared" si="0"/>
        <v>250000</v>
      </c>
      <c r="S5">
        <f t="shared" si="1"/>
        <v>1611.3873562074821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1141.2618139063634</v>
      </c>
      <c r="AC5">
        <f t="shared" si="2"/>
        <v>1566.8115433575131</v>
      </c>
      <c r="AE5">
        <f t="shared" si="3"/>
        <v>0</v>
      </c>
      <c r="AF5">
        <f t="shared" si="4"/>
        <v>0</v>
      </c>
      <c r="AG5">
        <f t="shared" si="4"/>
        <v>-24.308424931499999</v>
      </c>
      <c r="AH5">
        <f t="shared" si="5"/>
        <v>-987.38068499999997</v>
      </c>
      <c r="AI5">
        <f t="shared" si="6"/>
        <v>-1011.6891099315</v>
      </c>
      <c r="AJ5">
        <f t="shared" si="7"/>
        <v>-425.54972945114969</v>
      </c>
      <c r="AK5">
        <f>G5*SUM(AB5, AE5:AF5)</f>
        <v>46.791734370160903</v>
      </c>
      <c r="AL5">
        <f t="shared" si="8"/>
        <v>-1390.4471050124887</v>
      </c>
      <c r="AN5">
        <f t="shared" si="9"/>
        <v>0</v>
      </c>
      <c r="AO5">
        <f t="shared" si="9"/>
        <v>0</v>
      </c>
      <c r="AP5">
        <f t="shared" si="9"/>
        <v>-20.78632905591201</v>
      </c>
      <c r="AQ5">
        <f t="shared" si="9"/>
        <v>-844.31714023831353</v>
      </c>
      <c r="AR5">
        <f t="shared" si="9"/>
        <v>-865.10346929422553</v>
      </c>
      <c r="AS5">
        <f t="shared" si="9"/>
        <v>-363.89098557197593</v>
      </c>
      <c r="AT5">
        <f t="shared" si="9"/>
        <v>40.011987220719291</v>
      </c>
      <c r="AU5">
        <f t="shared" si="9"/>
        <v>-1188.9824676454821</v>
      </c>
      <c r="AW5">
        <v>2</v>
      </c>
      <c r="AX5">
        <f>IF(Z5&gt;0, (R5*SUMPRODUCT(K5:$K$98, X5:$X$98)-K5*$AZ$3)/Z5, 0)</f>
        <v>1611.3873562074821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4.1640000000000002E-3</v>
      </c>
      <c r="Q6" s="4">
        <f t="shared" si="21"/>
        <v>25</v>
      </c>
      <c r="R6">
        <f t="shared" si="0"/>
        <v>250000</v>
      </c>
      <c r="S6">
        <f t="shared" si="1"/>
        <v>2239.333048421523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1566.8115433575131</v>
      </c>
      <c r="AC6">
        <f t="shared" si="2"/>
        <v>2146.5458715918885</v>
      </c>
      <c r="AE6">
        <f t="shared" si="3"/>
        <v>0</v>
      </c>
      <c r="AF6">
        <f t="shared" si="4"/>
        <v>0</v>
      </c>
      <c r="AG6">
        <f t="shared" si="4"/>
        <v>-23.964120400770234</v>
      </c>
      <c r="AH6">
        <f t="shared" si="5"/>
        <v>-1012.2028141476601</v>
      </c>
      <c r="AI6">
        <f t="shared" si="6"/>
        <v>-1036.1669345484304</v>
      </c>
      <c r="AJ6">
        <f t="shared" si="7"/>
        <v>-579.73432823437543</v>
      </c>
      <c r="AK6">
        <f>G6*SUM(AB6, AE6:AF6)</f>
        <v>91.658475286414514</v>
      </c>
      <c r="AL6">
        <f t="shared" si="8"/>
        <v>-1524.2427874963912</v>
      </c>
      <c r="AN6">
        <f t="shared" si="9"/>
        <v>0</v>
      </c>
      <c r="AO6">
        <f t="shared" si="9"/>
        <v>0</v>
      </c>
      <c r="AP6">
        <f t="shared" si="9"/>
        <v>-18.486162824685675</v>
      </c>
      <c r="AQ6">
        <f t="shared" si="9"/>
        <v>-780.82340269569329</v>
      </c>
      <c r="AR6">
        <f t="shared" si="9"/>
        <v>-799.30956552037912</v>
      </c>
      <c r="AS6">
        <f t="shared" si="9"/>
        <v>-447.21287523058743</v>
      </c>
      <c r="AT6">
        <f t="shared" si="9"/>
        <v>70.706267122269438</v>
      </c>
      <c r="AU6">
        <f t="shared" si="9"/>
        <v>-1175.816173628697</v>
      </c>
      <c r="AW6">
        <v>3</v>
      </c>
      <c r="AX6">
        <f>IF(Z6&gt;0, (R6*SUMPRODUCT(K6:$K$98, X6:$X$98)-K6*$AZ$3)/Z6, 0)</f>
        <v>2239.333048421523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4.3350000000000003E-3</v>
      </c>
      <c r="Q7" s="4">
        <f t="shared" si="21"/>
        <v>25</v>
      </c>
      <c r="R7">
        <f t="shared" si="0"/>
        <v>250000</v>
      </c>
      <c r="S7">
        <f t="shared" si="1"/>
        <v>2697.9895698289779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2146.5458715918885</v>
      </c>
      <c r="AC7">
        <f t="shared" si="2"/>
        <v>2549.1247291086256</v>
      </c>
      <c r="AE7">
        <f t="shared" si="3"/>
        <v>0</v>
      </c>
      <c r="AF7">
        <f t="shared" si="4"/>
        <v>0</v>
      </c>
      <c r="AG7">
        <f t="shared" si="4"/>
        <v>-23.620594734825193</v>
      </c>
      <c r="AH7">
        <f t="shared" si="5"/>
        <v>-1038.8446193733898</v>
      </c>
      <c r="AI7">
        <f t="shared" si="6"/>
        <v>-1062.4652141082149</v>
      </c>
      <c r="AJ7">
        <f t="shared" si="7"/>
        <v>-402.57885751673712</v>
      </c>
      <c r="AK7">
        <f>G7*SUM(AB7, AE7:AF7)</f>
        <v>105.39540229516172</v>
      </c>
      <c r="AL7">
        <f t="shared" si="8"/>
        <v>-1359.6486693297902</v>
      </c>
      <c r="AN7">
        <f t="shared" si="9"/>
        <v>0</v>
      </c>
      <c r="AO7">
        <f t="shared" si="9"/>
        <v>0</v>
      </c>
      <c r="AP7">
        <f t="shared" si="9"/>
        <v>-16.578258284590852</v>
      </c>
      <c r="AQ7">
        <f t="shared" si="9"/>
        <v>-729.11942357394616</v>
      </c>
      <c r="AR7">
        <f t="shared" si="9"/>
        <v>-745.69768185853695</v>
      </c>
      <c r="AS7">
        <f t="shared" si="9"/>
        <v>-282.55242320330001</v>
      </c>
      <c r="AT7">
        <f t="shared" si="9"/>
        <v>73.972405050472645</v>
      </c>
      <c r="AU7">
        <f t="shared" si="9"/>
        <v>-954.27770001136423</v>
      </c>
      <c r="AW7">
        <v>4</v>
      </c>
      <c r="AX7">
        <f>IF(Z7&gt;0, (R7*SUMPRODUCT(K7:$K$98, X7:$X$98)-K7*$AZ$3)/Z7, 0)</f>
        <v>2697.9895698289779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4.522E-3</v>
      </c>
      <c r="Q8" s="4">
        <f t="shared" si="21"/>
        <v>25</v>
      </c>
      <c r="R8">
        <f t="shared" si="0"/>
        <v>250000</v>
      </c>
      <c r="S8">
        <f t="shared" si="1"/>
        <v>2808.2470698271377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2549.1247291086256</v>
      </c>
      <c r="AC8">
        <f t="shared" si="2"/>
        <v>2614.7674352438935</v>
      </c>
      <c r="AE8">
        <f t="shared" si="3"/>
        <v>0</v>
      </c>
      <c r="AF8">
        <f t="shared" si="4"/>
        <v>0</v>
      </c>
      <c r="AG8">
        <f t="shared" si="4"/>
        <v>-23.27757645808606</v>
      </c>
      <c r="AH8">
        <f t="shared" si="5"/>
        <v>-1068.1232939087952</v>
      </c>
      <c r="AI8">
        <f t="shared" si="6"/>
        <v>-1091.4008703668812</v>
      </c>
      <c r="AJ8">
        <f t="shared" si="7"/>
        <v>-65.642706135267872</v>
      </c>
      <c r="AK8">
        <f t="shared" ref="AK8:AK69" si="22">G8*SUM(AB8:AB8, AE8:AF8)</f>
        <v>54.296356730013727</v>
      </c>
      <c r="AL8">
        <f t="shared" si="8"/>
        <v>-1102.7472197721354</v>
      </c>
      <c r="AN8">
        <f t="shared" si="9"/>
        <v>0</v>
      </c>
      <c r="AO8">
        <f t="shared" si="9"/>
        <v>0</v>
      </c>
      <c r="AP8">
        <f t="shared" si="9"/>
        <v>-15.250171583853286</v>
      </c>
      <c r="AQ8">
        <f t="shared" si="9"/>
        <v>-699.77488997404873</v>
      </c>
      <c r="AR8">
        <f t="shared" si="9"/>
        <v>-715.02506155790206</v>
      </c>
      <c r="AS8">
        <f t="shared" si="9"/>
        <v>-43.005444900753368</v>
      </c>
      <c r="AT8">
        <f t="shared" si="9"/>
        <v>35.571948737952894</v>
      </c>
      <c r="AU8">
        <f t="shared" si="9"/>
        <v>-722.45855772070252</v>
      </c>
      <c r="AW8">
        <v>5</v>
      </c>
      <c r="AX8">
        <f>IF(Z8&gt;0, (R8*SUMPRODUCT(K8:$K$98, X8:$X$98)-K8*$AZ$3)/Z8, 0)</f>
        <v>2808.2470698271377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4.7470000000000004E-3</v>
      </c>
      <c r="Q9" s="4">
        <f t="shared" si="21"/>
        <v>25</v>
      </c>
      <c r="R9">
        <f t="shared" si="0"/>
        <v>250000</v>
      </c>
      <c r="S9">
        <f t="shared" si="1"/>
        <v>2730.7431677745199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2614.7674352438935</v>
      </c>
      <c r="AC9">
        <f t="shared" si="2"/>
        <v>2505.1075439242377</v>
      </c>
      <c r="AE9">
        <f t="shared" si="3"/>
        <v>0</v>
      </c>
      <c r="AF9">
        <f t="shared" si="4"/>
        <v>0</v>
      </c>
      <c r="AG9">
        <f t="shared" si="4"/>
        <v>-22.934302038058664</v>
      </c>
      <c r="AH9">
        <f t="shared" si="5"/>
        <v>-1104.9865544653455</v>
      </c>
      <c r="AI9">
        <f t="shared" si="6"/>
        <v>-1127.9208565034041</v>
      </c>
      <c r="AJ9">
        <f t="shared" si="7"/>
        <v>109.6598913196558</v>
      </c>
      <c r="AK9">
        <f t="shared" si="22"/>
        <v>15.427127867938971</v>
      </c>
      <c r="AL9">
        <f t="shared" si="8"/>
        <v>-1002.8338373158093</v>
      </c>
      <c r="AN9">
        <f t="shared" si="9"/>
        <v>0</v>
      </c>
      <c r="AO9">
        <f t="shared" si="9"/>
        <v>0</v>
      </c>
      <c r="AP9">
        <f t="shared" si="9"/>
        <v>-14.229829816749881</v>
      </c>
      <c r="AQ9">
        <f t="shared" si="9"/>
        <v>-685.60057305191367</v>
      </c>
      <c r="AR9">
        <f t="shared" si="9"/>
        <v>-699.83040286866344</v>
      </c>
      <c r="AS9">
        <f t="shared" si="9"/>
        <v>68.039637247843515</v>
      </c>
      <c r="AT9">
        <f t="shared" si="9"/>
        <v>9.5719243497236732</v>
      </c>
      <c r="AU9">
        <f t="shared" si="9"/>
        <v>-622.21884127109627</v>
      </c>
      <c r="AW9">
        <v>6</v>
      </c>
      <c r="AX9">
        <f>IF(Z9&gt;0, (R9*SUMPRODUCT(K9:$K$98, X9:$X$98)-K9*$AZ$3)/Z9, 0)</f>
        <v>2730.7431677745199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4.9870000000000001E-3</v>
      </c>
      <c r="Q10" s="4">
        <f t="shared" si="21"/>
        <v>25</v>
      </c>
      <c r="R10">
        <f t="shared" si="0"/>
        <v>250000</v>
      </c>
      <c r="S10">
        <f t="shared" si="1"/>
        <v>2613.1555686303004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2505.1075439242377</v>
      </c>
      <c r="AC10">
        <f t="shared" si="2"/>
        <v>2361.308587953572</v>
      </c>
      <c r="AE10">
        <f t="shared" si="3"/>
        <v>0</v>
      </c>
      <c r="AF10">
        <f t="shared" si="4"/>
        <v>0</v>
      </c>
      <c r="AG10">
        <f t="shared" si="4"/>
        <v>-22.59058565341428</v>
      </c>
      <c r="AH10">
        <f t="shared" si="5"/>
        <v>-1143.7336426379857</v>
      </c>
      <c r="AI10">
        <f t="shared" si="6"/>
        <v>-1166.3242282914</v>
      </c>
      <c r="AJ10">
        <f t="shared" si="7"/>
        <v>143.7989559706657</v>
      </c>
      <c r="AK10">
        <f t="shared" si="22"/>
        <v>10.270940930089376</v>
      </c>
      <c r="AL10">
        <f t="shared" si="8"/>
        <v>-1012.2543313906449</v>
      </c>
      <c r="AN10">
        <f t="shared" si="9"/>
        <v>0</v>
      </c>
      <c r="AO10">
        <f t="shared" si="9"/>
        <v>0</v>
      </c>
      <c r="AP10">
        <f t="shared" si="9"/>
        <v>-13.297189410194717</v>
      </c>
      <c r="AQ10">
        <f t="shared" si="9"/>
        <v>-673.22038986938298</v>
      </c>
      <c r="AR10">
        <f t="shared" si="9"/>
        <v>-686.51757927957772</v>
      </c>
      <c r="AS10">
        <f t="shared" si="9"/>
        <v>84.642425117526756</v>
      </c>
      <c r="AT10">
        <f t="shared" si="9"/>
        <v>6.0456443699005389</v>
      </c>
      <c r="AU10">
        <f t="shared" si="9"/>
        <v>-595.82950979215047</v>
      </c>
      <c r="AW10">
        <v>7</v>
      </c>
      <c r="AX10">
        <f>IF(Z10&gt;0, (R10*SUMPRODUCT(K10:$K$98, X10:$X$98)-K10*$AZ$3)/Z10, 0)</f>
        <v>2613.1555686303004</v>
      </c>
    </row>
    <row r="11" spans="1:52" x14ac:dyDescent="0.25">
      <c r="A11" t="s">
        <v>33</v>
      </c>
      <c r="C11" s="12">
        <f>AU71</f>
        <v>7404.459592109858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5.2249999999999996E-3</v>
      </c>
      <c r="Q11" s="4">
        <f t="shared" si="21"/>
        <v>25</v>
      </c>
      <c r="R11">
        <f t="shared" si="0"/>
        <v>250000</v>
      </c>
      <c r="S11">
        <f t="shared" si="1"/>
        <v>2457.376838545702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2361.308587953572</v>
      </c>
      <c r="AC11">
        <f t="shared" si="2"/>
        <v>2186.7355067454082</v>
      </c>
      <c r="AE11">
        <f t="shared" si="3"/>
        <v>0</v>
      </c>
      <c r="AF11">
        <f t="shared" si="4"/>
        <v>0</v>
      </c>
      <c r="AG11">
        <f t="shared" si="4"/>
        <v>-22.24664398684105</v>
      </c>
      <c r="AH11">
        <f t="shared" si="5"/>
        <v>-1180.358100390896</v>
      </c>
      <c r="AI11">
        <f t="shared" si="6"/>
        <v>-1202.604744377737</v>
      </c>
      <c r="AJ11">
        <f t="shared" si="7"/>
        <v>174.57308120816379</v>
      </c>
      <c r="AK11">
        <f t="shared" si="22"/>
        <v>5.6671406110885725</v>
      </c>
      <c r="AL11">
        <f t="shared" si="8"/>
        <v>-1022.3645225584846</v>
      </c>
      <c r="AN11">
        <f t="shared" si="9"/>
        <v>0</v>
      </c>
      <c r="AO11">
        <f t="shared" si="9"/>
        <v>0</v>
      </c>
      <c r="AP11">
        <f t="shared" si="9"/>
        <v>-12.442740119179499</v>
      </c>
      <c r="AQ11">
        <f t="shared" si="9"/>
        <v>-660.18447993412576</v>
      </c>
      <c r="AR11">
        <f t="shared" si="9"/>
        <v>-672.62722005330522</v>
      </c>
      <c r="AS11">
        <f t="shared" si="9"/>
        <v>97.640232053088241</v>
      </c>
      <c r="AT11">
        <f t="shared" si="9"/>
        <v>3.1696806891112597</v>
      </c>
      <c r="AU11">
        <f t="shared" si="9"/>
        <v>-571.81730731110576</v>
      </c>
      <c r="AW11">
        <v>8</v>
      </c>
      <c r="AX11">
        <f>IF(Z11&gt;0, (R11*SUMPRODUCT(K11:$K$98, X11:$X$98)-K11*$AZ$3)/Z11, 0)</f>
        <v>2457.376838545702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5.4879999999999998E-3</v>
      </c>
      <c r="Q12" s="4">
        <f t="shared" si="21"/>
        <v>25</v>
      </c>
      <c r="R12">
        <f t="shared" si="0"/>
        <v>250000</v>
      </c>
      <c r="S12">
        <f t="shared" si="1"/>
        <v>2282.3291088381848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2186.7355067454082</v>
      </c>
      <c r="AC12">
        <f t="shared" si="2"/>
        <v>1999.5109162534227</v>
      </c>
      <c r="AE12">
        <f t="shared" si="3"/>
        <v>0</v>
      </c>
      <c r="AF12">
        <f t="shared" si="4"/>
        <v>0</v>
      </c>
      <c r="AG12">
        <f t="shared" si="4"/>
        <v>-21.902087964772857</v>
      </c>
      <c r="AH12">
        <f t="shared" si="5"/>
        <v>-1220.8958219978367</v>
      </c>
      <c r="AI12">
        <f t="shared" si="6"/>
        <v>-1242.7979099626095</v>
      </c>
      <c r="AJ12">
        <f t="shared" si="7"/>
        <v>187.22459049198551</v>
      </c>
      <c r="AK12">
        <f t="shared" si="22"/>
        <v>5.0294916655144384</v>
      </c>
      <c r="AL12">
        <f t="shared" si="8"/>
        <v>-1050.5438278051097</v>
      </c>
      <c r="AN12">
        <f t="shared" si="9"/>
        <v>0</v>
      </c>
      <c r="AO12">
        <f t="shared" si="9"/>
        <v>0</v>
      </c>
      <c r="AP12">
        <f t="shared" si="9"/>
        <v>-11.641192587868144</v>
      </c>
      <c r="AQ12">
        <f t="shared" si="9"/>
        <v>-648.91910837267972</v>
      </c>
      <c r="AR12">
        <f t="shared" si="9"/>
        <v>-660.56030096054781</v>
      </c>
      <c r="AS12">
        <f t="shared" si="9"/>
        <v>99.511860175498725</v>
      </c>
      <c r="AT12">
        <f t="shared" si="9"/>
        <v>2.6732282872528628</v>
      </c>
      <c r="AU12">
        <f t="shared" si="9"/>
        <v>-558.37521249779627</v>
      </c>
      <c r="AW12">
        <v>9</v>
      </c>
      <c r="AX12">
        <f>IF(Z12&gt;0, (R12*SUMPRODUCT(K12:$K$98, X12:$X$98)-K12*$AZ$3)/Z12, 0)</f>
        <v>2282.3291088381848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5.7670000000000004E-3</v>
      </c>
      <c r="Q13" s="4">
        <f t="shared" si="21"/>
        <v>25</v>
      </c>
      <c r="R13">
        <f t="shared" si="0"/>
        <v>250000</v>
      </c>
      <c r="S13">
        <f t="shared" si="1"/>
        <v>2084.7228175455089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1999.5109162534227</v>
      </c>
      <c r="AC13">
        <f t="shared" si="2"/>
        <v>1797.5945896347203</v>
      </c>
      <c r="AE13">
        <f t="shared" si="3"/>
        <v>0</v>
      </c>
      <c r="AF13">
        <f t="shared" si="4"/>
        <v>0</v>
      </c>
      <c r="AG13">
        <f t="shared" si="4"/>
        <v>-21.556757743832282</v>
      </c>
      <c r="AH13">
        <f t="shared" si="5"/>
        <v>-1263.0934129284508</v>
      </c>
      <c r="AI13">
        <f t="shared" si="6"/>
        <v>-1284.6501706722831</v>
      </c>
      <c r="AJ13">
        <f t="shared" si="7"/>
        <v>201.91632661870244</v>
      </c>
      <c r="AK13">
        <f t="shared" si="22"/>
        <v>3.9990218325068456</v>
      </c>
      <c r="AL13">
        <f t="shared" si="8"/>
        <v>-1078.734822221074</v>
      </c>
      <c r="AN13">
        <f t="shared" si="9"/>
        <v>0</v>
      </c>
      <c r="AO13">
        <f t="shared" si="9"/>
        <v>0</v>
      </c>
      <c r="AP13">
        <f t="shared" si="9"/>
        <v>-10.891298388151354</v>
      </c>
      <c r="AQ13">
        <f t="shared" si="9"/>
        <v>-638.1630955725816</v>
      </c>
      <c r="AR13">
        <f t="shared" si="9"/>
        <v>-649.05439396073291</v>
      </c>
      <c r="AS13">
        <f t="shared" si="9"/>
        <v>102.01584991476379</v>
      </c>
      <c r="AT13">
        <f t="shared" si="9"/>
        <v>2.0204587608275877</v>
      </c>
      <c r="AU13">
        <f t="shared" si="9"/>
        <v>-545.01808528514164</v>
      </c>
      <c r="AW13">
        <v>10</v>
      </c>
      <c r="AX13">
        <f>IF(Z13&gt;0, (R13*SUMPRODUCT(K13:$K$98, X13:$X$98)-K13*$AZ$3)/Z13, 0)</f>
        <v>2084.7228175455089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6.0780000000000001E-3</v>
      </c>
      <c r="Q14" s="4">
        <f t="shared" si="21"/>
        <v>25</v>
      </c>
      <c r="R14">
        <f t="shared" si="0"/>
        <v>250000</v>
      </c>
      <c r="S14">
        <f t="shared" si="1"/>
        <v>2452.18907542439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1797.5945896347203</v>
      </c>
      <c r="AC14">
        <f t="shared" si="2"/>
        <v>2080.4537092145647</v>
      </c>
      <c r="AE14">
        <f t="shared" si="3"/>
        <v>0</v>
      </c>
      <c r="AF14">
        <f t="shared" si="4"/>
        <v>0</v>
      </c>
      <c r="AG14">
        <f t="shared" si="4"/>
        <v>-21.210168192826949</v>
      </c>
      <c r="AH14">
        <f t="shared" si="5"/>
        <v>-1310.2197356701263</v>
      </c>
      <c r="AI14">
        <f t="shared" si="6"/>
        <v>-1331.4299038629533</v>
      </c>
      <c r="AJ14">
        <f t="shared" si="7"/>
        <v>-282.85911957984445</v>
      </c>
      <c r="AK14">
        <f t="shared" si="22"/>
        <v>125.83162127443043</v>
      </c>
      <c r="AL14">
        <f t="shared" si="8"/>
        <v>-1488.4574021683673</v>
      </c>
      <c r="AN14">
        <f t="shared" si="9"/>
        <v>0</v>
      </c>
      <c r="AO14">
        <f t="shared" si="9"/>
        <v>0</v>
      </c>
      <c r="AP14">
        <f t="shared" si="9"/>
        <v>-9.5680250827380853</v>
      </c>
      <c r="AQ14">
        <f t="shared" si="9"/>
        <v>-591.04742502842794</v>
      </c>
      <c r="AR14">
        <f t="shared" si="9"/>
        <v>-600.61545011116607</v>
      </c>
      <c r="AS14">
        <f t="shared" si="9"/>
        <v>-127.59932530551265</v>
      </c>
      <c r="AT14">
        <f t="shared" si="9"/>
        <v>56.763345656189379</v>
      </c>
      <c r="AU14">
        <f t="shared" si="9"/>
        <v>-671.4514297604893</v>
      </c>
      <c r="AW14">
        <v>11</v>
      </c>
      <c r="AX14">
        <f>IF(Z14&gt;0, (R14*SUMPRODUCT(K14:$K$98, X14:$X$98)-K14*$AZ$3)/Z14, 0)</f>
        <v>2452.18907542439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6.4359999999999999E-3</v>
      </c>
      <c r="Q15" s="4">
        <f t="shared" si="21"/>
        <v>25</v>
      </c>
      <c r="R15">
        <f t="shared" si="0"/>
        <v>250000</v>
      </c>
      <c r="S15">
        <f t="shared" si="1"/>
        <v>2770.343857224268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2080.4537092145647</v>
      </c>
      <c r="AC15">
        <f t="shared" si="2"/>
        <v>2311.7475477150901</v>
      </c>
      <c r="AE15">
        <f t="shared" si="3"/>
        <v>0</v>
      </c>
      <c r="AF15">
        <f t="shared" si="4"/>
        <v>0</v>
      </c>
      <c r="AG15">
        <f t="shared" si="4"/>
        <v>-20.861557868409644</v>
      </c>
      <c r="AH15">
        <f t="shared" si="5"/>
        <v>-1365.0864248903422</v>
      </c>
      <c r="AI15">
        <f t="shared" si="6"/>
        <v>-1385.9479827587518</v>
      </c>
      <c r="AJ15">
        <f t="shared" si="7"/>
        <v>-231.29383850052545</v>
      </c>
      <c r="AK15">
        <f t="shared" si="22"/>
        <v>145.63175964501954</v>
      </c>
      <c r="AL15">
        <f t="shared" si="8"/>
        <v>-1471.6100616142576</v>
      </c>
      <c r="AN15">
        <f t="shared" si="9"/>
        <v>0</v>
      </c>
      <c r="AO15">
        <f t="shared" si="9"/>
        <v>0</v>
      </c>
      <c r="AP15">
        <f t="shared" si="9"/>
        <v>-8.4024687700698237</v>
      </c>
      <c r="AQ15">
        <f t="shared" si="9"/>
        <v>-549.81972707591353</v>
      </c>
      <c r="AR15">
        <f t="shared" si="9"/>
        <v>-558.22219584598326</v>
      </c>
      <c r="AS15">
        <f t="shared" si="9"/>
        <v>-93.158874661664669</v>
      </c>
      <c r="AT15">
        <f t="shared" si="9"/>
        <v>58.656516453192204</v>
      </c>
      <c r="AU15">
        <f t="shared" si="9"/>
        <v>-592.72455405445567</v>
      </c>
      <c r="AW15">
        <v>12</v>
      </c>
      <c r="AX15">
        <f>IF(Z15&gt;0, (R15*SUMPRODUCT(K15:$K$98, X15:$X$98)-K15*$AZ$3)/Z15, 0)</f>
        <v>2770.343857224268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6.8199999999999997E-3</v>
      </c>
      <c r="Q16" s="4">
        <f t="shared" si="21"/>
        <v>25</v>
      </c>
      <c r="R16">
        <f t="shared" si="0"/>
        <v>250000</v>
      </c>
      <c r="S16">
        <f t="shared" si="1"/>
        <v>3042.5158245089488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2311.7475477150901</v>
      </c>
      <c r="AC16">
        <f t="shared" si="2"/>
        <v>2496.1610916471673</v>
      </c>
      <c r="AE16">
        <f t="shared" si="3"/>
        <v>0</v>
      </c>
      <c r="AF16">
        <f t="shared" si="4"/>
        <v>0</v>
      </c>
      <c r="AG16">
        <f t="shared" si="4"/>
        <v>-20.510666465062993</v>
      </c>
      <c r="AH16">
        <f t="shared" si="5"/>
        <v>-1422.7582466255376</v>
      </c>
      <c r="AI16">
        <f t="shared" si="6"/>
        <v>-1443.2689130906006</v>
      </c>
      <c r="AJ16">
        <f t="shared" si="7"/>
        <v>-184.41354393207712</v>
      </c>
      <c r="AK16">
        <f t="shared" si="22"/>
        <v>161.82232834005632</v>
      </c>
      <c r="AL16">
        <f t="shared" si="8"/>
        <v>-1465.8601286826213</v>
      </c>
      <c r="AN16">
        <f t="shared" si="9"/>
        <v>0</v>
      </c>
      <c r="AO16">
        <f t="shared" si="9"/>
        <v>0</v>
      </c>
      <c r="AP16">
        <f t="shared" si="9"/>
        <v>-7.3760171833546853</v>
      </c>
      <c r="AQ16">
        <f t="shared" si="9"/>
        <v>-511.65033046318024</v>
      </c>
      <c r="AR16">
        <f t="shared" si="9"/>
        <v>-519.02634764653487</v>
      </c>
      <c r="AS16">
        <f t="shared" si="9"/>
        <v>-66.318540706773533</v>
      </c>
      <c r="AT16">
        <f t="shared" si="9"/>
        <v>58.194319356704213</v>
      </c>
      <c r="AU16">
        <f t="shared" si="9"/>
        <v>-527.15056899660419</v>
      </c>
      <c r="AW16">
        <v>13</v>
      </c>
      <c r="AX16">
        <f>IF(Z16&gt;0, (R16*SUMPRODUCT(K16:$K$98, X16:$X$98)-K16*$AZ$3)/Z16, 0)</f>
        <v>3042.5158245089488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7.2269999999999999E-3</v>
      </c>
      <c r="Q17" s="4">
        <f t="shared" si="21"/>
        <v>25</v>
      </c>
      <c r="R17">
        <f t="shared" si="0"/>
        <v>250000</v>
      </c>
      <c r="S17">
        <f t="shared" si="1"/>
        <v>3274.3377777328733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2496.1610916471673</v>
      </c>
      <c r="AC17">
        <f t="shared" si="2"/>
        <v>2640.0761817268358</v>
      </c>
      <c r="AE17">
        <f t="shared" si="3"/>
        <v>0</v>
      </c>
      <c r="AF17">
        <f t="shared" si="4"/>
        <v>0</v>
      </c>
      <c r="AG17">
        <f t="shared" si="4"/>
        <v>-20.157329213869353</v>
      </c>
      <c r="AH17">
        <f t="shared" si="5"/>
        <v>-1482.3058654301026</v>
      </c>
      <c r="AI17">
        <f t="shared" si="6"/>
        <v>-1502.463194643972</v>
      </c>
      <c r="AJ17">
        <f t="shared" si="7"/>
        <v>-143.91509007966852</v>
      </c>
      <c r="AK17">
        <f t="shared" si="22"/>
        <v>174.73127641530172</v>
      </c>
      <c r="AL17">
        <f t="shared" si="8"/>
        <v>-1471.6470083083389</v>
      </c>
      <c r="AN17">
        <f t="shared" si="9"/>
        <v>0</v>
      </c>
      <c r="AO17">
        <f t="shared" si="9"/>
        <v>0</v>
      </c>
      <c r="AP17">
        <f t="shared" si="9"/>
        <v>-6.4722772636937806</v>
      </c>
      <c r="AQ17">
        <f t="shared" si="9"/>
        <v>-475.95068021521712</v>
      </c>
      <c r="AR17">
        <f t="shared" si="9"/>
        <v>-482.42295747891092</v>
      </c>
      <c r="AS17">
        <f t="shared" si="9"/>
        <v>-46.209413734443856</v>
      </c>
      <c r="AT17">
        <f t="shared" si="9"/>
        <v>56.104122505516393</v>
      </c>
      <c r="AU17">
        <f t="shared" si="9"/>
        <v>-472.52824870783837</v>
      </c>
      <c r="AW17">
        <v>14</v>
      </c>
      <c r="AX17">
        <f>IF(Z17&gt;0, (R17*SUMPRODUCT(K17:$K$98, X17:$X$98)-K17*$AZ$3)/Z17, 0)</f>
        <v>3274.3377777328733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7.6860000000000001E-3</v>
      </c>
      <c r="Q18" s="4">
        <f t="shared" si="21"/>
        <v>25</v>
      </c>
      <c r="R18">
        <f t="shared" si="0"/>
        <v>250000</v>
      </c>
      <c r="S18">
        <f t="shared" si="1"/>
        <v>3471.3850752078847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2640.0761817268358</v>
      </c>
      <c r="AC18">
        <f t="shared" si="2"/>
        <v>2749.4517698534528</v>
      </c>
      <c r="AE18">
        <f t="shared" si="3"/>
        <v>0</v>
      </c>
      <c r="AF18">
        <f t="shared" si="4"/>
        <v>0</v>
      </c>
      <c r="AG18">
        <f t="shared" si="4"/>
        <v>-19.80082668939286</v>
      </c>
      <c r="AH18">
        <f t="shared" si="5"/>
        <v>-1549.2923233779984</v>
      </c>
      <c r="AI18">
        <f t="shared" si="6"/>
        <v>-1569.0931500673912</v>
      </c>
      <c r="AJ18">
        <f t="shared" si="7"/>
        <v>-109.375588126617</v>
      </c>
      <c r="AK18">
        <f t="shared" si="22"/>
        <v>184.80533272087851</v>
      </c>
      <c r="AL18">
        <f t="shared" si="8"/>
        <v>-1493.6634054731296</v>
      </c>
      <c r="AN18">
        <f t="shared" si="9"/>
        <v>0</v>
      </c>
      <c r="AO18">
        <f t="shared" si="9"/>
        <v>0</v>
      </c>
      <c r="AP18">
        <f t="shared" si="9"/>
        <v>-5.6766147928643678</v>
      </c>
      <c r="AQ18">
        <f t="shared" si="9"/>
        <v>-444.16002722098563</v>
      </c>
      <c r="AR18">
        <f t="shared" si="9"/>
        <v>-449.83664201385</v>
      </c>
      <c r="AS18">
        <f t="shared" si="9"/>
        <v>-31.356422197786134</v>
      </c>
      <c r="AT18">
        <f t="shared" si="9"/>
        <v>52.98105488118523</v>
      </c>
      <c r="AU18">
        <f t="shared" si="9"/>
        <v>-428.21200933045088</v>
      </c>
      <c r="AW18">
        <v>15</v>
      </c>
      <c r="AX18">
        <f>IF(Z18&gt;0, (R18*SUMPRODUCT(K18:$K$98, X18:$X$98)-K18*$AZ$3)/Z18, 0)</f>
        <v>3471.3850752078847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8.2030000000000002E-3</v>
      </c>
      <c r="Q19" s="4">
        <f t="shared" si="21"/>
        <v>25</v>
      </c>
      <c r="R19">
        <f t="shared" si="0"/>
        <v>250000</v>
      </c>
      <c r="S19">
        <f t="shared" si="1"/>
        <v>3636.635062634155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2749.4517698534528</v>
      </c>
      <c r="AC19">
        <f t="shared" si="2"/>
        <v>2827.9044822233873</v>
      </c>
      <c r="AE19">
        <f t="shared" si="3"/>
        <v>0</v>
      </c>
      <c r="AF19">
        <f t="shared" si="4"/>
        <v>0</v>
      </c>
      <c r="AG19">
        <f t="shared" si="4"/>
        <v>-19.440392241165842</v>
      </c>
      <c r="AH19">
        <f t="shared" si="5"/>
        <v>-1624.2618133308963</v>
      </c>
      <c r="AI19">
        <f t="shared" si="6"/>
        <v>-1643.7022055720622</v>
      </c>
      <c r="AJ19">
        <f t="shared" si="7"/>
        <v>-78.452712369934488</v>
      </c>
      <c r="AK19">
        <f t="shared" si="22"/>
        <v>192.4616238897417</v>
      </c>
      <c r="AL19">
        <f t="shared" si="8"/>
        <v>-1529.6932940522549</v>
      </c>
      <c r="AN19">
        <f t="shared" si="9"/>
        <v>0</v>
      </c>
      <c r="AO19">
        <f t="shared" si="9"/>
        <v>0</v>
      </c>
      <c r="AP19">
        <f t="shared" si="9"/>
        <v>-4.9761458694552294</v>
      </c>
      <c r="AQ19">
        <f t="shared" si="9"/>
        <v>-415.76134951666432</v>
      </c>
      <c r="AR19">
        <f t="shared" si="9"/>
        <v>-420.73749538611958</v>
      </c>
      <c r="AS19">
        <f t="shared" si="9"/>
        <v>-20.081495052375388</v>
      </c>
      <c r="AT19">
        <f t="shared" si="9"/>
        <v>49.264289674134154</v>
      </c>
      <c r="AU19">
        <f t="shared" si="9"/>
        <v>-391.5547007643608</v>
      </c>
      <c r="AW19">
        <v>16</v>
      </c>
      <c r="AX19">
        <f>IF(Z19&gt;0, (R19*SUMPRODUCT(K19:$K$98, X19:$X$98)-K19*$AZ$3)/Z19, 0)</f>
        <v>3636.635062634155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8.7950000000000007E-3</v>
      </c>
      <c r="Q20" s="4">
        <f t="shared" si="21"/>
        <v>25</v>
      </c>
      <c r="R20">
        <f t="shared" si="0"/>
        <v>250000</v>
      </c>
      <c r="S20">
        <f t="shared" si="1"/>
        <v>3772.9490571516267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2827.9044822233873</v>
      </c>
      <c r="AC20">
        <f t="shared" si="2"/>
        <v>2878.7616501986163</v>
      </c>
      <c r="AE20">
        <f t="shared" si="3"/>
        <v>0</v>
      </c>
      <c r="AF20">
        <f t="shared" si="4"/>
        <v>0</v>
      </c>
      <c r="AG20">
        <f t="shared" si="4"/>
        <v>-19.07501006899313</v>
      </c>
      <c r="AH20">
        <f t="shared" si="5"/>
        <v>-1709.7824976105358</v>
      </c>
      <c r="AI20">
        <f t="shared" si="6"/>
        <v>-1728.8575076795289</v>
      </c>
      <c r="AJ20">
        <f t="shared" si="7"/>
        <v>-50.857167975229004</v>
      </c>
      <c r="AK20">
        <f t="shared" si="22"/>
        <v>197.95331375563714</v>
      </c>
      <c r="AL20">
        <f t="shared" si="8"/>
        <v>-1581.7613618991209</v>
      </c>
      <c r="AN20">
        <f t="shared" si="9"/>
        <v>0</v>
      </c>
      <c r="AO20">
        <f t="shared" si="9"/>
        <v>0</v>
      </c>
      <c r="AP20">
        <f t="shared" si="9"/>
        <v>-4.3594814355703742</v>
      </c>
      <c r="AQ20">
        <f t="shared" si="9"/>
        <v>-390.76074037373877</v>
      </c>
      <c r="AR20">
        <f t="shared" si="9"/>
        <v>-395.12022180930916</v>
      </c>
      <c r="AS20">
        <f t="shared" si="9"/>
        <v>-11.62310682153144</v>
      </c>
      <c r="AT20">
        <f t="shared" si="9"/>
        <v>45.241066364107532</v>
      </c>
      <c r="AU20">
        <f t="shared" si="9"/>
        <v>-361.50226226673306</v>
      </c>
      <c r="AW20">
        <v>17</v>
      </c>
      <c r="AX20">
        <f>IF(Z20&gt;0, (R20*SUMPRODUCT(K20:$K$98, X20:$X$98)-K20*$AZ$3)/Z20, 0)</f>
        <v>3772.9490571516267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9.4780000000000003E-3</v>
      </c>
      <c r="Q21" s="4">
        <f t="shared" si="21"/>
        <v>25</v>
      </c>
      <c r="R21">
        <f t="shared" si="0"/>
        <v>250000</v>
      </c>
      <c r="S21">
        <f t="shared" si="1"/>
        <v>3882.4681309157208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2878.7616501986163</v>
      </c>
      <c r="AC21">
        <f t="shared" si="2"/>
        <v>2904.6245861569246</v>
      </c>
      <c r="AE21">
        <f t="shared" si="3"/>
        <v>0</v>
      </c>
      <c r="AF21">
        <f t="shared" si="4"/>
        <v>0</v>
      </c>
      <c r="AG21">
        <f t="shared" si="4"/>
        <v>-18.70346702286928</v>
      </c>
      <c r="AH21">
        <f t="shared" si="5"/>
        <v>-1807.9294543391686</v>
      </c>
      <c r="AI21">
        <f t="shared" si="6"/>
        <v>-1826.6329213620379</v>
      </c>
      <c r="AJ21">
        <f t="shared" si="7"/>
        <v>-25.862935958308299</v>
      </c>
      <c r="AK21">
        <f t="shared" si="22"/>
        <v>201.51331551390317</v>
      </c>
      <c r="AL21">
        <f t="shared" si="8"/>
        <v>-1650.9825418064431</v>
      </c>
      <c r="AN21">
        <f t="shared" si="9"/>
        <v>0</v>
      </c>
      <c r="AO21">
        <f t="shared" si="9"/>
        <v>0</v>
      </c>
      <c r="AP21">
        <f t="shared" si="9"/>
        <v>-3.8165780858645828</v>
      </c>
      <c r="AQ21">
        <f t="shared" si="9"/>
        <v>-368.92111648514276</v>
      </c>
      <c r="AR21">
        <f t="shared" si="9"/>
        <v>-372.73769457100735</v>
      </c>
      <c r="AS21">
        <f t="shared" si="9"/>
        <v>-5.2775196434920595</v>
      </c>
      <c r="AT21">
        <f t="shared" si="9"/>
        <v>41.12025343001315</v>
      </c>
      <c r="AU21">
        <f t="shared" si="9"/>
        <v>-336.89496078448627</v>
      </c>
      <c r="AW21">
        <v>18</v>
      </c>
      <c r="AX21">
        <f>IF(Z21&gt;0, (R21*SUMPRODUCT(K21:$K$98, X21:$X$98)-K21*$AZ$3)/Z21, 0)</f>
        <v>3882.4681309157208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1.0265E-2</v>
      </c>
      <c r="Q22" s="4">
        <f t="shared" si="21"/>
        <v>25</v>
      </c>
      <c r="R22">
        <f t="shared" si="0"/>
        <v>250000</v>
      </c>
      <c r="S22">
        <f t="shared" si="1"/>
        <v>3966.9543713947669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2904.6245861569246</v>
      </c>
      <c r="AC22">
        <f t="shared" si="2"/>
        <v>2907.688894968253</v>
      </c>
      <c r="AE22">
        <f t="shared" si="3"/>
        <v>0</v>
      </c>
      <c r="AF22">
        <f t="shared" si="4"/>
        <v>0</v>
      </c>
      <c r="AG22">
        <f t="shared" si="4"/>
        <v>-18.324441263650833</v>
      </c>
      <c r="AH22">
        <f t="shared" si="5"/>
        <v>-1919.9108898975314</v>
      </c>
      <c r="AI22">
        <f t="shared" si="6"/>
        <v>-1938.2353311611823</v>
      </c>
      <c r="AJ22">
        <f t="shared" si="7"/>
        <v>-3.0643088113283738</v>
      </c>
      <c r="AK22">
        <f t="shared" si="22"/>
        <v>203.32372103098473</v>
      </c>
      <c r="AL22">
        <f t="shared" si="8"/>
        <v>-1737.9759189415261</v>
      </c>
      <c r="AN22">
        <f t="shared" si="9"/>
        <v>0</v>
      </c>
      <c r="AO22">
        <f t="shared" si="9"/>
        <v>0</v>
      </c>
      <c r="AP22">
        <f t="shared" si="9"/>
        <v>-3.3386027954951221</v>
      </c>
      <c r="AQ22">
        <f t="shared" si="9"/>
        <v>-349.79619688749949</v>
      </c>
      <c r="AR22">
        <f t="shared" si="9"/>
        <v>-353.13479968299458</v>
      </c>
      <c r="AS22">
        <f t="shared" si="9"/>
        <v>-0.55829860330066017</v>
      </c>
      <c r="AT22">
        <f t="shared" si="9"/>
        <v>37.044356968801416</v>
      </c>
      <c r="AU22">
        <f t="shared" si="9"/>
        <v>-316.64874131749389</v>
      </c>
      <c r="AW22">
        <v>19</v>
      </c>
      <c r="AX22">
        <f>IF(Z22&gt;0, (R22*SUMPRODUCT(K22:$K$98, X22:$X$98)-K22*$AZ$3)/Z22, 0)</f>
        <v>3966.9543713947669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1.1204E-2</v>
      </c>
      <c r="Q23" s="4">
        <f t="shared" si="21"/>
        <v>25</v>
      </c>
      <c r="R23">
        <f t="shared" si="0"/>
        <v>250000</v>
      </c>
      <c r="S23">
        <f t="shared" si="1"/>
        <v>4028.2675860155696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2907.688894968253</v>
      </c>
      <c r="AC23">
        <f t="shared" si="2"/>
        <v>2890.0225420954594</v>
      </c>
      <c r="AE23">
        <f t="shared" si="3"/>
        <v>0</v>
      </c>
      <c r="AF23">
        <f t="shared" si="4"/>
        <v>0</v>
      </c>
      <c r="AG23">
        <f t="shared" si="4"/>
        <v>-17.935889811096384</v>
      </c>
      <c r="AH23">
        <f t="shared" si="5"/>
        <v>-2053.0703991794398</v>
      </c>
      <c r="AI23">
        <f t="shared" si="6"/>
        <v>-2071.0062889905362</v>
      </c>
      <c r="AJ23">
        <f t="shared" si="7"/>
        <v>17.666352872793595</v>
      </c>
      <c r="AK23">
        <f t="shared" si="22"/>
        <v>203.53822264777773</v>
      </c>
      <c r="AL23">
        <f t="shared" si="8"/>
        <v>-1849.8017134699649</v>
      </c>
      <c r="AN23">
        <f t="shared" si="9"/>
        <v>0</v>
      </c>
      <c r="AO23">
        <f t="shared" si="9"/>
        <v>0</v>
      </c>
      <c r="AP23">
        <f t="shared" si="9"/>
        <v>-2.9176884480530751</v>
      </c>
      <c r="AQ23">
        <f t="shared" si="9"/>
        <v>-333.97951536363712</v>
      </c>
      <c r="AR23">
        <f t="shared" si="9"/>
        <v>-336.89720381169019</v>
      </c>
      <c r="AS23">
        <f t="shared" si="9"/>
        <v>2.873842013920596</v>
      </c>
      <c r="AT23">
        <f t="shared" si="9"/>
        <v>33.110212384850414</v>
      </c>
      <c r="AU23">
        <f t="shared" si="9"/>
        <v>-300.91314941291915</v>
      </c>
      <c r="AW23">
        <v>20</v>
      </c>
      <c r="AX23">
        <f>IF(Z23&gt;0, (R23*SUMPRODUCT(K23:$K$98, X23:$X$98)-K23*$AZ$3)/Z23, 0)</f>
        <v>4028.2675860155696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1.2285000000000001E-2</v>
      </c>
      <c r="Q24" s="4">
        <f t="shared" si="21"/>
        <v>25</v>
      </c>
      <c r="R24">
        <f t="shared" si="0"/>
        <v>250000</v>
      </c>
      <c r="S24">
        <f t="shared" si="1"/>
        <v>4066.7154228435143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2890.0225420954594</v>
      </c>
      <c r="AC24">
        <f t="shared" si="2"/>
        <v>2852.5875303163816</v>
      </c>
      <c r="AE24">
        <f t="shared" si="3"/>
        <v>0</v>
      </c>
      <c r="AF24">
        <f t="shared" si="4"/>
        <v>0</v>
      </c>
      <c r="AG24">
        <f t="shared" si="4"/>
        <v>-17.536188506656099</v>
      </c>
      <c r="AH24">
        <f t="shared" si="5"/>
        <v>-2203.424063293191</v>
      </c>
      <c r="AI24">
        <f t="shared" si="6"/>
        <v>-2220.9602517998469</v>
      </c>
      <c r="AJ24">
        <f t="shared" si="7"/>
        <v>37.43501177907774</v>
      </c>
      <c r="AK24">
        <f t="shared" si="22"/>
        <v>202.30157794668219</v>
      </c>
      <c r="AL24">
        <f t="shared" si="8"/>
        <v>-1981.2236620740869</v>
      </c>
      <c r="AN24">
        <f t="shared" si="9"/>
        <v>0</v>
      </c>
      <c r="AO24">
        <f t="shared" si="9"/>
        <v>0</v>
      </c>
      <c r="AP24">
        <f t="shared" si="9"/>
        <v>-2.5470247865966176</v>
      </c>
      <c r="AQ24">
        <f t="shared" si="9"/>
        <v>-320.03395164582167</v>
      </c>
      <c r="AR24">
        <f t="shared" si="9"/>
        <v>-322.58097643241825</v>
      </c>
      <c r="AS24">
        <f t="shared" si="9"/>
        <v>5.4372079116084286</v>
      </c>
      <c r="AT24">
        <f t="shared" si="9"/>
        <v>29.383074503460687</v>
      </c>
      <c r="AU24">
        <f t="shared" si="9"/>
        <v>-287.76069401734912</v>
      </c>
      <c r="AW24">
        <v>21</v>
      </c>
      <c r="AX24">
        <f>IF(Z24&gt;0, (R24*SUMPRODUCT(K24:$K$98, X24:$X$98)-K24*$AZ$3)/Z24, 0)</f>
        <v>4066.7154228435143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1.3528E-2</v>
      </c>
      <c r="Q25" s="4">
        <f t="shared" si="21"/>
        <v>25</v>
      </c>
      <c r="R25">
        <f t="shared" si="0"/>
        <v>250000</v>
      </c>
      <c r="S25">
        <f t="shared" si="1"/>
        <v>4084.0213748640258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2852.5875303163816</v>
      </c>
      <c r="AC25">
        <f t="shared" si="2"/>
        <v>2797.3254568710581</v>
      </c>
      <c r="AE25">
        <f t="shared" si="3"/>
        <v>0</v>
      </c>
      <c r="AF25">
        <f t="shared" si="4"/>
        <v>0</v>
      </c>
      <c r="AG25">
        <f t="shared" si="4"/>
        <v>-17.123597063471497</v>
      </c>
      <c r="AH25">
        <f t="shared" si="5"/>
        <v>-2372.2955811804372</v>
      </c>
      <c r="AI25">
        <f t="shared" si="6"/>
        <v>-2389.4191782439088</v>
      </c>
      <c r="AJ25">
        <f t="shared" si="7"/>
        <v>55.262073445323495</v>
      </c>
      <c r="AK25">
        <f t="shared" si="22"/>
        <v>199.68112712214673</v>
      </c>
      <c r="AL25">
        <f t="shared" si="8"/>
        <v>-2134.4759776764386</v>
      </c>
      <c r="AN25">
        <f t="shared" si="9"/>
        <v>0</v>
      </c>
      <c r="AO25">
        <f t="shared" si="9"/>
        <v>0</v>
      </c>
      <c r="AP25">
        <f t="shared" si="9"/>
        <v>-2.220623560194261</v>
      </c>
      <c r="AQ25">
        <f t="shared" si="9"/>
        <v>-307.64420815249144</v>
      </c>
      <c r="AR25">
        <f t="shared" si="9"/>
        <v>-309.86483171268571</v>
      </c>
      <c r="AS25">
        <f t="shared" si="9"/>
        <v>7.1665002290700084</v>
      </c>
      <c r="AT25">
        <f t="shared" si="9"/>
        <v>25.895062455042943</v>
      </c>
      <c r="AU25">
        <f t="shared" si="9"/>
        <v>-276.80326902857274</v>
      </c>
      <c r="AW25">
        <v>22</v>
      </c>
      <c r="AX25">
        <f>IF(Z25&gt;0, (R25*SUMPRODUCT(K25:$K$98, X25:$X$98)-K25*$AZ$3)/Z25, 0)</f>
        <v>4084.0213748640258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1.4963000000000001E-2</v>
      </c>
      <c r="Q26" s="4">
        <f t="shared" si="21"/>
        <v>25</v>
      </c>
      <c r="R26">
        <f t="shared" si="0"/>
        <v>250000</v>
      </c>
      <c r="S26">
        <f t="shared" si="1"/>
        <v>4081.9084463164745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2797.3254568710581</v>
      </c>
      <c r="AC26">
        <f t="shared" si="2"/>
        <v>2726.0847113975842</v>
      </c>
      <c r="AE26">
        <f t="shared" si="3"/>
        <v>0</v>
      </c>
      <c r="AF26">
        <f t="shared" si="4"/>
        <v>0</v>
      </c>
      <c r="AG26">
        <f t="shared" si="4"/>
        <v>-16.696140709976056</v>
      </c>
      <c r="AH26">
        <f t="shared" si="5"/>
        <v>-2562.2038286072402</v>
      </c>
      <c r="AI26">
        <f t="shared" si="6"/>
        <v>-2578.8999693172163</v>
      </c>
      <c r="AJ26">
        <f t="shared" si="7"/>
        <v>71.240745473473908</v>
      </c>
      <c r="AK26">
        <f t="shared" si="22"/>
        <v>195.81278198097408</v>
      </c>
      <c r="AL26">
        <f t="shared" si="8"/>
        <v>-2311.8464418627682</v>
      </c>
      <c r="AN26">
        <f t="shared" si="9"/>
        <v>0</v>
      </c>
      <c r="AO26">
        <f t="shared" si="9"/>
        <v>0</v>
      </c>
      <c r="AP26">
        <f t="shared" si="9"/>
        <v>-1.9332054770188676</v>
      </c>
      <c r="AQ26">
        <f t="shared" si="9"/>
        <v>-296.67134224273866</v>
      </c>
      <c r="AR26">
        <f t="shared" si="9"/>
        <v>-298.60454771975753</v>
      </c>
      <c r="AS26">
        <f t="shared" si="9"/>
        <v>8.2487924442285294</v>
      </c>
      <c r="AT26">
        <f t="shared" si="9"/>
        <v>22.672685213400037</v>
      </c>
      <c r="AU26">
        <f t="shared" si="9"/>
        <v>-267.68307006212893</v>
      </c>
      <c r="AW26">
        <v>23</v>
      </c>
      <c r="AX26">
        <f>IF(Z26&gt;0, (R26*SUMPRODUCT(K26:$K$98, X26:$X$98)-K26*$AZ$3)/Z26, 0)</f>
        <v>4081.9084463164745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1.6567999999999999E-2</v>
      </c>
      <c r="Q27" s="4">
        <f t="shared" si="21"/>
        <v>25</v>
      </c>
      <c r="R27">
        <f t="shared" si="0"/>
        <v>250000</v>
      </c>
      <c r="S27">
        <f t="shared" si="1"/>
        <v>4061.649783541638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2726.0847113975842</v>
      </c>
      <c r="AC27">
        <f t="shared" si="2"/>
        <v>2640.4878894039671</v>
      </c>
      <c r="AE27">
        <f t="shared" si="3"/>
        <v>0</v>
      </c>
      <c r="AF27">
        <f t="shared" si="4"/>
        <v>0</v>
      </c>
      <c r="AG27">
        <f t="shared" si="4"/>
        <v>-16.252557643593413</v>
      </c>
      <c r="AH27">
        <f t="shared" si="5"/>
        <v>-2766.2165928288332</v>
      </c>
      <c r="AI27">
        <f t="shared" si="6"/>
        <v>-2782.4691504724265</v>
      </c>
      <c r="AJ27">
        <f t="shared" si="7"/>
        <v>85.596821993617141</v>
      </c>
      <c r="AK27">
        <f t="shared" si="22"/>
        <v>190.82592979783092</v>
      </c>
      <c r="AL27">
        <f t="shared" si="8"/>
        <v>-2506.0463986809782</v>
      </c>
      <c r="AN27">
        <f t="shared" si="9"/>
        <v>0</v>
      </c>
      <c r="AO27">
        <f t="shared" si="9"/>
        <v>0</v>
      </c>
      <c r="AP27">
        <f t="shared" si="9"/>
        <v>-1.6802179231298482</v>
      </c>
      <c r="AQ27">
        <f t="shared" si="9"/>
        <v>-285.97632449329103</v>
      </c>
      <c r="AR27">
        <f t="shared" si="9"/>
        <v>-287.65654241642085</v>
      </c>
      <c r="AS27">
        <f t="shared" si="9"/>
        <v>8.8491496311242788</v>
      </c>
      <c r="AT27">
        <f t="shared" si="9"/>
        <v>19.727919412771463</v>
      </c>
      <c r="AU27">
        <f t="shared" si="9"/>
        <v>-259.07947337252511</v>
      </c>
      <c r="AW27">
        <v>24</v>
      </c>
      <c r="AX27">
        <f>IF(Z27&gt;0, (R27*SUMPRODUCT(K27:$K$98, X27:$X$98)-K27*$AZ$3)/Z27, 0)</f>
        <v>4061.649783541638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1.8353999999999999E-2</v>
      </c>
      <c r="Q28" s="4">
        <f t="shared" si="21"/>
        <v>25</v>
      </c>
      <c r="R28">
        <f t="shared" si="0"/>
        <v>250000</v>
      </c>
      <c r="S28">
        <f t="shared" si="1"/>
        <v>4025.7947283419048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2640.4878894039671</v>
      </c>
      <c r="AC28">
        <f t="shared" si="2"/>
        <v>2542.9709579902496</v>
      </c>
      <c r="AE28">
        <f t="shared" si="3"/>
        <v>0</v>
      </c>
      <c r="AF28">
        <f t="shared" si="4"/>
        <v>0</v>
      </c>
      <c r="AG28">
        <f t="shared" si="4"/>
        <v>-15.791732624166965</v>
      </c>
      <c r="AH28">
        <f t="shared" si="5"/>
        <v>-2982.9944299051344</v>
      </c>
      <c r="AI28">
        <f t="shared" si="6"/>
        <v>-2998.7861625293012</v>
      </c>
      <c r="AJ28">
        <f t="shared" si="7"/>
        <v>97.51693141371743</v>
      </c>
      <c r="AK28">
        <f t="shared" si="22"/>
        <v>184.83415225827773</v>
      </c>
      <c r="AL28">
        <f t="shared" si="8"/>
        <v>-2716.4350788573061</v>
      </c>
      <c r="AN28">
        <f t="shared" si="9"/>
        <v>0</v>
      </c>
      <c r="AO28">
        <f t="shared" si="9"/>
        <v>0</v>
      </c>
      <c r="AP28">
        <f t="shared" si="9"/>
        <v>-1.4576580572655575</v>
      </c>
      <c r="AQ28">
        <f t="shared" si="9"/>
        <v>-275.34571215290379</v>
      </c>
      <c r="AR28">
        <f t="shared" si="9"/>
        <v>-276.80337021016936</v>
      </c>
      <c r="AS28">
        <f t="shared" si="9"/>
        <v>9.0013137999489388</v>
      </c>
      <c r="AT28">
        <f t="shared" si="9"/>
        <v>17.061141909457824</v>
      </c>
      <c r="AU28">
        <f t="shared" si="9"/>
        <v>-250.74091450076259</v>
      </c>
      <c r="AW28">
        <v>25</v>
      </c>
      <c r="AX28">
        <f>IF(Z28&gt;0, (R28*SUMPRODUCT(K28:$K$98, X28:$X$98)-K28*$AZ$3)/Z28, 0)</f>
        <v>4025.7947283419048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2.0303000000000002E-2</v>
      </c>
      <c r="Q29" s="4">
        <f t="shared" si="21"/>
        <v>25</v>
      </c>
      <c r="R29">
        <f t="shared" si="0"/>
        <v>250000</v>
      </c>
      <c r="S29">
        <f t="shared" si="1"/>
        <v>3976.7867543492644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2542.9709579902496</v>
      </c>
      <c r="AC29">
        <f t="shared" si="2"/>
        <v>2435.8925610869674</v>
      </c>
      <c r="AE29">
        <f t="shared" si="3"/>
        <v>0</v>
      </c>
      <c r="AF29">
        <f t="shared" si="4"/>
        <v>0</v>
      </c>
      <c r="AG29">
        <f t="shared" si="4"/>
        <v>-15.313195750456835</v>
      </c>
      <c r="AH29">
        <f t="shared" si="5"/>
        <v>-3206.1954746846191</v>
      </c>
      <c r="AI29">
        <f t="shared" si="6"/>
        <v>-3221.5086704350761</v>
      </c>
      <c r="AJ29">
        <f t="shared" si="7"/>
        <v>107.07839690328228</v>
      </c>
      <c r="AK29">
        <f t="shared" si="22"/>
        <v>178.00796705931748</v>
      </c>
      <c r="AL29">
        <f t="shared" si="8"/>
        <v>-2936.4223064724765</v>
      </c>
      <c r="AN29">
        <f t="shared" si="9"/>
        <v>0</v>
      </c>
      <c r="AO29">
        <f t="shared" si="9"/>
        <v>0</v>
      </c>
      <c r="AP29">
        <f t="shared" si="9"/>
        <v>-1.262041647460928</v>
      </c>
      <c r="AQ29">
        <f t="shared" si="9"/>
        <v>-264.23956729163046</v>
      </c>
      <c r="AR29">
        <f t="shared" si="9"/>
        <v>-265.50160893909145</v>
      </c>
      <c r="AS29">
        <f t="shared" si="9"/>
        <v>8.8248983842097086</v>
      </c>
      <c r="AT29">
        <f t="shared" si="9"/>
        <v>14.670580306661959</v>
      </c>
      <c r="AU29">
        <f t="shared" si="9"/>
        <v>-242.00613024821979</v>
      </c>
      <c r="AW29">
        <v>26</v>
      </c>
      <c r="AX29">
        <f>IF(Z29&gt;0, (R29*SUMPRODUCT(K29:$K$98, X29:$X$98)-K29*$AZ$3)/Z29, 0)</f>
        <v>3976.7867543492644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2.2446000000000001E-2</v>
      </c>
      <c r="Q30" s="4">
        <f t="shared" si="21"/>
        <v>25</v>
      </c>
      <c r="R30">
        <f t="shared" si="0"/>
        <v>250000</v>
      </c>
      <c r="S30">
        <f t="shared" si="1"/>
        <v>3917.7878484891339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2435.8925610869674</v>
      </c>
      <c r="AC30">
        <f t="shared" si="2"/>
        <v>2321.891668125354</v>
      </c>
      <c r="AE30">
        <f t="shared" si="3"/>
        <v>0</v>
      </c>
      <c r="AF30">
        <f t="shared" si="4"/>
        <v>0</v>
      </c>
      <c r="AG30">
        <f t="shared" si="4"/>
        <v>-14.816343801137513</v>
      </c>
      <c r="AH30">
        <f t="shared" si="5"/>
        <v>-3437.1999181475412</v>
      </c>
      <c r="AI30">
        <f t="shared" si="6"/>
        <v>-3452.0162619486787</v>
      </c>
      <c r="AJ30">
        <f t="shared" si="7"/>
        <v>114.00089296161332</v>
      </c>
      <c r="AK30">
        <f t="shared" si="22"/>
        <v>170.51247927608773</v>
      </c>
      <c r="AL30">
        <f t="shared" si="8"/>
        <v>-3167.5028897109778</v>
      </c>
      <c r="AN30">
        <f t="shared" si="9"/>
        <v>0</v>
      </c>
      <c r="AO30">
        <f t="shared" si="9"/>
        <v>0</v>
      </c>
      <c r="AP30">
        <f t="shared" si="9"/>
        <v>-1.0902620037209025</v>
      </c>
      <c r="AQ30">
        <f t="shared" si="9"/>
        <v>-252.92666802596418</v>
      </c>
      <c r="AR30">
        <f t="shared" si="9"/>
        <v>-254.01693002968508</v>
      </c>
      <c r="AS30">
        <f t="shared" si="9"/>
        <v>8.3887660582469969</v>
      </c>
      <c r="AT30">
        <f t="shared" si="9"/>
        <v>12.547176267649357</v>
      </c>
      <c r="AU30">
        <f t="shared" si="9"/>
        <v>-233.08098770378874</v>
      </c>
      <c r="AW30">
        <v>27</v>
      </c>
      <c r="AX30">
        <f>IF(Z30&gt;0, (R30*SUMPRODUCT(K30:$K$98, X30:$X$98)-K30*$AZ$3)/Z30, 0)</f>
        <v>3917.7878484891339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2.4856E-2</v>
      </c>
      <c r="Q31" s="4">
        <f t="shared" si="21"/>
        <v>25</v>
      </c>
      <c r="R31">
        <f t="shared" si="0"/>
        <v>250000</v>
      </c>
      <c r="S31">
        <f t="shared" si="1"/>
        <v>3851.6105947214942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2321.891668125354</v>
      </c>
      <c r="AC31">
        <f t="shared" si="2"/>
        <v>2203.1066736083335</v>
      </c>
      <c r="AE31">
        <f t="shared" si="3"/>
        <v>0</v>
      </c>
      <c r="AF31">
        <f t="shared" si="4"/>
        <v>0</v>
      </c>
      <c r="AG31">
        <f t="shared" si="4"/>
        <v>-14.299905321605063</v>
      </c>
      <c r="AH31">
        <f t="shared" si="5"/>
        <v>-3682.7504152107404</v>
      </c>
      <c r="AI31">
        <f t="shared" si="6"/>
        <v>-3697.0503205323453</v>
      </c>
      <c r="AJ31">
        <f t="shared" si="7"/>
        <v>118.78499451702055</v>
      </c>
      <c r="AK31">
        <f t="shared" si="22"/>
        <v>162.53241676877479</v>
      </c>
      <c r="AL31">
        <f t="shared" si="8"/>
        <v>-3415.7329092465498</v>
      </c>
      <c r="AN31">
        <f t="shared" si="9"/>
        <v>0</v>
      </c>
      <c r="AO31">
        <f t="shared" si="9"/>
        <v>0</v>
      </c>
      <c r="AP31">
        <f t="shared" si="9"/>
        <v>-0.93951770653500588</v>
      </c>
      <c r="AQ31">
        <f t="shared" si="9"/>
        <v>-241.96028896863172</v>
      </c>
      <c r="AR31">
        <f t="shared" si="9"/>
        <v>-242.8998066751667</v>
      </c>
      <c r="AS31">
        <f t="shared" si="9"/>
        <v>7.8042898263663476</v>
      </c>
      <c r="AT31">
        <f t="shared" si="9"/>
        <v>10.678538074617917</v>
      </c>
      <c r="AU31">
        <f t="shared" si="9"/>
        <v>-224.41697877418241</v>
      </c>
      <c r="AW31">
        <v>28</v>
      </c>
      <c r="AX31">
        <f>IF(Z31&gt;0, (R31*SUMPRODUCT(K31:$K$98, X31:$X$98)-K31*$AZ$3)/Z31, 0)</f>
        <v>3851.6105947214942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2.7564999999999999E-2</v>
      </c>
      <c r="Q32" s="4">
        <f t="shared" si="21"/>
        <v>25</v>
      </c>
      <c r="R32">
        <f t="shared" si="0"/>
        <v>250000</v>
      </c>
      <c r="S32">
        <f t="shared" si="1"/>
        <v>3779.9837495956185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2203.1066736083335</v>
      </c>
      <c r="AC32">
        <f t="shared" si="2"/>
        <v>2080.9157359869728</v>
      </c>
      <c r="AE32">
        <f t="shared" si="3"/>
        <v>0</v>
      </c>
      <c r="AF32">
        <f t="shared" si="4"/>
        <v>0</v>
      </c>
      <c r="AG32">
        <f t="shared" si="4"/>
        <v>-13.762729378198971</v>
      </c>
      <c r="AH32">
        <f t="shared" si="5"/>
        <v>-3941.7689019004356</v>
      </c>
      <c r="AI32">
        <f t="shared" si="6"/>
        <v>-3955.5316312786344</v>
      </c>
      <c r="AJ32">
        <f t="shared" si="7"/>
        <v>122.19093762136072</v>
      </c>
      <c r="AK32">
        <f t="shared" si="22"/>
        <v>154.21746715258337</v>
      </c>
      <c r="AL32">
        <f t="shared" si="8"/>
        <v>-3679.1232265046901</v>
      </c>
      <c r="AN32">
        <f t="shared" si="9"/>
        <v>0</v>
      </c>
      <c r="AO32">
        <f t="shared" si="9"/>
        <v>0</v>
      </c>
      <c r="AP32">
        <f t="shared" si="9"/>
        <v>-0.80734350347233785</v>
      </c>
      <c r="AQ32">
        <f t="shared" si="9"/>
        <v>-231.23040696997708</v>
      </c>
      <c r="AR32">
        <f t="shared" si="9"/>
        <v>-232.03775047344942</v>
      </c>
      <c r="AS32">
        <f t="shared" si="9"/>
        <v>7.1679139334140478</v>
      </c>
      <c r="AT32">
        <f t="shared" si="9"/>
        <v>9.0466408810466721</v>
      </c>
      <c r="AU32">
        <f t="shared" si="9"/>
        <v>-215.82319565898868</v>
      </c>
      <c r="AW32">
        <v>29</v>
      </c>
      <c r="AX32">
        <f>IF(Z32&gt;0, (R32*SUMPRODUCT(K32:$K$98, X32:$X$98)-K32*$AZ$3)/Z32, 0)</f>
        <v>3779.9837495956185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3.0620999999999999E-2</v>
      </c>
      <c r="Q33" s="4">
        <f t="shared" si="21"/>
        <v>25</v>
      </c>
      <c r="R33">
        <f t="shared" si="0"/>
        <v>250000</v>
      </c>
      <c r="S33">
        <f t="shared" si="1"/>
        <v>3704.6929453589587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2080.9157359869728</v>
      </c>
      <c r="AC33">
        <f t="shared" si="2"/>
        <v>1956.622249862774</v>
      </c>
      <c r="AE33">
        <f t="shared" si="3"/>
        <v>0</v>
      </c>
      <c r="AF33">
        <f t="shared" si="4"/>
        <v>0</v>
      </c>
      <c r="AG33">
        <f t="shared" si="4"/>
        <v>-13.203673548127151</v>
      </c>
      <c r="AH33">
        <f t="shared" si="5"/>
        <v>-4214.2853628983066</v>
      </c>
      <c r="AI33">
        <f t="shared" si="6"/>
        <v>-4227.4890364464336</v>
      </c>
      <c r="AJ33">
        <f t="shared" si="7"/>
        <v>124.29348612419881</v>
      </c>
      <c r="AK33">
        <f t="shared" si="22"/>
        <v>145.66410151908812</v>
      </c>
      <c r="AL33">
        <f t="shared" si="8"/>
        <v>-3957.5314488031463</v>
      </c>
      <c r="AN33">
        <f t="shared" si="9"/>
        <v>0</v>
      </c>
      <c r="AO33">
        <f t="shared" si="9"/>
        <v>0</v>
      </c>
      <c r="AP33">
        <f t="shared" si="9"/>
        <v>-0.69156107412302503</v>
      </c>
      <c r="AQ33">
        <f t="shared" si="9"/>
        <v>-220.72915553416479</v>
      </c>
      <c r="AR33">
        <f t="shared" si="9"/>
        <v>-221.42071660828779</v>
      </c>
      <c r="AS33">
        <f t="shared" si="9"/>
        <v>6.5100471059994183</v>
      </c>
      <c r="AT33">
        <f t="shared" si="9"/>
        <v>7.6293633086675783</v>
      </c>
      <c r="AU33">
        <f t="shared" si="9"/>
        <v>-207.28130619362079</v>
      </c>
      <c r="AW33">
        <v>30</v>
      </c>
      <c r="AX33">
        <f>IF(Z33&gt;0, (R33*SUMPRODUCT(K33:$K$98, X33:$X$98)-K33*$AZ$3)/Z33, 0)</f>
        <v>3704.6929453589587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3.3921E-2</v>
      </c>
      <c r="Q34" s="4">
        <f t="shared" si="21"/>
        <v>25</v>
      </c>
      <c r="R34">
        <f t="shared" si="0"/>
        <v>250000</v>
      </c>
      <c r="S34">
        <f t="shared" si="1"/>
        <v>3626.8378299857454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1956.622249862774</v>
      </c>
      <c r="AC34">
        <f t="shared" si="2"/>
        <v>1831.3724879409108</v>
      </c>
      <c r="AE34">
        <f t="shared" si="3"/>
        <v>0</v>
      </c>
      <c r="AF34">
        <f t="shared" si="4"/>
        <v>0</v>
      </c>
      <c r="AG34">
        <f t="shared" si="4"/>
        <v>-12.623755002219857</v>
      </c>
      <c r="AH34">
        <f t="shared" si="5"/>
        <v>-4478.8181042602109</v>
      </c>
      <c r="AI34">
        <f t="shared" si="6"/>
        <v>-4491.4418592624306</v>
      </c>
      <c r="AJ34">
        <f t="shared" si="7"/>
        <v>125.24976192186318</v>
      </c>
      <c r="AK34">
        <f t="shared" si="22"/>
        <v>136.96355749039418</v>
      </c>
      <c r="AL34">
        <f t="shared" si="8"/>
        <v>-4229.2285398501735</v>
      </c>
      <c r="AN34">
        <f t="shared" si="9"/>
        <v>0</v>
      </c>
      <c r="AO34">
        <f t="shared" si="9"/>
        <v>0</v>
      </c>
      <c r="AP34">
        <f t="shared" si="9"/>
        <v>-0.59034555373791753</v>
      </c>
      <c r="AQ34">
        <f t="shared" si="9"/>
        <v>-209.45038567256367</v>
      </c>
      <c r="AR34">
        <f t="shared" si="9"/>
        <v>-210.04073122630157</v>
      </c>
      <c r="AS34">
        <f t="shared" si="9"/>
        <v>5.8572619671644741</v>
      </c>
      <c r="AT34">
        <f t="shared" si="9"/>
        <v>6.4050535814710869</v>
      </c>
      <c r="AU34">
        <f t="shared" ref="AU34:AU69" si="23">AL34*$K34</f>
        <v>-197.77841567766603</v>
      </c>
      <c r="AW34">
        <v>31</v>
      </c>
      <c r="AX34">
        <f>IF(Z34&gt;0, (R34*SUMPRODUCT(K34:$K$98, X34:$X$98)-K34*$AZ$3)/Z34, 0)</f>
        <v>3626.8378299857454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3.7368999999999999E-2</v>
      </c>
      <c r="Q35" s="4">
        <f t="shared" si="21"/>
        <v>25</v>
      </c>
      <c r="R35">
        <f t="shared" si="0"/>
        <v>250000</v>
      </c>
      <c r="S35">
        <f t="shared" si="1"/>
        <v>3548.9829161793705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1831.3724879409108</v>
      </c>
      <c r="AC35">
        <f t="shared" si="2"/>
        <v>1707.1715608507593</v>
      </c>
      <c r="AE35">
        <f t="shared" si="3"/>
        <v>0</v>
      </c>
      <c r="AF35">
        <f t="shared" ref="AF35:AG69" si="24">-$Z35*P35</f>
        <v>0</v>
      </c>
      <c r="AG35">
        <f t="shared" si="24"/>
        <v>-12.025780351519707</v>
      </c>
      <c r="AH35">
        <f t="shared" si="5"/>
        <v>-4717.3710067795382</v>
      </c>
      <c r="AI35">
        <f t="shared" ref="AI35:AI66" si="25">SUM(AE35:AH35)</f>
        <v>-4729.3967871310579</v>
      </c>
      <c r="AJ35">
        <f t="shared" si="7"/>
        <v>124.20092709015148</v>
      </c>
      <c r="AK35">
        <f t="shared" si="22"/>
        <v>128.19607415586376</v>
      </c>
      <c r="AL35">
        <f t="shared" ref="AL35:AL69" si="26">SUM(AI35:AK35)</f>
        <v>-4476.999785885042</v>
      </c>
      <c r="AN35">
        <f t="shared" ref="AN35:AT69" si="27">AE35*$K35</f>
        <v>0</v>
      </c>
      <c r="AO35">
        <f t="shared" si="27"/>
        <v>0</v>
      </c>
      <c r="AP35">
        <f t="shared" si="27"/>
        <v>-0.50212631714545197</v>
      </c>
      <c r="AQ35">
        <f t="shared" si="27"/>
        <v>-196.96984819314497</v>
      </c>
      <c r="AR35">
        <f t="shared" si="27"/>
        <v>-197.47197451029044</v>
      </c>
      <c r="AS35">
        <f t="shared" si="27"/>
        <v>5.1859049710605678</v>
      </c>
      <c r="AT35">
        <f t="shared" si="27"/>
        <v>5.3527189676514055</v>
      </c>
      <c r="AU35">
        <f t="shared" si="23"/>
        <v>-186.93335057157842</v>
      </c>
      <c r="AW35">
        <v>32</v>
      </c>
      <c r="AX35">
        <f>IF(Z35&gt;0, (R35*SUMPRODUCT(K35:$K$98, X35:$X$98)-K35*$AZ$3)/Z35, 0)</f>
        <v>3548.9829161793705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5.0548205999999998E-2</v>
      </c>
      <c r="Q36" s="4">
        <f t="shared" si="21"/>
        <v>25</v>
      </c>
      <c r="R36">
        <f t="shared" si="0"/>
        <v>250000</v>
      </c>
      <c r="S36">
        <f t="shared" si="1"/>
        <v>3510.2843840151213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1707.1715608507593</v>
      </c>
      <c r="AC36">
        <f t="shared" si="2"/>
        <v>1586.3173006776251</v>
      </c>
      <c r="AE36">
        <f t="shared" si="3"/>
        <v>0</v>
      </c>
      <c r="AF36">
        <f t="shared" si="24"/>
        <v>0</v>
      </c>
      <c r="AG36">
        <f t="shared" si="24"/>
        <v>-11.297640925485139</v>
      </c>
      <c r="AH36">
        <f t="shared" si="5"/>
        <v>-6078.8162251937047</v>
      </c>
      <c r="AI36">
        <f t="shared" si="25"/>
        <v>-6090.1138661191899</v>
      </c>
      <c r="AJ36">
        <f t="shared" si="7"/>
        <v>120.85426017313421</v>
      </c>
      <c r="AK36">
        <f t="shared" si="22"/>
        <v>119.50200925955316</v>
      </c>
      <c r="AL36">
        <f t="shared" si="26"/>
        <v>-5849.7575966865024</v>
      </c>
      <c r="AN36">
        <f t="shared" si="27"/>
        <v>0</v>
      </c>
      <c r="AO36">
        <f t="shared" si="27"/>
        <v>0</v>
      </c>
      <c r="AP36">
        <f t="shared" si="27"/>
        <v>-0.42118166915795335</v>
      </c>
      <c r="AQ36">
        <f t="shared" si="27"/>
        <v>-226.62129033115744</v>
      </c>
      <c r="AR36">
        <f t="shared" si="27"/>
        <v>-227.04247200031537</v>
      </c>
      <c r="AS36">
        <f t="shared" si="27"/>
        <v>4.505506889473426</v>
      </c>
      <c r="AT36">
        <f t="shared" si="27"/>
        <v>4.4550943032831833</v>
      </c>
      <c r="AU36">
        <f t="shared" si="23"/>
        <v>-218.08187080755877</v>
      </c>
      <c r="AW36">
        <v>33</v>
      </c>
      <c r="AX36">
        <f>IF(Z36&gt;0, (R36*SUMPRODUCT(K36:$K$98, X36:$X$98)-K36*$AZ$3)/Z36, 0)</f>
        <v>3510.2843840151213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6.4784177999999998E-2</v>
      </c>
      <c r="Q37" s="4">
        <f t="shared" si="21"/>
        <v>25</v>
      </c>
      <c r="R37">
        <f t="shared" si="0"/>
        <v>250000</v>
      </c>
      <c r="S37">
        <f t="shared" si="1"/>
        <v>3414.5452603157596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1586.3173006776251</v>
      </c>
      <c r="AC37">
        <f t="shared" si="2"/>
        <v>1427.6563567929056</v>
      </c>
      <c r="AE37">
        <f t="shared" si="3"/>
        <v>0</v>
      </c>
      <c r="AF37">
        <f t="shared" si="24"/>
        <v>0</v>
      </c>
      <c r="AG37">
        <f t="shared" si="24"/>
        <v>-10.452756135533575</v>
      </c>
      <c r="AH37">
        <f t="shared" si="5"/>
        <v>-7319.083806967139</v>
      </c>
      <c r="AI37">
        <f t="shared" si="25"/>
        <v>-7329.5365631026725</v>
      </c>
      <c r="AJ37">
        <f t="shared" si="7"/>
        <v>158.66094388471947</v>
      </c>
      <c r="AK37">
        <f t="shared" si="22"/>
        <v>111.04221104743377</v>
      </c>
      <c r="AL37">
        <f t="shared" si="26"/>
        <v>-7059.8334081705198</v>
      </c>
      <c r="AN37">
        <f t="shared" si="27"/>
        <v>0</v>
      </c>
      <c r="AO37">
        <f t="shared" si="27"/>
        <v>0</v>
      </c>
      <c r="AP37">
        <f t="shared" si="27"/>
        <v>-0.34793209307259632</v>
      </c>
      <c r="AQ37">
        <f t="shared" si="27"/>
        <v>-243.62418058094605</v>
      </c>
      <c r="AR37">
        <f t="shared" si="27"/>
        <v>-243.97211267401863</v>
      </c>
      <c r="AS37">
        <f t="shared" si="27"/>
        <v>5.2812132588670861</v>
      </c>
      <c r="AT37">
        <f t="shared" si="27"/>
        <v>3.6961685901964678</v>
      </c>
      <c r="AU37">
        <f t="shared" si="23"/>
        <v>-234.9947308249551</v>
      </c>
      <c r="AW37">
        <v>34</v>
      </c>
      <c r="AX37">
        <f>IF(Z37&gt;0, (R37*SUMPRODUCT(K37:$K$98, X37:$X$98)-K37*$AZ$3)/Z37, 0)</f>
        <v>3414.5452603157596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8.0470763000000001E-2</v>
      </c>
      <c r="Q38" s="4">
        <f t="shared" si="21"/>
        <v>25</v>
      </c>
      <c r="R38">
        <f t="shared" si="0"/>
        <v>250000</v>
      </c>
      <c r="S38">
        <f t="shared" si="1"/>
        <v>3273.1135626873102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1427.6563567929056</v>
      </c>
      <c r="AC38">
        <f t="shared" si="2"/>
        <v>1244.7110569677066</v>
      </c>
      <c r="AE38">
        <f t="shared" si="3"/>
        <v>0</v>
      </c>
      <c r="AF38">
        <f t="shared" si="24"/>
        <v>0</v>
      </c>
      <c r="AG38">
        <f t="shared" si="24"/>
        <v>-9.5070873124989195</v>
      </c>
      <c r="AH38">
        <f t="shared" si="5"/>
        <v>-8411.4126167931809</v>
      </c>
      <c r="AI38">
        <f t="shared" si="25"/>
        <v>-8420.9197041056796</v>
      </c>
      <c r="AJ38">
        <f t="shared" si="7"/>
        <v>182.94529982519907</v>
      </c>
      <c r="AK38">
        <f t="shared" si="22"/>
        <v>99.935944975503403</v>
      </c>
      <c r="AL38">
        <f t="shared" si="26"/>
        <v>-8138.0384593049776</v>
      </c>
      <c r="AN38">
        <f t="shared" si="27"/>
        <v>0</v>
      </c>
      <c r="AO38">
        <f t="shared" si="27"/>
        <v>0</v>
      </c>
      <c r="AP38">
        <f t="shared" si="27"/>
        <v>-0.2825485813751174</v>
      </c>
      <c r="AQ38">
        <f t="shared" si="27"/>
        <v>-249.98536608695392</v>
      </c>
      <c r="AR38">
        <f t="shared" si="27"/>
        <v>-250.26791466832904</v>
      </c>
      <c r="AS38">
        <f t="shared" si="27"/>
        <v>5.4370947942066019</v>
      </c>
      <c r="AT38">
        <f t="shared" si="27"/>
        <v>2.9700746982819388</v>
      </c>
      <c r="AU38">
        <f t="shared" si="23"/>
        <v>-241.86074517584049</v>
      </c>
      <c r="AW38">
        <v>35</v>
      </c>
      <c r="AX38">
        <f>IF(Z38&gt;0, (R38*SUMPRODUCT(K38:$K$98, X38:$X$98)-K38*$AZ$3)/Z38, 0)</f>
        <v>3273.1135626873102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9.7818447000000003E-2</v>
      </c>
      <c r="Q39" s="4">
        <f t="shared" si="21"/>
        <v>25</v>
      </c>
      <c r="R39">
        <f t="shared" si="0"/>
        <v>250000</v>
      </c>
      <c r="S39">
        <f t="shared" si="1"/>
        <v>3091.5389553015871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1244.7110569677066</v>
      </c>
      <c r="AC39">
        <f t="shared" si="2"/>
        <v>1048.9032629840997</v>
      </c>
      <c r="AE39">
        <f t="shared" si="3"/>
        <v>0</v>
      </c>
      <c r="AF39">
        <f t="shared" si="24"/>
        <v>0</v>
      </c>
      <c r="AG39">
        <f t="shared" si="24"/>
        <v>-8.4820479229718835</v>
      </c>
      <c r="AH39">
        <f t="shared" si="5"/>
        <v>-9299.6851640204823</v>
      </c>
      <c r="AI39">
        <f t="shared" si="25"/>
        <v>-9308.1672119434534</v>
      </c>
      <c r="AJ39">
        <f t="shared" si="7"/>
        <v>195.80779398360687</v>
      </c>
      <c r="AK39">
        <f t="shared" si="22"/>
        <v>87.129773987739469</v>
      </c>
      <c r="AL39">
        <f t="shared" si="26"/>
        <v>-9025.2296439721067</v>
      </c>
      <c r="AN39">
        <f t="shared" si="27"/>
        <v>0</v>
      </c>
      <c r="AO39">
        <f t="shared" si="27"/>
        <v>0</v>
      </c>
      <c r="AP39">
        <f t="shared" si="27"/>
        <v>-0.22507556440107065</v>
      </c>
      <c r="AQ39">
        <f t="shared" si="27"/>
        <v>-246.7719949300635</v>
      </c>
      <c r="AR39">
        <f t="shared" si="27"/>
        <v>-246.99707049446454</v>
      </c>
      <c r="AS39">
        <f t="shared" si="27"/>
        <v>5.1958619127380956</v>
      </c>
      <c r="AT39">
        <f t="shared" si="27"/>
        <v>2.3120339845423898</v>
      </c>
      <c r="AU39">
        <f t="shared" si="23"/>
        <v>-239.48917459718405</v>
      </c>
      <c r="AW39">
        <v>36</v>
      </c>
      <c r="AX39">
        <f>IF(Z39&gt;0, (R39*SUMPRODUCT(K39:$K$98, X39:$X$98)-K39*$AZ$3)/Z39, 0)</f>
        <v>3091.5389553015871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0.115047869</v>
      </c>
      <c r="Q40" s="4">
        <f t="shared" si="21"/>
        <v>25</v>
      </c>
      <c r="R40">
        <f t="shared" si="0"/>
        <v>250000</v>
      </c>
      <c r="S40">
        <f t="shared" si="1"/>
        <v>2865.0447205042051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1048.9032629840997</v>
      </c>
      <c r="AC40">
        <f t="shared" si="2"/>
        <v>850.50410028916724</v>
      </c>
      <c r="AE40">
        <f t="shared" si="3"/>
        <v>0</v>
      </c>
      <c r="AF40">
        <f t="shared" si="24"/>
        <v>0</v>
      </c>
      <c r="AG40">
        <f t="shared" si="24"/>
        <v>-7.4213859054483731</v>
      </c>
      <c r="AH40">
        <f t="shared" si="5"/>
        <v>-9758.4153829379138</v>
      </c>
      <c r="AI40">
        <f t="shared" si="25"/>
        <v>-9765.8367688433627</v>
      </c>
      <c r="AJ40">
        <f t="shared" si="7"/>
        <v>198.39916269493244</v>
      </c>
      <c r="AK40">
        <f t="shared" si="22"/>
        <v>73.423228408886985</v>
      </c>
      <c r="AL40">
        <f t="shared" si="26"/>
        <v>-9494.0143777395442</v>
      </c>
      <c r="AN40">
        <f t="shared" si="27"/>
        <v>0</v>
      </c>
      <c r="AO40">
        <f t="shared" si="27"/>
        <v>0</v>
      </c>
      <c r="AP40">
        <f t="shared" si="27"/>
        <v>-0.17583066491852184</v>
      </c>
      <c r="AQ40">
        <f t="shared" si="27"/>
        <v>-231.20057185995924</v>
      </c>
      <c r="AR40">
        <f t="shared" si="27"/>
        <v>-231.37640252487779</v>
      </c>
      <c r="AS40">
        <f t="shared" si="27"/>
        <v>4.700558243483548</v>
      </c>
      <c r="AT40">
        <f t="shared" si="27"/>
        <v>1.7395746880810024</v>
      </c>
      <c r="AU40">
        <f t="shared" si="23"/>
        <v>-224.93626959331326</v>
      </c>
      <c r="AW40">
        <v>37</v>
      </c>
      <c r="AX40">
        <f>IF(Z40&gt;0, (R40*SUMPRODUCT(K40:$K$98, X40:$X$98)-K40*$AZ$3)/Z40, 0)</f>
        <v>2865.0447205042051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0.13365521</v>
      </c>
      <c r="Q41" s="4">
        <f t="shared" si="21"/>
        <v>25</v>
      </c>
      <c r="R41">
        <f t="shared" si="0"/>
        <v>250000</v>
      </c>
      <c r="S41">
        <f t="shared" si="1"/>
        <v>2606.081497321848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850.50410028916724</v>
      </c>
      <c r="AC41">
        <f t="shared" si="2"/>
        <v>662.49355721057532</v>
      </c>
      <c r="AE41">
        <f t="shared" si="3"/>
        <v>0</v>
      </c>
      <c r="AF41">
        <f t="shared" si="24"/>
        <v>0</v>
      </c>
      <c r="AG41">
        <f t="shared" si="24"/>
        <v>-6.3552651547101462</v>
      </c>
      <c r="AH41">
        <f t="shared" si="5"/>
        <v>-9919.0689168374229</v>
      </c>
      <c r="AI41">
        <f t="shared" si="25"/>
        <v>-9925.4241819921335</v>
      </c>
      <c r="AJ41">
        <f t="shared" si="7"/>
        <v>188.01054307859192</v>
      </c>
      <c r="AK41">
        <f t="shared" si="22"/>
        <v>59.535287020241711</v>
      </c>
      <c r="AL41">
        <f t="shared" si="26"/>
        <v>-9677.8783518932996</v>
      </c>
      <c r="AN41">
        <f t="shared" si="27"/>
        <v>0</v>
      </c>
      <c r="AO41">
        <f t="shared" si="27"/>
        <v>0</v>
      </c>
      <c r="AP41">
        <f t="shared" si="27"/>
        <v>-0.13443899448679636</v>
      </c>
      <c r="AQ41">
        <f t="shared" si="27"/>
        <v>-209.82753967968452</v>
      </c>
      <c r="AR41">
        <f t="shared" si="27"/>
        <v>-209.96197867417132</v>
      </c>
      <c r="AS41">
        <f t="shared" si="27"/>
        <v>3.9771666089603475</v>
      </c>
      <c r="AT41">
        <f t="shared" si="27"/>
        <v>1.2594067955688875</v>
      </c>
      <c r="AU41">
        <f t="shared" si="23"/>
        <v>-204.72540526964207</v>
      </c>
      <c r="AW41">
        <v>38</v>
      </c>
      <c r="AX41">
        <f>IF(Z41&gt;0, (R41*SUMPRODUCT(K41:$K$98, X41:$X$98)-K41*$AZ$3)/Z41, 0)</f>
        <v>2606.081497321848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0.153152232</v>
      </c>
      <c r="Q42" s="4">
        <f t="shared" si="21"/>
        <v>25</v>
      </c>
      <c r="R42">
        <f t="shared" si="0"/>
        <v>250000</v>
      </c>
      <c r="S42">
        <f t="shared" si="1"/>
        <v>2309.1038506327618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662.49355721057532</v>
      </c>
      <c r="AC42">
        <f t="shared" si="2"/>
        <v>491.22854322854027</v>
      </c>
      <c r="AE42">
        <f t="shared" si="3"/>
        <v>0</v>
      </c>
      <c r="AF42">
        <f t="shared" si="24"/>
        <v>0</v>
      </c>
      <c r="AG42">
        <f t="shared" si="24"/>
        <v>-5.3183894597673609</v>
      </c>
      <c r="AH42">
        <f t="shared" si="5"/>
        <v>-9733.2304339568418</v>
      </c>
      <c r="AI42">
        <f t="shared" si="25"/>
        <v>-9738.5488234166096</v>
      </c>
      <c r="AJ42">
        <f t="shared" si="7"/>
        <v>171.26501398203504</v>
      </c>
      <c r="AK42">
        <f t="shared" si="22"/>
        <v>46.374549004740274</v>
      </c>
      <c r="AL42">
        <f t="shared" si="26"/>
        <v>-9520.9092604298348</v>
      </c>
      <c r="AN42">
        <f t="shared" si="27"/>
        <v>0</v>
      </c>
      <c r="AO42">
        <f t="shared" si="27"/>
        <v>0</v>
      </c>
      <c r="AP42">
        <f t="shared" si="27"/>
        <v>-0.10045086827539272</v>
      </c>
      <c r="AQ42">
        <f t="shared" si="27"/>
        <v>-183.83600065614783</v>
      </c>
      <c r="AR42">
        <f t="shared" si="27"/>
        <v>-183.93645152442321</v>
      </c>
      <c r="AS42">
        <f t="shared" si="27"/>
        <v>3.2347611038709498</v>
      </c>
      <c r="AT42">
        <f t="shared" si="27"/>
        <v>0.87589744012648474</v>
      </c>
      <c r="AU42">
        <f t="shared" si="23"/>
        <v>-179.8257929804258</v>
      </c>
      <c r="AW42">
        <v>39</v>
      </c>
      <c r="AX42">
        <f>IF(Z42&gt;0, (R42*SUMPRODUCT(K42:$K$98, X42:$X$98)-K42*$AZ$3)/Z42, 0)</f>
        <v>2309.1038506327618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0.17329698399999999</v>
      </c>
      <c r="Q43" s="4">
        <f t="shared" si="21"/>
        <v>25</v>
      </c>
      <c r="R43">
        <f t="shared" si="0"/>
        <v>250000</v>
      </c>
      <c r="S43">
        <f t="shared" si="1"/>
        <v>1967.4217243550545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491.22854322854027</v>
      </c>
      <c r="AC43">
        <f t="shared" si="2"/>
        <v>341.82336908815074</v>
      </c>
      <c r="AE43">
        <f t="shared" si="3"/>
        <v>0</v>
      </c>
      <c r="AF43">
        <f t="shared" si="24"/>
        <v>0</v>
      </c>
      <c r="AG43">
        <f t="shared" si="24"/>
        <v>-4.343544712054614</v>
      </c>
      <c r="AH43">
        <f t="shared" si="5"/>
        <v>-9216.6085311507286</v>
      </c>
      <c r="AI43">
        <f t="shared" si="25"/>
        <v>-9220.9520758627841</v>
      </c>
      <c r="AJ43">
        <f t="shared" si="7"/>
        <v>149.40517414038953</v>
      </c>
      <c r="AK43">
        <f t="shared" si="22"/>
        <v>34.385998025997822</v>
      </c>
      <c r="AL43">
        <f t="shared" si="26"/>
        <v>-9037.1609036963964</v>
      </c>
      <c r="AN43">
        <f t="shared" si="27"/>
        <v>0</v>
      </c>
      <c r="AO43">
        <f t="shared" si="27"/>
        <v>0</v>
      </c>
      <c r="AP43">
        <f t="shared" si="27"/>
        <v>-7.3248684893153518E-2</v>
      </c>
      <c r="AQ43">
        <f t="shared" si="27"/>
        <v>-155.4270760027396</v>
      </c>
      <c r="AR43">
        <f t="shared" si="27"/>
        <v>-155.50032468763277</v>
      </c>
      <c r="AS43">
        <f t="shared" si="27"/>
        <v>2.5195395115063612</v>
      </c>
      <c r="AT43">
        <f t="shared" si="27"/>
        <v>0.57987871683528414</v>
      </c>
      <c r="AU43">
        <f t="shared" si="23"/>
        <v>-152.40090645929112</v>
      </c>
      <c r="AW43">
        <v>40</v>
      </c>
      <c r="AX43">
        <f>IF(Z43&gt;0, (R43*SUMPRODUCT(K43:$K$98, X43:$X$98)-K43*$AZ$3)/Z43, 0)</f>
        <v>1967.4217243550545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0.19491187900000001</v>
      </c>
      <c r="Q44" s="4">
        <f t="shared" si="21"/>
        <v>25</v>
      </c>
      <c r="R44">
        <f t="shared" si="0"/>
        <v>250000</v>
      </c>
      <c r="S44">
        <f t="shared" si="1"/>
        <v>1571.8694943472292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341.82336908815074</v>
      </c>
      <c r="AC44">
        <f t="shared" si="2"/>
        <v>217.13810247448123</v>
      </c>
      <c r="AE44">
        <f t="shared" si="3"/>
        <v>0</v>
      </c>
      <c r="AF44">
        <f t="shared" si="24"/>
        <v>0</v>
      </c>
      <c r="AG44">
        <f t="shared" si="24"/>
        <v>-3.4535008035869899</v>
      </c>
      <c r="AH44">
        <f t="shared" si="5"/>
        <v>-8466.0846134707881</v>
      </c>
      <c r="AI44">
        <f t="shared" si="25"/>
        <v>-8469.5381142743754</v>
      </c>
      <c r="AJ44">
        <f t="shared" si="7"/>
        <v>124.68526661366951</v>
      </c>
      <c r="AK44">
        <f t="shared" si="22"/>
        <v>23.927635836170555</v>
      </c>
      <c r="AL44">
        <f t="shared" si="26"/>
        <v>-8320.9252118245349</v>
      </c>
      <c r="AN44">
        <f t="shared" si="27"/>
        <v>0</v>
      </c>
      <c r="AO44">
        <f t="shared" si="27"/>
        <v>0</v>
      </c>
      <c r="AP44">
        <f t="shared" si="27"/>
        <v>-5.1999249319123676E-2</v>
      </c>
      <c r="AQ44">
        <f t="shared" si="27"/>
        <v>-127.47356077503093</v>
      </c>
      <c r="AR44">
        <f t="shared" si="27"/>
        <v>-127.52556002435007</v>
      </c>
      <c r="AS44">
        <f t="shared" si="27"/>
        <v>1.8773820056249757</v>
      </c>
      <c r="AT44">
        <f t="shared" si="27"/>
        <v>0.36027763484807035</v>
      </c>
      <c r="AU44">
        <f t="shared" si="23"/>
        <v>-125.28790038387702</v>
      </c>
      <c r="AW44">
        <v>41</v>
      </c>
      <c r="AX44">
        <f>IF(Z44&gt;0, (R44*SUMPRODUCT(K44:$K$98, X44:$X$98)-K44*$AZ$3)/Z44, 0)</f>
        <v>1571.8694943472292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0.21714087100000001</v>
      </c>
      <c r="Q45" s="4">
        <f t="shared" si="21"/>
        <v>25</v>
      </c>
      <c r="R45">
        <f t="shared" si="0"/>
        <v>250000</v>
      </c>
      <c r="S45">
        <f t="shared" si="1"/>
        <v>1096.9420278977466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217.13810247448123</v>
      </c>
      <c r="AC45">
        <f t="shared" si="2"/>
        <v>117.11258579683408</v>
      </c>
      <c r="AE45">
        <f t="shared" si="3"/>
        <v>0</v>
      </c>
      <c r="AF45">
        <f t="shared" si="24"/>
        <v>0</v>
      </c>
      <c r="AG45">
        <f t="shared" si="24"/>
        <v>-2.6690696230610405</v>
      </c>
      <c r="AH45">
        <f t="shared" si="5"/>
        <v>-7498.9617249007888</v>
      </c>
      <c r="AI45">
        <f t="shared" si="25"/>
        <v>-7501.6307945238495</v>
      </c>
      <c r="AJ45">
        <f t="shared" si="7"/>
        <v>100.02551667764715</v>
      </c>
      <c r="AK45">
        <f t="shared" si="22"/>
        <v>15.199667173213687</v>
      </c>
      <c r="AL45">
        <f t="shared" si="26"/>
        <v>-7386.4056106729886</v>
      </c>
      <c r="AN45">
        <f t="shared" si="27"/>
        <v>0</v>
      </c>
      <c r="AO45">
        <f t="shared" si="27"/>
        <v>0</v>
      </c>
      <c r="AP45">
        <f t="shared" si="27"/>
        <v>-3.5882227265564066E-2</v>
      </c>
      <c r="AQ45">
        <f t="shared" si="27"/>
        <v>-100.81394900447027</v>
      </c>
      <c r="AR45">
        <f t="shared" si="27"/>
        <v>-100.84983123173583</v>
      </c>
      <c r="AS45">
        <f t="shared" si="27"/>
        <v>1.3447151362303453</v>
      </c>
      <c r="AT45">
        <f t="shared" si="27"/>
        <v>0.20434008433421605</v>
      </c>
      <c r="AU45">
        <f t="shared" si="23"/>
        <v>-99.300776011171266</v>
      </c>
      <c r="AW45">
        <v>42</v>
      </c>
      <c r="AX45">
        <f>IF(Z45&gt;0, (R45*SUMPRODUCT(K45:$K$98, X45:$X$98)-K45*$AZ$3)/Z45, 0)</f>
        <v>1096.9420278977466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0.240684854</v>
      </c>
      <c r="Q46" s="4">
        <f t="shared" si="21"/>
        <v>25</v>
      </c>
      <c r="R46">
        <f t="shared" si="0"/>
        <v>250000</v>
      </c>
      <c r="S46">
        <f t="shared" si="1"/>
        <v>510.07929375280753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117.11258579683408</v>
      </c>
      <c r="AC46">
        <f t="shared" si="2"/>
        <v>40.805819022170738</v>
      </c>
      <c r="AE46">
        <f t="shared" si="3"/>
        <v>0</v>
      </c>
      <c r="AF46">
        <f t="shared" si="24"/>
        <v>0</v>
      </c>
      <c r="AG46">
        <f t="shared" si="24"/>
        <v>-1.9999742942881487</v>
      </c>
      <c r="AH46">
        <f t="shared" si="5"/>
        <v>-6424.0463254228152</v>
      </c>
      <c r="AI46">
        <f t="shared" si="25"/>
        <v>-6426.0462997171035</v>
      </c>
      <c r="AJ46">
        <f t="shared" si="7"/>
        <v>76.306766774663345</v>
      </c>
      <c r="AK46">
        <f t="shared" si="22"/>
        <v>8.1978810057783864</v>
      </c>
      <c r="AL46">
        <f t="shared" si="26"/>
        <v>-6341.5416519366618</v>
      </c>
      <c r="AN46">
        <f t="shared" si="27"/>
        <v>0</v>
      </c>
      <c r="AO46">
        <f t="shared" si="27"/>
        <v>0</v>
      </c>
      <c r="AP46">
        <f t="shared" si="27"/>
        <v>-2.4006336037769034E-2</v>
      </c>
      <c r="AQ46">
        <f t="shared" si="27"/>
        <v>-77.109898487563441</v>
      </c>
      <c r="AR46">
        <f t="shared" si="27"/>
        <v>-77.133904823601213</v>
      </c>
      <c r="AS46">
        <f t="shared" si="27"/>
        <v>0.91593471495104728</v>
      </c>
      <c r="AT46">
        <f t="shared" si="27"/>
        <v>9.8401807855439158E-2</v>
      </c>
      <c r="AU46">
        <f t="shared" si="23"/>
        <v>-76.119568300794725</v>
      </c>
      <c r="AW46">
        <v>43</v>
      </c>
      <c r="AX46">
        <f>IF(Z46&gt;0, (R46*SUMPRODUCT(K46:$K$98, X46:$X$98)-K46*$AZ$3)/Z46, 0)</f>
        <v>510.07929375280753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0.26560892699999999</v>
      </c>
      <c r="Q47" s="4">
        <f t="shared" si="21"/>
        <v>25</v>
      </c>
      <c r="R47">
        <f t="shared" si="0"/>
        <v>250000</v>
      </c>
      <c r="S47">
        <f t="shared" si="1"/>
        <v>-248.8788976118538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40.805819022170738</v>
      </c>
      <c r="AC47">
        <f t="shared" si="2"/>
        <v>-14.422666760208102</v>
      </c>
      <c r="AE47">
        <f t="shared" si="3"/>
        <v>0</v>
      </c>
      <c r="AF47">
        <f t="shared" si="24"/>
        <v>0</v>
      </c>
      <c r="AG47">
        <f t="shared" si="24"/>
        <v>-1.4487635250118096</v>
      </c>
      <c r="AH47">
        <f t="shared" si="5"/>
        <v>-5312.1102633345736</v>
      </c>
      <c r="AI47">
        <f t="shared" si="25"/>
        <v>-5313.5590268595852</v>
      </c>
      <c r="AJ47">
        <f t="shared" si="7"/>
        <v>55.22848578237884</v>
      </c>
      <c r="AK47">
        <f t="shared" si="22"/>
        <v>2.856407331551952</v>
      </c>
      <c r="AL47">
        <f t="shared" si="26"/>
        <v>-5255.4741337456544</v>
      </c>
      <c r="AN47">
        <f t="shared" si="27"/>
        <v>0</v>
      </c>
      <c r="AO47">
        <f t="shared" si="27"/>
        <v>0</v>
      </c>
      <c r="AP47">
        <f t="shared" si="27"/>
        <v>-1.5526763858212569E-2</v>
      </c>
      <c r="AQ47">
        <f t="shared" si="27"/>
        <v>-56.931224608868433</v>
      </c>
      <c r="AR47">
        <f t="shared" si="27"/>
        <v>-56.946751372726645</v>
      </c>
      <c r="AS47">
        <f t="shared" si="27"/>
        <v>0.59189760246252499</v>
      </c>
      <c r="AT47">
        <f t="shared" si="27"/>
        <v>3.0612837329344503E-2</v>
      </c>
      <c r="AU47">
        <f t="shared" si="23"/>
        <v>-56.324240932934771</v>
      </c>
      <c r="AW47">
        <v>44</v>
      </c>
      <c r="AX47">
        <f>IF(Z47&gt;0, (R47*SUMPRODUCT(K47:$K$98, X47:$X$98)-K47*$AZ$3)/Z47, 0)</f>
        <v>-248.8788976118538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0.29099302900000001</v>
      </c>
      <c r="Q48" s="4">
        <f t="shared" si="21"/>
        <v>25</v>
      </c>
      <c r="R48">
        <f t="shared" si="0"/>
        <v>250000</v>
      </c>
      <c r="S48">
        <f t="shared" si="1"/>
        <v>-1279.1826422576687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-14.422666760208102</v>
      </c>
      <c r="AC48">
        <f t="shared" si="2"/>
        <v>-51.816915739447339</v>
      </c>
      <c r="AE48">
        <f t="shared" si="3"/>
        <v>0</v>
      </c>
      <c r="AF48">
        <f t="shared" si="24"/>
        <v>0</v>
      </c>
      <c r="AG48">
        <f t="shared" si="24"/>
        <v>-1.0126958033137878</v>
      </c>
      <c r="AH48">
        <f t="shared" si="5"/>
        <v>-4215.800864479037</v>
      </c>
      <c r="AI48">
        <f t="shared" si="25"/>
        <v>-4216.8135602823504</v>
      </c>
      <c r="AJ48">
        <f t="shared" si="7"/>
        <v>37.394248979239237</v>
      </c>
      <c r="AK48">
        <f t="shared" si="22"/>
        <v>-1.0095866732145673</v>
      </c>
      <c r="AL48">
        <f t="shared" si="26"/>
        <v>-4180.428897976326</v>
      </c>
      <c r="AN48">
        <f t="shared" si="27"/>
        <v>0</v>
      </c>
      <c r="AO48">
        <f t="shared" si="27"/>
        <v>0</v>
      </c>
      <c r="AP48">
        <f t="shared" si="27"/>
        <v>-9.6904608696084301E-3</v>
      </c>
      <c r="AQ48">
        <f t="shared" si="27"/>
        <v>-40.340893264901801</v>
      </c>
      <c r="AR48">
        <f t="shared" si="27"/>
        <v>-40.350583725771401</v>
      </c>
      <c r="AS48">
        <f t="shared" si="27"/>
        <v>0.35782463529122749</v>
      </c>
      <c r="AT48">
        <f t="shared" si="27"/>
        <v>-9.6607096812787955E-3</v>
      </c>
      <c r="AU48">
        <f t="shared" si="23"/>
        <v>-40.002419800161455</v>
      </c>
      <c r="AW48">
        <v>45</v>
      </c>
      <c r="AX48">
        <f>IF(Z48&gt;0, (R48*SUMPRODUCT(K48:$K$98, X48:$X$98)-K48*$AZ$3)/Z48, 0)</f>
        <v>-1279.1826422576687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0.31752069599999999</v>
      </c>
      <c r="Q49" s="4">
        <f t="shared" si="21"/>
        <v>25</v>
      </c>
      <c r="R49">
        <f t="shared" si="0"/>
        <v>250000</v>
      </c>
      <c r="S49">
        <f t="shared" si="1"/>
        <v>-2742.739321016184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-51.816915739447339</v>
      </c>
      <c r="AC49">
        <f t="shared" si="2"/>
        <v>-74.714080763608763</v>
      </c>
      <c r="AE49">
        <f t="shared" si="3"/>
        <v>0</v>
      </c>
      <c r="AF49">
        <f t="shared" si="24"/>
        <v>0</v>
      </c>
      <c r="AG49">
        <f t="shared" si="24"/>
        <v>-0.68101696897617692</v>
      </c>
      <c r="AH49">
        <f t="shared" si="5"/>
        <v>-3215.5187630447299</v>
      </c>
      <c r="AI49">
        <f t="shared" si="25"/>
        <v>-3216.199780013706</v>
      </c>
      <c r="AJ49">
        <f t="shared" si="7"/>
        <v>22.897165024161424</v>
      </c>
      <c r="AK49">
        <f t="shared" si="22"/>
        <v>-3.6271841017613142</v>
      </c>
      <c r="AL49">
        <f t="shared" si="26"/>
        <v>-3196.929799091306</v>
      </c>
      <c r="AN49">
        <f t="shared" si="27"/>
        <v>0</v>
      </c>
      <c r="AO49">
        <f t="shared" si="27"/>
        <v>0</v>
      </c>
      <c r="AP49">
        <f t="shared" si="27"/>
        <v>-5.8184235544942071E-3</v>
      </c>
      <c r="AQ49">
        <f t="shared" si="27"/>
        <v>-27.472516784632443</v>
      </c>
      <c r="AR49">
        <f t="shared" si="27"/>
        <v>-27.478335208186937</v>
      </c>
      <c r="AS49">
        <f t="shared" si="27"/>
        <v>0.19562714348808272</v>
      </c>
      <c r="AT49">
        <f t="shared" si="27"/>
        <v>-3.0989673349700649E-2</v>
      </c>
      <c r="AU49">
        <f t="shared" si="23"/>
        <v>-27.313697738048557</v>
      </c>
      <c r="AW49">
        <v>46</v>
      </c>
      <c r="AX49">
        <f>IF(Z49&gt;0, (R49*SUMPRODUCT(K49:$K$98, X49:$X$98)-K49*$AZ$3)/Z49, 0)</f>
        <v>-2742.739321016184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0.344227385</v>
      </c>
      <c r="Q50" s="4">
        <f t="shared" si="21"/>
        <v>25</v>
      </c>
      <c r="R50">
        <f t="shared" si="0"/>
        <v>250000</v>
      </c>
      <c r="S50">
        <f t="shared" si="1"/>
        <v>-4923.5654676867398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-74.714080763608763</v>
      </c>
      <c r="AC50">
        <f t="shared" si="2"/>
        <v>-86.611840190437249</v>
      </c>
      <c r="AE50">
        <f t="shared" si="3"/>
        <v>0</v>
      </c>
      <c r="AF50">
        <f t="shared" si="24"/>
        <v>0</v>
      </c>
      <c r="AG50">
        <f t="shared" si="24"/>
        <v>-0.43978210891511954</v>
      </c>
      <c r="AH50">
        <f t="shared" si="5"/>
        <v>-2344.2469037129549</v>
      </c>
      <c r="AI50">
        <f t="shared" si="25"/>
        <v>-2344.68668582187</v>
      </c>
      <c r="AJ50">
        <f t="shared" si="7"/>
        <v>11.897759426828486</v>
      </c>
      <c r="AK50">
        <f t="shared" si="22"/>
        <v>-5.2299856534526139</v>
      </c>
      <c r="AL50">
        <f t="shared" si="26"/>
        <v>-2338.0189120484943</v>
      </c>
      <c r="AN50">
        <f t="shared" si="27"/>
        <v>0</v>
      </c>
      <c r="AO50">
        <f t="shared" si="27"/>
        <v>0</v>
      </c>
      <c r="AP50">
        <f t="shared" si="27"/>
        <v>-3.3548023160386766E-3</v>
      </c>
      <c r="AQ50">
        <f t="shared" si="27"/>
        <v>-17.88268504451737</v>
      </c>
      <c r="AR50">
        <f t="shared" si="27"/>
        <v>-17.886039846833409</v>
      </c>
      <c r="AS50">
        <f t="shared" si="27"/>
        <v>9.0760015179469147E-2</v>
      </c>
      <c r="AT50">
        <f t="shared" si="27"/>
        <v>-3.9896047673095028E-2</v>
      </c>
      <c r="AU50">
        <f t="shared" si="23"/>
        <v>-17.835175879327036</v>
      </c>
      <c r="AW50">
        <v>47</v>
      </c>
      <c r="AX50">
        <f>IF(Z50&gt;0, (R50*SUMPRODUCT(K50:$K$98, X50:$X$98)-K50*$AZ$3)/Z50, 0)</f>
        <v>-4923.5654676867398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0.370496828</v>
      </c>
      <c r="Q51" s="4">
        <f t="shared" si="21"/>
        <v>25</v>
      </c>
      <c r="R51">
        <f t="shared" si="0"/>
        <v>250000</v>
      </c>
      <c r="S51">
        <f t="shared" si="1"/>
        <v>-8312.5055119771077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-86.611840190437249</v>
      </c>
      <c r="AC51">
        <f t="shared" si="2"/>
        <v>-90.588491879772533</v>
      </c>
      <c r="AE51">
        <f t="shared" si="3"/>
        <v>0</v>
      </c>
      <c r="AF51">
        <f t="shared" si="24"/>
        <v>0</v>
      </c>
      <c r="AG51">
        <f t="shared" si="24"/>
        <v>-0.27244641146176607</v>
      </c>
      <c r="AH51">
        <f t="shared" si="5"/>
        <v>-1629.3787636420232</v>
      </c>
      <c r="AI51">
        <f t="shared" si="25"/>
        <v>-1629.6512100534849</v>
      </c>
      <c r="AJ51">
        <f t="shared" si="7"/>
        <v>3.9766516893352843</v>
      </c>
      <c r="AK51">
        <f t="shared" si="22"/>
        <v>-6.0628288133306079</v>
      </c>
      <c r="AL51">
        <f t="shared" si="26"/>
        <v>-1631.7373871774801</v>
      </c>
      <c r="AN51">
        <f t="shared" si="27"/>
        <v>0</v>
      </c>
      <c r="AO51">
        <f t="shared" si="27"/>
        <v>0</v>
      </c>
      <c r="AP51">
        <f t="shared" si="27"/>
        <v>-1.8556345323383094E-3</v>
      </c>
      <c r="AQ51">
        <f t="shared" si="27"/>
        <v>-11.097710863030207</v>
      </c>
      <c r="AR51">
        <f t="shared" si="27"/>
        <v>-11.099566497562543</v>
      </c>
      <c r="AS51">
        <f t="shared" si="27"/>
        <v>2.7085004196678857E-2</v>
      </c>
      <c r="AT51">
        <f t="shared" si="27"/>
        <v>-4.129397208540881E-2</v>
      </c>
      <c r="AU51">
        <f t="shared" si="23"/>
        <v>-11.113775465451273</v>
      </c>
      <c r="AW51">
        <v>48</v>
      </c>
      <c r="AX51">
        <f>IF(Z51&gt;0, (R51*SUMPRODUCT(K51:$K$98, X51:$X$98)-K51*$AZ$3)/Z51, 0)</f>
        <v>-8312.5055119771077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0.397394472</v>
      </c>
      <c r="Q52" s="4">
        <f t="shared" si="21"/>
        <v>25</v>
      </c>
      <c r="R52">
        <f t="shared" si="0"/>
        <v>250000</v>
      </c>
      <c r="S52">
        <f t="shared" si="1"/>
        <v>-13822.902574031079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-90.588491879772533</v>
      </c>
      <c r="AC52">
        <f t="shared" si="2"/>
        <v>-89.270101532818771</v>
      </c>
      <c r="AE52">
        <f t="shared" si="3"/>
        <v>0</v>
      </c>
      <c r="AF52">
        <f t="shared" si="24"/>
        <v>0</v>
      </c>
      <c r="AG52">
        <f t="shared" si="24"/>
        <v>-0.16145324951600512</v>
      </c>
      <c r="AH52">
        <f t="shared" si="5"/>
        <v>-1082.6869783114328</v>
      </c>
      <c r="AI52">
        <f t="shared" si="25"/>
        <v>-1082.8484315609487</v>
      </c>
      <c r="AJ52">
        <f t="shared" si="7"/>
        <v>-1.3183903469537626</v>
      </c>
      <c r="AK52">
        <f t="shared" si="22"/>
        <v>-6.3411944315840776</v>
      </c>
      <c r="AL52">
        <f t="shared" si="26"/>
        <v>-1090.5080163394864</v>
      </c>
      <c r="AN52">
        <f t="shared" si="27"/>
        <v>0</v>
      </c>
      <c r="AO52">
        <f t="shared" si="27"/>
        <v>0</v>
      </c>
      <c r="AP52">
        <f t="shared" si="27"/>
        <v>-9.818386444744435E-4</v>
      </c>
      <c r="AQ52">
        <f t="shared" si="27"/>
        <v>-6.5840973678888339</v>
      </c>
      <c r="AR52">
        <f t="shared" si="27"/>
        <v>-6.5850792065333081</v>
      </c>
      <c r="AS52">
        <f t="shared" si="27"/>
        <v>-8.0174700417717706E-3</v>
      </c>
      <c r="AT52">
        <f t="shared" si="27"/>
        <v>-3.8562430695693144E-2</v>
      </c>
      <c r="AU52">
        <f t="shared" si="23"/>
        <v>-6.6316591072707718</v>
      </c>
      <c r="AW52">
        <v>49</v>
      </c>
      <c r="AX52">
        <f>IF(Z52&gt;0, (R52*SUMPRODUCT(K52:$K$98, X52:$X$98)-K52*$AZ$3)/Z52, 0)</f>
        <v>-13822.902574031079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0.424762996</v>
      </c>
      <c r="Q53" s="4">
        <f t="shared" si="21"/>
        <v>25</v>
      </c>
      <c r="R53">
        <f t="shared" si="0"/>
        <v>250000</v>
      </c>
      <c r="S53">
        <f t="shared" si="1"/>
        <v>-23221.837894033248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-89.270101532818771</v>
      </c>
      <c r="AC53">
        <f t="shared" si="2"/>
        <v>-84.768394248936175</v>
      </c>
      <c r="AE53">
        <f t="shared" si="3"/>
        <v>0</v>
      </c>
      <c r="AF53">
        <f t="shared" si="24"/>
        <v>0</v>
      </c>
      <c r="AG53">
        <f t="shared" si="24"/>
        <v>-9.1259351042491194E-2</v>
      </c>
      <c r="AH53">
        <f t="shared" si="5"/>
        <v>-685.79365978353883</v>
      </c>
      <c r="AI53">
        <f t="shared" si="25"/>
        <v>-685.88491913458131</v>
      </c>
      <c r="AJ53">
        <f t="shared" si="7"/>
        <v>-4.5017072838825953</v>
      </c>
      <c r="AK53">
        <f t="shared" si="22"/>
        <v>-6.2489071072973141</v>
      </c>
      <c r="AL53">
        <f t="shared" si="26"/>
        <v>-696.63553352576128</v>
      </c>
      <c r="AN53">
        <f t="shared" si="27"/>
        <v>0</v>
      </c>
      <c r="AO53">
        <f t="shared" si="27"/>
        <v>0</v>
      </c>
      <c r="AP53">
        <f t="shared" si="27"/>
        <v>-4.9551029804835325E-4</v>
      </c>
      <c r="AQ53">
        <f t="shared" si="27"/>
        <v>-3.723649323353067</v>
      </c>
      <c r="AR53">
        <f t="shared" si="27"/>
        <v>-3.7241448336511151</v>
      </c>
      <c r="AS53">
        <f t="shared" si="27"/>
        <v>-2.4442890426916362E-2</v>
      </c>
      <c r="AT53">
        <f t="shared" si="27"/>
        <v>-3.3929649814972429E-2</v>
      </c>
      <c r="AU53">
        <f t="shared" si="23"/>
        <v>-3.7825173738930045</v>
      </c>
      <c r="AW53">
        <v>50</v>
      </c>
      <c r="AX53">
        <f>IF(Z53&gt;0, (R53*SUMPRODUCT(K53:$K$98, X53:$X$98)-K53*$AZ$3)/Z53, 0)</f>
        <v>-23221.837894033248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0.45242554800000001</v>
      </c>
      <c r="Q54" s="4">
        <f t="shared" si="21"/>
        <v>25</v>
      </c>
      <c r="R54">
        <f t="shared" si="0"/>
        <v>250000</v>
      </c>
      <c r="S54">
        <f t="shared" si="1"/>
        <v>-40051.005586720865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-84.768394248936175</v>
      </c>
      <c r="AC54">
        <f t="shared" si="2"/>
        <v>-78.594003704636208</v>
      </c>
      <c r="AE54">
        <f t="shared" si="3"/>
        <v>0</v>
      </c>
      <c r="AF54">
        <f t="shared" si="24"/>
        <v>0</v>
      </c>
      <c r="AG54">
        <f t="shared" si="24"/>
        <v>-4.9058695626542831E-2</v>
      </c>
      <c r="AH54">
        <f t="shared" si="5"/>
        <v>-412.88061905523449</v>
      </c>
      <c r="AI54">
        <f t="shared" si="25"/>
        <v>-412.92967775086106</v>
      </c>
      <c r="AJ54">
        <f t="shared" si="7"/>
        <v>-6.1743905442999676</v>
      </c>
      <c r="AK54">
        <f t="shared" si="22"/>
        <v>-5.9337875974255327</v>
      </c>
      <c r="AL54">
        <f t="shared" si="26"/>
        <v>-425.03785589258655</v>
      </c>
      <c r="AN54">
        <f t="shared" si="27"/>
        <v>0</v>
      </c>
      <c r="AO54">
        <f t="shared" si="27"/>
        <v>0</v>
      </c>
      <c r="AP54">
        <f t="shared" si="27"/>
        <v>-2.3783364011937516E-4</v>
      </c>
      <c r="AQ54">
        <f t="shared" si="27"/>
        <v>-2.0016206976265138</v>
      </c>
      <c r="AR54">
        <f t="shared" si="27"/>
        <v>-2.0018585312666333</v>
      </c>
      <c r="AS54">
        <f t="shared" si="27"/>
        <v>-2.993307832414123E-2</v>
      </c>
      <c r="AT54">
        <f t="shared" si="27"/>
        <v>-2.87666495402574E-2</v>
      </c>
      <c r="AU54">
        <f t="shared" si="23"/>
        <v>-2.0605582591310321</v>
      </c>
      <c r="AW54">
        <v>51</v>
      </c>
      <c r="AX54">
        <f>IF(Z54&gt;0, (R54*SUMPRODUCT(K54:$K$98, X54:$X$98)-K54*$AZ$3)/Z54, 0)</f>
        <v>-40051.005586720865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0.48020744799999998</v>
      </c>
      <c r="Q55" s="4">
        <f t="shared" si="21"/>
        <v>25</v>
      </c>
      <c r="R55">
        <f t="shared" si="0"/>
        <v>250000</v>
      </c>
      <c r="S55">
        <f t="shared" si="1"/>
        <v>-71730.092145914357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-78.594003704636208</v>
      </c>
      <c r="AC55">
        <f t="shared" si="2"/>
        <v>-71.758088806143917</v>
      </c>
      <c r="AE55">
        <f t="shared" si="3"/>
        <v>0</v>
      </c>
      <c r="AF55">
        <f t="shared" si="24"/>
        <v>0</v>
      </c>
      <c r="AG55">
        <f t="shared" si="24"/>
        <v>-2.5009757641246508E-2</v>
      </c>
      <c r="AH55">
        <f t="shared" si="5"/>
        <v>-235.58351029030891</v>
      </c>
      <c r="AI55">
        <f t="shared" si="25"/>
        <v>-235.60852004795015</v>
      </c>
      <c r="AJ55">
        <f t="shared" si="7"/>
        <v>-6.8359148984922911</v>
      </c>
      <c r="AK55">
        <f t="shared" si="22"/>
        <v>-5.5015802593245349</v>
      </c>
      <c r="AL55">
        <f t="shared" si="26"/>
        <v>-247.94601520576697</v>
      </c>
      <c r="AN55">
        <f t="shared" si="27"/>
        <v>0</v>
      </c>
      <c r="AO55">
        <f t="shared" si="27"/>
        <v>0</v>
      </c>
      <c r="AP55">
        <f t="shared" si="27"/>
        <v>-1.0825519495348734E-4</v>
      </c>
      <c r="AQ55">
        <f t="shared" si="27"/>
        <v>-1.0197275479488888</v>
      </c>
      <c r="AR55">
        <f t="shared" si="27"/>
        <v>-1.0198358031438421</v>
      </c>
      <c r="AS55">
        <f t="shared" si="27"/>
        <v>-2.9589383097470442E-2</v>
      </c>
      <c r="AT55">
        <f t="shared" si="27"/>
        <v>-2.3813691122828131E-2</v>
      </c>
      <c r="AU55">
        <f t="shared" si="23"/>
        <v>-1.0732388773641406</v>
      </c>
      <c r="AW55">
        <v>52</v>
      </c>
      <c r="AX55">
        <f>IF(Z55&gt;0, (R55*SUMPRODUCT(K55:$K$98, X55:$X$98)-K55*$AZ$3)/Z55, 0)</f>
        <v>-71730.092145914357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0.508136904</v>
      </c>
      <c r="Q56" s="4">
        <f t="shared" si="21"/>
        <v>25</v>
      </c>
      <c r="R56">
        <f t="shared" si="0"/>
        <v>250000</v>
      </c>
      <c r="S56">
        <f t="shared" si="1"/>
        <v>-134606.37298486038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-71.758088806143917</v>
      </c>
      <c r="AC56">
        <f t="shared" si="2"/>
        <v>-64.887159571843881</v>
      </c>
      <c r="AE56">
        <f t="shared" si="3"/>
        <v>0</v>
      </c>
      <c r="AF56">
        <f t="shared" si="24"/>
        <v>0</v>
      </c>
      <c r="AG56">
        <f t="shared" si="24"/>
        <v>-1.20512792472207E-2</v>
      </c>
      <c r="AH56">
        <f t="shared" si="5"/>
        <v>-127.08380817613345</v>
      </c>
      <c r="AI56">
        <f t="shared" si="25"/>
        <v>-127.09585945538066</v>
      </c>
      <c r="AJ56">
        <f t="shared" si="7"/>
        <v>-6.8709292343000357</v>
      </c>
      <c r="AK56">
        <f t="shared" si="22"/>
        <v>-5.0230662164300748</v>
      </c>
      <c r="AL56">
        <f t="shared" si="26"/>
        <v>-138.98985490611076</v>
      </c>
      <c r="AN56">
        <f t="shared" si="27"/>
        <v>0</v>
      </c>
      <c r="AO56">
        <f t="shared" si="27"/>
        <v>0</v>
      </c>
      <c r="AP56">
        <f t="shared" si="27"/>
        <v>-4.6575163748545526E-5</v>
      </c>
      <c r="AQ56">
        <f t="shared" si="27"/>
        <v>-0.4911469607641204</v>
      </c>
      <c r="AR56">
        <f t="shared" si="27"/>
        <v>-0.49119353592786896</v>
      </c>
      <c r="AS56">
        <f t="shared" si="27"/>
        <v>-2.655441365413513E-2</v>
      </c>
      <c r="AT56">
        <f t="shared" si="27"/>
        <v>-1.941288777321893E-2</v>
      </c>
      <c r="AU56">
        <f t="shared" si="23"/>
        <v>-0.53716083735522302</v>
      </c>
      <c r="AW56">
        <v>53</v>
      </c>
      <c r="AX56">
        <f>IF(Z56&gt;0, (R56*SUMPRODUCT(K56:$K$98, X56:$X$98)-K56*$AZ$3)/Z56, 0)</f>
        <v>-134606.37298486038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0.53626491099999996</v>
      </c>
      <c r="Q57" s="4">
        <f t="shared" si="21"/>
        <v>25</v>
      </c>
      <c r="R57">
        <f t="shared" si="0"/>
        <v>250000</v>
      </c>
      <c r="S57">
        <f t="shared" si="1"/>
        <v>-266697.76743656769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-64.887159571843881</v>
      </c>
      <c r="AC57">
        <f t="shared" si="2"/>
        <v>-58.333077262742883</v>
      </c>
      <c r="AE57">
        <f t="shared" si="3"/>
        <v>0</v>
      </c>
      <c r="AF57">
        <f t="shared" si="24"/>
        <v>0</v>
      </c>
      <c r="AG57">
        <f t="shared" si="24"/>
        <v>-5.4680882618015373E-3</v>
      </c>
      <c r="AH57">
        <f t="shared" si="5"/>
        <v>-64.626781929469558</v>
      </c>
      <c r="AI57">
        <f t="shared" si="25"/>
        <v>-64.632250017731366</v>
      </c>
      <c r="AJ57">
        <f t="shared" si="7"/>
        <v>-6.5540823091009983</v>
      </c>
      <c r="AK57">
        <f t="shared" si="22"/>
        <v>-4.5421011700290723</v>
      </c>
      <c r="AL57">
        <f t="shared" si="26"/>
        <v>-75.728433496861442</v>
      </c>
      <c r="AN57">
        <f t="shared" si="27"/>
        <v>0</v>
      </c>
      <c r="AO57">
        <f t="shared" si="27"/>
        <v>0</v>
      </c>
      <c r="AP57">
        <f t="shared" si="27"/>
        <v>-1.8868558989853459E-5</v>
      </c>
      <c r="AQ57">
        <f t="shared" si="27"/>
        <v>-0.22300558966450171</v>
      </c>
      <c r="AR57">
        <f t="shared" si="27"/>
        <v>-0.22302445822349157</v>
      </c>
      <c r="AS57">
        <f t="shared" si="27"/>
        <v>-2.2615964255281364E-2</v>
      </c>
      <c r="AT57">
        <f t="shared" si="27"/>
        <v>-1.5673284658419169E-2</v>
      </c>
      <c r="AU57">
        <f t="shared" si="23"/>
        <v>-0.26131370713719215</v>
      </c>
      <c r="AW57">
        <v>54</v>
      </c>
      <c r="AX57">
        <f>IF(Z57&gt;0, (R57*SUMPRODUCT(K57:$K$98, X57:$X$98)-K57*$AZ$3)/Z57, 0)</f>
        <v>-266697.76743656769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0.564431978</v>
      </c>
      <c r="Q58" s="4">
        <f t="shared" si="21"/>
        <v>25</v>
      </c>
      <c r="R58">
        <f t="shared" si="0"/>
        <v>250000</v>
      </c>
      <c r="S58">
        <f t="shared" si="1"/>
        <v>-561503.24916361156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-58.333077262742883</v>
      </c>
      <c r="AC58">
        <f t="shared" si="2"/>
        <v>-52.265699575742111</v>
      </c>
      <c r="AE58">
        <f t="shared" si="3"/>
        <v>0</v>
      </c>
      <c r="AF58">
        <f t="shared" si="24"/>
        <v>0</v>
      </c>
      <c r="AG58">
        <f t="shared" si="24"/>
        <v>-2.3270435056962986E-3</v>
      </c>
      <c r="AH58">
        <f t="shared" si="5"/>
        <v>-30.863638734872236</v>
      </c>
      <c r="AI58">
        <f t="shared" si="25"/>
        <v>-30.865965778377934</v>
      </c>
      <c r="AJ58">
        <f t="shared" si="7"/>
        <v>-6.0673776870007714</v>
      </c>
      <c r="AK58">
        <f t="shared" si="22"/>
        <v>-4.0833154083920018</v>
      </c>
      <c r="AL58">
        <f t="shared" si="26"/>
        <v>-41.016658873770709</v>
      </c>
      <c r="AN58">
        <f t="shared" si="27"/>
        <v>0</v>
      </c>
      <c r="AO58">
        <f t="shared" si="27"/>
        <v>0</v>
      </c>
      <c r="AP58">
        <f t="shared" si="27"/>
        <v>-7.1695136850912993E-6</v>
      </c>
      <c r="AQ58">
        <f t="shared" si="27"/>
        <v>-9.5089447077255973E-2</v>
      </c>
      <c r="AR58">
        <f t="shared" si="27"/>
        <v>-9.5096616590941069E-2</v>
      </c>
      <c r="AS58">
        <f t="shared" si="27"/>
        <v>-1.8693310740898028E-2</v>
      </c>
      <c r="AT58">
        <f t="shared" si="27"/>
        <v>-1.2580506393347742E-2</v>
      </c>
      <c r="AU58">
        <f t="shared" si="23"/>
        <v>-0.12637043372518686</v>
      </c>
      <c r="AW58">
        <v>55</v>
      </c>
      <c r="AX58">
        <f>IF(Z58&gt;0, (R58*SUMPRODUCT(K58:$K$98, X58:$X$98)-K58*$AZ$3)/Z58, 0)</f>
        <v>-561503.24916361156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0.59247427200000002</v>
      </c>
      <c r="Q59" s="4">
        <f t="shared" si="21"/>
        <v>25</v>
      </c>
      <c r="R59">
        <f t="shared" si="0"/>
        <v>250000</v>
      </c>
      <c r="S59">
        <f t="shared" si="1"/>
        <v>-1263280.0136506893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-52.265699575742111</v>
      </c>
      <c r="AC59">
        <f t="shared" si="2"/>
        <v>-46.744375382939651</v>
      </c>
      <c r="AE59">
        <f t="shared" si="3"/>
        <v>0</v>
      </c>
      <c r="AF59">
        <f t="shared" si="24"/>
        <v>0</v>
      </c>
      <c r="AG59">
        <f t="shared" si="24"/>
        <v>-9.2505966368959319E-4</v>
      </c>
      <c r="AH59">
        <f t="shared" si="5"/>
        <v>-13.787134069497425</v>
      </c>
      <c r="AI59">
        <f t="shared" si="25"/>
        <v>-13.788059129161114</v>
      </c>
      <c r="AJ59">
        <f t="shared" si="7"/>
        <v>-5.5213241928024601</v>
      </c>
      <c r="AK59">
        <f t="shared" si="22"/>
        <v>-3.6585989703019481</v>
      </c>
      <c r="AL59">
        <f t="shared" si="26"/>
        <v>-22.967982292265521</v>
      </c>
      <c r="AN59">
        <f t="shared" si="27"/>
        <v>0</v>
      </c>
      <c r="AO59">
        <f t="shared" si="27"/>
        <v>0</v>
      </c>
      <c r="AP59">
        <f t="shared" si="27"/>
        <v>-2.544701917028465E-6</v>
      </c>
      <c r="AQ59">
        <f t="shared" si="27"/>
        <v>-3.7926360724718791E-2</v>
      </c>
      <c r="AR59">
        <f t="shared" si="27"/>
        <v>-3.7928905426635823E-2</v>
      </c>
      <c r="AS59">
        <f t="shared" si="27"/>
        <v>-1.5188343854407458E-2</v>
      </c>
      <c r="AT59">
        <f t="shared" si="27"/>
        <v>-1.0064263072754355E-2</v>
      </c>
      <c r="AU59">
        <f t="shared" si="23"/>
        <v>-6.3181512353797625E-2</v>
      </c>
      <c r="AW59">
        <v>56</v>
      </c>
      <c r="AX59">
        <f>IF(Z59&gt;0, (R59*SUMPRODUCT(K59:$K$98, X59:$X$98)-K59*$AZ$3)/Z59, 0)</f>
        <v>-1263280.0136506893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0.62503115200000003</v>
      </c>
      <c r="Q60" s="4">
        <f t="shared" si="21"/>
        <v>25</v>
      </c>
      <c r="R60">
        <f t="shared" si="0"/>
        <v>250000</v>
      </c>
      <c r="S60">
        <f t="shared" si="1"/>
        <v>-3092818.7835651124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-46.744375382939651</v>
      </c>
      <c r="AC60">
        <f t="shared" si="2"/>
        <v>-41.767646708057484</v>
      </c>
      <c r="AE60">
        <f t="shared" si="3"/>
        <v>0</v>
      </c>
      <c r="AF60">
        <f t="shared" si="24"/>
        <v>0</v>
      </c>
      <c r="AG60">
        <f t="shared" si="24"/>
        <v>-3.3761795978805818E-4</v>
      </c>
      <c r="AH60">
        <f t="shared" si="5"/>
        <v>-5.7819110726463903</v>
      </c>
      <c r="AI60">
        <f t="shared" si="25"/>
        <v>-5.7822486906061785</v>
      </c>
      <c r="AJ60">
        <f t="shared" si="7"/>
        <v>-4.9767286748821675</v>
      </c>
      <c r="AK60">
        <f t="shared" si="22"/>
        <v>-3.272106276805776</v>
      </c>
      <c r="AL60">
        <f t="shared" si="26"/>
        <v>-14.031083642294121</v>
      </c>
      <c r="AN60">
        <f t="shared" si="27"/>
        <v>0</v>
      </c>
      <c r="AO60">
        <f t="shared" si="27"/>
        <v>0</v>
      </c>
      <c r="AP60">
        <f t="shared" si="27"/>
        <v>-8.2922939925113411E-7</v>
      </c>
      <c r="AQ60">
        <f t="shared" si="27"/>
        <v>-1.4201053309793838E-2</v>
      </c>
      <c r="AR60">
        <f t="shared" si="27"/>
        <v>-1.420188253919309E-2</v>
      </c>
      <c r="AS60">
        <f t="shared" si="27"/>
        <v>-1.2223430684490508E-2</v>
      </c>
      <c r="AT60">
        <f t="shared" si="27"/>
        <v>-8.0366776812016375E-3</v>
      </c>
      <c r="AU60">
        <f t="shared" si="23"/>
        <v>-3.4461990904885234E-2</v>
      </c>
      <c r="AW60">
        <v>57</v>
      </c>
      <c r="AX60">
        <f>IF(Z60&gt;0, (R60*SUMPRODUCT(K60:$K$98, X60:$X$98)-K60*$AZ$3)/Z60, 0)</f>
        <v>-3092818.7835651124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0.65741117999999998</v>
      </c>
      <c r="Q61" s="4">
        <f t="shared" si="21"/>
        <v>25</v>
      </c>
      <c r="R61">
        <f t="shared" si="0"/>
        <v>250000</v>
      </c>
      <c r="S61">
        <f t="shared" si="1"/>
        <v>-8305538.1836316492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-41.767646708057484</v>
      </c>
      <c r="AC61">
        <f t="shared" si="2"/>
        <v>-37.304477193861139</v>
      </c>
      <c r="AE61">
        <f t="shared" si="3"/>
        <v>0</v>
      </c>
      <c r="AF61">
        <f t="shared" si="24"/>
        <v>0</v>
      </c>
      <c r="AG61">
        <f t="shared" si="24"/>
        <v>-1.122879588567177E-4</v>
      </c>
      <c r="AH61">
        <f t="shared" si="5"/>
        <v>-2.2195382133345989</v>
      </c>
      <c r="AI61">
        <f t="shared" si="25"/>
        <v>-2.2196505012934558</v>
      </c>
      <c r="AJ61">
        <f t="shared" si="7"/>
        <v>-4.4631695141963448</v>
      </c>
      <c r="AK61">
        <f t="shared" si="22"/>
        <v>-2.9237352695640242</v>
      </c>
      <c r="AL61">
        <f t="shared" si="26"/>
        <v>-9.6065552850538261</v>
      </c>
      <c r="AN61">
        <f t="shared" si="27"/>
        <v>0</v>
      </c>
      <c r="AO61">
        <f t="shared" si="27"/>
        <v>0</v>
      </c>
      <c r="AP61">
        <f t="shared" si="27"/>
        <v>-2.4624323875557462E-7</v>
      </c>
      <c r="AQ61">
        <f t="shared" si="27"/>
        <v>-4.8673631951105288E-3</v>
      </c>
      <c r="AR61">
        <f t="shared" si="27"/>
        <v>-4.867609438349285E-3</v>
      </c>
      <c r="AS61">
        <f t="shared" si="27"/>
        <v>-9.787561618189505E-3</v>
      </c>
      <c r="AT61">
        <f t="shared" si="27"/>
        <v>-6.411640654720805E-3</v>
      </c>
      <c r="AU61">
        <f t="shared" si="23"/>
        <v>-2.1066811711259598E-2</v>
      </c>
      <c r="AW61">
        <v>58</v>
      </c>
      <c r="AX61">
        <f>IF(Z61&gt;0, (R61*SUMPRODUCT(K61:$K$98, X61:$X$98)-K61*$AZ$3)/Z61, 0)</f>
        <v>-8305538.1836316492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0.68957421399999996</v>
      </c>
      <c r="Q62" s="4">
        <f t="shared" si="21"/>
        <v>25</v>
      </c>
      <c r="R62">
        <f t="shared" si="0"/>
        <v>250000</v>
      </c>
      <c r="S62">
        <f t="shared" si="1"/>
        <v>-24686885.968435947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-37.304477193861139</v>
      </c>
      <c r="AC62">
        <f t="shared" si="2"/>
        <v>-33.311692264640051</v>
      </c>
      <c r="AE62">
        <f t="shared" si="3"/>
        <v>0</v>
      </c>
      <c r="AF62">
        <f t="shared" si="24"/>
        <v>0</v>
      </c>
      <c r="AG62">
        <f t="shared" si="24"/>
        <v>-3.373419829786508E-5</v>
      </c>
      <c r="AH62">
        <f t="shared" si="5"/>
        <v>-0.77430880970285443</v>
      </c>
      <c r="AI62">
        <f t="shared" si="25"/>
        <v>-0.77434254390115231</v>
      </c>
      <c r="AJ62">
        <f t="shared" si="7"/>
        <v>-3.992784929221088</v>
      </c>
      <c r="AK62">
        <f t="shared" si="22"/>
        <v>-2.6113134035702799</v>
      </c>
      <c r="AL62">
        <f t="shared" si="26"/>
        <v>-7.3784408766925207</v>
      </c>
      <c r="AN62">
        <f t="shared" si="27"/>
        <v>0</v>
      </c>
      <c r="AO62">
        <f t="shared" si="27"/>
        <v>0</v>
      </c>
      <c r="AP62">
        <f t="shared" si="27"/>
        <v>-6.6051623705651036E-8</v>
      </c>
      <c r="AQ62">
        <f t="shared" si="27"/>
        <v>-1.5160981055150863E-3</v>
      </c>
      <c r="AR62">
        <f t="shared" si="27"/>
        <v>-1.516164157138792E-3</v>
      </c>
      <c r="AS62">
        <f t="shared" si="27"/>
        <v>-7.8178803999974216E-3</v>
      </c>
      <c r="AT62">
        <f t="shared" si="27"/>
        <v>-5.1129565548638737E-3</v>
      </c>
      <c r="AU62">
        <f t="shared" si="23"/>
        <v>-1.4447001112000089E-2</v>
      </c>
      <c r="AW62">
        <v>59</v>
      </c>
      <c r="AX62">
        <f>IF(Z62&gt;0, (R62*SUMPRODUCT(K62:$K$98, X62:$X$98)-K62*$AZ$3)/Z62, 0)</f>
        <v>-24686885.968435947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0.72148010799999995</v>
      </c>
      <c r="Q63" s="4">
        <f t="shared" si="21"/>
        <v>25</v>
      </c>
      <c r="R63">
        <f t="shared" si="0"/>
        <v>250000</v>
      </c>
      <c r="S63">
        <f t="shared" si="1"/>
        <v>-82090086.375479609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-33.311692264640051</v>
      </c>
      <c r="AC63">
        <f t="shared" si="2"/>
        <v>-29.743875958802523</v>
      </c>
      <c r="AE63">
        <f t="shared" si="3"/>
        <v>0</v>
      </c>
      <c r="AF63">
        <f t="shared" si="24"/>
        <v>0</v>
      </c>
      <c r="AG63">
        <f t="shared" si="24"/>
        <v>-9.0583032836493171E-6</v>
      </c>
      <c r="AH63">
        <f t="shared" si="5"/>
        <v>-0.24338553031237115</v>
      </c>
      <c r="AI63">
        <f t="shared" si="25"/>
        <v>-0.2433945886156548</v>
      </c>
      <c r="AJ63">
        <f t="shared" si="7"/>
        <v>-3.5678163058375283</v>
      </c>
      <c r="AK63">
        <f t="shared" si="22"/>
        <v>-2.3318184585248036</v>
      </c>
      <c r="AL63">
        <f t="shared" si="26"/>
        <v>-6.1430293529779867</v>
      </c>
      <c r="AN63">
        <f t="shared" si="27"/>
        <v>0</v>
      </c>
      <c r="AO63">
        <f t="shared" si="27"/>
        <v>0</v>
      </c>
      <c r="AP63">
        <f t="shared" si="27"/>
        <v>-1.5835870414166125E-8</v>
      </c>
      <c r="AQ63">
        <f t="shared" si="27"/>
        <v>-4.254904696850756E-4</v>
      </c>
      <c r="AR63">
        <f t="shared" si="27"/>
        <v>-4.2550630555548979E-4</v>
      </c>
      <c r="AS63">
        <f t="shared" si="27"/>
        <v>-6.2373134252168751E-3</v>
      </c>
      <c r="AT63">
        <f t="shared" si="27"/>
        <v>-4.0765222561286191E-3</v>
      </c>
      <c r="AU63">
        <f t="shared" si="23"/>
        <v>-1.0739341986900984E-2</v>
      </c>
      <c r="AW63">
        <v>60</v>
      </c>
      <c r="AX63">
        <f>IF(Z63&gt;0, (R63*SUMPRODUCT(K63:$K$98, X63:$X$98)-K63*$AZ$3)/Z63, 0)</f>
        <v>-82090086.375479609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0.75308980400000003</v>
      </c>
      <c r="Q64" s="4">
        <f t="shared" si="21"/>
        <v>25</v>
      </c>
      <c r="R64">
        <f t="shared" si="0"/>
        <v>250000</v>
      </c>
      <c r="S64">
        <f t="shared" si="1"/>
        <v>-309381908.05332243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-29.743875958802523</v>
      </c>
      <c r="AC64">
        <f t="shared" si="2"/>
        <v>-26.557397517180217</v>
      </c>
      <c r="AE64">
        <f t="shared" si="3"/>
        <v>0</v>
      </c>
      <c r="AF64">
        <f t="shared" si="24"/>
        <v>0</v>
      </c>
      <c r="AG64">
        <f t="shared" si="24"/>
        <v>-2.1460044063568037E-6</v>
      </c>
      <c r="AH64">
        <f t="shared" si="5"/>
        <v>-6.8217158444560208E-2</v>
      </c>
      <c r="AI64">
        <f t="shared" si="25"/>
        <v>-6.8219304448966567E-2</v>
      </c>
      <c r="AJ64">
        <f t="shared" si="7"/>
        <v>-3.186478441622306</v>
      </c>
      <c r="AK64">
        <f t="shared" si="22"/>
        <v>-2.0820713171161769</v>
      </c>
      <c r="AL64">
        <f t="shared" si="26"/>
        <v>-5.3367690631874494</v>
      </c>
      <c r="AN64">
        <f t="shared" si="27"/>
        <v>0</v>
      </c>
      <c r="AO64">
        <f t="shared" si="27"/>
        <v>0</v>
      </c>
      <c r="AP64">
        <f t="shared" si="27"/>
        <v>-3.3497135389738378E-9</v>
      </c>
      <c r="AQ64">
        <f t="shared" si="27"/>
        <v>-1.0648064773548005E-4</v>
      </c>
      <c r="AR64">
        <f t="shared" si="27"/>
        <v>-1.0648399744901903E-4</v>
      </c>
      <c r="AS64">
        <f t="shared" si="27"/>
        <v>-4.973796859844763E-3</v>
      </c>
      <c r="AT64">
        <f t="shared" si="27"/>
        <v>-3.2499199253244989E-3</v>
      </c>
      <c r="AU64">
        <f t="shared" si="23"/>
        <v>-8.3302007826182804E-3</v>
      </c>
      <c r="AW64">
        <v>61</v>
      </c>
      <c r="AX64">
        <f>IF(Z64&gt;0, (R64*SUMPRODUCT(K64:$K$98, X64:$X$98)-K64*$AZ$3)/Z64, 0)</f>
        <v>-309381908.05332243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0.78453892300000005</v>
      </c>
      <c r="Q65" s="4">
        <f t="shared" si="21"/>
        <v>25</v>
      </c>
      <c r="R65">
        <f t="shared" si="0"/>
        <v>250000</v>
      </c>
      <c r="S65">
        <f t="shared" si="1"/>
        <v>-1344463497.1598513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-26.557397517180217</v>
      </c>
      <c r="AC65">
        <f t="shared" si="2"/>
        <v>-23.712054058460094</v>
      </c>
      <c r="AE65">
        <f t="shared" si="3"/>
        <v>0</v>
      </c>
      <c r="AF65">
        <f t="shared" si="24"/>
        <v>0</v>
      </c>
      <c r="AG65">
        <f t="shared" si="24"/>
        <v>-4.4092037657681434E-7</v>
      </c>
      <c r="AH65">
        <f t="shared" si="5"/>
        <v>-1.6836239857164211E-2</v>
      </c>
      <c r="AI65">
        <f t="shared" si="25"/>
        <v>-1.6836680777540788E-2</v>
      </c>
      <c r="AJ65">
        <f t="shared" si="7"/>
        <v>-2.845343458720123</v>
      </c>
      <c r="AK65">
        <f t="shared" si="22"/>
        <v>-1.8590178262026154</v>
      </c>
      <c r="AL65">
        <f t="shared" si="26"/>
        <v>-4.7211979657002789</v>
      </c>
      <c r="AN65">
        <f t="shared" si="27"/>
        <v>0</v>
      </c>
      <c r="AO65">
        <f t="shared" si="27"/>
        <v>0</v>
      </c>
      <c r="AP65">
        <f t="shared" si="27"/>
        <v>-6.1449620657057667E-10</v>
      </c>
      <c r="AQ65">
        <f t="shared" si="27"/>
        <v>-2.3464112966295116E-5</v>
      </c>
      <c r="AR65">
        <f t="shared" si="27"/>
        <v>-2.346472746250169E-5</v>
      </c>
      <c r="AS65">
        <f t="shared" si="27"/>
        <v>-3.9654614634697322E-3</v>
      </c>
      <c r="AT65">
        <f t="shared" si="27"/>
        <v>-2.590851915299433E-3</v>
      </c>
      <c r="AU65">
        <f t="shared" si="23"/>
        <v>-6.5797781062316672E-3</v>
      </c>
      <c r="AW65">
        <v>62</v>
      </c>
      <c r="AX65">
        <f>IF(Z65&gt;0, (R65*SUMPRODUCT(K65:$K$98, X65:$X$98)-K65*$AZ$3)/Z65, 0)</f>
        <v>-1344463497.1598513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0.81598695700000001</v>
      </c>
      <c r="Q66" s="4">
        <f t="shared" si="21"/>
        <v>25</v>
      </c>
      <c r="R66">
        <f t="shared" si="0"/>
        <v>250000</v>
      </c>
      <c r="S66">
        <f t="shared" si="1"/>
        <v>-6898419633.8728008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-23.712054058460094</v>
      </c>
      <c r="AC66">
        <f t="shared" si="2"/>
        <v>-21.171497219566046</v>
      </c>
      <c r="AE66">
        <f t="shared" si="3"/>
        <v>0</v>
      </c>
      <c r="AF66">
        <f t="shared" si="24"/>
        <v>0</v>
      </c>
      <c r="AG66">
        <f t="shared" si="24"/>
        <v>-7.6725896448837374E-8</v>
      </c>
      <c r="AH66">
        <f t="shared" si="5"/>
        <v>-3.5978527636220882E-3</v>
      </c>
      <c r="AI66">
        <f t="shared" si="25"/>
        <v>-3.597929489518537E-3</v>
      </c>
      <c r="AJ66">
        <f t="shared" si="7"/>
        <v>-2.540556838894048</v>
      </c>
      <c r="AK66">
        <f t="shared" si="22"/>
        <v>-1.6598437840922067</v>
      </c>
      <c r="AL66">
        <f t="shared" si="26"/>
        <v>-4.2039985524757739</v>
      </c>
      <c r="AN66">
        <f t="shared" si="27"/>
        <v>0</v>
      </c>
      <c r="AO66">
        <f t="shared" si="27"/>
        <v>0</v>
      </c>
      <c r="AP66">
        <f t="shared" si="27"/>
        <v>-9.5473531086877329E-11</v>
      </c>
      <c r="AQ66">
        <f t="shared" si="27"/>
        <v>-4.4769722293532877E-6</v>
      </c>
      <c r="AR66">
        <f t="shared" si="27"/>
        <v>-4.4770677028843742E-6</v>
      </c>
      <c r="AS66">
        <f t="shared" si="27"/>
        <v>-3.1613307053097997E-3</v>
      </c>
      <c r="AT66">
        <f t="shared" si="27"/>
        <v>-2.0654192971933496E-3</v>
      </c>
      <c r="AU66">
        <f t="shared" si="23"/>
        <v>-5.2312270702060343E-3</v>
      </c>
      <c r="AW66">
        <v>63</v>
      </c>
      <c r="AX66">
        <f>IF(Z66&gt;0, (R66*SUMPRODUCT(K66:$K$98, X66:$X$98)-K66*$AZ$3)/Z66, 0)</f>
        <v>-6898419633.8728008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0.84743607600000004</v>
      </c>
      <c r="Q67" s="4">
        <f t="shared" si="21"/>
        <v>25</v>
      </c>
      <c r="R67">
        <f t="shared" ref="R67:R69" si="28">$C$6</f>
        <v>250000</v>
      </c>
      <c r="S67">
        <f t="shared" ref="S67:S69" si="29">AX67</f>
        <v>-43203808826.593132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-21.171497219566046</v>
      </c>
      <c r="AC67">
        <f t="shared" ref="AC67:AC69" si="30">S67*Z67</f>
        <v>-18.903126425996298</v>
      </c>
      <c r="AE67">
        <f t="shared" ref="AE67:AE69" si="31">$Z67*O67</f>
        <v>0</v>
      </c>
      <c r="AF67">
        <f t="shared" si="24"/>
        <v>0</v>
      </c>
      <c r="AG67">
        <f t="shared" si="24"/>
        <v>-1.0938344870163914E-8</v>
      </c>
      <c r="AH67">
        <f t="shared" ref="AH67:AH69" si="32">-X67*R67</f>
        <v>-6.5020292614185082E-4</v>
      </c>
      <c r="AI67">
        <f t="shared" ref="AI67:AI69" si="33">SUM(AE67:AH67)</f>
        <v>-6.5021386448672099E-4</v>
      </c>
      <c r="AJ67">
        <f t="shared" ref="AJ67:AJ69" si="34">AB67-AC67</f>
        <v>-2.2683707935697477</v>
      </c>
      <c r="AK67">
        <f t="shared" si="22"/>
        <v>-1.4820048053696233</v>
      </c>
      <c r="AL67">
        <f t="shared" si="26"/>
        <v>-3.7510258128038578</v>
      </c>
      <c r="AN67">
        <f t="shared" si="27"/>
        <v>0</v>
      </c>
      <c r="AO67">
        <f t="shared" si="27"/>
        <v>0</v>
      </c>
      <c r="AP67">
        <f t="shared" si="27"/>
        <v>-1.2152751098108222E-11</v>
      </c>
      <c r="AQ67">
        <f t="shared" si="27"/>
        <v>-7.223903084475656E-7</v>
      </c>
      <c r="AR67">
        <f t="shared" si="27"/>
        <v>-7.2240246119866373E-7</v>
      </c>
      <c r="AS67">
        <f t="shared" si="27"/>
        <v>-2.5202117852093533E-3</v>
      </c>
      <c r="AT67">
        <f t="shared" si="27"/>
        <v>-1.6465412034121997E-3</v>
      </c>
      <c r="AU67">
        <f t="shared" si="23"/>
        <v>-4.1674753910827516E-3</v>
      </c>
      <c r="AW67">
        <v>64</v>
      </c>
      <c r="AX67">
        <f>IF(Z67&gt;0, (R67*SUMPRODUCT(K67:$K$98, X67:$X$98)-K67*$AZ$3)/Z67, 0)</f>
        <v>-43203808826.593132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0.87888519499999995</v>
      </c>
      <c r="Q68" s="4">
        <f t="shared" si="21"/>
        <v>25</v>
      </c>
      <c r="R68">
        <f t="shared" si="28"/>
        <v>250000</v>
      </c>
      <c r="S68">
        <f t="shared" si="29"/>
        <v>-347161935420.04803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-18.903126425996298</v>
      </c>
      <c r="AC68">
        <f t="shared" si="30"/>
        <v>-16.877792085402699</v>
      </c>
      <c r="AE68">
        <f t="shared" si="31"/>
        <v>0</v>
      </c>
      <c r="AF68">
        <f t="shared" si="24"/>
        <v>0</v>
      </c>
      <c r="AG68">
        <f t="shared" si="24"/>
        <v>-1.215412057271014E-9</v>
      </c>
      <c r="AH68">
        <f t="shared" si="32"/>
        <v>-9.6135493641912612E-5</v>
      </c>
      <c r="AI68">
        <f t="shared" si="33"/>
        <v>-9.6136709053969878E-5</v>
      </c>
      <c r="AJ68">
        <f t="shared" si="34"/>
        <v>-2.0253343405935986</v>
      </c>
      <c r="AK68">
        <f t="shared" si="22"/>
        <v>-1.323218849819741</v>
      </c>
      <c r="AL68">
        <f t="shared" si="26"/>
        <v>-3.3486493271223936</v>
      </c>
      <c r="AN68">
        <f t="shared" si="27"/>
        <v>0</v>
      </c>
      <c r="AO68">
        <f t="shared" si="27"/>
        <v>0</v>
      </c>
      <c r="AP68">
        <f t="shared" si="27"/>
        <v>-1.2056701504284207E-12</v>
      </c>
      <c r="AQ68">
        <f t="shared" si="27"/>
        <v>-9.5364937666493807E-8</v>
      </c>
      <c r="AR68">
        <f t="shared" si="27"/>
        <v>-9.536614333664423E-8</v>
      </c>
      <c r="AS68">
        <f t="shared" si="27"/>
        <v>-2.0091006539577514E-3</v>
      </c>
      <c r="AT68">
        <f t="shared" si="27"/>
        <v>-1.3126128378995936E-3</v>
      </c>
      <c r="AU68">
        <f t="shared" si="23"/>
        <v>-3.3218088580006817E-3</v>
      </c>
      <c r="AW68">
        <v>65</v>
      </c>
      <c r="AX68">
        <f>IF(Z68&gt;0, (R68*SUMPRODUCT(K68:$K$98, X68:$X$98)-K68*$AZ$3)/Z68, 0)</f>
        <v>-347161935420.04803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250000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-16.877792085402699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-1.215412057271014E-5</v>
      </c>
      <c r="AI69">
        <f t="shared" si="33"/>
        <v>-1.215412057271014E-5</v>
      </c>
      <c r="AJ69">
        <f t="shared" si="34"/>
        <v>-16.877792085402699</v>
      </c>
      <c r="AK69">
        <f t="shared" si="22"/>
        <v>-1.1814454459781891</v>
      </c>
      <c r="AL69">
        <f t="shared" si="26"/>
        <v>-18.059249685501459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-1.0764912057396613E-8</v>
      </c>
      <c r="AR69">
        <f t="shared" si="27"/>
        <v>-1.0764912057396613E-8</v>
      </c>
      <c r="AS69">
        <f t="shared" si="27"/>
        <v>-1.4948670817889677E-2</v>
      </c>
      <c r="AT69">
        <f t="shared" si="27"/>
        <v>-1.0464069572522774E-3</v>
      </c>
      <c r="AU69">
        <f t="shared" si="23"/>
        <v>-1.599508854005401E-2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28795.120635982767</v>
      </c>
      <c r="AO71" s="8">
        <f t="shared" si="47"/>
        <v>-2879.5120635982767</v>
      </c>
      <c r="AP71" s="8">
        <f t="shared" si="47"/>
        <v>-408.13974018422834</v>
      </c>
      <c r="AQ71" s="8">
        <f t="shared" si="47"/>
        <v>-17014.166040698616</v>
      </c>
      <c r="AR71" s="8">
        <f t="shared" si="47"/>
        <v>8493.3027915016391</v>
      </c>
      <c r="AS71" s="8">
        <f t="shared" si="47"/>
        <v>-2020.3778048027584</v>
      </c>
      <c r="AT71" s="8">
        <f t="shared" si="47"/>
        <v>931.5346054109616</v>
      </c>
      <c r="AU71" s="8">
        <f t="shared" si="47"/>
        <v>7404.459592109858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2" priority="1" operator="lessThan">
      <formula>0</formula>
    </cfRule>
  </conditionalFormatting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C7E0C-9AA8-4FC1-B50A-C11D63C1FEAC}">
  <sheetPr codeName="Sheet85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'S.26.04.D'!C3*(1+C12)</f>
        <v>22171.601375382364</v>
      </c>
      <c r="K3">
        <v>1</v>
      </c>
      <c r="L3" s="2">
        <v>0</v>
      </c>
      <c r="O3">
        <f>$C$3</f>
        <v>22171.601375382364</v>
      </c>
      <c r="P3">
        <f>O3*C5</f>
        <v>2217.1601375382365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22171.601375382364</v>
      </c>
      <c r="AF3">
        <f t="shared" ref="AF3:AG34" si="4">-$Z3*P3</f>
        <v>-2217.1601375382365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19754.441237844127</v>
      </c>
      <c r="AJ3">
        <f t="shared" ref="AJ3:AJ66" si="7">AB3-AC3</f>
        <v>0</v>
      </c>
      <c r="AL3">
        <f t="shared" ref="AL3:AL34" si="8">SUM(AI3:AK3)</f>
        <v>19754.441237844127</v>
      </c>
      <c r="AN3">
        <f t="shared" ref="AN3:AU34" si="9">AE3*$K3</f>
        <v>22171.601375382364</v>
      </c>
      <c r="AO3">
        <f t="shared" si="9"/>
        <v>-2217.1601375382365</v>
      </c>
      <c r="AP3">
        <f t="shared" si="9"/>
        <v>-200</v>
      </c>
      <c r="AQ3">
        <f t="shared" si="9"/>
        <v>0</v>
      </c>
      <c r="AR3">
        <f t="shared" si="9"/>
        <v>19754.441237844127</v>
      </c>
      <c r="AS3">
        <f t="shared" si="9"/>
        <v>0</v>
      </c>
      <c r="AT3">
        <f t="shared" si="9"/>
        <v>0</v>
      </c>
      <c r="AU3">
        <f t="shared" si="9"/>
        <v>19754.441237844127</v>
      </c>
      <c r="AW3">
        <v>0</v>
      </c>
      <c r="AX3">
        <f>IF(Z3&gt;0, (R3*SUMPRODUCT(K3:$K$98, X3:$X$98)-K3*$AZ$3)/Z3, 0)</f>
        <v>0</v>
      </c>
      <c r="AZ3">
        <f>C6*SUMPRODUCT(X4:X98, K4:K98)/1</f>
        <v>13780.805694022727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2.5950000000000001E-3</v>
      </c>
      <c r="R4">
        <f t="shared" si="0"/>
        <v>500000</v>
      </c>
      <c r="S4">
        <f t="shared" si="1"/>
        <v>936.16824720890156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924.37720813530541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-1297.5</v>
      </c>
      <c r="AI4">
        <f t="shared" si="6"/>
        <v>-1297.5</v>
      </c>
      <c r="AJ4">
        <f t="shared" si="7"/>
        <v>-924.37720813530541</v>
      </c>
      <c r="AK4">
        <f>G4*SUM(AB4, AE4:AF4)</f>
        <v>0</v>
      </c>
      <c r="AL4">
        <f t="shared" si="8"/>
        <v>-2221.8772081353054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-1210.4673943464875</v>
      </c>
      <c r="AR4">
        <f t="shared" si="9"/>
        <v>-1210.4673943464875</v>
      </c>
      <c r="AS4">
        <f t="shared" si="9"/>
        <v>-862.37261697481608</v>
      </c>
      <c r="AT4">
        <f t="shared" si="9"/>
        <v>0</v>
      </c>
      <c r="AU4">
        <f t="shared" si="9"/>
        <v>-2072.8400113213038</v>
      </c>
      <c r="AW4">
        <v>1</v>
      </c>
      <c r="AX4">
        <f>IF(Z4&gt;0, (R4*SUMPRODUCT(K4:$K$98, X4:$X$98)-K4*$AZ$3)/Z4, 0)</f>
        <v>936.16824720890156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2.5990000000000002E-3</v>
      </c>
      <c r="Q5" s="4">
        <f t="shared" ref="Q5:Q68" si="21">$C$8</f>
        <v>25</v>
      </c>
      <c r="R5">
        <f t="shared" si="0"/>
        <v>500000</v>
      </c>
      <c r="S5">
        <f t="shared" si="1"/>
        <v>806.45060616992134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924.37720813530541</v>
      </c>
      <c r="AC5">
        <f t="shared" si="2"/>
        <v>786.26086073267834</v>
      </c>
      <c r="AE5">
        <f t="shared" si="3"/>
        <v>0</v>
      </c>
      <c r="AF5">
        <f t="shared" si="4"/>
        <v>0</v>
      </c>
      <c r="AG5">
        <f t="shared" si="4"/>
        <v>-24.374117110125002</v>
      </c>
      <c r="AH5">
        <f t="shared" si="5"/>
        <v>-1283.1327975000002</v>
      </c>
      <c r="AI5">
        <f t="shared" si="6"/>
        <v>-1307.5069146101252</v>
      </c>
      <c r="AJ5">
        <f t="shared" si="7"/>
        <v>138.11634740262707</v>
      </c>
      <c r="AK5">
        <f>G5*SUM(AB5, AE5:AF5)</f>
        <v>37.89946553354752</v>
      </c>
      <c r="AL5">
        <f t="shared" si="8"/>
        <v>-1131.4911016739507</v>
      </c>
      <c r="AN5">
        <f t="shared" si="9"/>
        <v>0</v>
      </c>
      <c r="AO5">
        <f t="shared" si="9"/>
        <v>0</v>
      </c>
      <c r="AP5">
        <f t="shared" si="9"/>
        <v>-20.842502964552612</v>
      </c>
      <c r="AQ5">
        <f t="shared" si="9"/>
        <v>-1097.2171428805975</v>
      </c>
      <c r="AR5">
        <f t="shared" si="9"/>
        <v>-1118.0596458451503</v>
      </c>
      <c r="AS5">
        <f t="shared" si="9"/>
        <v>118.10439603560557</v>
      </c>
      <c r="AT5">
        <f t="shared" si="9"/>
        <v>32.408136843233237</v>
      </c>
      <c r="AU5">
        <f t="shared" si="9"/>
        <v>-967.54711296631137</v>
      </c>
      <c r="AW5">
        <v>2</v>
      </c>
      <c r="AX5">
        <f>IF(Z5&gt;0, (R5*SUMPRODUCT(K5:$K$98, X5:$X$98)-K5*$AZ$3)/Z5, 0)</f>
        <v>806.45060616992134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2.6029999999999998E-3</v>
      </c>
      <c r="Q6" s="4">
        <f t="shared" si="21"/>
        <v>25</v>
      </c>
      <c r="R6">
        <f t="shared" si="0"/>
        <v>500000</v>
      </c>
      <c r="S6">
        <f t="shared" si="1"/>
        <v>875.13179522877556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786.26086073267834</v>
      </c>
      <c r="AC6">
        <f t="shared" si="2"/>
        <v>842.46943018891579</v>
      </c>
      <c r="AE6">
        <f t="shared" si="3"/>
        <v>0</v>
      </c>
      <c r="AF6">
        <f t="shared" si="4"/>
        <v>0</v>
      </c>
      <c r="AG6">
        <f t="shared" si="4"/>
        <v>-24.066930112186096</v>
      </c>
      <c r="AH6">
        <f t="shared" si="5"/>
        <v>-1268.9165367531075</v>
      </c>
      <c r="AI6">
        <f t="shared" si="6"/>
        <v>-1292.9834668652936</v>
      </c>
      <c r="AJ6">
        <f t="shared" si="7"/>
        <v>-56.208569456237456</v>
      </c>
      <c r="AK6">
        <f>G6*SUM(AB6, AE6:AF6)</f>
        <v>45.996260352861682</v>
      </c>
      <c r="AL6">
        <f t="shared" si="8"/>
        <v>-1303.1957759686693</v>
      </c>
      <c r="AN6">
        <f t="shared" si="9"/>
        <v>0</v>
      </c>
      <c r="AO6">
        <f t="shared" si="9"/>
        <v>0</v>
      </c>
      <c r="AP6">
        <f t="shared" si="9"/>
        <v>-18.565471267199236</v>
      </c>
      <c r="AQ6">
        <f t="shared" si="9"/>
        <v>-978.8549430172385</v>
      </c>
      <c r="AR6">
        <f t="shared" si="9"/>
        <v>-997.4204142844377</v>
      </c>
      <c r="AS6">
        <f t="shared" si="9"/>
        <v>-43.359854220948677</v>
      </c>
      <c r="AT6">
        <f t="shared" si="9"/>
        <v>35.48197655451213</v>
      </c>
      <c r="AU6">
        <f t="shared" si="9"/>
        <v>-1005.2982919508742</v>
      </c>
      <c r="AW6">
        <v>3</v>
      </c>
      <c r="AX6">
        <f>IF(Z6&gt;0, (R6*SUMPRODUCT(K6:$K$98, X6:$X$98)-K6*$AZ$3)/Z6, 0)</f>
        <v>875.13179522877556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2.6080000000000001E-3</v>
      </c>
      <c r="Q7" s="4">
        <f t="shared" si="21"/>
        <v>25</v>
      </c>
      <c r="R7">
        <f t="shared" si="0"/>
        <v>500000</v>
      </c>
      <c r="S7">
        <f t="shared" si="1"/>
        <v>864.90205463940447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842.46943018891579</v>
      </c>
      <c r="AC7">
        <f t="shared" si="2"/>
        <v>822.12380034311354</v>
      </c>
      <c r="AE7">
        <f t="shared" si="3"/>
        <v>0</v>
      </c>
      <c r="AF7">
        <f t="shared" si="4"/>
        <v>0</v>
      </c>
      <c r="AG7">
        <f t="shared" si="4"/>
        <v>-23.763494257331654</v>
      </c>
      <c r="AH7">
        <f t="shared" si="5"/>
        <v>-1255.3310746516267</v>
      </c>
      <c r="AI7">
        <f t="shared" si="6"/>
        <v>-1279.0945689089583</v>
      </c>
      <c r="AJ7">
        <f t="shared" si="7"/>
        <v>20.34562984580225</v>
      </c>
      <c r="AK7">
        <f>G7*SUM(AB7, AE7:AF7)</f>
        <v>41.365249022275762</v>
      </c>
      <c r="AL7">
        <f t="shared" si="8"/>
        <v>-1217.3836900408803</v>
      </c>
      <c r="AN7">
        <f t="shared" si="9"/>
        <v>0</v>
      </c>
      <c r="AO7">
        <f t="shared" si="9"/>
        <v>0</v>
      </c>
      <c r="AP7">
        <f t="shared" si="9"/>
        <v>-16.678553184844318</v>
      </c>
      <c r="AQ7">
        <f t="shared" si="9"/>
        <v>-881.06176080166711</v>
      </c>
      <c r="AR7">
        <f t="shared" si="9"/>
        <v>-897.7403139865113</v>
      </c>
      <c r="AS7">
        <f t="shared" si="9"/>
        <v>14.279704229847212</v>
      </c>
      <c r="AT7">
        <f t="shared" si="9"/>
        <v>29.032451976606929</v>
      </c>
      <c r="AU7">
        <f t="shared" si="9"/>
        <v>-854.42815778005718</v>
      </c>
      <c r="AW7">
        <v>4</v>
      </c>
      <c r="AX7">
        <f>IF(Z7&gt;0, (R7*SUMPRODUCT(K7:$K$98, X7:$X$98)-K7*$AZ$3)/Z7, 0)</f>
        <v>864.90205463940447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2.614E-3</v>
      </c>
      <c r="Q8" s="4">
        <f t="shared" si="21"/>
        <v>25</v>
      </c>
      <c r="R8">
        <f t="shared" si="0"/>
        <v>500000</v>
      </c>
      <c r="S8">
        <f t="shared" si="1"/>
        <v>623.07637807344065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822.12380034311354</v>
      </c>
      <c r="AC8">
        <f t="shared" si="2"/>
        <v>584.78812381096395</v>
      </c>
      <c r="AE8">
        <f t="shared" si="3"/>
        <v>0</v>
      </c>
      <c r="AF8">
        <f t="shared" si="4"/>
        <v>0</v>
      </c>
      <c r="AG8">
        <f t="shared" si="4"/>
        <v>-23.463741540769671</v>
      </c>
      <c r="AH8">
        <f t="shared" si="5"/>
        <v>-1242.3554797732988</v>
      </c>
      <c r="AI8">
        <f t="shared" si="6"/>
        <v>-1265.8192213140685</v>
      </c>
      <c r="AJ8">
        <f t="shared" si="7"/>
        <v>237.33567653214959</v>
      </c>
      <c r="AK8">
        <f t="shared" ref="AK8:AK71" si="22">G8*SUM(AB8:AB8, AE8:AF8)</f>
        <v>17.511236947308319</v>
      </c>
      <c r="AL8">
        <f t="shared" si="8"/>
        <v>-1010.9723078346105</v>
      </c>
      <c r="AN8">
        <f t="shared" si="9"/>
        <v>0</v>
      </c>
      <c r="AO8">
        <f t="shared" si="9"/>
        <v>0</v>
      </c>
      <c r="AP8">
        <f t="shared" si="9"/>
        <v>-15.372136577028556</v>
      </c>
      <c r="AQ8">
        <f t="shared" si="9"/>
        <v>-813.92211379040509</v>
      </c>
      <c r="AR8">
        <f t="shared" si="9"/>
        <v>-829.29425036743373</v>
      </c>
      <c r="AS8">
        <f t="shared" si="9"/>
        <v>155.48911617162312</v>
      </c>
      <c r="AT8">
        <f t="shared" si="9"/>
        <v>11.472387109234333</v>
      </c>
      <c r="AU8">
        <f t="shared" si="9"/>
        <v>-662.33274708657621</v>
      </c>
      <c r="AW8">
        <v>5</v>
      </c>
      <c r="AX8">
        <f>IF(Z8&gt;0, (R8*SUMPRODUCT(K8:$K$98, X8:$X$98)-K8*$AZ$3)/Z8, 0)</f>
        <v>623.07637807344065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2.624E-3</v>
      </c>
      <c r="Q9" s="4">
        <f t="shared" si="21"/>
        <v>25</v>
      </c>
      <c r="R9">
        <f t="shared" si="0"/>
        <v>500000</v>
      </c>
      <c r="S9">
        <f t="shared" si="1"/>
        <v>268.51794936831914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584.78812381096395</v>
      </c>
      <c r="AC9">
        <f t="shared" si="2"/>
        <v>248.8359624785262</v>
      </c>
      <c r="AE9">
        <f t="shared" si="3"/>
        <v>0</v>
      </c>
      <c r="AF9">
        <f t="shared" si="4"/>
        <v>0</v>
      </c>
      <c r="AG9">
        <f t="shared" si="4"/>
        <v>-23.167535267558996</v>
      </c>
      <c r="AH9">
        <f t="shared" si="5"/>
        <v>-1231.3771560595924</v>
      </c>
      <c r="AI9">
        <f t="shared" si="6"/>
        <v>-1254.5446913271514</v>
      </c>
      <c r="AJ9">
        <f t="shared" si="7"/>
        <v>335.95216133243775</v>
      </c>
      <c r="AK9">
        <f t="shared" si="22"/>
        <v>3.4502499304846874</v>
      </c>
      <c r="AL9">
        <f t="shared" si="8"/>
        <v>-915.142280064229</v>
      </c>
      <c r="AN9">
        <f t="shared" si="9"/>
        <v>0</v>
      </c>
      <c r="AO9">
        <f t="shared" si="9"/>
        <v>0</v>
      </c>
      <c r="AP9">
        <f t="shared" si="9"/>
        <v>-14.374541836234632</v>
      </c>
      <c r="AQ9">
        <f t="shared" si="9"/>
        <v>-764.02095611559673</v>
      </c>
      <c r="AR9">
        <f t="shared" si="9"/>
        <v>-778.39549795183143</v>
      </c>
      <c r="AS9">
        <f t="shared" si="9"/>
        <v>208.44506514289156</v>
      </c>
      <c r="AT9">
        <f t="shared" si="9"/>
        <v>2.1407439936291217</v>
      </c>
      <c r="AU9">
        <f t="shared" si="9"/>
        <v>-567.80968881531066</v>
      </c>
      <c r="AW9">
        <v>6</v>
      </c>
      <c r="AX9">
        <f>IF(Z9&gt;0, (R9*SUMPRODUCT(K9:$K$98, X9:$X$98)-K9*$AZ$3)/Z9, 0)</f>
        <v>268.51794936831914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2.6350000000000002E-3</v>
      </c>
      <c r="Q10" s="4">
        <f t="shared" si="21"/>
        <v>25</v>
      </c>
      <c r="R10">
        <f t="shared" si="0"/>
        <v>500000</v>
      </c>
      <c r="S10">
        <f t="shared" si="1"/>
        <v>-83.44000407800057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248.8359624785262</v>
      </c>
      <c r="AC10">
        <f t="shared" si="2"/>
        <v>-76.346981133611735</v>
      </c>
      <c r="AE10">
        <f t="shared" si="3"/>
        <v>0</v>
      </c>
      <c r="AF10">
        <f t="shared" si="4"/>
        <v>0</v>
      </c>
      <c r="AG10">
        <f t="shared" si="4"/>
        <v>-22.874813459453392</v>
      </c>
      <c r="AH10">
        <f t="shared" si="5"/>
        <v>-1220.9291086003593</v>
      </c>
      <c r="AI10">
        <f t="shared" si="6"/>
        <v>-1243.8039220598127</v>
      </c>
      <c r="AJ10">
        <f t="shared" si="7"/>
        <v>325.18294361213793</v>
      </c>
      <c r="AK10">
        <f t="shared" si="22"/>
        <v>1.0202274461619576</v>
      </c>
      <c r="AL10">
        <f t="shared" si="8"/>
        <v>-917.60075100151289</v>
      </c>
      <c r="AN10">
        <f t="shared" si="9"/>
        <v>0</v>
      </c>
      <c r="AO10">
        <f t="shared" si="9"/>
        <v>0</v>
      </c>
      <c r="AP10">
        <f t="shared" si="9"/>
        <v>-13.464490560794811</v>
      </c>
      <c r="AQ10">
        <f t="shared" si="9"/>
        <v>-718.65890785462977</v>
      </c>
      <c r="AR10">
        <f t="shared" si="9"/>
        <v>-732.12339841542462</v>
      </c>
      <c r="AS10">
        <f t="shared" si="9"/>
        <v>191.40801661871683</v>
      </c>
      <c r="AT10">
        <f t="shared" si="9"/>
        <v>0.60052261597938839</v>
      </c>
      <c r="AU10">
        <f t="shared" si="9"/>
        <v>-540.11485918072833</v>
      </c>
      <c r="AW10">
        <v>7</v>
      </c>
      <c r="AX10">
        <f>IF(Z10&gt;0, (R10*SUMPRODUCT(K10:$K$98, X10:$X$98)-K10*$AZ$3)/Z10, 0)</f>
        <v>-83.44000407800057</v>
      </c>
    </row>
    <row r="11" spans="1:52" x14ac:dyDescent="0.25">
      <c r="A11" t="s">
        <v>33</v>
      </c>
      <c r="C11" s="12">
        <f>AU100</f>
        <v>5701.2689250983158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2.647E-3</v>
      </c>
      <c r="Q11" s="4">
        <f t="shared" si="21"/>
        <v>25</v>
      </c>
      <c r="R11">
        <f t="shared" si="0"/>
        <v>500000</v>
      </c>
      <c r="S11">
        <f t="shared" si="1"/>
        <v>-432.93362800019207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-76.346981133611735</v>
      </c>
      <c r="AC11">
        <f t="shared" si="2"/>
        <v>-391.12116997996964</v>
      </c>
      <c r="AE11">
        <f t="shared" si="3"/>
        <v>0</v>
      </c>
      <c r="AF11">
        <f t="shared" si="4"/>
        <v>0</v>
      </c>
      <c r="AG11">
        <f t="shared" si="4"/>
        <v>-22.585515693631685</v>
      </c>
      <c r="AH11">
        <f t="shared" si="5"/>
        <v>-1210.9926245434626</v>
      </c>
      <c r="AI11">
        <f t="shared" si="6"/>
        <v>-1233.5781402370942</v>
      </c>
      <c r="AJ11">
        <f t="shared" si="7"/>
        <v>314.7741888463579</v>
      </c>
      <c r="AK11">
        <f t="shared" si="22"/>
        <v>-0.18323275472066813</v>
      </c>
      <c r="AL11">
        <f t="shared" si="8"/>
        <v>-918.98718414545692</v>
      </c>
      <c r="AN11">
        <f t="shared" si="9"/>
        <v>0</v>
      </c>
      <c r="AO11">
        <f t="shared" si="9"/>
        <v>0</v>
      </c>
      <c r="AP11">
        <f t="shared" si="9"/>
        <v>-12.63227399151695</v>
      </c>
      <c r="AQ11">
        <f t="shared" si="9"/>
        <v>-677.31863387350563</v>
      </c>
      <c r="AR11">
        <f t="shared" si="9"/>
        <v>-689.95090786502249</v>
      </c>
      <c r="AS11">
        <f t="shared" si="9"/>
        <v>176.05592242845583</v>
      </c>
      <c r="AT11">
        <f t="shared" si="9"/>
        <v>-0.10248366223953652</v>
      </c>
      <c r="AU11">
        <f t="shared" si="9"/>
        <v>-513.99746909880616</v>
      </c>
      <c r="AW11">
        <v>8</v>
      </c>
      <c r="AX11">
        <f>IF(Z11&gt;0, (R11*SUMPRODUCT(K11:$K$98, X11:$X$98)-K11*$AZ$3)/Z11, 0)</f>
        <v>-432.93362800019207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2.6610000000000002E-3</v>
      </c>
      <c r="Q12" s="4">
        <f t="shared" si="21"/>
        <v>25</v>
      </c>
      <c r="R12">
        <f t="shared" si="0"/>
        <v>500000</v>
      </c>
      <c r="S12">
        <f t="shared" si="1"/>
        <v>-768.35694285816896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-391.12116997996964</v>
      </c>
      <c r="AC12">
        <f t="shared" si="2"/>
        <v>-685.36088468236903</v>
      </c>
      <c r="AE12">
        <f t="shared" si="3"/>
        <v>0</v>
      </c>
      <c r="AF12">
        <f t="shared" si="4"/>
        <v>0</v>
      </c>
      <c r="AG12">
        <f t="shared" si="4"/>
        <v>-22.299560479434614</v>
      </c>
      <c r="AH12">
        <f t="shared" si="5"/>
        <v>-1202.0011452150784</v>
      </c>
      <c r="AI12">
        <f t="shared" si="6"/>
        <v>-1224.300705694513</v>
      </c>
      <c r="AJ12">
        <f t="shared" si="7"/>
        <v>294.2397147023994</v>
      </c>
      <c r="AK12">
        <f t="shared" si="22"/>
        <v>-0.89957869095393017</v>
      </c>
      <c r="AL12">
        <f t="shared" si="8"/>
        <v>-930.96056968306755</v>
      </c>
      <c r="AN12">
        <f t="shared" si="9"/>
        <v>0</v>
      </c>
      <c r="AO12">
        <f t="shared" si="9"/>
        <v>0</v>
      </c>
      <c r="AP12">
        <f t="shared" si="9"/>
        <v>-11.852453454823106</v>
      </c>
      <c r="AQ12">
        <f t="shared" si="9"/>
        <v>-638.87638679894724</v>
      </c>
      <c r="AR12">
        <f t="shared" si="9"/>
        <v>-650.72884025377027</v>
      </c>
      <c r="AS12">
        <f t="shared" si="9"/>
        <v>156.39153633933148</v>
      </c>
      <c r="AT12">
        <f t="shared" si="9"/>
        <v>-0.47813563739586706</v>
      </c>
      <c r="AU12">
        <f t="shared" si="9"/>
        <v>-494.81543955183469</v>
      </c>
      <c r="AW12">
        <v>9</v>
      </c>
      <c r="AX12">
        <f>IF(Z12&gt;0, (R12*SUMPRODUCT(K12:$K$98, X12:$X$98)-K12*$AZ$3)/Z12, 0)</f>
        <v>-768.35694285816896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2.676E-3</v>
      </c>
      <c r="Q13" s="4">
        <f t="shared" si="21"/>
        <v>25</v>
      </c>
      <c r="R13">
        <f t="shared" si="0"/>
        <v>500000</v>
      </c>
      <c r="S13">
        <f t="shared" si="1"/>
        <v>-1092.5504630126577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-685.36088468236903</v>
      </c>
      <c r="AC13">
        <f t="shared" si="2"/>
        <v>-962.18258920631695</v>
      </c>
      <c r="AE13">
        <f t="shared" si="3"/>
        <v>0</v>
      </c>
      <c r="AF13">
        <f t="shared" si="4"/>
        <v>0</v>
      </c>
      <c r="AG13">
        <f t="shared" si="4"/>
        <v>-22.0168912507973</v>
      </c>
      <c r="AH13">
        <f t="shared" si="5"/>
        <v>-1193.4724768593405</v>
      </c>
      <c r="AI13">
        <f t="shared" si="6"/>
        <v>-1215.4893681101378</v>
      </c>
      <c r="AJ13">
        <f t="shared" si="7"/>
        <v>276.82170452394791</v>
      </c>
      <c r="AK13">
        <f t="shared" si="22"/>
        <v>-1.370721769364738</v>
      </c>
      <c r="AL13">
        <f t="shared" si="8"/>
        <v>-940.03838535555462</v>
      </c>
      <c r="AN13">
        <f t="shared" si="9"/>
        <v>0</v>
      </c>
      <c r="AO13">
        <f t="shared" si="9"/>
        <v>0</v>
      </c>
      <c r="AP13">
        <f t="shared" si="9"/>
        <v>-11.123775432347687</v>
      </c>
      <c r="AQ13">
        <f t="shared" si="9"/>
        <v>-602.98793621875711</v>
      </c>
      <c r="AR13">
        <f t="shared" si="9"/>
        <v>-614.11171165110477</v>
      </c>
      <c r="AS13">
        <f t="shared" si="9"/>
        <v>139.86091137242599</v>
      </c>
      <c r="AT13">
        <f t="shared" si="9"/>
        <v>-0.69254105717997139</v>
      </c>
      <c r="AU13">
        <f t="shared" si="9"/>
        <v>-474.9433413358588</v>
      </c>
      <c r="AW13">
        <v>10</v>
      </c>
      <c r="AX13">
        <f>IF(Z13&gt;0, (R13*SUMPRODUCT(K13:$K$98, X13:$X$98)-K13*$AZ$3)/Z13, 0)</f>
        <v>-1092.5504630126577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2.6930000000000001E-3</v>
      </c>
      <c r="Q14" s="4">
        <f t="shared" si="21"/>
        <v>25</v>
      </c>
      <c r="R14">
        <f t="shared" si="0"/>
        <v>500000</v>
      </c>
      <c r="S14">
        <f t="shared" si="1"/>
        <v>-942.12920177915464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-962.18258920631695</v>
      </c>
      <c r="AC14">
        <f t="shared" si="2"/>
        <v>-819.17873502329076</v>
      </c>
      <c r="AE14">
        <f t="shared" si="3"/>
        <v>0</v>
      </c>
      <c r="AF14">
        <f t="shared" si="4"/>
        <v>0</v>
      </c>
      <c r="AG14">
        <f t="shared" si="4"/>
        <v>-21.737430850150933</v>
      </c>
      <c r="AH14">
        <f t="shared" si="5"/>
        <v>-1185.8297627679428</v>
      </c>
      <c r="AI14">
        <f t="shared" si="6"/>
        <v>-1207.5671936180938</v>
      </c>
      <c r="AJ14">
        <f t="shared" si="7"/>
        <v>-143.00385418302619</v>
      </c>
      <c r="AK14">
        <f t="shared" si="22"/>
        <v>-67.352781244442198</v>
      </c>
      <c r="AL14">
        <f t="shared" si="8"/>
        <v>-1417.9238290455623</v>
      </c>
      <c r="AN14">
        <f t="shared" si="9"/>
        <v>0</v>
      </c>
      <c r="AO14">
        <f t="shared" si="9"/>
        <v>0</v>
      </c>
      <c r="AP14">
        <f t="shared" si="9"/>
        <v>-9.8058762060579436</v>
      </c>
      <c r="AQ14">
        <f t="shared" si="9"/>
        <v>-534.93441498772006</v>
      </c>
      <c r="AR14">
        <f t="shared" si="9"/>
        <v>-544.74029119377803</v>
      </c>
      <c r="AS14">
        <f t="shared" si="9"/>
        <v>-64.509835627524481</v>
      </c>
      <c r="AT14">
        <f t="shared" si="9"/>
        <v>-30.383214997650732</v>
      </c>
      <c r="AU14">
        <f t="shared" si="9"/>
        <v>-639.63334181895334</v>
      </c>
      <c r="AW14">
        <v>11</v>
      </c>
      <c r="AX14">
        <f>IF(Z14&gt;0, (R14*SUMPRODUCT(K14:$K$98, X14:$X$98)-K14*$AZ$3)/Z14, 0)</f>
        <v>-942.12920177915464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2.7169999999999998E-3</v>
      </c>
      <c r="Q15" s="4">
        <f t="shared" si="21"/>
        <v>25</v>
      </c>
      <c r="R15">
        <f t="shared" si="0"/>
        <v>500000</v>
      </c>
      <c r="S15">
        <f t="shared" si="1"/>
        <v>-801.51109167597212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-819.17873502329076</v>
      </c>
      <c r="AC15">
        <f t="shared" si="2"/>
        <v>-688.04905143798896</v>
      </c>
      <c r="AE15">
        <f t="shared" si="3"/>
        <v>0</v>
      </c>
      <c r="AF15">
        <f t="shared" si="4"/>
        <v>0</v>
      </c>
      <c r="AG15">
        <f t="shared" si="4"/>
        <v>-21.460995942029566</v>
      </c>
      <c r="AH15">
        <f t="shared" si="5"/>
        <v>-1181.2119923972014</v>
      </c>
      <c r="AI15">
        <f t="shared" si="6"/>
        <v>-1202.6729883392309</v>
      </c>
      <c r="AJ15">
        <f t="shared" si="7"/>
        <v>-131.12968358530179</v>
      </c>
      <c r="AK15">
        <f t="shared" si="22"/>
        <v>-57.342511451630358</v>
      </c>
      <c r="AL15">
        <f t="shared" si="8"/>
        <v>-1391.145183376163</v>
      </c>
      <c r="AN15">
        <f t="shared" si="9"/>
        <v>0</v>
      </c>
      <c r="AO15">
        <f t="shared" si="9"/>
        <v>0</v>
      </c>
      <c r="AP15">
        <f t="shared" si="9"/>
        <v>-8.643906141379917</v>
      </c>
      <c r="AQ15">
        <f t="shared" si="9"/>
        <v>-475.76010092606117</v>
      </c>
      <c r="AR15">
        <f t="shared" si="9"/>
        <v>-484.40400706744106</v>
      </c>
      <c r="AS15">
        <f t="shared" si="9"/>
        <v>-52.815474189638323</v>
      </c>
      <c r="AT15">
        <f t="shared" si="9"/>
        <v>-23.096005806896443</v>
      </c>
      <c r="AU15">
        <f t="shared" si="9"/>
        <v>-560.31548706397587</v>
      </c>
      <c r="AW15">
        <v>12</v>
      </c>
      <c r="AX15">
        <f>IF(Z15&gt;0, (R15*SUMPRODUCT(K15:$K$98, X15:$X$98)-K15*$AZ$3)/Z15, 0)</f>
        <v>-801.51109167597212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2.745E-3</v>
      </c>
      <c r="Q16" s="4">
        <f t="shared" si="21"/>
        <v>25</v>
      </c>
      <c r="R16">
        <f t="shared" si="0"/>
        <v>500000</v>
      </c>
      <c r="S16">
        <f t="shared" si="1"/>
        <v>-671.51589513697934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-688.04905143798896</v>
      </c>
      <c r="AC16">
        <f t="shared" si="2"/>
        <v>-569.10906435242578</v>
      </c>
      <c r="AE16">
        <f t="shared" si="3"/>
        <v>0</v>
      </c>
      <c r="AF16">
        <f t="shared" si="4"/>
        <v>0</v>
      </c>
      <c r="AG16">
        <f t="shared" si="4"/>
        <v>-21.187475548748399</v>
      </c>
      <c r="AH16">
        <f t="shared" si="5"/>
        <v>-1178.2086772174232</v>
      </c>
      <c r="AI16">
        <f t="shared" si="6"/>
        <v>-1199.3961527661716</v>
      </c>
      <c r="AJ16">
        <f t="shared" si="7"/>
        <v>-118.93998708556319</v>
      </c>
      <c r="AK16">
        <f t="shared" si="22"/>
        <v>-48.163433600659232</v>
      </c>
      <c r="AL16">
        <f t="shared" si="8"/>
        <v>-1366.4995734523941</v>
      </c>
      <c r="AN16">
        <f t="shared" si="9"/>
        <v>0</v>
      </c>
      <c r="AO16">
        <f t="shared" si="9"/>
        <v>0</v>
      </c>
      <c r="AP16">
        <f t="shared" si="9"/>
        <v>-7.6194103192928821</v>
      </c>
      <c r="AQ16">
        <f t="shared" si="9"/>
        <v>-423.7057563944262</v>
      </c>
      <c r="AR16">
        <f t="shared" si="9"/>
        <v>-431.32516671371911</v>
      </c>
      <c r="AS16">
        <f t="shared" si="9"/>
        <v>-42.773031779608928</v>
      </c>
      <c r="AT16">
        <f t="shared" si="9"/>
        <v>-17.32046661930514</v>
      </c>
      <c r="AU16">
        <f t="shared" si="9"/>
        <v>-491.41866511263322</v>
      </c>
      <c r="AW16">
        <v>13</v>
      </c>
      <c r="AX16">
        <f>IF(Z16&gt;0, (R16*SUMPRODUCT(K16:$K$98, X16:$X$98)-K16*$AZ$3)/Z16, 0)</f>
        <v>-671.51589513697934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2.7729999999999999E-3</v>
      </c>
      <c r="Q17" s="4">
        <f t="shared" si="21"/>
        <v>25</v>
      </c>
      <c r="R17">
        <f t="shared" si="0"/>
        <v>500000</v>
      </c>
      <c r="S17">
        <f t="shared" si="1"/>
        <v>-551.98637122041544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-569.10906435242578</v>
      </c>
      <c r="AC17">
        <f t="shared" si="2"/>
        <v>-461.83259930790018</v>
      </c>
      <c r="AE17">
        <f t="shared" si="3"/>
        <v>0</v>
      </c>
      <c r="AF17">
        <f t="shared" si="4"/>
        <v>0</v>
      </c>
      <c r="AG17">
        <f t="shared" si="4"/>
        <v>-20.916847923564237</v>
      </c>
      <c r="AH17">
        <f t="shared" si="5"/>
        <v>-1175.0573939335861</v>
      </c>
      <c r="AI17">
        <f t="shared" si="6"/>
        <v>-1195.9742418571504</v>
      </c>
      <c r="AJ17">
        <f t="shared" si="7"/>
        <v>-107.27646504452559</v>
      </c>
      <c r="AK17">
        <f t="shared" si="22"/>
        <v>-39.837634504669808</v>
      </c>
      <c r="AL17">
        <f t="shared" si="8"/>
        <v>-1343.0883414063458</v>
      </c>
      <c r="AN17">
        <f t="shared" si="9"/>
        <v>0</v>
      </c>
      <c r="AO17">
        <f t="shared" si="9"/>
        <v>0</v>
      </c>
      <c r="AP17">
        <f t="shared" si="9"/>
        <v>-6.7161496350754959</v>
      </c>
      <c r="AQ17">
        <f t="shared" si="9"/>
        <v>-377.29687170355646</v>
      </c>
      <c r="AR17">
        <f t="shared" si="9"/>
        <v>-384.01302133863197</v>
      </c>
      <c r="AS17">
        <f t="shared" si="9"/>
        <v>-34.445189552165033</v>
      </c>
      <c r="AT17">
        <f t="shared" si="9"/>
        <v>-12.791387852439746</v>
      </c>
      <c r="AU17">
        <f t="shared" si="9"/>
        <v>-431.24959874323673</v>
      </c>
      <c r="AW17">
        <v>14</v>
      </c>
      <c r="AX17">
        <f>IF(Z17&gt;0, (R17*SUMPRODUCT(K17:$K$98, X17:$X$98)-K17*$AZ$3)/Z17, 0)</f>
        <v>-551.98637122041544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2.8019999999999998E-3</v>
      </c>
      <c r="Q18" s="4">
        <f t="shared" si="21"/>
        <v>25</v>
      </c>
      <c r="R18">
        <f t="shared" si="0"/>
        <v>500000</v>
      </c>
      <c r="S18">
        <f t="shared" si="1"/>
        <v>-441.95476376653727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-461.83259930790018</v>
      </c>
      <c r="AC18">
        <f t="shared" si="2"/>
        <v>-365.03820186953681</v>
      </c>
      <c r="AE18">
        <f t="shared" si="3"/>
        <v>0</v>
      </c>
      <c r="AF18">
        <f t="shared" si="4"/>
        <v>0</v>
      </c>
      <c r="AG18">
        <f t="shared" si="4"/>
        <v>-20.649070436446767</v>
      </c>
      <c r="AH18">
        <f t="shared" si="5"/>
        <v>-1172.1801576365397</v>
      </c>
      <c r="AI18">
        <f t="shared" si="6"/>
        <v>-1192.8292280729863</v>
      </c>
      <c r="AJ18">
        <f t="shared" si="7"/>
        <v>-96.794397438363376</v>
      </c>
      <c r="AK18">
        <f t="shared" si="22"/>
        <v>-32.328281951553016</v>
      </c>
      <c r="AL18">
        <f t="shared" si="8"/>
        <v>-1321.9519074629027</v>
      </c>
      <c r="AN18">
        <f t="shared" si="9"/>
        <v>0</v>
      </c>
      <c r="AO18">
        <f t="shared" si="9"/>
        <v>0</v>
      </c>
      <c r="AP18">
        <f t="shared" si="9"/>
        <v>-5.9197941852207663</v>
      </c>
      <c r="AQ18">
        <f t="shared" si="9"/>
        <v>-336.04734424074167</v>
      </c>
      <c r="AR18">
        <f t="shared" si="9"/>
        <v>-341.96713842596239</v>
      </c>
      <c r="AS18">
        <f t="shared" si="9"/>
        <v>-27.749574145777963</v>
      </c>
      <c r="AT18">
        <f t="shared" si="9"/>
        <v>-9.2680576640966006</v>
      </c>
      <c r="AU18">
        <f t="shared" si="9"/>
        <v>-378.98477023583695</v>
      </c>
      <c r="AW18">
        <v>15</v>
      </c>
      <c r="AX18">
        <f>IF(Z18&gt;0, (R18*SUMPRODUCT(K18:$K$98, X18:$X$98)-K18*$AZ$3)/Z18, 0)</f>
        <v>-441.95476376653727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2.8370000000000001E-3</v>
      </c>
      <c r="Q19" s="4">
        <f t="shared" si="21"/>
        <v>25</v>
      </c>
      <c r="R19">
        <f t="shared" si="0"/>
        <v>500000</v>
      </c>
      <c r="S19">
        <f t="shared" si="1"/>
        <v>-340.69588034197733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-365.03820186953681</v>
      </c>
      <c r="AC19">
        <f t="shared" si="2"/>
        <v>-277.7897700907065</v>
      </c>
      <c r="AE19">
        <f t="shared" si="3"/>
        <v>0</v>
      </c>
      <c r="AF19">
        <f t="shared" si="4"/>
        <v>0</v>
      </c>
      <c r="AG19">
        <f t="shared" si="4"/>
        <v>-20.383998319254101</v>
      </c>
      <c r="AH19">
        <f t="shared" si="5"/>
        <v>-1171.6282565639895</v>
      </c>
      <c r="AI19">
        <f t="shared" si="6"/>
        <v>-1192.0122548832435</v>
      </c>
      <c r="AJ19">
        <f t="shared" si="7"/>
        <v>-87.248431778830309</v>
      </c>
      <c r="AK19">
        <f t="shared" si="22"/>
        <v>-25.55267413086758</v>
      </c>
      <c r="AL19">
        <f t="shared" si="8"/>
        <v>-1304.8133607929415</v>
      </c>
      <c r="AN19">
        <f t="shared" si="9"/>
        <v>0</v>
      </c>
      <c r="AO19">
        <f t="shared" si="9"/>
        <v>0</v>
      </c>
      <c r="AP19">
        <f t="shared" si="9"/>
        <v>-5.2176801672009701</v>
      </c>
      <c r="AQ19">
        <f t="shared" si="9"/>
        <v>-299.90100184770199</v>
      </c>
      <c r="AR19">
        <f t="shared" si="9"/>
        <v>-305.1186820149029</v>
      </c>
      <c r="AS19">
        <f t="shared" si="9"/>
        <v>-22.332930222123757</v>
      </c>
      <c r="AT19">
        <f t="shared" si="9"/>
        <v>-6.5407031016894122</v>
      </c>
      <c r="AU19">
        <f t="shared" si="9"/>
        <v>-333.99231533871614</v>
      </c>
      <c r="AW19">
        <v>16</v>
      </c>
      <c r="AX19">
        <f>IF(Z19&gt;0, (R19*SUMPRODUCT(K19:$K$98, X19:$X$98)-K19*$AZ$3)/Z19, 0)</f>
        <v>-340.69588034197733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2.8709999999999999E-3</v>
      </c>
      <c r="Q20" s="4">
        <f t="shared" si="21"/>
        <v>25</v>
      </c>
      <c r="R20">
        <f t="shared" si="0"/>
        <v>500000</v>
      </c>
      <c r="S20">
        <f t="shared" si="1"/>
        <v>-248.17578948379753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-277.7897700907065</v>
      </c>
      <c r="AC20">
        <f t="shared" si="2"/>
        <v>-199.74811477807725</v>
      </c>
      <c r="AE20">
        <f t="shared" si="3"/>
        <v>0</v>
      </c>
      <c r="AF20">
        <f t="shared" si="4"/>
        <v>0</v>
      </c>
      <c r="AG20">
        <f t="shared" si="4"/>
        <v>-20.12163587688698</v>
      </c>
      <c r="AH20">
        <f t="shared" si="5"/>
        <v>-1170.4491834915705</v>
      </c>
      <c r="AI20">
        <f t="shared" si="6"/>
        <v>-1190.5708193684575</v>
      </c>
      <c r="AJ20">
        <f t="shared" si="7"/>
        <v>-78.041655312629246</v>
      </c>
      <c r="AK20">
        <f t="shared" si="22"/>
        <v>-19.445283906349456</v>
      </c>
      <c r="AL20">
        <f t="shared" si="8"/>
        <v>-1288.0577585874362</v>
      </c>
      <c r="AN20">
        <f t="shared" si="9"/>
        <v>0</v>
      </c>
      <c r="AO20">
        <f t="shared" si="9"/>
        <v>0</v>
      </c>
      <c r="AP20">
        <f t="shared" si="9"/>
        <v>-4.5986816122936842</v>
      </c>
      <c r="AQ20">
        <f t="shared" si="9"/>
        <v>-267.49928142917832</v>
      </c>
      <c r="AR20">
        <f t="shared" si="9"/>
        <v>-272.09796304147198</v>
      </c>
      <c r="AS20">
        <f t="shared" si="9"/>
        <v>-17.83596162235461</v>
      </c>
      <c r="AT20">
        <f t="shared" si="9"/>
        <v>-4.4441053447685253</v>
      </c>
      <c r="AU20">
        <f t="shared" si="9"/>
        <v>-294.37803000859515</v>
      </c>
      <c r="AW20">
        <v>17</v>
      </c>
      <c r="AX20">
        <f>IF(Z20&gt;0, (R20*SUMPRODUCT(K20:$K$98, X20:$X$98)-K20*$AZ$3)/Z20, 0)</f>
        <v>-248.17578948379753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2.9099999999999998E-3</v>
      </c>
      <c r="Q21" s="4">
        <f t="shared" si="21"/>
        <v>25</v>
      </c>
      <c r="R21">
        <f t="shared" si="0"/>
        <v>500000</v>
      </c>
      <c r="S21">
        <f t="shared" si="1"/>
        <v>-163.37664102355416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-199.74811477807725</v>
      </c>
      <c r="AC21">
        <f t="shared" si="2"/>
        <v>-129.79859517124487</v>
      </c>
      <c r="AE21">
        <f t="shared" si="3"/>
        <v>0</v>
      </c>
      <c r="AF21">
        <f t="shared" si="4"/>
        <v>0</v>
      </c>
      <c r="AG21">
        <f t="shared" si="4"/>
        <v>-19.861865557716371</v>
      </c>
      <c r="AH21">
        <f t="shared" si="5"/>
        <v>-1171.0792080348222</v>
      </c>
      <c r="AI21">
        <f t="shared" si="6"/>
        <v>-1190.9410735925385</v>
      </c>
      <c r="AJ21">
        <f t="shared" si="7"/>
        <v>-69.949519606832382</v>
      </c>
      <c r="AK21">
        <f t="shared" si="22"/>
        <v>-13.982368034465409</v>
      </c>
      <c r="AL21">
        <f t="shared" si="8"/>
        <v>-1274.8729612338363</v>
      </c>
      <c r="AN21">
        <f t="shared" si="9"/>
        <v>0</v>
      </c>
      <c r="AO21">
        <f t="shared" si="9"/>
        <v>0</v>
      </c>
      <c r="AP21">
        <f t="shared" si="9"/>
        <v>-4.0529577077490826</v>
      </c>
      <c r="AQ21">
        <f t="shared" si="9"/>
        <v>-238.96720521026103</v>
      </c>
      <c r="AR21">
        <f t="shared" si="9"/>
        <v>-243.02016291801013</v>
      </c>
      <c r="AS21">
        <f t="shared" si="9"/>
        <v>-14.273706758311818</v>
      </c>
      <c r="AT21">
        <f t="shared" si="9"/>
        <v>-2.8532035992890203</v>
      </c>
      <c r="AU21">
        <f t="shared" si="9"/>
        <v>-260.14707327561098</v>
      </c>
      <c r="AW21">
        <v>18</v>
      </c>
      <c r="AX21">
        <f>IF(Z21&gt;0, (R21*SUMPRODUCT(K21:$K$98, X21:$X$98)-K21*$AZ$3)/Z21, 0)</f>
        <v>-163.37664102355416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2.9520000000000002E-3</v>
      </c>
      <c r="Q22" s="4">
        <f t="shared" si="21"/>
        <v>25</v>
      </c>
      <c r="R22">
        <f t="shared" si="0"/>
        <v>500000</v>
      </c>
      <c r="S22">
        <f t="shared" si="1"/>
        <v>-86.041257564120102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-129.79859517124487</v>
      </c>
      <c r="AC22">
        <f t="shared" si="2"/>
        <v>-67.472228027924302</v>
      </c>
      <c r="AE22">
        <f t="shared" si="3"/>
        <v>0</v>
      </c>
      <c r="AF22">
        <f t="shared" si="4"/>
        <v>0</v>
      </c>
      <c r="AG22">
        <f t="shared" si="4"/>
        <v>-19.604614675012829</v>
      </c>
      <c r="AH22">
        <f t="shared" si="5"/>
        <v>-1172.6445425275745</v>
      </c>
      <c r="AI22">
        <f t="shared" si="6"/>
        <v>-1192.2491572025872</v>
      </c>
      <c r="AJ22">
        <f t="shared" si="7"/>
        <v>-62.326367143320567</v>
      </c>
      <c r="AK22">
        <f t="shared" si="22"/>
        <v>-9.0859016619871422</v>
      </c>
      <c r="AL22">
        <f t="shared" si="8"/>
        <v>-1263.661426007895</v>
      </c>
      <c r="AN22">
        <f t="shared" si="9"/>
        <v>0</v>
      </c>
      <c r="AO22">
        <f t="shared" si="9"/>
        <v>0</v>
      </c>
      <c r="AP22">
        <f t="shared" si="9"/>
        <v>-3.5718426781413539</v>
      </c>
      <c r="AQ22">
        <f t="shared" si="9"/>
        <v>-213.64877059420161</v>
      </c>
      <c r="AR22">
        <f t="shared" si="9"/>
        <v>-217.22061327234294</v>
      </c>
      <c r="AS22">
        <f t="shared" si="9"/>
        <v>-11.355488584009812</v>
      </c>
      <c r="AT22">
        <f t="shared" si="9"/>
        <v>-1.6553965412564222</v>
      </c>
      <c r="AU22">
        <f t="shared" si="9"/>
        <v>-230.23149839760922</v>
      </c>
      <c r="AW22">
        <v>19</v>
      </c>
      <c r="AX22">
        <f>IF(Z22&gt;0, (R22*SUMPRODUCT(K22:$K$98, X22:$X$98)-K22*$AZ$3)/Z22, 0)</f>
        <v>-86.041257564120102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2.9979999999999998E-3</v>
      </c>
      <c r="Q23" s="4">
        <f t="shared" si="21"/>
        <v>25</v>
      </c>
      <c r="R23">
        <f t="shared" si="0"/>
        <v>500000</v>
      </c>
      <c r="S23">
        <f t="shared" si="1"/>
        <v>-15.644715023779053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-67.472228027924302</v>
      </c>
      <c r="AC23">
        <f t="shared" si="2"/>
        <v>-12.108880449286062</v>
      </c>
      <c r="AE23">
        <f t="shared" si="3"/>
        <v>0</v>
      </c>
      <c r="AF23">
        <f t="shared" si="4"/>
        <v>0</v>
      </c>
      <c r="AG23">
        <f t="shared" si="4"/>
        <v>-19.349793893467012</v>
      </c>
      <c r="AH23">
        <f t="shared" si="5"/>
        <v>-1175.492695913769</v>
      </c>
      <c r="AI23">
        <f t="shared" si="6"/>
        <v>-1194.842489807236</v>
      </c>
      <c r="AJ23">
        <f t="shared" si="7"/>
        <v>-55.363347578638241</v>
      </c>
      <c r="AK23">
        <f t="shared" si="22"/>
        <v>-4.7230559619547012</v>
      </c>
      <c r="AL23">
        <f t="shared" si="8"/>
        <v>-1254.928893347829</v>
      </c>
      <c r="AN23">
        <f t="shared" si="9"/>
        <v>0</v>
      </c>
      <c r="AO23">
        <f t="shared" si="9"/>
        <v>0</v>
      </c>
      <c r="AP23">
        <f t="shared" si="9"/>
        <v>-3.1476927384025646</v>
      </c>
      <c r="AQ23">
        <f t="shared" si="9"/>
        <v>-191.22114909049603</v>
      </c>
      <c r="AR23">
        <f t="shared" si="9"/>
        <v>-194.36884182889858</v>
      </c>
      <c r="AS23">
        <f t="shared" si="9"/>
        <v>-9.0061324738850974</v>
      </c>
      <c r="AT23">
        <f t="shared" si="9"/>
        <v>-0.76831458962119192</v>
      </c>
      <c r="AU23">
        <f t="shared" si="9"/>
        <v>-204.14328889240488</v>
      </c>
      <c r="AW23">
        <v>20</v>
      </c>
      <c r="AX23">
        <f>IF(Z23&gt;0, (R23*SUMPRODUCT(K23:$K$98, X23:$X$98)-K23*$AZ$3)/Z23, 0)</f>
        <v>-15.644715023779053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3.0469999999999998E-3</v>
      </c>
      <c r="Q24" s="4">
        <f t="shared" si="21"/>
        <v>25</v>
      </c>
      <c r="R24">
        <f t="shared" si="0"/>
        <v>500000</v>
      </c>
      <c r="S24">
        <f t="shared" si="1"/>
        <v>48.251964960033845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-12.108880449286062</v>
      </c>
      <c r="AC24">
        <f t="shared" si="2"/>
        <v>36.859361685968906</v>
      </c>
      <c r="AE24">
        <f t="shared" si="3"/>
        <v>0</v>
      </c>
      <c r="AF24">
        <f t="shared" si="4"/>
        <v>0</v>
      </c>
      <c r="AG24">
        <f t="shared" si="4"/>
        <v>-19.09733713253895</v>
      </c>
      <c r="AH24">
        <f t="shared" si="5"/>
        <v>-1179.1764398678797</v>
      </c>
      <c r="AI24">
        <f t="shared" si="6"/>
        <v>-1198.2737770004187</v>
      </c>
      <c r="AJ24">
        <f t="shared" si="7"/>
        <v>-48.968242135254968</v>
      </c>
      <c r="AK24">
        <f t="shared" si="22"/>
        <v>-0.84762163145002445</v>
      </c>
      <c r="AL24">
        <f t="shared" si="8"/>
        <v>-1248.0896407671237</v>
      </c>
      <c r="AN24">
        <f t="shared" si="9"/>
        <v>0</v>
      </c>
      <c r="AO24">
        <f t="shared" si="9"/>
        <v>0</v>
      </c>
      <c r="AP24">
        <f t="shared" si="9"/>
        <v>-2.7737721350398448</v>
      </c>
      <c r="AQ24">
        <f t="shared" si="9"/>
        <v>-171.26821024843952</v>
      </c>
      <c r="AR24">
        <f t="shared" si="9"/>
        <v>-174.04198238347936</v>
      </c>
      <c r="AS24">
        <f t="shared" si="9"/>
        <v>-7.1123395159226783</v>
      </c>
      <c r="AT24">
        <f t="shared" si="9"/>
        <v>-0.12311188968681708</v>
      </c>
      <c r="AU24">
        <f t="shared" si="9"/>
        <v>-181.27743378908886</v>
      </c>
      <c r="AW24">
        <v>21</v>
      </c>
      <c r="AX24">
        <f>IF(Z24&gt;0, (R24*SUMPRODUCT(K24:$K$98, X24:$X$98)-K24*$AZ$3)/Z24, 0)</f>
        <v>48.251964960033845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3.104E-3</v>
      </c>
      <c r="Q25" s="4">
        <f t="shared" si="21"/>
        <v>25</v>
      </c>
      <c r="R25">
        <f t="shared" si="0"/>
        <v>500000</v>
      </c>
      <c r="S25">
        <f t="shared" si="1"/>
        <v>106.17817340194115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36.859361685968906</v>
      </c>
      <c r="AC25">
        <f t="shared" si="2"/>
        <v>80.045965031949436</v>
      </c>
      <c r="AE25">
        <f t="shared" si="3"/>
        <v>0</v>
      </c>
      <c r="AF25">
        <f t="shared" si="4"/>
        <v>0</v>
      </c>
      <c r="AG25">
        <f t="shared" si="4"/>
        <v>-18.847085626754158</v>
      </c>
      <c r="AH25">
        <f t="shared" si="5"/>
        <v>-1185.5626891880179</v>
      </c>
      <c r="AI25">
        <f t="shared" si="6"/>
        <v>-1204.4097748147719</v>
      </c>
      <c r="AJ25">
        <f t="shared" si="7"/>
        <v>-43.186603345980529</v>
      </c>
      <c r="AK25">
        <f t="shared" si="22"/>
        <v>2.5801553180178236</v>
      </c>
      <c r="AL25">
        <f t="shared" si="8"/>
        <v>-1245.0162228427346</v>
      </c>
      <c r="AN25">
        <f t="shared" si="9"/>
        <v>0</v>
      </c>
      <c r="AO25">
        <f t="shared" si="9"/>
        <v>0</v>
      </c>
      <c r="AP25">
        <f t="shared" si="9"/>
        <v>-2.4441291294484664</v>
      </c>
      <c r="AQ25">
        <f t="shared" si="9"/>
        <v>-153.74622691363709</v>
      </c>
      <c r="AR25">
        <f t="shared" si="9"/>
        <v>-156.19035604308556</v>
      </c>
      <c r="AS25">
        <f t="shared" si="9"/>
        <v>-5.6005282371089882</v>
      </c>
      <c r="AT25">
        <f t="shared" si="9"/>
        <v>0.33459988966765219</v>
      </c>
      <c r="AU25">
        <f t="shared" si="9"/>
        <v>-161.45628439052689</v>
      </c>
      <c r="AW25">
        <v>22</v>
      </c>
      <c r="AX25">
        <f>IF(Z25&gt;0, (R25*SUMPRODUCT(K25:$K$98, X25:$X$98)-K25*$AZ$3)/Z25, 0)</f>
        <v>106.17817340194115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3.1700000000000001E-3</v>
      </c>
      <c r="Q26" s="4">
        <f t="shared" si="21"/>
        <v>25</v>
      </c>
      <c r="R26">
        <f t="shared" si="0"/>
        <v>500000</v>
      </c>
      <c r="S26">
        <f t="shared" si="1"/>
        <v>158.31237780188562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80.045965031949436</v>
      </c>
      <c r="AC26">
        <f t="shared" si="2"/>
        <v>117.77725025618655</v>
      </c>
      <c r="AE26">
        <f t="shared" si="3"/>
        <v>0</v>
      </c>
      <c r="AF26">
        <f t="shared" si="4"/>
        <v>0</v>
      </c>
      <c r="AG26">
        <f t="shared" si="4"/>
        <v>-18.598869509049806</v>
      </c>
      <c r="AH26">
        <f t="shared" si="5"/>
        <v>-1194.9052287362138</v>
      </c>
      <c r="AI26">
        <f t="shared" si="6"/>
        <v>-1213.5040982452635</v>
      </c>
      <c r="AJ26">
        <f t="shared" si="7"/>
        <v>-37.731285224237112</v>
      </c>
      <c r="AK26">
        <f t="shared" si="22"/>
        <v>5.6032175522364609</v>
      </c>
      <c r="AL26">
        <f t="shared" si="8"/>
        <v>-1245.6321659172643</v>
      </c>
      <c r="AN26">
        <f t="shared" si="9"/>
        <v>0</v>
      </c>
      <c r="AO26">
        <f t="shared" si="9"/>
        <v>0</v>
      </c>
      <c r="AP26">
        <f t="shared" si="9"/>
        <v>-2.1535178114407412</v>
      </c>
      <c r="AQ26">
        <f t="shared" si="9"/>
        <v>-138.35516679199355</v>
      </c>
      <c r="AR26">
        <f t="shared" si="9"/>
        <v>-140.50868460343429</v>
      </c>
      <c r="AS26">
        <f t="shared" si="9"/>
        <v>-4.3688136388831893</v>
      </c>
      <c r="AT26">
        <f t="shared" si="9"/>
        <v>0.64878291630828699</v>
      </c>
      <c r="AU26">
        <f t="shared" si="9"/>
        <v>-144.22871532600922</v>
      </c>
      <c r="AW26">
        <v>23</v>
      </c>
      <c r="AX26">
        <f>IF(Z26&gt;0, (R26*SUMPRODUCT(K26:$K$98, X26:$X$98)-K26*$AZ$3)/Z26, 0)</f>
        <v>158.31237780188562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3.2390000000000001E-3</v>
      </c>
      <c r="Q27" s="4">
        <f t="shared" si="21"/>
        <v>25</v>
      </c>
      <c r="R27">
        <f t="shared" si="0"/>
        <v>500000</v>
      </c>
      <c r="S27">
        <f t="shared" si="1"/>
        <v>204.8535734470839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117.77725025618655</v>
      </c>
      <c r="AC27">
        <f t="shared" si="2"/>
        <v>150.38414787300962</v>
      </c>
      <c r="AE27">
        <f t="shared" si="3"/>
        <v>0</v>
      </c>
      <c r="AF27">
        <f t="shared" si="4"/>
        <v>0</v>
      </c>
      <c r="AG27">
        <f t="shared" si="4"/>
        <v>-18.352639075619496</v>
      </c>
      <c r="AH27">
        <f t="shared" si="5"/>
        <v>-1204.8347667962464</v>
      </c>
      <c r="AI27">
        <f t="shared" si="6"/>
        <v>-1223.1874058718658</v>
      </c>
      <c r="AJ27">
        <f t="shared" si="7"/>
        <v>-32.606897616823076</v>
      </c>
      <c r="AK27">
        <f t="shared" si="22"/>
        <v>8.2444075179330589</v>
      </c>
      <c r="AL27">
        <f t="shared" si="8"/>
        <v>-1247.5498959707559</v>
      </c>
      <c r="AN27">
        <f t="shared" si="9"/>
        <v>0</v>
      </c>
      <c r="AO27">
        <f t="shared" si="9"/>
        <v>0</v>
      </c>
      <c r="AP27">
        <f t="shared" si="9"/>
        <v>-1.8973280260134617</v>
      </c>
      <c r="AQ27">
        <f t="shared" si="9"/>
        <v>-124.55793198672428</v>
      </c>
      <c r="AR27">
        <f t="shared" si="9"/>
        <v>-126.45526001273774</v>
      </c>
      <c r="AS27">
        <f t="shared" si="9"/>
        <v>-3.370958282067217</v>
      </c>
      <c r="AT27">
        <f t="shared" si="9"/>
        <v>0.85232131341974116</v>
      </c>
      <c r="AU27">
        <f t="shared" si="9"/>
        <v>-128.97389698138522</v>
      </c>
      <c r="AW27">
        <v>24</v>
      </c>
      <c r="AX27">
        <f>IF(Z27&gt;0, (R27*SUMPRODUCT(K27:$K$98, X27:$X$98)-K27*$AZ$3)/Z27, 0)</f>
        <v>204.8535734470839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3.3149999999999998E-3</v>
      </c>
      <c r="Q28" s="4">
        <f t="shared" si="21"/>
        <v>25</v>
      </c>
      <c r="R28">
        <f t="shared" si="0"/>
        <v>500000</v>
      </c>
      <c r="S28">
        <f t="shared" si="1"/>
        <v>246.39416123091314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150.38414787300962</v>
      </c>
      <c r="AC28">
        <f t="shared" si="2"/>
        <v>178.47091625130042</v>
      </c>
      <c r="AE28">
        <f t="shared" si="3"/>
        <v>0</v>
      </c>
      <c r="AF28">
        <f t="shared" si="4"/>
        <v>0</v>
      </c>
      <c r="AG28">
        <f t="shared" si="4"/>
        <v>-18.108273686327625</v>
      </c>
      <c r="AH28">
        <f t="shared" si="5"/>
        <v>-1216.7799707135725</v>
      </c>
      <c r="AI28">
        <f t="shared" si="6"/>
        <v>-1234.8882443999003</v>
      </c>
      <c r="AJ28">
        <f t="shared" si="7"/>
        <v>-28.086768378290799</v>
      </c>
      <c r="AK28">
        <f t="shared" si="22"/>
        <v>10.526890351110675</v>
      </c>
      <c r="AL28">
        <f t="shared" si="8"/>
        <v>-1252.4481224270803</v>
      </c>
      <c r="AN28">
        <f t="shared" si="9"/>
        <v>0</v>
      </c>
      <c r="AO28">
        <f t="shared" si="9"/>
        <v>0</v>
      </c>
      <c r="AP28">
        <f t="shared" si="9"/>
        <v>-1.6714866994170468</v>
      </c>
      <c r="AQ28">
        <f t="shared" si="9"/>
        <v>-112.31504296847544</v>
      </c>
      <c r="AR28">
        <f t="shared" si="9"/>
        <v>-113.9865296678925</v>
      </c>
      <c r="AS28">
        <f t="shared" si="9"/>
        <v>-2.5925530278110789</v>
      </c>
      <c r="AT28">
        <f t="shared" si="9"/>
        <v>0.97168606532539847</v>
      </c>
      <c r="AU28">
        <f t="shared" si="9"/>
        <v>-115.60739663037816</v>
      </c>
      <c r="AW28">
        <v>25</v>
      </c>
      <c r="AX28">
        <f>IF(Z28&gt;0, (R28*SUMPRODUCT(K28:$K$98, X28:$X$98)-K28*$AZ$3)/Z28, 0)</f>
        <v>246.39416123091314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3.3969999999999998E-3</v>
      </c>
      <c r="Q29" s="4">
        <f t="shared" si="21"/>
        <v>25</v>
      </c>
      <c r="R29">
        <f t="shared" si="0"/>
        <v>500000</v>
      </c>
      <c r="S29">
        <f t="shared" si="1"/>
        <v>283.28870869836794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178.47091625130042</v>
      </c>
      <c r="AC29">
        <f t="shared" si="2"/>
        <v>202.44578432301685</v>
      </c>
      <c r="AE29">
        <f t="shared" si="3"/>
        <v>0</v>
      </c>
      <c r="AF29">
        <f t="shared" si="4"/>
        <v>0</v>
      </c>
      <c r="AG29">
        <f t="shared" si="4"/>
        <v>-17.865677143751896</v>
      </c>
      <c r="AH29">
        <f t="shared" si="5"/>
        <v>-1230.2761142490988</v>
      </c>
      <c r="AI29">
        <f t="shared" si="6"/>
        <v>-1248.1417913928508</v>
      </c>
      <c r="AJ29">
        <f t="shared" si="7"/>
        <v>-23.974868071716429</v>
      </c>
      <c r="AK29">
        <f t="shared" si="22"/>
        <v>12.492964137591031</v>
      </c>
      <c r="AL29">
        <f t="shared" si="8"/>
        <v>-1259.6236953269761</v>
      </c>
      <c r="AN29">
        <f t="shared" si="9"/>
        <v>0</v>
      </c>
      <c r="AO29">
        <f t="shared" si="9"/>
        <v>0</v>
      </c>
      <c r="AP29">
        <f t="shared" si="9"/>
        <v>-1.472405171522283</v>
      </c>
      <c r="AQ29">
        <f t="shared" si="9"/>
        <v>-101.39357710570907</v>
      </c>
      <c r="AR29">
        <f t="shared" si="9"/>
        <v>-102.86598227723137</v>
      </c>
      <c r="AS29">
        <f t="shared" si="9"/>
        <v>-1.9758959848720505</v>
      </c>
      <c r="AT29">
        <f t="shared" si="9"/>
        <v>1.0296114082787269</v>
      </c>
      <c r="AU29">
        <f t="shared" si="9"/>
        <v>-103.81226685382468</v>
      </c>
      <c r="AW29">
        <v>26</v>
      </c>
      <c r="AX29">
        <f>IF(Z29&gt;0, (R29*SUMPRODUCT(K29:$K$98, X29:$X$98)-K29*$AZ$3)/Z29, 0)</f>
        <v>283.28870869836794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3.4910000000000002E-3</v>
      </c>
      <c r="Q30" s="4">
        <f t="shared" si="21"/>
        <v>25</v>
      </c>
      <c r="R30">
        <f t="shared" si="0"/>
        <v>500000</v>
      </c>
      <c r="S30">
        <f t="shared" si="1"/>
        <v>315.94898543077608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202.44578432301685</v>
      </c>
      <c r="AC30">
        <f t="shared" si="2"/>
        <v>222.7396277889078</v>
      </c>
      <c r="AE30">
        <f t="shared" si="3"/>
        <v>0</v>
      </c>
      <c r="AF30">
        <f t="shared" si="4"/>
        <v>0</v>
      </c>
      <c r="AG30">
        <f t="shared" si="4"/>
        <v>-17.624651293405538</v>
      </c>
      <c r="AH30">
        <f t="shared" si="5"/>
        <v>-1247.3815781767573</v>
      </c>
      <c r="AI30">
        <f t="shared" si="6"/>
        <v>-1265.0062294701629</v>
      </c>
      <c r="AJ30">
        <f t="shared" si="7"/>
        <v>-20.293843465890944</v>
      </c>
      <c r="AK30">
        <f t="shared" si="22"/>
        <v>14.171204902611182</v>
      </c>
      <c r="AL30">
        <f t="shared" si="8"/>
        <v>-1271.1288680334426</v>
      </c>
      <c r="AN30">
        <f t="shared" si="9"/>
        <v>0</v>
      </c>
      <c r="AO30">
        <f t="shared" si="9"/>
        <v>0</v>
      </c>
      <c r="AP30">
        <f t="shared" si="9"/>
        <v>-1.296911565493996</v>
      </c>
      <c r="AQ30">
        <f t="shared" si="9"/>
        <v>-91.788686674719443</v>
      </c>
      <c r="AR30">
        <f t="shared" si="9"/>
        <v>-93.085598240213443</v>
      </c>
      <c r="AS30">
        <f t="shared" si="9"/>
        <v>-1.4933243138311847</v>
      </c>
      <c r="AT30">
        <f t="shared" si="9"/>
        <v>1.0427893993033663</v>
      </c>
      <c r="AU30">
        <f t="shared" si="9"/>
        <v>-93.536133154741265</v>
      </c>
      <c r="AW30">
        <v>27</v>
      </c>
      <c r="AX30">
        <f>IF(Z30&gt;0, (R30*SUMPRODUCT(K30:$K$98, X30:$X$98)-K30*$AZ$3)/Z30, 0)</f>
        <v>315.94898543077608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3.5990000000000002E-3</v>
      </c>
      <c r="Q31" s="4">
        <f t="shared" si="21"/>
        <v>25</v>
      </c>
      <c r="R31">
        <f t="shared" si="0"/>
        <v>500000</v>
      </c>
      <c r="S31">
        <f t="shared" si="1"/>
        <v>344.55103074480706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222.7396277889078</v>
      </c>
      <c r="AC31">
        <f t="shared" si="2"/>
        <v>239.60042376740239</v>
      </c>
      <c r="AE31">
        <f t="shared" si="3"/>
        <v>0</v>
      </c>
      <c r="AF31">
        <f t="shared" si="4"/>
        <v>0</v>
      </c>
      <c r="AG31">
        <f t="shared" si="4"/>
        <v>-17.384973660466514</v>
      </c>
      <c r="AH31">
        <f t="shared" si="5"/>
        <v>-1268.6224000993307</v>
      </c>
      <c r="AI31">
        <f t="shared" si="6"/>
        <v>-1286.0073737597972</v>
      </c>
      <c r="AJ31">
        <f t="shared" si="7"/>
        <v>-16.860795978494593</v>
      </c>
      <c r="AK31">
        <f t="shared" si="22"/>
        <v>15.591773945223547</v>
      </c>
      <c r="AL31">
        <f t="shared" si="8"/>
        <v>-1287.2763957930681</v>
      </c>
      <c r="AN31">
        <f t="shared" si="9"/>
        <v>0</v>
      </c>
      <c r="AO31">
        <f t="shared" si="9"/>
        <v>0</v>
      </c>
      <c r="AP31">
        <f t="shared" si="9"/>
        <v>-1.1422097009953955</v>
      </c>
      <c r="AQ31">
        <f t="shared" si="9"/>
        <v>-83.349727218087352</v>
      </c>
      <c r="AR31">
        <f t="shared" si="9"/>
        <v>-84.491936919082761</v>
      </c>
      <c r="AS31">
        <f t="shared" si="9"/>
        <v>-1.1077707167848472</v>
      </c>
      <c r="AT31">
        <f t="shared" si="9"/>
        <v>1.0243947332781689</v>
      </c>
      <c r="AU31">
        <f t="shared" si="9"/>
        <v>-84.575312902589417</v>
      </c>
      <c r="AW31">
        <v>28</v>
      </c>
      <c r="AX31">
        <f>IF(Z31&gt;0, (R31*SUMPRODUCT(K31:$K$98, X31:$X$98)-K31*$AZ$3)/Z31, 0)</f>
        <v>344.55103074480706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3.7169999999999998E-3</v>
      </c>
      <c r="Q32" s="4">
        <f t="shared" si="21"/>
        <v>25</v>
      </c>
      <c r="R32">
        <f t="shared" si="0"/>
        <v>500000</v>
      </c>
      <c r="S32">
        <f t="shared" si="1"/>
        <v>369.25772674585079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239.60042376740239</v>
      </c>
      <c r="AC32">
        <f t="shared" si="2"/>
        <v>253.25916320397064</v>
      </c>
      <c r="AE32">
        <f t="shared" si="3"/>
        <v>0</v>
      </c>
      <c r="AF32">
        <f t="shared" si="4"/>
        <v>0</v>
      </c>
      <c r="AG32">
        <f t="shared" si="4"/>
        <v>-17.146503976765899</v>
      </c>
      <c r="AH32">
        <f t="shared" si="5"/>
        <v>-1292.3989419190807</v>
      </c>
      <c r="AI32">
        <f t="shared" si="6"/>
        <v>-1309.5454458958466</v>
      </c>
      <c r="AJ32">
        <f t="shared" si="7"/>
        <v>-13.658739436568254</v>
      </c>
      <c r="AK32">
        <f t="shared" si="22"/>
        <v>16.772029663718168</v>
      </c>
      <c r="AL32">
        <f t="shared" si="8"/>
        <v>-1306.4321556686969</v>
      </c>
      <c r="AN32">
        <f t="shared" si="9"/>
        <v>0</v>
      </c>
      <c r="AO32">
        <f t="shared" si="9"/>
        <v>0</v>
      </c>
      <c r="AP32">
        <f t="shared" si="9"/>
        <v>-1.0058410808275375</v>
      </c>
      <c r="AQ32">
        <f t="shared" si="9"/>
        <v>-75.814168903569382</v>
      </c>
      <c r="AR32">
        <f t="shared" si="9"/>
        <v>-76.820009984396918</v>
      </c>
      <c r="AS32">
        <f t="shared" si="9"/>
        <v>-0.80124328879144635</v>
      </c>
      <c r="AT32">
        <f t="shared" si="9"/>
        <v>0.98387382451170369</v>
      </c>
      <c r="AU32">
        <f t="shared" si="9"/>
        <v>-76.637379448676668</v>
      </c>
      <c r="AW32">
        <v>29</v>
      </c>
      <c r="AX32">
        <f>IF(Z32&gt;0, (R32*SUMPRODUCT(K32:$K$98, X32:$X$98)-K32*$AZ$3)/Z32, 0)</f>
        <v>369.25772674585079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3.852E-3</v>
      </c>
      <c r="Q33" s="4">
        <f t="shared" si="21"/>
        <v>25</v>
      </c>
      <c r="R33">
        <f t="shared" si="0"/>
        <v>500000</v>
      </c>
      <c r="S33">
        <f t="shared" si="1"/>
        <v>390.41315779837942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253.25916320397064</v>
      </c>
      <c r="AC33">
        <f t="shared" si="2"/>
        <v>264.05969667062925</v>
      </c>
      <c r="AE33">
        <f t="shared" si="3"/>
        <v>0</v>
      </c>
      <c r="AF33">
        <f t="shared" si="4"/>
        <v>0</v>
      </c>
      <c r="AG33">
        <f t="shared" si="4"/>
        <v>-16.908990603679737</v>
      </c>
      <c r="AH33">
        <f t="shared" si="5"/>
        <v>-1320.9666663700448</v>
      </c>
      <c r="AI33">
        <f t="shared" si="6"/>
        <v>-1337.8756569737245</v>
      </c>
      <c r="AJ33">
        <f t="shared" si="7"/>
        <v>-10.800533466658607</v>
      </c>
      <c r="AK33">
        <f t="shared" si="22"/>
        <v>17.728141424277947</v>
      </c>
      <c r="AL33">
        <f t="shared" si="8"/>
        <v>-1330.9480490161052</v>
      </c>
      <c r="AN33">
        <f t="shared" si="9"/>
        <v>0</v>
      </c>
      <c r="AO33">
        <f t="shared" si="9"/>
        <v>0</v>
      </c>
      <c r="AP33">
        <f t="shared" si="9"/>
        <v>-0.88563229479992345</v>
      </c>
      <c r="AQ33">
        <f t="shared" si="9"/>
        <v>-69.187497202637033</v>
      </c>
      <c r="AR33">
        <f t="shared" si="9"/>
        <v>-70.073129497436952</v>
      </c>
      <c r="AS33">
        <f t="shared" si="9"/>
        <v>-0.5656932139437485</v>
      </c>
      <c r="AT33">
        <f t="shared" si="9"/>
        <v>0.92853647743491508</v>
      </c>
      <c r="AU33">
        <f t="shared" si="9"/>
        <v>-69.710286233945794</v>
      </c>
      <c r="AW33">
        <v>30</v>
      </c>
      <c r="AX33">
        <f>IF(Z33&gt;0, (R33*SUMPRODUCT(K33:$K$98, X33:$X$98)-K33*$AZ$3)/Z33, 0)</f>
        <v>390.41315779837942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4.0049999999999999E-3</v>
      </c>
      <c r="Q34" s="4">
        <f t="shared" si="21"/>
        <v>25</v>
      </c>
      <c r="R34">
        <f t="shared" si="0"/>
        <v>500000</v>
      </c>
      <c r="S34">
        <f t="shared" si="1"/>
        <v>408.17510374928827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264.05969667062925</v>
      </c>
      <c r="AC34">
        <f t="shared" si="2"/>
        <v>272.20675515569633</v>
      </c>
      <c r="AE34">
        <f t="shared" si="3"/>
        <v>0</v>
      </c>
      <c r="AF34">
        <f t="shared" si="4"/>
        <v>0</v>
      </c>
      <c r="AG34">
        <f t="shared" si="4"/>
        <v>-16.672180190275199</v>
      </c>
      <c r="AH34">
        <f t="shared" si="5"/>
        <v>-1354.4101473547469</v>
      </c>
      <c r="AI34">
        <f t="shared" si="6"/>
        <v>-1371.0823275450221</v>
      </c>
      <c r="AJ34">
        <f t="shared" si="7"/>
        <v>-8.1470584850670775</v>
      </c>
      <c r="AK34">
        <f t="shared" si="22"/>
        <v>18.484178766944048</v>
      </c>
      <c r="AL34">
        <f t="shared" si="8"/>
        <v>-1360.7452072631452</v>
      </c>
      <c r="AN34">
        <f t="shared" si="9"/>
        <v>0</v>
      </c>
      <c r="AO34">
        <f t="shared" si="9"/>
        <v>0</v>
      </c>
      <c r="AP34">
        <f t="shared" si="9"/>
        <v>-0.77966876295647347</v>
      </c>
      <c r="AQ34">
        <f t="shared" si="9"/>
        <v>-63.338523940601661</v>
      </c>
      <c r="AR34">
        <f t="shared" si="9"/>
        <v>-64.118192703558137</v>
      </c>
      <c r="AS34">
        <f t="shared" si="9"/>
        <v>-0.38099438335553643</v>
      </c>
      <c r="AT34">
        <f t="shared" si="9"/>
        <v>0.86440625215265843</v>
      </c>
      <c r="AU34">
        <f t="shared" ref="AU34:AU97" si="23">AL34*$K34</f>
        <v>-63.634780834761017</v>
      </c>
      <c r="AW34">
        <v>31</v>
      </c>
      <c r="AX34">
        <f>IF(Z34&gt;0, (R34*SUMPRODUCT(K34:$K$98, X34:$X$98)-K34*$AZ$3)/Z34, 0)</f>
        <v>408.17510374928827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4.1640000000000002E-3</v>
      </c>
      <c r="Q35" s="4">
        <f t="shared" si="21"/>
        <v>25</v>
      </c>
      <c r="R35">
        <f t="shared" si="0"/>
        <v>500000</v>
      </c>
      <c r="S35">
        <f t="shared" si="1"/>
        <v>422.72502823621522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272.20675515569633</v>
      </c>
      <c r="AC35">
        <f t="shared" si="2"/>
        <v>277.91694165054423</v>
      </c>
      <c r="AE35">
        <f t="shared" si="3"/>
        <v>0</v>
      </c>
      <c r="AF35">
        <f t="shared" ref="AF35:AG66" si="24">-$Z35*P35</f>
        <v>0</v>
      </c>
      <c r="AG35">
        <f t="shared" si="24"/>
        <v>-16.436035430060141</v>
      </c>
      <c r="AH35">
        <f t="shared" si="5"/>
        <v>-1388.4591662461185</v>
      </c>
      <c r="AI35">
        <f t="shared" ref="AI35:AI66" si="25">SUM(AE35:AH35)</f>
        <v>-1404.8952016761787</v>
      </c>
      <c r="AJ35">
        <f t="shared" si="7"/>
        <v>-5.7101864948479033</v>
      </c>
      <c r="AK35">
        <f t="shared" si="22"/>
        <v>19.054472860898745</v>
      </c>
      <c r="AL35">
        <f t="shared" ref="AL35:AL98" si="26">SUM(AI35:AK35)</f>
        <v>-1391.5509153101277</v>
      </c>
      <c r="AN35">
        <f t="shared" ref="AN35:AT66" si="27">AE35*$K35</f>
        <v>0</v>
      </c>
      <c r="AO35">
        <f t="shared" si="27"/>
        <v>0</v>
      </c>
      <c r="AP35">
        <f t="shared" si="27"/>
        <v>-0.68627279874817682</v>
      </c>
      <c r="AQ35">
        <f t="shared" si="27"/>
        <v>-57.973941588406348</v>
      </c>
      <c r="AR35">
        <f t="shared" si="27"/>
        <v>-58.660214387154525</v>
      </c>
      <c r="AS35">
        <f t="shared" si="27"/>
        <v>-0.23842402164856938</v>
      </c>
      <c r="AT35">
        <f t="shared" si="27"/>
        <v>0.79560344552459461</v>
      </c>
      <c r="AU35">
        <f t="shared" si="23"/>
        <v>-58.103034963278496</v>
      </c>
      <c r="AW35">
        <v>32</v>
      </c>
      <c r="AX35">
        <f>IF(Z35&gt;0, (R35*SUMPRODUCT(K35:$K$98, X35:$X$98)-K35*$AZ$3)/Z35, 0)</f>
        <v>422.72502823621522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4.3350000000000003E-3</v>
      </c>
      <c r="Q36" s="4">
        <f t="shared" si="21"/>
        <v>25</v>
      </c>
      <c r="R36">
        <f t="shared" si="0"/>
        <v>500000</v>
      </c>
      <c r="S36">
        <f t="shared" si="1"/>
        <v>434.54668129885852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277.91694165054423</v>
      </c>
      <c r="AC36">
        <f t="shared" si="2"/>
        <v>281.59363437950356</v>
      </c>
      <c r="AE36">
        <f t="shared" si="3"/>
        <v>0</v>
      </c>
      <c r="AF36">
        <f t="shared" si="24"/>
        <v>0</v>
      </c>
      <c r="AG36">
        <f t="shared" si="24"/>
        <v>-16.200424862170227</v>
      </c>
      <c r="AH36">
        <f t="shared" si="5"/>
        <v>-1425.0042717862141</v>
      </c>
      <c r="AI36">
        <f t="shared" si="25"/>
        <v>-1441.2046966483842</v>
      </c>
      <c r="AJ36">
        <f t="shared" si="7"/>
        <v>-3.6766927289593241</v>
      </c>
      <c r="AK36">
        <f t="shared" si="22"/>
        <v>19.454185915538098</v>
      </c>
      <c r="AL36">
        <f t="shared" si="26"/>
        <v>-1425.4272034618054</v>
      </c>
      <c r="AN36">
        <f t="shared" si="27"/>
        <v>0</v>
      </c>
      <c r="AO36">
        <f t="shared" si="27"/>
        <v>0</v>
      </c>
      <c r="AP36">
        <f t="shared" si="27"/>
        <v>-0.60395989123046567</v>
      </c>
      <c r="AQ36">
        <f t="shared" si="27"/>
        <v>-53.124867545952611</v>
      </c>
      <c r="AR36">
        <f t="shared" si="27"/>
        <v>-53.728827437183071</v>
      </c>
      <c r="AS36">
        <f t="shared" si="27"/>
        <v>-0.13706893242382823</v>
      </c>
      <c r="AT36">
        <f t="shared" si="27"/>
        <v>0.72526172057142368</v>
      </c>
      <c r="AU36">
        <f t="shared" si="23"/>
        <v>-53.140634649035476</v>
      </c>
      <c r="AW36">
        <v>33</v>
      </c>
      <c r="AX36">
        <f>IF(Z36&gt;0, (R36*SUMPRODUCT(K36:$K$98, X36:$X$98)-K36*$AZ$3)/Z36, 0)</f>
        <v>434.54668129885852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4.522E-3</v>
      </c>
      <c r="Q37" s="4">
        <f t="shared" si="21"/>
        <v>25</v>
      </c>
      <c r="R37">
        <f t="shared" si="0"/>
        <v>500000</v>
      </c>
      <c r="S37">
        <f t="shared" si="1"/>
        <v>443.95724085723293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281.59363437950356</v>
      </c>
      <c r="AC37">
        <f t="shared" si="2"/>
        <v>283.51397604548475</v>
      </c>
      <c r="AE37">
        <f t="shared" si="3"/>
        <v>0</v>
      </c>
      <c r="AF37">
        <f t="shared" si="24"/>
        <v>0</v>
      </c>
      <c r="AG37">
        <f t="shared" si="24"/>
        <v>-15.965162292321791</v>
      </c>
      <c r="AH37">
        <f t="shared" si="5"/>
        <v>-1465.1664245346751</v>
      </c>
      <c r="AI37">
        <f t="shared" si="25"/>
        <v>-1481.1315868269969</v>
      </c>
      <c r="AJ37">
        <f t="shared" si="7"/>
        <v>-1.9203416659811978</v>
      </c>
      <c r="AK37">
        <f t="shared" si="22"/>
        <v>19.711554406565252</v>
      </c>
      <c r="AL37">
        <f t="shared" si="26"/>
        <v>-1463.3403740864128</v>
      </c>
      <c r="AN37">
        <f t="shared" si="27"/>
        <v>0</v>
      </c>
      <c r="AO37">
        <f t="shared" si="27"/>
        <v>0</v>
      </c>
      <c r="AP37">
        <f t="shared" si="27"/>
        <v>-0.53141891579465794</v>
      </c>
      <c r="AQ37">
        <f t="shared" si="27"/>
        <v>-48.769761216860104</v>
      </c>
      <c r="AR37">
        <f t="shared" si="27"/>
        <v>-49.301180132654757</v>
      </c>
      <c r="AS37">
        <f t="shared" si="27"/>
        <v>-6.3920796256598814E-2</v>
      </c>
      <c r="AT37">
        <f t="shared" si="27"/>
        <v>0.65612191592954616</v>
      </c>
      <c r="AU37">
        <f t="shared" si="23"/>
        <v>-48.708979012981807</v>
      </c>
      <c r="AW37">
        <v>34</v>
      </c>
      <c r="AX37">
        <f>IF(Z37&gt;0, (R37*SUMPRODUCT(K37:$K$98, X37:$X$98)-K37*$AZ$3)/Z37, 0)</f>
        <v>443.95724085723293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4.7470000000000004E-3</v>
      </c>
      <c r="Q38" s="4">
        <f t="shared" si="21"/>
        <v>25</v>
      </c>
      <c r="R38">
        <f t="shared" si="0"/>
        <v>500000</v>
      </c>
      <c r="S38">
        <f t="shared" si="1"/>
        <v>451.20264389175662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283.51397604548475</v>
      </c>
      <c r="AC38">
        <f t="shared" si="2"/>
        <v>283.89172305356578</v>
      </c>
      <c r="AE38">
        <f t="shared" si="3"/>
        <v>0</v>
      </c>
      <c r="AF38">
        <f t="shared" si="24"/>
        <v>0</v>
      </c>
      <c r="AG38">
        <f t="shared" si="24"/>
        <v>-15.729724043996921</v>
      </c>
      <c r="AH38">
        <f t="shared" si="5"/>
        <v>-1515.7325080330309</v>
      </c>
      <c r="AI38">
        <f t="shared" si="25"/>
        <v>-1531.4622320770277</v>
      </c>
      <c r="AJ38">
        <f t="shared" si="7"/>
        <v>-0.37774700808103034</v>
      </c>
      <c r="AK38">
        <f t="shared" si="22"/>
        <v>19.845978323183935</v>
      </c>
      <c r="AL38">
        <f t="shared" si="26"/>
        <v>-1511.9940007619248</v>
      </c>
      <c r="AN38">
        <f t="shared" si="27"/>
        <v>0</v>
      </c>
      <c r="AO38">
        <f t="shared" si="27"/>
        <v>0</v>
      </c>
      <c r="AP38">
        <f t="shared" si="27"/>
        <v>-0.46748400093163761</v>
      </c>
      <c r="AQ38">
        <f t="shared" si="27"/>
        <v>-45.047242737093597</v>
      </c>
      <c r="AR38">
        <f t="shared" si="27"/>
        <v>-45.514726738025232</v>
      </c>
      <c r="AS38">
        <f t="shared" si="27"/>
        <v>-1.1226559485960571E-2</v>
      </c>
      <c r="AT38">
        <f t="shared" si="27"/>
        <v>0.58981818898884641</v>
      </c>
      <c r="AU38">
        <f t="shared" si="23"/>
        <v>-44.936135108522343</v>
      </c>
      <c r="AW38">
        <v>35</v>
      </c>
      <c r="AX38">
        <f>IF(Z38&gt;0, (R38*SUMPRODUCT(K38:$K$98, X38:$X$98)-K38*$AZ$3)/Z38, 0)</f>
        <v>451.20264389175662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4.9870000000000001E-3</v>
      </c>
      <c r="Q39" s="4">
        <f t="shared" si="21"/>
        <v>25</v>
      </c>
      <c r="R39">
        <f t="shared" si="0"/>
        <v>500000</v>
      </c>
      <c r="S39">
        <f t="shared" si="1"/>
        <v>456.18707293499074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283.89172305356578</v>
      </c>
      <c r="AC39">
        <f t="shared" si="2"/>
        <v>282.72618408874064</v>
      </c>
      <c r="AE39">
        <f t="shared" si="3"/>
        <v>0</v>
      </c>
      <c r="AF39">
        <f t="shared" si="24"/>
        <v>0</v>
      </c>
      <c r="AG39">
        <f t="shared" si="24"/>
        <v>-15.49398266974954</v>
      </c>
      <c r="AH39">
        <f t="shared" si="5"/>
        <v>-1568.8826761482528</v>
      </c>
      <c r="AI39">
        <f t="shared" si="25"/>
        <v>-1584.3766588180024</v>
      </c>
      <c r="AJ39">
        <f t="shared" si="7"/>
        <v>1.1655389648251457</v>
      </c>
      <c r="AK39">
        <f t="shared" si="22"/>
        <v>19.872420613749608</v>
      </c>
      <c r="AL39">
        <f t="shared" si="26"/>
        <v>-1563.3386992394276</v>
      </c>
      <c r="AN39">
        <f t="shared" si="27"/>
        <v>0</v>
      </c>
      <c r="AO39">
        <f t="shared" si="27"/>
        <v>0</v>
      </c>
      <c r="AP39">
        <f t="shared" si="27"/>
        <v>-0.41114090911578133</v>
      </c>
      <c r="AQ39">
        <f t="shared" si="27"/>
        <v>-41.631119868679932</v>
      </c>
      <c r="AR39">
        <f t="shared" si="27"/>
        <v>-42.042260777795718</v>
      </c>
      <c r="AS39">
        <f t="shared" si="27"/>
        <v>3.0928184174600176E-2</v>
      </c>
      <c r="AT39">
        <f t="shared" si="27"/>
        <v>0.52732504299362826</v>
      </c>
      <c r="AU39">
        <f t="shared" si="23"/>
        <v>-41.484007550627481</v>
      </c>
      <c r="AW39">
        <v>36</v>
      </c>
      <c r="AX39">
        <f>IF(Z39&gt;0, (R39*SUMPRODUCT(K39:$K$98, X39:$X$98)-K39*$AZ$3)/Z39, 0)</f>
        <v>456.18707293499074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5.2249999999999996E-3</v>
      </c>
      <c r="Q40" s="4">
        <f t="shared" si="21"/>
        <v>25</v>
      </c>
      <c r="R40">
        <f t="shared" si="0"/>
        <v>500000</v>
      </c>
      <c r="S40">
        <f t="shared" si="1"/>
        <v>459.22395259783713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282.72618408874064</v>
      </c>
      <c r="AC40">
        <f t="shared" si="2"/>
        <v>280.27515687387228</v>
      </c>
      <c r="AE40">
        <f t="shared" si="3"/>
        <v>0</v>
      </c>
      <c r="AF40">
        <f t="shared" si="24"/>
        <v>0</v>
      </c>
      <c r="AG40">
        <f t="shared" si="24"/>
        <v>-15.258086783602604</v>
      </c>
      <c r="AH40">
        <f t="shared" si="5"/>
        <v>-1619.1211889888268</v>
      </c>
      <c r="AI40">
        <f t="shared" si="25"/>
        <v>-1634.3792757724293</v>
      </c>
      <c r="AJ40">
        <f t="shared" si="7"/>
        <v>2.4510272148683612</v>
      </c>
      <c r="AK40">
        <f t="shared" si="22"/>
        <v>19.790832886211845</v>
      </c>
      <c r="AL40">
        <f t="shared" si="26"/>
        <v>-1612.1374156713491</v>
      </c>
      <c r="AN40">
        <f t="shared" si="27"/>
        <v>0</v>
      </c>
      <c r="AO40">
        <f t="shared" si="27"/>
        <v>0</v>
      </c>
      <c r="AP40">
        <f t="shared" si="27"/>
        <v>-0.36150115069151206</v>
      </c>
      <c r="AQ40">
        <f t="shared" si="27"/>
        <v>-38.360915180892093</v>
      </c>
      <c r="AR40">
        <f t="shared" si="27"/>
        <v>-38.722416331583602</v>
      </c>
      <c r="AS40">
        <f t="shared" si="27"/>
        <v>5.8070790336789427E-2</v>
      </c>
      <c r="AT40">
        <f t="shared" si="27"/>
        <v>0.46889291973339831</v>
      </c>
      <c r="AU40">
        <f t="shared" si="23"/>
        <v>-38.195452621513411</v>
      </c>
      <c r="AW40">
        <v>37</v>
      </c>
      <c r="AX40">
        <f>IF(Z40&gt;0, (R40*SUMPRODUCT(K40:$K$98, X40:$X$98)-K40*$AZ$3)/Z40, 0)</f>
        <v>459.22395259783713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5.4879999999999998E-3</v>
      </c>
      <c r="Q41" s="4">
        <f t="shared" si="21"/>
        <v>25</v>
      </c>
      <c r="R41">
        <f t="shared" si="0"/>
        <v>500000</v>
      </c>
      <c r="S41">
        <f t="shared" si="1"/>
        <v>460.82531525730377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280.27515687387228</v>
      </c>
      <c r="AC41">
        <f t="shared" si="2"/>
        <v>276.89646727674011</v>
      </c>
      <c r="AE41">
        <f t="shared" si="3"/>
        <v>0</v>
      </c>
      <c r="AF41">
        <f t="shared" si="24"/>
        <v>0</v>
      </c>
      <c r="AG41">
        <f t="shared" si="24"/>
        <v>-15.021769535498164</v>
      </c>
      <c r="AH41">
        <f t="shared" si="5"/>
        <v>-1674.7276053682217</v>
      </c>
      <c r="AI41">
        <f t="shared" si="25"/>
        <v>-1689.7493749037199</v>
      </c>
      <c r="AJ41">
        <f t="shared" si="7"/>
        <v>3.3786895971321655</v>
      </c>
      <c r="AK41">
        <f t="shared" si="22"/>
        <v>19.61926098117106</v>
      </c>
      <c r="AL41">
        <f t="shared" si="26"/>
        <v>-1666.7514243254168</v>
      </c>
      <c r="AN41">
        <f t="shared" si="27"/>
        <v>0</v>
      </c>
      <c r="AO41">
        <f t="shared" si="27"/>
        <v>0</v>
      </c>
      <c r="AP41">
        <f t="shared" si="27"/>
        <v>-0.31776984006214454</v>
      </c>
      <c r="AQ41">
        <f t="shared" si="27"/>
        <v>-35.427112767768179</v>
      </c>
      <c r="AR41">
        <f t="shared" si="27"/>
        <v>-35.744882607830327</v>
      </c>
      <c r="AS41">
        <f t="shared" si="27"/>
        <v>7.1472648436202671E-2</v>
      </c>
      <c r="AT41">
        <f t="shared" si="27"/>
        <v>0.41502496822305629</v>
      </c>
      <c r="AU41">
        <f t="shared" si="23"/>
        <v>-35.25838499117107</v>
      </c>
      <c r="AW41">
        <v>38</v>
      </c>
      <c r="AX41">
        <f>IF(Z41&gt;0, (R41*SUMPRODUCT(K41:$K$98, X41:$X$98)-K41*$AZ$3)/Z41, 0)</f>
        <v>460.82531525730377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5.7670000000000004E-3</v>
      </c>
      <c r="Q42" s="4">
        <f t="shared" si="21"/>
        <v>25</v>
      </c>
      <c r="R42">
        <f t="shared" si="0"/>
        <v>500000</v>
      </c>
      <c r="S42">
        <f t="shared" si="1"/>
        <v>461.11757893228855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276.89646727674011</v>
      </c>
      <c r="AC42">
        <f t="shared" si="2"/>
        <v>272.70348449447198</v>
      </c>
      <c r="AE42">
        <f t="shared" si="3"/>
        <v>0</v>
      </c>
      <c r="AF42">
        <f t="shared" si="24"/>
        <v>0</v>
      </c>
      <c r="AG42">
        <f t="shared" si="24"/>
        <v>-14.784921295231964</v>
      </c>
      <c r="AH42">
        <f t="shared" si="5"/>
        <v>-1732.6108982243584</v>
      </c>
      <c r="AI42">
        <f t="shared" si="25"/>
        <v>-1747.3958195195903</v>
      </c>
      <c r="AJ42">
        <f t="shared" si="7"/>
        <v>4.1929827822681318</v>
      </c>
      <c r="AK42">
        <f t="shared" si="22"/>
        <v>19.382752709371811</v>
      </c>
      <c r="AL42">
        <f t="shared" si="26"/>
        <v>-1723.8200840279505</v>
      </c>
      <c r="AN42">
        <f t="shared" si="27"/>
        <v>0</v>
      </c>
      <c r="AO42">
        <f t="shared" si="27"/>
        <v>0</v>
      </c>
      <c r="AP42">
        <f t="shared" si="27"/>
        <v>-0.27924960981596841</v>
      </c>
      <c r="AQ42">
        <f t="shared" si="27"/>
        <v>-32.724619064971201</v>
      </c>
      <c r="AR42">
        <f t="shared" si="27"/>
        <v>-33.003868674787171</v>
      </c>
      <c r="AS42">
        <f t="shared" si="27"/>
        <v>7.9194794651429978E-2</v>
      </c>
      <c r="AT42">
        <f t="shared" si="27"/>
        <v>0.36609096681475189</v>
      </c>
      <c r="AU42">
        <f t="shared" si="23"/>
        <v>-32.55858291332099</v>
      </c>
      <c r="AW42">
        <v>39</v>
      </c>
      <c r="AX42">
        <f>IF(Z42&gt;0, (R42*SUMPRODUCT(K42:$K$98, X42:$X$98)-K42*$AZ$3)/Z42, 0)</f>
        <v>461.11757893228855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6.0780000000000001E-3</v>
      </c>
      <c r="Q43" s="4">
        <f t="shared" si="21"/>
        <v>25</v>
      </c>
      <c r="R43">
        <f t="shared" si="0"/>
        <v>500000</v>
      </c>
      <c r="S43">
        <f t="shared" si="1"/>
        <v>460.3399789601865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272.70348449447198</v>
      </c>
      <c r="AC43">
        <f t="shared" si="2"/>
        <v>267.86648148798292</v>
      </c>
      <c r="AE43">
        <f t="shared" si="3"/>
        <v>0</v>
      </c>
      <c r="AF43">
        <f t="shared" si="24"/>
        <v>0</v>
      </c>
      <c r="AG43">
        <f t="shared" si="24"/>
        <v>-14.547209330647226</v>
      </c>
      <c r="AH43">
        <f t="shared" si="5"/>
        <v>-1797.2550326483977</v>
      </c>
      <c r="AI43">
        <f t="shared" si="25"/>
        <v>-1811.802241979045</v>
      </c>
      <c r="AJ43">
        <f t="shared" si="7"/>
        <v>4.8370030064890557</v>
      </c>
      <c r="AK43">
        <f t="shared" si="22"/>
        <v>19.089243914613039</v>
      </c>
      <c r="AL43">
        <f t="shared" si="26"/>
        <v>-1787.8759950579429</v>
      </c>
      <c r="AN43">
        <f t="shared" si="27"/>
        <v>0</v>
      </c>
      <c r="AO43">
        <f t="shared" si="27"/>
        <v>0</v>
      </c>
      <c r="AP43">
        <f t="shared" si="27"/>
        <v>-0.24532128088334579</v>
      </c>
      <c r="AQ43">
        <f t="shared" si="27"/>
        <v>-30.308555865383145</v>
      </c>
      <c r="AR43">
        <f t="shared" si="27"/>
        <v>-30.55387714626649</v>
      </c>
      <c r="AS43">
        <f t="shared" si="27"/>
        <v>8.1570268648612027E-2</v>
      </c>
      <c r="AT43">
        <f t="shared" si="27"/>
        <v>0.32191725999031401</v>
      </c>
      <c r="AU43">
        <f t="shared" si="23"/>
        <v>-30.150389617627564</v>
      </c>
      <c r="AW43">
        <v>40</v>
      </c>
      <c r="AX43">
        <f>IF(Z43&gt;0, (R43*SUMPRODUCT(K43:$K$98, X43:$X$98)-K43*$AZ$3)/Z43, 0)</f>
        <v>460.3399789601865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6.4359999999999999E-3</v>
      </c>
      <c r="Q44" s="4">
        <f t="shared" si="21"/>
        <v>25</v>
      </c>
      <c r="R44">
        <f t="shared" si="0"/>
        <v>500000</v>
      </c>
      <c r="S44">
        <f t="shared" si="1"/>
        <v>458.58180635344456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267.86648148798292</v>
      </c>
      <c r="AC44">
        <f t="shared" si="2"/>
        <v>262.45758281767314</v>
      </c>
      <c r="AE44">
        <f t="shared" si="3"/>
        <v>0</v>
      </c>
      <c r="AF44">
        <f t="shared" si="24"/>
        <v>0</v>
      </c>
      <c r="AG44">
        <f t="shared" si="24"/>
        <v>-14.308111398088707</v>
      </c>
      <c r="AH44">
        <f t="shared" si="5"/>
        <v>-1872.5167850409109</v>
      </c>
      <c r="AI44">
        <f t="shared" si="25"/>
        <v>-1886.8248964389995</v>
      </c>
      <c r="AJ44">
        <f t="shared" si="7"/>
        <v>5.4088986703097817</v>
      </c>
      <c r="AK44">
        <f t="shared" si="22"/>
        <v>18.750653704158807</v>
      </c>
      <c r="AL44">
        <f t="shared" si="26"/>
        <v>-1862.6653440645309</v>
      </c>
      <c r="AN44">
        <f t="shared" si="27"/>
        <v>0</v>
      </c>
      <c r="AO44">
        <f t="shared" si="27"/>
        <v>0</v>
      </c>
      <c r="AP44">
        <f t="shared" si="27"/>
        <v>-0.21543676813459561</v>
      </c>
      <c r="AQ44">
        <f t="shared" si="27"/>
        <v>-28.194424352950239</v>
      </c>
      <c r="AR44">
        <f t="shared" si="27"/>
        <v>-28.409861121084834</v>
      </c>
      <c r="AS44">
        <f t="shared" si="27"/>
        <v>8.1441611424321853E-2</v>
      </c>
      <c r="AT44">
        <f t="shared" si="27"/>
        <v>0.28232798320081354</v>
      </c>
      <c r="AU44">
        <f t="shared" si="23"/>
        <v>-28.046091526459698</v>
      </c>
      <c r="AW44">
        <v>41</v>
      </c>
      <c r="AX44">
        <f>IF(Z44&gt;0, (R44*SUMPRODUCT(K44:$K$98, X44:$X$98)-K44*$AZ$3)/Z44, 0)</f>
        <v>458.58180635344456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6.8199999999999997E-3</v>
      </c>
      <c r="Q45" s="4">
        <f t="shared" si="21"/>
        <v>25</v>
      </c>
      <c r="R45">
        <f t="shared" si="0"/>
        <v>500000</v>
      </c>
      <c r="S45">
        <f t="shared" si="1"/>
        <v>455.83068382838354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262.45758281767314</v>
      </c>
      <c r="AC45">
        <f t="shared" si="2"/>
        <v>256.49499524603857</v>
      </c>
      <c r="AE45">
        <f t="shared" si="3"/>
        <v>0</v>
      </c>
      <c r="AF45">
        <f t="shared" si="24"/>
        <v>0</v>
      </c>
      <c r="AG45">
        <f t="shared" si="24"/>
        <v>-14.067448964372856</v>
      </c>
      <c r="AH45">
        <f t="shared" si="5"/>
        <v>-1951.6263946992997</v>
      </c>
      <c r="AI45">
        <f t="shared" si="25"/>
        <v>-1965.6938436636726</v>
      </c>
      <c r="AJ45">
        <f t="shared" si="7"/>
        <v>5.9625875716345718</v>
      </c>
      <c r="AK45">
        <f t="shared" si="22"/>
        <v>18.372030797237123</v>
      </c>
      <c r="AL45">
        <f t="shared" si="26"/>
        <v>-1941.359225294801</v>
      </c>
      <c r="AN45">
        <f t="shared" si="27"/>
        <v>0</v>
      </c>
      <c r="AO45">
        <f t="shared" si="27"/>
        <v>0</v>
      </c>
      <c r="AP45">
        <f t="shared" si="27"/>
        <v>-0.18911885865586758</v>
      </c>
      <c r="AQ45">
        <f t="shared" si="27"/>
        <v>-26.237120690677532</v>
      </c>
      <c r="AR45">
        <f t="shared" si="27"/>
        <v>-26.426239549333403</v>
      </c>
      <c r="AS45">
        <f t="shared" si="27"/>
        <v>8.0159363580350668E-2</v>
      </c>
      <c r="AT45">
        <f t="shared" si="27"/>
        <v>0.24698845571527767</v>
      </c>
      <c r="AU45">
        <f t="shared" si="23"/>
        <v>-26.099091730037774</v>
      </c>
      <c r="AW45">
        <v>42</v>
      </c>
      <c r="AX45">
        <f>IF(Z45&gt;0, (R45*SUMPRODUCT(K45:$K$98, X45:$X$98)-K45*$AZ$3)/Z45, 0)</f>
        <v>455.83068382838354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7.2269999999999999E-3</v>
      </c>
      <c r="Q46" s="4">
        <f t="shared" si="21"/>
        <v>25</v>
      </c>
      <c r="R46">
        <f t="shared" si="0"/>
        <v>500000</v>
      </c>
      <c r="S46">
        <f t="shared" si="1"/>
        <v>452.27080749116431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256.49499524603857</v>
      </c>
      <c r="AC46">
        <f t="shared" si="2"/>
        <v>250.10772882439269</v>
      </c>
      <c r="AE46">
        <f t="shared" si="3"/>
        <v>0</v>
      </c>
      <c r="AF46">
        <f t="shared" si="24"/>
        <v>0</v>
      </c>
      <c r="AG46">
        <f t="shared" si="24"/>
        <v>-13.825109021063605</v>
      </c>
      <c r="AH46">
        <f t="shared" si="5"/>
        <v>-2033.3090733104525</v>
      </c>
      <c r="AI46">
        <f t="shared" si="25"/>
        <v>-2047.1341823315161</v>
      </c>
      <c r="AJ46">
        <f t="shared" si="7"/>
        <v>6.3872664216458759</v>
      </c>
      <c r="AK46">
        <f t="shared" si="22"/>
        <v>17.9546496672227</v>
      </c>
      <c r="AL46">
        <f t="shared" si="26"/>
        <v>-2022.7922662426477</v>
      </c>
      <c r="AN46">
        <f t="shared" si="27"/>
        <v>0</v>
      </c>
      <c r="AO46">
        <f t="shared" si="27"/>
        <v>0</v>
      </c>
      <c r="AP46">
        <f t="shared" si="27"/>
        <v>-0.16594723935518121</v>
      </c>
      <c r="AQ46">
        <f t="shared" si="27"/>
        <v>-24.406464134034909</v>
      </c>
      <c r="AR46">
        <f t="shared" si="27"/>
        <v>-24.572411373390089</v>
      </c>
      <c r="AS46">
        <f t="shared" si="27"/>
        <v>7.6668417448518239E-2</v>
      </c>
      <c r="AT46">
        <f t="shared" si="27"/>
        <v>0.2155154466648688</v>
      </c>
      <c r="AU46">
        <f t="shared" si="23"/>
        <v>-24.280227509276703</v>
      </c>
      <c r="AW46">
        <v>43</v>
      </c>
      <c r="AX46">
        <f>IF(Z46&gt;0, (R46*SUMPRODUCT(K46:$K$98, X46:$X$98)-K46*$AZ$3)/Z46, 0)</f>
        <v>452.27080749116431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7.6860000000000001E-3</v>
      </c>
      <c r="Q47" s="4">
        <f t="shared" si="21"/>
        <v>25</v>
      </c>
      <c r="R47">
        <f t="shared" si="0"/>
        <v>500000</v>
      </c>
      <c r="S47">
        <f t="shared" si="1"/>
        <v>448.11050716881238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250.10772882439269</v>
      </c>
      <c r="AC47">
        <f t="shared" si="2"/>
        <v>243.42434885913607</v>
      </c>
      <c r="AE47">
        <f t="shared" si="3"/>
        <v>0</v>
      </c>
      <c r="AF47">
        <f t="shared" si="24"/>
        <v>0</v>
      </c>
      <c r="AG47">
        <f t="shared" si="24"/>
        <v>-13.580598142917074</v>
      </c>
      <c r="AH47">
        <f t="shared" si="5"/>
        <v>-2125.1957587178972</v>
      </c>
      <c r="AI47">
        <f t="shared" si="25"/>
        <v>-2138.7763568608143</v>
      </c>
      <c r="AJ47">
        <f t="shared" si="7"/>
        <v>6.6833799652566199</v>
      </c>
      <c r="AK47">
        <f t="shared" si="22"/>
        <v>17.507541017707489</v>
      </c>
      <c r="AL47">
        <f t="shared" si="26"/>
        <v>-2114.5854358778502</v>
      </c>
      <c r="AN47">
        <f t="shared" si="27"/>
        <v>0</v>
      </c>
      <c r="AO47">
        <f t="shared" si="27"/>
        <v>0</v>
      </c>
      <c r="AP47">
        <f t="shared" si="27"/>
        <v>-0.14554669328566558</v>
      </c>
      <c r="AQ47">
        <f t="shared" si="27"/>
        <v>-22.776258601498618</v>
      </c>
      <c r="AR47">
        <f t="shared" si="27"/>
        <v>-22.921805294784285</v>
      </c>
      <c r="AS47">
        <f t="shared" si="27"/>
        <v>7.1627467632719821E-2</v>
      </c>
      <c r="AT47">
        <f t="shared" si="27"/>
        <v>0.18763272986024332</v>
      </c>
      <c r="AU47">
        <f t="shared" si="23"/>
        <v>-22.662545097291321</v>
      </c>
      <c r="AW47">
        <v>44</v>
      </c>
      <c r="AX47">
        <f>IF(Z47&gt;0, (R47*SUMPRODUCT(K47:$K$98, X47:$X$98)-K47*$AZ$3)/Z47, 0)</f>
        <v>448.11050716881238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8.2030000000000002E-3</v>
      </c>
      <c r="Q48" s="4">
        <f t="shared" si="21"/>
        <v>25</v>
      </c>
      <c r="R48">
        <f t="shared" si="0"/>
        <v>500000</v>
      </c>
      <c r="S48">
        <f t="shared" si="1"/>
        <v>443.38360953005656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243.42434885913607</v>
      </c>
      <c r="AC48">
        <f t="shared" si="2"/>
        <v>236.47227255118955</v>
      </c>
      <c r="AE48">
        <f t="shared" si="3"/>
        <v>0</v>
      </c>
      <c r="AF48">
        <f t="shared" si="24"/>
        <v>0</v>
      </c>
      <c r="AG48">
        <f t="shared" si="24"/>
        <v>-13.333390514921556</v>
      </c>
      <c r="AH48">
        <f t="shared" si="5"/>
        <v>-2228.0329313269754</v>
      </c>
      <c r="AI48">
        <f t="shared" si="25"/>
        <v>-2241.3663218418969</v>
      </c>
      <c r="AJ48">
        <f t="shared" si="7"/>
        <v>6.9520763079465269</v>
      </c>
      <c r="AK48">
        <f t="shared" si="22"/>
        <v>17.039704420139525</v>
      </c>
      <c r="AL48">
        <f t="shared" si="26"/>
        <v>-2217.3745411138111</v>
      </c>
      <c r="AN48">
        <f t="shared" si="27"/>
        <v>0</v>
      </c>
      <c r="AO48">
        <f t="shared" si="27"/>
        <v>0</v>
      </c>
      <c r="AP48">
        <f t="shared" si="27"/>
        <v>-0.12758688109623806</v>
      </c>
      <c r="AQ48">
        <f t="shared" si="27"/>
        <v>-21.319991518255623</v>
      </c>
      <c r="AR48">
        <f t="shared" si="27"/>
        <v>-21.447578399351862</v>
      </c>
      <c r="AS48">
        <f t="shared" si="27"/>
        <v>6.6524244698398502E-2</v>
      </c>
      <c r="AT48">
        <f t="shared" si="27"/>
        <v>0.16305250636245797</v>
      </c>
      <c r="AU48">
        <f t="shared" si="23"/>
        <v>-21.218001648291008</v>
      </c>
      <c r="AW48">
        <v>45</v>
      </c>
      <c r="AX48">
        <f>IF(Z48&gt;0, (R48*SUMPRODUCT(K48:$K$98, X48:$X$98)-K48*$AZ$3)/Z48, 0)</f>
        <v>443.38360953005656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8.7950000000000007E-3</v>
      </c>
      <c r="Q49" s="4">
        <f t="shared" si="21"/>
        <v>25</v>
      </c>
      <c r="R49">
        <f t="shared" si="0"/>
        <v>500000</v>
      </c>
      <c r="S49">
        <f t="shared" si="1"/>
        <v>438.13480349839745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236.47227255118955</v>
      </c>
      <c r="AC49">
        <f t="shared" si="2"/>
        <v>229.28101522360535</v>
      </c>
      <c r="AE49">
        <f t="shared" si="3"/>
        <v>0</v>
      </c>
      <c r="AF49">
        <f t="shared" si="24"/>
        <v>0</v>
      </c>
      <c r="AG49">
        <f t="shared" si="24"/>
        <v>-13.082789440193604</v>
      </c>
      <c r="AH49">
        <f t="shared" si="5"/>
        <v>-2345.3433915747023</v>
      </c>
      <c r="AI49">
        <f t="shared" si="25"/>
        <v>-2358.426181014896</v>
      </c>
      <c r="AJ49">
        <f t="shared" si="7"/>
        <v>7.1912573275841964</v>
      </c>
      <c r="AK49">
        <f t="shared" si="22"/>
        <v>16.553059078583271</v>
      </c>
      <c r="AL49">
        <f t="shared" si="26"/>
        <v>-2334.6818646087286</v>
      </c>
      <c r="AN49">
        <f t="shared" si="27"/>
        <v>0</v>
      </c>
      <c r="AO49">
        <f t="shared" si="27"/>
        <v>0</v>
      </c>
      <c r="AP49">
        <f t="shared" si="27"/>
        <v>-0.11177579077324487</v>
      </c>
      <c r="AQ49">
        <f t="shared" si="27"/>
        <v>-20.037975343596681</v>
      </c>
      <c r="AR49">
        <f t="shared" si="27"/>
        <v>-20.149751134369925</v>
      </c>
      <c r="AS49">
        <f t="shared" si="27"/>
        <v>6.1440144559318087E-2</v>
      </c>
      <c r="AT49">
        <f t="shared" si="27"/>
        <v>0.14142482967283043</v>
      </c>
      <c r="AU49">
        <f t="shared" si="23"/>
        <v>-19.946886160137776</v>
      </c>
      <c r="AW49">
        <v>46</v>
      </c>
      <c r="AX49">
        <f>IF(Z49&gt;0, (R49*SUMPRODUCT(K49:$K$98, X49:$X$98)-K49*$AZ$3)/Z49, 0)</f>
        <v>438.13480349839745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9.4780000000000003E-3</v>
      </c>
      <c r="Q50" s="4">
        <f t="shared" si="21"/>
        <v>25</v>
      </c>
      <c r="R50">
        <f t="shared" si="0"/>
        <v>500000</v>
      </c>
      <c r="S50">
        <f t="shared" si="1"/>
        <v>432.37181034439993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229.28101522360535</v>
      </c>
      <c r="AC50">
        <f t="shared" si="2"/>
        <v>221.85798112167967</v>
      </c>
      <c r="AE50">
        <f t="shared" si="3"/>
        <v>0</v>
      </c>
      <c r="AF50">
        <f t="shared" si="24"/>
        <v>0</v>
      </c>
      <c r="AG50">
        <f t="shared" si="24"/>
        <v>-12.827962867477513</v>
      </c>
      <c r="AH50">
        <f t="shared" si="5"/>
        <v>-2479.9735662830999</v>
      </c>
      <c r="AI50">
        <f t="shared" si="25"/>
        <v>-2492.8015291505776</v>
      </c>
      <c r="AJ50">
        <f t="shared" si="7"/>
        <v>7.4230341019256798</v>
      </c>
      <c r="AK50">
        <f t="shared" si="22"/>
        <v>16.049671065652376</v>
      </c>
      <c r="AL50">
        <f t="shared" si="26"/>
        <v>-2469.3288239829994</v>
      </c>
      <c r="AN50">
        <f t="shared" si="27"/>
        <v>0</v>
      </c>
      <c r="AO50">
        <f t="shared" si="27"/>
        <v>0</v>
      </c>
      <c r="AP50">
        <f t="shared" si="27"/>
        <v>-9.785591242907464E-2</v>
      </c>
      <c r="AQ50">
        <f t="shared" si="27"/>
        <v>-18.918052588371694</v>
      </c>
      <c r="AR50">
        <f t="shared" si="27"/>
        <v>-19.015908500800769</v>
      </c>
      <c r="AS50">
        <f t="shared" si="27"/>
        <v>5.6625341259575281E-2</v>
      </c>
      <c r="AT50">
        <f t="shared" si="27"/>
        <v>0.12243216031578406</v>
      </c>
      <c r="AU50">
        <f t="shared" si="23"/>
        <v>-18.836850999225412</v>
      </c>
      <c r="AW50">
        <v>47</v>
      </c>
      <c r="AX50">
        <f>IF(Z50&gt;0, (R50*SUMPRODUCT(K50:$K$98, X50:$X$98)-K50*$AZ$3)/Z50, 0)</f>
        <v>432.37181034439993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1.0265E-2</v>
      </c>
      <c r="Q51" s="4">
        <f t="shared" si="21"/>
        <v>25</v>
      </c>
      <c r="R51">
        <f t="shared" si="0"/>
        <v>500000</v>
      </c>
      <c r="S51">
        <f t="shared" si="1"/>
        <v>426.08847339540398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221.85798112167967</v>
      </c>
      <c r="AC51">
        <f t="shared" si="2"/>
        <v>214.20326892765704</v>
      </c>
      <c r="AE51">
        <f t="shared" si="3"/>
        <v>0</v>
      </c>
      <c r="AF51">
        <f t="shared" si="24"/>
        <v>0</v>
      </c>
      <c r="AG51">
        <f t="shared" si="24"/>
        <v>-12.568004199968083</v>
      </c>
      <c r="AH51">
        <f t="shared" si="5"/>
        <v>-2633.5807766931334</v>
      </c>
      <c r="AI51">
        <f t="shared" si="25"/>
        <v>-2646.1487808931015</v>
      </c>
      <c r="AJ51">
        <f t="shared" si="7"/>
        <v>7.6547121940226361</v>
      </c>
      <c r="AK51">
        <f t="shared" si="22"/>
        <v>15.530058678517578</v>
      </c>
      <c r="AL51">
        <f t="shared" si="26"/>
        <v>-2622.9640100205615</v>
      </c>
      <c r="AN51">
        <f t="shared" si="27"/>
        <v>0</v>
      </c>
      <c r="AO51">
        <f t="shared" si="27"/>
        <v>0</v>
      </c>
      <c r="AP51">
        <f t="shared" si="27"/>
        <v>-8.5600769967588794E-2</v>
      </c>
      <c r="AQ51">
        <f t="shared" si="27"/>
        <v>-17.937338233650912</v>
      </c>
      <c r="AR51">
        <f t="shared" si="27"/>
        <v>-18.0229390036185</v>
      </c>
      <c r="AS51">
        <f t="shared" si="27"/>
        <v>5.2136301616631589E-2</v>
      </c>
      <c r="AT51">
        <f t="shared" si="27"/>
        <v>0.10577534502465516</v>
      </c>
      <c r="AU51">
        <f t="shared" si="23"/>
        <v>-17.865027356977215</v>
      </c>
      <c r="AW51">
        <v>48</v>
      </c>
      <c r="AX51">
        <f>IF(Z51&gt;0, (R51*SUMPRODUCT(K51:$K$98, X51:$X$98)-K51*$AZ$3)/Z51, 0)</f>
        <v>426.08847339540398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1.1204E-2</v>
      </c>
      <c r="Q52" s="4">
        <f t="shared" si="21"/>
        <v>25</v>
      </c>
      <c r="R52">
        <f t="shared" si="0"/>
        <v>500000</v>
      </c>
      <c r="S52">
        <f t="shared" si="1"/>
        <v>419.30309178756079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214.20326892765704</v>
      </c>
      <c r="AC52">
        <f t="shared" si="2"/>
        <v>206.32248461753215</v>
      </c>
      <c r="AE52">
        <f t="shared" si="3"/>
        <v>0</v>
      </c>
      <c r="AF52">
        <f t="shared" si="24"/>
        <v>0</v>
      </c>
      <c r="AG52">
        <f t="shared" si="24"/>
        <v>-12.301512238911961</v>
      </c>
      <c r="AH52">
        <f t="shared" si="5"/>
        <v>-2816.2383811288482</v>
      </c>
      <c r="AI52">
        <f t="shared" si="25"/>
        <v>-2828.5398933677602</v>
      </c>
      <c r="AJ52">
        <f t="shared" si="7"/>
        <v>7.8807843101248807</v>
      </c>
      <c r="AK52">
        <f t="shared" si="22"/>
        <v>14.994228824935995</v>
      </c>
      <c r="AL52">
        <f t="shared" si="26"/>
        <v>-2805.6648802326995</v>
      </c>
      <c r="AN52">
        <f t="shared" si="27"/>
        <v>0</v>
      </c>
      <c r="AO52">
        <f t="shared" si="27"/>
        <v>0</v>
      </c>
      <c r="AP52">
        <f t="shared" si="27"/>
        <v>-7.4808652893925034E-2</v>
      </c>
      <c r="AQ52">
        <f t="shared" si="27"/>
        <v>-17.126268334229728</v>
      </c>
      <c r="AR52">
        <f t="shared" si="27"/>
        <v>-17.201076987123653</v>
      </c>
      <c r="AS52">
        <f t="shared" si="27"/>
        <v>4.792507185605719E-2</v>
      </c>
      <c r="AT52">
        <f t="shared" si="27"/>
        <v>9.1183753492402639E-2</v>
      </c>
      <c r="AU52">
        <f t="shared" si="23"/>
        <v>-17.061968161775194</v>
      </c>
      <c r="AW52">
        <v>49</v>
      </c>
      <c r="AX52">
        <f>IF(Z52&gt;0, (R52*SUMPRODUCT(K52:$K$98, X52:$X$98)-K52*$AZ$3)/Z52, 0)</f>
        <v>419.30309178756079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1.2285000000000001E-2</v>
      </c>
      <c r="Q53" s="4">
        <f t="shared" si="21"/>
        <v>25</v>
      </c>
      <c r="R53">
        <f t="shared" si="0"/>
        <v>500000</v>
      </c>
      <c r="S53">
        <f t="shared" si="1"/>
        <v>411.92553363340488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206.32248461753215</v>
      </c>
      <c r="AC53">
        <f t="shared" si="2"/>
        <v>198.17528228645051</v>
      </c>
      <c r="AE53">
        <f t="shared" si="3"/>
        <v>0</v>
      </c>
      <c r="AF53">
        <f t="shared" si="24"/>
        <v>0</v>
      </c>
      <c r="AG53">
        <f t="shared" si="24"/>
        <v>-12.027373038667807</v>
      </c>
      <c r="AH53">
        <f t="shared" si="5"/>
        <v>-3022.4815571006689</v>
      </c>
      <c r="AI53">
        <f t="shared" si="25"/>
        <v>-3034.5089301393368</v>
      </c>
      <c r="AJ53">
        <f t="shared" si="7"/>
        <v>8.1472023310816439</v>
      </c>
      <c r="AK53">
        <f t="shared" si="22"/>
        <v>14.442573923227252</v>
      </c>
      <c r="AL53">
        <f t="shared" si="26"/>
        <v>-3011.9191538850278</v>
      </c>
      <c r="AN53">
        <f t="shared" si="27"/>
        <v>0</v>
      </c>
      <c r="AO53">
        <f t="shared" si="27"/>
        <v>0</v>
      </c>
      <c r="AP53">
        <f t="shared" si="27"/>
        <v>-6.5304948271592778E-2</v>
      </c>
      <c r="AQ53">
        <f t="shared" si="27"/>
        <v>-16.411148228604805</v>
      </c>
      <c r="AR53">
        <f t="shared" si="27"/>
        <v>-16.476453176876397</v>
      </c>
      <c r="AS53">
        <f t="shared" si="27"/>
        <v>4.4236810904504778E-2</v>
      </c>
      <c r="AT53">
        <f t="shared" si="27"/>
        <v>7.8418748627213056E-2</v>
      </c>
      <c r="AU53">
        <f t="shared" si="23"/>
        <v>-16.353797617344679</v>
      </c>
      <c r="AW53">
        <v>50</v>
      </c>
      <c r="AX53">
        <f>IF(Z53&gt;0, (R53*SUMPRODUCT(K53:$K$98, X53:$X$98)-K53*$AZ$3)/Z53, 0)</f>
        <v>411.92553363340488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1.3528E-2</v>
      </c>
      <c r="Q54" s="4">
        <f t="shared" si="21"/>
        <v>25</v>
      </c>
      <c r="R54">
        <f t="shared" si="0"/>
        <v>500000</v>
      </c>
      <c r="S54">
        <f t="shared" si="1"/>
        <v>403.98247312779728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198.17528228645051</v>
      </c>
      <c r="AC54">
        <f t="shared" si="2"/>
        <v>189.7811572749423</v>
      </c>
      <c r="AE54">
        <f t="shared" si="3"/>
        <v>0</v>
      </c>
      <c r="AF54">
        <f t="shared" si="24"/>
        <v>0</v>
      </c>
      <c r="AG54">
        <f t="shared" si="24"/>
        <v>-11.744393005814031</v>
      </c>
      <c r="AH54">
        <f t="shared" si="5"/>
        <v>-3254.1260493419618</v>
      </c>
      <c r="AI54">
        <f t="shared" si="25"/>
        <v>-3265.8704423477757</v>
      </c>
      <c r="AJ54">
        <f t="shared" si="7"/>
        <v>8.3941250115082084</v>
      </c>
      <c r="AK54">
        <f t="shared" si="22"/>
        <v>13.872269760051537</v>
      </c>
      <c r="AL54">
        <f t="shared" si="26"/>
        <v>-3243.6040475762161</v>
      </c>
      <c r="AN54">
        <f t="shared" si="27"/>
        <v>0</v>
      </c>
      <c r="AO54">
        <f t="shared" si="27"/>
        <v>0</v>
      </c>
      <c r="AP54">
        <f t="shared" si="27"/>
        <v>-5.693611915058816E-2</v>
      </c>
      <c r="AQ54">
        <f t="shared" si="27"/>
        <v>-15.775809646751911</v>
      </c>
      <c r="AR54">
        <f t="shared" si="27"/>
        <v>-15.8327457659025</v>
      </c>
      <c r="AS54">
        <f t="shared" si="27"/>
        <v>4.0694219069777902E-2</v>
      </c>
      <c r="AT54">
        <f t="shared" si="27"/>
        <v>6.7251939164194391E-2</v>
      </c>
      <c r="AU54">
        <f t="shared" si="23"/>
        <v>-15.724799607668528</v>
      </c>
      <c r="AW54">
        <v>51</v>
      </c>
      <c r="AX54">
        <f>IF(Z54&gt;0, (R54*SUMPRODUCT(K54:$K$98, X54:$X$98)-K54*$AZ$3)/Z54, 0)</f>
        <v>403.98247312779728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1.4963000000000001E-2</v>
      </c>
      <c r="Q55" s="4">
        <f t="shared" si="21"/>
        <v>25</v>
      </c>
      <c r="R55">
        <f t="shared" si="0"/>
        <v>500000</v>
      </c>
      <c r="S55">
        <f t="shared" si="1"/>
        <v>395.51122083906381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189.7811572749423</v>
      </c>
      <c r="AC55">
        <f t="shared" si="2"/>
        <v>181.16340407202682</v>
      </c>
      <c r="AE55">
        <f t="shared" si="3"/>
        <v>0</v>
      </c>
      <c r="AF55">
        <f t="shared" si="24"/>
        <v>0</v>
      </c>
      <c r="AG55">
        <f t="shared" si="24"/>
        <v>-11.451217723209895</v>
      </c>
      <c r="AH55">
        <f t="shared" si="5"/>
        <v>-3514.6270509199076</v>
      </c>
      <c r="AI55">
        <f t="shared" si="25"/>
        <v>-3526.0782686431176</v>
      </c>
      <c r="AJ55">
        <f t="shared" si="7"/>
        <v>8.6177532029154804</v>
      </c>
      <c r="AK55">
        <f t="shared" si="22"/>
        <v>13.284681009245963</v>
      </c>
      <c r="AL55">
        <f t="shared" si="26"/>
        <v>-3504.175834430956</v>
      </c>
      <c r="AN55">
        <f t="shared" si="27"/>
        <v>0</v>
      </c>
      <c r="AO55">
        <f t="shared" si="27"/>
        <v>0</v>
      </c>
      <c r="AP55">
        <f t="shared" si="27"/>
        <v>-4.9566806078778593E-2</v>
      </c>
      <c r="AQ55">
        <f t="shared" si="27"/>
        <v>-15.213127693754476</v>
      </c>
      <c r="AR55">
        <f t="shared" si="27"/>
        <v>-15.262694499833255</v>
      </c>
      <c r="AS55">
        <f t="shared" si="27"/>
        <v>3.7302102900192598E-2</v>
      </c>
      <c r="AT55">
        <f t="shared" si="27"/>
        <v>5.7502985561883872E-2</v>
      </c>
      <c r="AU55">
        <f t="shared" si="23"/>
        <v>-15.16788941137118</v>
      </c>
      <c r="AW55">
        <v>52</v>
      </c>
      <c r="AX55">
        <f>IF(Z55&gt;0, (R55*SUMPRODUCT(K55:$K$98, X55:$X$98)-K55*$AZ$3)/Z55, 0)</f>
        <v>395.51122083906381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1.6567999999999999E-2</v>
      </c>
      <c r="Q56" s="4">
        <f t="shared" si="21"/>
        <v>25</v>
      </c>
      <c r="R56">
        <f t="shared" si="0"/>
        <v>500000</v>
      </c>
      <c r="S56">
        <f t="shared" si="1"/>
        <v>386.52031946332511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181.16340407202682</v>
      </c>
      <c r="AC56">
        <f t="shared" si="2"/>
        <v>172.34139820312612</v>
      </c>
      <c r="AE56">
        <f t="shared" si="3"/>
        <v>0</v>
      </c>
      <c r="AF56">
        <f t="shared" si="24"/>
        <v>0</v>
      </c>
      <c r="AG56">
        <f t="shared" si="24"/>
        <v>-11.146981770739655</v>
      </c>
      <c r="AH56">
        <f t="shared" si="5"/>
        <v>-3794.475504762831</v>
      </c>
      <c r="AI56">
        <f t="shared" si="25"/>
        <v>-3805.6224865335707</v>
      </c>
      <c r="AJ56">
        <f t="shared" si="7"/>
        <v>8.8220058689007033</v>
      </c>
      <c r="AK56">
        <f t="shared" si="22"/>
        <v>12.681438285041878</v>
      </c>
      <c r="AL56">
        <f t="shared" si="26"/>
        <v>-3784.1190423796279</v>
      </c>
      <c r="AN56">
        <f t="shared" si="27"/>
        <v>0</v>
      </c>
      <c r="AO56">
        <f t="shared" si="27"/>
        <v>0</v>
      </c>
      <c r="AP56">
        <f t="shared" si="27"/>
        <v>-4.3080281406140716E-2</v>
      </c>
      <c r="AQ56">
        <f t="shared" si="27"/>
        <v>-14.664693627021494</v>
      </c>
      <c r="AR56">
        <f t="shared" si="27"/>
        <v>-14.707773908427635</v>
      </c>
      <c r="AS56">
        <f t="shared" si="27"/>
        <v>3.409483420852933E-2</v>
      </c>
      <c r="AT56">
        <f t="shared" si="27"/>
        <v>4.9010569963277129E-2</v>
      </c>
      <c r="AU56">
        <f t="shared" si="23"/>
        <v>-14.624668504255828</v>
      </c>
      <c r="AW56">
        <v>53</v>
      </c>
      <c r="AX56">
        <f>IF(Z56&gt;0, (R56*SUMPRODUCT(K56:$K$98, X56:$X$98)-K56*$AZ$3)/Z56, 0)</f>
        <v>386.52031946332511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1.8353999999999999E-2</v>
      </c>
      <c r="Q57" s="4">
        <f t="shared" si="21"/>
        <v>25</v>
      </c>
      <c r="R57">
        <f t="shared" si="0"/>
        <v>500000</v>
      </c>
      <c r="S57">
        <f t="shared" si="1"/>
        <v>377.12184094917245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172.34139820312612</v>
      </c>
      <c r="AC57">
        <f t="shared" si="2"/>
        <v>163.38306334829548</v>
      </c>
      <c r="AE57">
        <f t="shared" si="3"/>
        <v>0</v>
      </c>
      <c r="AF57">
        <f t="shared" si="24"/>
        <v>0</v>
      </c>
      <c r="AG57">
        <f t="shared" si="24"/>
        <v>-10.830920249612104</v>
      </c>
      <c r="AH57">
        <f t="shared" si="5"/>
        <v>-4091.8340684031132</v>
      </c>
      <c r="AI57">
        <f t="shared" si="25"/>
        <v>-4102.6649886527257</v>
      </c>
      <c r="AJ57">
        <f t="shared" si="7"/>
        <v>8.958334854830639</v>
      </c>
      <c r="AK57">
        <f t="shared" si="22"/>
        <v>12.06389787421883</v>
      </c>
      <c r="AL57">
        <f t="shared" si="26"/>
        <v>-4081.6427559236758</v>
      </c>
      <c r="AN57">
        <f t="shared" si="27"/>
        <v>0</v>
      </c>
      <c r="AO57">
        <f t="shared" si="27"/>
        <v>0</v>
      </c>
      <c r="AP57">
        <f t="shared" si="27"/>
        <v>-3.7373913488527678E-2</v>
      </c>
      <c r="AQ57">
        <f t="shared" si="27"/>
        <v>-14.11956223086262</v>
      </c>
      <c r="AR57">
        <f t="shared" si="27"/>
        <v>-14.15693614435115</v>
      </c>
      <c r="AS57">
        <f t="shared" si="27"/>
        <v>3.0912242371805222E-2</v>
      </c>
      <c r="AT57">
        <f t="shared" si="27"/>
        <v>4.1628510329178636E-2</v>
      </c>
      <c r="AU57">
        <f t="shared" si="23"/>
        <v>-14.084395391650164</v>
      </c>
      <c r="AW57">
        <v>54</v>
      </c>
      <c r="AX57">
        <f>IF(Z57&gt;0, (R57*SUMPRODUCT(K57:$K$98, X57:$X$98)-K57*$AZ$3)/Z57, 0)</f>
        <v>377.12184094917245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2.0303000000000002E-2</v>
      </c>
      <c r="Q58" s="4">
        <f t="shared" si="21"/>
        <v>25</v>
      </c>
      <c r="R58">
        <f t="shared" si="0"/>
        <v>500000</v>
      </c>
      <c r="S58">
        <f t="shared" si="1"/>
        <v>367.42529183459209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163.38306334829548</v>
      </c>
      <c r="AC58">
        <f t="shared" si="2"/>
        <v>154.35846430688906</v>
      </c>
      <c r="AE58">
        <f t="shared" si="3"/>
        <v>0</v>
      </c>
      <c r="AF58">
        <f t="shared" si="24"/>
        <v>0</v>
      </c>
      <c r="AG58">
        <f t="shared" si="24"/>
        <v>-10.502710873288109</v>
      </c>
      <c r="AH58">
        <f t="shared" si="5"/>
        <v>-4398.0034765574919</v>
      </c>
      <c r="AI58">
        <f t="shared" si="25"/>
        <v>-4408.5061874307803</v>
      </c>
      <c r="AJ58">
        <f t="shared" si="7"/>
        <v>9.0245990414064181</v>
      </c>
      <c r="AK58">
        <f t="shared" si="22"/>
        <v>11.436814434380684</v>
      </c>
      <c r="AL58">
        <f t="shared" si="26"/>
        <v>-4388.0447739549927</v>
      </c>
      <c r="AN58">
        <f t="shared" si="27"/>
        <v>0</v>
      </c>
      <c r="AO58">
        <f t="shared" si="27"/>
        <v>0</v>
      </c>
      <c r="AP58">
        <f t="shared" si="27"/>
        <v>-3.2358367667932882E-2</v>
      </c>
      <c r="AQ58">
        <f t="shared" si="27"/>
        <v>-13.550045813528172</v>
      </c>
      <c r="AR58">
        <f t="shared" si="27"/>
        <v>-13.582404181196106</v>
      </c>
      <c r="AS58">
        <f t="shared" si="27"/>
        <v>2.7804373305201698E-2</v>
      </c>
      <c r="AT58">
        <f t="shared" si="27"/>
        <v>3.5236297645671662E-2</v>
      </c>
      <c r="AU58">
        <f t="shared" si="23"/>
        <v>-13.519363510245229</v>
      </c>
      <c r="AW58">
        <v>55</v>
      </c>
      <c r="AX58">
        <f>IF(Z58&gt;0, (R58*SUMPRODUCT(K58:$K$98, X58:$X$98)-K58*$AZ$3)/Z58, 0)</f>
        <v>367.42529183459209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2.2446000000000001E-2</v>
      </c>
      <c r="Q59" s="4">
        <f t="shared" si="21"/>
        <v>25</v>
      </c>
      <c r="R59">
        <f t="shared" si="0"/>
        <v>500000</v>
      </c>
      <c r="S59">
        <f t="shared" si="1"/>
        <v>357.60271652609958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154.35846430688906</v>
      </c>
      <c r="AC59">
        <f t="shared" si="2"/>
        <v>145.35749276966101</v>
      </c>
      <c r="AE59">
        <f t="shared" si="3"/>
        <v>0</v>
      </c>
      <c r="AF59">
        <f t="shared" si="24"/>
        <v>0</v>
      </c>
      <c r="AG59">
        <f t="shared" si="24"/>
        <v>-10.161939916293401</v>
      </c>
      <c r="AH59">
        <f t="shared" si="5"/>
        <v>-4714.8769652364981</v>
      </c>
      <c r="AI59">
        <f t="shared" si="25"/>
        <v>-4725.0389051527918</v>
      </c>
      <c r="AJ59">
        <f t="shared" si="7"/>
        <v>9.0009715372280539</v>
      </c>
      <c r="AK59">
        <f t="shared" si="22"/>
        <v>10.805092501482235</v>
      </c>
      <c r="AL59">
        <f t="shared" si="26"/>
        <v>-4705.2328411140816</v>
      </c>
      <c r="AN59">
        <f t="shared" si="27"/>
        <v>0</v>
      </c>
      <c r="AO59">
        <f t="shared" si="27"/>
        <v>0</v>
      </c>
      <c r="AP59">
        <f t="shared" si="27"/>
        <v>-2.7953989348731355E-2</v>
      </c>
      <c r="AQ59">
        <f t="shared" si="27"/>
        <v>-12.969927154900381</v>
      </c>
      <c r="AR59">
        <f t="shared" si="27"/>
        <v>-12.997881144249114</v>
      </c>
      <c r="AS59">
        <f t="shared" si="27"/>
        <v>2.4760337548982849E-2</v>
      </c>
      <c r="AT59">
        <f t="shared" si="27"/>
        <v>2.9723206709203163E-2</v>
      </c>
      <c r="AU59">
        <f t="shared" si="23"/>
        <v>-12.943397599990927</v>
      </c>
      <c r="AW59">
        <v>56</v>
      </c>
      <c r="AX59">
        <f>IF(Z59&gt;0, (R59*SUMPRODUCT(K59:$K$98, X59:$X$98)-K59*$AZ$3)/Z59, 0)</f>
        <v>357.60271652609958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2.4856E-2</v>
      </c>
      <c r="Q60" s="4">
        <f t="shared" si="21"/>
        <v>25</v>
      </c>
      <c r="R60">
        <f t="shared" si="0"/>
        <v>500000</v>
      </c>
      <c r="S60">
        <f t="shared" si="1"/>
        <v>347.8102598749943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145.35749276966101</v>
      </c>
      <c r="AC60">
        <f t="shared" si="2"/>
        <v>136.44923907574287</v>
      </c>
      <c r="AE60">
        <f t="shared" si="3"/>
        <v>0</v>
      </c>
      <c r="AF60">
        <f t="shared" si="24"/>
        <v>0</v>
      </c>
      <c r="AG60">
        <f t="shared" si="24"/>
        <v>-9.8077353385710779</v>
      </c>
      <c r="AH60">
        <f t="shared" si="5"/>
        <v>-5051.7035711877752</v>
      </c>
      <c r="AI60">
        <f t="shared" si="25"/>
        <v>-5061.5113065263458</v>
      </c>
      <c r="AJ60">
        <f t="shared" si="7"/>
        <v>8.9082536939181409</v>
      </c>
      <c r="AK60">
        <f t="shared" si="22"/>
        <v>10.175024493876272</v>
      </c>
      <c r="AL60">
        <f t="shared" si="26"/>
        <v>-5042.4280283385515</v>
      </c>
      <c r="AN60">
        <f t="shared" si="27"/>
        <v>0</v>
      </c>
      <c r="AO60">
        <f t="shared" si="27"/>
        <v>0</v>
      </c>
      <c r="AP60">
        <f t="shared" si="27"/>
        <v>-2.4088950978564262E-2</v>
      </c>
      <c r="AQ60">
        <f t="shared" si="27"/>
        <v>-12.407577843786902</v>
      </c>
      <c r="AR60">
        <f t="shared" si="27"/>
        <v>-12.431666794765464</v>
      </c>
      <c r="AS60">
        <f t="shared" si="27"/>
        <v>2.1879718317182131E-2</v>
      </c>
      <c r="AT60">
        <f t="shared" si="27"/>
        <v>2.4991056322119967E-2</v>
      </c>
      <c r="AU60">
        <f t="shared" si="23"/>
        <v>-12.384796020126164</v>
      </c>
      <c r="AW60">
        <v>57</v>
      </c>
      <c r="AX60">
        <f>IF(Z60&gt;0, (R60*SUMPRODUCT(K60:$K$98, X60:$X$98)-K60*$AZ$3)/Z60, 0)</f>
        <v>347.8102598749943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2.7564999999999999E-2</v>
      </c>
      <c r="Q61" s="4">
        <f t="shared" si="21"/>
        <v>25</v>
      </c>
      <c r="R61">
        <f t="shared" si="0"/>
        <v>500000</v>
      </c>
      <c r="S61">
        <f t="shared" si="1"/>
        <v>338.1290202411368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136.44923907574287</v>
      </c>
      <c r="AC61">
        <f t="shared" si="2"/>
        <v>127.66815539354728</v>
      </c>
      <c r="AE61">
        <f t="shared" si="3"/>
        <v>0</v>
      </c>
      <c r="AF61">
        <f t="shared" si="24"/>
        <v>0</v>
      </c>
      <c r="AG61">
        <f t="shared" si="24"/>
        <v>-9.4393077605776554</v>
      </c>
      <c r="AH61">
        <f t="shared" si="5"/>
        <v>-5407.0044921542349</v>
      </c>
      <c r="AI61">
        <f t="shared" si="25"/>
        <v>-5416.4437999148122</v>
      </c>
      <c r="AJ61">
        <f t="shared" si="7"/>
        <v>8.781083682195586</v>
      </c>
      <c r="AK61">
        <f t="shared" si="22"/>
        <v>9.5514467353020009</v>
      </c>
      <c r="AL61">
        <f t="shared" si="26"/>
        <v>-5398.1112694973144</v>
      </c>
      <c r="AN61">
        <f t="shared" si="27"/>
        <v>0</v>
      </c>
      <c r="AO61">
        <f t="shared" si="27"/>
        <v>0</v>
      </c>
      <c r="AP61">
        <f t="shared" si="27"/>
        <v>-2.0700044227727227E-2</v>
      </c>
      <c r="AQ61">
        <f t="shared" si="27"/>
        <v>-11.857355959359355</v>
      </c>
      <c r="AR61">
        <f t="shared" si="27"/>
        <v>-11.87805600358708</v>
      </c>
      <c r="AS61">
        <f t="shared" si="27"/>
        <v>1.9256583766445477E-2</v>
      </c>
      <c r="AT61">
        <f t="shared" si="27"/>
        <v>2.0945960749926086E-2</v>
      </c>
      <c r="AU61">
        <f t="shared" si="23"/>
        <v>-11.837853459070709</v>
      </c>
      <c r="AW61">
        <v>58</v>
      </c>
      <c r="AX61">
        <f>IF(Z61&gt;0, (R61*SUMPRODUCT(K61:$K$98, X61:$X$98)-K61*$AZ$3)/Z61, 0)</f>
        <v>338.1290202411368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3.0620999999999999E-2</v>
      </c>
      <c r="Q62" s="4">
        <f t="shared" si="21"/>
        <v>25</v>
      </c>
      <c r="R62">
        <f t="shared" si="0"/>
        <v>500000</v>
      </c>
      <c r="S62">
        <f t="shared" si="1"/>
        <v>328.65062329157917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127.66815539354728</v>
      </c>
      <c r="AC62">
        <f t="shared" si="2"/>
        <v>119.04874064989441</v>
      </c>
      <c r="AE62">
        <f t="shared" si="3"/>
        <v>0</v>
      </c>
      <c r="AF62">
        <f t="shared" si="24"/>
        <v>0</v>
      </c>
      <c r="AG62">
        <f t="shared" si="24"/>
        <v>-9.0558736400352302</v>
      </c>
      <c r="AH62">
        <f t="shared" si="5"/>
        <v>-5780.8208587329682</v>
      </c>
      <c r="AI62">
        <f t="shared" si="25"/>
        <v>-5789.8767323730035</v>
      </c>
      <c r="AJ62">
        <f t="shared" si="7"/>
        <v>8.6194147436528681</v>
      </c>
      <c r="AK62">
        <f t="shared" si="22"/>
        <v>8.9367708775483106</v>
      </c>
      <c r="AL62">
        <f t="shared" si="26"/>
        <v>-5772.3205467518028</v>
      </c>
      <c r="AN62">
        <f t="shared" si="27"/>
        <v>0</v>
      </c>
      <c r="AO62">
        <f t="shared" si="27"/>
        <v>0</v>
      </c>
      <c r="AP62">
        <f t="shared" si="27"/>
        <v>-1.7731417617100641E-2</v>
      </c>
      <c r="AQ62">
        <f t="shared" si="27"/>
        <v>-11.318858112450634</v>
      </c>
      <c r="AR62">
        <f t="shared" si="27"/>
        <v>-11.336589530067734</v>
      </c>
      <c r="AS62">
        <f t="shared" si="27"/>
        <v>1.6876830277206573E-2</v>
      </c>
      <c r="AT62">
        <f t="shared" si="27"/>
        <v>1.7498214184174021E-2</v>
      </c>
      <c r="AU62">
        <f t="shared" si="23"/>
        <v>-11.302214485606354</v>
      </c>
      <c r="AW62">
        <v>59</v>
      </c>
      <c r="AX62">
        <f>IF(Z62&gt;0, (R62*SUMPRODUCT(K62:$K$98, X62:$X$98)-K62*$AZ$3)/Z62, 0)</f>
        <v>328.65062329157917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3.3921E-2</v>
      </c>
      <c r="Q63" s="4">
        <f t="shared" si="21"/>
        <v>25</v>
      </c>
      <c r="R63">
        <f t="shared" si="0"/>
        <v>500000</v>
      </c>
      <c r="S63">
        <f t="shared" si="1"/>
        <v>319.41335379763433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119.04874064989441</v>
      </c>
      <c r="AC63">
        <f t="shared" si="2"/>
        <v>110.62090148003891</v>
      </c>
      <c r="AE63">
        <f t="shared" si="3"/>
        <v>0</v>
      </c>
      <c r="AF63">
        <f t="shared" si="24"/>
        <v>0</v>
      </c>
      <c r="AG63">
        <f t="shared" si="24"/>
        <v>-8.6581306138912435</v>
      </c>
      <c r="AH63">
        <f t="shared" si="5"/>
        <v>-6143.6857948727011</v>
      </c>
      <c r="AI63">
        <f t="shared" si="25"/>
        <v>-6152.3439254865925</v>
      </c>
      <c r="AJ63">
        <f t="shared" si="7"/>
        <v>8.4278391698555026</v>
      </c>
      <c r="AK63">
        <f t="shared" si="22"/>
        <v>8.3334118454926092</v>
      </c>
      <c r="AL63">
        <f t="shared" si="26"/>
        <v>-6135.5826744712449</v>
      </c>
      <c r="AN63">
        <f t="shared" si="27"/>
        <v>0</v>
      </c>
      <c r="AO63">
        <f t="shared" si="27"/>
        <v>0</v>
      </c>
      <c r="AP63">
        <f t="shared" si="27"/>
        <v>-1.5136282164232111E-2</v>
      </c>
      <c r="AQ63">
        <f t="shared" si="27"/>
        <v>-10.740489589101266</v>
      </c>
      <c r="AR63">
        <f t="shared" si="27"/>
        <v>-10.755625871265497</v>
      </c>
      <c r="AS63">
        <f t="shared" si="27"/>
        <v>1.4733682985219862E-2</v>
      </c>
      <c r="AT63">
        <f t="shared" si="27"/>
        <v>1.4568603629258534E-2</v>
      </c>
      <c r="AU63">
        <f t="shared" si="23"/>
        <v>-10.72632358465102</v>
      </c>
      <c r="AW63">
        <v>60</v>
      </c>
      <c r="AX63">
        <f>IF(Z63&gt;0, (R63*SUMPRODUCT(K63:$K$98, X63:$X$98)-K63*$AZ$3)/Z63, 0)</f>
        <v>319.41335379763433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3.7368999999999999E-2</v>
      </c>
      <c r="Q64" s="4">
        <f t="shared" si="21"/>
        <v>25</v>
      </c>
      <c r="R64">
        <f t="shared" si="0"/>
        <v>500000</v>
      </c>
      <c r="S64">
        <f t="shared" si="1"/>
        <v>310.56508782127821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110.62090148003891</v>
      </c>
      <c r="AC64">
        <f t="shared" si="2"/>
        <v>102.46167880396895</v>
      </c>
      <c r="AE64">
        <f t="shared" si="3"/>
        <v>0</v>
      </c>
      <c r="AF64">
        <f t="shared" si="24"/>
        <v>0</v>
      </c>
      <c r="AG64">
        <f t="shared" si="24"/>
        <v>-8.2480036248418287</v>
      </c>
      <c r="AH64">
        <f t="shared" si="5"/>
        <v>-6470.9136582100373</v>
      </c>
      <c r="AI64">
        <f t="shared" si="25"/>
        <v>-6479.1616618348789</v>
      </c>
      <c r="AJ64">
        <f t="shared" si="7"/>
        <v>8.1592226760699589</v>
      </c>
      <c r="AK64">
        <f t="shared" si="22"/>
        <v>7.7434631036027248</v>
      </c>
      <c r="AL64">
        <f t="shared" si="26"/>
        <v>-6463.2589760552055</v>
      </c>
      <c r="AN64">
        <f t="shared" si="27"/>
        <v>0</v>
      </c>
      <c r="AO64">
        <f t="shared" si="27"/>
        <v>0</v>
      </c>
      <c r="AP64">
        <f t="shared" si="27"/>
        <v>-1.2874367512852321E-2</v>
      </c>
      <c r="AQ64">
        <f t="shared" si="27"/>
        <v>-10.100495146342674</v>
      </c>
      <c r="AR64">
        <f t="shared" si="27"/>
        <v>-10.113369513855526</v>
      </c>
      <c r="AS64">
        <f t="shared" si="27"/>
        <v>1.2735788698557645E-2</v>
      </c>
      <c r="AT64">
        <f t="shared" si="27"/>
        <v>1.2086826625261737E-2</v>
      </c>
      <c r="AU64">
        <f t="shared" si="23"/>
        <v>-10.088546898531705</v>
      </c>
      <c r="AW64">
        <v>61</v>
      </c>
      <c r="AX64">
        <f>IF(Z64&gt;0, (R64*SUMPRODUCT(K64:$K$98, X64:$X$98)-K64*$AZ$3)/Z64, 0)</f>
        <v>310.56508782127821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5.0548205999999998E-2</v>
      </c>
      <c r="Q65" s="4">
        <f t="shared" si="21"/>
        <v>25</v>
      </c>
      <c r="R65">
        <f t="shared" si="0"/>
        <v>500000</v>
      </c>
      <c r="S65">
        <f t="shared" si="1"/>
        <v>305.42892987073765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102.46167880396895</v>
      </c>
      <c r="AC65">
        <f t="shared" si="2"/>
        <v>94.665886258547062</v>
      </c>
      <c r="AE65">
        <f t="shared" si="3"/>
        <v>0</v>
      </c>
      <c r="AF65">
        <f t="shared" si="24"/>
        <v>0</v>
      </c>
      <c r="AG65">
        <f t="shared" si="24"/>
        <v>-7.74860180227616</v>
      </c>
      <c r="AH65">
        <f t="shared" si="5"/>
        <v>-8338.4357263450293</v>
      </c>
      <c r="AI65">
        <f t="shared" si="25"/>
        <v>-8346.1843281473048</v>
      </c>
      <c r="AJ65">
        <f t="shared" si="7"/>
        <v>7.7957925454218895</v>
      </c>
      <c r="AK65">
        <f t="shared" si="22"/>
        <v>7.1723175162778272</v>
      </c>
      <c r="AL65">
        <f t="shared" si="26"/>
        <v>-8331.2162180856067</v>
      </c>
      <c r="AN65">
        <f t="shared" si="27"/>
        <v>0</v>
      </c>
      <c r="AO65">
        <f t="shared" si="27"/>
        <v>0</v>
      </c>
      <c r="AP65">
        <f t="shared" si="27"/>
        <v>-1.0798971121932529E-2</v>
      </c>
      <c r="AQ65">
        <f t="shared" si="27"/>
        <v>-11.621003234988692</v>
      </c>
      <c r="AR65">
        <f t="shared" si="27"/>
        <v>-11.631802206110624</v>
      </c>
      <c r="AS65">
        <f t="shared" si="27"/>
        <v>1.0864739306368535E-2</v>
      </c>
      <c r="AT65">
        <f t="shared" si="27"/>
        <v>9.9958226931809828E-3</v>
      </c>
      <c r="AU65">
        <f t="shared" si="23"/>
        <v>-11.610941644111076</v>
      </c>
      <c r="AW65">
        <v>62</v>
      </c>
      <c r="AX65">
        <f>IF(Z65&gt;0, (R65*SUMPRODUCT(K65:$K$98, X65:$X$98)-K65*$AZ$3)/Z65, 0)</f>
        <v>305.42892987073765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6.4784177999999998E-2</v>
      </c>
      <c r="Q66" s="4">
        <f t="shared" si="21"/>
        <v>25</v>
      </c>
      <c r="R66">
        <f t="shared" si="0"/>
        <v>500000</v>
      </c>
      <c r="S66">
        <f t="shared" si="1"/>
        <v>296.76775718151498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94.665886258547062</v>
      </c>
      <c r="AC66">
        <f t="shared" si="2"/>
        <v>85.102653202951998</v>
      </c>
      <c r="AE66">
        <f t="shared" si="3"/>
        <v>0</v>
      </c>
      <c r="AF66">
        <f t="shared" si="24"/>
        <v>0</v>
      </c>
      <c r="AG66">
        <f t="shared" si="24"/>
        <v>-7.1691289858436189</v>
      </c>
      <c r="AH66">
        <f t="shared" si="5"/>
        <v>-10039.735968195591</v>
      </c>
      <c r="AI66">
        <f t="shared" si="25"/>
        <v>-10046.905097181436</v>
      </c>
      <c r="AJ66">
        <f t="shared" si="7"/>
        <v>9.5632330555950631</v>
      </c>
      <c r="AK66">
        <f t="shared" si="22"/>
        <v>6.6266120380982949</v>
      </c>
      <c r="AL66">
        <f t="shared" si="26"/>
        <v>-10030.715252087743</v>
      </c>
      <c r="AN66">
        <f t="shared" si="27"/>
        <v>0</v>
      </c>
      <c r="AO66">
        <f t="shared" si="27"/>
        <v>0</v>
      </c>
      <c r="AP66">
        <f t="shared" si="27"/>
        <v>-8.9208740565473801E-3</v>
      </c>
      <c r="AQ66">
        <f t="shared" si="27"/>
        <v>-12.492901203216725</v>
      </c>
      <c r="AR66">
        <f t="shared" si="27"/>
        <v>-12.501822077273273</v>
      </c>
      <c r="AS66">
        <f t="shared" si="27"/>
        <v>1.1899966904045777E-2</v>
      </c>
      <c r="AT66">
        <f t="shared" si="27"/>
        <v>8.2457954836921282E-3</v>
      </c>
      <c r="AU66">
        <f t="shared" si="23"/>
        <v>-12.481676314885537</v>
      </c>
      <c r="AW66">
        <v>63</v>
      </c>
      <c r="AX66">
        <f>IF(Z66&gt;0, (R66*SUMPRODUCT(K66:$K$98, X66:$X$98)-K66*$AZ$3)/Z66, 0)</f>
        <v>296.76775718151498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8.0470763000000001E-2</v>
      </c>
      <c r="Q67" s="4">
        <f t="shared" si="21"/>
        <v>25</v>
      </c>
      <c r="R67">
        <f t="shared" ref="R67:R98" si="28">$C$6</f>
        <v>500000</v>
      </c>
      <c r="S67">
        <f t="shared" ref="S67:S98" si="29">AX67</f>
        <v>285.43315962574798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85.102653202951998</v>
      </c>
      <c r="AC67">
        <f t="shared" ref="AC67:AC98" si="30">S67*Z67</f>
        <v>74.447046802765271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-6.5205324164489307</v>
      </c>
      <c r="AH67">
        <f t="shared" ref="AH67:AH98" si="33">-X67*R67</f>
        <v>-11538.105590725043</v>
      </c>
      <c r="AI67">
        <f t="shared" ref="AI67:AI98" si="34">SUM(AE67:AH67)</f>
        <v>-11544.626123141492</v>
      </c>
      <c r="AJ67">
        <f t="shared" ref="AJ67:AJ98" si="35">AB67-AC67</f>
        <v>10.655606400186727</v>
      </c>
      <c r="AK67">
        <f t="shared" si="22"/>
        <v>5.9571857242066404</v>
      </c>
      <c r="AL67">
        <f t="shared" si="26"/>
        <v>-11528.013331017099</v>
      </c>
      <c r="AN67">
        <f t="shared" ref="AN67:AU98" si="36">AE67*$K67</f>
        <v>0</v>
      </c>
      <c r="AO67">
        <f t="shared" si="36"/>
        <v>0</v>
      </c>
      <c r="AP67">
        <f t="shared" si="36"/>
        <v>-7.2444605125219948E-3</v>
      </c>
      <c r="AQ67">
        <f t="shared" si="36"/>
        <v>-12.819098963522729</v>
      </c>
      <c r="AR67">
        <f t="shared" si="36"/>
        <v>-12.826343424035249</v>
      </c>
      <c r="AS67">
        <f t="shared" si="36"/>
        <v>1.1838622197229892E-2</v>
      </c>
      <c r="AT67">
        <f t="shared" si="36"/>
        <v>6.6185694646508243E-3</v>
      </c>
      <c r="AU67">
        <f t="shared" si="23"/>
        <v>-12.807886232373368</v>
      </c>
      <c r="AW67">
        <v>64</v>
      </c>
      <c r="AX67">
        <f>IF(Z67&gt;0, (R67*SUMPRODUCT(K67:$K$98, X67:$X$98)-K67*$AZ$3)/Z67, 0)</f>
        <v>285.43315962574798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9.7818447000000003E-2</v>
      </c>
      <c r="Q68" s="4">
        <f t="shared" si="21"/>
        <v>25</v>
      </c>
      <c r="R68">
        <f t="shared" si="28"/>
        <v>500000</v>
      </c>
      <c r="S68">
        <f t="shared" si="29"/>
        <v>271.88828257803129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74.447046802765271</v>
      </c>
      <c r="AC68">
        <f t="shared" si="30"/>
        <v>63.268389627662181</v>
      </c>
      <c r="AE68">
        <f t="shared" si="31"/>
        <v>0</v>
      </c>
      <c r="AF68">
        <f t="shared" si="32"/>
        <v>0</v>
      </c>
      <c r="AG68">
        <f t="shared" si="32"/>
        <v>-5.8174987376942493</v>
      </c>
      <c r="AH68">
        <f t="shared" si="33"/>
        <v>-12756.567091803834</v>
      </c>
      <c r="AI68">
        <f t="shared" si="34"/>
        <v>-12762.384590541529</v>
      </c>
      <c r="AJ68">
        <f t="shared" si="35"/>
        <v>11.178657175103091</v>
      </c>
      <c r="AK68">
        <f t="shared" si="22"/>
        <v>5.2112932761935697</v>
      </c>
      <c r="AL68">
        <f t="shared" si="26"/>
        <v>-12745.994640090232</v>
      </c>
      <c r="AN68">
        <f t="shared" si="36"/>
        <v>0</v>
      </c>
      <c r="AO68">
        <f t="shared" si="36"/>
        <v>0</v>
      </c>
      <c r="AP68">
        <f t="shared" si="36"/>
        <v>-5.7708696702759351E-3</v>
      </c>
      <c r="AQ68">
        <f t="shared" si="36"/>
        <v>-12.654319226566527</v>
      </c>
      <c r="AR68">
        <f t="shared" si="36"/>
        <v>-12.660090096236804</v>
      </c>
      <c r="AS68">
        <f t="shared" si="36"/>
        <v>1.1089056750149548E-2</v>
      </c>
      <c r="AT68">
        <f t="shared" si="36"/>
        <v>5.1695231346827958E-3</v>
      </c>
      <c r="AU68">
        <f t="shared" si="23"/>
        <v>-12.643831516351971</v>
      </c>
      <c r="AW68">
        <v>65</v>
      </c>
      <c r="AX68">
        <f>IF(Z68&gt;0, (R68*SUMPRODUCT(K68:$K$98, X68:$X$98)-K68*$AZ$3)/Z68, 0)</f>
        <v>271.88828257803129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0.115047869</v>
      </c>
      <c r="Q69" s="4">
        <f t="shared" ref="Q69:Q98" si="48">$C$8</f>
        <v>25</v>
      </c>
      <c r="R69">
        <f t="shared" si="28"/>
        <v>500000</v>
      </c>
      <c r="S69">
        <f t="shared" si="29"/>
        <v>255.78788689602908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63.268389627662181</v>
      </c>
      <c r="AC69">
        <f t="shared" si="30"/>
        <v>52.078750569327482</v>
      </c>
      <c r="AE69">
        <f t="shared" si="31"/>
        <v>0</v>
      </c>
      <c r="AF69">
        <f t="shared" si="32"/>
        <v>0</v>
      </c>
      <c r="AG69">
        <f t="shared" si="32"/>
        <v>-5.0900329176353942</v>
      </c>
      <c r="AH69">
        <f t="shared" si="33"/>
        <v>-13385.816653638267</v>
      </c>
      <c r="AI69">
        <f t="shared" si="34"/>
        <v>-13390.906686555902</v>
      </c>
      <c r="AJ69">
        <f t="shared" si="35"/>
        <v>11.189639058334699</v>
      </c>
      <c r="AK69">
        <f t="shared" si="22"/>
        <v>4.4287872739363534</v>
      </c>
      <c r="AL69">
        <f t="shared" si="26"/>
        <v>-13375.28826022363</v>
      </c>
      <c r="AN69">
        <f t="shared" si="36"/>
        <v>0</v>
      </c>
      <c r="AO69">
        <f t="shared" si="36"/>
        <v>0</v>
      </c>
      <c r="AP69">
        <f t="shared" si="36"/>
        <v>-4.5082452819028545E-3</v>
      </c>
      <c r="AQ69">
        <f t="shared" si="36"/>
        <v>-11.85582603289248</v>
      </c>
      <c r="AR69">
        <f t="shared" si="36"/>
        <v>-11.860334278174383</v>
      </c>
      <c r="AS69">
        <f t="shared" si="36"/>
        <v>9.9106701876435273E-3</v>
      </c>
      <c r="AT69">
        <f t="shared" si="36"/>
        <v>3.9225796090824354E-3</v>
      </c>
      <c r="AU69">
        <f t="shared" si="23"/>
        <v>-11.846501028377656</v>
      </c>
      <c r="AW69">
        <v>66</v>
      </c>
      <c r="AX69">
        <f>IF(Z69&gt;0, (R69*SUMPRODUCT(K69:$K$98, X69:$X$98)-K69*$AZ$3)/Z69, 0)</f>
        <v>255.78788689602908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0.13365521</v>
      </c>
      <c r="Q70" s="4">
        <f t="shared" si="48"/>
        <v>25</v>
      </c>
      <c r="R70">
        <f t="shared" si="28"/>
        <v>500000</v>
      </c>
      <c r="S70">
        <f t="shared" si="29"/>
        <v>238.1988960518016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52.078750569327482</v>
      </c>
      <c r="AC70">
        <f t="shared" si="30"/>
        <v>41.530674686641959</v>
      </c>
      <c r="AE70">
        <f t="shared" si="31"/>
        <v>0</v>
      </c>
      <c r="AF70">
        <f t="shared" si="32"/>
        <v>0</v>
      </c>
      <c r="AG70">
        <f t="shared" si="32"/>
        <v>-4.3588231699455697</v>
      </c>
      <c r="AH70">
        <f t="shared" si="33"/>
        <v>-13606.188370269425</v>
      </c>
      <c r="AI70">
        <f t="shared" si="34"/>
        <v>-13610.54719343937</v>
      </c>
      <c r="AJ70">
        <f t="shared" si="35"/>
        <v>10.548075882685524</v>
      </c>
      <c r="AK70">
        <f t="shared" si="22"/>
        <v>3.6455125398529242</v>
      </c>
      <c r="AL70">
        <f t="shared" si="26"/>
        <v>-13596.353605016831</v>
      </c>
      <c r="AN70">
        <f t="shared" si="36"/>
        <v>0</v>
      </c>
      <c r="AO70">
        <f t="shared" si="36"/>
        <v>0</v>
      </c>
      <c r="AP70">
        <f t="shared" si="36"/>
        <v>-3.4469753207139208E-3</v>
      </c>
      <c r="AQ70">
        <f t="shared" si="36"/>
        <v>-10.759829819361341</v>
      </c>
      <c r="AR70">
        <f t="shared" si="36"/>
        <v>-10.763276794682055</v>
      </c>
      <c r="AS70">
        <f t="shared" si="36"/>
        <v>8.3414618650585765E-3</v>
      </c>
      <c r="AT70">
        <f t="shared" si="36"/>
        <v>2.8828863356673102E-3</v>
      </c>
      <c r="AU70">
        <f t="shared" si="23"/>
        <v>-10.752052446481329</v>
      </c>
      <c r="AW70">
        <v>67</v>
      </c>
      <c r="AX70">
        <f>IF(Z70&gt;0, (R70*SUMPRODUCT(K70:$K$98, X70:$X$98)-K70*$AZ$3)/Z70, 0)</f>
        <v>238.1988960518016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0.153152232</v>
      </c>
      <c r="Q71" s="4">
        <f t="shared" si="48"/>
        <v>25</v>
      </c>
      <c r="R71">
        <f t="shared" si="28"/>
        <v>500000</v>
      </c>
      <c r="S71">
        <f t="shared" si="29"/>
        <v>218.89635242407215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41.530674686641959</v>
      </c>
      <c r="AC71">
        <f t="shared" si="30"/>
        <v>31.938478929965441</v>
      </c>
      <c r="AE71">
        <f t="shared" si="31"/>
        <v>0</v>
      </c>
      <c r="AF71">
        <f t="shared" si="32"/>
        <v>0</v>
      </c>
      <c r="AG71">
        <f t="shared" si="32"/>
        <v>-3.647671440875635</v>
      </c>
      <c r="AH71">
        <f t="shared" si="33"/>
        <v>-13351.269947409586</v>
      </c>
      <c r="AI71">
        <f t="shared" si="34"/>
        <v>-13354.917618850463</v>
      </c>
      <c r="AJ71">
        <f t="shared" si="35"/>
        <v>9.5921957566765172</v>
      </c>
      <c r="AK71">
        <f t="shared" si="22"/>
        <v>2.9071472280649373</v>
      </c>
      <c r="AL71">
        <f t="shared" si="26"/>
        <v>-13342.418275865721</v>
      </c>
      <c r="AN71">
        <f t="shared" si="36"/>
        <v>0</v>
      </c>
      <c r="AO71">
        <f t="shared" si="36"/>
        <v>0</v>
      </c>
      <c r="AP71">
        <f t="shared" si="36"/>
        <v>-2.5755300031165434E-3</v>
      </c>
      <c r="AQ71">
        <f t="shared" si="36"/>
        <v>-9.4269993574330844</v>
      </c>
      <c r="AR71">
        <f t="shared" si="36"/>
        <v>-9.4295748874362015</v>
      </c>
      <c r="AS71">
        <f t="shared" si="36"/>
        <v>6.7728106457847683E-3</v>
      </c>
      <c r="AT71">
        <f t="shared" si="36"/>
        <v>2.0526642902796515E-3</v>
      </c>
      <c r="AU71">
        <f t="shared" si="23"/>
        <v>-9.4207494125001379</v>
      </c>
      <c r="AW71">
        <v>68</v>
      </c>
      <c r="AX71">
        <f>IF(Z71&gt;0, (R71*SUMPRODUCT(K71:$K$98, X71:$X$98)-K71*$AZ$3)/Z71, 0)</f>
        <v>218.89635242407215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0.17329698399999999</v>
      </c>
      <c r="Q72" s="4">
        <f t="shared" si="48"/>
        <v>25</v>
      </c>
      <c r="R72">
        <f t="shared" si="28"/>
        <v>500000</v>
      </c>
      <c r="S72">
        <f t="shared" si="29"/>
        <v>197.66282189218148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31.938478929965441</v>
      </c>
      <c r="AC72">
        <f t="shared" si="30"/>
        <v>23.554009985643795</v>
      </c>
      <c r="AE72">
        <f t="shared" si="31"/>
        <v>0</v>
      </c>
      <c r="AF72">
        <f t="shared" si="32"/>
        <v>0</v>
      </c>
      <c r="AG72">
        <f t="shared" si="32"/>
        <v>-2.9790642671401968</v>
      </c>
      <c r="AH72">
        <f t="shared" si="33"/>
        <v>-12642.609186533637</v>
      </c>
      <c r="AI72">
        <f t="shared" si="34"/>
        <v>-12645.588250800776</v>
      </c>
      <c r="AJ72">
        <f t="shared" si="35"/>
        <v>8.3844689443216467</v>
      </c>
      <c r="AK72">
        <f t="shared" ref="AK72:AK98" si="49">G72*SUM(AB72:AB72, AE72:AF72)</f>
        <v>2.2356935250975809</v>
      </c>
      <c r="AL72">
        <f t="shared" si="26"/>
        <v>-12634.968088331358</v>
      </c>
      <c r="AN72">
        <f t="shared" si="36"/>
        <v>0</v>
      </c>
      <c r="AO72">
        <f t="shared" si="36"/>
        <v>0</v>
      </c>
      <c r="AP72">
        <f t="shared" si="36"/>
        <v>-1.8780742154855094E-3</v>
      </c>
      <c r="AQ72">
        <f t="shared" si="36"/>
        <v>-7.9702068168144207</v>
      </c>
      <c r="AR72">
        <f t="shared" si="36"/>
        <v>-7.9720848910299065</v>
      </c>
      <c r="AS72">
        <f t="shared" si="36"/>
        <v>5.28577214951652E-3</v>
      </c>
      <c r="AT72">
        <f t="shared" si="36"/>
        <v>1.4094353081024263E-3</v>
      </c>
      <c r="AU72">
        <f t="shared" si="23"/>
        <v>-7.9653896835722877</v>
      </c>
      <c r="AW72">
        <v>69</v>
      </c>
      <c r="AX72">
        <f>IF(Z72&gt;0, (R72*SUMPRODUCT(K72:$K$98, X72:$X$98)-K72*$AZ$3)/Z72, 0)</f>
        <v>197.66282189218148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0.19491187900000001</v>
      </c>
      <c r="Q73" s="4">
        <f t="shared" si="48"/>
        <v>25</v>
      </c>
      <c r="R73">
        <f t="shared" si="28"/>
        <v>500000</v>
      </c>
      <c r="S73">
        <f t="shared" si="29"/>
        <v>174.30659606428119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23.554009985643795</v>
      </c>
      <c r="AC73">
        <f t="shared" si="30"/>
        <v>16.514633894821724</v>
      </c>
      <c r="AE73">
        <f t="shared" si="31"/>
        <v>0</v>
      </c>
      <c r="AF73">
        <f t="shared" si="32"/>
        <v>0</v>
      </c>
      <c r="AG73">
        <f t="shared" si="32"/>
        <v>-2.3686186104987415</v>
      </c>
      <c r="AH73">
        <f t="shared" si="33"/>
        <v>-11613.100279401075</v>
      </c>
      <c r="AI73">
        <f t="shared" si="34"/>
        <v>-11615.468898011573</v>
      </c>
      <c r="AJ73">
        <f t="shared" si="35"/>
        <v>7.0393760908220706</v>
      </c>
      <c r="AK73">
        <f t="shared" si="49"/>
        <v>1.6487806989950657</v>
      </c>
      <c r="AL73">
        <f t="shared" si="26"/>
        <v>-11606.780741221755</v>
      </c>
      <c r="AN73">
        <f t="shared" si="36"/>
        <v>0</v>
      </c>
      <c r="AO73">
        <f t="shared" si="36"/>
        <v>0</v>
      </c>
      <c r="AP73">
        <f t="shared" si="36"/>
        <v>-1.3332450884722526E-3</v>
      </c>
      <c r="AQ73">
        <f t="shared" si="36"/>
        <v>-6.5367673971737768</v>
      </c>
      <c r="AR73">
        <f t="shared" si="36"/>
        <v>-6.5381006422622496</v>
      </c>
      <c r="AS73">
        <f t="shared" si="36"/>
        <v>3.9623152319238769E-3</v>
      </c>
      <c r="AT73">
        <f t="shared" si="36"/>
        <v>9.2806362288952676E-4</v>
      </c>
      <c r="AU73">
        <f t="shared" si="23"/>
        <v>-6.5332102634074358</v>
      </c>
      <c r="AW73">
        <v>70</v>
      </c>
      <c r="AX73">
        <f>IF(Z73&gt;0, (R73*SUMPRODUCT(K73:$K$98, X73:$X$98)-K73*$AZ$3)/Z73, 0)</f>
        <v>174.30659606428119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0.21714087100000001</v>
      </c>
      <c r="Q74" s="4">
        <f t="shared" si="48"/>
        <v>25</v>
      </c>
      <c r="R74">
        <f t="shared" si="28"/>
        <v>500000</v>
      </c>
      <c r="S74">
        <f t="shared" si="29"/>
        <v>147.61437609723282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16.514633894821724</v>
      </c>
      <c r="AC74">
        <f t="shared" si="30"/>
        <v>10.808965360141123</v>
      </c>
      <c r="AE74">
        <f t="shared" si="31"/>
        <v>0</v>
      </c>
      <c r="AF74">
        <f t="shared" si="32"/>
        <v>0</v>
      </c>
      <c r="AG74">
        <f t="shared" si="32"/>
        <v>-1.8306085162432473</v>
      </c>
      <c r="AH74">
        <f t="shared" si="33"/>
        <v>-10286.47816301013</v>
      </c>
      <c r="AI74">
        <f t="shared" si="34"/>
        <v>-10288.308771526374</v>
      </c>
      <c r="AJ74">
        <f t="shared" si="35"/>
        <v>5.7056685346806013</v>
      </c>
      <c r="AK74">
        <f t="shared" si="49"/>
        <v>1.1560243726375208</v>
      </c>
      <c r="AL74">
        <f t="shared" si="26"/>
        <v>-10281.447078619056</v>
      </c>
      <c r="AN74">
        <f t="shared" si="36"/>
        <v>0</v>
      </c>
      <c r="AO74">
        <f t="shared" si="36"/>
        <v>0</v>
      </c>
      <c r="AP74">
        <f t="shared" si="36"/>
        <v>-9.200094980537436E-4</v>
      </c>
      <c r="AQ74">
        <f t="shared" si="36"/>
        <v>-5.1696785672738743</v>
      </c>
      <c r="AR74">
        <f t="shared" si="36"/>
        <v>-5.1705985767719289</v>
      </c>
      <c r="AS74">
        <f t="shared" si="36"/>
        <v>2.8674996309014369E-3</v>
      </c>
      <c r="AT74">
        <f t="shared" si="36"/>
        <v>5.8098353272754944E-4</v>
      </c>
      <c r="AU74">
        <f t="shared" si="23"/>
        <v>-5.1671500936083001</v>
      </c>
      <c r="AW74">
        <v>71</v>
      </c>
      <c r="AX74">
        <f>IF(Z74&gt;0, (R74*SUMPRODUCT(K74:$K$98, X74:$X$98)-K74*$AZ$3)/Z74, 0)</f>
        <v>147.61437609723282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0.240684854</v>
      </c>
      <c r="Q75" s="4">
        <f t="shared" si="48"/>
        <v>25</v>
      </c>
      <c r="R75">
        <f t="shared" si="28"/>
        <v>500000</v>
      </c>
      <c r="S75">
        <f t="shared" si="29"/>
        <v>116.30325226940633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10.808965360141123</v>
      </c>
      <c r="AC75">
        <f t="shared" si="30"/>
        <v>6.3813393486647385</v>
      </c>
      <c r="AE75">
        <f t="shared" si="31"/>
        <v>0</v>
      </c>
      <c r="AF75">
        <f t="shared" si="32"/>
        <v>0</v>
      </c>
      <c r="AG75">
        <f t="shared" si="32"/>
        <v>-1.3717026876176521</v>
      </c>
      <c r="AH75">
        <f t="shared" si="33"/>
        <v>-8811.9948692632515</v>
      </c>
      <c r="AI75">
        <f t="shared" si="34"/>
        <v>-8813.3665719508699</v>
      </c>
      <c r="AJ75">
        <f t="shared" si="35"/>
        <v>4.4276260114763843</v>
      </c>
      <c r="AK75">
        <f t="shared" si="49"/>
        <v>0.75662757520987867</v>
      </c>
      <c r="AL75">
        <f t="shared" si="26"/>
        <v>-8808.1823183641827</v>
      </c>
      <c r="AN75">
        <f t="shared" si="36"/>
        <v>0</v>
      </c>
      <c r="AO75">
        <f t="shared" si="36"/>
        <v>0</v>
      </c>
      <c r="AP75">
        <f t="shared" si="36"/>
        <v>-6.1551522442457817E-4</v>
      </c>
      <c r="AQ75">
        <f t="shared" si="36"/>
        <v>-3.9541491378156879</v>
      </c>
      <c r="AR75">
        <f t="shared" si="36"/>
        <v>-3.954764653040113</v>
      </c>
      <c r="AS75">
        <f t="shared" si="36"/>
        <v>1.9867798195067963E-3</v>
      </c>
      <c r="AT75">
        <f t="shared" si="36"/>
        <v>3.3951657014682926E-4</v>
      </c>
      <c r="AU75">
        <f t="shared" si="23"/>
        <v>-3.9524383566504588</v>
      </c>
      <c r="AW75">
        <v>72</v>
      </c>
      <c r="AX75">
        <f>IF(Z75&gt;0, (R75*SUMPRODUCT(K75:$K$98, X75:$X$98)-K75*$AZ$3)/Z75, 0)</f>
        <v>116.30325226940633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0.26560892699999999</v>
      </c>
      <c r="Q76" s="4">
        <f t="shared" si="48"/>
        <v>25</v>
      </c>
      <c r="R76">
        <f t="shared" si="28"/>
        <v>500000</v>
      </c>
      <c r="S76">
        <f t="shared" si="29"/>
        <v>77.737122731759115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6.3813393486647385</v>
      </c>
      <c r="AC76">
        <f t="shared" si="30"/>
        <v>3.0897371356682277</v>
      </c>
      <c r="AE76">
        <f t="shared" si="31"/>
        <v>0</v>
      </c>
      <c r="AF76">
        <f t="shared" si="32"/>
        <v>0</v>
      </c>
      <c r="AG76">
        <f t="shared" si="32"/>
        <v>-0.9936491817203349</v>
      </c>
      <c r="AH76">
        <f t="shared" si="33"/>
        <v>-7286.7295804228152</v>
      </c>
      <c r="AI76">
        <f t="shared" si="34"/>
        <v>-7287.7232296045358</v>
      </c>
      <c r="AJ76">
        <f t="shared" si="35"/>
        <v>3.2916022129965108</v>
      </c>
      <c r="AK76">
        <f t="shared" si="49"/>
        <v>0.44669375440653175</v>
      </c>
      <c r="AL76">
        <f t="shared" si="26"/>
        <v>-7283.9849336371326</v>
      </c>
      <c r="AN76">
        <f t="shared" si="36"/>
        <v>0</v>
      </c>
      <c r="AO76">
        <f t="shared" si="36"/>
        <v>0</v>
      </c>
      <c r="AP76">
        <f t="shared" si="36"/>
        <v>-3.9810154809710355E-4</v>
      </c>
      <c r="AQ76">
        <f t="shared" si="36"/>
        <v>-2.9193988984210066</v>
      </c>
      <c r="AR76">
        <f t="shared" si="36"/>
        <v>-2.9197969999691038</v>
      </c>
      <c r="AS76">
        <f t="shared" si="36"/>
        <v>1.3187671874745992E-3</v>
      </c>
      <c r="AT76">
        <f t="shared" si="36"/>
        <v>1.7896605605477993E-4</v>
      </c>
      <c r="AU76">
        <f t="shared" si="23"/>
        <v>-2.9182992667255743</v>
      </c>
      <c r="AW76">
        <v>73</v>
      </c>
      <c r="AX76">
        <f>IF(Z76&gt;0, (R76*SUMPRODUCT(K76:$K$98, X76:$X$98)-K76*$AZ$3)/Z76, 0)</f>
        <v>77.737122731759115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0.29099302900000001</v>
      </c>
      <c r="Q77" s="4">
        <f t="shared" si="48"/>
        <v>25</v>
      </c>
      <c r="R77">
        <f t="shared" si="28"/>
        <v>500000</v>
      </c>
      <c r="S77">
        <f t="shared" si="29"/>
        <v>27.423460173088429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3.0897371356682277</v>
      </c>
      <c r="AC77">
        <f t="shared" si="30"/>
        <v>0.76189799155005566</v>
      </c>
      <c r="AE77">
        <f t="shared" si="31"/>
        <v>0</v>
      </c>
      <c r="AF77">
        <f t="shared" si="32"/>
        <v>0</v>
      </c>
      <c r="AG77">
        <f t="shared" si="32"/>
        <v>-0.69456770475095986</v>
      </c>
      <c r="AH77">
        <f t="shared" si="33"/>
        <v>-5782.8997030434339</v>
      </c>
      <c r="AI77">
        <f t="shared" si="34"/>
        <v>-5783.5942707481845</v>
      </c>
      <c r="AJ77">
        <f t="shared" si="35"/>
        <v>2.3278391441181721</v>
      </c>
      <c r="AK77">
        <f t="shared" si="49"/>
        <v>0.21628159949677597</v>
      </c>
      <c r="AL77">
        <f t="shared" si="26"/>
        <v>-5781.0501500045693</v>
      </c>
      <c r="AN77">
        <f t="shared" si="36"/>
        <v>0</v>
      </c>
      <c r="AO77">
        <f t="shared" si="36"/>
        <v>0</v>
      </c>
      <c r="AP77">
        <f t="shared" si="36"/>
        <v>-2.484604975765778E-4</v>
      </c>
      <c r="AQ77">
        <f t="shared" si="36"/>
        <v>-2.0686567023279525</v>
      </c>
      <c r="AR77">
        <f t="shared" si="36"/>
        <v>-2.0689051628255291</v>
      </c>
      <c r="AS77">
        <f t="shared" si="36"/>
        <v>8.3271374132377082E-4</v>
      </c>
      <c r="AT77">
        <f t="shared" si="36"/>
        <v>7.7368172260319611E-5</v>
      </c>
      <c r="AU77">
        <f t="shared" si="23"/>
        <v>-2.0679950809119449</v>
      </c>
      <c r="AW77">
        <v>74</v>
      </c>
      <c r="AX77">
        <f>IF(Z77&gt;0, (R77*SUMPRODUCT(K77:$K$98, X77:$X$98)-K77*$AZ$3)/Z77, 0)</f>
        <v>27.423460173088429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0.31752069599999999</v>
      </c>
      <c r="Q78" s="4">
        <f t="shared" si="48"/>
        <v>25</v>
      </c>
      <c r="R78">
        <f t="shared" si="28"/>
        <v>500000</v>
      </c>
      <c r="S78">
        <f t="shared" si="29"/>
        <v>-41.6725372011744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0.76189799155005566</v>
      </c>
      <c r="AC78">
        <f t="shared" si="30"/>
        <v>-0.77858035872179121</v>
      </c>
      <c r="AE78">
        <f t="shared" si="31"/>
        <v>0</v>
      </c>
      <c r="AF78">
        <f t="shared" si="32"/>
        <v>0</v>
      </c>
      <c r="AG78">
        <f t="shared" si="32"/>
        <v>-0.46708240667180301</v>
      </c>
      <c r="AH78">
        <f t="shared" si="33"/>
        <v>-4410.7924206329453</v>
      </c>
      <c r="AI78">
        <f t="shared" si="34"/>
        <v>-4411.2595030396169</v>
      </c>
      <c r="AJ78">
        <f t="shared" si="35"/>
        <v>1.5404783502718469</v>
      </c>
      <c r="AK78">
        <f t="shared" si="49"/>
        <v>5.3332859408503901E-2</v>
      </c>
      <c r="AL78">
        <f t="shared" si="26"/>
        <v>-4409.6656918299368</v>
      </c>
      <c r="AN78">
        <f t="shared" si="36"/>
        <v>0</v>
      </c>
      <c r="AO78">
        <f t="shared" si="36"/>
        <v>0</v>
      </c>
      <c r="AP78">
        <f t="shared" si="36"/>
        <v>-1.4918262721588457E-4</v>
      </c>
      <c r="AQ78">
        <f t="shared" si="36"/>
        <v>-1.4087741092682373</v>
      </c>
      <c r="AR78">
        <f t="shared" si="36"/>
        <v>-1.4089232918954531</v>
      </c>
      <c r="AS78">
        <f t="shared" si="36"/>
        <v>4.9201726329252296E-4</v>
      </c>
      <c r="AT78">
        <f t="shared" si="36"/>
        <v>1.7034116399692541E-5</v>
      </c>
      <c r="AU78">
        <f t="shared" si="23"/>
        <v>-1.4084142405157609</v>
      </c>
      <c r="AW78">
        <v>75</v>
      </c>
      <c r="AX78">
        <f>IF(Z78&gt;0, (R78*SUMPRODUCT(K78:$K$98, X78:$X$98)-K78*$AZ$3)/Z78, 0)</f>
        <v>-41.6725372011744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0.344227385</v>
      </c>
      <c r="Q79" s="4">
        <f t="shared" si="48"/>
        <v>25</v>
      </c>
      <c r="R79">
        <f t="shared" si="28"/>
        <v>500000</v>
      </c>
      <c r="S79">
        <f t="shared" si="29"/>
        <v>-142.2083502467178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-0.77858035872179121</v>
      </c>
      <c r="AC79">
        <f t="shared" si="30"/>
        <v>-1.7157666536542229</v>
      </c>
      <c r="AE79">
        <f t="shared" si="31"/>
        <v>0</v>
      </c>
      <c r="AF79">
        <f t="shared" si="32"/>
        <v>0</v>
      </c>
      <c r="AG79">
        <f t="shared" si="32"/>
        <v>-0.30162902717694368</v>
      </c>
      <c r="AH79">
        <f t="shared" si="33"/>
        <v>-3215.6511085628263</v>
      </c>
      <c r="AI79">
        <f t="shared" si="34"/>
        <v>-3215.9527375900034</v>
      </c>
      <c r="AJ79">
        <f t="shared" si="35"/>
        <v>0.93718629493243166</v>
      </c>
      <c r="AK79">
        <f t="shared" si="49"/>
        <v>-5.4500625110525391E-2</v>
      </c>
      <c r="AL79">
        <f t="shared" si="26"/>
        <v>-3215.0700519201814</v>
      </c>
      <c r="AN79">
        <f t="shared" si="36"/>
        <v>0</v>
      </c>
      <c r="AO79">
        <f t="shared" si="36"/>
        <v>0</v>
      </c>
      <c r="AP79">
        <f t="shared" si="36"/>
        <v>-8.6016120794439255E-5</v>
      </c>
      <c r="AQ79">
        <f t="shared" si="36"/>
        <v>-0.91701331524917473</v>
      </c>
      <c r="AR79">
        <f t="shared" si="36"/>
        <v>-0.91709933136996924</v>
      </c>
      <c r="AS79">
        <f t="shared" si="36"/>
        <v>2.6725919022545263E-4</v>
      </c>
      <c r="AT79">
        <f t="shared" si="36"/>
        <v>-1.554204645605721E-5</v>
      </c>
      <c r="AU79">
        <f t="shared" si="23"/>
        <v>-0.91684761422619976</v>
      </c>
      <c r="AW79">
        <v>76</v>
      </c>
      <c r="AX79">
        <f>IF(Z79&gt;0, (R79*SUMPRODUCT(K79:$K$98, X79:$X$98)-K79*$AZ$3)/Z79, 0)</f>
        <v>-142.2083502467178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0.370496828</v>
      </c>
      <c r="Q80" s="4">
        <f t="shared" si="48"/>
        <v>25</v>
      </c>
      <c r="R80">
        <f t="shared" si="28"/>
        <v>500000</v>
      </c>
      <c r="S80">
        <f t="shared" si="29"/>
        <v>-295.90572807578928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-1.7157666536542229</v>
      </c>
      <c r="AC80">
        <f t="shared" si="30"/>
        <v>-2.2117194203892847</v>
      </c>
      <c r="AE80">
        <f t="shared" si="31"/>
        <v>0</v>
      </c>
      <c r="AF80">
        <f t="shared" si="32"/>
        <v>0</v>
      </c>
      <c r="AG80">
        <f t="shared" si="32"/>
        <v>-0.1868601391033908</v>
      </c>
      <c r="AH80">
        <f t="shared" si="33"/>
        <v>-2235.0519560356688</v>
      </c>
      <c r="AI80">
        <f t="shared" si="34"/>
        <v>-2235.2388161747722</v>
      </c>
      <c r="AJ80">
        <f t="shared" si="35"/>
        <v>0.49595276673506183</v>
      </c>
      <c r="AK80">
        <f t="shared" si="49"/>
        <v>-0.12010366575579562</v>
      </c>
      <c r="AL80">
        <f t="shared" si="26"/>
        <v>-2234.8629670737928</v>
      </c>
      <c r="AN80">
        <f t="shared" si="36"/>
        <v>0</v>
      </c>
      <c r="AO80">
        <f t="shared" si="36"/>
        <v>0</v>
      </c>
      <c r="AP80">
        <f t="shared" si="36"/>
        <v>-4.7577910424366303E-5</v>
      </c>
      <c r="AQ80">
        <f t="shared" si="36"/>
        <v>-0.56908392698579602</v>
      </c>
      <c r="AR80">
        <f t="shared" si="36"/>
        <v>-0.56913150489622044</v>
      </c>
      <c r="AS80">
        <f t="shared" si="36"/>
        <v>1.262783835207432E-4</v>
      </c>
      <c r="AT80">
        <f t="shared" si="36"/>
        <v>-3.0580526581999009E-5</v>
      </c>
      <c r="AU80">
        <f t="shared" si="23"/>
        <v>-0.56903580703928169</v>
      </c>
      <c r="AW80">
        <v>77</v>
      </c>
      <c r="AX80">
        <f>IF(Z80&gt;0, (R80*SUMPRODUCT(K80:$K$98, X80:$X$98)-K80*$AZ$3)/Z80, 0)</f>
        <v>-295.90572807578928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0.397394472</v>
      </c>
      <c r="Q81" s="4">
        <f t="shared" si="48"/>
        <v>25</v>
      </c>
      <c r="R81">
        <f t="shared" si="28"/>
        <v>500000</v>
      </c>
      <c r="S81">
        <f t="shared" si="29"/>
        <v>-542.93369644377481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-2.2117194203892847</v>
      </c>
      <c r="AC81">
        <f t="shared" si="30"/>
        <v>-2.4048564290589067</v>
      </c>
      <c r="AE81">
        <f t="shared" si="31"/>
        <v>0</v>
      </c>
      <c r="AF81">
        <f t="shared" si="32"/>
        <v>0</v>
      </c>
      <c r="AG81">
        <f t="shared" si="32"/>
        <v>-0.11073435139551838</v>
      </c>
      <c r="AH81">
        <f t="shared" si="33"/>
        <v>-1485.1437263367709</v>
      </c>
      <c r="AI81">
        <f t="shared" si="34"/>
        <v>-1485.2544606881663</v>
      </c>
      <c r="AJ81">
        <f t="shared" si="35"/>
        <v>0.19313700866962202</v>
      </c>
      <c r="AK81">
        <f t="shared" si="49"/>
        <v>-0.15482035942724995</v>
      </c>
      <c r="AL81">
        <f t="shared" si="26"/>
        <v>-1485.2161440389241</v>
      </c>
      <c r="AN81">
        <f t="shared" si="36"/>
        <v>0</v>
      </c>
      <c r="AO81">
        <f t="shared" si="36"/>
        <v>0</v>
      </c>
      <c r="AP81">
        <f t="shared" si="36"/>
        <v>-2.5174047078721699E-5</v>
      </c>
      <c r="AQ81">
        <f t="shared" si="36"/>
        <v>-0.33762854628489897</v>
      </c>
      <c r="AR81">
        <f t="shared" si="36"/>
        <v>-0.33765372033197771</v>
      </c>
      <c r="AS81">
        <f t="shared" si="36"/>
        <v>4.3907243665756651E-5</v>
      </c>
      <c r="AT81">
        <f t="shared" si="36"/>
        <v>-3.5196440561116993E-5</v>
      </c>
      <c r="AU81">
        <f t="shared" si="23"/>
        <v>-0.33764500952887311</v>
      </c>
      <c r="AW81">
        <v>78</v>
      </c>
      <c r="AX81">
        <f>IF(Z81&gt;0, (R81*SUMPRODUCT(K81:$K$98, X81:$X$98)-K81*$AZ$3)/Z81, 0)</f>
        <v>-542.93369644377481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0.424762996</v>
      </c>
      <c r="Q82" s="4">
        <f t="shared" si="48"/>
        <v>25</v>
      </c>
      <c r="R82">
        <f t="shared" si="28"/>
        <v>500000</v>
      </c>
      <c r="S82">
        <f t="shared" si="29"/>
        <v>-961.32519044573837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-2.4048564290589067</v>
      </c>
      <c r="AC82">
        <f t="shared" si="30"/>
        <v>-2.4068180839900801</v>
      </c>
      <c r="AE82">
        <f t="shared" si="31"/>
        <v>0</v>
      </c>
      <c r="AF82">
        <f t="shared" si="32"/>
        <v>0</v>
      </c>
      <c r="AG82">
        <f t="shared" si="32"/>
        <v>-6.259115302268603E-2</v>
      </c>
      <c r="AH82">
        <f t="shared" si="33"/>
        <v>-940.71709717754334</v>
      </c>
      <c r="AI82">
        <f t="shared" si="34"/>
        <v>-940.77968833056605</v>
      </c>
      <c r="AJ82">
        <f t="shared" si="35"/>
        <v>1.9616549311733955E-3</v>
      </c>
      <c r="AK82">
        <f t="shared" si="49"/>
        <v>-0.1683399500341235</v>
      </c>
      <c r="AL82">
        <f t="shared" si="26"/>
        <v>-940.946066625669</v>
      </c>
      <c r="AN82">
        <f t="shared" si="36"/>
        <v>0</v>
      </c>
      <c r="AO82">
        <f t="shared" si="36"/>
        <v>0</v>
      </c>
      <c r="AP82">
        <f t="shared" si="36"/>
        <v>-1.2704734776188933E-5</v>
      </c>
      <c r="AQ82">
        <f t="shared" si="36"/>
        <v>-0.19094649390362278</v>
      </c>
      <c r="AR82">
        <f t="shared" si="36"/>
        <v>-0.19095919863839897</v>
      </c>
      <c r="AS82">
        <f t="shared" si="36"/>
        <v>3.9817617058321502E-7</v>
      </c>
      <c r="AT82">
        <f t="shared" si="36"/>
        <v>-3.4169596087249965E-5</v>
      </c>
      <c r="AU82">
        <f t="shared" si="23"/>
        <v>-0.19099297005831564</v>
      </c>
      <c r="AW82">
        <v>79</v>
      </c>
      <c r="AX82">
        <f>IF(Z82&gt;0, (R82*SUMPRODUCT(K82:$K$98, X82:$X$98)-K82*$AZ$3)/Z82, 0)</f>
        <v>-961.32519044573837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0.45242554800000001</v>
      </c>
      <c r="Q83" s="4">
        <f t="shared" si="48"/>
        <v>25</v>
      </c>
      <c r="R83">
        <f t="shared" si="28"/>
        <v>500000</v>
      </c>
      <c r="S83">
        <f t="shared" si="29"/>
        <v>-1707.4585773619044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-2.4068180839900801</v>
      </c>
      <c r="AC83">
        <f t="shared" si="30"/>
        <v>-2.2980619963278768</v>
      </c>
      <c r="AE83">
        <f t="shared" si="31"/>
        <v>0</v>
      </c>
      <c r="AF83">
        <f t="shared" si="32"/>
        <v>0</v>
      </c>
      <c r="AG83">
        <f t="shared" si="32"/>
        <v>-3.3647404786218589E-2</v>
      </c>
      <c r="AH83">
        <f t="shared" si="33"/>
        <v>-566.35673412481162</v>
      </c>
      <c r="AI83">
        <f t="shared" si="34"/>
        <v>-566.39038152959779</v>
      </c>
      <c r="AJ83">
        <f t="shared" si="35"/>
        <v>-0.10875608766220335</v>
      </c>
      <c r="AK83">
        <f t="shared" si="49"/>
        <v>-0.16847726587930562</v>
      </c>
      <c r="AL83">
        <f t="shared" si="26"/>
        <v>-566.66761488313932</v>
      </c>
      <c r="AN83">
        <f t="shared" si="36"/>
        <v>0</v>
      </c>
      <c r="AO83">
        <f t="shared" si="36"/>
        <v>0</v>
      </c>
      <c r="AP83">
        <f t="shared" si="36"/>
        <v>-6.0979828884956325E-6</v>
      </c>
      <c r="AQ83">
        <f t="shared" si="36"/>
        <v>-0.10264190345199883</v>
      </c>
      <c r="AR83">
        <f t="shared" si="36"/>
        <v>-0.10264800143488732</v>
      </c>
      <c r="AS83">
        <f t="shared" si="36"/>
        <v>-1.9710071721652651E-5</v>
      </c>
      <c r="AT83">
        <f t="shared" si="36"/>
        <v>-3.0533453945706051E-5</v>
      </c>
      <c r="AU83">
        <f t="shared" si="23"/>
        <v>-0.10269824496055469</v>
      </c>
      <c r="AW83">
        <v>80</v>
      </c>
      <c r="AX83">
        <f>IF(Z83&gt;0, (R83*SUMPRODUCT(K83:$K$98, X83:$X$98)-K83*$AZ$3)/Z83, 0)</f>
        <v>-1707.4585773619044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0.48020744799999998</v>
      </c>
      <c r="Q84" s="4">
        <f t="shared" si="48"/>
        <v>25</v>
      </c>
      <c r="R84">
        <f t="shared" si="28"/>
        <v>500000</v>
      </c>
      <c r="S84">
        <f t="shared" si="29"/>
        <v>-3108.913734000434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-2.2980619963278768</v>
      </c>
      <c r="AC84">
        <f t="shared" si="30"/>
        <v>-2.1331123090961017</v>
      </c>
      <c r="AE84">
        <f t="shared" si="31"/>
        <v>0</v>
      </c>
      <c r="AF84">
        <f t="shared" si="32"/>
        <v>0</v>
      </c>
      <c r="AG84">
        <f t="shared" si="32"/>
        <v>-1.7153196354143387E-2</v>
      </c>
      <c r="AH84">
        <f t="shared" si="33"/>
        <v>-323.15468768426024</v>
      </c>
      <c r="AI84">
        <f t="shared" si="34"/>
        <v>-323.17184088061435</v>
      </c>
      <c r="AJ84">
        <f t="shared" si="35"/>
        <v>-0.16494968723177506</v>
      </c>
      <c r="AK84">
        <f t="shared" si="49"/>
        <v>-0.16086433974295139</v>
      </c>
      <c r="AL84">
        <f t="shared" si="26"/>
        <v>-323.49765490758909</v>
      </c>
      <c r="AN84">
        <f t="shared" si="36"/>
        <v>0</v>
      </c>
      <c r="AO84">
        <f t="shared" si="36"/>
        <v>0</v>
      </c>
      <c r="AP84">
        <f t="shared" si="36"/>
        <v>-2.7756305881951066E-6</v>
      </c>
      <c r="AQ84">
        <f t="shared" si="36"/>
        <v>-5.2291014300574208E-2</v>
      </c>
      <c r="AR84">
        <f t="shared" si="36"/>
        <v>-5.2293789931162397E-2</v>
      </c>
      <c r="AS84">
        <f t="shared" si="36"/>
        <v>-2.6691200167083652E-5</v>
      </c>
      <c r="AT84">
        <f t="shared" si="36"/>
        <v>-2.6030132968919973E-5</v>
      </c>
      <c r="AU84">
        <f t="shared" si="23"/>
        <v>-5.2346511264298408E-2</v>
      </c>
      <c r="AW84">
        <v>81</v>
      </c>
      <c r="AX84">
        <f>IF(Z84&gt;0, (R84*SUMPRODUCT(K84:$K$98, X84:$X$98)-K84*$AZ$3)/Z84, 0)</f>
        <v>-3108.913734000434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0.508136904</v>
      </c>
      <c r="Q85" s="4">
        <f t="shared" si="48"/>
        <v>25</v>
      </c>
      <c r="R85">
        <f t="shared" si="28"/>
        <v>500000</v>
      </c>
      <c r="S85">
        <f t="shared" si="29"/>
        <v>-5887.3754559426243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-2.1331123090961017</v>
      </c>
      <c r="AC85">
        <f t="shared" si="30"/>
        <v>-1.9464822602861638</v>
      </c>
      <c r="AE85">
        <f t="shared" si="31"/>
        <v>0</v>
      </c>
      <c r="AF85">
        <f t="shared" si="32"/>
        <v>0</v>
      </c>
      <c r="AG85">
        <f t="shared" si="32"/>
        <v>-8.2654923015034448E-3</v>
      </c>
      <c r="AH85">
        <f t="shared" si="33"/>
        <v>-174.32344178197016</v>
      </c>
      <c r="AI85">
        <f t="shared" si="34"/>
        <v>-174.33170727427165</v>
      </c>
      <c r="AJ85">
        <f t="shared" si="35"/>
        <v>-0.18663004880993794</v>
      </c>
      <c r="AK85">
        <f t="shared" si="49"/>
        <v>-0.14931786163672714</v>
      </c>
      <c r="AL85">
        <f t="shared" si="26"/>
        <v>-174.66765518471831</v>
      </c>
      <c r="AN85">
        <f t="shared" si="36"/>
        <v>0</v>
      </c>
      <c r="AO85">
        <f t="shared" si="36"/>
        <v>0</v>
      </c>
      <c r="AP85">
        <f t="shared" si="36"/>
        <v>-1.1941731683749957E-6</v>
      </c>
      <c r="AQ85">
        <f t="shared" si="36"/>
        <v>-2.5185720245235008E-2</v>
      </c>
      <c r="AR85">
        <f t="shared" si="36"/>
        <v>-2.5186914418403379E-2</v>
      </c>
      <c r="AS85">
        <f t="shared" si="36"/>
        <v>-2.6963741368533508E-5</v>
      </c>
      <c r="AT85">
        <f t="shared" si="36"/>
        <v>-2.1572990140378676E-5</v>
      </c>
      <c r="AU85">
        <f t="shared" si="23"/>
        <v>-2.5235451149912293E-2</v>
      </c>
      <c r="AW85">
        <v>82</v>
      </c>
      <c r="AX85">
        <f>IF(Z85&gt;0, (R85*SUMPRODUCT(K85:$K$98, X85:$X$98)-K85*$AZ$3)/Z85, 0)</f>
        <v>-5887.3754559426243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0.53626491099999996</v>
      </c>
      <c r="Q86" s="4">
        <f t="shared" si="48"/>
        <v>25</v>
      </c>
      <c r="R86">
        <f t="shared" si="28"/>
        <v>500000</v>
      </c>
      <c r="S86">
        <f t="shared" si="29"/>
        <v>-11721.229150230442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-1.9464822602861638</v>
      </c>
      <c r="AC86">
        <f t="shared" si="30"/>
        <v>-1.7583456027541562</v>
      </c>
      <c r="AE86">
        <f t="shared" si="31"/>
        <v>0</v>
      </c>
      <c r="AF86">
        <f t="shared" si="32"/>
        <v>0</v>
      </c>
      <c r="AG86">
        <f t="shared" si="32"/>
        <v>-3.7503438850514811E-3</v>
      </c>
      <c r="AH86">
        <f t="shared" si="33"/>
        <v>-88.649869868738605</v>
      </c>
      <c r="AI86">
        <f t="shared" si="34"/>
        <v>-88.65362021262365</v>
      </c>
      <c r="AJ86">
        <f t="shared" si="35"/>
        <v>-0.18813665753200759</v>
      </c>
      <c r="AK86">
        <f t="shared" si="49"/>
        <v>-0.13625375822003147</v>
      </c>
      <c r="AL86">
        <f t="shared" si="26"/>
        <v>-88.978010628375699</v>
      </c>
      <c r="AN86">
        <f t="shared" si="36"/>
        <v>0</v>
      </c>
      <c r="AO86">
        <f t="shared" si="36"/>
        <v>0</v>
      </c>
      <c r="AP86">
        <f t="shared" si="36"/>
        <v>-4.8378416860182208E-7</v>
      </c>
      <c r="AQ86">
        <f t="shared" si="36"/>
        <v>-1.1435592283164377E-2</v>
      </c>
      <c r="AR86">
        <f t="shared" si="36"/>
        <v>-1.1436076067332978E-2</v>
      </c>
      <c r="AS86">
        <f t="shared" si="36"/>
        <v>-2.4269117509579691E-5</v>
      </c>
      <c r="AT86">
        <f t="shared" si="36"/>
        <v>-1.7576364504090471E-5</v>
      </c>
      <c r="AU86">
        <f t="shared" si="23"/>
        <v>-1.147792154934665E-2</v>
      </c>
      <c r="AW86">
        <v>83</v>
      </c>
      <c r="AX86">
        <f>IF(Z86&gt;0, (R86*SUMPRODUCT(K86:$K$98, X86:$X$98)-K86*$AZ$3)/Z86, 0)</f>
        <v>-11721.229150230442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0.564431978</v>
      </c>
      <c r="Q87" s="4">
        <f t="shared" si="48"/>
        <v>25</v>
      </c>
      <c r="R87">
        <f t="shared" si="28"/>
        <v>500000</v>
      </c>
      <c r="S87">
        <f t="shared" si="29"/>
        <v>-24738.230483373274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-1.7583456027541562</v>
      </c>
      <c r="AC87">
        <f t="shared" si="30"/>
        <v>-1.5793147863076391</v>
      </c>
      <c r="AE87">
        <f t="shared" si="31"/>
        <v>0</v>
      </c>
      <c r="AF87">
        <f t="shared" si="32"/>
        <v>0</v>
      </c>
      <c r="AG87">
        <f t="shared" si="32"/>
        <v>-1.5960264289811542E-3</v>
      </c>
      <c r="AH87">
        <f t="shared" si="33"/>
        <v>-42.336280344396236</v>
      </c>
      <c r="AI87">
        <f t="shared" si="34"/>
        <v>-42.337876370825221</v>
      </c>
      <c r="AJ87">
        <f t="shared" si="35"/>
        <v>-0.17903081644651708</v>
      </c>
      <c r="AK87">
        <f t="shared" si="49"/>
        <v>-0.12308419219279094</v>
      </c>
      <c r="AL87">
        <f t="shared" si="26"/>
        <v>-42.639991379464533</v>
      </c>
      <c r="AN87">
        <f t="shared" si="36"/>
        <v>0</v>
      </c>
      <c r="AO87">
        <f t="shared" si="36"/>
        <v>0</v>
      </c>
      <c r="AP87">
        <f t="shared" si="36"/>
        <v>-1.8382417116677849E-7</v>
      </c>
      <c r="AQ87">
        <f t="shared" si="36"/>
        <v>-4.8761295573037837E-3</v>
      </c>
      <c r="AR87">
        <f t="shared" si="36"/>
        <v>-4.8763133814749508E-3</v>
      </c>
      <c r="AS87">
        <f t="shared" si="36"/>
        <v>-2.0620079247435358E-5</v>
      </c>
      <c r="AT87">
        <f t="shared" si="36"/>
        <v>-1.417636274858919E-5</v>
      </c>
      <c r="AU87">
        <f t="shared" si="23"/>
        <v>-4.9111098234709757E-3</v>
      </c>
      <c r="AW87">
        <v>84</v>
      </c>
      <c r="AX87">
        <f>IF(Z87&gt;0, (R87*SUMPRODUCT(K87:$K$98, X87:$X$98)-K87*$AZ$3)/Z87, 0)</f>
        <v>-24738.230483373274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0.59247427200000002</v>
      </c>
      <c r="Q88" s="4">
        <f t="shared" si="48"/>
        <v>25</v>
      </c>
      <c r="R88">
        <f t="shared" si="28"/>
        <v>500000</v>
      </c>
      <c r="S88">
        <f t="shared" si="29"/>
        <v>-55721.721120869268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-1.5793147863076391</v>
      </c>
      <c r="AC88">
        <f t="shared" si="30"/>
        <v>-1.414131622356299</v>
      </c>
      <c r="AE88">
        <f t="shared" si="31"/>
        <v>0</v>
      </c>
      <c r="AF88">
        <f t="shared" si="32"/>
        <v>0</v>
      </c>
      <c r="AG88">
        <f t="shared" si="32"/>
        <v>-6.3446156808797359E-4</v>
      </c>
      <c r="AH88">
        <f t="shared" si="33"/>
        <v>-18.91209193206738</v>
      </c>
      <c r="AI88">
        <f t="shared" si="34"/>
        <v>-18.912726393635467</v>
      </c>
      <c r="AJ88">
        <f t="shared" si="35"/>
        <v>-0.16518316395134014</v>
      </c>
      <c r="AK88">
        <f t="shared" si="49"/>
        <v>-0.11055203504153475</v>
      </c>
      <c r="AL88">
        <f t="shared" si="26"/>
        <v>-19.188461592628343</v>
      </c>
      <c r="AN88">
        <f t="shared" si="36"/>
        <v>0</v>
      </c>
      <c r="AO88">
        <f t="shared" si="36"/>
        <v>0</v>
      </c>
      <c r="AP88">
        <f t="shared" si="36"/>
        <v>-6.5245390595598415E-8</v>
      </c>
      <c r="AQ88">
        <f t="shared" si="36"/>
        <v>-1.9448409283578656E-3</v>
      </c>
      <c r="AR88">
        <f t="shared" si="36"/>
        <v>-1.9449061737484611E-3</v>
      </c>
      <c r="AS88">
        <f t="shared" si="36"/>
        <v>-1.6986750015924644E-5</v>
      </c>
      <c r="AT88">
        <f t="shared" si="36"/>
        <v>-1.1368711786847067E-5</v>
      </c>
      <c r="AU88">
        <f t="shared" si="23"/>
        <v>-1.9732616355512328E-3</v>
      </c>
      <c r="AW88">
        <v>85</v>
      </c>
      <c r="AX88">
        <f>IF(Z88&gt;0, (R88*SUMPRODUCT(K88:$K$98, X88:$X$98)-K88*$AZ$3)/Z88, 0)</f>
        <v>-55721.721120869268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0.62503115200000003</v>
      </c>
      <c r="Q89" s="4">
        <f t="shared" si="48"/>
        <v>25</v>
      </c>
      <c r="R89">
        <f t="shared" si="28"/>
        <v>500000</v>
      </c>
      <c r="S89">
        <f t="shared" si="29"/>
        <v>-136492.14722265353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-1.414131622356299</v>
      </c>
      <c r="AC89">
        <f t="shared" si="30"/>
        <v>-1.2642378083662249</v>
      </c>
      <c r="AE89">
        <f t="shared" si="31"/>
        <v>0</v>
      </c>
      <c r="AF89">
        <f t="shared" si="32"/>
        <v>0</v>
      </c>
      <c r="AG89">
        <f t="shared" si="32"/>
        <v>-2.3155870760534127E-4</v>
      </c>
      <c r="AH89">
        <f t="shared" si="33"/>
        <v>-7.9311648960350531</v>
      </c>
      <c r="AI89">
        <f t="shared" si="34"/>
        <v>-7.9313964547426581</v>
      </c>
      <c r="AJ89">
        <f t="shared" si="35"/>
        <v>-0.14989381399007407</v>
      </c>
      <c r="AK89">
        <f t="shared" si="49"/>
        <v>-9.8989213564940934E-2</v>
      </c>
      <c r="AL89">
        <f t="shared" si="26"/>
        <v>-8.1802794822976743</v>
      </c>
      <c r="AN89">
        <f t="shared" si="36"/>
        <v>0</v>
      </c>
      <c r="AO89">
        <f t="shared" si="36"/>
        <v>0</v>
      </c>
      <c r="AP89">
        <f t="shared" si="36"/>
        <v>-2.1261192002665701E-8</v>
      </c>
      <c r="AQ89">
        <f t="shared" si="36"/>
        <v>-7.2822145797601522E-4</v>
      </c>
      <c r="AR89">
        <f t="shared" si="36"/>
        <v>-7.2824271916801782E-4</v>
      </c>
      <c r="AS89">
        <f t="shared" si="36"/>
        <v>-1.3762907869940588E-5</v>
      </c>
      <c r="AT89">
        <f t="shared" si="36"/>
        <v>-9.0889636479753047E-6</v>
      </c>
      <c r="AU89">
        <f t="shared" si="23"/>
        <v>-7.5109459068593387E-4</v>
      </c>
      <c r="AW89">
        <v>86</v>
      </c>
      <c r="AX89">
        <f>IF(Z89&gt;0, (R89*SUMPRODUCT(K89:$K$98, X89:$X$98)-K89*$AZ$3)/Z89, 0)</f>
        <v>-136492.14722265353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0.65741117999999998</v>
      </c>
      <c r="Q90" s="4">
        <f t="shared" si="48"/>
        <v>25</v>
      </c>
      <c r="R90">
        <f t="shared" si="28"/>
        <v>500000</v>
      </c>
      <c r="S90">
        <f t="shared" si="29"/>
        <v>-366621.06495193637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-1.2642378083662249</v>
      </c>
      <c r="AC90">
        <f t="shared" si="30"/>
        <v>-1.1293958022184578</v>
      </c>
      <c r="AE90">
        <f t="shared" si="31"/>
        <v>0</v>
      </c>
      <c r="AF90">
        <f t="shared" si="32"/>
        <v>0</v>
      </c>
      <c r="AG90">
        <f t="shared" si="32"/>
        <v>-7.7013837323185481E-5</v>
      </c>
      <c r="AH90">
        <f t="shared" si="33"/>
        <v>-3.0445856641220472</v>
      </c>
      <c r="AI90">
        <f t="shared" si="34"/>
        <v>-3.0446626779593706</v>
      </c>
      <c r="AJ90">
        <f t="shared" si="35"/>
        <v>-0.13484200614776709</v>
      </c>
      <c r="AK90">
        <f t="shared" si="49"/>
        <v>-8.8496646585635746E-2</v>
      </c>
      <c r="AL90">
        <f t="shared" si="26"/>
        <v>-3.2680013306927735</v>
      </c>
      <c r="AN90">
        <f t="shared" si="36"/>
        <v>0</v>
      </c>
      <c r="AO90">
        <f t="shared" si="36"/>
        <v>0</v>
      </c>
      <c r="AP90">
        <f t="shared" si="36"/>
        <v>-6.3136024642500201E-9</v>
      </c>
      <c r="AQ90">
        <f t="shared" si="36"/>
        <v>-2.4959545219069675E-4</v>
      </c>
      <c r="AR90">
        <f t="shared" si="36"/>
        <v>-2.4960176579316105E-4</v>
      </c>
      <c r="AS90">
        <f t="shared" si="36"/>
        <v>-1.1054361811973468E-5</v>
      </c>
      <c r="AT90">
        <f t="shared" si="36"/>
        <v>-7.2549643723923769E-6</v>
      </c>
      <c r="AU90">
        <f t="shared" si="23"/>
        <v>-2.679110919775269E-4</v>
      </c>
      <c r="AW90">
        <v>87</v>
      </c>
      <c r="AX90">
        <f>IF(Z90&gt;0, (R90*SUMPRODUCT(K90:$K$98, X90:$X$98)-K90*$AZ$3)/Z90, 0)</f>
        <v>-366621.06495193637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0.68957421399999996</v>
      </c>
      <c r="Q91" s="4">
        <f t="shared" si="48"/>
        <v>25</v>
      </c>
      <c r="R91">
        <f t="shared" si="28"/>
        <v>500000</v>
      </c>
      <c r="S91">
        <f t="shared" si="29"/>
        <v>-1089816.1530727777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-1.1293958022184578</v>
      </c>
      <c r="AC91">
        <f t="shared" si="30"/>
        <v>-1.0086005515940923</v>
      </c>
      <c r="AE91">
        <f t="shared" si="31"/>
        <v>0</v>
      </c>
      <c r="AF91">
        <f t="shared" si="32"/>
        <v>0</v>
      </c>
      <c r="AG91">
        <f t="shared" si="32"/>
        <v>-2.3136942610694133E-5</v>
      </c>
      <c r="AH91">
        <f t="shared" si="33"/>
        <v>-1.06213512678519</v>
      </c>
      <c r="AI91">
        <f t="shared" si="34"/>
        <v>-1.0621582637278006</v>
      </c>
      <c r="AJ91">
        <f t="shared" si="35"/>
        <v>-0.12079525062436547</v>
      </c>
      <c r="AK91">
        <f t="shared" si="49"/>
        <v>-7.9057706155292048E-2</v>
      </c>
      <c r="AL91">
        <f t="shared" si="26"/>
        <v>-1.2620112205074581</v>
      </c>
      <c r="AN91">
        <f t="shared" si="36"/>
        <v>0</v>
      </c>
      <c r="AO91">
        <f t="shared" si="36"/>
        <v>0</v>
      </c>
      <c r="AP91">
        <f t="shared" si="36"/>
        <v>-1.6935437346552221E-9</v>
      </c>
      <c r="AQ91">
        <f t="shared" si="36"/>
        <v>-7.7744597442744114E-5</v>
      </c>
      <c r="AR91">
        <f t="shared" si="36"/>
        <v>-7.7746290986478779E-5</v>
      </c>
      <c r="AS91">
        <f t="shared" si="36"/>
        <v>-8.8417922503056292E-6</v>
      </c>
      <c r="AT91">
        <f t="shared" si="36"/>
        <v>-5.7867491478162794E-6</v>
      </c>
      <c r="AU91">
        <f t="shared" si="23"/>
        <v>-9.2374832384600679E-5</v>
      </c>
      <c r="AW91">
        <v>88</v>
      </c>
      <c r="AX91">
        <f>IF(Z91&gt;0, (R91*SUMPRODUCT(K91:$K$98, X91:$X$98)-K91*$AZ$3)/Z91, 0)</f>
        <v>-1089816.1530727777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0.72148010799999995</v>
      </c>
      <c r="Q92" s="4">
        <f t="shared" si="48"/>
        <v>25</v>
      </c>
      <c r="R92">
        <f t="shared" si="28"/>
        <v>500000</v>
      </c>
      <c r="S92">
        <f t="shared" si="29"/>
        <v>-3624021.3148646029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-1.0086005515940923</v>
      </c>
      <c r="AC92">
        <f t="shared" si="30"/>
        <v>-0.9006025407660383</v>
      </c>
      <c r="AE92">
        <f t="shared" si="31"/>
        <v>0</v>
      </c>
      <c r="AF92">
        <f t="shared" si="32"/>
        <v>0</v>
      </c>
      <c r="AG92">
        <f t="shared" si="32"/>
        <v>-6.2127293310337894E-6</v>
      </c>
      <c r="AH92">
        <f t="shared" si="33"/>
        <v>-0.33385687707106809</v>
      </c>
      <c r="AI92">
        <f t="shared" si="34"/>
        <v>-0.33386308980039914</v>
      </c>
      <c r="AJ92">
        <f t="shared" si="35"/>
        <v>-0.10799801082805405</v>
      </c>
      <c r="AK92">
        <f t="shared" si="49"/>
        <v>-7.0602038611586468E-2</v>
      </c>
      <c r="AL92">
        <f t="shared" si="26"/>
        <v>-0.51246313924003961</v>
      </c>
      <c r="AN92">
        <f t="shared" si="36"/>
        <v>0</v>
      </c>
      <c r="AO92">
        <f t="shared" si="36"/>
        <v>0</v>
      </c>
      <c r="AP92">
        <f t="shared" si="36"/>
        <v>-4.0602694707758667E-10</v>
      </c>
      <c r="AQ92">
        <f t="shared" si="36"/>
        <v>-2.1818894938960229E-5</v>
      </c>
      <c r="AR92">
        <f t="shared" si="36"/>
        <v>-2.1819300965907309E-5</v>
      </c>
      <c r="AS92">
        <f t="shared" si="36"/>
        <v>-7.0581060739162022E-6</v>
      </c>
      <c r="AT92">
        <f t="shared" si="36"/>
        <v>-4.6141282949061473E-6</v>
      </c>
      <c r="AU92">
        <f t="shared" si="23"/>
        <v>-3.3491535334729652E-5</v>
      </c>
      <c r="AW92">
        <v>89</v>
      </c>
      <c r="AX92">
        <f>IF(Z92&gt;0, (R92*SUMPRODUCT(K92:$K$98, X92:$X$98)-K92*$AZ$3)/Z92, 0)</f>
        <v>-3624021.3148646029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0.75308980400000003</v>
      </c>
      <c r="Q93" s="4">
        <f t="shared" si="48"/>
        <v>25</v>
      </c>
      <c r="R93">
        <f t="shared" si="28"/>
        <v>500000</v>
      </c>
      <c r="S93">
        <f t="shared" si="29"/>
        <v>-13658376.774689719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-0.9006025407660383</v>
      </c>
      <c r="AC93">
        <f t="shared" si="30"/>
        <v>-0.80412814945964106</v>
      </c>
      <c r="AE93">
        <f t="shared" si="31"/>
        <v>0</v>
      </c>
      <c r="AF93">
        <f t="shared" si="32"/>
        <v>0</v>
      </c>
      <c r="AG93">
        <f t="shared" si="32"/>
        <v>-1.4718589235101633E-6</v>
      </c>
      <c r="AH93">
        <f t="shared" si="33"/>
        <v>-9.3574862284265758E-2</v>
      </c>
      <c r="AI93">
        <f t="shared" si="34"/>
        <v>-9.3576334143189263E-2</v>
      </c>
      <c r="AJ93">
        <f t="shared" si="35"/>
        <v>-9.6474391306397234E-2</v>
      </c>
      <c r="AK93">
        <f t="shared" si="49"/>
        <v>-6.3042177853622691E-2</v>
      </c>
      <c r="AL93">
        <f t="shared" si="26"/>
        <v>-0.25309290330320922</v>
      </c>
      <c r="AN93">
        <f t="shared" si="36"/>
        <v>0</v>
      </c>
      <c r="AO93">
        <f t="shared" si="36"/>
        <v>0</v>
      </c>
      <c r="AP93">
        <f t="shared" si="36"/>
        <v>-8.5885646083421999E-11</v>
      </c>
      <c r="AQ93">
        <f t="shared" si="36"/>
        <v>-5.4602634641674665E-6</v>
      </c>
      <c r="AR93">
        <f t="shared" si="36"/>
        <v>-5.4603493498135491E-6</v>
      </c>
      <c r="AS93">
        <f t="shared" si="36"/>
        <v>-5.629456258005003E-6</v>
      </c>
      <c r="AT93">
        <f t="shared" si="36"/>
        <v>-3.6786257765464406E-6</v>
      </c>
      <c r="AU93">
        <f t="shared" si="23"/>
        <v>-1.4768431384364995E-5</v>
      </c>
      <c r="AW93">
        <v>90</v>
      </c>
      <c r="AX93">
        <f>IF(Z93&gt;0, (R93*SUMPRODUCT(K93:$K$98, X93:$X$98)-K93*$AZ$3)/Z93, 0)</f>
        <v>-13658376.774689719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0.78453892300000005</v>
      </c>
      <c r="Q94" s="4">
        <f t="shared" si="48"/>
        <v>25</v>
      </c>
      <c r="R94">
        <f t="shared" si="28"/>
        <v>500000</v>
      </c>
      <c r="S94">
        <f t="shared" si="29"/>
        <v>-59354596.811305828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-0.80412814945964106</v>
      </c>
      <c r="AC94">
        <f t="shared" si="30"/>
        <v>-0.71797627918619789</v>
      </c>
      <c r="AE94">
        <f t="shared" si="31"/>
        <v>0</v>
      </c>
      <c r="AF94">
        <f t="shared" si="32"/>
        <v>0</v>
      </c>
      <c r="AG94">
        <f t="shared" si="32"/>
        <v>-3.0240971961645867E-7</v>
      </c>
      <c r="AH94">
        <f t="shared" si="33"/>
        <v>-2.309461229317206E-2</v>
      </c>
      <c r="AI94">
        <f t="shared" si="34"/>
        <v>-2.3094914702891677E-2</v>
      </c>
      <c r="AJ94">
        <f t="shared" si="35"/>
        <v>-8.6151870273443176E-2</v>
      </c>
      <c r="AK94">
        <f t="shared" si="49"/>
        <v>-5.6288970462174882E-2</v>
      </c>
      <c r="AL94">
        <f t="shared" si="26"/>
        <v>-0.16553575543850974</v>
      </c>
      <c r="AN94">
        <f t="shared" si="36"/>
        <v>0</v>
      </c>
      <c r="AO94">
        <f t="shared" si="36"/>
        <v>0</v>
      </c>
      <c r="AP94">
        <f t="shared" si="36"/>
        <v>-1.5755497627804204E-11</v>
      </c>
      <c r="AQ94">
        <f t="shared" si="36"/>
        <v>-1.2032255764186975E-6</v>
      </c>
      <c r="AR94">
        <f t="shared" si="36"/>
        <v>-1.2032413319163254E-6</v>
      </c>
      <c r="AS94">
        <f t="shared" si="36"/>
        <v>-4.4884985490732709E-6</v>
      </c>
      <c r="AT94">
        <f t="shared" si="36"/>
        <v>-2.9326462843625804E-6</v>
      </c>
      <c r="AU94">
        <f t="shared" si="23"/>
        <v>-8.6243861653521765E-6</v>
      </c>
      <c r="AW94">
        <v>91</v>
      </c>
      <c r="AX94">
        <f>IF(Z94&gt;0, (R94*SUMPRODUCT(K94:$K$98, X94:$X$98)-K94*$AZ$3)/Z94, 0)</f>
        <v>-59354596.811305828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0.81598695700000001</v>
      </c>
      <c r="Q95" s="4">
        <f t="shared" si="48"/>
        <v>25</v>
      </c>
      <c r="R95">
        <f t="shared" si="28"/>
        <v>500000</v>
      </c>
      <c r="S95">
        <f t="shared" si="29"/>
        <v>-304547643.17260897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-0.71797627918619789</v>
      </c>
      <c r="AC95">
        <f t="shared" si="30"/>
        <v>-0.64105129443239284</v>
      </c>
      <c r="AE95">
        <f t="shared" si="31"/>
        <v>0</v>
      </c>
      <c r="AF95">
        <f t="shared" si="32"/>
        <v>0</v>
      </c>
      <c r="AG95">
        <f t="shared" si="32"/>
        <v>-5.2623235543236752E-8</v>
      </c>
      <c r="AH95">
        <f t="shared" si="33"/>
        <v>-4.9352477375411465E-3</v>
      </c>
      <c r="AI95">
        <f t="shared" si="34"/>
        <v>-4.9353003607766899E-3</v>
      </c>
      <c r="AJ95">
        <f t="shared" si="35"/>
        <v>-7.6924984753805048E-2</v>
      </c>
      <c r="AK95">
        <f t="shared" si="49"/>
        <v>-5.025833954303386E-2</v>
      </c>
      <c r="AL95">
        <f t="shared" si="26"/>
        <v>-0.13211862465761559</v>
      </c>
      <c r="AN95">
        <f t="shared" si="36"/>
        <v>0</v>
      </c>
      <c r="AO95">
        <f t="shared" si="36"/>
        <v>0</v>
      </c>
      <c r="AP95">
        <f t="shared" si="36"/>
        <v>-2.4479125769584734E-12</v>
      </c>
      <c r="AQ95">
        <f t="shared" si="36"/>
        <v>-2.2957643866665484E-7</v>
      </c>
      <c r="AR95">
        <f t="shared" si="36"/>
        <v>-2.2957888657923179E-7</v>
      </c>
      <c r="AS95">
        <f t="shared" si="36"/>
        <v>-3.578374376209933E-6</v>
      </c>
      <c r="AT95">
        <f t="shared" si="36"/>
        <v>-2.3379030231495099E-6</v>
      </c>
      <c r="AU95">
        <f t="shared" si="23"/>
        <v>-6.1458562859386747E-6</v>
      </c>
      <c r="AW95">
        <v>92</v>
      </c>
      <c r="AX95">
        <f>IF(Z95&gt;0, (R95*SUMPRODUCT(K95:$K$98, X95:$X$98)-K95*$AZ$3)/Z95, 0)</f>
        <v>-304547643.17260897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0.84743607600000004</v>
      </c>
      <c r="Q96" s="4">
        <f t="shared" si="48"/>
        <v>25</v>
      </c>
      <c r="R96">
        <f t="shared" si="28"/>
        <v>500000</v>
      </c>
      <c r="S96">
        <f t="shared" si="29"/>
        <v>-1907338309.2684765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-0.64105129443239284</v>
      </c>
      <c r="AC96">
        <f t="shared" si="30"/>
        <v>-0.57236742759866921</v>
      </c>
      <c r="AE96">
        <f t="shared" si="31"/>
        <v>0</v>
      </c>
      <c r="AF96">
        <f t="shared" si="32"/>
        <v>0</v>
      </c>
      <c r="AG96">
        <f t="shared" si="32"/>
        <v>-7.5021749526200982E-9</v>
      </c>
      <c r="AH96">
        <f t="shared" si="33"/>
        <v>-8.9189656470368571E-4</v>
      </c>
      <c r="AI96">
        <f t="shared" si="34"/>
        <v>-8.9190406687863837E-4</v>
      </c>
      <c r="AJ96">
        <f t="shared" si="35"/>
        <v>-6.8683866833723628E-2</v>
      </c>
      <c r="AK96">
        <f t="shared" si="49"/>
        <v>-4.4873590610267501E-2</v>
      </c>
      <c r="AL96">
        <f t="shared" si="26"/>
        <v>-0.11444936151086976</v>
      </c>
      <c r="AN96">
        <f t="shared" si="36"/>
        <v>0</v>
      </c>
      <c r="AO96">
        <f t="shared" si="36"/>
        <v>0</v>
      </c>
      <c r="AP96">
        <f t="shared" si="36"/>
        <v>-3.1159287730370682E-13</v>
      </c>
      <c r="AQ96">
        <f t="shared" si="36"/>
        <v>-3.7043739796584582E-8</v>
      </c>
      <c r="AR96">
        <f t="shared" si="36"/>
        <v>-3.7044051389461888E-8</v>
      </c>
      <c r="AS96">
        <f t="shared" si="36"/>
        <v>-2.8526932291268747E-6</v>
      </c>
      <c r="AT96">
        <f t="shared" si="36"/>
        <v>-1.8637650150132269E-6</v>
      </c>
      <c r="AU96">
        <f t="shared" si="23"/>
        <v>-4.7535022955295632E-6</v>
      </c>
      <c r="AW96">
        <v>93</v>
      </c>
      <c r="AX96">
        <f>IF(Z96&gt;0, (R96*SUMPRODUCT(K96:$K$98, X96:$X$98)-K96*$AZ$3)/Z96, 0)</f>
        <v>-1907338309.2684765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0.87888519499999995</v>
      </c>
      <c r="Q97" s="4">
        <f t="shared" si="48"/>
        <v>25</v>
      </c>
      <c r="R97">
        <f t="shared" si="28"/>
        <v>500000</v>
      </c>
      <c r="S97">
        <f t="shared" si="29"/>
        <v>-15326317150.532564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-0.57236742759866921</v>
      </c>
      <c r="AC97">
        <f t="shared" si="30"/>
        <v>-0.51104237856190715</v>
      </c>
      <c r="AE97">
        <f t="shared" si="31"/>
        <v>0</v>
      </c>
      <c r="AF97">
        <f t="shared" si="32"/>
        <v>0</v>
      </c>
      <c r="AG97">
        <f t="shared" si="32"/>
        <v>-8.3360270693626691E-10</v>
      </c>
      <c r="AH97">
        <f t="shared" si="33"/>
        <v>-1.3187100992315259E-4</v>
      </c>
      <c r="AI97">
        <f t="shared" si="34"/>
        <v>-1.3187184352585953E-4</v>
      </c>
      <c r="AJ97">
        <f t="shared" si="35"/>
        <v>-6.1325049036762058E-2</v>
      </c>
      <c r="AK97">
        <f t="shared" si="49"/>
        <v>-4.006571993190685E-2</v>
      </c>
      <c r="AL97">
        <f t="shared" si="26"/>
        <v>-0.10152264081219477</v>
      </c>
      <c r="AN97">
        <f t="shared" si="36"/>
        <v>0</v>
      </c>
      <c r="AO97">
        <f t="shared" si="36"/>
        <v>0</v>
      </c>
      <c r="AP97">
        <f t="shared" si="36"/>
        <v>-3.0913019465169936E-14</v>
      </c>
      <c r="AQ97">
        <f t="shared" si="36"/>
        <v>-4.8902565487442747E-9</v>
      </c>
      <c r="AR97">
        <f t="shared" si="36"/>
        <v>-4.8902874617637401E-9</v>
      </c>
      <c r="AS97">
        <f t="shared" si="36"/>
        <v>-2.2741558044399027E-6</v>
      </c>
      <c r="AT97">
        <f t="shared" si="36"/>
        <v>-1.4857825794413802E-6</v>
      </c>
      <c r="AU97">
        <f t="shared" si="23"/>
        <v>-3.7648286713430465E-6</v>
      </c>
      <c r="AW97">
        <v>94</v>
      </c>
      <c r="AX97">
        <f>IF(Z97&gt;0, (R97*SUMPRODUCT(K97:$K$98, X97:$X$98)-K97*$AZ$3)/Z97, 0)</f>
        <v>-15326317150.532564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25</v>
      </c>
      <c r="R98">
        <f t="shared" si="28"/>
        <v>500000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-0.51104237856190715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-1.6672054138725338E-5</v>
      </c>
      <c r="AI98">
        <f t="shared" si="34"/>
        <v>-1.6672054138725338E-5</v>
      </c>
      <c r="AJ98">
        <f t="shared" si="35"/>
        <v>-0.51104237856190715</v>
      </c>
      <c r="AK98">
        <f t="shared" si="49"/>
        <v>-3.5772966499333501E-2</v>
      </c>
      <c r="AL98">
        <f t="shared" si="26"/>
        <v>-0.54683201711537932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-5.5201820473517739E-10</v>
      </c>
      <c r="AR98">
        <f t="shared" si="36"/>
        <v>-5.5201820473517739E-10</v>
      </c>
      <c r="AS98">
        <f t="shared" si="36"/>
        <v>-1.6920812157277893E-5</v>
      </c>
      <c r="AT98">
        <f t="shared" si="36"/>
        <v>-1.1844568510094524E-6</v>
      </c>
      <c r="AU98">
        <f t="shared" si="36"/>
        <v>-1.8105821026492076E-5</v>
      </c>
      <c r="AW98">
        <v>95</v>
      </c>
    </row>
    <row r="100" spans="5:50" x14ac:dyDescent="0.25">
      <c r="AN100" s="8">
        <f t="shared" ref="AN100:AU100" si="50">SUM(AN3:AN98)</f>
        <v>22171.601375382364</v>
      </c>
      <c r="AO100" s="8">
        <f t="shared" si="50"/>
        <v>-2217.1601375382365</v>
      </c>
      <c r="AP100" s="8">
        <f t="shared" si="50"/>
        <v>-417.29298530778834</v>
      </c>
      <c r="AQ100" s="8">
        <f t="shared" si="50"/>
        <v>-13780.805694022718</v>
      </c>
      <c r="AR100" s="8">
        <f t="shared" si="50"/>
        <v>5756.3425585136047</v>
      </c>
      <c r="AS100" s="8">
        <f t="shared" si="50"/>
        <v>-71.287121217021436</v>
      </c>
      <c r="AT100" s="8">
        <f t="shared" si="50"/>
        <v>16.213487801729638</v>
      </c>
      <c r="AU100" s="8">
        <f t="shared" si="50"/>
        <v>5701.2689250983158</v>
      </c>
    </row>
  </sheetData>
  <conditionalFormatting sqref="AN100:AU100">
    <cfRule type="cellIs" dxfId="11" priority="1" operator="lessThan">
      <formula>0</formula>
    </cfRule>
  </conditionalFormatting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2F55C-D008-4B99-BB05-41584E654D7D}">
  <sheetPr codeName="Sheet86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'S.35.04.D'!C3*(1+C12)</f>
        <v>25737.184377197682</v>
      </c>
      <c r="K3">
        <v>1</v>
      </c>
      <c r="L3" s="2">
        <v>0</v>
      </c>
      <c r="O3">
        <f>$C$3</f>
        <v>25737.184377197682</v>
      </c>
      <c r="P3">
        <f>O3*C5</f>
        <v>2573.7184377197682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25737.184377197682</v>
      </c>
      <c r="AF3">
        <f t="shared" ref="AF3:AG34" si="4">-$Z3*P3</f>
        <v>-2573.7184377197682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22963.465939477916</v>
      </c>
      <c r="AJ3">
        <f t="shared" ref="AJ3:AJ66" si="7">AB3-AC3</f>
        <v>0</v>
      </c>
      <c r="AL3">
        <f t="shared" ref="AL3:AL34" si="8">SUM(AI3:AK3)</f>
        <v>22963.465939477916</v>
      </c>
      <c r="AN3">
        <f t="shared" ref="AN3:AU34" si="9">AE3*$K3</f>
        <v>25737.184377197682</v>
      </c>
      <c r="AO3">
        <f t="shared" si="9"/>
        <v>-2573.7184377197682</v>
      </c>
      <c r="AP3">
        <f t="shared" si="9"/>
        <v>-200</v>
      </c>
      <c r="AQ3">
        <f t="shared" si="9"/>
        <v>0</v>
      </c>
      <c r="AR3">
        <f t="shared" si="9"/>
        <v>22963.465939477916</v>
      </c>
      <c r="AS3">
        <f t="shared" si="9"/>
        <v>0</v>
      </c>
      <c r="AT3">
        <f t="shared" si="9"/>
        <v>0</v>
      </c>
      <c r="AU3">
        <f t="shared" si="9"/>
        <v>22963.465939477916</v>
      </c>
      <c r="AW3">
        <v>0</v>
      </c>
      <c r="AX3">
        <f>IF(Z3&gt;0, (R3*SUMPRODUCT(K3:$K$98, X3:$X$98)-K3*$AZ$3)/Z3, 0)</f>
        <v>0</v>
      </c>
      <c r="AZ3">
        <f>C6*SUMPRODUCT(X4:X89, K4:K89)/1</f>
        <v>15812.971919951582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2.676E-3</v>
      </c>
      <c r="R4">
        <f t="shared" si="0"/>
        <v>500000</v>
      </c>
      <c r="S4">
        <f t="shared" si="1"/>
        <v>1074.3070485709713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1060.6891324232856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-1338</v>
      </c>
      <c r="AI4">
        <f t="shared" si="6"/>
        <v>-1338</v>
      </c>
      <c r="AJ4">
        <f t="shared" si="7"/>
        <v>-1060.6891324232856</v>
      </c>
      <c r="AK4">
        <f>G4*SUM(AB4, AE4:AF4)</f>
        <v>0</v>
      </c>
      <c r="AL4">
        <f t="shared" si="8"/>
        <v>-2398.6891324232856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-1248.2507696613491</v>
      </c>
      <c r="AR4">
        <f t="shared" si="9"/>
        <v>-1248.2507696613491</v>
      </c>
      <c r="AS4">
        <f t="shared" si="9"/>
        <v>-989.54112549984666</v>
      </c>
      <c r="AT4">
        <f t="shared" si="9"/>
        <v>0</v>
      </c>
      <c r="AU4">
        <f t="shared" si="9"/>
        <v>-2237.7918951611955</v>
      </c>
      <c r="AW4">
        <v>1</v>
      </c>
      <c r="AX4">
        <f>IF(Z4&gt;0, (R4*SUMPRODUCT(K4:$K$98, X4:$X$98)-K4*$AZ$3)/Z4, 0)</f>
        <v>1074.3070485709713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2.6930000000000001E-3</v>
      </c>
      <c r="Q5" s="4">
        <f t="shared" ref="Q5:Q68" si="21">$C$8</f>
        <v>25</v>
      </c>
      <c r="R5">
        <f t="shared" si="0"/>
        <v>500000</v>
      </c>
      <c r="S5">
        <f t="shared" si="1"/>
        <v>1069.8920273043009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1060.6891324232856</v>
      </c>
      <c r="AC5">
        <f t="shared" si="2"/>
        <v>1042.9220783119526</v>
      </c>
      <c r="AE5">
        <f t="shared" si="3"/>
        <v>0</v>
      </c>
      <c r="AF5">
        <f t="shared" si="4"/>
        <v>0</v>
      </c>
      <c r="AG5">
        <f t="shared" si="4"/>
        <v>-24.369797411699999</v>
      </c>
      <c r="AH5">
        <f t="shared" si="5"/>
        <v>-1329.4317659999999</v>
      </c>
      <c r="AI5">
        <f t="shared" si="6"/>
        <v>-1353.8015634116998</v>
      </c>
      <c r="AJ5">
        <f t="shared" si="7"/>
        <v>17.767054111332982</v>
      </c>
      <c r="AK5">
        <f>G5*SUM(AB5, AE5:AF5)</f>
        <v>43.488254429354711</v>
      </c>
      <c r="AL5">
        <f t="shared" si="8"/>
        <v>-1292.546254871012</v>
      </c>
      <c r="AN5">
        <f t="shared" si="9"/>
        <v>0</v>
      </c>
      <c r="AO5">
        <f t="shared" si="9"/>
        <v>0</v>
      </c>
      <c r="AP5">
        <f t="shared" si="9"/>
        <v>-20.838809155795467</v>
      </c>
      <c r="AQ5">
        <f t="shared" si="9"/>
        <v>-1136.8077620549068</v>
      </c>
      <c r="AR5">
        <f t="shared" si="9"/>
        <v>-1157.6465712107022</v>
      </c>
      <c r="AS5">
        <f t="shared" si="9"/>
        <v>15.192750421019259</v>
      </c>
      <c r="AT5">
        <f t="shared" si="9"/>
        <v>37.187155037116149</v>
      </c>
      <c r="AU5">
        <f t="shared" si="9"/>
        <v>-1105.2666657525665</v>
      </c>
      <c r="AW5">
        <v>2</v>
      </c>
      <c r="AX5">
        <f>IF(Z5&gt;0, (R5*SUMPRODUCT(K5:$K$98, X5:$X$98)-K5*$AZ$3)/Z5, 0)</f>
        <v>1069.8920273043009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2.7169999999999998E-3</v>
      </c>
      <c r="Q6" s="4">
        <f t="shared" si="21"/>
        <v>25</v>
      </c>
      <c r="R6">
        <f t="shared" si="0"/>
        <v>500000</v>
      </c>
      <c r="S6">
        <f t="shared" si="1"/>
        <v>1277.67460921731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1042.9220783119526</v>
      </c>
      <c r="AC6">
        <f t="shared" si="2"/>
        <v>1229.6282533879839</v>
      </c>
      <c r="AE6">
        <f t="shared" si="3"/>
        <v>0</v>
      </c>
      <c r="AF6">
        <f t="shared" si="4"/>
        <v>0</v>
      </c>
      <c r="AG6">
        <f t="shared" si="4"/>
        <v>-24.059886698015411</v>
      </c>
      <c r="AH6">
        <f t="shared" si="5"/>
        <v>-1324.2547913517778</v>
      </c>
      <c r="AI6">
        <f t="shared" si="6"/>
        <v>-1348.3146780497932</v>
      </c>
      <c r="AJ6">
        <f t="shared" si="7"/>
        <v>-186.70617507603129</v>
      </c>
      <c r="AK6">
        <f>G6*SUM(AB6, AE6:AF6)</f>
        <v>61.010941581249234</v>
      </c>
      <c r="AL6">
        <f t="shared" si="8"/>
        <v>-1474.0099115445753</v>
      </c>
      <c r="AN6">
        <f t="shared" si="9"/>
        <v>0</v>
      </c>
      <c r="AO6">
        <f t="shared" si="9"/>
        <v>0</v>
      </c>
      <c r="AP6">
        <f t="shared" si="9"/>
        <v>-18.560037906866228</v>
      </c>
      <c r="AQ6">
        <f t="shared" si="9"/>
        <v>-1021.5434276282593</v>
      </c>
      <c r="AR6">
        <f t="shared" si="9"/>
        <v>-1040.1034655351255</v>
      </c>
      <c r="AS6">
        <f t="shared" si="9"/>
        <v>-144.02701601844939</v>
      </c>
      <c r="AT6">
        <f t="shared" si="9"/>
        <v>47.064452243450937</v>
      </c>
      <c r="AU6">
        <f t="shared" si="9"/>
        <v>-1137.0660293101239</v>
      </c>
      <c r="AW6">
        <v>3</v>
      </c>
      <c r="AX6">
        <f>IF(Z6&gt;0, (R6*SUMPRODUCT(K6:$K$98, X6:$X$98)-K6*$AZ$3)/Z6, 0)</f>
        <v>1277.67460921731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2.745E-3</v>
      </c>
      <c r="Q7" s="4">
        <f t="shared" si="21"/>
        <v>25</v>
      </c>
      <c r="R7">
        <f t="shared" si="0"/>
        <v>500000</v>
      </c>
      <c r="S7">
        <f t="shared" si="1"/>
        <v>1376.5902191797911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1229.6282533879839</v>
      </c>
      <c r="AC7">
        <f t="shared" si="2"/>
        <v>1307.9393038448579</v>
      </c>
      <c r="AE7">
        <f t="shared" si="3"/>
        <v>0</v>
      </c>
      <c r="AF7">
        <f t="shared" si="4"/>
        <v>0</v>
      </c>
      <c r="AG7">
        <f t="shared" si="4"/>
        <v>-23.753243442049204</v>
      </c>
      <c r="AH7">
        <f t="shared" si="5"/>
        <v>-1320.8877797210462</v>
      </c>
      <c r="AI7">
        <f t="shared" si="6"/>
        <v>-1344.6410231630953</v>
      </c>
      <c r="AJ7">
        <f t="shared" si="7"/>
        <v>-78.311050456874</v>
      </c>
      <c r="AK7">
        <f>G7*SUM(AB7, AE7:AF7)</f>
        <v>60.374747241350008</v>
      </c>
      <c r="AL7">
        <f t="shared" si="8"/>
        <v>-1362.5773263786193</v>
      </c>
      <c r="AN7">
        <f t="shared" si="9"/>
        <v>0</v>
      </c>
      <c r="AO7">
        <f t="shared" si="9"/>
        <v>0</v>
      </c>
      <c r="AP7">
        <f t="shared" si="9"/>
        <v>-16.671358587701956</v>
      </c>
      <c r="AQ7">
        <f t="shared" si="9"/>
        <v>-927.0731335519572</v>
      </c>
      <c r="AR7">
        <f t="shared" si="9"/>
        <v>-943.74449213965909</v>
      </c>
      <c r="AS7">
        <f t="shared" si="9"/>
        <v>-54.963087745525037</v>
      </c>
      <c r="AT7">
        <f t="shared" si="9"/>
        <v>42.374384086032073</v>
      </c>
      <c r="AU7">
        <f t="shared" si="9"/>
        <v>-956.33319579915201</v>
      </c>
      <c r="AW7">
        <v>4</v>
      </c>
      <c r="AX7">
        <f>IF(Z7&gt;0, (R7*SUMPRODUCT(K7:$K$98, X7:$X$98)-K7*$AZ$3)/Z7, 0)</f>
        <v>1376.5902191797911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2.7729999999999999E-3</v>
      </c>
      <c r="Q8" s="4">
        <f t="shared" si="21"/>
        <v>25</v>
      </c>
      <c r="R8">
        <f t="shared" si="0"/>
        <v>500000</v>
      </c>
      <c r="S8">
        <f t="shared" si="1"/>
        <v>1193.5243675333093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1307.9393038448579</v>
      </c>
      <c r="AC8">
        <f t="shared" si="2"/>
        <v>1119.5183739960139</v>
      </c>
      <c r="AE8">
        <f t="shared" si="3"/>
        <v>0</v>
      </c>
      <c r="AF8">
        <f t="shared" si="4"/>
        <v>0</v>
      </c>
      <c r="AG8">
        <f t="shared" si="4"/>
        <v>-23.44984326356391</v>
      </c>
      <c r="AH8">
        <f t="shared" si="5"/>
        <v>-1317.3548812960489</v>
      </c>
      <c r="AI8">
        <f t="shared" si="6"/>
        <v>-1340.8047245596129</v>
      </c>
      <c r="AJ8">
        <f t="shared" si="7"/>
        <v>188.42092984884403</v>
      </c>
      <c r="AK8">
        <f t="shared" ref="AK8:AK71" si="22">G8*SUM(AB8:AB8, AE8:AF8)</f>
        <v>27.859107171895474</v>
      </c>
      <c r="AL8">
        <f t="shared" si="8"/>
        <v>-1124.5246875388734</v>
      </c>
      <c r="AN8">
        <f t="shared" si="9"/>
        <v>0</v>
      </c>
      <c r="AO8">
        <f t="shared" si="9"/>
        <v>0</v>
      </c>
      <c r="AP8">
        <f t="shared" si="9"/>
        <v>-15.363031199907812</v>
      </c>
      <c r="AQ8">
        <f t="shared" si="9"/>
        <v>-863.05754436101051</v>
      </c>
      <c r="AR8">
        <f t="shared" si="9"/>
        <v>-878.42057556091834</v>
      </c>
      <c r="AS8">
        <f t="shared" si="9"/>
        <v>123.44289859204341</v>
      </c>
      <c r="AT8">
        <f t="shared" si="9"/>
        <v>18.251735326027852</v>
      </c>
      <c r="AU8">
        <f t="shared" si="9"/>
        <v>-736.72594164284715</v>
      </c>
      <c r="AW8">
        <v>5</v>
      </c>
      <c r="AX8">
        <f>IF(Z8&gt;0, (R8*SUMPRODUCT(K8:$K$98, X8:$X$98)-K8*$AZ$3)/Z8, 0)</f>
        <v>1193.5243675333093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2.8019999999999998E-3</v>
      </c>
      <c r="Q9" s="4">
        <f t="shared" si="21"/>
        <v>25</v>
      </c>
      <c r="R9">
        <f t="shared" si="0"/>
        <v>500000</v>
      </c>
      <c r="S9">
        <f t="shared" si="1"/>
        <v>869.25107066276473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1119.5183739960139</v>
      </c>
      <c r="AC9">
        <f t="shared" si="2"/>
        <v>804.91391754674078</v>
      </c>
      <c r="AE9">
        <f t="shared" si="3"/>
        <v>0</v>
      </c>
      <c r="AF9">
        <f t="shared" si="4"/>
        <v>0</v>
      </c>
      <c r="AG9">
        <f t="shared" si="4"/>
        <v>-23.149638370103766</v>
      </c>
      <c r="AH9">
        <f t="shared" si="5"/>
        <v>-1314.1292164901215</v>
      </c>
      <c r="AI9">
        <f t="shared" si="6"/>
        <v>-1337.2788548602252</v>
      </c>
      <c r="AJ9">
        <f t="shared" si="7"/>
        <v>314.60445644927313</v>
      </c>
      <c r="AK9">
        <f t="shared" si="22"/>
        <v>6.6051584065764821</v>
      </c>
      <c r="AL9">
        <f t="shared" si="8"/>
        <v>-1016.0692400043756</v>
      </c>
      <c r="AN9">
        <f t="shared" si="9"/>
        <v>0</v>
      </c>
      <c r="AO9">
        <f t="shared" si="9"/>
        <v>0</v>
      </c>
      <c r="AP9">
        <f t="shared" si="9"/>
        <v>-14.363437517271135</v>
      </c>
      <c r="AQ9">
        <f t="shared" si="9"/>
        <v>-815.36534562253405</v>
      </c>
      <c r="AR9">
        <f t="shared" si="9"/>
        <v>-829.72878313980516</v>
      </c>
      <c r="AS9">
        <f t="shared" si="9"/>
        <v>195.1996562805887</v>
      </c>
      <c r="AT9">
        <f t="shared" si="9"/>
        <v>4.0982402639628885</v>
      </c>
      <c r="AU9">
        <f t="shared" si="9"/>
        <v>-630.43088659525358</v>
      </c>
      <c r="AW9">
        <v>6</v>
      </c>
      <c r="AX9">
        <f>IF(Z9&gt;0, (R9*SUMPRODUCT(K9:$K$98, X9:$X$98)-K9*$AZ$3)/Z9, 0)</f>
        <v>869.25107066276473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2.8370000000000001E-3</v>
      </c>
      <c r="Q10" s="4">
        <f t="shared" si="21"/>
        <v>25</v>
      </c>
      <c r="R10">
        <f t="shared" si="0"/>
        <v>500000</v>
      </c>
      <c r="S10">
        <f t="shared" si="1"/>
        <v>539.4375994073124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804.91391754674078</v>
      </c>
      <c r="AC10">
        <f t="shared" si="2"/>
        <v>493.09918595937785</v>
      </c>
      <c r="AE10">
        <f t="shared" si="3"/>
        <v>0</v>
      </c>
      <c r="AF10">
        <f t="shared" si="4"/>
        <v>0</v>
      </c>
      <c r="AG10">
        <f t="shared" si="4"/>
        <v>-22.852466462346747</v>
      </c>
      <c r="AH10">
        <f t="shared" si="5"/>
        <v>-1313.5104811196879</v>
      </c>
      <c r="AI10">
        <f t="shared" si="6"/>
        <v>-1336.3629475820346</v>
      </c>
      <c r="AJ10">
        <f t="shared" si="7"/>
        <v>311.81473158736293</v>
      </c>
      <c r="AK10">
        <f t="shared" si="22"/>
        <v>3.3001470619416375</v>
      </c>
      <c r="AL10">
        <f t="shared" si="8"/>
        <v>-1021.24806893273</v>
      </c>
      <c r="AN10">
        <f t="shared" si="9"/>
        <v>0</v>
      </c>
      <c r="AO10">
        <f t="shared" si="9"/>
        <v>0</v>
      </c>
      <c r="AP10">
        <f t="shared" si="9"/>
        <v>-13.451336751600349</v>
      </c>
      <c r="AQ10">
        <f t="shared" si="9"/>
        <v>-773.15382291050605</v>
      </c>
      <c r="AR10">
        <f t="shared" si="9"/>
        <v>-786.6051596621063</v>
      </c>
      <c r="AS10">
        <f t="shared" si="9"/>
        <v>183.53926765858486</v>
      </c>
      <c r="AT10">
        <f t="shared" si="9"/>
        <v>1.9425207136010325</v>
      </c>
      <c r="AU10">
        <f t="shared" si="9"/>
        <v>-601.12337128992044</v>
      </c>
      <c r="AW10">
        <v>7</v>
      </c>
      <c r="AX10">
        <f>IF(Z10&gt;0, (R10*SUMPRODUCT(K10:$K$98, X10:$X$98)-K10*$AZ$3)/Z10, 0)</f>
        <v>539.4375994073124</v>
      </c>
    </row>
    <row r="11" spans="1:52" x14ac:dyDescent="0.25">
      <c r="A11" t="s">
        <v>33</v>
      </c>
      <c r="C11" s="12">
        <f>AU91</f>
        <v>6618.1331255651321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2.8709999999999999E-3</v>
      </c>
      <c r="Q11" s="4">
        <f t="shared" si="21"/>
        <v>25</v>
      </c>
      <c r="R11">
        <f t="shared" si="0"/>
        <v>500000</v>
      </c>
      <c r="S11">
        <f t="shared" si="1"/>
        <v>203.23792627518623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493.09918595937785</v>
      </c>
      <c r="AC11">
        <f t="shared" si="2"/>
        <v>183.3883476158353</v>
      </c>
      <c r="AE11">
        <f t="shared" si="3"/>
        <v>0</v>
      </c>
      <c r="AF11">
        <f t="shared" si="4"/>
        <v>0</v>
      </c>
      <c r="AG11">
        <f t="shared" si="4"/>
        <v>-22.55833236650988</v>
      </c>
      <c r="AH11">
        <f t="shared" si="5"/>
        <v>-1312.18862426795</v>
      </c>
      <c r="AI11">
        <f t="shared" si="6"/>
        <v>-1334.7469566344598</v>
      </c>
      <c r="AJ11">
        <f t="shared" si="7"/>
        <v>309.71083834354255</v>
      </c>
      <c r="AK11">
        <f t="shared" si="22"/>
        <v>1.1834380463025067</v>
      </c>
      <c r="AL11">
        <f t="shared" si="8"/>
        <v>-1023.8526802446148</v>
      </c>
      <c r="AN11">
        <f t="shared" si="9"/>
        <v>0</v>
      </c>
      <c r="AO11">
        <f t="shared" si="9"/>
        <v>0</v>
      </c>
      <c r="AP11">
        <f t="shared" si="9"/>
        <v>-12.61707012188379</v>
      </c>
      <c r="AQ11">
        <f t="shared" si="9"/>
        <v>-733.91843051776129</v>
      </c>
      <c r="AR11">
        <f t="shared" si="9"/>
        <v>-746.53550063964508</v>
      </c>
      <c r="AS11">
        <f t="shared" si="9"/>
        <v>173.22394676164902</v>
      </c>
      <c r="AT11">
        <f t="shared" si="9"/>
        <v>0.66190712028302379</v>
      </c>
      <c r="AU11">
        <f t="shared" si="9"/>
        <v>-572.64964675771307</v>
      </c>
      <c r="AW11">
        <v>8</v>
      </c>
      <c r="AX11">
        <f>IF(Z11&gt;0, (R11*SUMPRODUCT(K11:$K$98, X11:$X$98)-K11*$AZ$3)/Z11, 0)</f>
        <v>203.23792627518623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2.9099999999999998E-3</v>
      </c>
      <c r="Q12" s="4">
        <f t="shared" si="21"/>
        <v>25</v>
      </c>
      <c r="R12">
        <f t="shared" si="0"/>
        <v>500000</v>
      </c>
      <c r="S12">
        <f t="shared" si="1"/>
        <v>-124.57950677495394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183.3883476158353</v>
      </c>
      <c r="AC12">
        <f t="shared" si="2"/>
        <v>-110.96099481838246</v>
      </c>
      <c r="AE12">
        <f t="shared" si="3"/>
        <v>0</v>
      </c>
      <c r="AF12">
        <f t="shared" si="4"/>
        <v>0</v>
      </c>
      <c r="AG12">
        <f t="shared" si="4"/>
        <v>-22.267104295658239</v>
      </c>
      <c r="AH12">
        <f t="shared" si="5"/>
        <v>-1312.894943730875</v>
      </c>
      <c r="AI12">
        <f t="shared" si="6"/>
        <v>-1335.1620480265333</v>
      </c>
      <c r="AJ12">
        <f t="shared" si="7"/>
        <v>294.34934243421776</v>
      </c>
      <c r="AK12">
        <f t="shared" si="22"/>
        <v>0.42179319951642119</v>
      </c>
      <c r="AL12">
        <f t="shared" si="8"/>
        <v>-1040.390912392799</v>
      </c>
      <c r="AN12">
        <f t="shared" si="9"/>
        <v>0</v>
      </c>
      <c r="AO12">
        <f t="shared" si="9"/>
        <v>0</v>
      </c>
      <c r="AP12">
        <f t="shared" si="9"/>
        <v>-11.835202648113913</v>
      </c>
      <c r="AQ12">
        <f t="shared" si="9"/>
        <v>-697.81761958912523</v>
      </c>
      <c r="AR12">
        <f t="shared" si="9"/>
        <v>-709.65282223723921</v>
      </c>
      <c r="AS12">
        <f t="shared" si="9"/>
        <v>156.4498046442128</v>
      </c>
      <c r="AT12">
        <f t="shared" si="9"/>
        <v>0.2241875695011927</v>
      </c>
      <c r="AU12">
        <f t="shared" si="9"/>
        <v>-552.97883002352523</v>
      </c>
      <c r="AW12">
        <v>9</v>
      </c>
      <c r="AX12">
        <f>IF(Z12&gt;0, (R12*SUMPRODUCT(K12:$K$98, X12:$X$98)-K12*$AZ$3)/Z12, 0)</f>
        <v>-124.57950677495394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2.9520000000000002E-3</v>
      </c>
      <c r="Q13" s="4">
        <f t="shared" si="21"/>
        <v>25</v>
      </c>
      <c r="R13">
        <f t="shared" si="0"/>
        <v>500000</v>
      </c>
      <c r="S13">
        <f t="shared" si="1"/>
        <v>-447.40368828673792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-110.96099481838246</v>
      </c>
      <c r="AC13">
        <f t="shared" si="2"/>
        <v>-393.33407136567166</v>
      </c>
      <c r="AE13">
        <f t="shared" si="3"/>
        <v>0</v>
      </c>
      <c r="AF13">
        <f t="shared" si="4"/>
        <v>0</v>
      </c>
      <c r="AG13">
        <f t="shared" si="4"/>
        <v>-21.978700760820875</v>
      </c>
      <c r="AH13">
        <f t="shared" si="5"/>
        <v>-1314.6498376156626</v>
      </c>
      <c r="AI13">
        <f t="shared" si="6"/>
        <v>-1336.6285383764834</v>
      </c>
      <c r="AJ13">
        <f t="shared" si="7"/>
        <v>282.3730765472892</v>
      </c>
      <c r="AK13">
        <f t="shared" si="22"/>
        <v>-0.22192198963676493</v>
      </c>
      <c r="AL13">
        <f t="shared" si="8"/>
        <v>-1054.477383818831</v>
      </c>
      <c r="AN13">
        <f t="shared" si="9"/>
        <v>0</v>
      </c>
      <c r="AO13">
        <f t="shared" si="9"/>
        <v>0</v>
      </c>
      <c r="AP13">
        <f t="shared" si="9"/>
        <v>-11.10448013632656</v>
      </c>
      <c r="AQ13">
        <f t="shared" si="9"/>
        <v>-664.21137295118388</v>
      </c>
      <c r="AR13">
        <f t="shared" si="9"/>
        <v>-675.31585308751039</v>
      </c>
      <c r="AS13">
        <f t="shared" si="9"/>
        <v>142.66567681481467</v>
      </c>
      <c r="AT13">
        <f t="shared" si="9"/>
        <v>-0.11212347593031634</v>
      </c>
      <c r="AU13">
        <f t="shared" si="9"/>
        <v>-532.76229974862599</v>
      </c>
      <c r="AW13">
        <v>10</v>
      </c>
      <c r="AX13">
        <f>IF(Z13&gt;0, (R13*SUMPRODUCT(K13:$K$98, X13:$X$98)-K13*$AZ$3)/Z13, 0)</f>
        <v>-447.40368828673792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2.9979999999999998E-3</v>
      </c>
      <c r="Q14" s="4">
        <f t="shared" si="21"/>
        <v>25</v>
      </c>
      <c r="R14">
        <f t="shared" si="0"/>
        <v>500000</v>
      </c>
      <c r="S14">
        <f t="shared" si="1"/>
        <v>-232.27178341458088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-393.33407136567166</v>
      </c>
      <c r="AC14">
        <f t="shared" si="2"/>
        <v>-201.54707266472997</v>
      </c>
      <c r="AE14">
        <f t="shared" si="3"/>
        <v>0</v>
      </c>
      <c r="AF14">
        <f t="shared" si="4"/>
        <v>0</v>
      </c>
      <c r="AG14">
        <f t="shared" si="4"/>
        <v>-21.693021608331726</v>
      </c>
      <c r="AH14">
        <f t="shared" si="5"/>
        <v>-1317.8428976188195</v>
      </c>
      <c r="AI14">
        <f t="shared" si="6"/>
        <v>-1339.5359192271512</v>
      </c>
      <c r="AJ14">
        <f t="shared" si="7"/>
        <v>-191.78699870094169</v>
      </c>
      <c r="AK14">
        <f t="shared" si="22"/>
        <v>-27.533384995597018</v>
      </c>
      <c r="AL14">
        <f t="shared" si="8"/>
        <v>-1558.85630292369</v>
      </c>
      <c r="AN14">
        <f t="shared" si="9"/>
        <v>0</v>
      </c>
      <c r="AO14">
        <f t="shared" si="9"/>
        <v>0</v>
      </c>
      <c r="AP14">
        <f t="shared" si="9"/>
        <v>-9.7858429495665948</v>
      </c>
      <c r="AQ14">
        <f t="shared" si="9"/>
        <v>-594.48627586976818</v>
      </c>
      <c r="AR14">
        <f t="shared" si="9"/>
        <v>-604.27211881933476</v>
      </c>
      <c r="AS14">
        <f t="shared" si="9"/>
        <v>-86.516184003399459</v>
      </c>
      <c r="AT14">
        <f t="shared" si="9"/>
        <v>-12.420463423748302</v>
      </c>
      <c r="AU14">
        <f t="shared" si="9"/>
        <v>-703.20876624648258</v>
      </c>
      <c r="AW14">
        <v>11</v>
      </c>
      <c r="AX14">
        <f>IF(Z14&gt;0, (R14*SUMPRODUCT(K14:$K$98, X14:$X$98)-K14*$AZ$3)/Z14, 0)</f>
        <v>-232.27178341458088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3.0469999999999998E-3</v>
      </c>
      <c r="Q15" s="4">
        <f t="shared" si="21"/>
        <v>25</v>
      </c>
      <c r="R15">
        <f t="shared" si="0"/>
        <v>500000</v>
      </c>
      <c r="S15">
        <f t="shared" si="1"/>
        <v>-37.07274506526246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-201.54707266472997</v>
      </c>
      <c r="AC15">
        <f t="shared" si="2"/>
        <v>-31.749088130814016</v>
      </c>
      <c r="AE15">
        <f t="shared" si="3"/>
        <v>0</v>
      </c>
      <c r="AF15">
        <f t="shared" si="4"/>
        <v>0</v>
      </c>
      <c r="AG15">
        <f t="shared" si="4"/>
        <v>-21.409992755407821</v>
      </c>
      <c r="AH15">
        <f t="shared" si="5"/>
        <v>-1321.9727368117351</v>
      </c>
      <c r="AI15">
        <f t="shared" si="6"/>
        <v>-1343.3827295671429</v>
      </c>
      <c r="AJ15">
        <f t="shared" si="7"/>
        <v>-169.79798453391595</v>
      </c>
      <c r="AK15">
        <f t="shared" si="22"/>
        <v>-14.108295086531099</v>
      </c>
      <c r="AL15">
        <f t="shared" si="8"/>
        <v>-1527.28900918759</v>
      </c>
      <c r="AN15">
        <f t="shared" si="9"/>
        <v>0</v>
      </c>
      <c r="AO15">
        <f t="shared" si="9"/>
        <v>0</v>
      </c>
      <c r="AP15">
        <f t="shared" si="9"/>
        <v>-8.6233634433960713</v>
      </c>
      <c r="AQ15">
        <f t="shared" si="9"/>
        <v>-532.45470477373942</v>
      </c>
      <c r="AR15">
        <f t="shared" si="9"/>
        <v>-541.07806821713552</v>
      </c>
      <c r="AS15">
        <f t="shared" si="9"/>
        <v>-68.390015322273342</v>
      </c>
      <c r="AT15">
        <f t="shared" si="9"/>
        <v>-5.6824379852770885</v>
      </c>
      <c r="AU15">
        <f t="shared" si="9"/>
        <v>-615.15052152468593</v>
      </c>
      <c r="AW15">
        <v>12</v>
      </c>
      <c r="AX15">
        <f>IF(Z15&gt;0, (R15*SUMPRODUCT(K15:$K$98, X15:$X$98)-K15*$AZ$3)/Z15, 0)</f>
        <v>-37.07274506526246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3.104E-3</v>
      </c>
      <c r="Q16" s="4">
        <f t="shared" si="21"/>
        <v>25</v>
      </c>
      <c r="R16">
        <f t="shared" si="0"/>
        <v>500000</v>
      </c>
      <c r="S16">
        <f t="shared" si="1"/>
        <v>139.8438498234988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-31.749088130814016</v>
      </c>
      <c r="AC16">
        <f t="shared" si="2"/>
        <v>118.19286817016474</v>
      </c>
      <c r="AE16">
        <f t="shared" si="3"/>
        <v>0</v>
      </c>
      <c r="AF16">
        <f t="shared" si="4"/>
        <v>0</v>
      </c>
      <c r="AG16">
        <f t="shared" si="4"/>
        <v>-21.129436210340955</v>
      </c>
      <c r="AH16">
        <f t="shared" si="5"/>
        <v>-1329.1323502557177</v>
      </c>
      <c r="AI16">
        <f t="shared" si="6"/>
        <v>-1350.2617864660588</v>
      </c>
      <c r="AJ16">
        <f t="shared" si="7"/>
        <v>-149.94195630097875</v>
      </c>
      <c r="AK16">
        <f t="shared" si="22"/>
        <v>-2.2224361691569814</v>
      </c>
      <c r="AL16">
        <f t="shared" si="8"/>
        <v>-1502.4261789361944</v>
      </c>
      <c r="AN16">
        <f t="shared" si="9"/>
        <v>0</v>
      </c>
      <c r="AO16">
        <f t="shared" si="9"/>
        <v>0</v>
      </c>
      <c r="AP16">
        <f t="shared" si="9"/>
        <v>-7.5985382936016137</v>
      </c>
      <c r="AQ16">
        <f t="shared" si="9"/>
        <v>-477.98071657681078</v>
      </c>
      <c r="AR16">
        <f t="shared" si="9"/>
        <v>-485.57925487041246</v>
      </c>
      <c r="AS16">
        <f t="shared" si="9"/>
        <v>-53.921916582559959</v>
      </c>
      <c r="AT16">
        <f t="shared" si="9"/>
        <v>-0.79922938635531604</v>
      </c>
      <c r="AU16">
        <f t="shared" si="9"/>
        <v>-540.30040083932772</v>
      </c>
      <c r="AW16">
        <v>13</v>
      </c>
      <c r="AX16">
        <f>IF(Z16&gt;0, (R16*SUMPRODUCT(K16:$K$98, X16:$X$98)-K16*$AZ$3)/Z16, 0)</f>
        <v>139.8438498234988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3.1700000000000001E-3</v>
      </c>
      <c r="Q17" s="4">
        <f t="shared" si="21"/>
        <v>25</v>
      </c>
      <c r="R17">
        <f t="shared" si="0"/>
        <v>500000</v>
      </c>
      <c r="S17">
        <f t="shared" si="1"/>
        <v>299.13787329256775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118.19286817016474</v>
      </c>
      <c r="AC17">
        <f t="shared" si="2"/>
        <v>249.49488469578137</v>
      </c>
      <c r="AE17">
        <f t="shared" si="3"/>
        <v>0</v>
      </c>
      <c r="AF17">
        <f t="shared" si="4"/>
        <v>0</v>
      </c>
      <c r="AG17">
        <f t="shared" si="4"/>
        <v>-20.851161535450768</v>
      </c>
      <c r="AH17">
        <f t="shared" si="5"/>
        <v>-1339.6062557356165</v>
      </c>
      <c r="AI17">
        <f t="shared" si="6"/>
        <v>-1360.4574172710672</v>
      </c>
      <c r="AJ17">
        <f t="shared" si="7"/>
        <v>-131.30201652561664</v>
      </c>
      <c r="AK17">
        <f t="shared" si="22"/>
        <v>8.2735007719115323</v>
      </c>
      <c r="AL17">
        <f t="shared" si="8"/>
        <v>-1483.4859330247723</v>
      </c>
      <c r="AN17">
        <f t="shared" si="9"/>
        <v>0</v>
      </c>
      <c r="AO17">
        <f t="shared" si="9"/>
        <v>0</v>
      </c>
      <c r="AP17">
        <f t="shared" si="9"/>
        <v>-6.6950585216740013</v>
      </c>
      <c r="AQ17">
        <f t="shared" si="9"/>
        <v>-430.13154269137704</v>
      </c>
      <c r="AR17">
        <f t="shared" si="9"/>
        <v>-436.82660121305105</v>
      </c>
      <c r="AS17">
        <f t="shared" si="9"/>
        <v>-42.159506709409129</v>
      </c>
      <c r="AT17">
        <f t="shared" si="9"/>
        <v>2.6565221200213229</v>
      </c>
      <c r="AU17">
        <f t="shared" si="9"/>
        <v>-476.32958580243883</v>
      </c>
      <c r="AW17">
        <v>14</v>
      </c>
      <c r="AX17">
        <f>IF(Z17&gt;0, (R17*SUMPRODUCT(K17:$K$98, X17:$X$98)-K17*$AZ$3)/Z17, 0)</f>
        <v>299.13787329256775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3.2390000000000001E-3</v>
      </c>
      <c r="Q18" s="4">
        <f t="shared" si="21"/>
        <v>25</v>
      </c>
      <c r="R18">
        <f t="shared" si="0"/>
        <v>500000</v>
      </c>
      <c r="S18">
        <f t="shared" si="1"/>
        <v>441.51128372321813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249.49488469578137</v>
      </c>
      <c r="AC18">
        <f t="shared" si="2"/>
        <v>363.36578227442715</v>
      </c>
      <c r="AE18">
        <f t="shared" si="3"/>
        <v>0</v>
      </c>
      <c r="AF18">
        <f t="shared" si="4"/>
        <v>0</v>
      </c>
      <c r="AG18">
        <f t="shared" si="4"/>
        <v>-20.575113007882937</v>
      </c>
      <c r="AH18">
        <f t="shared" si="5"/>
        <v>-1350.7382442665009</v>
      </c>
      <c r="AI18">
        <f t="shared" si="6"/>
        <v>-1371.3133572743839</v>
      </c>
      <c r="AJ18">
        <f t="shared" si="7"/>
        <v>-113.87089757864578</v>
      </c>
      <c r="AK18">
        <f t="shared" si="22"/>
        <v>17.464641928704697</v>
      </c>
      <c r="AL18">
        <f t="shared" si="8"/>
        <v>-1467.719612924325</v>
      </c>
      <c r="AN18">
        <f t="shared" si="9"/>
        <v>0</v>
      </c>
      <c r="AO18">
        <f t="shared" si="9"/>
        <v>0</v>
      </c>
      <c r="AP18">
        <f t="shared" si="9"/>
        <v>-5.8985916445585342</v>
      </c>
      <c r="AQ18">
        <f t="shared" si="9"/>
        <v>-387.23740270896587</v>
      </c>
      <c r="AR18">
        <f t="shared" si="9"/>
        <v>-393.13599435352444</v>
      </c>
      <c r="AS18">
        <f t="shared" si="9"/>
        <v>-32.645163346536222</v>
      </c>
      <c r="AT18">
        <f t="shared" si="9"/>
        <v>5.0068639193571078</v>
      </c>
      <c r="AU18">
        <f t="shared" si="9"/>
        <v>-420.77429378070354</v>
      </c>
      <c r="AW18">
        <v>15</v>
      </c>
      <c r="AX18">
        <f>IF(Z18&gt;0, (R18*SUMPRODUCT(K18:$K$98, X18:$X$98)-K18*$AZ$3)/Z18, 0)</f>
        <v>441.51128372321813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3.3149999999999998E-3</v>
      </c>
      <c r="Q19" s="4">
        <f t="shared" si="21"/>
        <v>25</v>
      </c>
      <c r="R19">
        <f t="shared" si="0"/>
        <v>500000</v>
      </c>
      <c r="S19">
        <f t="shared" si="1"/>
        <v>568.74206847926462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363.36578227442715</v>
      </c>
      <c r="AC19">
        <f t="shared" si="2"/>
        <v>461.84484409226928</v>
      </c>
      <c r="AE19">
        <f t="shared" si="3"/>
        <v>0</v>
      </c>
      <c r="AF19">
        <f t="shared" si="4"/>
        <v>0</v>
      </c>
      <c r="AG19">
        <f t="shared" si="4"/>
        <v>-20.301155378182976</v>
      </c>
      <c r="AH19">
        <f t="shared" si="5"/>
        <v>-1364.1299924226387</v>
      </c>
      <c r="AI19">
        <f t="shared" si="6"/>
        <v>-1384.4311478008217</v>
      </c>
      <c r="AJ19">
        <f t="shared" si="7"/>
        <v>-98.479061817842137</v>
      </c>
      <c r="AK19">
        <f t="shared" si="22"/>
        <v>25.435604759209902</v>
      </c>
      <c r="AL19">
        <f t="shared" si="8"/>
        <v>-1457.4746048594541</v>
      </c>
      <c r="AN19">
        <f t="shared" si="9"/>
        <v>0</v>
      </c>
      <c r="AO19">
        <f t="shared" si="9"/>
        <v>0</v>
      </c>
      <c r="AP19">
        <f t="shared" si="9"/>
        <v>-5.1964749078671764</v>
      </c>
      <c r="AQ19">
        <f t="shared" si="9"/>
        <v>-349.17555895913466</v>
      </c>
      <c r="AR19">
        <f t="shared" si="9"/>
        <v>-354.37203386700185</v>
      </c>
      <c r="AS19">
        <f t="shared" si="9"/>
        <v>-25.207628046464418</v>
      </c>
      <c r="AT19">
        <f t="shared" si="9"/>
        <v>6.5107369228702172</v>
      </c>
      <c r="AU19">
        <f t="shared" si="9"/>
        <v>-373.06892499059609</v>
      </c>
      <c r="AW19">
        <v>16</v>
      </c>
      <c r="AX19">
        <f>IF(Z19&gt;0, (R19*SUMPRODUCT(K19:$K$98, X19:$X$98)-K19*$AZ$3)/Z19, 0)</f>
        <v>568.74206847926462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3.3969999999999998E-3</v>
      </c>
      <c r="Q20" s="4">
        <f t="shared" si="21"/>
        <v>25</v>
      </c>
      <c r="R20">
        <f t="shared" si="0"/>
        <v>500000</v>
      </c>
      <c r="S20">
        <f t="shared" si="1"/>
        <v>681.93590311570495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461.84484409226928</v>
      </c>
      <c r="AC20">
        <f t="shared" si="2"/>
        <v>546.34469988921273</v>
      </c>
      <c r="AE20">
        <f t="shared" si="3"/>
        <v>0</v>
      </c>
      <c r="AF20">
        <f t="shared" si="4"/>
        <v>0</v>
      </c>
      <c r="AG20">
        <f t="shared" si="4"/>
        <v>-20.029180799581457</v>
      </c>
      <c r="AH20">
        <f t="shared" si="5"/>
        <v>-1379.2604963937513</v>
      </c>
      <c r="AI20">
        <f t="shared" si="6"/>
        <v>-1399.2896771933326</v>
      </c>
      <c r="AJ20">
        <f t="shared" si="7"/>
        <v>-84.49985579694345</v>
      </c>
      <c r="AK20">
        <f t="shared" si="22"/>
        <v>32.329139086458852</v>
      </c>
      <c r="AL20">
        <f t="shared" si="8"/>
        <v>-1451.4603939038172</v>
      </c>
      <c r="AN20">
        <f t="shared" si="9"/>
        <v>0</v>
      </c>
      <c r="AO20">
        <f t="shared" si="9"/>
        <v>0</v>
      </c>
      <c r="AP20">
        <f t="shared" si="9"/>
        <v>-4.577551547791499</v>
      </c>
      <c r="AQ20">
        <f t="shared" si="9"/>
        <v>-315.22187967901419</v>
      </c>
      <c r="AR20">
        <f t="shared" si="9"/>
        <v>-319.79943122680567</v>
      </c>
      <c r="AS20">
        <f t="shared" si="9"/>
        <v>-19.311945384183655</v>
      </c>
      <c r="AT20">
        <f t="shared" si="9"/>
        <v>7.3886347197524342</v>
      </c>
      <c r="AU20">
        <f t="shared" si="9"/>
        <v>-331.72274189123692</v>
      </c>
      <c r="AW20">
        <v>17</v>
      </c>
      <c r="AX20">
        <f>IF(Z20&gt;0, (R20*SUMPRODUCT(K20:$K$98, X20:$X$98)-K20*$AZ$3)/Z20, 0)</f>
        <v>681.93590311570495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3.4910000000000002E-3</v>
      </c>
      <c r="Q21" s="4">
        <f t="shared" si="21"/>
        <v>25</v>
      </c>
      <c r="R21">
        <f t="shared" si="0"/>
        <v>500000</v>
      </c>
      <c r="S21">
        <f t="shared" si="1"/>
        <v>782.34480597743743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546.34469988921273</v>
      </c>
      <c r="AC21">
        <f t="shared" si="2"/>
        <v>618.33301195669765</v>
      </c>
      <c r="AE21">
        <f t="shared" si="3"/>
        <v>0</v>
      </c>
      <c r="AF21">
        <f t="shared" si="4"/>
        <v>0</v>
      </c>
      <c r="AG21">
        <f t="shared" si="4"/>
        <v>-19.758967121414305</v>
      </c>
      <c r="AH21">
        <f t="shared" si="5"/>
        <v>-1398.4374034267773</v>
      </c>
      <c r="AI21">
        <f t="shared" si="6"/>
        <v>-1418.1963705481917</v>
      </c>
      <c r="AJ21">
        <f t="shared" si="7"/>
        <v>-71.988312067484912</v>
      </c>
      <c r="AK21">
        <f t="shared" si="22"/>
        <v>38.244128992244896</v>
      </c>
      <c r="AL21">
        <f t="shared" si="8"/>
        <v>-1451.9405536234317</v>
      </c>
      <c r="AN21">
        <f t="shared" si="9"/>
        <v>0</v>
      </c>
      <c r="AO21">
        <f t="shared" si="9"/>
        <v>0</v>
      </c>
      <c r="AP21">
        <f t="shared" si="9"/>
        <v>-4.0319605355895032</v>
      </c>
      <c r="AQ21">
        <f t="shared" si="9"/>
        <v>-285.36129380964502</v>
      </c>
      <c r="AR21">
        <f t="shared" si="9"/>
        <v>-289.39325434523454</v>
      </c>
      <c r="AS21">
        <f t="shared" si="9"/>
        <v>-14.689737145482178</v>
      </c>
      <c r="AT21">
        <f t="shared" si="9"/>
        <v>7.8039918720047226</v>
      </c>
      <c r="AU21">
        <f t="shared" si="9"/>
        <v>-296.27899961871202</v>
      </c>
      <c r="AW21">
        <v>18</v>
      </c>
      <c r="AX21">
        <f>IF(Z21&gt;0, (R21*SUMPRODUCT(K21:$K$98, X21:$X$98)-K21*$AZ$3)/Z21, 0)</f>
        <v>782.34480597743743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3.5990000000000002E-3</v>
      </c>
      <c r="Q22" s="4">
        <f t="shared" si="21"/>
        <v>25</v>
      </c>
      <c r="R22">
        <f t="shared" si="0"/>
        <v>500000</v>
      </c>
      <c r="S22">
        <f t="shared" si="1"/>
        <v>870.55653958342725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618.33301195669765</v>
      </c>
      <c r="AC22">
        <f t="shared" si="2"/>
        <v>678.69510363499694</v>
      </c>
      <c r="AE22">
        <f t="shared" si="3"/>
        <v>0</v>
      </c>
      <c r="AF22">
        <f t="shared" si="4"/>
        <v>0</v>
      </c>
      <c r="AG22">
        <f t="shared" si="4"/>
        <v>-19.490264927530195</v>
      </c>
      <c r="AH22">
        <f t="shared" si="5"/>
        <v>-1422.250453399402</v>
      </c>
      <c r="AI22">
        <f t="shared" si="6"/>
        <v>-1441.7407183269322</v>
      </c>
      <c r="AJ22">
        <f t="shared" si="7"/>
        <v>-60.362091678299294</v>
      </c>
      <c r="AK22">
        <f t="shared" si="22"/>
        <v>43.283310836968838</v>
      </c>
      <c r="AL22">
        <f t="shared" si="8"/>
        <v>-1458.8194991682626</v>
      </c>
      <c r="AN22">
        <f t="shared" si="9"/>
        <v>0</v>
      </c>
      <c r="AO22">
        <f t="shared" si="9"/>
        <v>0</v>
      </c>
      <c r="AP22">
        <f t="shared" si="9"/>
        <v>-3.5510088430946629</v>
      </c>
      <c r="AQ22">
        <f t="shared" si="9"/>
        <v>-259.12546370690404</v>
      </c>
      <c r="AR22">
        <f t="shared" si="9"/>
        <v>-262.67647254999872</v>
      </c>
      <c r="AS22">
        <f t="shared" si="9"/>
        <v>-10.997609428826451</v>
      </c>
      <c r="AT22">
        <f t="shared" si="9"/>
        <v>7.8859584573111379</v>
      </c>
      <c r="AU22">
        <f t="shared" si="9"/>
        <v>-265.78812352151402</v>
      </c>
      <c r="AW22">
        <v>19</v>
      </c>
      <c r="AX22">
        <f>IF(Z22&gt;0, (R22*SUMPRODUCT(K22:$K$98, X22:$X$98)-K22*$AZ$3)/Z22, 0)</f>
        <v>870.55653958342725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3.7169999999999998E-3</v>
      </c>
      <c r="Q23" s="4">
        <f t="shared" si="21"/>
        <v>25</v>
      </c>
      <c r="R23">
        <f t="shared" si="0"/>
        <v>500000</v>
      </c>
      <c r="S23">
        <f t="shared" si="1"/>
        <v>947.11332767005774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678.69510363499694</v>
      </c>
      <c r="AC23">
        <f t="shared" si="2"/>
        <v>728.25123411375716</v>
      </c>
      <c r="AE23">
        <f t="shared" si="3"/>
        <v>0</v>
      </c>
      <c r="AF23">
        <f t="shared" si="4"/>
        <v>0</v>
      </c>
      <c r="AG23">
        <f t="shared" si="4"/>
        <v>-19.22291696351926</v>
      </c>
      <c r="AH23">
        <f t="shared" si="5"/>
        <v>-1448.9062947125944</v>
      </c>
      <c r="AI23">
        <f t="shared" si="6"/>
        <v>-1468.1292116761138</v>
      </c>
      <c r="AJ23">
        <f t="shared" si="7"/>
        <v>-49.556130478760224</v>
      </c>
      <c r="AK23">
        <f t="shared" si="22"/>
        <v>47.508657254449787</v>
      </c>
      <c r="AL23">
        <f t="shared" si="8"/>
        <v>-1470.1766849004241</v>
      </c>
      <c r="AN23">
        <f t="shared" si="9"/>
        <v>0</v>
      </c>
      <c r="AO23">
        <f t="shared" si="9"/>
        <v>0</v>
      </c>
      <c r="AP23">
        <f t="shared" si="9"/>
        <v>-3.1270532632088686</v>
      </c>
      <c r="AQ23">
        <f t="shared" si="9"/>
        <v>-235.6982119604082</v>
      </c>
      <c r="AR23">
        <f t="shared" si="9"/>
        <v>-238.82526522361707</v>
      </c>
      <c r="AS23">
        <f t="shared" si="9"/>
        <v>-8.0614539312477618</v>
      </c>
      <c r="AT23">
        <f t="shared" si="9"/>
        <v>7.7283849261865969</v>
      </c>
      <c r="AU23">
        <f t="shared" si="9"/>
        <v>-239.15833422867823</v>
      </c>
      <c r="AW23">
        <v>20</v>
      </c>
      <c r="AX23">
        <f>IF(Z23&gt;0, (R23*SUMPRODUCT(K23:$K$98, X23:$X$98)-K23*$AZ$3)/Z23, 0)</f>
        <v>947.11332767005774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3.852E-3</v>
      </c>
      <c r="Q24" s="4">
        <f t="shared" si="21"/>
        <v>25</v>
      </c>
      <c r="R24">
        <f t="shared" si="0"/>
        <v>500000</v>
      </c>
      <c r="S24">
        <f t="shared" si="1"/>
        <v>1013.0507609700768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728.25123411375716</v>
      </c>
      <c r="AC24">
        <f t="shared" si="2"/>
        <v>768.16158839055015</v>
      </c>
      <c r="AE24">
        <f t="shared" si="3"/>
        <v>0</v>
      </c>
      <c r="AF24">
        <f t="shared" si="4"/>
        <v>0</v>
      </c>
      <c r="AG24">
        <f t="shared" si="4"/>
        <v>-18.956641117740592</v>
      </c>
      <c r="AH24">
        <f t="shared" si="5"/>
        <v>-1480.9335228695238</v>
      </c>
      <c r="AI24">
        <f t="shared" si="6"/>
        <v>-1499.8901639872645</v>
      </c>
      <c r="AJ24">
        <f t="shared" si="7"/>
        <v>-39.910354276792987</v>
      </c>
      <c r="AK24">
        <f t="shared" si="22"/>
        <v>50.977586387963008</v>
      </c>
      <c r="AL24">
        <f t="shared" si="8"/>
        <v>-1488.8229318760946</v>
      </c>
      <c r="AN24">
        <f t="shared" si="9"/>
        <v>0</v>
      </c>
      <c r="AO24">
        <f t="shared" si="9"/>
        <v>0</v>
      </c>
      <c r="AP24">
        <f t="shared" si="9"/>
        <v>-2.7533368941133025</v>
      </c>
      <c r="AQ24">
        <f t="shared" si="9"/>
        <v>-215.0965923192957</v>
      </c>
      <c r="AR24">
        <f t="shared" si="9"/>
        <v>-217.84992921340901</v>
      </c>
      <c r="AS24">
        <f t="shared" si="9"/>
        <v>-5.7967363629936122</v>
      </c>
      <c r="AT24">
        <f t="shared" si="9"/>
        <v>7.4041845547981611</v>
      </c>
      <c r="AU24">
        <f t="shared" si="9"/>
        <v>-216.24248102160448</v>
      </c>
      <c r="AW24">
        <v>21</v>
      </c>
      <c r="AX24">
        <f>IF(Z24&gt;0, (R24*SUMPRODUCT(K24:$K$98, X24:$X$98)-K24*$AZ$3)/Z24, 0)</f>
        <v>1013.0507609700768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4.0049999999999999E-3</v>
      </c>
      <c r="Q25" s="4">
        <f t="shared" si="21"/>
        <v>25</v>
      </c>
      <c r="R25">
        <f t="shared" si="0"/>
        <v>500000</v>
      </c>
      <c r="S25">
        <f t="shared" si="1"/>
        <v>1068.8800976115315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768.16158839055015</v>
      </c>
      <c r="AC25">
        <f t="shared" si="2"/>
        <v>799.1440730687541</v>
      </c>
      <c r="AE25">
        <f t="shared" si="3"/>
        <v>0</v>
      </c>
      <c r="AF25">
        <f t="shared" si="4"/>
        <v>0</v>
      </c>
      <c r="AG25">
        <f t="shared" si="4"/>
        <v>-18.691153358886638</v>
      </c>
      <c r="AH25">
        <f t="shared" si="5"/>
        <v>-1518.4269535310214</v>
      </c>
      <c r="AI25">
        <f t="shared" si="6"/>
        <v>-1537.1181068899079</v>
      </c>
      <c r="AJ25">
        <f t="shared" si="7"/>
        <v>-30.982484678203946</v>
      </c>
      <c r="AK25">
        <f t="shared" si="22"/>
        <v>53.771311187338519</v>
      </c>
      <c r="AL25">
        <f t="shared" si="8"/>
        <v>-1514.3292803807733</v>
      </c>
      <c r="AN25">
        <f t="shared" si="9"/>
        <v>0</v>
      </c>
      <c r="AO25">
        <f t="shared" si="9"/>
        <v>0</v>
      </c>
      <c r="AP25">
        <f t="shared" si="9"/>
        <v>-2.4239075097421838</v>
      </c>
      <c r="AQ25">
        <f t="shared" si="9"/>
        <v>-196.91275465935314</v>
      </c>
      <c r="AR25">
        <f t="shared" si="9"/>
        <v>-199.33666216909532</v>
      </c>
      <c r="AS25">
        <f t="shared" si="9"/>
        <v>-4.0178728321366703</v>
      </c>
      <c r="AT25">
        <f t="shared" si="9"/>
        <v>6.973175089471173</v>
      </c>
      <c r="AU25">
        <f t="shared" si="9"/>
        <v>-196.3813599117608</v>
      </c>
      <c r="AW25">
        <v>22</v>
      </c>
      <c r="AX25">
        <f>IF(Z25&gt;0, (R25*SUMPRODUCT(K25:$K$98, X25:$X$98)-K25*$AZ$3)/Z25, 0)</f>
        <v>1068.8800976115315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4.1640000000000002E-3</v>
      </c>
      <c r="Q26" s="4">
        <f t="shared" si="21"/>
        <v>25</v>
      </c>
      <c r="R26">
        <f t="shared" si="0"/>
        <v>500000</v>
      </c>
      <c r="S26">
        <f t="shared" si="1"/>
        <v>1115.1720505032804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799.1440730687541</v>
      </c>
      <c r="AC26">
        <f t="shared" si="2"/>
        <v>821.94478001431219</v>
      </c>
      <c r="AE26">
        <f t="shared" si="3"/>
        <v>0</v>
      </c>
      <c r="AF26">
        <f t="shared" si="4"/>
        <v>0</v>
      </c>
      <c r="AG26">
        <f t="shared" si="4"/>
        <v>-18.426411862711369</v>
      </c>
      <c r="AH26">
        <f t="shared" si="5"/>
        <v>-1556.5992517280793</v>
      </c>
      <c r="AI26">
        <f t="shared" si="6"/>
        <v>-1575.0256635907906</v>
      </c>
      <c r="AJ26">
        <f t="shared" si="7"/>
        <v>-22.80070694555809</v>
      </c>
      <c r="AK26">
        <f t="shared" si="22"/>
        <v>55.940085114812796</v>
      </c>
      <c r="AL26">
        <f t="shared" si="8"/>
        <v>-1541.8862854215361</v>
      </c>
      <c r="AN26">
        <f t="shared" si="9"/>
        <v>0</v>
      </c>
      <c r="AO26">
        <f t="shared" si="9"/>
        <v>0</v>
      </c>
      <c r="AP26">
        <f t="shared" si="9"/>
        <v>-2.1335493605126747</v>
      </c>
      <c r="AQ26">
        <f t="shared" si="9"/>
        <v>-180.23483697440096</v>
      </c>
      <c r="AR26">
        <f t="shared" si="9"/>
        <v>-182.36838633491362</v>
      </c>
      <c r="AS26">
        <f t="shared" si="9"/>
        <v>-2.6400383365670765</v>
      </c>
      <c r="AT26">
        <f t="shared" si="9"/>
        <v>6.4771662390363742</v>
      </c>
      <c r="AU26">
        <f t="shared" si="9"/>
        <v>-178.53125843244436</v>
      </c>
      <c r="AW26">
        <v>23</v>
      </c>
      <c r="AX26">
        <f>IF(Z26&gt;0, (R26*SUMPRODUCT(K26:$K$98, X26:$X$98)-K26*$AZ$3)/Z26, 0)</f>
        <v>1115.1720505032804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4.3350000000000003E-3</v>
      </c>
      <c r="Q27" s="4">
        <f t="shared" si="21"/>
        <v>25</v>
      </c>
      <c r="R27">
        <f t="shared" si="0"/>
        <v>500000</v>
      </c>
      <c r="S27">
        <f t="shared" si="1"/>
        <v>1153.3287293898732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821.94478001431219</v>
      </c>
      <c r="AC27">
        <f t="shared" si="2"/>
        <v>837.88267661572445</v>
      </c>
      <c r="AE27">
        <f t="shared" si="3"/>
        <v>0</v>
      </c>
      <c r="AF27">
        <f t="shared" si="4"/>
        <v>0</v>
      </c>
      <c r="AG27">
        <f t="shared" si="4"/>
        <v>-18.162269248659399</v>
      </c>
      <c r="AH27">
        <f t="shared" si="5"/>
        <v>-1597.5699084970756</v>
      </c>
      <c r="AI27">
        <f t="shared" si="6"/>
        <v>-1615.732177745735</v>
      </c>
      <c r="AJ27">
        <f t="shared" si="7"/>
        <v>-15.937896601412262</v>
      </c>
      <c r="AK27">
        <f t="shared" si="22"/>
        <v>57.536134601001855</v>
      </c>
      <c r="AL27">
        <f t="shared" si="8"/>
        <v>-1574.1339397461456</v>
      </c>
      <c r="AN27">
        <f t="shared" si="9"/>
        <v>0</v>
      </c>
      <c r="AO27">
        <f t="shared" si="9"/>
        <v>0</v>
      </c>
      <c r="AP27">
        <f t="shared" si="9"/>
        <v>-1.8776472593122546</v>
      </c>
      <c r="AQ27">
        <f t="shared" si="9"/>
        <v>-165.15957996111507</v>
      </c>
      <c r="AR27">
        <f t="shared" si="9"/>
        <v>-167.03722722042733</v>
      </c>
      <c r="AS27">
        <f t="shared" si="9"/>
        <v>-1.6476877125391545</v>
      </c>
      <c r="AT27">
        <f t="shared" si="9"/>
        <v>5.9481865380322043</v>
      </c>
      <c r="AU27">
        <f t="shared" si="9"/>
        <v>-162.73672839493429</v>
      </c>
      <c r="AW27">
        <v>24</v>
      </c>
      <c r="AX27">
        <f>IF(Z27&gt;0, (R27*SUMPRODUCT(K27:$K$98, X27:$X$98)-K27*$AZ$3)/Z27, 0)</f>
        <v>1153.3287293898732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4.522E-3</v>
      </c>
      <c r="Q28" s="4">
        <f t="shared" si="21"/>
        <v>25</v>
      </c>
      <c r="R28">
        <f t="shared" si="0"/>
        <v>500000</v>
      </c>
      <c r="S28">
        <f t="shared" si="1"/>
        <v>1184.2843372689124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837.88267661572445</v>
      </c>
      <c r="AC28">
        <f t="shared" si="2"/>
        <v>847.87732306158546</v>
      </c>
      <c r="AE28">
        <f t="shared" si="3"/>
        <v>0</v>
      </c>
      <c r="AF28">
        <f t="shared" si="4"/>
        <v>0</v>
      </c>
      <c r="AG28">
        <f t="shared" si="4"/>
        <v>-17.898516774630369</v>
      </c>
      <c r="AH28">
        <f t="shared" si="5"/>
        <v>-1642.5956308487559</v>
      </c>
      <c r="AI28">
        <f t="shared" si="6"/>
        <v>-1660.4941476233864</v>
      </c>
      <c r="AJ28">
        <f t="shared" si="7"/>
        <v>-9.994646445861008</v>
      </c>
      <c r="AK28">
        <f t="shared" si="22"/>
        <v>58.651787363100716</v>
      </c>
      <c r="AL28">
        <f t="shared" si="8"/>
        <v>-1611.8370067061467</v>
      </c>
      <c r="AN28">
        <f t="shared" si="9"/>
        <v>0</v>
      </c>
      <c r="AO28">
        <f t="shared" si="9"/>
        <v>0</v>
      </c>
      <c r="AP28">
        <f t="shared" si="9"/>
        <v>-1.6521250587611804</v>
      </c>
      <c r="AQ28">
        <f t="shared" si="9"/>
        <v>-151.62001618946454</v>
      </c>
      <c r="AR28">
        <f t="shared" si="9"/>
        <v>-153.27214124822572</v>
      </c>
      <c r="AS28">
        <f t="shared" si="9"/>
        <v>-0.92255721826460368</v>
      </c>
      <c r="AT28">
        <f t="shared" si="9"/>
        <v>5.4138613195624501</v>
      </c>
      <c r="AU28">
        <f t="shared" si="9"/>
        <v>-148.78083714692787</v>
      </c>
      <c r="AW28">
        <v>25</v>
      </c>
      <c r="AX28">
        <f>IF(Z28&gt;0, (R28*SUMPRODUCT(K28:$K$98, X28:$X$98)-K28*$AZ$3)/Z28, 0)</f>
        <v>1184.2843372689124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4.7470000000000004E-3</v>
      </c>
      <c r="Q29" s="4">
        <f t="shared" si="21"/>
        <v>25</v>
      </c>
      <c r="R29">
        <f t="shared" si="0"/>
        <v>500000</v>
      </c>
      <c r="S29">
        <f t="shared" si="1"/>
        <v>1208.7693905483875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847.87732306158546</v>
      </c>
      <c r="AC29">
        <f t="shared" si="2"/>
        <v>852.6450090212071</v>
      </c>
      <c r="AE29">
        <f t="shared" si="3"/>
        <v>0</v>
      </c>
      <c r="AF29">
        <f t="shared" si="4"/>
        <v>0</v>
      </c>
      <c r="AG29">
        <f t="shared" si="4"/>
        <v>-17.634567347754896</v>
      </c>
      <c r="AH29">
        <f t="shared" si="5"/>
        <v>-1699.2851825834075</v>
      </c>
      <c r="AI29">
        <f t="shared" si="6"/>
        <v>-1716.9197499311624</v>
      </c>
      <c r="AJ29">
        <f t="shared" si="7"/>
        <v>-4.7676859596216445</v>
      </c>
      <c r="AK29">
        <f t="shared" si="22"/>
        <v>59.351412614310988</v>
      </c>
      <c r="AL29">
        <f t="shared" si="8"/>
        <v>-1662.336023276473</v>
      </c>
      <c r="AN29">
        <f t="shared" si="9"/>
        <v>0</v>
      </c>
      <c r="AO29">
        <f t="shared" si="9"/>
        <v>0</v>
      </c>
      <c r="AP29">
        <f t="shared" si="9"/>
        <v>-1.4533581879639548</v>
      </c>
      <c r="AQ29">
        <f t="shared" si="9"/>
        <v>-140.04710096320221</v>
      </c>
      <c r="AR29">
        <f t="shared" si="9"/>
        <v>-141.50045915116618</v>
      </c>
      <c r="AS29">
        <f t="shared" si="9"/>
        <v>-0.39293027667838254</v>
      </c>
      <c r="AT29">
        <f t="shared" si="9"/>
        <v>4.8914645757508683</v>
      </c>
      <c r="AU29">
        <f t="shared" si="9"/>
        <v>-137.00192485209368</v>
      </c>
      <c r="AW29">
        <v>26</v>
      </c>
      <c r="AX29">
        <f>IF(Z29&gt;0, (R29*SUMPRODUCT(K29:$K$98, X29:$X$98)-K29*$AZ$3)/Z29, 0)</f>
        <v>1208.7693905483875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4.9870000000000001E-3</v>
      </c>
      <c r="Q30" s="4">
        <f t="shared" si="21"/>
        <v>25</v>
      </c>
      <c r="R30">
        <f t="shared" si="0"/>
        <v>500000</v>
      </c>
      <c r="S30">
        <f t="shared" si="1"/>
        <v>1226.5632431337694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852.6450090212071</v>
      </c>
      <c r="AC30">
        <f t="shared" si="2"/>
        <v>852.22978497683187</v>
      </c>
      <c r="AE30">
        <f t="shared" si="3"/>
        <v>0</v>
      </c>
      <c r="AF30">
        <f t="shared" si="4"/>
        <v>0</v>
      </c>
      <c r="AG30">
        <f t="shared" si="4"/>
        <v>-17.370278086914091</v>
      </c>
      <c r="AH30">
        <f t="shared" si="5"/>
        <v>-1758.8717472650733</v>
      </c>
      <c r="AI30">
        <f t="shared" si="6"/>
        <v>-1776.2420253519874</v>
      </c>
      <c r="AJ30">
        <f t="shared" si="7"/>
        <v>0.41522404437523619</v>
      </c>
      <c r="AK30">
        <f t="shared" si="22"/>
        <v>59.685150631484504</v>
      </c>
      <c r="AL30">
        <f t="shared" si="8"/>
        <v>-1716.1416506761277</v>
      </c>
      <c r="AN30">
        <f t="shared" si="9"/>
        <v>0</v>
      </c>
      <c r="AO30">
        <f t="shared" si="9"/>
        <v>0</v>
      </c>
      <c r="AP30">
        <f t="shared" si="9"/>
        <v>-1.278193490000838</v>
      </c>
      <c r="AQ30">
        <f t="shared" si="9"/>
        <v>-129.42673720314716</v>
      </c>
      <c r="AR30">
        <f t="shared" si="9"/>
        <v>-130.70493069314801</v>
      </c>
      <c r="AS30">
        <f t="shared" si="9"/>
        <v>3.0554299001814875E-2</v>
      </c>
      <c r="AT30">
        <f t="shared" si="9"/>
        <v>4.3919372277842452</v>
      </c>
      <c r="AU30">
        <f t="shared" si="9"/>
        <v>-126.28243916636195</v>
      </c>
      <c r="AW30">
        <v>27</v>
      </c>
      <c r="AX30">
        <f>IF(Z30&gt;0, (R30*SUMPRODUCT(K30:$K$98, X30:$X$98)-K30*$AZ$3)/Z30, 0)</f>
        <v>1226.5632431337694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5.2249999999999996E-3</v>
      </c>
      <c r="Q31" s="4">
        <f t="shared" si="21"/>
        <v>25</v>
      </c>
      <c r="R31">
        <f t="shared" si="0"/>
        <v>500000</v>
      </c>
      <c r="S31">
        <f t="shared" si="1"/>
        <v>1238.5763796912374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852.22978497683187</v>
      </c>
      <c r="AC31">
        <f t="shared" si="2"/>
        <v>847.4743664512074</v>
      </c>
      <c r="AE31">
        <f t="shared" si="3"/>
        <v>0</v>
      </c>
      <c r="AF31">
        <f t="shared" si="4"/>
        <v>0</v>
      </c>
      <c r="AG31">
        <f t="shared" si="4"/>
        <v>-17.105815603040824</v>
      </c>
      <c r="AH31">
        <f t="shared" si="5"/>
        <v>-1815.1940600825226</v>
      </c>
      <c r="AI31">
        <f t="shared" si="6"/>
        <v>-1832.2998756855634</v>
      </c>
      <c r="AJ31">
        <f t="shared" si="7"/>
        <v>4.7554185256244637</v>
      </c>
      <c r="AK31">
        <f t="shared" si="22"/>
        <v>59.656084948378236</v>
      </c>
      <c r="AL31">
        <f t="shared" si="8"/>
        <v>-1767.8883722115606</v>
      </c>
      <c r="AN31">
        <f t="shared" si="9"/>
        <v>0</v>
      </c>
      <c r="AO31">
        <f t="shared" si="9"/>
        <v>0</v>
      </c>
      <c r="AP31">
        <f t="shared" si="9"/>
        <v>-1.1238687447460494</v>
      </c>
      <c r="AQ31">
        <f t="shared" si="9"/>
        <v>-119.2600175938282</v>
      </c>
      <c r="AR31">
        <f t="shared" si="9"/>
        <v>-120.38388633857424</v>
      </c>
      <c r="AS31">
        <f t="shared" si="9"/>
        <v>0.31243562851137086</v>
      </c>
      <c r="AT31">
        <f t="shared" si="9"/>
        <v>3.9194628811197485</v>
      </c>
      <c r="AU31">
        <f t="shared" si="9"/>
        <v>-116.15198782894312</v>
      </c>
      <c r="AW31">
        <v>28</v>
      </c>
      <c r="AX31">
        <f>IF(Z31&gt;0, (R31*SUMPRODUCT(K31:$K$98, X31:$X$98)-K31*$AZ$3)/Z31, 0)</f>
        <v>1238.5763796912374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5.4879999999999998E-3</v>
      </c>
      <c r="Q32" s="4">
        <f t="shared" si="21"/>
        <v>25</v>
      </c>
      <c r="R32">
        <f t="shared" si="0"/>
        <v>500000</v>
      </c>
      <c r="S32">
        <f t="shared" si="1"/>
        <v>1246.265025652144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847.4743664512074</v>
      </c>
      <c r="AC32">
        <f t="shared" si="2"/>
        <v>839.52802624802587</v>
      </c>
      <c r="AE32">
        <f t="shared" si="3"/>
        <v>0</v>
      </c>
      <c r="AF32">
        <f t="shared" si="4"/>
        <v>0</v>
      </c>
      <c r="AG32">
        <f t="shared" si="4"/>
        <v>-16.840880730980931</v>
      </c>
      <c r="AH32">
        <f t="shared" si="5"/>
        <v>-1877.5343205897609</v>
      </c>
      <c r="AI32">
        <f t="shared" si="6"/>
        <v>-1894.3752013207418</v>
      </c>
      <c r="AJ32">
        <f t="shared" si="7"/>
        <v>7.9463402031815349</v>
      </c>
      <c r="AK32">
        <f t="shared" si="22"/>
        <v>59.323205651584523</v>
      </c>
      <c r="AL32">
        <f t="shared" si="8"/>
        <v>-1827.1056554659758</v>
      </c>
      <c r="AN32">
        <f t="shared" si="9"/>
        <v>0</v>
      </c>
      <c r="AO32">
        <f t="shared" si="9"/>
        <v>0</v>
      </c>
      <c r="AP32">
        <f t="shared" si="9"/>
        <v>-0.98791273716734174</v>
      </c>
      <c r="AQ32">
        <f t="shared" si="9"/>
        <v>-110.13913698511283</v>
      </c>
      <c r="AR32">
        <f t="shared" si="9"/>
        <v>-111.12704972228018</v>
      </c>
      <c r="AS32">
        <f t="shared" si="9"/>
        <v>0.46614490215742443</v>
      </c>
      <c r="AT32">
        <f t="shared" si="9"/>
        <v>3.4799932027892431</v>
      </c>
      <c r="AU32">
        <f t="shared" si="9"/>
        <v>-107.18091161733351</v>
      </c>
      <c r="AW32">
        <v>29</v>
      </c>
      <c r="AX32">
        <f>IF(Z32&gt;0, (R32*SUMPRODUCT(K32:$K$98, X32:$X$98)-K32*$AZ$3)/Z32, 0)</f>
        <v>1246.265025652144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5.7670000000000004E-3</v>
      </c>
      <c r="Q33" s="4">
        <f t="shared" si="21"/>
        <v>25</v>
      </c>
      <c r="R33">
        <f t="shared" si="0"/>
        <v>500000</v>
      </c>
      <c r="S33">
        <f t="shared" si="1"/>
        <v>1250.0129303359774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839.52802624802587</v>
      </c>
      <c r="AC33">
        <f t="shared" si="2"/>
        <v>828.77610121884754</v>
      </c>
      <c r="AE33">
        <f t="shared" si="3"/>
        <v>0</v>
      </c>
      <c r="AF33">
        <f t="shared" si="4"/>
        <v>0</v>
      </c>
      <c r="AG33">
        <f t="shared" si="4"/>
        <v>-16.575350564495555</v>
      </c>
      <c r="AH33">
        <f t="shared" si="5"/>
        <v>-1942.4271835113407</v>
      </c>
      <c r="AI33">
        <f t="shared" si="6"/>
        <v>-1959.0025340758361</v>
      </c>
      <c r="AJ33">
        <f t="shared" si="7"/>
        <v>10.751925029178324</v>
      </c>
      <c r="AK33">
        <f t="shared" si="22"/>
        <v>58.766961837361819</v>
      </c>
      <c r="AL33">
        <f t="shared" si="8"/>
        <v>-1889.4836472092959</v>
      </c>
      <c r="AN33">
        <f t="shared" si="9"/>
        <v>0</v>
      </c>
      <c r="AO33">
        <f t="shared" si="9"/>
        <v>0</v>
      </c>
      <c r="AP33">
        <f t="shared" si="9"/>
        <v>-0.86815742592895007</v>
      </c>
      <c r="AQ33">
        <f t="shared" si="9"/>
        <v>-101.7373706293582</v>
      </c>
      <c r="AR33">
        <f t="shared" si="9"/>
        <v>-102.60552805528715</v>
      </c>
      <c r="AS33">
        <f t="shared" si="9"/>
        <v>0.56314727829085787</v>
      </c>
      <c r="AT33">
        <f t="shared" si="9"/>
        <v>3.0780027318198422</v>
      </c>
      <c r="AU33">
        <f t="shared" si="9"/>
        <v>-98.964378045176446</v>
      </c>
      <c r="AW33">
        <v>30</v>
      </c>
      <c r="AX33">
        <f>IF(Z33&gt;0, (R33*SUMPRODUCT(K33:$K$98, X33:$X$98)-K33*$AZ$3)/Z33, 0)</f>
        <v>1250.0129303359774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6.0780000000000001E-3</v>
      </c>
      <c r="Q34" s="4">
        <f t="shared" si="21"/>
        <v>25</v>
      </c>
      <c r="R34">
        <f t="shared" si="0"/>
        <v>500000</v>
      </c>
      <c r="S34">
        <f t="shared" si="1"/>
        <v>1250.5130783966565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828.77610121884754</v>
      </c>
      <c r="AC34">
        <f t="shared" si="2"/>
        <v>815.77731269300182</v>
      </c>
      <c r="AE34">
        <f t="shared" si="3"/>
        <v>0</v>
      </c>
      <c r="AF34">
        <f t="shared" si="4"/>
        <v>0</v>
      </c>
      <c r="AG34">
        <f t="shared" si="4"/>
        <v>-16.308852078119596</v>
      </c>
      <c r="AH34">
        <f t="shared" si="5"/>
        <v>-2014.8996146200798</v>
      </c>
      <c r="AI34">
        <f t="shared" si="6"/>
        <v>-2031.2084666981993</v>
      </c>
      <c r="AJ34">
        <f t="shared" si="7"/>
        <v>12.998788525845725</v>
      </c>
      <c r="AK34">
        <f t="shared" si="22"/>
        <v>58.01432708531933</v>
      </c>
      <c r="AL34">
        <f t="shared" si="8"/>
        <v>-1960.1953510870342</v>
      </c>
      <c r="AN34">
        <f t="shared" si="9"/>
        <v>0</v>
      </c>
      <c r="AO34">
        <f t="shared" si="9"/>
        <v>0</v>
      </c>
      <c r="AP34">
        <f t="shared" si="9"/>
        <v>-0.76267784895970048</v>
      </c>
      <c r="AQ34">
        <f t="shared" si="9"/>
        <v>-94.226086335645704</v>
      </c>
      <c r="AR34">
        <f t="shared" si="9"/>
        <v>-94.988764184605401</v>
      </c>
      <c r="AS34">
        <f t="shared" si="9"/>
        <v>0.60788386726953014</v>
      </c>
      <c r="AT34">
        <f t="shared" si="9"/>
        <v>2.713020019945966</v>
      </c>
      <c r="AU34">
        <f t="shared" ref="AU34:AU89" si="23">AL34*$K34</f>
        <v>-91.667860297389893</v>
      </c>
      <c r="AW34">
        <v>31</v>
      </c>
      <c r="AX34">
        <f>IF(Z34&gt;0, (R34*SUMPRODUCT(K34:$K$98, X34:$X$98)-K34*$AZ$3)/Z34, 0)</f>
        <v>1250.5130783966565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6.4359999999999999E-3</v>
      </c>
      <c r="Q35" s="4">
        <f t="shared" si="21"/>
        <v>25</v>
      </c>
      <c r="R35">
        <f t="shared" si="0"/>
        <v>500000</v>
      </c>
      <c r="S35">
        <f t="shared" si="1"/>
        <v>1248.0395521895414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815.77731269300182</v>
      </c>
      <c r="AC35">
        <f t="shared" si="2"/>
        <v>800.78210323549217</v>
      </c>
      <c r="AE35">
        <f t="shared" si="3"/>
        <v>0</v>
      </c>
      <c r="AF35">
        <f t="shared" ref="AF35:AG66" si="24">-$Z35*P35</f>
        <v>0</v>
      </c>
      <c r="AG35">
        <f t="shared" si="24"/>
        <v>-16.040799785363621</v>
      </c>
      <c r="AH35">
        <f t="shared" si="5"/>
        <v>-2099.2754394955546</v>
      </c>
      <c r="AI35">
        <f t="shared" ref="AI35:AI66" si="25">SUM(AE35:AH35)</f>
        <v>-2115.3162392809181</v>
      </c>
      <c r="AJ35">
        <f t="shared" si="7"/>
        <v>14.995209457509645</v>
      </c>
      <c r="AK35">
        <f t="shared" si="22"/>
        <v>57.104411888510135</v>
      </c>
      <c r="AL35">
        <f t="shared" ref="AL35:AL89" si="26">SUM(AI35:AK35)</f>
        <v>-2043.2166179348983</v>
      </c>
      <c r="AN35">
        <f t="shared" ref="AN35:AT66" si="27">AE35*$K35</f>
        <v>0</v>
      </c>
      <c r="AO35">
        <f t="shared" si="27"/>
        <v>0</v>
      </c>
      <c r="AP35">
        <f t="shared" si="27"/>
        <v>-0.66977006770910597</v>
      </c>
      <c r="AQ35">
        <f t="shared" si="27"/>
        <v>-87.653475641154145</v>
      </c>
      <c r="AR35">
        <f t="shared" si="27"/>
        <v>-88.323245708863254</v>
      </c>
      <c r="AS35">
        <f t="shared" si="27"/>
        <v>0.62611232532385819</v>
      </c>
      <c r="AT35">
        <f t="shared" si="27"/>
        <v>2.3843465618188384</v>
      </c>
      <c r="AU35">
        <f t="shared" si="23"/>
        <v>-85.31278682172055</v>
      </c>
      <c r="AW35">
        <v>32</v>
      </c>
      <c r="AX35">
        <f>IF(Z35&gt;0, (R35*SUMPRODUCT(K35:$K$98, X35:$X$98)-K35*$AZ$3)/Z35, 0)</f>
        <v>1248.0395521895414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6.8199999999999997E-3</v>
      </c>
      <c r="Q36" s="4">
        <f t="shared" si="21"/>
        <v>25</v>
      </c>
      <c r="R36">
        <f t="shared" si="0"/>
        <v>500000</v>
      </c>
      <c r="S36">
        <f t="shared" si="1"/>
        <v>1242.5825936566869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800.78210323549217</v>
      </c>
      <c r="AC36">
        <f t="shared" si="2"/>
        <v>783.87048194981696</v>
      </c>
      <c r="AE36">
        <f t="shared" si="3"/>
        <v>0</v>
      </c>
      <c r="AF36">
        <f t="shared" si="24"/>
        <v>0</v>
      </c>
      <c r="AG36">
        <f t="shared" si="24"/>
        <v>-15.770993532973804</v>
      </c>
      <c r="AH36">
        <f t="shared" si="5"/>
        <v>-2187.9650907235978</v>
      </c>
      <c r="AI36">
        <f t="shared" si="25"/>
        <v>-2203.7360842565718</v>
      </c>
      <c r="AJ36">
        <f t="shared" si="7"/>
        <v>16.91162128567521</v>
      </c>
      <c r="AK36">
        <f t="shared" si="22"/>
        <v>56.054747226484459</v>
      </c>
      <c r="AL36">
        <f t="shared" si="26"/>
        <v>-2130.7697157444122</v>
      </c>
      <c r="AN36">
        <f t="shared" si="27"/>
        <v>0</v>
      </c>
      <c r="AO36">
        <f t="shared" si="27"/>
        <v>0</v>
      </c>
      <c r="AP36">
        <f t="shared" si="27"/>
        <v>-0.58795047783057042</v>
      </c>
      <c r="AQ36">
        <f t="shared" si="27"/>
        <v>-81.568426103144688</v>
      </c>
      <c r="AR36">
        <f t="shared" si="27"/>
        <v>-82.156376580975262</v>
      </c>
      <c r="AS36">
        <f t="shared" si="27"/>
        <v>0.6304736473966126</v>
      </c>
      <c r="AT36">
        <f t="shared" si="27"/>
        <v>2.0897488384340788</v>
      </c>
      <c r="AU36">
        <f t="shared" si="23"/>
        <v>-79.436154095144587</v>
      </c>
      <c r="AW36">
        <v>33</v>
      </c>
      <c r="AX36">
        <f>IF(Z36&gt;0, (R36*SUMPRODUCT(K36:$K$98, X36:$X$98)-K36*$AZ$3)/Z36, 0)</f>
        <v>1242.5825936566869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7.2269999999999999E-3</v>
      </c>
      <c r="Q37" s="4">
        <f t="shared" si="21"/>
        <v>25</v>
      </c>
      <c r="R37">
        <f t="shared" si="0"/>
        <v>500000</v>
      </c>
      <c r="S37">
        <f t="shared" si="1"/>
        <v>1234.6752732387433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783.87048194981696</v>
      </c>
      <c r="AC37">
        <f t="shared" si="2"/>
        <v>765.46442580692099</v>
      </c>
      <c r="AE37">
        <f t="shared" si="3"/>
        <v>0</v>
      </c>
      <c r="AF37">
        <f t="shared" si="24"/>
        <v>0</v>
      </c>
      <c r="AG37">
        <f t="shared" si="24"/>
        <v>-15.499306627381262</v>
      </c>
      <c r="AH37">
        <f t="shared" si="5"/>
        <v>-2279.5394052560337</v>
      </c>
      <c r="AI37">
        <f t="shared" si="25"/>
        <v>-2295.0387118834151</v>
      </c>
      <c r="AJ37">
        <f t="shared" si="7"/>
        <v>18.406056142895977</v>
      </c>
      <c r="AK37">
        <f t="shared" si="22"/>
        <v>54.870933736487196</v>
      </c>
      <c r="AL37">
        <f t="shared" si="26"/>
        <v>-2221.761722004032</v>
      </c>
      <c r="AN37">
        <f t="shared" si="27"/>
        <v>0</v>
      </c>
      <c r="AO37">
        <f t="shared" si="27"/>
        <v>0</v>
      </c>
      <c r="AP37">
        <f t="shared" si="27"/>
        <v>-0.51591237049016347</v>
      </c>
      <c r="AQ37">
        <f t="shared" si="27"/>
        <v>-75.877108987170217</v>
      </c>
      <c r="AR37">
        <f t="shared" si="27"/>
        <v>-76.393021357660388</v>
      </c>
      <c r="AS37">
        <f t="shared" si="27"/>
        <v>0.61266689435519039</v>
      </c>
      <c r="AT37">
        <f t="shared" si="27"/>
        <v>1.8264425742109964</v>
      </c>
      <c r="AU37">
        <f t="shared" si="23"/>
        <v>-73.953911889094201</v>
      </c>
      <c r="AW37">
        <v>34</v>
      </c>
      <c r="AX37">
        <f>IF(Z37&gt;0, (R37*SUMPRODUCT(K37:$K$98, X37:$X$98)-K37*$AZ$3)/Z37, 0)</f>
        <v>1234.6752732387433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7.6860000000000001E-3</v>
      </c>
      <c r="Q38" s="4">
        <f t="shared" si="21"/>
        <v>25</v>
      </c>
      <c r="R38">
        <f t="shared" si="0"/>
        <v>500000</v>
      </c>
      <c r="S38">
        <f t="shared" si="1"/>
        <v>1224.9149129772059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765.46442580692099</v>
      </c>
      <c r="AC38">
        <f t="shared" si="2"/>
        <v>745.9822899985445</v>
      </c>
      <c r="AE38">
        <f t="shared" si="3"/>
        <v>0</v>
      </c>
      <c r="AF38">
        <f t="shared" si="24"/>
        <v>0</v>
      </c>
      <c r="AG38">
        <f t="shared" si="24"/>
        <v>-15.225185890369398</v>
      </c>
      <c r="AH38">
        <f t="shared" si="5"/>
        <v>-2382.5534147610474</v>
      </c>
      <c r="AI38">
        <f t="shared" si="25"/>
        <v>-2397.7786006514166</v>
      </c>
      <c r="AJ38">
        <f t="shared" si="7"/>
        <v>19.482135808376484</v>
      </c>
      <c r="AK38">
        <f t="shared" si="22"/>
        <v>53.582509806484474</v>
      </c>
      <c r="AL38">
        <f t="shared" si="26"/>
        <v>-2324.7139550365559</v>
      </c>
      <c r="AN38">
        <f t="shared" si="27"/>
        <v>0</v>
      </c>
      <c r="AO38">
        <f t="shared" si="27"/>
        <v>0</v>
      </c>
      <c r="AP38">
        <f t="shared" si="27"/>
        <v>-0.4524892359872093</v>
      </c>
      <c r="AQ38">
        <f t="shared" si="27"/>
        <v>-70.808972849774918</v>
      </c>
      <c r="AR38">
        <f t="shared" si="27"/>
        <v>-71.261462085762133</v>
      </c>
      <c r="AS38">
        <f t="shared" si="27"/>
        <v>0.57900486803957463</v>
      </c>
      <c r="AT38">
        <f t="shared" si="27"/>
        <v>1.5924606175054759</v>
      </c>
      <c r="AU38">
        <f t="shared" si="23"/>
        <v>-69.089996600217091</v>
      </c>
      <c r="AW38">
        <v>35</v>
      </c>
      <c r="AX38">
        <f>IF(Z38&gt;0, (R38*SUMPRODUCT(K38:$K$98, X38:$X$98)-K38*$AZ$3)/Z38, 0)</f>
        <v>1224.9149129772059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8.2030000000000002E-3</v>
      </c>
      <c r="Q39" s="4">
        <f t="shared" si="21"/>
        <v>25</v>
      </c>
      <c r="R39">
        <f t="shared" si="0"/>
        <v>500000</v>
      </c>
      <c r="S39">
        <f t="shared" si="1"/>
        <v>1213.4130676544507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745.9822899985445</v>
      </c>
      <c r="AC39">
        <f t="shared" si="2"/>
        <v>725.5259717726924</v>
      </c>
      <c r="AE39">
        <f t="shared" si="3"/>
        <v>0</v>
      </c>
      <c r="AF39">
        <f t="shared" si="24"/>
        <v>0</v>
      </c>
      <c r="AG39">
        <f t="shared" si="24"/>
        <v>-14.948041831607004</v>
      </c>
      <c r="AH39">
        <f t="shared" si="5"/>
        <v>-2497.8439971740036</v>
      </c>
      <c r="AI39">
        <f t="shared" si="25"/>
        <v>-2512.7920390056106</v>
      </c>
      <c r="AJ39">
        <f t="shared" si="7"/>
        <v>20.456318225852101</v>
      </c>
      <c r="AK39">
        <f t="shared" si="22"/>
        <v>52.218760299898122</v>
      </c>
      <c r="AL39">
        <f t="shared" si="26"/>
        <v>-2440.1169604798606</v>
      </c>
      <c r="AN39">
        <f t="shared" si="27"/>
        <v>0</v>
      </c>
      <c r="AO39">
        <f t="shared" si="27"/>
        <v>0</v>
      </c>
      <c r="AP39">
        <f t="shared" si="27"/>
        <v>-0.39665408430761973</v>
      </c>
      <c r="AQ39">
        <f t="shared" si="27"/>
        <v>-66.281592907197819</v>
      </c>
      <c r="AR39">
        <f t="shared" si="27"/>
        <v>-66.678246991505432</v>
      </c>
      <c r="AS39">
        <f t="shared" si="27"/>
        <v>0.54281907059048717</v>
      </c>
      <c r="AT39">
        <f t="shared" si="27"/>
        <v>1.3856520328059871</v>
      </c>
      <c r="AU39">
        <f t="shared" si="23"/>
        <v>-64.749775888108971</v>
      </c>
      <c r="AW39">
        <v>36</v>
      </c>
      <c r="AX39">
        <f>IF(Z39&gt;0, (R39*SUMPRODUCT(K39:$K$98, X39:$X$98)-K39*$AZ$3)/Z39, 0)</f>
        <v>1213.4130676544507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8.7950000000000007E-3</v>
      </c>
      <c r="Q40" s="4">
        <f t="shared" si="21"/>
        <v>25</v>
      </c>
      <c r="R40">
        <f t="shared" si="0"/>
        <v>500000</v>
      </c>
      <c r="S40">
        <f t="shared" si="1"/>
        <v>1200.3095768622609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725.5259717726924</v>
      </c>
      <c r="AC40">
        <f t="shared" si="2"/>
        <v>704.20210620828288</v>
      </c>
      <c r="AE40">
        <f t="shared" si="3"/>
        <v>0</v>
      </c>
      <c r="AF40">
        <f t="shared" si="24"/>
        <v>0</v>
      </c>
      <c r="AG40">
        <f t="shared" si="24"/>
        <v>-14.66709338538195</v>
      </c>
      <c r="AH40">
        <f t="shared" si="5"/>
        <v>-2629.3605581796719</v>
      </c>
      <c r="AI40">
        <f t="shared" si="25"/>
        <v>-2644.0276515650539</v>
      </c>
      <c r="AJ40">
        <f t="shared" si="7"/>
        <v>21.323865564409516</v>
      </c>
      <c r="AK40">
        <f t="shared" si="22"/>
        <v>50.786818024088475</v>
      </c>
      <c r="AL40">
        <f t="shared" si="26"/>
        <v>-2571.916967976556</v>
      </c>
      <c r="AN40">
        <f t="shared" si="27"/>
        <v>0</v>
      </c>
      <c r="AO40">
        <f t="shared" si="27"/>
        <v>0</v>
      </c>
      <c r="AP40">
        <f t="shared" si="27"/>
        <v>-0.34749908106523031</v>
      </c>
      <c r="AQ40">
        <f t="shared" si="27"/>
        <v>-62.295940562241334</v>
      </c>
      <c r="AR40">
        <f t="shared" si="27"/>
        <v>-62.643439643306571</v>
      </c>
      <c r="AS40">
        <f t="shared" si="27"/>
        <v>0.50521418891189862</v>
      </c>
      <c r="AT40">
        <f t="shared" si="27"/>
        <v>1.2032631230934401</v>
      </c>
      <c r="AU40">
        <f t="shared" si="23"/>
        <v>-60.934962331301229</v>
      </c>
      <c r="AW40">
        <v>37</v>
      </c>
      <c r="AX40">
        <f>IF(Z40&gt;0, (R40*SUMPRODUCT(K40:$K$98, X40:$X$98)-K40*$AZ$3)/Z40, 0)</f>
        <v>1200.3095768622609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9.4780000000000003E-3</v>
      </c>
      <c r="Q41" s="4">
        <f t="shared" si="21"/>
        <v>25</v>
      </c>
      <c r="R41">
        <f t="shared" si="0"/>
        <v>500000</v>
      </c>
      <c r="S41">
        <f t="shared" si="1"/>
        <v>1185.6401785231026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704.20210620828288</v>
      </c>
      <c r="AC41">
        <f t="shared" si="2"/>
        <v>682.04699363067402</v>
      </c>
      <c r="AE41">
        <f t="shared" si="3"/>
        <v>0</v>
      </c>
      <c r="AF41">
        <f t="shared" si="24"/>
        <v>0</v>
      </c>
      <c r="AG41">
        <f t="shared" si="24"/>
        <v>-14.381407740421478</v>
      </c>
      <c r="AH41">
        <f t="shared" si="5"/>
        <v>-2780.2942221330027</v>
      </c>
      <c r="AI41">
        <f t="shared" si="25"/>
        <v>-2794.675629873424</v>
      </c>
      <c r="AJ41">
        <f t="shared" si="7"/>
        <v>22.155112577608861</v>
      </c>
      <c r="AK41">
        <f t="shared" si="22"/>
        <v>49.294147434579806</v>
      </c>
      <c r="AL41">
        <f t="shared" si="26"/>
        <v>-2723.2263698612351</v>
      </c>
      <c r="AN41">
        <f t="shared" si="27"/>
        <v>0</v>
      </c>
      <c r="AO41">
        <f t="shared" si="27"/>
        <v>0</v>
      </c>
      <c r="AP41">
        <f t="shared" si="27"/>
        <v>-0.30422365532521578</v>
      </c>
      <c r="AQ41">
        <f t="shared" si="27"/>
        <v>-58.814219470290233</v>
      </c>
      <c r="AR41">
        <f t="shared" si="27"/>
        <v>-59.118443125615443</v>
      </c>
      <c r="AS41">
        <f t="shared" si="27"/>
        <v>0.46866825933580669</v>
      </c>
      <c r="AT41">
        <f t="shared" si="27"/>
        <v>1.0427661873835776</v>
      </c>
      <c r="AU41">
        <f t="shared" si="23"/>
        <v>-57.607008678896051</v>
      </c>
      <c r="AW41">
        <v>38</v>
      </c>
      <c r="AX41">
        <f>IF(Z41&gt;0, (R41*SUMPRODUCT(K41:$K$98, X41:$X$98)-K41*$AZ$3)/Z41, 0)</f>
        <v>1185.6401785231026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1.0265E-2</v>
      </c>
      <c r="Q42" s="4">
        <f t="shared" si="21"/>
        <v>25</v>
      </c>
      <c r="R42">
        <f t="shared" si="0"/>
        <v>500000</v>
      </c>
      <c r="S42">
        <f t="shared" si="1"/>
        <v>1169.4007665082261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682.04699363067402</v>
      </c>
      <c r="AC42">
        <f t="shared" si="2"/>
        <v>659.07279914666333</v>
      </c>
      <c r="AE42">
        <f t="shared" si="3"/>
        <v>0</v>
      </c>
      <c r="AF42">
        <f t="shared" si="24"/>
        <v>0</v>
      </c>
      <c r="AG42">
        <f t="shared" si="24"/>
        <v>-14.089968512561837</v>
      </c>
      <c r="AH42">
        <f t="shared" si="5"/>
        <v>-2952.5030091085296</v>
      </c>
      <c r="AI42">
        <f t="shared" si="25"/>
        <v>-2966.5929776210914</v>
      </c>
      <c r="AJ42">
        <f t="shared" si="7"/>
        <v>22.974194484010695</v>
      </c>
      <c r="AK42">
        <f t="shared" si="22"/>
        <v>47.743289554147189</v>
      </c>
      <c r="AL42">
        <f t="shared" si="26"/>
        <v>-2895.8754935829334</v>
      </c>
      <c r="AN42">
        <f t="shared" si="27"/>
        <v>0</v>
      </c>
      <c r="AO42">
        <f t="shared" si="27"/>
        <v>0</v>
      </c>
      <c r="AP42">
        <f t="shared" si="27"/>
        <v>-0.26612371691968773</v>
      </c>
      <c r="AQ42">
        <f t="shared" si="27"/>
        <v>-55.765282534166786</v>
      </c>
      <c r="AR42">
        <f t="shared" si="27"/>
        <v>-56.031406251086473</v>
      </c>
      <c r="AS42">
        <f t="shared" si="27"/>
        <v>0.43392417973608877</v>
      </c>
      <c r="AT42">
        <f t="shared" si="27"/>
        <v>0.90174947252684923</v>
      </c>
      <c r="AU42">
        <f t="shared" si="23"/>
        <v>-54.695732598823533</v>
      </c>
      <c r="AW42">
        <v>39</v>
      </c>
      <c r="AX42">
        <f>IF(Z42&gt;0, (R42*SUMPRODUCT(K42:$K$98, X42:$X$98)-K42*$AZ$3)/Z42, 0)</f>
        <v>1169.4007665082261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1.1204E-2</v>
      </c>
      <c r="Q43" s="4">
        <f t="shared" si="21"/>
        <v>25</v>
      </c>
      <c r="R43">
        <f t="shared" si="0"/>
        <v>500000</v>
      </c>
      <c r="S43">
        <f t="shared" si="1"/>
        <v>1151.6534400064681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659.07279914666333</v>
      </c>
      <c r="AC43">
        <f t="shared" si="2"/>
        <v>635.30753892167399</v>
      </c>
      <c r="AE43">
        <f t="shared" si="3"/>
        <v>0</v>
      </c>
      <c r="AF43">
        <f t="shared" si="24"/>
        <v>0</v>
      </c>
      <c r="AG43">
        <f t="shared" si="24"/>
        <v>-13.791204820221479</v>
      </c>
      <c r="AH43">
        <f t="shared" si="5"/>
        <v>-3157.2801442948567</v>
      </c>
      <c r="AI43">
        <f t="shared" si="25"/>
        <v>-3171.0713491150782</v>
      </c>
      <c r="AJ43">
        <f t="shared" si="7"/>
        <v>23.765260224989333</v>
      </c>
      <c r="AK43">
        <f t="shared" si="22"/>
        <v>46.135095940266439</v>
      </c>
      <c r="AL43">
        <f t="shared" si="26"/>
        <v>-3101.1709929498224</v>
      </c>
      <c r="AN43">
        <f t="shared" si="27"/>
        <v>0</v>
      </c>
      <c r="AO43">
        <f t="shared" si="27"/>
        <v>0</v>
      </c>
      <c r="AP43">
        <f t="shared" si="27"/>
        <v>-0.23257216930903812</v>
      </c>
      <c r="AQ43">
        <f t="shared" si="27"/>
        <v>-53.24375222086038</v>
      </c>
      <c r="AR43">
        <f t="shared" si="27"/>
        <v>-53.476324390169417</v>
      </c>
      <c r="AS43">
        <f t="shared" si="27"/>
        <v>0.40077268061564514</v>
      </c>
      <c r="AT43">
        <f t="shared" si="27"/>
        <v>0.77801319637975253</v>
      </c>
      <c r="AU43">
        <f t="shared" si="23"/>
        <v>-52.297538513174018</v>
      </c>
      <c r="AW43">
        <v>40</v>
      </c>
      <c r="AX43">
        <f>IF(Z43&gt;0, (R43*SUMPRODUCT(K43:$K$98, X43:$X$98)-K43*$AZ$3)/Z43, 0)</f>
        <v>1151.6534400064681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1.2285000000000001E-2</v>
      </c>
      <c r="Q44" s="4">
        <f t="shared" si="21"/>
        <v>25</v>
      </c>
      <c r="R44">
        <f t="shared" si="0"/>
        <v>500000</v>
      </c>
      <c r="S44">
        <f t="shared" si="1"/>
        <v>1132.1588940694492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635.30753892167399</v>
      </c>
      <c r="AC44">
        <f t="shared" si="2"/>
        <v>610.6352351911512</v>
      </c>
      <c r="AE44">
        <f t="shared" si="3"/>
        <v>0</v>
      </c>
      <c r="AF44">
        <f t="shared" si="24"/>
        <v>0</v>
      </c>
      <c r="AG44">
        <f t="shared" si="24"/>
        <v>-13.483867820802843</v>
      </c>
      <c r="AH44">
        <f t="shared" si="5"/>
        <v>-3388.4990243284174</v>
      </c>
      <c r="AI44">
        <f t="shared" si="25"/>
        <v>-3401.9828921492203</v>
      </c>
      <c r="AJ44">
        <f t="shared" si="7"/>
        <v>24.672303730522799</v>
      </c>
      <c r="AK44">
        <f t="shared" si="22"/>
        <v>44.471527724517181</v>
      </c>
      <c r="AL44">
        <f t="shared" si="26"/>
        <v>-3332.8390606941803</v>
      </c>
      <c r="AN44">
        <f t="shared" si="27"/>
        <v>0</v>
      </c>
      <c r="AO44">
        <f t="shared" si="27"/>
        <v>0</v>
      </c>
      <c r="AP44">
        <f t="shared" si="27"/>
        <v>-0.20302615938927338</v>
      </c>
      <c r="AQ44">
        <f t="shared" si="27"/>
        <v>-51.020519642170235</v>
      </c>
      <c r="AR44">
        <f t="shared" si="27"/>
        <v>-51.22354580155951</v>
      </c>
      <c r="AS44">
        <f t="shared" si="27"/>
        <v>0.37149007512263182</v>
      </c>
      <c r="AT44">
        <f t="shared" si="27"/>
        <v>0.66960634708630118</v>
      </c>
      <c r="AU44">
        <f t="shared" si="23"/>
        <v>-50.182449379350572</v>
      </c>
      <c r="AW44">
        <v>41</v>
      </c>
      <c r="AX44">
        <f>IF(Z44&gt;0, (R44*SUMPRODUCT(K44:$K$98, X44:$X$98)-K44*$AZ$3)/Z44, 0)</f>
        <v>1132.1588940694492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1.3528E-2</v>
      </c>
      <c r="Q45" s="4">
        <f t="shared" si="21"/>
        <v>25</v>
      </c>
      <c r="R45">
        <f t="shared" si="0"/>
        <v>500000</v>
      </c>
      <c r="S45">
        <f t="shared" si="1"/>
        <v>1111.0007067593594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610.6352351911512</v>
      </c>
      <c r="AC45">
        <f t="shared" si="2"/>
        <v>585.12493741535332</v>
      </c>
      <c r="AE45">
        <f t="shared" si="3"/>
        <v>0</v>
      </c>
      <c r="AF45">
        <f t="shared" si="24"/>
        <v>0</v>
      </c>
      <c r="AG45">
        <f t="shared" si="24"/>
        <v>-13.166619378714991</v>
      </c>
      <c r="AH45">
        <f t="shared" si="5"/>
        <v>-3648.1952775964169</v>
      </c>
      <c r="AI45">
        <f t="shared" si="25"/>
        <v>-3661.3618969751319</v>
      </c>
      <c r="AJ45">
        <f t="shared" si="7"/>
        <v>25.510297775797881</v>
      </c>
      <c r="AK45">
        <f t="shared" si="22"/>
        <v>42.74446646338059</v>
      </c>
      <c r="AL45">
        <f t="shared" si="26"/>
        <v>-3593.1071327359537</v>
      </c>
      <c r="AN45">
        <f t="shared" si="27"/>
        <v>0</v>
      </c>
      <c r="AO45">
        <f t="shared" si="27"/>
        <v>0</v>
      </c>
      <c r="AP45">
        <f t="shared" si="27"/>
        <v>-0.17700835706353793</v>
      </c>
      <c r="AQ45">
        <f t="shared" si="27"/>
        <v>-49.045319361037315</v>
      </c>
      <c r="AR45">
        <f t="shared" si="27"/>
        <v>-49.222327718100857</v>
      </c>
      <c r="AS45">
        <f t="shared" si="27"/>
        <v>0.34295332519411731</v>
      </c>
      <c r="AT45">
        <f t="shared" si="27"/>
        <v>0.5746446802033186</v>
      </c>
      <c r="AU45">
        <f t="shared" si="23"/>
        <v>-48.30472971270342</v>
      </c>
      <c r="AW45">
        <v>42</v>
      </c>
      <c r="AX45">
        <f>IF(Z45&gt;0, (R45*SUMPRODUCT(K45:$K$98, X45:$X$98)-K45*$AZ$3)/Z45, 0)</f>
        <v>1111.0007067593594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1.4963000000000001E-2</v>
      </c>
      <c r="Q46" s="4">
        <f t="shared" si="21"/>
        <v>25</v>
      </c>
      <c r="R46">
        <f t="shared" si="0"/>
        <v>500000</v>
      </c>
      <c r="S46">
        <f t="shared" si="1"/>
        <v>1088.2909480734991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585.12493741535332</v>
      </c>
      <c r="AC46">
        <f t="shared" si="2"/>
        <v>558.85660186357723</v>
      </c>
      <c r="AE46">
        <f t="shared" si="3"/>
        <v>0</v>
      </c>
      <c r="AF46">
        <f t="shared" si="24"/>
        <v>0</v>
      </c>
      <c r="AG46">
        <f t="shared" si="24"/>
        <v>-12.837941059164129</v>
      </c>
      <c r="AH46">
        <f t="shared" si="5"/>
        <v>-3940.2425152742485</v>
      </c>
      <c r="AI46">
        <f t="shared" si="25"/>
        <v>-3953.0804563334127</v>
      </c>
      <c r="AJ46">
        <f t="shared" si="7"/>
        <v>26.26833555177609</v>
      </c>
      <c r="AK46">
        <f t="shared" si="22"/>
        <v>40.958745619074733</v>
      </c>
      <c r="AL46">
        <f t="shared" si="26"/>
        <v>-3885.8533751625619</v>
      </c>
      <c r="AN46">
        <f t="shared" si="27"/>
        <v>0</v>
      </c>
      <c r="AO46">
        <f t="shared" si="27"/>
        <v>0</v>
      </c>
      <c r="AP46">
        <f t="shared" si="27"/>
        <v>-0.15409794414835787</v>
      </c>
      <c r="AQ46">
        <f t="shared" si="27"/>
        <v>-47.296000834673535</v>
      </c>
      <c r="AR46">
        <f t="shared" si="27"/>
        <v>-47.450098778821896</v>
      </c>
      <c r="AS46">
        <f t="shared" si="27"/>
        <v>0.31530729780367694</v>
      </c>
      <c r="AT46">
        <f t="shared" si="27"/>
        <v>0.49164102449975922</v>
      </c>
      <c r="AU46">
        <f t="shared" si="23"/>
        <v>-46.643150456518462</v>
      </c>
      <c r="AW46">
        <v>43</v>
      </c>
      <c r="AX46">
        <f>IF(Z46&gt;0, (R46*SUMPRODUCT(K46:$K$98, X46:$X$98)-K46*$AZ$3)/Z46, 0)</f>
        <v>1088.2909480734991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1.6567999999999999E-2</v>
      </c>
      <c r="Q47" s="4">
        <f t="shared" si="21"/>
        <v>25</v>
      </c>
      <c r="R47">
        <f t="shared" si="0"/>
        <v>500000</v>
      </c>
      <c r="S47">
        <f t="shared" si="1"/>
        <v>1064.0614548451661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558.85660186357723</v>
      </c>
      <c r="AC47">
        <f t="shared" si="2"/>
        <v>531.89719371574392</v>
      </c>
      <c r="AE47">
        <f t="shared" si="3"/>
        <v>0</v>
      </c>
      <c r="AF47">
        <f t="shared" si="24"/>
        <v>0</v>
      </c>
      <c r="AG47">
        <f t="shared" si="24"/>
        <v>-12.496862641104256</v>
      </c>
      <c r="AH47">
        <f t="shared" si="5"/>
        <v>-4253.9801493646255</v>
      </c>
      <c r="AI47">
        <f t="shared" si="25"/>
        <v>-4266.4770120057301</v>
      </c>
      <c r="AJ47">
        <f t="shared" si="7"/>
        <v>26.959408147833301</v>
      </c>
      <c r="AK47">
        <f t="shared" si="22"/>
        <v>39.119962130450411</v>
      </c>
      <c r="AL47">
        <f t="shared" si="26"/>
        <v>-4200.3976417274462</v>
      </c>
      <c r="AN47">
        <f t="shared" si="27"/>
        <v>0</v>
      </c>
      <c r="AO47">
        <f t="shared" si="27"/>
        <v>0</v>
      </c>
      <c r="AP47">
        <f t="shared" si="27"/>
        <v>-0.13393202675734314</v>
      </c>
      <c r="AQ47">
        <f t="shared" si="27"/>
        <v>-45.590977475892736</v>
      </c>
      <c r="AR47">
        <f t="shared" si="27"/>
        <v>-45.724909502650085</v>
      </c>
      <c r="AS47">
        <f t="shared" si="27"/>
        <v>0.28893077223570174</v>
      </c>
      <c r="AT47">
        <f t="shared" si="27"/>
        <v>0.41925849433348383</v>
      </c>
      <c r="AU47">
        <f t="shared" si="23"/>
        <v>-45.016720236080893</v>
      </c>
      <c r="AW47">
        <v>44</v>
      </c>
      <c r="AX47">
        <f>IF(Z47&gt;0, (R47*SUMPRODUCT(K47:$K$98, X47:$X$98)-K47*$AZ$3)/Z47, 0)</f>
        <v>1064.0614548451661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1.8353999999999999E-2</v>
      </c>
      <c r="Q48" s="4">
        <f t="shared" si="21"/>
        <v>25</v>
      </c>
      <c r="R48">
        <f t="shared" si="0"/>
        <v>500000</v>
      </c>
      <c r="S48">
        <f t="shared" si="1"/>
        <v>1038.6303958641736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531.89719371574392</v>
      </c>
      <c r="AC48">
        <f t="shared" si="2"/>
        <v>504.46388828167289</v>
      </c>
      <c r="AE48">
        <f t="shared" si="3"/>
        <v>0</v>
      </c>
      <c r="AF48">
        <f t="shared" si="24"/>
        <v>0</v>
      </c>
      <c r="AG48">
        <f t="shared" si="24"/>
        <v>-12.142526597778385</v>
      </c>
      <c r="AH48">
        <f t="shared" si="5"/>
        <v>-4587.3483382965505</v>
      </c>
      <c r="AI48">
        <f t="shared" si="25"/>
        <v>-4599.4908648943292</v>
      </c>
      <c r="AJ48">
        <f t="shared" si="7"/>
        <v>27.433305434071031</v>
      </c>
      <c r="AK48">
        <f t="shared" si="22"/>
        <v>37.232803560102077</v>
      </c>
      <c r="AL48">
        <f t="shared" si="26"/>
        <v>-4534.8247559001557</v>
      </c>
      <c r="AN48">
        <f t="shared" si="27"/>
        <v>0</v>
      </c>
      <c r="AO48">
        <f t="shared" si="27"/>
        <v>0</v>
      </c>
      <c r="AP48">
        <f t="shared" si="27"/>
        <v>-0.11619153399166554</v>
      </c>
      <c r="AQ48">
        <f t="shared" si="27"/>
        <v>-43.896221769719212</v>
      </c>
      <c r="AR48">
        <f t="shared" si="27"/>
        <v>-44.012413303710879</v>
      </c>
      <c r="AS48">
        <f t="shared" si="27"/>
        <v>0.26250861508755519</v>
      </c>
      <c r="AT48">
        <f t="shared" si="27"/>
        <v>0.35627976810445056</v>
      </c>
      <c r="AU48">
        <f t="shared" si="23"/>
        <v>-43.393624920518867</v>
      </c>
      <c r="AW48">
        <v>45</v>
      </c>
      <c r="AX48">
        <f>IF(Z48&gt;0, (R48*SUMPRODUCT(K48:$K$98, X48:$X$98)-K48*$AZ$3)/Z48, 0)</f>
        <v>1038.6303958641736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2.0303000000000002E-2</v>
      </c>
      <c r="Q49" s="4">
        <f t="shared" si="21"/>
        <v>25</v>
      </c>
      <c r="R49">
        <f t="shared" si="0"/>
        <v>500000</v>
      </c>
      <c r="S49">
        <f t="shared" si="1"/>
        <v>1012.3083227794074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504.46388828167289</v>
      </c>
      <c r="AC49">
        <f t="shared" si="2"/>
        <v>476.77987369215145</v>
      </c>
      <c r="AE49">
        <f t="shared" si="3"/>
        <v>0</v>
      </c>
      <c r="AF49">
        <f t="shared" si="24"/>
        <v>0</v>
      </c>
      <c r="AG49">
        <f t="shared" si="24"/>
        <v>-11.774571614285907</v>
      </c>
      <c r="AH49">
        <f t="shared" si="5"/>
        <v>-4930.5943502938917</v>
      </c>
      <c r="AI49">
        <f t="shared" si="25"/>
        <v>-4942.368921908178</v>
      </c>
      <c r="AJ49">
        <f t="shared" si="7"/>
        <v>27.684014589521439</v>
      </c>
      <c r="AK49">
        <f t="shared" si="22"/>
        <v>35.312472179717105</v>
      </c>
      <c r="AL49">
        <f t="shared" si="26"/>
        <v>-4879.3724351389401</v>
      </c>
      <c r="AN49">
        <f t="shared" si="27"/>
        <v>0</v>
      </c>
      <c r="AO49">
        <f t="shared" si="27"/>
        <v>0</v>
      </c>
      <c r="AP49">
        <f t="shared" si="27"/>
        <v>-0.1005987338724251</v>
      </c>
      <c r="AQ49">
        <f t="shared" si="27"/>
        <v>-42.125655618442607</v>
      </c>
      <c r="AR49">
        <f t="shared" si="27"/>
        <v>-42.226254352315031</v>
      </c>
      <c r="AS49">
        <f t="shared" si="27"/>
        <v>0.23652468280312053</v>
      </c>
      <c r="AT49">
        <f t="shared" si="27"/>
        <v>0.30170014736457296</v>
      </c>
      <c r="AU49">
        <f t="shared" si="23"/>
        <v>-41.688029522147346</v>
      </c>
      <c r="AW49">
        <v>46</v>
      </c>
      <c r="AX49">
        <f>IF(Z49&gt;0, (R49*SUMPRODUCT(K49:$K$98, X49:$X$98)-K49*$AZ$3)/Z49, 0)</f>
        <v>1012.3083227794074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2.2446000000000001E-2</v>
      </c>
      <c r="Q50" s="4">
        <f t="shared" si="21"/>
        <v>25</v>
      </c>
      <c r="R50">
        <f t="shared" si="0"/>
        <v>500000</v>
      </c>
      <c r="S50">
        <f t="shared" si="1"/>
        <v>985.57838060839617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476.77987369215145</v>
      </c>
      <c r="AC50">
        <f t="shared" si="2"/>
        <v>449.12940305602842</v>
      </c>
      <c r="AE50">
        <f t="shared" si="3"/>
        <v>0</v>
      </c>
      <c r="AF50">
        <f t="shared" si="24"/>
        <v>0</v>
      </c>
      <c r="AG50">
        <f t="shared" si="24"/>
        <v>-11.392533863688788</v>
      </c>
      <c r="AH50">
        <f t="shared" si="5"/>
        <v>-5285.8406890852302</v>
      </c>
      <c r="AI50">
        <f t="shared" si="25"/>
        <v>-5297.2332229489193</v>
      </c>
      <c r="AJ50">
        <f t="shared" si="7"/>
        <v>27.650470636123032</v>
      </c>
      <c r="AK50">
        <f t="shared" si="22"/>
        <v>33.374591158450606</v>
      </c>
      <c r="AL50">
        <f t="shared" si="26"/>
        <v>-5236.2081611543454</v>
      </c>
      <c r="AN50">
        <f t="shared" si="27"/>
        <v>0</v>
      </c>
      <c r="AO50">
        <f t="shared" si="27"/>
        <v>0</v>
      </c>
      <c r="AP50">
        <f t="shared" si="27"/>
        <v>-8.6905988708214643E-2</v>
      </c>
      <c r="AQ50">
        <f t="shared" si="27"/>
        <v>-40.322128223222386</v>
      </c>
      <c r="AR50">
        <f t="shared" si="27"/>
        <v>-40.409034211930603</v>
      </c>
      <c r="AS50">
        <f t="shared" si="27"/>
        <v>0.21092686821311446</v>
      </c>
      <c r="AT50">
        <f t="shared" si="27"/>
        <v>0.25459233890031652</v>
      </c>
      <c r="AU50">
        <f t="shared" si="23"/>
        <v>-39.943515004817172</v>
      </c>
      <c r="AW50">
        <v>47</v>
      </c>
      <c r="AX50">
        <f>IF(Z50&gt;0, (R50*SUMPRODUCT(K50:$K$98, X50:$X$98)-K50*$AZ$3)/Z50, 0)</f>
        <v>985.57838060839617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2.4856E-2</v>
      </c>
      <c r="Q51" s="4">
        <f t="shared" si="21"/>
        <v>25</v>
      </c>
      <c r="R51">
        <f t="shared" si="0"/>
        <v>500000</v>
      </c>
      <c r="S51">
        <f t="shared" si="1"/>
        <v>958.87866228551059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449.12940305602842</v>
      </c>
      <c r="AC51">
        <f t="shared" si="2"/>
        <v>421.7315471384486</v>
      </c>
      <c r="AE51">
        <f t="shared" si="3"/>
        <v>0</v>
      </c>
      <c r="AF51">
        <f t="shared" si="24"/>
        <v>0</v>
      </c>
      <c r="AG51">
        <f t="shared" si="24"/>
        <v>-10.995435703336051</v>
      </c>
      <c r="AH51">
        <f t="shared" si="5"/>
        <v>-5663.4564343169704</v>
      </c>
      <c r="AI51">
        <f t="shared" si="25"/>
        <v>-5674.4518700203062</v>
      </c>
      <c r="AJ51">
        <f t="shared" si="7"/>
        <v>27.397855917579818</v>
      </c>
      <c r="AK51">
        <f t="shared" si="22"/>
        <v>31.439058213921992</v>
      </c>
      <c r="AL51">
        <f t="shared" si="26"/>
        <v>-5615.6149558888046</v>
      </c>
      <c r="AN51">
        <f t="shared" si="27"/>
        <v>0</v>
      </c>
      <c r="AO51">
        <f t="shared" si="27"/>
        <v>0</v>
      </c>
      <c r="AP51">
        <f t="shared" si="27"/>
        <v>-7.4889994255179546E-2</v>
      </c>
      <c r="AQ51">
        <f t="shared" si="27"/>
        <v>-38.573843845203264</v>
      </c>
      <c r="AR51">
        <f t="shared" si="27"/>
        <v>-38.648733839458444</v>
      </c>
      <c r="AS51">
        <f t="shared" si="27"/>
        <v>0.18660700018001644</v>
      </c>
      <c r="AT51">
        <f t="shared" si="27"/>
        <v>0.21413165904053436</v>
      </c>
      <c r="AU51">
        <f t="shared" si="23"/>
        <v>-38.247995180237893</v>
      </c>
      <c r="AW51">
        <v>48</v>
      </c>
      <c r="AX51">
        <f>IF(Z51&gt;0, (R51*SUMPRODUCT(K51:$K$98, X51:$X$98)-K51*$AZ$3)/Z51, 0)</f>
        <v>958.87866228551059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2.7564999999999999E-2</v>
      </c>
      <c r="Q52" s="4">
        <f t="shared" si="21"/>
        <v>25</v>
      </c>
      <c r="R52">
        <f t="shared" si="0"/>
        <v>500000</v>
      </c>
      <c r="S52">
        <f t="shared" si="1"/>
        <v>932.43858790960087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421.7315471384486</v>
      </c>
      <c r="AC52">
        <f t="shared" si="2"/>
        <v>394.69723213756907</v>
      </c>
      <c r="AE52">
        <f t="shared" si="3"/>
        <v>0</v>
      </c>
      <c r="AF52">
        <f t="shared" si="24"/>
        <v>0</v>
      </c>
      <c r="AG52">
        <f t="shared" si="24"/>
        <v>-10.582392161140232</v>
      </c>
      <c r="AH52">
        <f t="shared" si="5"/>
        <v>-6061.7837032491652</v>
      </c>
      <c r="AI52">
        <f t="shared" si="25"/>
        <v>-6072.3660954103052</v>
      </c>
      <c r="AJ52">
        <f t="shared" si="7"/>
        <v>27.034315000879531</v>
      </c>
      <c r="AK52">
        <f t="shared" si="22"/>
        <v>29.521208299691406</v>
      </c>
      <c r="AL52">
        <f t="shared" si="26"/>
        <v>-6015.8105721097345</v>
      </c>
      <c r="AN52">
        <f t="shared" si="27"/>
        <v>0</v>
      </c>
      <c r="AO52">
        <f t="shared" si="27"/>
        <v>0</v>
      </c>
      <c r="AP52">
        <f t="shared" si="27"/>
        <v>-6.4354242518735463E-2</v>
      </c>
      <c r="AQ52">
        <f t="shared" si="27"/>
        <v>-36.863262350786144</v>
      </c>
      <c r="AR52">
        <f t="shared" si="27"/>
        <v>-36.927616593304883</v>
      </c>
      <c r="AS52">
        <f t="shared" si="27"/>
        <v>0.16440260740696577</v>
      </c>
      <c r="AT52">
        <f t="shared" si="27"/>
        <v>0.17952604377494036</v>
      </c>
      <c r="AU52">
        <f t="shared" si="23"/>
        <v>-36.583687942122978</v>
      </c>
      <c r="AW52">
        <v>49</v>
      </c>
      <c r="AX52">
        <f>IF(Z52&gt;0, (R52*SUMPRODUCT(K52:$K$98, X52:$X$98)-K52*$AZ$3)/Z52, 0)</f>
        <v>932.43858790960087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3.0620999999999999E-2</v>
      </c>
      <c r="Q53" s="4">
        <f t="shared" si="21"/>
        <v>25</v>
      </c>
      <c r="R53">
        <f t="shared" si="0"/>
        <v>500000</v>
      </c>
      <c r="S53">
        <f t="shared" si="1"/>
        <v>906.51618060662827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394.69723213756907</v>
      </c>
      <c r="AC53">
        <f t="shared" si="2"/>
        <v>368.13712054064308</v>
      </c>
      <c r="AE53">
        <f t="shared" si="3"/>
        <v>0</v>
      </c>
      <c r="AF53">
        <f t="shared" si="24"/>
        <v>0</v>
      </c>
      <c r="AG53">
        <f t="shared" si="24"/>
        <v>-10.152524809162555</v>
      </c>
      <c r="AH53">
        <f t="shared" si="5"/>
        <v>-6480.8686073255003</v>
      </c>
      <c r="AI53">
        <f t="shared" si="25"/>
        <v>-6491.0211321346633</v>
      </c>
      <c r="AJ53">
        <f t="shared" si="7"/>
        <v>26.560111596925992</v>
      </c>
      <c r="AK53">
        <f t="shared" si="22"/>
        <v>27.628806249629839</v>
      </c>
      <c r="AL53">
        <f t="shared" si="26"/>
        <v>-6436.8322142881079</v>
      </c>
      <c r="AN53">
        <f t="shared" si="27"/>
        <v>0</v>
      </c>
      <c r="AO53">
        <f t="shared" si="27"/>
        <v>0</v>
      </c>
      <c r="AP53">
        <f t="shared" si="27"/>
        <v>-5.5125097172662424E-2</v>
      </c>
      <c r="AQ53">
        <f t="shared" si="27"/>
        <v>-35.18912964582497</v>
      </c>
      <c r="AR53">
        <f t="shared" si="27"/>
        <v>-35.24425474299764</v>
      </c>
      <c r="AS53">
        <f t="shared" si="27"/>
        <v>0.14421326322452732</v>
      </c>
      <c r="AT53">
        <f t="shared" si="27"/>
        <v>0.15001594755040426</v>
      </c>
      <c r="AU53">
        <f t="shared" si="23"/>
        <v>-34.95002553222271</v>
      </c>
      <c r="AW53">
        <v>50</v>
      </c>
      <c r="AX53">
        <f>IF(Z53&gt;0, (R53*SUMPRODUCT(K53:$K$98, X53:$X$98)-K53*$AZ$3)/Z53, 0)</f>
        <v>906.51618060662827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3.3921E-2</v>
      </c>
      <c r="Q54" s="4">
        <f t="shared" si="21"/>
        <v>25</v>
      </c>
      <c r="R54">
        <f t="shared" si="0"/>
        <v>500000</v>
      </c>
      <c r="S54">
        <f t="shared" si="1"/>
        <v>881.2217379662535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368.13712054064308</v>
      </c>
      <c r="AC54">
        <f t="shared" si="2"/>
        <v>342.14723263933638</v>
      </c>
      <c r="AE54">
        <f t="shared" si="3"/>
        <v>0</v>
      </c>
      <c r="AF54">
        <f t="shared" si="24"/>
        <v>0</v>
      </c>
      <c r="AG54">
        <f t="shared" si="24"/>
        <v>-9.7066157670193256</v>
      </c>
      <c r="AH54">
        <f t="shared" si="5"/>
        <v>-6887.6758810320607</v>
      </c>
      <c r="AI54">
        <f t="shared" si="25"/>
        <v>-6897.3824967990804</v>
      </c>
      <c r="AJ54">
        <f t="shared" si="7"/>
        <v>25.989887901306702</v>
      </c>
      <c r="AK54">
        <f t="shared" si="22"/>
        <v>25.769598437845019</v>
      </c>
      <c r="AL54">
        <f t="shared" si="26"/>
        <v>-6845.6230104599281</v>
      </c>
      <c r="AN54">
        <f t="shared" si="27"/>
        <v>0</v>
      </c>
      <c r="AO54">
        <f t="shared" si="27"/>
        <v>0</v>
      </c>
      <c r="AP54">
        <f t="shared" si="27"/>
        <v>-4.7057096231912419E-2</v>
      </c>
      <c r="AQ54">
        <f t="shared" si="27"/>
        <v>-33.391043235605039</v>
      </c>
      <c r="AR54">
        <f t="shared" si="27"/>
        <v>-33.438100331836949</v>
      </c>
      <c r="AS54">
        <f t="shared" si="27"/>
        <v>0.12599743158515517</v>
      </c>
      <c r="AT54">
        <f t="shared" si="27"/>
        <v>0.12492948136132798</v>
      </c>
      <c r="AU54">
        <f t="shared" si="23"/>
        <v>-33.187173418890467</v>
      </c>
      <c r="AW54">
        <v>51</v>
      </c>
      <c r="AX54">
        <f>IF(Z54&gt;0, (R54*SUMPRODUCT(K54:$K$98, X54:$X$98)-K54*$AZ$3)/Z54, 0)</f>
        <v>881.2217379662535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3.7368999999999999E-2</v>
      </c>
      <c r="Q55" s="4">
        <f t="shared" si="21"/>
        <v>25</v>
      </c>
      <c r="R55">
        <f t="shared" si="0"/>
        <v>500000</v>
      </c>
      <c r="S55">
        <f t="shared" si="1"/>
        <v>856.9694564257909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342.14723263933638</v>
      </c>
      <c r="AC55">
        <f t="shared" si="2"/>
        <v>316.96979810419407</v>
      </c>
      <c r="AE55">
        <f t="shared" si="3"/>
        <v>0</v>
      </c>
      <c r="AF55">
        <f t="shared" si="24"/>
        <v>0</v>
      </c>
      <c r="AG55">
        <f t="shared" si="24"/>
        <v>-9.2468230847513873</v>
      </c>
      <c r="AH55">
        <f t="shared" si="5"/>
        <v>-7254.5304919549044</v>
      </c>
      <c r="AI55">
        <f t="shared" si="25"/>
        <v>-7263.7773150396561</v>
      </c>
      <c r="AJ55">
        <f t="shared" si="7"/>
        <v>25.177434535142311</v>
      </c>
      <c r="AK55">
        <f t="shared" si="22"/>
        <v>23.950306284753548</v>
      </c>
      <c r="AL55">
        <f t="shared" si="26"/>
        <v>-7214.6495742197603</v>
      </c>
      <c r="AN55">
        <f t="shared" si="27"/>
        <v>0</v>
      </c>
      <c r="AO55">
        <f t="shared" si="27"/>
        <v>0</v>
      </c>
      <c r="AP55">
        <f t="shared" si="27"/>
        <v>-4.0025043429020496E-2</v>
      </c>
      <c r="AQ55">
        <f t="shared" si="27"/>
        <v>-31.401368376613128</v>
      </c>
      <c r="AR55">
        <f t="shared" si="27"/>
        <v>-31.44139342004215</v>
      </c>
      <c r="AS55">
        <f t="shared" si="27"/>
        <v>0.10898098746608446</v>
      </c>
      <c r="AT55">
        <f t="shared" si="27"/>
        <v>0.10366934031282776</v>
      </c>
      <c r="AU55">
        <f t="shared" si="23"/>
        <v>-31.22874309226324</v>
      </c>
      <c r="AW55">
        <v>52</v>
      </c>
      <c r="AX55">
        <f>IF(Z55&gt;0, (R55*SUMPRODUCT(K55:$K$98, X55:$X$98)-K55*$AZ$3)/Z55, 0)</f>
        <v>856.9694564257909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5.0548205999999998E-2</v>
      </c>
      <c r="Q56" s="4">
        <f t="shared" si="21"/>
        <v>25</v>
      </c>
      <c r="R56">
        <f t="shared" si="0"/>
        <v>500000</v>
      </c>
      <c r="S56">
        <f t="shared" si="1"/>
        <v>842.9373749260676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316.96979810419407</v>
      </c>
      <c r="AC56">
        <f t="shared" si="2"/>
        <v>292.90200892442272</v>
      </c>
      <c r="AE56">
        <f t="shared" si="3"/>
        <v>0</v>
      </c>
      <c r="AF56">
        <f t="shared" si="24"/>
        <v>0</v>
      </c>
      <c r="AG56">
        <f t="shared" si="24"/>
        <v>-8.686944535770305</v>
      </c>
      <c r="AH56">
        <f t="shared" si="5"/>
        <v>-9348.2063626713716</v>
      </c>
      <c r="AI56">
        <f t="shared" si="25"/>
        <v>-9356.8933072071413</v>
      </c>
      <c r="AJ56">
        <f t="shared" si="7"/>
        <v>24.067789179771353</v>
      </c>
      <c r="AK56">
        <f t="shared" si="22"/>
        <v>22.187885867293588</v>
      </c>
      <c r="AL56">
        <f t="shared" si="26"/>
        <v>-9310.6376321600765</v>
      </c>
      <c r="AN56">
        <f t="shared" si="27"/>
        <v>0</v>
      </c>
      <c r="AO56">
        <f t="shared" si="27"/>
        <v>0</v>
      </c>
      <c r="AP56">
        <f t="shared" si="27"/>
        <v>-3.3572856119929655E-2</v>
      </c>
      <c r="AQ56">
        <f t="shared" si="27"/>
        <v>-36.128466793019186</v>
      </c>
      <c r="AR56">
        <f t="shared" si="27"/>
        <v>-36.162039649139111</v>
      </c>
      <c r="AS56">
        <f t="shared" si="27"/>
        <v>9.3015952839350408E-2</v>
      </c>
      <c r="AT56">
        <f t="shared" si="27"/>
        <v>8.5750599276965933E-2</v>
      </c>
      <c r="AU56">
        <f t="shared" si="23"/>
        <v>-35.983273097022796</v>
      </c>
      <c r="AW56">
        <v>53</v>
      </c>
      <c r="AX56">
        <f>IF(Z56&gt;0, (R56*SUMPRODUCT(K56:$K$98, X56:$X$98)-K56*$AZ$3)/Z56, 0)</f>
        <v>842.9373749260676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6.4784177999999998E-2</v>
      </c>
      <c r="Q57" s="4">
        <f t="shared" si="21"/>
        <v>25</v>
      </c>
      <c r="R57">
        <f t="shared" si="0"/>
        <v>500000</v>
      </c>
      <c r="S57">
        <f t="shared" si="1"/>
        <v>819.06059523312831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292.90200892442272</v>
      </c>
      <c r="AC57">
        <f t="shared" si="2"/>
        <v>263.32138070001213</v>
      </c>
      <c r="AE57">
        <f t="shared" si="3"/>
        <v>0</v>
      </c>
      <c r="AF57">
        <f t="shared" si="24"/>
        <v>0</v>
      </c>
      <c r="AG57">
        <f t="shared" si="24"/>
        <v>-8.0372985293311316</v>
      </c>
      <c r="AH57">
        <f t="shared" si="5"/>
        <v>-11255.531221629415</v>
      </c>
      <c r="AI57">
        <f t="shared" si="25"/>
        <v>-11263.568520158746</v>
      </c>
      <c r="AJ57">
        <f t="shared" si="7"/>
        <v>29.580628224410589</v>
      </c>
      <c r="AK57">
        <f t="shared" si="22"/>
        <v>20.503140624709591</v>
      </c>
      <c r="AL57">
        <f t="shared" si="26"/>
        <v>-11213.484751309627</v>
      </c>
      <c r="AN57">
        <f t="shared" si="27"/>
        <v>0</v>
      </c>
      <c r="AO57">
        <f t="shared" si="27"/>
        <v>0</v>
      </c>
      <c r="AP57">
        <f t="shared" si="27"/>
        <v>-2.7734051492757542E-2</v>
      </c>
      <c r="AQ57">
        <f t="shared" si="27"/>
        <v>-38.839105122176996</v>
      </c>
      <c r="AR57">
        <f t="shared" si="27"/>
        <v>-38.866839173669753</v>
      </c>
      <c r="AS57">
        <f t="shared" si="27"/>
        <v>0.1020729369912049</v>
      </c>
      <c r="AT57">
        <f t="shared" si="27"/>
        <v>7.0749538016260161E-2</v>
      </c>
      <c r="AU57">
        <f t="shared" si="23"/>
        <v>-38.694016698662288</v>
      </c>
      <c r="AW57">
        <v>54</v>
      </c>
      <c r="AX57">
        <f>IF(Z57&gt;0, (R57*SUMPRODUCT(K57:$K$98, X57:$X$98)-K57*$AZ$3)/Z57, 0)</f>
        <v>819.06059523312831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8.0470763000000001E-2</v>
      </c>
      <c r="Q58" s="4">
        <f t="shared" si="21"/>
        <v>25</v>
      </c>
      <c r="R58">
        <f t="shared" si="0"/>
        <v>500000</v>
      </c>
      <c r="S58">
        <f t="shared" si="1"/>
        <v>787.70034809098127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263.32138070001213</v>
      </c>
      <c r="AC58">
        <f t="shared" si="2"/>
        <v>230.32856001409289</v>
      </c>
      <c r="AE58">
        <f t="shared" si="3"/>
        <v>0</v>
      </c>
      <c r="AF58">
        <f t="shared" si="24"/>
        <v>0</v>
      </c>
      <c r="AG58">
        <f t="shared" si="24"/>
        <v>-7.3101579989237662</v>
      </c>
      <c r="AH58">
        <f t="shared" si="5"/>
        <v>-12935.350902281079</v>
      </c>
      <c r="AI58">
        <f t="shared" si="25"/>
        <v>-12942.661060280003</v>
      </c>
      <c r="AJ58">
        <f t="shared" si="7"/>
        <v>32.992820685919241</v>
      </c>
      <c r="AK58">
        <f t="shared" si="22"/>
        <v>18.43249664900085</v>
      </c>
      <c r="AL58">
        <f t="shared" si="26"/>
        <v>-12891.235742945084</v>
      </c>
      <c r="AN58">
        <f t="shared" si="27"/>
        <v>0</v>
      </c>
      <c r="AO58">
        <f t="shared" si="27"/>
        <v>0</v>
      </c>
      <c r="AP58">
        <f t="shared" si="27"/>
        <v>-2.2522259547434354E-2</v>
      </c>
      <c r="AQ58">
        <f t="shared" si="27"/>
        <v>-39.853219369705144</v>
      </c>
      <c r="AR58">
        <f t="shared" si="27"/>
        <v>-39.875741629252573</v>
      </c>
      <c r="AS58">
        <f t="shared" si="27"/>
        <v>0.10164935844062915</v>
      </c>
      <c r="AT58">
        <f t="shared" si="27"/>
        <v>5.6789671809710555E-2</v>
      </c>
      <c r="AU58">
        <f t="shared" si="23"/>
        <v>-39.717302599002238</v>
      </c>
      <c r="AW58">
        <v>55</v>
      </c>
      <c r="AX58">
        <f>IF(Z58&gt;0, (R58*SUMPRODUCT(K58:$K$98, X58:$X$98)-K58*$AZ$3)/Z58, 0)</f>
        <v>787.70034809098127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9.7818447000000003E-2</v>
      </c>
      <c r="Q59" s="4">
        <f t="shared" si="21"/>
        <v>25</v>
      </c>
      <c r="R59">
        <f t="shared" si="0"/>
        <v>500000</v>
      </c>
      <c r="S59">
        <f t="shared" si="1"/>
        <v>750.13643837272309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230.32856001409289</v>
      </c>
      <c r="AC59">
        <f t="shared" si="2"/>
        <v>195.69523746247484</v>
      </c>
      <c r="AE59">
        <f t="shared" si="3"/>
        <v>0</v>
      </c>
      <c r="AF59">
        <f t="shared" si="24"/>
        <v>0</v>
      </c>
      <c r="AG59">
        <f t="shared" si="24"/>
        <v>-6.5219881161551783</v>
      </c>
      <c r="AH59">
        <f t="shared" si="5"/>
        <v>-14301.36605558701</v>
      </c>
      <c r="AI59">
        <f t="shared" si="25"/>
        <v>-14307.888043703166</v>
      </c>
      <c r="AJ59">
        <f t="shared" si="7"/>
        <v>34.633322551618051</v>
      </c>
      <c r="AK59">
        <f t="shared" si="22"/>
        <v>16.122999200986502</v>
      </c>
      <c r="AL59">
        <f t="shared" si="26"/>
        <v>-14257.131721950562</v>
      </c>
      <c r="AN59">
        <f t="shared" si="27"/>
        <v>0</v>
      </c>
      <c r="AO59">
        <f t="shared" si="27"/>
        <v>0</v>
      </c>
      <c r="AP59">
        <f t="shared" si="27"/>
        <v>-1.7941021875088444E-2</v>
      </c>
      <c r="AQ59">
        <f t="shared" si="27"/>
        <v>-39.340936640374125</v>
      </c>
      <c r="AR59">
        <f t="shared" si="27"/>
        <v>-39.358877662249213</v>
      </c>
      <c r="AS59">
        <f t="shared" si="27"/>
        <v>9.527113304092831E-2</v>
      </c>
      <c r="AT59">
        <f t="shared" si="27"/>
        <v>4.4351979213273662E-2</v>
      </c>
      <c r="AU59">
        <f t="shared" si="23"/>
        <v>-39.219254549995014</v>
      </c>
      <c r="AW59">
        <v>56</v>
      </c>
      <c r="AX59">
        <f>IF(Z59&gt;0, (R59*SUMPRODUCT(K59:$K$98, X59:$X$98)-K59*$AZ$3)/Z59, 0)</f>
        <v>750.13643837272309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0.115047869</v>
      </c>
      <c r="Q60" s="4">
        <f t="shared" si="21"/>
        <v>25</v>
      </c>
      <c r="R60">
        <f t="shared" si="0"/>
        <v>500000</v>
      </c>
      <c r="S60">
        <f t="shared" si="1"/>
        <v>705.41037184033064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195.69523746247484</v>
      </c>
      <c r="AC60">
        <f t="shared" si="2"/>
        <v>161.01492298110716</v>
      </c>
      <c r="AE60">
        <f t="shared" si="3"/>
        <v>0</v>
      </c>
      <c r="AF60">
        <f t="shared" si="24"/>
        <v>0</v>
      </c>
      <c r="AG60">
        <f t="shared" si="24"/>
        <v>-5.7064274005866489</v>
      </c>
      <c r="AH60">
        <f t="shared" si="5"/>
        <v>-15006.816688139554</v>
      </c>
      <c r="AI60">
        <f t="shared" si="25"/>
        <v>-15012.52311554014</v>
      </c>
      <c r="AJ60">
        <f t="shared" si="7"/>
        <v>34.680314481367674</v>
      </c>
      <c r="AK60">
        <f t="shared" si="22"/>
        <v>13.69866662237324</v>
      </c>
      <c r="AL60">
        <f t="shared" si="26"/>
        <v>-14964.144134436399</v>
      </c>
      <c r="AN60">
        <f t="shared" si="27"/>
        <v>0</v>
      </c>
      <c r="AO60">
        <f t="shared" si="27"/>
        <v>0</v>
      </c>
      <c r="AP60">
        <f t="shared" si="27"/>
        <v>-1.4015656537434151E-2</v>
      </c>
      <c r="AQ60">
        <f t="shared" si="27"/>
        <v>-36.858505971630521</v>
      </c>
      <c r="AR60">
        <f t="shared" si="27"/>
        <v>-36.872521628167959</v>
      </c>
      <c r="AS60">
        <f t="shared" si="27"/>
        <v>8.5178929347472815E-2</v>
      </c>
      <c r="AT60">
        <f t="shared" si="27"/>
        <v>3.3645535625364896E-2</v>
      </c>
      <c r="AU60">
        <f t="shared" si="23"/>
        <v>-36.75369716319512</v>
      </c>
      <c r="AW60">
        <v>57</v>
      </c>
      <c r="AX60">
        <f>IF(Z60&gt;0, (R60*SUMPRODUCT(K60:$K$98, X60:$X$98)-K60*$AZ$3)/Z60, 0)</f>
        <v>705.41037184033064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0.13365521</v>
      </c>
      <c r="Q61" s="4">
        <f t="shared" si="21"/>
        <v>25</v>
      </c>
      <c r="R61">
        <f t="shared" si="0"/>
        <v>500000</v>
      </c>
      <c r="S61">
        <f t="shared" si="1"/>
        <v>656.4680203088991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161.01492298110716</v>
      </c>
      <c r="AC61">
        <f t="shared" si="2"/>
        <v>128.31768679430385</v>
      </c>
      <c r="AE61">
        <f t="shared" si="3"/>
        <v>0</v>
      </c>
      <c r="AF61">
        <f t="shared" si="24"/>
        <v>0</v>
      </c>
      <c r="AG61">
        <f t="shared" si="24"/>
        <v>-4.8866693740056197</v>
      </c>
      <c r="AH61">
        <f t="shared" si="5"/>
        <v>-15253.875051503253</v>
      </c>
      <c r="AI61">
        <f t="shared" si="25"/>
        <v>-15258.761720877259</v>
      </c>
      <c r="AJ61">
        <f t="shared" si="7"/>
        <v>32.697236186803309</v>
      </c>
      <c r="AK61">
        <f t="shared" si="22"/>
        <v>11.271044608677503</v>
      </c>
      <c r="AL61">
        <f t="shared" si="26"/>
        <v>-15214.793440081779</v>
      </c>
      <c r="AN61">
        <f t="shared" si="27"/>
        <v>0</v>
      </c>
      <c r="AO61">
        <f t="shared" si="27"/>
        <v>0</v>
      </c>
      <c r="AP61">
        <f t="shared" si="27"/>
        <v>-1.0716280762733192E-2</v>
      </c>
      <c r="AQ61">
        <f t="shared" si="27"/>
        <v>-33.451169960689896</v>
      </c>
      <c r="AR61">
        <f t="shared" si="27"/>
        <v>-33.461886241452632</v>
      </c>
      <c r="AS61">
        <f t="shared" si="27"/>
        <v>7.1703799935203261E-2</v>
      </c>
      <c r="AT61">
        <f t="shared" si="27"/>
        <v>2.4716973724144466E-2</v>
      </c>
      <c r="AU61">
        <f t="shared" si="23"/>
        <v>-33.365465467793285</v>
      </c>
      <c r="AW61">
        <v>58</v>
      </c>
      <c r="AX61">
        <f>IF(Z61&gt;0, (R61*SUMPRODUCT(K61:$K$98, X61:$X$98)-K61*$AZ$3)/Z61, 0)</f>
        <v>656.4680203088991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0.153152232</v>
      </c>
      <c r="Q62" s="4">
        <f t="shared" si="21"/>
        <v>25</v>
      </c>
      <c r="R62">
        <f t="shared" si="0"/>
        <v>500000</v>
      </c>
      <c r="S62">
        <f t="shared" si="1"/>
        <v>602.66772542018543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128.31768679430385</v>
      </c>
      <c r="AC62">
        <f t="shared" si="2"/>
        <v>98.581936284352508</v>
      </c>
      <c r="AE62">
        <f t="shared" si="3"/>
        <v>0</v>
      </c>
      <c r="AF62">
        <f t="shared" si="24"/>
        <v>0</v>
      </c>
      <c r="AG62">
        <f t="shared" si="24"/>
        <v>-4.08939835859056</v>
      </c>
      <c r="AH62">
        <f t="shared" si="5"/>
        <v>-14968.08643350007</v>
      </c>
      <c r="AI62">
        <f t="shared" si="25"/>
        <v>-14972.17583185866</v>
      </c>
      <c r="AJ62">
        <f t="shared" si="7"/>
        <v>29.735750509951345</v>
      </c>
      <c r="AK62">
        <f t="shared" si="22"/>
        <v>8.9822380756012699</v>
      </c>
      <c r="AL62">
        <f t="shared" si="26"/>
        <v>-14933.457843273107</v>
      </c>
      <c r="AN62">
        <f t="shared" si="27"/>
        <v>0</v>
      </c>
      <c r="AO62">
        <f t="shared" si="27"/>
        <v>0</v>
      </c>
      <c r="AP62">
        <f t="shared" si="27"/>
        <v>-8.0070496763880433E-3</v>
      </c>
      <c r="AQ62">
        <f t="shared" si="27"/>
        <v>-29.307541384843766</v>
      </c>
      <c r="AR62">
        <f t="shared" si="27"/>
        <v>-29.315548434520153</v>
      </c>
      <c r="AS62">
        <f t="shared" si="27"/>
        <v>5.8222655417684191E-2</v>
      </c>
      <c r="AT62">
        <f t="shared" si="27"/>
        <v>1.7587239043464493E-2</v>
      </c>
      <c r="AU62">
        <f t="shared" si="23"/>
        <v>-29.239738540059001</v>
      </c>
      <c r="AW62">
        <v>59</v>
      </c>
      <c r="AX62">
        <f>IF(Z62&gt;0, (R62*SUMPRODUCT(K62:$K$98, X62:$X$98)-K62*$AZ$3)/Z62, 0)</f>
        <v>602.66772542018543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0.17329698399999999</v>
      </c>
      <c r="Q63" s="4">
        <f t="shared" si="21"/>
        <v>25</v>
      </c>
      <c r="R63">
        <f t="shared" si="0"/>
        <v>500000</v>
      </c>
      <c r="S63">
        <f t="shared" si="1"/>
        <v>543.3799376837253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98.581936284352508</v>
      </c>
      <c r="AC63">
        <f t="shared" si="2"/>
        <v>72.59173369481114</v>
      </c>
      <c r="AE63">
        <f t="shared" si="3"/>
        <v>0</v>
      </c>
      <c r="AF63">
        <f t="shared" si="24"/>
        <v>0</v>
      </c>
      <c r="AG63">
        <f t="shared" si="24"/>
        <v>-3.3398239730863608</v>
      </c>
      <c r="AH63">
        <f t="shared" si="5"/>
        <v>-14173.608038365892</v>
      </c>
      <c r="AI63">
        <f t="shared" si="25"/>
        <v>-14176.947862338979</v>
      </c>
      <c r="AJ63">
        <f t="shared" si="7"/>
        <v>25.990202589541369</v>
      </c>
      <c r="AK63">
        <f t="shared" si="22"/>
        <v>6.9007355399046766</v>
      </c>
      <c r="AL63">
        <f t="shared" si="26"/>
        <v>-14144.056924209533</v>
      </c>
      <c r="AN63">
        <f t="shared" si="27"/>
        <v>0</v>
      </c>
      <c r="AO63">
        <f t="shared" si="27"/>
        <v>0</v>
      </c>
      <c r="AP63">
        <f t="shared" si="27"/>
        <v>-5.8387335892570898E-3</v>
      </c>
      <c r="AQ63">
        <f t="shared" si="27"/>
        <v>-24.778527851004</v>
      </c>
      <c r="AR63">
        <f t="shared" si="27"/>
        <v>-24.784366584593258</v>
      </c>
      <c r="AS63">
        <f t="shared" si="27"/>
        <v>4.5436487094533427E-2</v>
      </c>
      <c r="AT63">
        <f t="shared" si="27"/>
        <v>1.2063976039488037E-2</v>
      </c>
      <c r="AU63">
        <f t="shared" si="23"/>
        <v>-24.726866121459238</v>
      </c>
      <c r="AW63">
        <v>60</v>
      </c>
      <c r="AX63">
        <f>IF(Z63&gt;0, (R63*SUMPRODUCT(K63:$K$98, X63:$X$98)-K63*$AZ$3)/Z63, 0)</f>
        <v>543.3799376837253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0.19491187900000001</v>
      </c>
      <c r="Q64" s="4">
        <f t="shared" si="21"/>
        <v>25</v>
      </c>
      <c r="R64">
        <f t="shared" si="0"/>
        <v>500000</v>
      </c>
      <c r="S64">
        <f t="shared" si="1"/>
        <v>478.02662426653967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72.59173369481114</v>
      </c>
      <c r="AC64">
        <f t="shared" si="2"/>
        <v>50.775115482469914</v>
      </c>
      <c r="AE64">
        <f t="shared" si="3"/>
        <v>0</v>
      </c>
      <c r="AF64">
        <f t="shared" si="24"/>
        <v>0</v>
      </c>
      <c r="AG64">
        <f t="shared" si="24"/>
        <v>-2.655454367231989</v>
      </c>
      <c r="AH64">
        <f t="shared" si="5"/>
        <v>-13019.427322470161</v>
      </c>
      <c r="AI64">
        <f t="shared" si="25"/>
        <v>-13022.082776837393</v>
      </c>
      <c r="AJ64">
        <f t="shared" si="7"/>
        <v>21.816618212341226</v>
      </c>
      <c r="AK64">
        <f t="shared" si="22"/>
        <v>5.0814213586367805</v>
      </c>
      <c r="AL64">
        <f t="shared" si="26"/>
        <v>-12995.184737266416</v>
      </c>
      <c r="AN64">
        <f t="shared" si="27"/>
        <v>0</v>
      </c>
      <c r="AO64">
        <f t="shared" si="27"/>
        <v>0</v>
      </c>
      <c r="AP64">
        <f t="shared" si="27"/>
        <v>-4.1449176058053613E-3</v>
      </c>
      <c r="AQ64">
        <f t="shared" si="27"/>
        <v>-20.322116693973459</v>
      </c>
      <c r="AR64">
        <f t="shared" si="27"/>
        <v>-20.326261611579262</v>
      </c>
      <c r="AS64">
        <f t="shared" si="27"/>
        <v>3.4053714514299144E-2</v>
      </c>
      <c r="AT64">
        <f t="shared" si="27"/>
        <v>7.931626734705979E-3</v>
      </c>
      <c r="AU64">
        <f t="shared" si="23"/>
        <v>-20.28427627033026</v>
      </c>
      <c r="AW64">
        <v>61</v>
      </c>
      <c r="AX64">
        <f>IF(Z64&gt;0, (R64*SUMPRODUCT(K64:$K$98, X64:$X$98)-K64*$AZ$3)/Z64, 0)</f>
        <v>478.02662426653967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0.21714087100000001</v>
      </c>
      <c r="Q65" s="4">
        <f t="shared" si="21"/>
        <v>25</v>
      </c>
      <c r="R65">
        <f t="shared" si="0"/>
        <v>500000</v>
      </c>
      <c r="S65">
        <f t="shared" si="1"/>
        <v>403.17799023186018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50.775115482469914</v>
      </c>
      <c r="AC65">
        <f t="shared" si="2"/>
        <v>33.097560965873924</v>
      </c>
      <c r="AE65">
        <f t="shared" si="3"/>
        <v>0</v>
      </c>
      <c r="AF65">
        <f t="shared" si="24"/>
        <v>0</v>
      </c>
      <c r="AG65">
        <f t="shared" si="24"/>
        <v>-2.0522921493581614</v>
      </c>
      <c r="AH65">
        <f t="shared" si="5"/>
        <v>-11532.153484030159</v>
      </c>
      <c r="AI65">
        <f t="shared" si="25"/>
        <v>-11534.205776179517</v>
      </c>
      <c r="AJ65">
        <f t="shared" si="7"/>
        <v>17.67755451659599</v>
      </c>
      <c r="AK65">
        <f t="shared" si="22"/>
        <v>3.5542580837728943</v>
      </c>
      <c r="AL65">
        <f t="shared" si="26"/>
        <v>-11512.973963579147</v>
      </c>
      <c r="AN65">
        <f t="shared" si="27"/>
        <v>0</v>
      </c>
      <c r="AO65">
        <f t="shared" si="27"/>
        <v>0</v>
      </c>
      <c r="AP65">
        <f t="shared" si="27"/>
        <v>-2.8602119737495511E-3</v>
      </c>
      <c r="AQ65">
        <f t="shared" si="27"/>
        <v>-16.071982484782335</v>
      </c>
      <c r="AR65">
        <f t="shared" si="27"/>
        <v>-16.074842696756086</v>
      </c>
      <c r="AS65">
        <f t="shared" si="27"/>
        <v>2.4636625497393753E-2</v>
      </c>
      <c r="AT65">
        <f t="shared" si="27"/>
        <v>4.9534524274152123E-3</v>
      </c>
      <c r="AU65">
        <f t="shared" si="23"/>
        <v>-16.045252618831274</v>
      </c>
      <c r="AW65">
        <v>62</v>
      </c>
      <c r="AX65">
        <f>IF(Z65&gt;0, (R65*SUMPRODUCT(K65:$K$98, X65:$X$98)-K65*$AZ$3)/Z65, 0)</f>
        <v>403.17799023186018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0.240684854</v>
      </c>
      <c r="Q66" s="4">
        <f t="shared" si="21"/>
        <v>25</v>
      </c>
      <c r="R66">
        <f t="shared" si="0"/>
        <v>500000</v>
      </c>
      <c r="S66">
        <f t="shared" si="1"/>
        <v>315.16815200586916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33.097560965873924</v>
      </c>
      <c r="AC66">
        <f t="shared" si="2"/>
        <v>19.386794710892904</v>
      </c>
      <c r="AE66">
        <f t="shared" si="3"/>
        <v>0</v>
      </c>
      <c r="AF66">
        <f t="shared" si="24"/>
        <v>0</v>
      </c>
      <c r="AG66">
        <f t="shared" si="24"/>
        <v>-1.5378135915309643</v>
      </c>
      <c r="AH66">
        <f t="shared" si="5"/>
        <v>-9879.1127266723051</v>
      </c>
      <c r="AI66">
        <f t="shared" si="25"/>
        <v>-9880.6505402638359</v>
      </c>
      <c r="AJ66">
        <f t="shared" si="7"/>
        <v>13.710766254981021</v>
      </c>
      <c r="AK66">
        <f t="shared" si="22"/>
        <v>2.3168292676111748</v>
      </c>
      <c r="AL66">
        <f t="shared" si="26"/>
        <v>-9864.6229447412443</v>
      </c>
      <c r="AN66">
        <f t="shared" si="27"/>
        <v>0</v>
      </c>
      <c r="AO66">
        <f t="shared" si="27"/>
        <v>0</v>
      </c>
      <c r="AP66">
        <f t="shared" si="27"/>
        <v>-1.9135715649116899E-3</v>
      </c>
      <c r="AQ66">
        <f t="shared" si="27"/>
        <v>-12.293030380552901</v>
      </c>
      <c r="AR66">
        <f t="shared" si="27"/>
        <v>-12.294943952117812</v>
      </c>
      <c r="AS66">
        <f t="shared" si="27"/>
        <v>1.7060931560998069E-2</v>
      </c>
      <c r="AT66">
        <f t="shared" si="27"/>
        <v>2.8829362880336152E-3</v>
      </c>
      <c r="AU66">
        <f t="shared" si="23"/>
        <v>-12.275000084268783</v>
      </c>
      <c r="AW66">
        <v>63</v>
      </c>
      <c r="AX66">
        <f>IF(Z66&gt;0, (R66*SUMPRODUCT(K66:$K$98, X66:$X$98)-K66*$AZ$3)/Z66, 0)</f>
        <v>315.16815200586916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0.26560892699999999</v>
      </c>
      <c r="Q67" s="4">
        <f t="shared" si="21"/>
        <v>25</v>
      </c>
      <c r="R67">
        <f t="shared" ref="R67:R89" si="28">$C$6</f>
        <v>500000</v>
      </c>
      <c r="S67">
        <f t="shared" ref="S67:S89" si="29">AX67</f>
        <v>206.51192150580249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19.386794710892904</v>
      </c>
      <c r="AC67">
        <f t="shared" ref="AC67:AC89" si="30">S67*Z67</f>
        <v>9.2019931069483256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-1.1139784376430988</v>
      </c>
      <c r="AH67">
        <f t="shared" ref="AH67:AH89" si="33">-X67*R67</f>
        <v>-8169.1403594511148</v>
      </c>
      <c r="AI67">
        <f t="shared" ref="AI67:AI89" si="34">SUM(AE67:AH67)</f>
        <v>-8170.2543378887576</v>
      </c>
      <c r="AJ67">
        <f t="shared" ref="AJ67:AJ89" si="35">AB67-AC67</f>
        <v>10.184801603944578</v>
      </c>
      <c r="AK67">
        <f t="shared" si="22"/>
        <v>1.3570756297625033</v>
      </c>
      <c r="AL67">
        <f t="shared" si="26"/>
        <v>-8158.7124606550506</v>
      </c>
      <c r="AN67">
        <f t="shared" ref="AN67:AT89" si="36">AE67*$K67</f>
        <v>0</v>
      </c>
      <c r="AO67">
        <f t="shared" si="36"/>
        <v>0</v>
      </c>
      <c r="AP67">
        <f t="shared" si="36"/>
        <v>-1.2376554992577391E-3</v>
      </c>
      <c r="AQ67">
        <f t="shared" si="36"/>
        <v>-9.0761016088197284</v>
      </c>
      <c r="AR67">
        <f t="shared" si="36"/>
        <v>-9.0773392643189865</v>
      </c>
      <c r="AS67">
        <f t="shared" si="36"/>
        <v>1.1315547310449453E-2</v>
      </c>
      <c r="AT67">
        <f t="shared" si="36"/>
        <v>1.5077420346104912E-3</v>
      </c>
      <c r="AU67">
        <f t="shared" si="23"/>
        <v>-9.0645159749739257</v>
      </c>
      <c r="AW67">
        <v>64</v>
      </c>
      <c r="AX67">
        <f>IF(Z67&gt;0, (R67*SUMPRODUCT(K67:$K$98, X67:$X$98)-K67*$AZ$3)/Z67, 0)</f>
        <v>206.51192150580249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0.29099302900000001</v>
      </c>
      <c r="Q68" s="4">
        <f t="shared" si="21"/>
        <v>25</v>
      </c>
      <c r="R68">
        <f t="shared" si="28"/>
        <v>500000</v>
      </c>
      <c r="S68">
        <f t="shared" si="29"/>
        <v>64.475843405532856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9.2019931069483256</v>
      </c>
      <c r="AC68">
        <f t="shared" si="30"/>
        <v>2.0082386201003128</v>
      </c>
      <c r="AE68">
        <f t="shared" si="31"/>
        <v>0</v>
      </c>
      <c r="AF68">
        <f t="shared" si="32"/>
        <v>0</v>
      </c>
      <c r="AG68">
        <f t="shared" si="32"/>
        <v>-0.77867869345621477</v>
      </c>
      <c r="AH68">
        <f t="shared" si="33"/>
        <v>-6483.1991962090597</v>
      </c>
      <c r="AI68">
        <f t="shared" si="34"/>
        <v>-6483.9778749025163</v>
      </c>
      <c r="AJ68">
        <f t="shared" si="35"/>
        <v>7.1937544868480128</v>
      </c>
      <c r="AK68">
        <f t="shared" si="22"/>
        <v>0.64413951748638287</v>
      </c>
      <c r="AL68">
        <f t="shared" si="26"/>
        <v>-6476.1399808981823</v>
      </c>
      <c r="AN68">
        <f t="shared" si="36"/>
        <v>0</v>
      </c>
      <c r="AO68">
        <f t="shared" si="36"/>
        <v>0</v>
      </c>
      <c r="AP68">
        <f t="shared" si="36"/>
        <v>-7.7243734078361146E-4</v>
      </c>
      <c r="AQ68">
        <f t="shared" si="36"/>
        <v>-6.431234331919943</v>
      </c>
      <c r="AR68">
        <f t="shared" si="36"/>
        <v>-6.4320067692607266</v>
      </c>
      <c r="AS68">
        <f t="shared" si="36"/>
        <v>7.1360943002140948E-3</v>
      </c>
      <c r="AT68">
        <f t="shared" si="36"/>
        <v>6.3897653828484766E-4</v>
      </c>
      <c r="AU68">
        <f t="shared" si="23"/>
        <v>-6.4242316984222283</v>
      </c>
      <c r="AW68">
        <v>65</v>
      </c>
      <c r="AX68">
        <f>IF(Z68&gt;0, (R68*SUMPRODUCT(K68:$K$98, X68:$X$98)-K68*$AZ$3)/Z68, 0)</f>
        <v>64.475843405532856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0.31752069599999999</v>
      </c>
      <c r="Q69" s="4">
        <f t="shared" ref="Q69:Q89" si="48">$C$8</f>
        <v>25</v>
      </c>
      <c r="R69">
        <f t="shared" si="28"/>
        <v>500000</v>
      </c>
      <c r="S69">
        <f t="shared" si="29"/>
        <v>-130.92491273086586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2.0082386201003128</v>
      </c>
      <c r="AC69">
        <f t="shared" si="30"/>
        <v>-2.7423286386305965</v>
      </c>
      <c r="AE69">
        <f t="shared" si="31"/>
        <v>0</v>
      </c>
      <c r="AF69">
        <f t="shared" si="32"/>
        <v>0</v>
      </c>
      <c r="AG69">
        <f t="shared" si="32"/>
        <v>-0.52364530581506474</v>
      </c>
      <c r="AH69">
        <f t="shared" si="33"/>
        <v>-4944.9320141317594</v>
      </c>
      <c r="AI69">
        <f t="shared" si="34"/>
        <v>-4945.4556594375745</v>
      </c>
      <c r="AJ69">
        <f t="shared" si="35"/>
        <v>4.7505672587309089</v>
      </c>
      <c r="AK69">
        <f t="shared" si="22"/>
        <v>0.14057670340702191</v>
      </c>
      <c r="AL69">
        <f t="shared" si="26"/>
        <v>-4940.5645154754366</v>
      </c>
      <c r="AN69">
        <f t="shared" si="36"/>
        <v>0</v>
      </c>
      <c r="AO69">
        <f t="shared" si="36"/>
        <v>0</v>
      </c>
      <c r="AP69">
        <f t="shared" si="36"/>
        <v>-4.6379296903015525E-4</v>
      </c>
      <c r="AQ69">
        <f t="shared" si="36"/>
        <v>-4.3797293225357405</v>
      </c>
      <c r="AR69">
        <f t="shared" si="36"/>
        <v>-4.3801931155047713</v>
      </c>
      <c r="AS69">
        <f t="shared" si="36"/>
        <v>4.2075803392810016E-3</v>
      </c>
      <c r="AT69">
        <f t="shared" si="36"/>
        <v>1.2450887256237588E-4</v>
      </c>
      <c r="AU69">
        <f t="shared" si="23"/>
        <v>-4.3758610262929274</v>
      </c>
      <c r="AW69">
        <v>66</v>
      </c>
      <c r="AX69">
        <f>IF(Z69&gt;0, (R69*SUMPRODUCT(K69:$K$98, X69:$X$98)-K69*$AZ$3)/Z69, 0)</f>
        <v>-130.92491273086586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0.344227385</v>
      </c>
      <c r="Q70" s="4">
        <f t="shared" si="48"/>
        <v>25</v>
      </c>
      <c r="R70">
        <f t="shared" si="28"/>
        <v>500000</v>
      </c>
      <c r="S70">
        <f t="shared" si="29"/>
        <v>-415.59706986848778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-2.7423286386305965</v>
      </c>
      <c r="AC70">
        <f t="shared" si="30"/>
        <v>-5.6214623601047089</v>
      </c>
      <c r="AE70">
        <f t="shared" si="31"/>
        <v>0</v>
      </c>
      <c r="AF70">
        <f t="shared" si="32"/>
        <v>0</v>
      </c>
      <c r="AG70">
        <f t="shared" si="32"/>
        <v>-0.33815579846866906</v>
      </c>
      <c r="AH70">
        <f t="shared" si="33"/>
        <v>-3605.0610857648999</v>
      </c>
      <c r="AI70">
        <f t="shared" si="34"/>
        <v>-3605.3992415633684</v>
      </c>
      <c r="AJ70">
        <f t="shared" si="35"/>
        <v>2.8791337214741124</v>
      </c>
      <c r="AK70">
        <f t="shared" si="22"/>
        <v>-0.19196300470414177</v>
      </c>
      <c r="AL70">
        <f t="shared" si="26"/>
        <v>-3602.7120708465982</v>
      </c>
      <c r="AN70">
        <f t="shared" si="36"/>
        <v>0</v>
      </c>
      <c r="AO70">
        <f t="shared" si="36"/>
        <v>0</v>
      </c>
      <c r="AP70">
        <f t="shared" si="36"/>
        <v>-2.6741499859751549E-4</v>
      </c>
      <c r="AQ70">
        <f t="shared" si="36"/>
        <v>-2.8508971591185048</v>
      </c>
      <c r="AR70">
        <f t="shared" si="36"/>
        <v>-2.8511645741171026</v>
      </c>
      <c r="AS70">
        <f t="shared" si="36"/>
        <v>2.2768308086883052E-3</v>
      </c>
      <c r="AT70">
        <f t="shared" si="36"/>
        <v>-1.5180513498865562E-4</v>
      </c>
      <c r="AU70">
        <f t="shared" si="23"/>
        <v>-2.8490395484434026</v>
      </c>
      <c r="AW70">
        <v>67</v>
      </c>
      <c r="AX70">
        <f>IF(Z70&gt;0, (R70*SUMPRODUCT(K70:$K$98, X70:$X$98)-K70*$AZ$3)/Z70, 0)</f>
        <v>-415.59706986848778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0.370496828</v>
      </c>
      <c r="Q71" s="4">
        <f t="shared" si="48"/>
        <v>25</v>
      </c>
      <c r="R71">
        <f t="shared" si="28"/>
        <v>500000</v>
      </c>
      <c r="S71">
        <f t="shared" si="29"/>
        <v>-851.1850246490219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-5.6214623601047089</v>
      </c>
      <c r="AC71">
        <f t="shared" si="30"/>
        <v>-7.132542018275327</v>
      </c>
      <c r="AE71">
        <f t="shared" si="31"/>
        <v>0</v>
      </c>
      <c r="AF71">
        <f t="shared" si="32"/>
        <v>0</v>
      </c>
      <c r="AG71">
        <f t="shared" si="32"/>
        <v>-0.2094885897815332</v>
      </c>
      <c r="AH71">
        <f t="shared" si="33"/>
        <v>-2505.713014048983</v>
      </c>
      <c r="AI71">
        <f t="shared" si="34"/>
        <v>-2505.9225026387644</v>
      </c>
      <c r="AJ71">
        <f t="shared" si="35"/>
        <v>1.5110796581706181</v>
      </c>
      <c r="AK71">
        <f t="shared" si="22"/>
        <v>-0.39350236520732967</v>
      </c>
      <c r="AL71">
        <f t="shared" si="26"/>
        <v>-2504.8049253458012</v>
      </c>
      <c r="AN71">
        <f t="shared" si="36"/>
        <v>0</v>
      </c>
      <c r="AO71">
        <f t="shared" si="36"/>
        <v>0</v>
      </c>
      <c r="AP71">
        <f t="shared" si="36"/>
        <v>-1.4791467845672889E-4</v>
      </c>
      <c r="AQ71">
        <f t="shared" si="36"/>
        <v>-1.7692215846429273</v>
      </c>
      <c r="AR71">
        <f t="shared" si="36"/>
        <v>-1.769369499321384</v>
      </c>
      <c r="AS71">
        <f t="shared" si="36"/>
        <v>1.0669357314109604E-3</v>
      </c>
      <c r="AT71">
        <f t="shared" si="36"/>
        <v>-2.7784222464003302E-4</v>
      </c>
      <c r="AU71">
        <f t="shared" si="23"/>
        <v>-1.7685804058146131</v>
      </c>
      <c r="AW71">
        <v>68</v>
      </c>
      <c r="AX71">
        <f>IF(Z71&gt;0, (R71*SUMPRODUCT(K71:$K$98, X71:$X$98)-K71*$AZ$3)/Z71, 0)</f>
        <v>-851.1850246490219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0.397394472</v>
      </c>
      <c r="Q72" s="4">
        <f t="shared" si="48"/>
        <v>25</v>
      </c>
      <c r="R72">
        <f t="shared" si="28"/>
        <v>500000</v>
      </c>
      <c r="S72">
        <f t="shared" si="29"/>
        <v>-1551.7246093774559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-7.132542018275327</v>
      </c>
      <c r="AC72">
        <f t="shared" si="30"/>
        <v>-7.7054979770719285</v>
      </c>
      <c r="AE72">
        <f t="shared" si="31"/>
        <v>0</v>
      </c>
      <c r="AF72">
        <f t="shared" si="32"/>
        <v>0</v>
      </c>
      <c r="AG72">
        <f t="shared" si="32"/>
        <v>-0.12414409635746086</v>
      </c>
      <c r="AH72">
        <f t="shared" si="33"/>
        <v>-1664.9921505251396</v>
      </c>
      <c r="AI72">
        <f t="shared" si="34"/>
        <v>-1665.116294621497</v>
      </c>
      <c r="AJ72">
        <f t="shared" si="35"/>
        <v>0.57295595879660155</v>
      </c>
      <c r="AK72">
        <f t="shared" ref="AK72:AK89" si="49">G72*SUM(AB72:AB72, AE72:AF72)</f>
        <v>-0.49927794127927294</v>
      </c>
      <c r="AL72">
        <f t="shared" si="26"/>
        <v>-1665.0426166039795</v>
      </c>
      <c r="AN72">
        <f t="shared" si="36"/>
        <v>0</v>
      </c>
      <c r="AO72">
        <f t="shared" si="36"/>
        <v>0</v>
      </c>
      <c r="AP72">
        <f t="shared" si="36"/>
        <v>-7.8263442969464311E-5</v>
      </c>
      <c r="AQ72">
        <f t="shared" si="36"/>
        <v>-1.0496513490421706</v>
      </c>
      <c r="AR72">
        <f t="shared" si="36"/>
        <v>-1.0497296124851401</v>
      </c>
      <c r="AS72">
        <f t="shared" si="36"/>
        <v>3.6120530352225379E-4</v>
      </c>
      <c r="AT72">
        <f t="shared" si="36"/>
        <v>-3.1475689807035736E-4</v>
      </c>
      <c r="AU72">
        <f t="shared" si="23"/>
        <v>-1.049683164079688</v>
      </c>
      <c r="AW72">
        <v>69</v>
      </c>
      <c r="AX72">
        <f>IF(Z72&gt;0, (R72*SUMPRODUCT(K72:$K$98, X72:$X$98)-K72*$AZ$3)/Z72, 0)</f>
        <v>-1551.7246093774559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0.424762996</v>
      </c>
      <c r="Q73" s="4">
        <f t="shared" si="48"/>
        <v>25</v>
      </c>
      <c r="R73">
        <f t="shared" si="28"/>
        <v>500000</v>
      </c>
      <c r="S73">
        <f t="shared" si="29"/>
        <v>-2738.692930059935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-7.7054979770719285</v>
      </c>
      <c r="AC73">
        <f t="shared" si="30"/>
        <v>-7.6870550173227343</v>
      </c>
      <c r="AE73">
        <f t="shared" si="31"/>
        <v>0</v>
      </c>
      <c r="AF73">
        <f t="shared" si="32"/>
        <v>0</v>
      </c>
      <c r="AG73">
        <f t="shared" si="32"/>
        <v>-7.0170837089378491E-2</v>
      </c>
      <c r="AH73">
        <f t="shared" si="33"/>
        <v>-1054.6363660901552</v>
      </c>
      <c r="AI73">
        <f t="shared" si="34"/>
        <v>-1054.7065369272445</v>
      </c>
      <c r="AJ73">
        <f t="shared" si="35"/>
        <v>-1.8442959749194188E-2</v>
      </c>
      <c r="AK73">
        <f t="shared" si="49"/>
        <v>-0.53938485839503503</v>
      </c>
      <c r="AL73">
        <f t="shared" si="26"/>
        <v>-1055.2643647453888</v>
      </c>
      <c r="AN73">
        <f t="shared" si="36"/>
        <v>0</v>
      </c>
      <c r="AO73">
        <f t="shared" si="36"/>
        <v>0</v>
      </c>
      <c r="AP73">
        <f t="shared" si="36"/>
        <v>-3.9497673238200775E-5</v>
      </c>
      <c r="AQ73">
        <f t="shared" si="36"/>
        <v>-0.5936324020175856</v>
      </c>
      <c r="AR73">
        <f t="shared" si="36"/>
        <v>-0.59367189969082379</v>
      </c>
      <c r="AS73">
        <f t="shared" si="36"/>
        <v>-1.0381150174838442E-5</v>
      </c>
      <c r="AT73">
        <f t="shared" si="36"/>
        <v>-3.0360827617581705E-4</v>
      </c>
      <c r="AU73">
        <f t="shared" si="23"/>
        <v>-0.59398588911717443</v>
      </c>
      <c r="AW73">
        <v>70</v>
      </c>
      <c r="AX73">
        <f>IF(Z73&gt;0, (R73*SUMPRODUCT(K73:$K$98, X73:$X$98)-K73*$AZ$3)/Z73, 0)</f>
        <v>-2738.692930059935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0.45242554800000001</v>
      </c>
      <c r="Q74" s="4">
        <f t="shared" si="48"/>
        <v>25</v>
      </c>
      <c r="R74">
        <f t="shared" si="28"/>
        <v>500000</v>
      </c>
      <c r="S74">
        <f t="shared" si="29"/>
        <v>-4855.9343431002208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-7.6870550173227343</v>
      </c>
      <c r="AC74">
        <f t="shared" si="30"/>
        <v>-7.3270317864908892</v>
      </c>
      <c r="AE74">
        <f t="shared" si="31"/>
        <v>0</v>
      </c>
      <c r="AF74">
        <f t="shared" si="32"/>
        <v>0</v>
      </c>
      <c r="AG74">
        <f t="shared" si="32"/>
        <v>-3.7722049294703922E-2</v>
      </c>
      <c r="AH74">
        <f t="shared" si="33"/>
        <v>-634.94158847561584</v>
      </c>
      <c r="AI74">
        <f t="shared" si="34"/>
        <v>-634.9793105249106</v>
      </c>
      <c r="AJ74">
        <f t="shared" si="35"/>
        <v>-0.36002323083184518</v>
      </c>
      <c r="AK74">
        <f t="shared" si="49"/>
        <v>-0.53809385121259146</v>
      </c>
      <c r="AL74">
        <f t="shared" si="26"/>
        <v>-635.87742760695505</v>
      </c>
      <c r="AN74">
        <f t="shared" si="36"/>
        <v>0</v>
      </c>
      <c r="AO74">
        <f t="shared" si="36"/>
        <v>0</v>
      </c>
      <c r="AP74">
        <f t="shared" si="36"/>
        <v>-1.8957982184197185E-5</v>
      </c>
      <c r="AQ74">
        <f t="shared" si="36"/>
        <v>-0.31910279391996288</v>
      </c>
      <c r="AR74">
        <f t="shared" si="36"/>
        <v>-0.31912175190214709</v>
      </c>
      <c r="AS74">
        <f t="shared" si="36"/>
        <v>-1.8093698840920312E-4</v>
      </c>
      <c r="AT74">
        <f t="shared" si="36"/>
        <v>-2.7042999612819494E-4</v>
      </c>
      <c r="AU74">
        <f t="shared" si="23"/>
        <v>-0.31957311888668449</v>
      </c>
      <c r="AW74">
        <v>71</v>
      </c>
      <c r="AX74">
        <f>IF(Z74&gt;0, (R74*SUMPRODUCT(K74:$K$98, X74:$X$98)-K74*$AZ$3)/Z74, 0)</f>
        <v>-4855.9343431002208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0.48020744799999998</v>
      </c>
      <c r="Q75" s="4">
        <f t="shared" si="48"/>
        <v>25</v>
      </c>
      <c r="R75">
        <f t="shared" si="28"/>
        <v>500000</v>
      </c>
      <c r="S75">
        <f t="shared" si="29"/>
        <v>-8833.2137516015136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-7.3270317864908892</v>
      </c>
      <c r="AC75">
        <f t="shared" si="30"/>
        <v>-6.7946563367952884</v>
      </c>
      <c r="AE75">
        <f t="shared" si="31"/>
        <v>0</v>
      </c>
      <c r="AF75">
        <f t="shared" si="32"/>
        <v>0</v>
      </c>
      <c r="AG75">
        <f t="shared" si="32"/>
        <v>-1.9230419776616912E-2</v>
      </c>
      <c r="AH75">
        <f t="shared" si="33"/>
        <v>-362.28818050279938</v>
      </c>
      <c r="AI75">
        <f t="shared" si="34"/>
        <v>-362.30741092257597</v>
      </c>
      <c r="AJ75">
        <f t="shared" si="35"/>
        <v>-0.5323754496956008</v>
      </c>
      <c r="AK75">
        <f t="shared" si="49"/>
        <v>-0.51289222505436227</v>
      </c>
      <c r="AL75">
        <f t="shared" si="26"/>
        <v>-363.35267859732596</v>
      </c>
      <c r="AN75">
        <f t="shared" si="36"/>
        <v>0</v>
      </c>
      <c r="AO75">
        <f t="shared" si="36"/>
        <v>0</v>
      </c>
      <c r="AP75">
        <f t="shared" si="36"/>
        <v>-8.6291411771896573E-6</v>
      </c>
      <c r="AQ75">
        <f t="shared" si="36"/>
        <v>-0.16256721864112134</v>
      </c>
      <c r="AR75">
        <f t="shared" si="36"/>
        <v>-0.16257584778229853</v>
      </c>
      <c r="AS75">
        <f t="shared" si="36"/>
        <v>-2.3888937256997069E-4</v>
      </c>
      <c r="AT75">
        <f t="shared" si="36"/>
        <v>-2.3014679191031312E-4</v>
      </c>
      <c r="AU75">
        <f t="shared" si="23"/>
        <v>-0.16304488394677882</v>
      </c>
      <c r="AW75">
        <v>72</v>
      </c>
      <c r="AX75">
        <f>IF(Z75&gt;0, (R75*SUMPRODUCT(K75:$K$98, X75:$X$98)-K75*$AZ$3)/Z75, 0)</f>
        <v>-8833.2137516015136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0.508136904</v>
      </c>
      <c r="Q76" s="4">
        <f t="shared" si="48"/>
        <v>25</v>
      </c>
      <c r="R76">
        <f t="shared" si="28"/>
        <v>500000</v>
      </c>
      <c r="S76">
        <f t="shared" si="29"/>
        <v>-16718.885762431211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-6.7946563367952884</v>
      </c>
      <c r="AC76">
        <f t="shared" si="30"/>
        <v>-6.1969751236367996</v>
      </c>
      <c r="AE76">
        <f t="shared" si="31"/>
        <v>0</v>
      </c>
      <c r="AF76">
        <f t="shared" si="32"/>
        <v>0</v>
      </c>
      <c r="AG76">
        <f t="shared" si="32"/>
        <v>-9.2664296109402529E-3</v>
      </c>
      <c r="AH76">
        <f t="shared" si="33"/>
        <v>-195.43371935820974</v>
      </c>
      <c r="AI76">
        <f t="shared" si="34"/>
        <v>-195.44298578782067</v>
      </c>
      <c r="AJ76">
        <f t="shared" si="35"/>
        <v>-0.59768121315848877</v>
      </c>
      <c r="AK76">
        <f t="shared" si="49"/>
        <v>-0.47562594357567023</v>
      </c>
      <c r="AL76">
        <f t="shared" si="26"/>
        <v>-196.51629294455483</v>
      </c>
      <c r="AN76">
        <f t="shared" si="36"/>
        <v>0</v>
      </c>
      <c r="AO76">
        <f t="shared" si="36"/>
        <v>0</v>
      </c>
      <c r="AP76">
        <f t="shared" si="36"/>
        <v>-3.7125577530907971E-6</v>
      </c>
      <c r="AQ76">
        <f t="shared" si="36"/>
        <v>-7.8299733606358335E-2</v>
      </c>
      <c r="AR76">
        <f t="shared" si="36"/>
        <v>-7.8303446164111432E-2</v>
      </c>
      <c r="AS76">
        <f t="shared" si="36"/>
        <v>-2.3945857411667202E-4</v>
      </c>
      <c r="AT76">
        <f t="shared" si="36"/>
        <v>-1.905576212771564E-4</v>
      </c>
      <c r="AU76">
        <f t="shared" si="23"/>
        <v>-7.8733462359505249E-2</v>
      </c>
      <c r="AW76">
        <v>73</v>
      </c>
      <c r="AX76">
        <f>IF(Z76&gt;0, (R76*SUMPRODUCT(K76:$K$98, X76:$X$98)-K76*$AZ$3)/Z76, 0)</f>
        <v>-16718.885762431211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0.53626491099999996</v>
      </c>
      <c r="Q77" s="4">
        <f t="shared" si="48"/>
        <v>25</v>
      </c>
      <c r="R77">
        <f t="shared" si="28"/>
        <v>500000</v>
      </c>
      <c r="S77">
        <f t="shared" si="29"/>
        <v>-33276.703166734173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-6.1969751236367996</v>
      </c>
      <c r="AC77">
        <f t="shared" si="30"/>
        <v>-5.5964816145649348</v>
      </c>
      <c r="AE77">
        <f t="shared" si="31"/>
        <v>0</v>
      </c>
      <c r="AF77">
        <f t="shared" si="32"/>
        <v>0</v>
      </c>
      <c r="AG77">
        <f t="shared" si="32"/>
        <v>-4.2045042642322112E-3</v>
      </c>
      <c r="AH77">
        <f t="shared" si="33"/>
        <v>-99.385221011972789</v>
      </c>
      <c r="AI77">
        <f t="shared" si="34"/>
        <v>-99.389425516237026</v>
      </c>
      <c r="AJ77">
        <f t="shared" si="35"/>
        <v>-0.60049350907186483</v>
      </c>
      <c r="AK77">
        <f t="shared" si="49"/>
        <v>-0.43378825865457599</v>
      </c>
      <c r="AL77">
        <f t="shared" si="26"/>
        <v>-100.42370728396347</v>
      </c>
      <c r="AN77">
        <f t="shared" si="36"/>
        <v>0</v>
      </c>
      <c r="AO77">
        <f t="shared" si="36"/>
        <v>0</v>
      </c>
      <c r="AP77">
        <f t="shared" si="36"/>
        <v>-1.5040336808181185E-6</v>
      </c>
      <c r="AQ77">
        <f t="shared" si="36"/>
        <v>-3.5552043804349932E-2</v>
      </c>
      <c r="AR77">
        <f t="shared" si="36"/>
        <v>-3.5553547838030747E-2</v>
      </c>
      <c r="AS77">
        <f t="shared" si="36"/>
        <v>-2.1480831175269899E-4</v>
      </c>
      <c r="AT77">
        <f t="shared" si="36"/>
        <v>-1.5517457240088334E-4</v>
      </c>
      <c r="AU77">
        <f t="shared" si="23"/>
        <v>-3.5923530722184335E-2</v>
      </c>
      <c r="AW77">
        <v>74</v>
      </c>
      <c r="AX77">
        <f>IF(Z77&gt;0, (R77*SUMPRODUCT(K77:$K$98, X77:$X$98)-K77*$AZ$3)/Z77, 0)</f>
        <v>-33276.703166734173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0.564431978</v>
      </c>
      <c r="Q78" s="4">
        <f t="shared" si="48"/>
        <v>25</v>
      </c>
      <c r="R78">
        <f t="shared" si="28"/>
        <v>500000</v>
      </c>
      <c r="S78">
        <f t="shared" si="29"/>
        <v>-70222.448210164512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-5.5964816145649348</v>
      </c>
      <c r="AC78">
        <f t="shared" si="30"/>
        <v>-5.0259682631208715</v>
      </c>
      <c r="AE78">
        <f t="shared" si="31"/>
        <v>0</v>
      </c>
      <c r="AF78">
        <f t="shared" si="32"/>
        <v>0</v>
      </c>
      <c r="AG78">
        <f t="shared" si="32"/>
        <v>-1.7893025632198679E-3</v>
      </c>
      <c r="AH78">
        <f t="shared" si="33"/>
        <v>-47.463133167400436</v>
      </c>
      <c r="AI78">
        <f t="shared" si="34"/>
        <v>-47.464922469963653</v>
      </c>
      <c r="AJ78">
        <f t="shared" si="35"/>
        <v>-0.57051335144406323</v>
      </c>
      <c r="AK78">
        <f t="shared" si="49"/>
        <v>-0.39175371301954548</v>
      </c>
      <c r="AL78">
        <f t="shared" si="26"/>
        <v>-48.427189534427264</v>
      </c>
      <c r="AN78">
        <f t="shared" si="36"/>
        <v>0</v>
      </c>
      <c r="AO78">
        <f t="shared" si="36"/>
        <v>0</v>
      </c>
      <c r="AP78">
        <f t="shared" si="36"/>
        <v>-5.714898558635234E-7</v>
      </c>
      <c r="AQ78">
        <f t="shared" si="36"/>
        <v>-1.5159369740049845E-2</v>
      </c>
      <c r="AR78">
        <f t="shared" si="36"/>
        <v>-1.5159941229905709E-2</v>
      </c>
      <c r="AS78">
        <f t="shared" si="36"/>
        <v>-1.8221769737940041E-4</v>
      </c>
      <c r="AT78">
        <f t="shared" si="36"/>
        <v>-1.2512320587338788E-4</v>
      </c>
      <c r="AU78">
        <f t="shared" si="23"/>
        <v>-1.5467282133158497E-2</v>
      </c>
      <c r="AW78">
        <v>75</v>
      </c>
      <c r="AX78">
        <f>IF(Z78&gt;0, (R78*SUMPRODUCT(K78:$K$98, X78:$X$98)-K78*$AZ$3)/Z78, 0)</f>
        <v>-70222.448210164512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0.59247427200000002</v>
      </c>
      <c r="Q79" s="4">
        <f t="shared" si="48"/>
        <v>25</v>
      </c>
      <c r="R79">
        <f t="shared" si="28"/>
        <v>500000</v>
      </c>
      <c r="S79">
        <f t="shared" si="29"/>
        <v>-158162.41439237286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-5.0259682631208715</v>
      </c>
      <c r="AC79">
        <f t="shared" si="30"/>
        <v>-4.4999978156748366</v>
      </c>
      <c r="AE79">
        <f t="shared" si="31"/>
        <v>0</v>
      </c>
      <c r="AF79">
        <f t="shared" si="32"/>
        <v>0</v>
      </c>
      <c r="AG79">
        <f t="shared" si="32"/>
        <v>-7.1129380405624389E-4</v>
      </c>
      <c r="AH79">
        <f t="shared" si="33"/>
        <v>-21.202314670628503</v>
      </c>
      <c r="AI79">
        <f t="shared" si="34"/>
        <v>-21.203025964432559</v>
      </c>
      <c r="AJ79">
        <f t="shared" si="35"/>
        <v>-0.52597044744603494</v>
      </c>
      <c r="AK79">
        <f t="shared" si="49"/>
        <v>-0.35181777841846101</v>
      </c>
      <c r="AL79">
        <f t="shared" si="26"/>
        <v>-22.080814190297055</v>
      </c>
      <c r="AN79">
        <f t="shared" si="36"/>
        <v>0</v>
      </c>
      <c r="AO79">
        <f t="shared" si="36"/>
        <v>0</v>
      </c>
      <c r="AP79">
        <f t="shared" si="36"/>
        <v>-2.0284100088996622E-7</v>
      </c>
      <c r="AQ79">
        <f t="shared" si="36"/>
        <v>-6.0463042197879627E-3</v>
      </c>
      <c r="AR79">
        <f t="shared" si="36"/>
        <v>-6.0465070607888527E-3</v>
      </c>
      <c r="AS79">
        <f t="shared" si="36"/>
        <v>-1.4999198838805148E-4</v>
      </c>
      <c r="AT79">
        <f t="shared" si="36"/>
        <v>-1.0032854201502663E-4</v>
      </c>
      <c r="AU79">
        <f t="shared" si="23"/>
        <v>-6.296827591191931E-3</v>
      </c>
      <c r="AW79">
        <v>76</v>
      </c>
      <c r="AX79">
        <f>IF(Z79&gt;0, (R79*SUMPRODUCT(K79:$K$98, X79:$X$98)-K79*$AZ$3)/Z79, 0)</f>
        <v>-158162.41439237286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0.62503115200000003</v>
      </c>
      <c r="Q80" s="4">
        <f t="shared" si="48"/>
        <v>25</v>
      </c>
      <c r="R80">
        <f t="shared" si="28"/>
        <v>500000</v>
      </c>
      <c r="S80">
        <f t="shared" si="29"/>
        <v>-387412.48591302417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-4.4999978156748366</v>
      </c>
      <c r="AC80">
        <f t="shared" si="30"/>
        <v>-4.0228924974070495</v>
      </c>
      <c r="AE80">
        <f t="shared" si="31"/>
        <v>0</v>
      </c>
      <c r="AF80">
        <f t="shared" si="32"/>
        <v>0</v>
      </c>
      <c r="AG80">
        <f t="shared" si="32"/>
        <v>-2.5960008025594498E-4</v>
      </c>
      <c r="AH80">
        <f t="shared" si="33"/>
        <v>-8.8916157151947299</v>
      </c>
      <c r="AI80">
        <f t="shared" si="34"/>
        <v>-8.8918753152749854</v>
      </c>
      <c r="AJ80">
        <f t="shared" si="35"/>
        <v>-0.47710531826778713</v>
      </c>
      <c r="AK80">
        <f t="shared" si="49"/>
        <v>-0.31499984709723861</v>
      </c>
      <c r="AL80">
        <f t="shared" si="26"/>
        <v>-9.6839804806400114</v>
      </c>
      <c r="AN80">
        <f t="shared" si="36"/>
        <v>0</v>
      </c>
      <c r="AO80">
        <f t="shared" si="36"/>
        <v>0</v>
      </c>
      <c r="AP80">
        <f t="shared" si="36"/>
        <v>-6.6098791448194565E-8</v>
      </c>
      <c r="AQ80">
        <f t="shared" si="36"/>
        <v>-2.2639632939122968E-3</v>
      </c>
      <c r="AR80">
        <f t="shared" si="36"/>
        <v>-2.2640293927037448E-3</v>
      </c>
      <c r="AS80">
        <f t="shared" si="36"/>
        <v>-1.2147948837271116E-4</v>
      </c>
      <c r="AT80">
        <f t="shared" si="36"/>
        <v>-8.0204556096306271E-5</v>
      </c>
      <c r="AU80">
        <f t="shared" si="23"/>
        <v>-2.4657134371727624E-3</v>
      </c>
      <c r="AW80">
        <v>77</v>
      </c>
      <c r="AX80">
        <f>IF(Z80&gt;0, (R80*SUMPRODUCT(K80:$K$98, X80:$X$98)-K80*$AZ$3)/Z80, 0)</f>
        <v>-387412.48591302417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0.65741117999999998</v>
      </c>
      <c r="Q81" s="4">
        <f t="shared" si="48"/>
        <v>25</v>
      </c>
      <c r="R81">
        <f t="shared" si="28"/>
        <v>500000</v>
      </c>
      <c r="S81">
        <f t="shared" si="29"/>
        <v>-1040585.9311879425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-4.0228924974070495</v>
      </c>
      <c r="AC81">
        <f t="shared" si="30"/>
        <v>-3.593771083479913</v>
      </c>
      <c r="AE81">
        <f t="shared" si="31"/>
        <v>0</v>
      </c>
      <c r="AF81">
        <f t="shared" si="32"/>
        <v>0</v>
      </c>
      <c r="AG81">
        <f t="shared" si="32"/>
        <v>-8.6340084364230042E-5</v>
      </c>
      <c r="AH81">
        <f t="shared" si="33"/>
        <v>-3.4132799017831101</v>
      </c>
      <c r="AI81">
        <f t="shared" si="34"/>
        <v>-3.4133662418674744</v>
      </c>
      <c r="AJ81">
        <f t="shared" si="35"/>
        <v>-0.42912141392713643</v>
      </c>
      <c r="AK81">
        <f t="shared" si="49"/>
        <v>-0.28160247481849349</v>
      </c>
      <c r="AL81">
        <f t="shared" si="26"/>
        <v>-4.1240901306131041</v>
      </c>
      <c r="AN81">
        <f t="shared" si="36"/>
        <v>0</v>
      </c>
      <c r="AO81">
        <f t="shared" si="36"/>
        <v>0</v>
      </c>
      <c r="AP81">
        <f t="shared" si="36"/>
        <v>-1.9628320581411715E-8</v>
      </c>
      <c r="AQ81">
        <f t="shared" si="36"/>
        <v>-7.759657943309196E-4</v>
      </c>
      <c r="AR81">
        <f t="shared" si="36"/>
        <v>-7.7598542265150101E-4</v>
      </c>
      <c r="AS81">
        <f t="shared" si="36"/>
        <v>-9.7555298248006529E-5</v>
      </c>
      <c r="AT81">
        <f t="shared" si="36"/>
        <v>-6.4018742776978998E-5</v>
      </c>
      <c r="AU81">
        <f t="shared" si="23"/>
        <v>-9.3755946367648645E-4</v>
      </c>
      <c r="AW81">
        <v>78</v>
      </c>
      <c r="AX81">
        <f>IF(Z81&gt;0, (R81*SUMPRODUCT(K81:$K$98, X81:$X$98)-K81*$AZ$3)/Z81, 0)</f>
        <v>-1040585.9311879425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0.68957421399999996</v>
      </c>
      <c r="Q82" s="4">
        <f t="shared" si="48"/>
        <v>25</v>
      </c>
      <c r="R82">
        <f t="shared" si="28"/>
        <v>500000</v>
      </c>
      <c r="S82">
        <f t="shared" si="29"/>
        <v>-3093226.2235748749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-3.593771083479913</v>
      </c>
      <c r="AC82">
        <f t="shared" si="30"/>
        <v>-3.2093815338983074</v>
      </c>
      <c r="AE82">
        <f t="shared" si="31"/>
        <v>0</v>
      </c>
      <c r="AF82">
        <f t="shared" si="32"/>
        <v>0</v>
      </c>
      <c r="AG82">
        <f t="shared" si="32"/>
        <v>-2.5938787708430118E-5</v>
      </c>
      <c r="AH82">
        <f t="shared" si="33"/>
        <v>-1.1907579162431523</v>
      </c>
      <c r="AI82">
        <f t="shared" si="34"/>
        <v>-1.1907838550308607</v>
      </c>
      <c r="AJ82">
        <f t="shared" si="35"/>
        <v>-0.38438954958160565</v>
      </c>
      <c r="AK82">
        <f t="shared" si="49"/>
        <v>-0.25156397584359391</v>
      </c>
      <c r="AL82">
        <f t="shared" si="26"/>
        <v>-1.8267373804560603</v>
      </c>
      <c r="AN82">
        <f t="shared" si="36"/>
        <v>0</v>
      </c>
      <c r="AO82">
        <f t="shared" si="36"/>
        <v>0</v>
      </c>
      <c r="AP82">
        <f t="shared" si="36"/>
        <v>-5.2650478915451701E-9</v>
      </c>
      <c r="AQ82">
        <f t="shared" si="36"/>
        <v>-2.4169970959048222E-4</v>
      </c>
      <c r="AR82">
        <f t="shared" si="36"/>
        <v>-2.4170497463837375E-4</v>
      </c>
      <c r="AS82">
        <f t="shared" si="36"/>
        <v>-7.8023283520643671E-5</v>
      </c>
      <c r="AT82">
        <f t="shared" si="36"/>
        <v>-5.1062385624659409E-5</v>
      </c>
      <c r="AU82">
        <f t="shared" si="23"/>
        <v>-3.7079064378367683E-4</v>
      </c>
      <c r="AW82">
        <v>79</v>
      </c>
      <c r="AX82">
        <f>IF(Z82&gt;0, (R82*SUMPRODUCT(K82:$K$98, X82:$X$98)-K82*$AZ$3)/Z82, 0)</f>
        <v>-3093226.2235748749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0.72148010799999995</v>
      </c>
      <c r="Q83" s="4">
        <f t="shared" si="48"/>
        <v>25</v>
      </c>
      <c r="R83">
        <f t="shared" si="28"/>
        <v>500000</v>
      </c>
      <c r="S83">
        <f t="shared" si="29"/>
        <v>-10286045.734458471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-3.2093815338983074</v>
      </c>
      <c r="AC83">
        <f t="shared" si="30"/>
        <v>-2.8657254520222404</v>
      </c>
      <c r="AE83">
        <f t="shared" si="31"/>
        <v>0</v>
      </c>
      <c r="AF83">
        <f t="shared" si="32"/>
        <v>0</v>
      </c>
      <c r="AG83">
        <f t="shared" si="32"/>
        <v>-6.965080474078584E-6</v>
      </c>
      <c r="AH83">
        <f t="shared" si="33"/>
        <v>-0.37428638714534468</v>
      </c>
      <c r="AI83">
        <f t="shared" si="34"/>
        <v>-0.37429335222581878</v>
      </c>
      <c r="AJ83">
        <f t="shared" si="35"/>
        <v>-0.343656081876067</v>
      </c>
      <c r="AK83">
        <f t="shared" si="49"/>
        <v>-0.22465670737288154</v>
      </c>
      <c r="AL83">
        <f t="shared" si="26"/>
        <v>-0.94260614147476729</v>
      </c>
      <c r="AN83">
        <f t="shared" si="36"/>
        <v>0</v>
      </c>
      <c r="AO83">
        <f t="shared" si="36"/>
        <v>0</v>
      </c>
      <c r="AP83">
        <f t="shared" si="36"/>
        <v>-1.2622947242969079E-9</v>
      </c>
      <c r="AQ83">
        <f t="shared" si="36"/>
        <v>-6.7832630739592524E-5</v>
      </c>
      <c r="AR83">
        <f t="shared" si="36"/>
        <v>-6.7833893034316824E-5</v>
      </c>
      <c r="AS83">
        <f t="shared" si="36"/>
        <v>-6.2281442510123009E-5</v>
      </c>
      <c r="AT83">
        <f t="shared" si="36"/>
        <v>-4.071496051626281E-5</v>
      </c>
      <c r="AU83">
        <f t="shared" si="23"/>
        <v>-1.7083029606070264E-4</v>
      </c>
      <c r="AW83">
        <v>80</v>
      </c>
      <c r="AX83">
        <f>IF(Z83&gt;0, (R83*SUMPRODUCT(K83:$K$98, X83:$X$98)-K83*$AZ$3)/Z83, 0)</f>
        <v>-10286045.734458471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0.75308980400000003</v>
      </c>
      <c r="Q84" s="4">
        <f t="shared" si="48"/>
        <v>25</v>
      </c>
      <c r="R84">
        <f t="shared" si="28"/>
        <v>500000</v>
      </c>
      <c r="S84">
        <f t="shared" si="29"/>
        <v>-38766497.416373156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-2.8657254520222404</v>
      </c>
      <c r="AC84">
        <f t="shared" si="30"/>
        <v>-2.5587416939515002</v>
      </c>
      <c r="AE84">
        <f t="shared" si="31"/>
        <v>0</v>
      </c>
      <c r="AF84">
        <f t="shared" si="32"/>
        <v>0</v>
      </c>
      <c r="AG84">
        <f t="shared" si="32"/>
        <v>-1.6500985802697303E-6</v>
      </c>
      <c r="AH84">
        <f t="shared" si="33"/>
        <v>-0.10490662178136136</v>
      </c>
      <c r="AI84">
        <f t="shared" si="34"/>
        <v>-0.10490827187994163</v>
      </c>
      <c r="AJ84">
        <f t="shared" si="35"/>
        <v>-0.30698375807074019</v>
      </c>
      <c r="AK84">
        <f t="shared" si="49"/>
        <v>-0.20060078164155684</v>
      </c>
      <c r="AL84">
        <f t="shared" si="26"/>
        <v>-0.61249281159223867</v>
      </c>
      <c r="AN84">
        <f t="shared" si="36"/>
        <v>0</v>
      </c>
      <c r="AO84">
        <f t="shared" si="36"/>
        <v>0</v>
      </c>
      <c r="AP84">
        <f t="shared" si="36"/>
        <v>-2.6700936655620214E-10</v>
      </c>
      <c r="AQ84">
        <f t="shared" si="36"/>
        <v>-1.6975380116267722E-5</v>
      </c>
      <c r="AR84">
        <f t="shared" si="36"/>
        <v>-1.6975647125634277E-5</v>
      </c>
      <c r="AS84">
        <f t="shared" si="36"/>
        <v>-4.9674328410192364E-5</v>
      </c>
      <c r="AT84">
        <f t="shared" si="36"/>
        <v>-3.2460053161209109E-5</v>
      </c>
      <c r="AU84">
        <f t="shared" si="23"/>
        <v>-9.9110028697035746E-5</v>
      </c>
      <c r="AW84">
        <v>81</v>
      </c>
      <c r="AX84">
        <f>IF(Z84&gt;0, (R84*SUMPRODUCT(K84:$K$98, X84:$X$98)-K84*$AZ$3)/Z84, 0)</f>
        <v>-38766497.416373156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0.78453892300000005</v>
      </c>
      <c r="Q85" s="4">
        <f t="shared" si="48"/>
        <v>25</v>
      </c>
      <c r="R85">
        <f t="shared" si="28"/>
        <v>500000</v>
      </c>
      <c r="S85">
        <f t="shared" si="29"/>
        <v>-168465807.79940709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-2.5587416939515002</v>
      </c>
      <c r="AC85">
        <f t="shared" si="30"/>
        <v>-2.2846054633481523</v>
      </c>
      <c r="AE85">
        <f t="shared" si="31"/>
        <v>0</v>
      </c>
      <c r="AF85">
        <f t="shared" si="32"/>
        <v>0</v>
      </c>
      <c r="AG85">
        <f t="shared" si="32"/>
        <v>-3.3903103145838963E-7</v>
      </c>
      <c r="AH85">
        <f t="shared" si="33"/>
        <v>-2.5891331260172866E-2</v>
      </c>
      <c r="AI85">
        <f t="shared" si="34"/>
        <v>-2.5891670291204323E-2</v>
      </c>
      <c r="AJ85">
        <f t="shared" si="35"/>
        <v>-0.27413623060334791</v>
      </c>
      <c r="AK85">
        <f t="shared" si="49"/>
        <v>-0.17911191857660502</v>
      </c>
      <c r="AL85">
        <f t="shared" si="26"/>
        <v>-0.47913981947115725</v>
      </c>
      <c r="AN85">
        <f t="shared" si="36"/>
        <v>0</v>
      </c>
      <c r="AO85">
        <f t="shared" si="36"/>
        <v>0</v>
      </c>
      <c r="AP85">
        <f t="shared" si="36"/>
        <v>-4.89821714479688E-11</v>
      </c>
      <c r="AQ85">
        <f t="shared" si="36"/>
        <v>-3.7407007298020547E-6</v>
      </c>
      <c r="AR85">
        <f t="shared" si="36"/>
        <v>-3.7407497119735022E-6</v>
      </c>
      <c r="AS85">
        <f t="shared" si="36"/>
        <v>-3.960636815382823E-5</v>
      </c>
      <c r="AT85">
        <f t="shared" si="36"/>
        <v>-2.5877544796871108E-5</v>
      </c>
      <c r="AU85">
        <f t="shared" si="23"/>
        <v>-6.9224662662672836E-5</v>
      </c>
      <c r="AW85">
        <v>82</v>
      </c>
      <c r="AX85">
        <f>IF(Z85&gt;0, (R85*SUMPRODUCT(K85:$K$98, X85:$X$98)-K85*$AZ$3)/Z85, 0)</f>
        <v>-168465807.79940709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0.81598695700000001</v>
      </c>
      <c r="Q86" s="4">
        <f t="shared" si="48"/>
        <v>25</v>
      </c>
      <c r="R86">
        <f t="shared" si="28"/>
        <v>500000</v>
      </c>
      <c r="S86">
        <f t="shared" si="29"/>
        <v>-864395776.48218584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-2.2846054633481523</v>
      </c>
      <c r="AC86">
        <f t="shared" si="30"/>
        <v>-2.0398295558493609</v>
      </c>
      <c r="AE86">
        <f t="shared" si="31"/>
        <v>0</v>
      </c>
      <c r="AF86">
        <f t="shared" si="32"/>
        <v>0</v>
      </c>
      <c r="AG86">
        <f t="shared" si="32"/>
        <v>-5.8995821455503125E-8</v>
      </c>
      <c r="AH86">
        <f t="shared" si="33"/>
        <v>-5.5328979937660522E-3</v>
      </c>
      <c r="AI86">
        <f t="shared" si="34"/>
        <v>-5.5329569895875078E-3</v>
      </c>
      <c r="AJ86">
        <f t="shared" si="35"/>
        <v>-0.24477590749879141</v>
      </c>
      <c r="AK86">
        <f t="shared" si="49"/>
        <v>-0.15992238243437068</v>
      </c>
      <c r="AL86">
        <f t="shared" si="26"/>
        <v>-0.41023124692274959</v>
      </c>
      <c r="AN86">
        <f t="shared" si="36"/>
        <v>0</v>
      </c>
      <c r="AO86">
        <f t="shared" si="36"/>
        <v>0</v>
      </c>
      <c r="AP86">
        <f t="shared" si="36"/>
        <v>-7.6103006307221155E-12</v>
      </c>
      <c r="AQ86">
        <f t="shared" si="36"/>
        <v>-7.1372880405500614E-7</v>
      </c>
      <c r="AR86">
        <f t="shared" si="36"/>
        <v>-7.1373641435563684E-7</v>
      </c>
      <c r="AS86">
        <f t="shared" si="36"/>
        <v>-3.1575426822874877E-5</v>
      </c>
      <c r="AT86">
        <f t="shared" si="36"/>
        <v>-2.0629552701877797E-5</v>
      </c>
      <c r="AU86">
        <f t="shared" si="23"/>
        <v>-5.2918715939108315E-5</v>
      </c>
      <c r="AW86">
        <v>83</v>
      </c>
      <c r="AX86">
        <f>IF(Z86&gt;0, (R86*SUMPRODUCT(K86:$K$98, X86:$X$98)-K86*$AZ$3)/Z86, 0)</f>
        <v>-864395776.48218584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0.84743607600000004</v>
      </c>
      <c r="Q87" s="4">
        <f t="shared" si="48"/>
        <v>25</v>
      </c>
      <c r="R87">
        <f t="shared" si="28"/>
        <v>500000</v>
      </c>
      <c r="S87">
        <f t="shared" si="29"/>
        <v>-5413587011.9169226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-2.0398295558493609</v>
      </c>
      <c r="AC87">
        <f t="shared" si="30"/>
        <v>-1.8212770122571631</v>
      </c>
      <c r="AE87">
        <f t="shared" si="31"/>
        <v>0</v>
      </c>
      <c r="AF87">
        <f t="shared" si="32"/>
        <v>0</v>
      </c>
      <c r="AG87">
        <f t="shared" si="32"/>
        <v>-8.4106758062999093E-9</v>
      </c>
      <c r="AH87">
        <f t="shared" si="33"/>
        <v>-9.9990374869296365E-4</v>
      </c>
      <c r="AI87">
        <f t="shared" si="34"/>
        <v>-9.9991215936876985E-4</v>
      </c>
      <c r="AJ87">
        <f t="shared" si="35"/>
        <v>-0.21855254359219778</v>
      </c>
      <c r="AK87">
        <f t="shared" si="49"/>
        <v>-0.14278806890945528</v>
      </c>
      <c r="AL87">
        <f t="shared" si="26"/>
        <v>-0.36234052466102185</v>
      </c>
      <c r="AN87">
        <f t="shared" si="36"/>
        <v>0</v>
      </c>
      <c r="AO87">
        <f t="shared" si="36"/>
        <v>0</v>
      </c>
      <c r="AP87">
        <f t="shared" si="36"/>
        <v>-9.6870921494233817E-13</v>
      </c>
      <c r="AQ87">
        <f t="shared" si="36"/>
        <v>-1.1516505899427634E-7</v>
      </c>
      <c r="AR87">
        <f t="shared" si="36"/>
        <v>-1.1516602770349127E-7</v>
      </c>
      <c r="AS87">
        <f t="shared" si="36"/>
        <v>-2.5172039417839346E-5</v>
      </c>
      <c r="AT87">
        <f t="shared" si="36"/>
        <v>-1.6445779307389781E-5</v>
      </c>
      <c r="AU87">
        <f t="shared" si="23"/>
        <v>-4.173298475293262E-5</v>
      </c>
      <c r="AW87">
        <v>84</v>
      </c>
      <c r="AX87">
        <f>IF(Z87&gt;0, (R87*SUMPRODUCT(K87:$K$98, X87:$X$98)-K87*$AZ$3)/Z87, 0)</f>
        <v>-5413587011.9169226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0.87888519499999995</v>
      </c>
      <c r="Q88" s="4">
        <f t="shared" si="48"/>
        <v>25</v>
      </c>
      <c r="R88">
        <f t="shared" si="28"/>
        <v>500000</v>
      </c>
      <c r="S88">
        <f t="shared" si="29"/>
        <v>-43500595013.611771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-1.8212770122571631</v>
      </c>
      <c r="AC88">
        <f t="shared" si="30"/>
        <v>-1.6261402905284714</v>
      </c>
      <c r="AE88">
        <f t="shared" si="31"/>
        <v>0</v>
      </c>
      <c r="AF88">
        <f t="shared" si="32"/>
        <v>0</v>
      </c>
      <c r="AG88">
        <f t="shared" si="32"/>
        <v>-9.3455060213523278E-10</v>
      </c>
      <c r="AH88">
        <f t="shared" si="33"/>
        <v>-1.4784036892203354E-4</v>
      </c>
      <c r="AI88">
        <f t="shared" si="34"/>
        <v>-1.4784130347263568E-4</v>
      </c>
      <c r="AJ88">
        <f t="shared" si="35"/>
        <v>-0.19513672172869168</v>
      </c>
      <c r="AK88">
        <f t="shared" si="49"/>
        <v>-0.12748939085800143</v>
      </c>
      <c r="AL88">
        <f t="shared" si="26"/>
        <v>-0.32277395389016572</v>
      </c>
      <c r="AN88">
        <f t="shared" si="36"/>
        <v>0</v>
      </c>
      <c r="AO88">
        <f t="shared" si="36"/>
        <v>0</v>
      </c>
      <c r="AP88">
        <f t="shared" si="36"/>
        <v>-9.610529957144737E-14</v>
      </c>
      <c r="AQ88">
        <f t="shared" si="36"/>
        <v>-1.5203289058444529E-8</v>
      </c>
      <c r="AR88">
        <f t="shared" si="36"/>
        <v>-1.5203385163744102E-8</v>
      </c>
      <c r="AS88">
        <f t="shared" si="36"/>
        <v>-2.0067049399228095E-5</v>
      </c>
      <c r="AT88">
        <f t="shared" si="36"/>
        <v>-1.3110479060840202E-5</v>
      </c>
      <c r="AU88">
        <f t="shared" si="23"/>
        <v>-3.3192731845232036E-5</v>
      </c>
      <c r="AW88">
        <v>85</v>
      </c>
      <c r="AX88">
        <f>IF(Z88&gt;0, (R88*SUMPRODUCT(K88:$K$98, X88:$X$98)-K88*$AZ$3)/Z88, 0)</f>
        <v>-43500595013.611771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25</v>
      </c>
      <c r="R89">
        <f t="shared" si="28"/>
        <v>500000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-1.6261402905284714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-1.8691012042704654E-5</v>
      </c>
      <c r="AI89">
        <f t="shared" si="34"/>
        <v>-1.8691012042704654E-5</v>
      </c>
      <c r="AJ89">
        <f t="shared" si="35"/>
        <v>-1.6261402905284714</v>
      </c>
      <c r="AK89">
        <f t="shared" si="49"/>
        <v>-0.11382982033699302</v>
      </c>
      <c r="AL89">
        <f t="shared" si="26"/>
        <v>-1.7399888018775072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-1.7161660637758457E-9</v>
      </c>
      <c r="AR89">
        <f t="shared" si="36"/>
        <v>-1.7161660637758457E-9</v>
      </c>
      <c r="AS89">
        <f t="shared" si="36"/>
        <v>-1.493084898328346E-4</v>
      </c>
      <c r="AT89">
        <f t="shared" si="36"/>
        <v>-1.0451594288298425E-5</v>
      </c>
      <c r="AU89">
        <f t="shared" si="23"/>
        <v>-1.597618002871968E-4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25737.184377197682</v>
      </c>
      <c r="AO91" s="8">
        <f t="shared" si="50"/>
        <v>-2573.7184377197682</v>
      </c>
      <c r="AP91" s="8">
        <f t="shared" si="50"/>
        <v>-416.38365682747894</v>
      </c>
      <c r="AQ91" s="8">
        <f t="shared" si="50"/>
        <v>-15812.971919951573</v>
      </c>
      <c r="AR91" s="8">
        <f t="shared" si="50"/>
        <v>6934.1103626988606</v>
      </c>
      <c r="AS91" s="8">
        <f t="shared" si="50"/>
        <v>-565.84477042343588</v>
      </c>
      <c r="AT91" s="8">
        <f t="shared" si="50"/>
        <v>249.86753328970178</v>
      </c>
      <c r="AU91" s="8">
        <f t="shared" si="50"/>
        <v>6618.1331255651321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0" priority="1" operator="lessThan">
      <formula>0</formula>
    </cfRule>
  </conditionalFormatting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46550-1780-40C8-BF80-65B6645FD768}">
  <sheetPr codeName="Sheet87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'S.45.04.D'!C3*(1+C12)</f>
        <v>35098.446924080999</v>
      </c>
      <c r="K3">
        <v>1</v>
      </c>
      <c r="L3" s="2">
        <v>0</v>
      </c>
      <c r="O3">
        <f>$C$3</f>
        <v>35098.446924080999</v>
      </c>
      <c r="P3">
        <f>O3*C5</f>
        <v>3509.8446924080999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35098.446924080999</v>
      </c>
      <c r="AF3">
        <f t="shared" ref="AF3:AG34" si="4">-$Z3*P3</f>
        <v>-3509.8446924080999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31388.6022316729</v>
      </c>
      <c r="AJ3">
        <f t="shared" ref="AJ3:AJ66" si="7">AB3-AC3</f>
        <v>0</v>
      </c>
      <c r="AL3">
        <f t="shared" ref="AL3:AL34" si="8">SUM(AI3:AK3)</f>
        <v>31388.6022316729</v>
      </c>
      <c r="AN3">
        <f t="shared" ref="AN3:AU34" si="9">AE3*$K3</f>
        <v>35098.446924080999</v>
      </c>
      <c r="AO3">
        <f t="shared" si="9"/>
        <v>-3509.8446924080999</v>
      </c>
      <c r="AP3">
        <f t="shared" si="9"/>
        <v>-200</v>
      </c>
      <c r="AQ3">
        <f t="shared" si="9"/>
        <v>0</v>
      </c>
      <c r="AR3">
        <f t="shared" si="9"/>
        <v>31388.6022316729</v>
      </c>
      <c r="AS3">
        <f t="shared" si="9"/>
        <v>0</v>
      </c>
      <c r="AT3">
        <f t="shared" si="9"/>
        <v>0</v>
      </c>
      <c r="AU3">
        <f t="shared" si="9"/>
        <v>31388.6022316729</v>
      </c>
      <c r="AW3">
        <v>0</v>
      </c>
      <c r="AX3">
        <f>IF(Z3&gt;0, (R3*SUMPRODUCT(K3:$K$98, X3:$X$98)-K3*$AZ$3)/Z3, 0)</f>
        <v>0</v>
      </c>
      <c r="AZ3">
        <f>C6*ABS(SUMPRODUCT(X4:X79, K4:K79))/1</f>
        <v>21222.61483120338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2.9979999999999998E-3</v>
      </c>
      <c r="R4">
        <f t="shared" si="0"/>
        <v>500000</v>
      </c>
      <c r="S4">
        <f t="shared" si="1"/>
        <v>1442.2995861600298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1423.5525761391218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-1499</v>
      </c>
      <c r="AI4">
        <f t="shared" si="6"/>
        <v>-1499</v>
      </c>
      <c r="AJ4">
        <f t="shared" si="7"/>
        <v>-1423.5525761391218</v>
      </c>
      <c r="AK4">
        <f>G4*SUM(AB4, AE4:AF4)</f>
        <v>0</v>
      </c>
      <c r="AL4">
        <f t="shared" si="8"/>
        <v>-2922.5525761391218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-1398.4513480735143</v>
      </c>
      <c r="AR4">
        <f t="shared" si="9"/>
        <v>-1398.4513480735143</v>
      </c>
      <c r="AS4">
        <f t="shared" si="9"/>
        <v>-1328.0647225852429</v>
      </c>
      <c r="AT4">
        <f t="shared" si="9"/>
        <v>0</v>
      </c>
      <c r="AU4">
        <f t="shared" si="9"/>
        <v>-2726.5160706587571</v>
      </c>
      <c r="AW4">
        <v>1</v>
      </c>
      <c r="AX4">
        <f>IF(Z4&gt;0, (R4*SUMPRODUCT(K4:$K$98, X4:$X$98)-K4*$AZ$3)/Z4, 0)</f>
        <v>1442.2995861600298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3.0469999999999998E-3</v>
      </c>
      <c r="Q5" s="4">
        <f t="shared" ref="Q5:Q68" si="21">$C$8</f>
        <v>25</v>
      </c>
      <c r="R5">
        <f t="shared" si="0"/>
        <v>500000</v>
      </c>
      <c r="S5">
        <f t="shared" si="1"/>
        <v>1721.0687533952191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1423.5525761391218</v>
      </c>
      <c r="AC5">
        <f t="shared" si="2"/>
        <v>1676.5353849958046</v>
      </c>
      <c r="AE5">
        <f t="shared" si="3"/>
        <v>0</v>
      </c>
      <c r="AF5">
        <f t="shared" si="4"/>
        <v>0</v>
      </c>
      <c r="AG5">
        <f t="shared" si="4"/>
        <v>-24.353114622650001</v>
      </c>
      <c r="AH5">
        <f t="shared" si="5"/>
        <v>-1503.697547</v>
      </c>
      <c r="AI5">
        <f t="shared" si="6"/>
        <v>-1528.0506616226501</v>
      </c>
      <c r="AJ5">
        <f t="shared" si="7"/>
        <v>-252.98280885668282</v>
      </c>
      <c r="AK5">
        <f>G5*SUM(AB5, AE5:AF5)</f>
        <v>58.365655621703993</v>
      </c>
      <c r="AL5">
        <f t="shared" si="8"/>
        <v>-1722.6678148576289</v>
      </c>
      <c r="AN5">
        <f t="shared" si="9"/>
        <v>0</v>
      </c>
      <c r="AO5">
        <f t="shared" si="9"/>
        <v>0</v>
      </c>
      <c r="AP5">
        <f t="shared" si="9"/>
        <v>-20.824543569121676</v>
      </c>
      <c r="AQ5">
        <f t="shared" si="9"/>
        <v>-1285.8238285939401</v>
      </c>
      <c r="AR5">
        <f t="shared" si="9"/>
        <v>-1306.6483721630618</v>
      </c>
      <c r="AS5">
        <f t="shared" si="9"/>
        <v>-216.32762818662019</v>
      </c>
      <c r="AT5">
        <f t="shared" si="9"/>
        <v>49.908940078822148</v>
      </c>
      <c r="AU5">
        <f t="shared" si="9"/>
        <v>-1473.0670602708597</v>
      </c>
      <c r="AW5">
        <v>2</v>
      </c>
      <c r="AX5">
        <f>IF(Z5&gt;0, (R5*SUMPRODUCT(K5:$K$98, X5:$X$98)-K5*$AZ$3)/Z5, 0)</f>
        <v>1721.0687533952191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3.104E-3</v>
      </c>
      <c r="Q6" s="4">
        <f t="shared" si="21"/>
        <v>25</v>
      </c>
      <c r="R6">
        <f t="shared" si="0"/>
        <v>500000</v>
      </c>
      <c r="S6">
        <f t="shared" si="1"/>
        <v>2254.100957712164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1676.5353849958046</v>
      </c>
      <c r="AC6">
        <f t="shared" si="2"/>
        <v>2167.0017220739846</v>
      </c>
      <c r="AE6">
        <f t="shared" si="3"/>
        <v>0</v>
      </c>
      <c r="AF6">
        <f t="shared" si="4"/>
        <v>0</v>
      </c>
      <c r="AG6">
        <f t="shared" si="4"/>
        <v>-24.033991408634794</v>
      </c>
      <c r="AH6">
        <f t="shared" si="5"/>
        <v>-1511.8413557741119</v>
      </c>
      <c r="AI6">
        <f t="shared" si="6"/>
        <v>-1535.8753471827467</v>
      </c>
      <c r="AJ6">
        <f t="shared" si="7"/>
        <v>-490.46633707818</v>
      </c>
      <c r="AK6">
        <f>G6*SUM(AB6, AE6:AF6)</f>
        <v>98.077320022254582</v>
      </c>
      <c r="AL6">
        <f t="shared" si="8"/>
        <v>-1928.2643642386722</v>
      </c>
      <c r="AN6">
        <f t="shared" si="9"/>
        <v>0</v>
      </c>
      <c r="AO6">
        <f t="shared" si="9"/>
        <v>0</v>
      </c>
      <c r="AP6">
        <f t="shared" si="9"/>
        <v>-18.54006202092188</v>
      </c>
      <c r="AQ6">
        <f t="shared" si="9"/>
        <v>-1166.2495848182891</v>
      </c>
      <c r="AR6">
        <f t="shared" si="9"/>
        <v>-1184.7896468392109</v>
      </c>
      <c r="AS6">
        <f t="shared" si="9"/>
        <v>-378.35065154166836</v>
      </c>
      <c r="AT6">
        <f t="shared" si="9"/>
        <v>75.65782832913527</v>
      </c>
      <c r="AU6">
        <f t="shared" si="9"/>
        <v>-1487.482470051744</v>
      </c>
      <c r="AW6">
        <v>3</v>
      </c>
      <c r="AX6">
        <f>IF(Z6&gt;0, (R6*SUMPRODUCT(K6:$K$98, X6:$X$98)-K6*$AZ$3)/Z6, 0)</f>
        <v>2254.100957712164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3.1700000000000001E-3</v>
      </c>
      <c r="Q7" s="4">
        <f t="shared" si="21"/>
        <v>25</v>
      </c>
      <c r="R7">
        <f t="shared" si="0"/>
        <v>500000</v>
      </c>
      <c r="S7">
        <f t="shared" si="1"/>
        <v>2610.8067595590687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2167.0017220739846</v>
      </c>
      <c r="AC7">
        <f t="shared" si="2"/>
        <v>2476.8685862657749</v>
      </c>
      <c r="AE7">
        <f t="shared" si="3"/>
        <v>0</v>
      </c>
      <c r="AF7">
        <f t="shared" si="4"/>
        <v>0</v>
      </c>
      <c r="AG7">
        <f t="shared" si="4"/>
        <v>-23.717463741783074</v>
      </c>
      <c r="AH7">
        <f t="shared" si="5"/>
        <v>-1523.7550553074461</v>
      </c>
      <c r="AI7">
        <f t="shared" si="6"/>
        <v>-1547.4725190492293</v>
      </c>
      <c r="AJ7">
        <f t="shared" si="7"/>
        <v>-309.86686419179023</v>
      </c>
      <c r="AK7">
        <f>G7*SUM(AB7, AE7:AF7)</f>
        <v>106.39978455383265</v>
      </c>
      <c r="AL7">
        <f t="shared" si="8"/>
        <v>-1750.9395986871868</v>
      </c>
      <c r="AN7">
        <f t="shared" si="9"/>
        <v>0</v>
      </c>
      <c r="AO7">
        <f t="shared" si="9"/>
        <v>0</v>
      </c>
      <c r="AP7">
        <f t="shared" si="9"/>
        <v>-16.646246387140696</v>
      </c>
      <c r="AQ7">
        <f t="shared" si="9"/>
        <v>-1069.4567665603197</v>
      </c>
      <c r="AR7">
        <f t="shared" si="9"/>
        <v>-1086.1030129474605</v>
      </c>
      <c r="AS7">
        <f t="shared" si="9"/>
        <v>-217.48194599155815</v>
      </c>
      <c r="AT7">
        <f t="shared" si="9"/>
        <v>74.67733685628184</v>
      </c>
      <c r="AU7">
        <f t="shared" si="9"/>
        <v>-1228.9076220827367</v>
      </c>
      <c r="AW7">
        <v>4</v>
      </c>
      <c r="AX7">
        <f>IF(Z7&gt;0, (R7*SUMPRODUCT(K7:$K$98, X7:$X$98)-K7*$AZ$3)/Z7, 0)</f>
        <v>2610.8067595590687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3.2390000000000001E-3</v>
      </c>
      <c r="Q8" s="4">
        <f t="shared" si="21"/>
        <v>25</v>
      </c>
      <c r="R8">
        <f t="shared" si="0"/>
        <v>500000</v>
      </c>
      <c r="S8">
        <f t="shared" si="1"/>
        <v>2562.3959830644808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2476.8685862657749</v>
      </c>
      <c r="AC8">
        <f t="shared" si="2"/>
        <v>2398.7581202469537</v>
      </c>
      <c r="AE8">
        <f t="shared" si="3"/>
        <v>0</v>
      </c>
      <c r="AF8">
        <f t="shared" si="4"/>
        <v>0</v>
      </c>
      <c r="AG8">
        <f t="shared" si="4"/>
        <v>-23.403468239305607</v>
      </c>
      <c r="AH8">
        <f t="shared" si="5"/>
        <v>-1536.4173011927076</v>
      </c>
      <c r="AI8">
        <f t="shared" si="6"/>
        <v>-1559.8207694320131</v>
      </c>
      <c r="AJ8">
        <f t="shared" si="7"/>
        <v>78.110466018821171</v>
      </c>
      <c r="AK8">
        <f t="shared" ref="AK8:AK71" si="22">G8*SUM(AB8:AB8, AE8:AF8)</f>
        <v>52.757300887461007</v>
      </c>
      <c r="AL8">
        <f t="shared" si="8"/>
        <v>-1428.9530025257309</v>
      </c>
      <c r="AN8">
        <f t="shared" si="9"/>
        <v>0</v>
      </c>
      <c r="AO8">
        <f t="shared" si="9"/>
        <v>0</v>
      </c>
      <c r="AP8">
        <f t="shared" si="9"/>
        <v>-15.332648867003959</v>
      </c>
      <c r="AQ8">
        <f t="shared" si="9"/>
        <v>-1006.5750405665774</v>
      </c>
      <c r="AR8">
        <f t="shared" si="9"/>
        <v>-1021.9076894335814</v>
      </c>
      <c r="AS8">
        <f t="shared" si="9"/>
        <v>51.173626748757655</v>
      </c>
      <c r="AT8">
        <f t="shared" si="9"/>
        <v>34.563645072048381</v>
      </c>
      <c r="AU8">
        <f t="shared" si="9"/>
        <v>-936.17041761277528</v>
      </c>
      <c r="AW8">
        <v>5</v>
      </c>
      <c r="AX8">
        <f>IF(Z8&gt;0, (R8*SUMPRODUCT(K8:$K$98, X8:$X$98)-K8*$AZ$3)/Z8, 0)</f>
        <v>2562.3959830644808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3.3149999999999998E-3</v>
      </c>
      <c r="Q9" s="4">
        <f t="shared" si="21"/>
        <v>25</v>
      </c>
      <c r="R9">
        <f t="shared" si="0"/>
        <v>500000</v>
      </c>
      <c r="S9">
        <f t="shared" si="1"/>
        <v>2304.1275882341074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2398.7581202469537</v>
      </c>
      <c r="AC9">
        <f t="shared" si="2"/>
        <v>2128.2628436018422</v>
      </c>
      <c r="AE9">
        <f t="shared" si="3"/>
        <v>0</v>
      </c>
      <c r="AF9">
        <f t="shared" si="4"/>
        <v>0</v>
      </c>
      <c r="AG9">
        <f t="shared" si="4"/>
        <v>-23.091851059699252</v>
      </c>
      <c r="AH9">
        <f t="shared" si="5"/>
        <v>-1551.6499442659617</v>
      </c>
      <c r="AI9">
        <f t="shared" si="6"/>
        <v>-1574.7417953256609</v>
      </c>
      <c r="AJ9">
        <f t="shared" si="7"/>
        <v>270.49527664511152</v>
      </c>
      <c r="AK9">
        <f t="shared" si="22"/>
        <v>14.152672909457026</v>
      </c>
      <c r="AL9">
        <f t="shared" si="8"/>
        <v>-1290.0938457710922</v>
      </c>
      <c r="AN9">
        <f t="shared" si="9"/>
        <v>0</v>
      </c>
      <c r="AO9">
        <f t="shared" si="9"/>
        <v>0</v>
      </c>
      <c r="AP9">
        <f t="shared" si="9"/>
        <v>-14.327582770470499</v>
      </c>
      <c r="AQ9">
        <f t="shared" si="9"/>
        <v>-962.7375886754071</v>
      </c>
      <c r="AR9">
        <f t="shared" si="9"/>
        <v>-977.06517144587758</v>
      </c>
      <c r="AS9">
        <f t="shared" si="9"/>
        <v>167.83165001085132</v>
      </c>
      <c r="AT9">
        <f t="shared" si="9"/>
        <v>8.7811753163231252</v>
      </c>
      <c r="AU9">
        <f t="shared" si="9"/>
        <v>-800.45234611870308</v>
      </c>
      <c r="AW9">
        <v>6</v>
      </c>
      <c r="AX9">
        <f>IF(Z9&gt;0, (R9*SUMPRODUCT(K9:$K$98, X9:$X$98)-K9*$AZ$3)/Z9, 0)</f>
        <v>2304.1275882341074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3.3969999999999998E-3</v>
      </c>
      <c r="Q10" s="4">
        <f t="shared" si="21"/>
        <v>25</v>
      </c>
      <c r="R10">
        <f t="shared" si="0"/>
        <v>500000</v>
      </c>
      <c r="S10">
        <f t="shared" si="1"/>
        <v>2020.5664250839043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2128.2628436018422</v>
      </c>
      <c r="AC10">
        <f t="shared" si="2"/>
        <v>1841.341337050806</v>
      </c>
      <c r="AE10">
        <f t="shared" si="3"/>
        <v>0</v>
      </c>
      <c r="AF10">
        <f t="shared" si="4"/>
        <v>0</v>
      </c>
      <c r="AG10">
        <f t="shared" si="4"/>
        <v>-22.782489531052462</v>
      </c>
      <c r="AH10">
        <f t="shared" si="5"/>
        <v>-1568.8603609959671</v>
      </c>
      <c r="AI10">
        <f t="shared" si="6"/>
        <v>-1591.6428505270196</v>
      </c>
      <c r="AJ10">
        <f t="shared" si="7"/>
        <v>286.92150655103615</v>
      </c>
      <c r="AK10">
        <f t="shared" si="22"/>
        <v>8.7258776587675531</v>
      </c>
      <c r="AL10">
        <f t="shared" si="8"/>
        <v>-1295.9954663172159</v>
      </c>
      <c r="AN10">
        <f t="shared" si="9"/>
        <v>0</v>
      </c>
      <c r="AO10">
        <f t="shared" si="9"/>
        <v>0</v>
      </c>
      <c r="AP10">
        <f t="shared" si="9"/>
        <v>-13.410147181571489</v>
      </c>
      <c r="AQ10">
        <f t="shared" si="9"/>
        <v>-923.45695230601041</v>
      </c>
      <c r="AR10">
        <f t="shared" si="9"/>
        <v>-936.86709948758198</v>
      </c>
      <c r="AS10">
        <f t="shared" si="9"/>
        <v>168.88670692301974</v>
      </c>
      <c r="AT10">
        <f t="shared" si="9"/>
        <v>5.1361947750691526</v>
      </c>
      <c r="AU10">
        <f t="shared" si="9"/>
        <v>-762.84419778949314</v>
      </c>
      <c r="AW10">
        <v>7</v>
      </c>
      <c r="AX10">
        <f>IF(Z10&gt;0, (R10*SUMPRODUCT(K10:$K$98, X10:$X$98)-K10*$AZ$3)/Z10, 0)</f>
        <v>2020.5664250839043</v>
      </c>
    </row>
    <row r="11" spans="1:52" x14ac:dyDescent="0.25">
      <c r="A11" t="s">
        <v>33</v>
      </c>
      <c r="C11" s="12">
        <f>AU81</f>
        <v>9025.3149233351196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3.4910000000000002E-3</v>
      </c>
      <c r="Q11" s="4">
        <f t="shared" si="21"/>
        <v>25</v>
      </c>
      <c r="R11">
        <f t="shared" si="0"/>
        <v>500000</v>
      </c>
      <c r="S11">
        <f t="shared" si="1"/>
        <v>1712.8620471794741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1841.341337050806</v>
      </c>
      <c r="AC11">
        <f t="shared" si="2"/>
        <v>1539.8719533990134</v>
      </c>
      <c r="AE11">
        <f t="shared" si="3"/>
        <v>0</v>
      </c>
      <c r="AF11">
        <f t="shared" si="4"/>
        <v>0</v>
      </c>
      <c r="AG11">
        <f t="shared" si="4"/>
        <v>-22.475130964789034</v>
      </c>
      <c r="AH11">
        <f t="shared" si="5"/>
        <v>-1590.673419058083</v>
      </c>
      <c r="AI11">
        <f t="shared" si="6"/>
        <v>-1613.1485500228721</v>
      </c>
      <c r="AJ11">
        <f t="shared" si="7"/>
        <v>301.46938365179267</v>
      </c>
      <c r="AK11">
        <f t="shared" si="22"/>
        <v>4.419219208921934</v>
      </c>
      <c r="AL11">
        <f t="shared" si="8"/>
        <v>-1307.2599471621575</v>
      </c>
      <c r="AN11">
        <f t="shared" si="9"/>
        <v>0</v>
      </c>
      <c r="AO11">
        <f t="shared" si="9"/>
        <v>0</v>
      </c>
      <c r="AP11">
        <f t="shared" si="9"/>
        <v>-12.570534859316714</v>
      </c>
      <c r="AQ11">
        <f t="shared" si="9"/>
        <v>-889.67738143037002</v>
      </c>
      <c r="AR11">
        <f t="shared" si="9"/>
        <v>-902.24791628968683</v>
      </c>
      <c r="AS11">
        <f t="shared" si="9"/>
        <v>168.61442997367448</v>
      </c>
      <c r="AT11">
        <f t="shared" si="9"/>
        <v>2.4717074709707547</v>
      </c>
      <c r="AU11">
        <f t="shared" si="9"/>
        <v>-731.16177884504157</v>
      </c>
      <c r="AW11">
        <v>8</v>
      </c>
      <c r="AX11">
        <f>IF(Z11&gt;0, (R11*SUMPRODUCT(K11:$K$98, X11:$X$98)-K11*$AZ$3)/Z11, 0)</f>
        <v>1712.8620471794741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3.5990000000000002E-3</v>
      </c>
      <c r="Q12" s="4">
        <f t="shared" si="21"/>
        <v>25</v>
      </c>
      <c r="R12">
        <f t="shared" si="0"/>
        <v>500000</v>
      </c>
      <c r="S12">
        <f t="shared" si="1"/>
        <v>1398.4769758893146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1539.8719533990134</v>
      </c>
      <c r="AC12">
        <f t="shared" si="2"/>
        <v>1240.1409460800169</v>
      </c>
      <c r="AE12">
        <f t="shared" si="3"/>
        <v>0</v>
      </c>
      <c r="AF12">
        <f t="shared" si="4"/>
        <v>0</v>
      </c>
      <c r="AG12">
        <f t="shared" si="4"/>
        <v>-22.169491658798865</v>
      </c>
      <c r="AH12">
        <f t="shared" si="5"/>
        <v>-1617.7599268455147</v>
      </c>
      <c r="AI12">
        <f t="shared" si="6"/>
        <v>-1639.9294185043136</v>
      </c>
      <c r="AJ12">
        <f t="shared" si="7"/>
        <v>299.73100731899649</v>
      </c>
      <c r="AK12">
        <f t="shared" si="22"/>
        <v>3.5417054928177305</v>
      </c>
      <c r="AL12">
        <f t="shared" si="8"/>
        <v>-1336.6567056924994</v>
      </c>
      <c r="AN12">
        <f t="shared" si="9"/>
        <v>0</v>
      </c>
      <c r="AO12">
        <f t="shared" si="9"/>
        <v>0</v>
      </c>
      <c r="AP12">
        <f t="shared" si="9"/>
        <v>-11.783320493932209</v>
      </c>
      <c r="AQ12">
        <f t="shared" si="9"/>
        <v>-859.85659904363479</v>
      </c>
      <c r="AR12">
        <f t="shared" si="9"/>
        <v>-871.63991953756704</v>
      </c>
      <c r="AS12">
        <f t="shared" si="9"/>
        <v>159.31021674135351</v>
      </c>
      <c r="AT12">
        <f t="shared" si="9"/>
        <v>1.8824541202516918</v>
      </c>
      <c r="AU12">
        <f t="shared" si="9"/>
        <v>-710.44724867596187</v>
      </c>
      <c r="AW12">
        <v>9</v>
      </c>
      <c r="AX12">
        <f>IF(Z12&gt;0, (R12*SUMPRODUCT(K12:$K$98, X12:$X$98)-K12*$AZ$3)/Z12, 0)</f>
        <v>1398.4769758893146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3.7169999999999998E-3</v>
      </c>
      <c r="Q13" s="4">
        <f t="shared" si="21"/>
        <v>25</v>
      </c>
      <c r="R13">
        <f t="shared" si="0"/>
        <v>500000</v>
      </c>
      <c r="S13">
        <f t="shared" si="1"/>
        <v>1072.3030931269998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1240.1409460800169</v>
      </c>
      <c r="AC13">
        <f t="shared" si="2"/>
        <v>937.85313077511091</v>
      </c>
      <c r="AE13">
        <f t="shared" si="3"/>
        <v>0</v>
      </c>
      <c r="AF13">
        <f t="shared" si="4"/>
        <v>0</v>
      </c>
      <c r="AG13">
        <f t="shared" si="4"/>
        <v>-21.865392741715119</v>
      </c>
      <c r="AH13">
        <f t="shared" si="5"/>
        <v>-1648.0800099151074</v>
      </c>
      <c r="AI13">
        <f t="shared" si="6"/>
        <v>-1669.9454026568226</v>
      </c>
      <c r="AJ13">
        <f t="shared" si="7"/>
        <v>302.28781530490596</v>
      </c>
      <c r="AK13">
        <f t="shared" si="22"/>
        <v>2.4802818921600336</v>
      </c>
      <c r="AL13">
        <f t="shared" si="8"/>
        <v>-1365.1773054597566</v>
      </c>
      <c r="AN13">
        <f t="shared" si="9"/>
        <v>0</v>
      </c>
      <c r="AO13">
        <f t="shared" si="9"/>
        <v>0</v>
      </c>
      <c r="AP13">
        <f t="shared" si="9"/>
        <v>-11.047232591936252</v>
      </c>
      <c r="AQ13">
        <f t="shared" si="9"/>
        <v>-832.67304707121684</v>
      </c>
      <c r="AR13">
        <f t="shared" si="9"/>
        <v>-843.72027966315318</v>
      </c>
      <c r="AS13">
        <f t="shared" si="9"/>
        <v>152.72736441685419</v>
      </c>
      <c r="AT13">
        <f t="shared" si="9"/>
        <v>1.25313326313984</v>
      </c>
      <c r="AU13">
        <f t="shared" si="9"/>
        <v>-689.73978198315911</v>
      </c>
      <c r="AW13">
        <v>10</v>
      </c>
      <c r="AX13">
        <f>IF(Z13&gt;0, (R13*SUMPRODUCT(K13:$K$98, X13:$X$98)-K13*$AZ$3)/Z13, 0)</f>
        <v>1072.3030931269998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3.852E-3</v>
      </c>
      <c r="Q14" s="4">
        <f t="shared" si="21"/>
        <v>25</v>
      </c>
      <c r="R14">
        <f t="shared" si="0"/>
        <v>500000</v>
      </c>
      <c r="S14">
        <f t="shared" si="1"/>
        <v>1453.9316969806471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937.85313077511091</v>
      </c>
      <c r="AC14">
        <f t="shared" si="2"/>
        <v>1254.0168633853445</v>
      </c>
      <c r="AE14">
        <f t="shared" si="3"/>
        <v>0</v>
      </c>
      <c r="AF14">
        <f t="shared" si="4"/>
        <v>0</v>
      </c>
      <c r="AG14">
        <f t="shared" si="4"/>
        <v>-21.562513321456883</v>
      </c>
      <c r="AH14">
        <f t="shared" si="5"/>
        <v>-1684.5098568217327</v>
      </c>
      <c r="AI14">
        <f t="shared" si="6"/>
        <v>-1706.0723701431896</v>
      </c>
      <c r="AJ14">
        <f t="shared" si="7"/>
        <v>-316.16373261023364</v>
      </c>
      <c r="AK14">
        <f t="shared" si="22"/>
        <v>65.649719154257767</v>
      </c>
      <c r="AL14">
        <f t="shared" si="8"/>
        <v>-1956.5863835991654</v>
      </c>
      <c r="AN14">
        <f t="shared" si="9"/>
        <v>0</v>
      </c>
      <c r="AO14">
        <f t="shared" si="9"/>
        <v>0</v>
      </c>
      <c r="AP14">
        <f t="shared" si="9"/>
        <v>-9.7269699339935283</v>
      </c>
      <c r="AQ14">
        <f t="shared" si="9"/>
        <v>-759.8917847167578</v>
      </c>
      <c r="AR14">
        <f t="shared" si="9"/>
        <v>-769.61875465075138</v>
      </c>
      <c r="AS14">
        <f t="shared" si="9"/>
        <v>-142.62322186062892</v>
      </c>
      <c r="AT14">
        <f t="shared" si="9"/>
        <v>29.614954197066616</v>
      </c>
      <c r="AU14">
        <f t="shared" si="9"/>
        <v>-882.62702231431365</v>
      </c>
      <c r="AW14">
        <v>11</v>
      </c>
      <c r="AX14">
        <f>IF(Z14&gt;0, (R14*SUMPRODUCT(K14:$K$98, X14:$X$98)-K14*$AZ$3)/Z14, 0)</f>
        <v>1453.9316969806471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4.0049999999999999E-3</v>
      </c>
      <c r="Q15" s="4">
        <f t="shared" si="21"/>
        <v>25</v>
      </c>
      <c r="R15">
        <f t="shared" si="0"/>
        <v>500000</v>
      </c>
      <c r="S15">
        <f t="shared" si="1"/>
        <v>1787.1993082218146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1254.0168633853445</v>
      </c>
      <c r="AC15">
        <f t="shared" si="2"/>
        <v>1519.8722033841641</v>
      </c>
      <c r="AE15">
        <f t="shared" si="3"/>
        <v>0</v>
      </c>
      <c r="AF15">
        <f t="shared" si="4"/>
        <v>0</v>
      </c>
      <c r="AG15">
        <f t="shared" si="4"/>
        <v>-21.260530322389879</v>
      </c>
      <c r="AH15">
        <f t="shared" si="5"/>
        <v>-1727.1573170486963</v>
      </c>
      <c r="AI15">
        <f t="shared" si="6"/>
        <v>-1748.4178473710863</v>
      </c>
      <c r="AJ15">
        <f t="shared" si="7"/>
        <v>-265.85533999881955</v>
      </c>
      <c r="AK15">
        <f t="shared" si="22"/>
        <v>87.781180436974125</v>
      </c>
      <c r="AL15">
        <f t="shared" si="8"/>
        <v>-1926.4920069329316</v>
      </c>
      <c r="AN15">
        <f t="shared" si="9"/>
        <v>0</v>
      </c>
      <c r="AO15">
        <f t="shared" si="9"/>
        <v>0</v>
      </c>
      <c r="AP15">
        <f t="shared" si="9"/>
        <v>-8.563164035774955</v>
      </c>
      <c r="AQ15">
        <f t="shared" si="9"/>
        <v>-695.65204617221571</v>
      </c>
      <c r="AR15">
        <f t="shared" si="9"/>
        <v>-704.21521020799071</v>
      </c>
      <c r="AS15">
        <f t="shared" si="9"/>
        <v>-107.07930854382882</v>
      </c>
      <c r="AT15">
        <f t="shared" si="9"/>
        <v>35.355874756527356</v>
      </c>
      <c r="AU15">
        <f t="shared" si="9"/>
        <v>-775.93864399529207</v>
      </c>
      <c r="AW15">
        <v>12</v>
      </c>
      <c r="AX15">
        <f>IF(Z15&gt;0, (R15*SUMPRODUCT(K15:$K$98, X15:$X$98)-K15*$AZ$3)/Z15, 0)</f>
        <v>1787.1993082218146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4.1640000000000002E-3</v>
      </c>
      <c r="Q16" s="4">
        <f t="shared" si="21"/>
        <v>25</v>
      </c>
      <c r="R16">
        <f t="shared" si="0"/>
        <v>500000</v>
      </c>
      <c r="S16">
        <f t="shared" si="1"/>
        <v>2075.5199602255748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1519.8722033841641</v>
      </c>
      <c r="AC16">
        <f t="shared" si="2"/>
        <v>1740.0658042794319</v>
      </c>
      <c r="AE16">
        <f t="shared" si="3"/>
        <v>0</v>
      </c>
      <c r="AF16">
        <f t="shared" si="4"/>
        <v>0</v>
      </c>
      <c r="AG16">
        <f t="shared" si="4"/>
        <v>-20.959396170903549</v>
      </c>
      <c r="AH16">
        <f t="shared" si="5"/>
        <v>-1770.5769652486292</v>
      </c>
      <c r="AI16">
        <f t="shared" si="6"/>
        <v>-1791.5363614195328</v>
      </c>
      <c r="AJ16">
        <f t="shared" si="7"/>
        <v>-220.19360089526776</v>
      </c>
      <c r="AK16">
        <f t="shared" si="22"/>
        <v>106.39105423689149</v>
      </c>
      <c r="AL16">
        <f t="shared" si="8"/>
        <v>-1905.3389080779091</v>
      </c>
      <c r="AN16">
        <f t="shared" si="9"/>
        <v>0</v>
      </c>
      <c r="AO16">
        <f t="shared" si="9"/>
        <v>0</v>
      </c>
      <c r="AP16">
        <f t="shared" si="9"/>
        <v>-7.5373887324752111</v>
      </c>
      <c r="AQ16">
        <f t="shared" si="9"/>
        <v>-636.7324115172662</v>
      </c>
      <c r="AR16">
        <f t="shared" si="9"/>
        <v>-644.26980024974137</v>
      </c>
      <c r="AS16">
        <f t="shared" si="9"/>
        <v>-79.185714741875927</v>
      </c>
      <c r="AT16">
        <f t="shared" si="9"/>
        <v>38.260202102317294</v>
      </c>
      <c r="AU16">
        <f t="shared" si="9"/>
        <v>-685.1953128893</v>
      </c>
      <c r="AW16">
        <v>13</v>
      </c>
      <c r="AX16">
        <f>IF(Z16&gt;0, (R16*SUMPRODUCT(K16:$K$98, X16:$X$98)-K16*$AZ$3)/Z16, 0)</f>
        <v>2075.5199602255748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4.3350000000000003E-3</v>
      </c>
      <c r="Q17" s="4">
        <f t="shared" si="21"/>
        <v>25</v>
      </c>
      <c r="R17">
        <f t="shared" si="0"/>
        <v>500000</v>
      </c>
      <c r="S17">
        <f t="shared" si="1"/>
        <v>2324.7228808023892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1740.0658042794319</v>
      </c>
      <c r="AC17">
        <f t="shared" si="2"/>
        <v>1921.0527205009894</v>
      </c>
      <c r="AE17">
        <f t="shared" si="3"/>
        <v>0</v>
      </c>
      <c r="AF17">
        <f t="shared" si="4"/>
        <v>0</v>
      </c>
      <c r="AG17">
        <f t="shared" si="4"/>
        <v>-20.658943226793646</v>
      </c>
      <c r="AH17">
        <f t="shared" si="5"/>
        <v>-1817.1796480173377</v>
      </c>
      <c r="AI17">
        <f t="shared" si="6"/>
        <v>-1837.8385912441313</v>
      </c>
      <c r="AJ17">
        <f t="shared" si="7"/>
        <v>-180.98691622155752</v>
      </c>
      <c r="AK17">
        <f t="shared" si="22"/>
        <v>121.80460629956025</v>
      </c>
      <c r="AL17">
        <f t="shared" si="8"/>
        <v>-1897.0209011661286</v>
      </c>
      <c r="AN17">
        <f t="shared" si="9"/>
        <v>0</v>
      </c>
      <c r="AO17">
        <f t="shared" si="9"/>
        <v>0</v>
      </c>
      <c r="AP17">
        <f t="shared" si="9"/>
        <v>-6.6333395223171241</v>
      </c>
      <c r="AQ17">
        <f t="shared" si="9"/>
        <v>-583.47464563000074</v>
      </c>
      <c r="AR17">
        <f t="shared" si="9"/>
        <v>-590.10798515231784</v>
      </c>
      <c r="AS17">
        <f t="shared" si="9"/>
        <v>-58.112733609611922</v>
      </c>
      <c r="AT17">
        <f t="shared" si="9"/>
        <v>39.110001905579118</v>
      </c>
      <c r="AU17">
        <f t="shared" si="9"/>
        <v>-609.11071685635068</v>
      </c>
      <c r="AW17">
        <v>14</v>
      </c>
      <c r="AX17">
        <f>IF(Z17&gt;0, (R17*SUMPRODUCT(K17:$K$98, X17:$X$98)-K17*$AZ$3)/Z17, 0)</f>
        <v>2324.7228808023892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4.522E-3</v>
      </c>
      <c r="Q18" s="4">
        <f t="shared" si="21"/>
        <v>25</v>
      </c>
      <c r="R18">
        <f t="shared" si="0"/>
        <v>500000</v>
      </c>
      <c r="S18">
        <f t="shared" si="1"/>
        <v>2539.0384045726169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1921.0527205009894</v>
      </c>
      <c r="AC18">
        <f t="shared" si="2"/>
        <v>2067.6846174949414</v>
      </c>
      <c r="AE18">
        <f t="shared" si="3"/>
        <v>0</v>
      </c>
      <c r="AF18">
        <f t="shared" si="4"/>
        <v>0</v>
      </c>
      <c r="AG18">
        <f t="shared" si="4"/>
        <v>-20.358934053254149</v>
      </c>
      <c r="AH18">
        <f t="shared" si="5"/>
        <v>-1868.3948254312172</v>
      </c>
      <c r="AI18">
        <f t="shared" si="6"/>
        <v>-1888.7537594844714</v>
      </c>
      <c r="AJ18">
        <f t="shared" si="7"/>
        <v>-146.63189699395207</v>
      </c>
      <c r="AK18">
        <f t="shared" si="22"/>
        <v>134.47369043506927</v>
      </c>
      <c r="AL18">
        <f t="shared" si="8"/>
        <v>-1900.9119660433541</v>
      </c>
      <c r="AN18">
        <f t="shared" si="9"/>
        <v>0</v>
      </c>
      <c r="AO18">
        <f t="shared" si="9"/>
        <v>0</v>
      </c>
      <c r="AP18">
        <f t="shared" si="9"/>
        <v>-5.836616219441102</v>
      </c>
      <c r="AQ18">
        <f t="shared" si="9"/>
        <v>-535.64216642710767</v>
      </c>
      <c r="AR18">
        <f t="shared" si="9"/>
        <v>-541.47878264654878</v>
      </c>
      <c r="AS18">
        <f t="shared" si="9"/>
        <v>-42.037274940016914</v>
      </c>
      <c r="AT18">
        <f t="shared" si="9"/>
        <v>38.551690409153522</v>
      </c>
      <c r="AU18">
        <f t="shared" si="9"/>
        <v>-544.9643671774121</v>
      </c>
      <c r="AW18">
        <v>15</v>
      </c>
      <c r="AX18">
        <f>IF(Z18&gt;0, (R18*SUMPRODUCT(K18:$K$98, X18:$X$98)-K18*$AZ$3)/Z18, 0)</f>
        <v>2539.0384045726169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4.7470000000000004E-3</v>
      </c>
      <c r="Q19" s="4">
        <f t="shared" si="21"/>
        <v>25</v>
      </c>
      <c r="R19">
        <f t="shared" si="0"/>
        <v>500000</v>
      </c>
      <c r="S19">
        <f t="shared" si="1"/>
        <v>2721.9151787622895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2067.6846174949414</v>
      </c>
      <c r="AC19">
        <f t="shared" si="2"/>
        <v>2183.9232926963577</v>
      </c>
      <c r="AE19">
        <f t="shared" si="3"/>
        <v>0</v>
      </c>
      <c r="AF19">
        <f t="shared" si="4"/>
        <v>0</v>
      </c>
      <c r="AG19">
        <f t="shared" si="4"/>
        <v>-20.058700852770809</v>
      </c>
      <c r="AH19">
        <f t="shared" si="5"/>
        <v>-1932.8771990159491</v>
      </c>
      <c r="AI19">
        <f t="shared" si="6"/>
        <v>-1952.9358998687198</v>
      </c>
      <c r="AJ19">
        <f t="shared" si="7"/>
        <v>-116.2386752014163</v>
      </c>
      <c r="AK19">
        <f t="shared" si="22"/>
        <v>144.73792322464593</v>
      </c>
      <c r="AL19">
        <f t="shared" si="8"/>
        <v>-1924.4366518454901</v>
      </c>
      <c r="AN19">
        <f t="shared" si="9"/>
        <v>0</v>
      </c>
      <c r="AO19">
        <f t="shared" si="9"/>
        <v>0</v>
      </c>
      <c r="AP19">
        <f t="shared" si="9"/>
        <v>-5.1344139643330386</v>
      </c>
      <c r="AQ19">
        <f t="shared" si="9"/>
        <v>-494.75744988726626</v>
      </c>
      <c r="AR19">
        <f t="shared" si="9"/>
        <v>-499.89186385159928</v>
      </c>
      <c r="AS19">
        <f t="shared" si="9"/>
        <v>-29.753545931529406</v>
      </c>
      <c r="AT19">
        <f t="shared" si="9"/>
        <v>37.048481834780986</v>
      </c>
      <c r="AU19">
        <f t="shared" si="9"/>
        <v>-492.59692794834768</v>
      </c>
      <c r="AW19">
        <v>16</v>
      </c>
      <c r="AX19">
        <f>IF(Z19&gt;0, (R19*SUMPRODUCT(K19:$K$98, X19:$X$98)-K19*$AZ$3)/Z19, 0)</f>
        <v>2721.9151787622895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4.9870000000000001E-3</v>
      </c>
      <c r="Q20" s="4">
        <f t="shared" si="21"/>
        <v>25</v>
      </c>
      <c r="R20">
        <f t="shared" si="0"/>
        <v>500000</v>
      </c>
      <c r="S20">
        <f t="shared" si="1"/>
        <v>2873.7637737928012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2183.9232926963577</v>
      </c>
      <c r="AC20">
        <f t="shared" si="2"/>
        <v>2271.2023085488445</v>
      </c>
      <c r="AE20">
        <f t="shared" si="3"/>
        <v>0</v>
      </c>
      <c r="AF20">
        <f t="shared" si="4"/>
        <v>0</v>
      </c>
      <c r="AG20">
        <f t="shared" si="4"/>
        <v>-19.758081103090333</v>
      </c>
      <c r="AH20">
        <f t="shared" si="5"/>
        <v>-2000.6548230553606</v>
      </c>
      <c r="AI20">
        <f t="shared" si="6"/>
        <v>-2020.4129041584508</v>
      </c>
      <c r="AJ20">
        <f t="shared" si="7"/>
        <v>-87.279015852486737</v>
      </c>
      <c r="AK20">
        <f t="shared" si="22"/>
        <v>152.87463048874505</v>
      </c>
      <c r="AL20">
        <f t="shared" si="8"/>
        <v>-1954.8172895221928</v>
      </c>
      <c r="AN20">
        <f t="shared" si="9"/>
        <v>0</v>
      </c>
      <c r="AO20">
        <f t="shared" si="9"/>
        <v>0</v>
      </c>
      <c r="AP20">
        <f t="shared" si="9"/>
        <v>-4.5155933055799817</v>
      </c>
      <c r="AQ20">
        <f t="shared" si="9"/>
        <v>-457.23790071658686</v>
      </c>
      <c r="AR20">
        <f t="shared" si="9"/>
        <v>-461.75349402216682</v>
      </c>
      <c r="AS20">
        <f t="shared" si="9"/>
        <v>-19.947106080025907</v>
      </c>
      <c r="AT20">
        <f t="shared" si="9"/>
        <v>34.938598258917899</v>
      </c>
      <c r="AU20">
        <f t="shared" si="9"/>
        <v>-446.7620018432749</v>
      </c>
      <c r="AW20">
        <v>17</v>
      </c>
      <c r="AX20">
        <f>IF(Z20&gt;0, (R20*SUMPRODUCT(K20:$K$98, X20:$X$98)-K20*$AZ$3)/Z20, 0)</f>
        <v>2873.7637737928012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5.2249999999999996E-3</v>
      </c>
      <c r="Q21" s="4">
        <f t="shared" si="21"/>
        <v>25</v>
      </c>
      <c r="R21">
        <f t="shared" si="0"/>
        <v>500000</v>
      </c>
      <c r="S21">
        <f t="shared" si="1"/>
        <v>2998.4171791778958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2271.2023085488445</v>
      </c>
      <c r="AC21">
        <f t="shared" si="2"/>
        <v>2333.6398236713267</v>
      </c>
      <c r="AE21">
        <f t="shared" si="3"/>
        <v>0</v>
      </c>
      <c r="AF21">
        <f t="shared" si="4"/>
        <v>0</v>
      </c>
      <c r="AG21">
        <f t="shared" si="4"/>
        <v>-19.457264318295785</v>
      </c>
      <c r="AH21">
        <f t="shared" si="5"/>
        <v>-2064.7194752729397</v>
      </c>
      <c r="AI21">
        <f t="shared" si="6"/>
        <v>-2084.1767395912357</v>
      </c>
      <c r="AJ21">
        <f t="shared" si="7"/>
        <v>-62.437515122482182</v>
      </c>
      <c r="AK21">
        <f t="shared" si="22"/>
        <v>158.98416159841912</v>
      </c>
      <c r="AL21">
        <f t="shared" si="8"/>
        <v>-1987.6300931152987</v>
      </c>
      <c r="AN21">
        <f t="shared" si="9"/>
        <v>0</v>
      </c>
      <c r="AO21">
        <f t="shared" si="9"/>
        <v>0</v>
      </c>
      <c r="AP21">
        <f t="shared" si="9"/>
        <v>-3.9703958906272554</v>
      </c>
      <c r="AQ21">
        <f t="shared" si="9"/>
        <v>-421.32098252956069</v>
      </c>
      <c r="AR21">
        <f t="shared" si="9"/>
        <v>-425.29137842018798</v>
      </c>
      <c r="AS21">
        <f t="shared" si="9"/>
        <v>-12.740827765297762</v>
      </c>
      <c r="AT21">
        <f t="shared" si="9"/>
        <v>32.441871146892595</v>
      </c>
      <c r="AU21">
        <f t="shared" si="9"/>
        <v>-405.59033503859314</v>
      </c>
      <c r="AW21">
        <v>18</v>
      </c>
      <c r="AX21">
        <f>IF(Z21&gt;0, (R21*SUMPRODUCT(K21:$K$98, X21:$X$98)-K21*$AZ$3)/Z21, 0)</f>
        <v>2998.4171791778958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5.4879999999999998E-3</v>
      </c>
      <c r="Q22" s="4">
        <f t="shared" si="21"/>
        <v>25</v>
      </c>
      <c r="R22">
        <f t="shared" si="0"/>
        <v>500000</v>
      </c>
      <c r="S22">
        <f t="shared" si="1"/>
        <v>3101.2814351706929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2333.6398236713267</v>
      </c>
      <c r="AC22">
        <f t="shared" si="2"/>
        <v>2376.3147481409324</v>
      </c>
      <c r="AE22">
        <f t="shared" si="3"/>
        <v>0</v>
      </c>
      <c r="AF22">
        <f t="shared" si="4"/>
        <v>0</v>
      </c>
      <c r="AG22">
        <f t="shared" si="4"/>
        <v>-19.155910208534017</v>
      </c>
      <c r="AH22">
        <f t="shared" si="5"/>
        <v>-2135.629331576145</v>
      </c>
      <c r="AI22">
        <f t="shared" si="6"/>
        <v>-2154.7852417846789</v>
      </c>
      <c r="AJ22">
        <f t="shared" si="7"/>
        <v>-42.674924469605685</v>
      </c>
      <c r="AK22">
        <f t="shared" si="22"/>
        <v>163.35478765699287</v>
      </c>
      <c r="AL22">
        <f t="shared" si="8"/>
        <v>-2034.1053785972917</v>
      </c>
      <c r="AN22">
        <f t="shared" si="9"/>
        <v>0</v>
      </c>
      <c r="AO22">
        <f t="shared" si="9"/>
        <v>0</v>
      </c>
      <c r="AP22">
        <f t="shared" si="9"/>
        <v>-3.4900914277439465</v>
      </c>
      <c r="AQ22">
        <f t="shared" si="9"/>
        <v>-389.09879728147098</v>
      </c>
      <c r="AR22">
        <f t="shared" si="9"/>
        <v>-392.58888870921487</v>
      </c>
      <c r="AS22">
        <f t="shared" si="9"/>
        <v>-7.775114126638484</v>
      </c>
      <c r="AT22">
        <f t="shared" si="9"/>
        <v>29.76225811648521</v>
      </c>
      <c r="AU22">
        <f t="shared" si="9"/>
        <v>-370.60174471936818</v>
      </c>
      <c r="AW22">
        <v>19</v>
      </c>
      <c r="AX22">
        <f>IF(Z22&gt;0, (R22*SUMPRODUCT(K22:$K$98, X22:$X$98)-K22*$AZ$3)/Z22, 0)</f>
        <v>3101.2814351706929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5.7670000000000004E-3</v>
      </c>
      <c r="Q23" s="4">
        <f t="shared" si="21"/>
        <v>25</v>
      </c>
      <c r="R23">
        <f t="shared" si="0"/>
        <v>500000</v>
      </c>
      <c r="S23">
        <f t="shared" si="1"/>
        <v>3184.3553443451351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2376.3147481409324</v>
      </c>
      <c r="AC23">
        <f t="shared" si="2"/>
        <v>2401.4980106801459</v>
      </c>
      <c r="AE23">
        <f t="shared" si="3"/>
        <v>0</v>
      </c>
      <c r="AF23">
        <f t="shared" si="4"/>
        <v>0</v>
      </c>
      <c r="AG23">
        <f t="shared" si="4"/>
        <v>-18.853878972276064</v>
      </c>
      <c r="AH23">
        <f t="shared" si="5"/>
        <v>-2209.4426834523142</v>
      </c>
      <c r="AI23">
        <f t="shared" si="6"/>
        <v>-2228.2965624245903</v>
      </c>
      <c r="AJ23">
        <f t="shared" si="7"/>
        <v>-25.183262539213501</v>
      </c>
      <c r="AK23">
        <f t="shared" si="22"/>
        <v>166.34203236986528</v>
      </c>
      <c r="AL23">
        <f t="shared" si="8"/>
        <v>-2087.1377925939387</v>
      </c>
      <c r="AN23">
        <f t="shared" si="9"/>
        <v>0</v>
      </c>
      <c r="AO23">
        <f t="shared" si="9"/>
        <v>0</v>
      </c>
      <c r="AP23">
        <f t="shared" si="9"/>
        <v>-3.0670206751809892</v>
      </c>
      <c r="AQ23">
        <f t="shared" si="9"/>
        <v>-359.41709399641684</v>
      </c>
      <c r="AR23">
        <f t="shared" si="9"/>
        <v>-362.48411467159787</v>
      </c>
      <c r="AS23">
        <f t="shared" si="9"/>
        <v>-4.0966417038029013</v>
      </c>
      <c r="AT23">
        <f t="shared" si="9"/>
        <v>27.0593893797767</v>
      </c>
      <c r="AU23">
        <f t="shared" si="9"/>
        <v>-339.52136699562408</v>
      </c>
      <c r="AW23">
        <v>20</v>
      </c>
      <c r="AX23">
        <f>IF(Z23&gt;0, (R23*SUMPRODUCT(K23:$K$98, X23:$X$98)-K23*$AZ$3)/Z23, 0)</f>
        <v>3184.3553443451351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6.0780000000000001E-3</v>
      </c>
      <c r="Q24" s="4">
        <f t="shared" si="21"/>
        <v>25</v>
      </c>
      <c r="R24">
        <f t="shared" si="0"/>
        <v>500000</v>
      </c>
      <c r="S24">
        <f t="shared" si="1"/>
        <v>3250.5102128307581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2401.4980106801459</v>
      </c>
      <c r="AC24">
        <f t="shared" si="2"/>
        <v>2411.975612952197</v>
      </c>
      <c r="AE24">
        <f t="shared" si="3"/>
        <v>0</v>
      </c>
      <c r="AF24">
        <f t="shared" si="4"/>
        <v>0</v>
      </c>
      <c r="AG24">
        <f t="shared" si="4"/>
        <v>-18.550746306159809</v>
      </c>
      <c r="AH24">
        <f t="shared" si="5"/>
        <v>-2291.8775278698781</v>
      </c>
      <c r="AI24">
        <f t="shared" si="6"/>
        <v>-2310.428274176038</v>
      </c>
      <c r="AJ24">
        <f t="shared" si="7"/>
        <v>-10.477602272051172</v>
      </c>
      <c r="AK24">
        <f t="shared" si="22"/>
        <v>168.10486074761022</v>
      </c>
      <c r="AL24">
        <f t="shared" si="8"/>
        <v>-2152.8010157004792</v>
      </c>
      <c r="AN24">
        <f t="shared" si="9"/>
        <v>0</v>
      </c>
      <c r="AO24">
        <f t="shared" si="9"/>
        <v>0</v>
      </c>
      <c r="AP24">
        <f t="shared" si="9"/>
        <v>-2.6943831399691325</v>
      </c>
      <c r="AQ24">
        <f t="shared" si="9"/>
        <v>-332.88127970982225</v>
      </c>
      <c r="AR24">
        <f t="shared" si="9"/>
        <v>-335.5756628497914</v>
      </c>
      <c r="AS24">
        <f t="shared" si="9"/>
        <v>-1.5218080417467037</v>
      </c>
      <c r="AT24">
        <f t="shared" si="9"/>
        <v>24.416209195574016</v>
      </c>
      <c r="AU24">
        <f t="shared" si="9"/>
        <v>-312.68126169596411</v>
      </c>
      <c r="AW24">
        <v>21</v>
      </c>
      <c r="AX24">
        <f>IF(Z24&gt;0, (R24*SUMPRODUCT(K24:$K$98, X24:$X$98)-K24*$AZ$3)/Z24, 0)</f>
        <v>3250.5102128307581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6.4359999999999999E-3</v>
      </c>
      <c r="Q25" s="4">
        <f t="shared" si="21"/>
        <v>25</v>
      </c>
      <c r="R25">
        <f t="shared" si="0"/>
        <v>500000</v>
      </c>
      <c r="S25">
        <f t="shared" si="1"/>
        <v>3301.2410375979121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2411.975612952197</v>
      </c>
      <c r="AC25">
        <f t="shared" si="2"/>
        <v>2409.3574549106493</v>
      </c>
      <c r="AE25">
        <f t="shared" si="3"/>
        <v>0</v>
      </c>
      <c r="AF25">
        <f t="shared" si="4"/>
        <v>0</v>
      </c>
      <c r="AG25">
        <f t="shared" si="4"/>
        <v>-18.245846239871767</v>
      </c>
      <c r="AH25">
        <f t="shared" si="5"/>
        <v>-2387.8520645288909</v>
      </c>
      <c r="AI25">
        <f t="shared" si="6"/>
        <v>-2406.0979107687626</v>
      </c>
      <c r="AJ25">
        <f t="shared" si="7"/>
        <v>2.6181580415477583</v>
      </c>
      <c r="AK25">
        <f t="shared" si="22"/>
        <v>168.83829290665381</v>
      </c>
      <c r="AL25">
        <f t="shared" si="8"/>
        <v>-2234.6414598205611</v>
      </c>
      <c r="AN25">
        <f t="shared" si="9"/>
        <v>0</v>
      </c>
      <c r="AO25">
        <f t="shared" si="9"/>
        <v>0</v>
      </c>
      <c r="AP25">
        <f t="shared" si="9"/>
        <v>-2.3661591595362501</v>
      </c>
      <c r="AQ25">
        <f t="shared" si="9"/>
        <v>-309.66160515788107</v>
      </c>
      <c r="AR25">
        <f t="shared" si="9"/>
        <v>-312.02776431741734</v>
      </c>
      <c r="AS25">
        <f t="shared" si="9"/>
        <v>0.33952816162530902</v>
      </c>
      <c r="AT25">
        <f t="shared" si="9"/>
        <v>21.895299784371684</v>
      </c>
      <c r="AU25">
        <f t="shared" si="9"/>
        <v>-289.7929363714203</v>
      </c>
      <c r="AW25">
        <v>22</v>
      </c>
      <c r="AX25">
        <f>IF(Z25&gt;0, (R25*SUMPRODUCT(K25:$K$98, X25:$X$98)-K25*$AZ$3)/Z25, 0)</f>
        <v>3301.2410375979121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6.8199999999999997E-3</v>
      </c>
      <c r="Q26" s="4">
        <f t="shared" si="21"/>
        <v>25</v>
      </c>
      <c r="R26">
        <f t="shared" si="0"/>
        <v>500000</v>
      </c>
      <c r="S26">
        <f t="shared" si="1"/>
        <v>3337.1148942761247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2409.3574549106493</v>
      </c>
      <c r="AC26">
        <f t="shared" si="2"/>
        <v>2394.5736369565843</v>
      </c>
      <c r="AE26">
        <f t="shared" si="3"/>
        <v>0</v>
      </c>
      <c r="AF26">
        <f t="shared" si="4"/>
        <v>0</v>
      </c>
      <c r="AG26">
        <f t="shared" si="4"/>
        <v>-17.93895110611712</v>
      </c>
      <c r="AH26">
        <f t="shared" si="5"/>
        <v>-2488.7334271185091</v>
      </c>
      <c r="AI26">
        <f t="shared" si="6"/>
        <v>-2506.6723782246263</v>
      </c>
      <c r="AJ26">
        <f t="shared" si="7"/>
        <v>14.783817954064943</v>
      </c>
      <c r="AK26">
        <f t="shared" si="22"/>
        <v>168.65502184374546</v>
      </c>
      <c r="AL26">
        <f t="shared" si="8"/>
        <v>-2323.2335384268158</v>
      </c>
      <c r="AN26">
        <f t="shared" si="9"/>
        <v>0</v>
      </c>
      <c r="AO26">
        <f t="shared" si="9"/>
        <v>0</v>
      </c>
      <c r="AP26">
        <f t="shared" si="9"/>
        <v>-2.077107466493616</v>
      </c>
      <c r="AQ26">
        <f t="shared" si="9"/>
        <v>-288.16438335780759</v>
      </c>
      <c r="AR26">
        <f t="shared" si="9"/>
        <v>-290.24149082430125</v>
      </c>
      <c r="AS26">
        <f t="shared" si="9"/>
        <v>1.7117822816964749</v>
      </c>
      <c r="AT26">
        <f t="shared" si="9"/>
        <v>19.528154297373135</v>
      </c>
      <c r="AU26">
        <f t="shared" si="9"/>
        <v>-269.0015542452316</v>
      </c>
      <c r="AW26">
        <v>23</v>
      </c>
      <c r="AX26">
        <f>IF(Z26&gt;0, (R26*SUMPRODUCT(K26:$K$98, X26:$X$98)-K26*$AZ$3)/Z26, 0)</f>
        <v>3337.1148942761247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7.2269999999999999E-3</v>
      </c>
      <c r="Q27" s="4">
        <f t="shared" si="21"/>
        <v>25</v>
      </c>
      <c r="R27">
        <f t="shared" si="0"/>
        <v>500000</v>
      </c>
      <c r="S27">
        <f t="shared" si="1"/>
        <v>3360.3292342115533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2394.5736369565843</v>
      </c>
      <c r="AC27">
        <f t="shared" si="2"/>
        <v>2369.6929921736141</v>
      </c>
      <c r="AE27">
        <f t="shared" si="3"/>
        <v>0</v>
      </c>
      <c r="AF27">
        <f t="shared" si="4"/>
        <v>0</v>
      </c>
      <c r="AG27">
        <f t="shared" si="4"/>
        <v>-17.629916795412043</v>
      </c>
      <c r="AH27">
        <f t="shared" si="5"/>
        <v>-2592.8959928781687</v>
      </c>
      <c r="AI27">
        <f t="shared" si="6"/>
        <v>-2610.5259096735808</v>
      </c>
      <c r="AJ27">
        <f t="shared" si="7"/>
        <v>24.880644782970194</v>
      </c>
      <c r="AK27">
        <f t="shared" si="22"/>
        <v>167.62015458696092</v>
      </c>
      <c r="AL27">
        <f t="shared" si="8"/>
        <v>-2418.0251103036499</v>
      </c>
      <c r="AN27">
        <f t="shared" si="9"/>
        <v>0</v>
      </c>
      <c r="AO27">
        <f t="shared" si="9"/>
        <v>0</v>
      </c>
      <c r="AP27">
        <f t="shared" si="9"/>
        <v>-1.8226117287217236</v>
      </c>
      <c r="AQ27">
        <f t="shared" si="9"/>
        <v>-268.0581367919529</v>
      </c>
      <c r="AR27">
        <f t="shared" si="9"/>
        <v>-269.88074852067462</v>
      </c>
      <c r="AS27">
        <f t="shared" si="9"/>
        <v>2.5722047089525462</v>
      </c>
      <c r="AT27">
        <f t="shared" si="9"/>
        <v>17.328865658619982</v>
      </c>
      <c r="AU27">
        <f t="shared" si="9"/>
        <v>-249.9796781531021</v>
      </c>
      <c r="AW27">
        <v>24</v>
      </c>
      <c r="AX27">
        <f>IF(Z27&gt;0, (R27*SUMPRODUCT(K27:$K$98, X27:$X$98)-K27*$AZ$3)/Z27, 0)</f>
        <v>3360.3292342115533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7.6860000000000001E-3</v>
      </c>
      <c r="Q28" s="4">
        <f t="shared" si="21"/>
        <v>25</v>
      </c>
      <c r="R28">
        <f t="shared" si="0"/>
        <v>500000</v>
      </c>
      <c r="S28">
        <f t="shared" si="1"/>
        <v>3373.2160589655005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2369.6929921736141</v>
      </c>
      <c r="AC28">
        <f t="shared" si="2"/>
        <v>2336.7096219663367</v>
      </c>
      <c r="AE28">
        <f t="shared" si="3"/>
        <v>0</v>
      </c>
      <c r="AF28">
        <f t="shared" si="4"/>
        <v>0</v>
      </c>
      <c r="AG28">
        <f t="shared" si="4"/>
        <v>-17.318114086968386</v>
      </c>
      <c r="AH28">
        <f t="shared" si="5"/>
        <v>-2710.0708097907395</v>
      </c>
      <c r="AI28">
        <f t="shared" si="6"/>
        <v>-2727.3889238777078</v>
      </c>
      <c r="AJ28">
        <f t="shared" si="7"/>
        <v>32.983370207277403</v>
      </c>
      <c r="AK28">
        <f t="shared" si="22"/>
        <v>165.878509452153</v>
      </c>
      <c r="AL28">
        <f t="shared" si="8"/>
        <v>-2528.5270442182773</v>
      </c>
      <c r="AN28">
        <f t="shared" si="9"/>
        <v>0</v>
      </c>
      <c r="AO28">
        <f t="shared" si="9"/>
        <v>0</v>
      </c>
      <c r="AP28">
        <f t="shared" si="9"/>
        <v>-1.5985509086495993</v>
      </c>
      <c r="AQ28">
        <f t="shared" si="9"/>
        <v>-250.15345976705657</v>
      </c>
      <c r="AR28">
        <f t="shared" si="9"/>
        <v>-251.75201067570617</v>
      </c>
      <c r="AS28">
        <f t="shared" si="9"/>
        <v>3.0445345347877462</v>
      </c>
      <c r="AT28">
        <f t="shared" si="9"/>
        <v>15.311438686601162</v>
      </c>
      <c r="AU28">
        <f t="shared" si="9"/>
        <v>-233.39603745431725</v>
      </c>
      <c r="AW28">
        <v>25</v>
      </c>
      <c r="AX28">
        <f>IF(Z28&gt;0, (R28*SUMPRODUCT(K28:$K$98, X28:$X$98)-K28*$AZ$3)/Z28, 0)</f>
        <v>3373.2160589655005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8.2030000000000002E-3</v>
      </c>
      <c r="Q29" s="4">
        <f t="shared" si="21"/>
        <v>25</v>
      </c>
      <c r="R29">
        <f t="shared" si="0"/>
        <v>500000</v>
      </c>
      <c r="S29">
        <f t="shared" si="1"/>
        <v>3376.5535096492627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2336.7096219663367</v>
      </c>
      <c r="AC29">
        <f t="shared" si="2"/>
        <v>2296.4443466498838</v>
      </c>
      <c r="AE29">
        <f t="shared" si="3"/>
        <v>0</v>
      </c>
      <c r="AF29">
        <f t="shared" si="4"/>
        <v>0</v>
      </c>
      <c r="AG29">
        <f t="shared" si="4"/>
        <v>-17.002872456243303</v>
      </c>
      <c r="AH29">
        <f t="shared" si="5"/>
        <v>-2841.2097971080334</v>
      </c>
      <c r="AI29">
        <f t="shared" si="6"/>
        <v>-2858.2126695642769</v>
      </c>
      <c r="AJ29">
        <f t="shared" si="7"/>
        <v>40.265275316452971</v>
      </c>
      <c r="AK29">
        <f t="shared" si="22"/>
        <v>163.56967353764358</v>
      </c>
      <c r="AL29">
        <f t="shared" si="8"/>
        <v>-2654.3777207101803</v>
      </c>
      <c r="AN29">
        <f t="shared" si="9"/>
        <v>0</v>
      </c>
      <c r="AO29">
        <f t="shared" si="9"/>
        <v>0</v>
      </c>
      <c r="AP29">
        <f t="shared" si="9"/>
        <v>-1.4012968629102238</v>
      </c>
      <c r="AQ29">
        <f t="shared" si="9"/>
        <v>-234.1591625652261</v>
      </c>
      <c r="AR29">
        <f t="shared" si="9"/>
        <v>-235.56045942813634</v>
      </c>
      <c r="AS29">
        <f t="shared" si="9"/>
        <v>3.3184748124393404</v>
      </c>
      <c r="AT29">
        <f t="shared" si="9"/>
        <v>13.480643990326802</v>
      </c>
      <c r="AU29">
        <f t="shared" si="9"/>
        <v>-218.7613406253702</v>
      </c>
      <c r="AW29">
        <v>26</v>
      </c>
      <c r="AX29">
        <f>IF(Z29&gt;0, (R29*SUMPRODUCT(K29:$K$98, X29:$X$98)-K29*$AZ$3)/Z29, 0)</f>
        <v>3376.5535096492627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8.7950000000000007E-3</v>
      </c>
      <c r="Q30" s="4">
        <f t="shared" si="21"/>
        <v>25</v>
      </c>
      <c r="R30">
        <f t="shared" si="0"/>
        <v>500000</v>
      </c>
      <c r="S30">
        <f t="shared" si="1"/>
        <v>3371.1629010256283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2296.4443466498838</v>
      </c>
      <c r="AC30">
        <f t="shared" si="2"/>
        <v>2249.6853487726949</v>
      </c>
      <c r="AE30">
        <f t="shared" si="3"/>
        <v>0</v>
      </c>
      <c r="AF30">
        <f t="shared" si="4"/>
        <v>0</v>
      </c>
      <c r="AG30">
        <f t="shared" si="4"/>
        <v>-16.68330346842821</v>
      </c>
      <c r="AH30">
        <f t="shared" si="5"/>
        <v>-2990.8052650531968</v>
      </c>
      <c r="AI30">
        <f t="shared" si="6"/>
        <v>-3007.488568521625</v>
      </c>
      <c r="AJ30">
        <f t="shared" si="7"/>
        <v>46.758997877188904</v>
      </c>
      <c r="AK30">
        <f t="shared" si="22"/>
        <v>160.75110426549188</v>
      </c>
      <c r="AL30">
        <f t="shared" si="8"/>
        <v>-2799.9784663789442</v>
      </c>
      <c r="AN30">
        <f t="shared" si="9"/>
        <v>0</v>
      </c>
      <c r="AO30">
        <f t="shared" si="9"/>
        <v>0</v>
      </c>
      <c r="AP30">
        <f t="shared" si="9"/>
        <v>-1.2276424003319877</v>
      </c>
      <c r="AQ30">
        <f t="shared" si="9"/>
        <v>-220.07867695170387</v>
      </c>
      <c r="AR30">
        <f t="shared" si="9"/>
        <v>-221.30631935203587</v>
      </c>
      <c r="AS30">
        <f t="shared" si="9"/>
        <v>3.4407651038477849</v>
      </c>
      <c r="AT30">
        <f t="shared" si="9"/>
        <v>11.828884601300043</v>
      </c>
      <c r="AU30">
        <f t="shared" si="9"/>
        <v>-206.03666964688804</v>
      </c>
      <c r="AW30">
        <v>27</v>
      </c>
      <c r="AX30">
        <f>IF(Z30&gt;0, (R30*SUMPRODUCT(K30:$K$98, X30:$X$98)-K30*$AZ$3)/Z30, 0)</f>
        <v>3371.1629010256283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9.4780000000000003E-3</v>
      </c>
      <c r="Q31" s="4">
        <f t="shared" si="21"/>
        <v>25</v>
      </c>
      <c r="R31">
        <f t="shared" si="0"/>
        <v>500000</v>
      </c>
      <c r="S31">
        <f t="shared" si="1"/>
        <v>3357.5036195976909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2249.6853487726949</v>
      </c>
      <c r="AC31">
        <f t="shared" si="2"/>
        <v>2196.9282474353113</v>
      </c>
      <c r="AE31">
        <f t="shared" si="3"/>
        <v>0</v>
      </c>
      <c r="AF31">
        <f t="shared" si="4"/>
        <v>0</v>
      </c>
      <c r="AG31">
        <f t="shared" si="4"/>
        <v>-16.358346083470163</v>
      </c>
      <c r="AH31">
        <f t="shared" si="5"/>
        <v>-3162.4870054752514</v>
      </c>
      <c r="AI31">
        <f t="shared" si="6"/>
        <v>-3178.8453515587216</v>
      </c>
      <c r="AJ31">
        <f t="shared" si="7"/>
        <v>52.757101337383574</v>
      </c>
      <c r="AK31">
        <f t="shared" si="22"/>
        <v>157.47797441408866</v>
      </c>
      <c r="AL31">
        <f t="shared" si="8"/>
        <v>-2968.6102758072493</v>
      </c>
      <c r="AN31">
        <f t="shared" si="9"/>
        <v>0</v>
      </c>
      <c r="AO31">
        <f t="shared" si="9"/>
        <v>0</v>
      </c>
      <c r="AP31">
        <f t="shared" si="9"/>
        <v>-1.0747592693377865</v>
      </c>
      <c r="AQ31">
        <f t="shared" si="9"/>
        <v>-207.7784762561889</v>
      </c>
      <c r="AR31">
        <f t="shared" si="9"/>
        <v>-208.85323552552669</v>
      </c>
      <c r="AS31">
        <f t="shared" si="9"/>
        <v>3.4661929388473776</v>
      </c>
      <c r="AT31">
        <f t="shared" si="9"/>
        <v>10.346456289313124</v>
      </c>
      <c r="AU31">
        <f t="shared" si="9"/>
        <v>-195.04058629736616</v>
      </c>
      <c r="AW31">
        <v>28</v>
      </c>
      <c r="AX31">
        <f>IF(Z31&gt;0, (R31*SUMPRODUCT(K31:$K$98, X31:$X$98)-K31*$AZ$3)/Z31, 0)</f>
        <v>3357.5036195976909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1.0265E-2</v>
      </c>
      <c r="Q32" s="4">
        <f t="shared" si="21"/>
        <v>25</v>
      </c>
      <c r="R32">
        <f t="shared" si="0"/>
        <v>500000</v>
      </c>
      <c r="S32">
        <f t="shared" si="1"/>
        <v>3335.8782434358659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2196.9282474353113</v>
      </c>
      <c r="AC32">
        <f t="shared" si="2"/>
        <v>2138.5440351204797</v>
      </c>
      <c r="AE32">
        <f t="shared" si="3"/>
        <v>0</v>
      </c>
      <c r="AF32">
        <f t="shared" si="4"/>
        <v>0</v>
      </c>
      <c r="AG32">
        <f t="shared" si="4"/>
        <v>-16.02684420008864</v>
      </c>
      <c r="AH32">
        <f t="shared" si="5"/>
        <v>-3358.3684509364243</v>
      </c>
      <c r="AI32">
        <f t="shared" si="6"/>
        <v>-3374.3952951365131</v>
      </c>
      <c r="AJ32">
        <f t="shared" si="7"/>
        <v>58.38421231483153</v>
      </c>
      <c r="AK32">
        <f t="shared" si="22"/>
        <v>153.7849773204718</v>
      </c>
      <c r="AL32">
        <f t="shared" si="8"/>
        <v>-3162.22610550121</v>
      </c>
      <c r="AN32">
        <f t="shared" si="9"/>
        <v>0</v>
      </c>
      <c r="AO32">
        <f t="shared" si="9"/>
        <v>0</v>
      </c>
      <c r="AP32">
        <f t="shared" si="9"/>
        <v>-0.94016006495058591</v>
      </c>
      <c r="AQ32">
        <f t="shared" si="9"/>
        <v>-197.00721249557819</v>
      </c>
      <c r="AR32">
        <f t="shared" si="9"/>
        <v>-197.94737256052878</v>
      </c>
      <c r="AS32">
        <f t="shared" si="9"/>
        <v>3.4249103664274232</v>
      </c>
      <c r="AT32">
        <f t="shared" si="9"/>
        <v>9.0212703424944696</v>
      </c>
      <c r="AU32">
        <f t="shared" si="9"/>
        <v>-185.50119185160688</v>
      </c>
      <c r="AW32">
        <v>29</v>
      </c>
      <c r="AX32">
        <f>IF(Z32&gt;0, (R32*SUMPRODUCT(K32:$K$98, X32:$X$98)-K32*$AZ$3)/Z32, 0)</f>
        <v>3335.8782434358659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1.1204E-2</v>
      </c>
      <c r="Q33" s="4">
        <f t="shared" si="21"/>
        <v>25</v>
      </c>
      <c r="R33">
        <f t="shared" si="0"/>
        <v>500000</v>
      </c>
      <c r="S33">
        <f t="shared" si="1"/>
        <v>3306.7557593660817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2138.5440351204797</v>
      </c>
      <c r="AC33">
        <f t="shared" si="2"/>
        <v>2074.924558286828</v>
      </c>
      <c r="AE33">
        <f t="shared" si="3"/>
        <v>0</v>
      </c>
      <c r="AF33">
        <f t="shared" si="4"/>
        <v>0</v>
      </c>
      <c r="AG33">
        <f t="shared" si="4"/>
        <v>-15.687010995669961</v>
      </c>
      <c r="AH33">
        <f t="shared" si="5"/>
        <v>-3591.2952483558629</v>
      </c>
      <c r="AI33">
        <f t="shared" si="6"/>
        <v>-3606.9822593515328</v>
      </c>
      <c r="AJ33">
        <f t="shared" si="7"/>
        <v>63.619476833651788</v>
      </c>
      <c r="AK33">
        <f t="shared" si="22"/>
        <v>149.69808245843359</v>
      </c>
      <c r="AL33">
        <f t="shared" si="8"/>
        <v>-3393.6647000594476</v>
      </c>
      <c r="AN33">
        <f t="shared" si="9"/>
        <v>0</v>
      </c>
      <c r="AO33">
        <f t="shared" si="9"/>
        <v>0</v>
      </c>
      <c r="AP33">
        <f t="shared" si="9"/>
        <v>-0.82162938476194081</v>
      </c>
      <c r="AQ33">
        <f t="shared" si="9"/>
        <v>-188.09916728047079</v>
      </c>
      <c r="AR33">
        <f t="shared" si="9"/>
        <v>-188.92079666523273</v>
      </c>
      <c r="AS33">
        <f t="shared" si="9"/>
        <v>3.3321600669584694</v>
      </c>
      <c r="AT33">
        <f t="shared" si="9"/>
        <v>7.8406487650397763</v>
      </c>
      <c r="AU33">
        <f t="shared" si="9"/>
        <v>-177.7479878332345</v>
      </c>
      <c r="AW33">
        <v>30</v>
      </c>
      <c r="AX33">
        <f>IF(Z33&gt;0, (R33*SUMPRODUCT(K33:$K$98, X33:$X$98)-K33*$AZ$3)/Z33, 0)</f>
        <v>3306.7557593660817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1.2285000000000001E-2</v>
      </c>
      <c r="Q34" s="4">
        <f t="shared" si="21"/>
        <v>25</v>
      </c>
      <c r="R34">
        <f t="shared" si="0"/>
        <v>500000</v>
      </c>
      <c r="S34">
        <f t="shared" si="1"/>
        <v>3269.6516178210663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2074.924558286828</v>
      </c>
      <c r="AC34">
        <f t="shared" si="2"/>
        <v>2005.9215835616483</v>
      </c>
      <c r="AE34">
        <f t="shared" si="3"/>
        <v>0</v>
      </c>
      <c r="AF34">
        <f t="shared" si="4"/>
        <v>0</v>
      </c>
      <c r="AG34">
        <f t="shared" si="4"/>
        <v>-15.337425955631456</v>
      </c>
      <c r="AH34">
        <f t="shared" si="5"/>
        <v>-3854.2986016361097</v>
      </c>
      <c r="AI34">
        <f t="shared" si="6"/>
        <v>-3869.6360275917409</v>
      </c>
      <c r="AJ34">
        <f t="shared" si="7"/>
        <v>69.002974725179683</v>
      </c>
      <c r="AK34">
        <f t="shared" si="22"/>
        <v>145.24471908007797</v>
      </c>
      <c r="AL34">
        <f t="shared" si="8"/>
        <v>-3655.3883337864831</v>
      </c>
      <c r="AN34">
        <f t="shared" si="9"/>
        <v>0</v>
      </c>
      <c r="AO34">
        <f t="shared" si="9"/>
        <v>0</v>
      </c>
      <c r="AP34">
        <f t="shared" si="9"/>
        <v>-0.71724944100225085</v>
      </c>
      <c r="AQ34">
        <f t="shared" si="9"/>
        <v>-180.24494628215075</v>
      </c>
      <c r="AR34">
        <f t="shared" si="9"/>
        <v>-180.962195723153</v>
      </c>
      <c r="AS34">
        <f t="shared" si="9"/>
        <v>3.2269003411850488</v>
      </c>
      <c r="AT34">
        <f t="shared" si="9"/>
        <v>6.7923192503148959</v>
      </c>
      <c r="AU34">
        <f t="shared" ref="AU34:AU79" si="23">AL34*$K34</f>
        <v>-170.94297613165304</v>
      </c>
      <c r="AW34">
        <v>31</v>
      </c>
      <c r="AX34">
        <f>IF(Z34&gt;0, (R34*SUMPRODUCT(K34:$K$98, X34:$X$98)-K34*$AZ$3)/Z34, 0)</f>
        <v>3269.6516178210663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1.3528E-2</v>
      </c>
      <c r="Q35" s="4">
        <f t="shared" si="21"/>
        <v>25</v>
      </c>
      <c r="R35">
        <f t="shared" si="0"/>
        <v>500000</v>
      </c>
      <c r="S35">
        <f t="shared" si="1"/>
        <v>3225.0590602308507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2005.9215835616483</v>
      </c>
      <c r="AC35">
        <f t="shared" si="2"/>
        <v>1932.0125234895788</v>
      </c>
      <c r="AE35">
        <f t="shared" si="3"/>
        <v>0</v>
      </c>
      <c r="AF35">
        <f t="shared" ref="AF35:AG66" si="24">-$Z35*P35</f>
        <v>0</v>
      </c>
      <c r="AG35">
        <f t="shared" si="24"/>
        <v>-14.976566997747359</v>
      </c>
      <c r="AH35">
        <f t="shared" si="5"/>
        <v>-4149.6939665556465</v>
      </c>
      <c r="AI35">
        <f t="shared" ref="AI35:AI66" si="25">SUM(AE35:AH35)</f>
        <v>-4164.6705335533943</v>
      </c>
      <c r="AJ35">
        <f t="shared" si="7"/>
        <v>73.909060072069451</v>
      </c>
      <c r="AK35">
        <f t="shared" si="22"/>
        <v>140.41451084931541</v>
      </c>
      <c r="AL35">
        <f t="shared" ref="AL35:AL79" si="26">SUM(AI35:AK35)</f>
        <v>-3950.3469626320098</v>
      </c>
      <c r="AN35">
        <f t="shared" ref="AN35:AT66" si="27">AE35*$K35</f>
        <v>0</v>
      </c>
      <c r="AO35">
        <f t="shared" si="27"/>
        <v>0</v>
      </c>
      <c r="AP35">
        <f t="shared" si="27"/>
        <v>-0.62533392513781239</v>
      </c>
      <c r="AQ35">
        <f t="shared" si="27"/>
        <v>-173.2669721049723</v>
      </c>
      <c r="AR35">
        <f t="shared" si="27"/>
        <v>-173.89230603011012</v>
      </c>
      <c r="AS35">
        <f t="shared" si="27"/>
        <v>3.0860104752354278</v>
      </c>
      <c r="AT35">
        <f t="shared" si="27"/>
        <v>5.8628894878856634</v>
      </c>
      <c r="AU35">
        <f t="shared" si="23"/>
        <v>-164.94340606698904</v>
      </c>
      <c r="AW35">
        <v>32</v>
      </c>
      <c r="AX35">
        <f>IF(Z35&gt;0, (R35*SUMPRODUCT(K35:$K$98, X35:$X$98)-K35*$AZ$3)/Z35, 0)</f>
        <v>3225.0590602308507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1.4963000000000001E-2</v>
      </c>
      <c r="Q36" s="4">
        <f t="shared" si="21"/>
        <v>25</v>
      </c>
      <c r="R36">
        <f t="shared" si="0"/>
        <v>500000</v>
      </c>
      <c r="S36">
        <f t="shared" si="1"/>
        <v>3173.5354146021405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1932.0125234895788</v>
      </c>
      <c r="AC36">
        <f t="shared" si="2"/>
        <v>1853.6883069293228</v>
      </c>
      <c r="AE36">
        <f t="shared" si="3"/>
        <v>0</v>
      </c>
      <c r="AF36">
        <f t="shared" si="24"/>
        <v>0</v>
      </c>
      <c r="AG36">
        <f t="shared" si="24"/>
        <v>-14.602706955782594</v>
      </c>
      <c r="AH36">
        <f t="shared" si="5"/>
        <v>-4481.8874397458749</v>
      </c>
      <c r="AI36">
        <f t="shared" si="25"/>
        <v>-4496.4901467016571</v>
      </c>
      <c r="AJ36">
        <f t="shared" si="7"/>
        <v>78.324216560255991</v>
      </c>
      <c r="AK36">
        <f t="shared" si="22"/>
        <v>135.24087664427054</v>
      </c>
      <c r="AL36">
        <f t="shared" si="26"/>
        <v>-4282.9250534971306</v>
      </c>
      <c r="AN36">
        <f t="shared" si="27"/>
        <v>0</v>
      </c>
      <c r="AO36">
        <f t="shared" si="27"/>
        <v>0</v>
      </c>
      <c r="AP36">
        <f t="shared" si="27"/>
        <v>-0.54439617353981895</v>
      </c>
      <c r="AQ36">
        <f t="shared" si="27"/>
        <v>-167.08699146137656</v>
      </c>
      <c r="AR36">
        <f t="shared" si="27"/>
        <v>-167.63138763491636</v>
      </c>
      <c r="AS36">
        <f t="shared" si="27"/>
        <v>2.9199657241647587</v>
      </c>
      <c r="AT36">
        <f t="shared" si="27"/>
        <v>5.0418471023385569</v>
      </c>
      <c r="AU36">
        <f t="shared" si="23"/>
        <v>-159.66957480841305</v>
      </c>
      <c r="AW36">
        <v>33</v>
      </c>
      <c r="AX36">
        <f>IF(Z36&gt;0, (R36*SUMPRODUCT(K36:$K$98, X36:$X$98)-K36*$AZ$3)/Z36, 0)</f>
        <v>3173.5354146021405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1.6567999999999999E-2</v>
      </c>
      <c r="Q37" s="4">
        <f t="shared" si="21"/>
        <v>25</v>
      </c>
      <c r="R37">
        <f t="shared" si="0"/>
        <v>500000</v>
      </c>
      <c r="S37">
        <f t="shared" si="1"/>
        <v>3115.3776891224643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1853.6883069293228</v>
      </c>
      <c r="AC37">
        <f t="shared" si="2"/>
        <v>1771.3716329185854</v>
      </c>
      <c r="AE37">
        <f t="shared" si="3"/>
        <v>0</v>
      </c>
      <c r="AF37">
        <f t="shared" si="24"/>
        <v>0</v>
      </c>
      <c r="AG37">
        <f t="shared" si="24"/>
        <v>-14.214742237381362</v>
      </c>
      <c r="AH37">
        <f t="shared" si="5"/>
        <v>-4838.7529768681206</v>
      </c>
      <c r="AI37">
        <f t="shared" si="25"/>
        <v>-4852.9677191055016</v>
      </c>
      <c r="AJ37">
        <f t="shared" si="7"/>
        <v>82.316674010737415</v>
      </c>
      <c r="AK37">
        <f t="shared" si="22"/>
        <v>129.7581814850526</v>
      </c>
      <c r="AL37">
        <f t="shared" si="26"/>
        <v>-4640.8928636097116</v>
      </c>
      <c r="AN37">
        <f t="shared" si="27"/>
        <v>0</v>
      </c>
      <c r="AO37">
        <f t="shared" si="27"/>
        <v>0</v>
      </c>
      <c r="AP37">
        <f t="shared" si="27"/>
        <v>-0.47315415714394021</v>
      </c>
      <c r="AQ37">
        <f t="shared" si="27"/>
        <v>-161.06349648585217</v>
      </c>
      <c r="AR37">
        <f t="shared" si="27"/>
        <v>-161.53665064299611</v>
      </c>
      <c r="AS37">
        <f t="shared" si="27"/>
        <v>2.7400058235328251</v>
      </c>
      <c r="AT37">
        <f t="shared" si="27"/>
        <v>4.3191513407562701</v>
      </c>
      <c r="AU37">
        <f t="shared" si="23"/>
        <v>-154.477493478707</v>
      </c>
      <c r="AW37">
        <v>34</v>
      </c>
      <c r="AX37">
        <f>IF(Z37&gt;0, (R37*SUMPRODUCT(K37:$K$98, X37:$X$98)-K37*$AZ$3)/Z37, 0)</f>
        <v>3115.3776891224643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1.8353999999999999E-2</v>
      </c>
      <c r="Q38" s="4">
        <f t="shared" si="21"/>
        <v>25</v>
      </c>
      <c r="R38">
        <f t="shared" si="0"/>
        <v>500000</v>
      </c>
      <c r="S38">
        <f t="shared" si="1"/>
        <v>3051.7536452080021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1771.3716329185854</v>
      </c>
      <c r="AC38">
        <f t="shared" si="2"/>
        <v>1685.9959198708027</v>
      </c>
      <c r="AE38">
        <f t="shared" si="3"/>
        <v>0</v>
      </c>
      <c r="AF38">
        <f t="shared" si="24"/>
        <v>0</v>
      </c>
      <c r="AG38">
        <f t="shared" si="24"/>
        <v>-13.811697435982651</v>
      </c>
      <c r="AH38">
        <f t="shared" si="5"/>
        <v>-5217.9475804979502</v>
      </c>
      <c r="AI38">
        <f t="shared" si="25"/>
        <v>-5231.7592779339329</v>
      </c>
      <c r="AJ38">
        <f t="shared" si="7"/>
        <v>85.37571304778271</v>
      </c>
      <c r="AK38">
        <f t="shared" si="22"/>
        <v>123.99601430430099</v>
      </c>
      <c r="AL38">
        <f t="shared" si="26"/>
        <v>-5022.3875505818496</v>
      </c>
      <c r="AN38">
        <f t="shared" si="27"/>
        <v>0</v>
      </c>
      <c r="AO38">
        <f t="shared" si="27"/>
        <v>0</v>
      </c>
      <c r="AP38">
        <f t="shared" si="27"/>
        <v>-0.41048066443953657</v>
      </c>
      <c r="AQ38">
        <f t="shared" si="27"/>
        <v>-155.07627500392641</v>
      </c>
      <c r="AR38">
        <f t="shared" si="27"/>
        <v>-155.48675566836593</v>
      </c>
      <c r="AS38">
        <f t="shared" si="27"/>
        <v>2.5373477504330899</v>
      </c>
      <c r="AT38">
        <f t="shared" si="27"/>
        <v>3.6851347617044397</v>
      </c>
      <c r="AU38">
        <f t="shared" si="23"/>
        <v>-149.26427315622843</v>
      </c>
      <c r="AW38">
        <v>35</v>
      </c>
      <c r="AX38">
        <f>IF(Z38&gt;0, (R38*SUMPRODUCT(K38:$K$98, X38:$X$98)-K38*$AZ$3)/Z38, 0)</f>
        <v>3051.7536452080021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2.0303000000000002E-2</v>
      </c>
      <c r="Q39" s="4">
        <f t="shared" si="21"/>
        <v>25</v>
      </c>
      <c r="R39">
        <f t="shared" si="0"/>
        <v>500000</v>
      </c>
      <c r="S39">
        <f t="shared" si="1"/>
        <v>2983.7951531298781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1685.9959198708027</v>
      </c>
      <c r="AC39">
        <f t="shared" si="2"/>
        <v>1598.4980229365826</v>
      </c>
      <c r="AE39">
        <f t="shared" si="3"/>
        <v>0</v>
      </c>
      <c r="AF39">
        <f t="shared" si="24"/>
        <v>0</v>
      </c>
      <c r="AG39">
        <f t="shared" si="24"/>
        <v>-13.393161568580069</v>
      </c>
      <c r="AH39">
        <f t="shared" si="5"/>
        <v>-5608.3778608551156</v>
      </c>
      <c r="AI39">
        <f t="shared" si="25"/>
        <v>-5621.7710224236953</v>
      </c>
      <c r="AJ39">
        <f t="shared" si="7"/>
        <v>87.49789693422008</v>
      </c>
      <c r="AK39">
        <f t="shared" si="22"/>
        <v>118.0197143909562</v>
      </c>
      <c r="AL39">
        <f t="shared" si="26"/>
        <v>-5416.2534110985189</v>
      </c>
      <c r="AN39">
        <f t="shared" si="27"/>
        <v>0</v>
      </c>
      <c r="AO39">
        <f t="shared" si="27"/>
        <v>0</v>
      </c>
      <c r="AP39">
        <f t="shared" si="27"/>
        <v>-0.35539452577234398</v>
      </c>
      <c r="AQ39">
        <f t="shared" si="27"/>
        <v>-148.82123089492697</v>
      </c>
      <c r="AR39">
        <f t="shared" si="27"/>
        <v>-149.17662542069931</v>
      </c>
      <c r="AS39">
        <f t="shared" si="27"/>
        <v>2.3218023188763319</v>
      </c>
      <c r="AT39">
        <f t="shared" si="27"/>
        <v>3.1317146599768955</v>
      </c>
      <c r="AU39">
        <f t="shared" si="23"/>
        <v>-143.72310844184608</v>
      </c>
      <c r="AW39">
        <v>36</v>
      </c>
      <c r="AX39">
        <f>IF(Z39&gt;0, (R39*SUMPRODUCT(K39:$K$98, X39:$X$98)-K39*$AZ$3)/Z39, 0)</f>
        <v>2983.7951531298781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2.2446000000000001E-2</v>
      </c>
      <c r="Q40" s="4">
        <f t="shared" si="21"/>
        <v>25</v>
      </c>
      <c r="R40">
        <f t="shared" si="0"/>
        <v>500000</v>
      </c>
      <c r="S40">
        <f t="shared" si="1"/>
        <v>2913.1499704649336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1598.4980229365826</v>
      </c>
      <c r="AC40">
        <f t="shared" si="2"/>
        <v>1510.0146296038936</v>
      </c>
      <c r="AE40">
        <f t="shared" si="3"/>
        <v>0</v>
      </c>
      <c r="AF40">
        <f t="shared" si="24"/>
        <v>0</v>
      </c>
      <c r="AG40">
        <f t="shared" si="24"/>
        <v>-12.95860704832592</v>
      </c>
      <c r="AH40">
        <f t="shared" si="5"/>
        <v>-6012.4580913669652</v>
      </c>
      <c r="AI40">
        <f t="shared" si="25"/>
        <v>-6025.4166984152907</v>
      </c>
      <c r="AJ40">
        <f t="shared" si="7"/>
        <v>88.483393332689047</v>
      </c>
      <c r="AK40">
        <f t="shared" si="22"/>
        <v>111.89486160556079</v>
      </c>
      <c r="AL40">
        <f t="shared" si="26"/>
        <v>-5825.0384434770413</v>
      </c>
      <c r="AN40">
        <f t="shared" si="27"/>
        <v>0</v>
      </c>
      <c r="AO40">
        <f t="shared" si="27"/>
        <v>0</v>
      </c>
      <c r="AP40">
        <f t="shared" si="27"/>
        <v>-0.30702088838315578</v>
      </c>
      <c r="AQ40">
        <f t="shared" si="27"/>
        <v>-142.44974152653629</v>
      </c>
      <c r="AR40">
        <f t="shared" si="27"/>
        <v>-142.75676241491945</v>
      </c>
      <c r="AS40">
        <f t="shared" si="27"/>
        <v>2.0963865889943714</v>
      </c>
      <c r="AT40">
        <f t="shared" si="27"/>
        <v>2.6510611586210286</v>
      </c>
      <c r="AU40">
        <f t="shared" si="23"/>
        <v>-138.00931466730404</v>
      </c>
      <c r="AW40">
        <v>37</v>
      </c>
      <c r="AX40">
        <f>IF(Z40&gt;0, (R40*SUMPRODUCT(K40:$K$98, X40:$X$98)-K40*$AZ$3)/Z40, 0)</f>
        <v>2913.1499704649336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2.4856E-2</v>
      </c>
      <c r="Q41" s="4">
        <f t="shared" si="21"/>
        <v>25</v>
      </c>
      <c r="R41">
        <f t="shared" si="0"/>
        <v>500000</v>
      </c>
      <c r="S41">
        <f t="shared" si="1"/>
        <v>2841.3025510881444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1510.0146296038936</v>
      </c>
      <c r="AC41">
        <f t="shared" si="2"/>
        <v>1421.4379573293559</v>
      </c>
      <c r="AE41">
        <f t="shared" si="3"/>
        <v>0</v>
      </c>
      <c r="AF41">
        <f t="shared" si="24"/>
        <v>0</v>
      </c>
      <c r="AG41">
        <f t="shared" si="24"/>
        <v>-12.506921841049474</v>
      </c>
      <c r="AH41">
        <f t="shared" si="5"/>
        <v>-6441.9827358637822</v>
      </c>
      <c r="AI41">
        <f t="shared" si="25"/>
        <v>-6454.4896577048321</v>
      </c>
      <c r="AJ41">
        <f t="shared" si="7"/>
        <v>88.576672274537714</v>
      </c>
      <c r="AK41">
        <f t="shared" si="22"/>
        <v>105.70102407227256</v>
      </c>
      <c r="AL41">
        <f t="shared" si="26"/>
        <v>-6260.2119613580217</v>
      </c>
      <c r="AN41">
        <f t="shared" si="27"/>
        <v>0</v>
      </c>
      <c r="AO41">
        <f t="shared" si="27"/>
        <v>0</v>
      </c>
      <c r="AP41">
        <f t="shared" si="27"/>
        <v>-0.26457086455149331</v>
      </c>
      <c r="AQ41">
        <f t="shared" si="27"/>
        <v>-136.27341431520929</v>
      </c>
      <c r="AR41">
        <f t="shared" si="27"/>
        <v>-136.5379851797608</v>
      </c>
      <c r="AS41">
        <f t="shared" si="27"/>
        <v>1.8737469587322761</v>
      </c>
      <c r="AT41">
        <f t="shared" si="27"/>
        <v>2.2359947298137701</v>
      </c>
      <c r="AU41">
        <f t="shared" si="23"/>
        <v>-132.42824349121474</v>
      </c>
      <c r="AW41">
        <v>38</v>
      </c>
      <c r="AX41">
        <f>IF(Z41&gt;0, (R41*SUMPRODUCT(K41:$K$98, X41:$X$98)-K41*$AZ$3)/Z41, 0)</f>
        <v>2841.3025510881444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2.7564999999999999E-2</v>
      </c>
      <c r="Q42" s="4">
        <f t="shared" si="21"/>
        <v>25</v>
      </c>
      <c r="R42">
        <f t="shared" si="0"/>
        <v>500000</v>
      </c>
      <c r="S42">
        <f t="shared" si="1"/>
        <v>2769.075551400962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1421.4379573293559</v>
      </c>
      <c r="AC42">
        <f t="shared" si="2"/>
        <v>1333.2654977034304</v>
      </c>
      <c r="AE42">
        <f t="shared" si="3"/>
        <v>0</v>
      </c>
      <c r="AF42">
        <f t="shared" si="24"/>
        <v>0</v>
      </c>
      <c r="AG42">
        <f t="shared" si="24"/>
        <v>-12.03709932209045</v>
      </c>
      <c r="AH42">
        <f t="shared" si="5"/>
        <v>-6895.0660109705741</v>
      </c>
      <c r="AI42">
        <f t="shared" si="25"/>
        <v>-6907.1031102926645</v>
      </c>
      <c r="AJ42">
        <f t="shared" si="7"/>
        <v>88.172459625925512</v>
      </c>
      <c r="AK42">
        <f t="shared" si="22"/>
        <v>99.500657013054919</v>
      </c>
      <c r="AL42">
        <f t="shared" si="26"/>
        <v>-6719.4299936536845</v>
      </c>
      <c r="AN42">
        <f t="shared" si="27"/>
        <v>0</v>
      </c>
      <c r="AO42">
        <f t="shared" si="27"/>
        <v>0</v>
      </c>
      <c r="AP42">
        <f t="shared" si="27"/>
        <v>-0.2273502321648361</v>
      </c>
      <c r="AQ42">
        <f t="shared" si="27"/>
        <v>-130.23028359574843</v>
      </c>
      <c r="AR42">
        <f t="shared" si="27"/>
        <v>-130.45763382791327</v>
      </c>
      <c r="AS42">
        <f t="shared" si="27"/>
        <v>1.6653538057719925</v>
      </c>
      <c r="AT42">
        <f t="shared" si="27"/>
        <v>1.8793146809843844</v>
      </c>
      <c r="AU42">
        <f t="shared" si="23"/>
        <v>-126.91296534115689</v>
      </c>
      <c r="AW42">
        <v>39</v>
      </c>
      <c r="AX42">
        <f>IF(Z42&gt;0, (R42*SUMPRODUCT(K42:$K$98, X42:$X$98)-K42*$AZ$3)/Z42, 0)</f>
        <v>2769.075551400962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3.0620999999999999E-2</v>
      </c>
      <c r="Q43" s="4">
        <f t="shared" si="21"/>
        <v>25</v>
      </c>
      <c r="R43">
        <f t="shared" si="0"/>
        <v>500000</v>
      </c>
      <c r="S43">
        <f t="shared" si="1"/>
        <v>2697.3661160497882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1333.2654977034304</v>
      </c>
      <c r="AC43">
        <f t="shared" si="2"/>
        <v>1245.9824950802563</v>
      </c>
      <c r="AE43">
        <f t="shared" si="3"/>
        <v>0</v>
      </c>
      <c r="AF43">
        <f t="shared" si="24"/>
        <v>0</v>
      </c>
      <c r="AG43">
        <f t="shared" si="24"/>
        <v>-11.548140310527815</v>
      </c>
      <c r="AH43">
        <f t="shared" si="5"/>
        <v>-7371.7603668346328</v>
      </c>
      <c r="AI43">
        <f t="shared" si="25"/>
        <v>-7383.3085071451605</v>
      </c>
      <c r="AJ43">
        <f t="shared" si="7"/>
        <v>87.28300262317407</v>
      </c>
      <c r="AK43">
        <f t="shared" si="22"/>
        <v>93.328584839240136</v>
      </c>
      <c r="AL43">
        <f t="shared" si="26"/>
        <v>-7202.6969196827467</v>
      </c>
      <c r="AN43">
        <f t="shared" si="27"/>
        <v>0</v>
      </c>
      <c r="AO43">
        <f t="shared" si="27"/>
        <v>0</v>
      </c>
      <c r="AP43">
        <f t="shared" si="27"/>
        <v>-0.19474556998577527</v>
      </c>
      <c r="AQ43">
        <f t="shared" si="27"/>
        <v>-124.31591891284724</v>
      </c>
      <c r="AR43">
        <f t="shared" si="27"/>
        <v>-124.51066448283301</v>
      </c>
      <c r="AS43">
        <f t="shared" si="27"/>
        <v>1.4719234126748368</v>
      </c>
      <c r="AT43">
        <f t="shared" si="27"/>
        <v>1.5738749237324507</v>
      </c>
      <c r="AU43">
        <f t="shared" si="23"/>
        <v>-121.46486614642572</v>
      </c>
      <c r="AW43">
        <v>40</v>
      </c>
      <c r="AX43">
        <f>IF(Z43&gt;0, (R43*SUMPRODUCT(K43:$K$98, X43:$X$98)-K43*$AZ$3)/Z43, 0)</f>
        <v>2697.3661160497882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3.3921E-2</v>
      </c>
      <c r="Q44" s="4">
        <f t="shared" si="21"/>
        <v>25</v>
      </c>
      <c r="R44">
        <f t="shared" si="0"/>
        <v>500000</v>
      </c>
      <c r="S44">
        <f t="shared" si="1"/>
        <v>2626.6172692612463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1245.9824950802563</v>
      </c>
      <c r="AC44">
        <f t="shared" si="2"/>
        <v>1160.0123627500645</v>
      </c>
      <c r="AE44">
        <f t="shared" si="3"/>
        <v>0</v>
      </c>
      <c r="AF44">
        <f t="shared" si="24"/>
        <v>0</v>
      </c>
      <c r="AG44">
        <f t="shared" si="24"/>
        <v>-11.040934439949122</v>
      </c>
      <c r="AH44">
        <f t="shared" si="5"/>
        <v>-7834.4893494682792</v>
      </c>
      <c r="AI44">
        <f t="shared" si="25"/>
        <v>-7845.5302839082287</v>
      </c>
      <c r="AJ44">
        <f t="shared" si="7"/>
        <v>85.970132330191745</v>
      </c>
      <c r="AK44">
        <f t="shared" si="22"/>
        <v>87.218774655617949</v>
      </c>
      <c r="AL44">
        <f t="shared" si="26"/>
        <v>-7672.3413769224189</v>
      </c>
      <c r="AN44">
        <f t="shared" si="27"/>
        <v>0</v>
      </c>
      <c r="AO44">
        <f t="shared" si="27"/>
        <v>0</v>
      </c>
      <c r="AP44">
        <f t="shared" si="27"/>
        <v>-0.1662429908985982</v>
      </c>
      <c r="AQ44">
        <f t="shared" si="27"/>
        <v>-117.96365141941931</v>
      </c>
      <c r="AR44">
        <f t="shared" si="27"/>
        <v>-118.12989441031792</v>
      </c>
      <c r="AS44">
        <f t="shared" si="27"/>
        <v>1.2944494874280956</v>
      </c>
      <c r="AT44">
        <f t="shared" si="27"/>
        <v>1.313250254326082</v>
      </c>
      <c r="AU44">
        <f t="shared" si="23"/>
        <v>-115.52219466856373</v>
      </c>
      <c r="AW44">
        <v>41</v>
      </c>
      <c r="AX44">
        <f>IF(Z44&gt;0, (R44*SUMPRODUCT(K44:$K$98, X44:$X$98)-K44*$AZ$3)/Z44, 0)</f>
        <v>2626.6172692612463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3.7368999999999999E-2</v>
      </c>
      <c r="Q45" s="4">
        <f t="shared" si="21"/>
        <v>25</v>
      </c>
      <c r="R45">
        <f t="shared" si="0"/>
        <v>500000</v>
      </c>
      <c r="S45">
        <f t="shared" si="1"/>
        <v>2558.2157425262412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1160.0123627500645</v>
      </c>
      <c r="AC45">
        <f t="shared" si="2"/>
        <v>1076.2860207794452</v>
      </c>
      <c r="AE45">
        <f t="shared" si="3"/>
        <v>0</v>
      </c>
      <c r="AF45">
        <f t="shared" si="24"/>
        <v>0</v>
      </c>
      <c r="AG45">
        <f t="shared" si="24"/>
        <v>-10.517936416463172</v>
      </c>
      <c r="AH45">
        <f t="shared" si="5"/>
        <v>-8251.7735817291759</v>
      </c>
      <c r="AI45">
        <f t="shared" si="25"/>
        <v>-8262.2915181456392</v>
      </c>
      <c r="AJ45">
        <f t="shared" si="7"/>
        <v>83.726341970619387</v>
      </c>
      <c r="AK45">
        <f t="shared" si="22"/>
        <v>81.200865392504525</v>
      </c>
      <c r="AL45">
        <f t="shared" si="26"/>
        <v>-8097.3643107825146</v>
      </c>
      <c r="AN45">
        <f t="shared" si="27"/>
        <v>0</v>
      </c>
      <c r="AO45">
        <f t="shared" si="27"/>
        <v>0</v>
      </c>
      <c r="AP45">
        <f t="shared" si="27"/>
        <v>-0.14140020237743078</v>
      </c>
      <c r="AQ45">
        <f t="shared" si="27"/>
        <v>-110.93454155160208</v>
      </c>
      <c r="AR45">
        <f t="shared" si="27"/>
        <v>-111.07594175397951</v>
      </c>
      <c r="AS45">
        <f t="shared" si="27"/>
        <v>1.1255935794056255</v>
      </c>
      <c r="AT45">
        <f t="shared" si="27"/>
        <v>1.0916417769697457</v>
      </c>
      <c r="AU45">
        <f t="shared" si="23"/>
        <v>-108.85870639760414</v>
      </c>
      <c r="AW45">
        <v>42</v>
      </c>
      <c r="AX45">
        <f>IF(Z45&gt;0, (R45*SUMPRODUCT(K45:$K$98, X45:$X$98)-K45*$AZ$3)/Z45, 0)</f>
        <v>2558.2157425262412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5.0548205999999998E-2</v>
      </c>
      <c r="Q46" s="4">
        <f t="shared" si="21"/>
        <v>25</v>
      </c>
      <c r="R46">
        <f t="shared" si="0"/>
        <v>500000</v>
      </c>
      <c r="S46">
        <f t="shared" si="1"/>
        <v>2519.762694729769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1076.2860207794452</v>
      </c>
      <c r="AC46">
        <f t="shared" si="2"/>
        <v>995.92050552141484</v>
      </c>
      <c r="AE46">
        <f t="shared" si="3"/>
        <v>0</v>
      </c>
      <c r="AF46">
        <f t="shared" si="24"/>
        <v>0</v>
      </c>
      <c r="AG46">
        <f t="shared" si="24"/>
        <v>-9.8810942356242588</v>
      </c>
      <c r="AH46">
        <f t="shared" si="5"/>
        <v>-10633.256333485644</v>
      </c>
      <c r="AI46">
        <f t="shared" si="25"/>
        <v>-10643.137427721269</v>
      </c>
      <c r="AJ46">
        <f t="shared" si="7"/>
        <v>80.365515258030314</v>
      </c>
      <c r="AK46">
        <f t="shared" si="22"/>
        <v>75.340021454561168</v>
      </c>
      <c r="AL46">
        <f t="shared" si="26"/>
        <v>-10487.431891008677</v>
      </c>
      <c r="AN46">
        <f t="shared" si="27"/>
        <v>0</v>
      </c>
      <c r="AO46">
        <f t="shared" si="27"/>
        <v>0</v>
      </c>
      <c r="AP46">
        <f t="shared" si="27"/>
        <v>-0.11860595874592895</v>
      </c>
      <c r="AQ46">
        <f t="shared" si="27"/>
        <v>-127.6344028252868</v>
      </c>
      <c r="AR46">
        <f t="shared" si="27"/>
        <v>-127.75300878403273</v>
      </c>
      <c r="AS46">
        <f t="shared" si="27"/>
        <v>0.96465318111472032</v>
      </c>
      <c r="AT46">
        <f t="shared" si="27"/>
        <v>0.90433055929584982</v>
      </c>
      <c r="AU46">
        <f t="shared" si="23"/>
        <v>-125.88402504362216</v>
      </c>
      <c r="AW46">
        <v>43</v>
      </c>
      <c r="AX46">
        <f>IF(Z46&gt;0, (R46*SUMPRODUCT(K46:$K$98, X46:$X$98)-K46*$AZ$3)/Z46, 0)</f>
        <v>2519.762694729769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6.4784177999999998E-2</v>
      </c>
      <c r="Q47" s="4">
        <f t="shared" si="21"/>
        <v>25</v>
      </c>
      <c r="R47">
        <f t="shared" si="0"/>
        <v>500000</v>
      </c>
      <c r="S47">
        <f t="shared" si="1"/>
        <v>2449.0420548615798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995.92050552141484</v>
      </c>
      <c r="AC47">
        <f t="shared" si="2"/>
        <v>895.57987617253093</v>
      </c>
      <c r="AE47">
        <f t="shared" si="3"/>
        <v>0</v>
      </c>
      <c r="AF47">
        <f t="shared" si="24"/>
        <v>0</v>
      </c>
      <c r="AG47">
        <f t="shared" si="24"/>
        <v>-9.1421447254725603</v>
      </c>
      <c r="AH47">
        <f t="shared" si="5"/>
        <v>-12802.771355909119</v>
      </c>
      <c r="AI47">
        <f t="shared" si="25"/>
        <v>-12811.913500634591</v>
      </c>
      <c r="AJ47">
        <f t="shared" si="7"/>
        <v>100.34062934888391</v>
      </c>
      <c r="AK47">
        <f t="shared" si="22"/>
        <v>69.714435386499048</v>
      </c>
      <c r="AL47">
        <f t="shared" si="26"/>
        <v>-12641.858435899208</v>
      </c>
      <c r="AN47">
        <f t="shared" si="27"/>
        <v>0</v>
      </c>
      <c r="AO47">
        <f t="shared" si="27"/>
        <v>0</v>
      </c>
      <c r="AP47">
        <f t="shared" si="27"/>
        <v>-9.7978669299297091E-2</v>
      </c>
      <c r="AQ47">
        <f t="shared" si="27"/>
        <v>-137.21052755815924</v>
      </c>
      <c r="AR47">
        <f t="shared" si="27"/>
        <v>-137.30850622745854</v>
      </c>
      <c r="AS47">
        <f t="shared" si="27"/>
        <v>1.0753758155747704</v>
      </c>
      <c r="AT47">
        <f t="shared" si="27"/>
        <v>0.74714717555162447</v>
      </c>
      <c r="AU47">
        <f t="shared" si="23"/>
        <v>-135.48598323633215</v>
      </c>
      <c r="AW47">
        <v>44</v>
      </c>
      <c r="AX47">
        <f>IF(Z47&gt;0, (R47*SUMPRODUCT(K47:$K$98, X47:$X$98)-K47*$AZ$3)/Z47, 0)</f>
        <v>2449.0420548615798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8.0470763000000001E-2</v>
      </c>
      <c r="Q48" s="4">
        <f t="shared" si="21"/>
        <v>25</v>
      </c>
      <c r="R48">
        <f t="shared" si="0"/>
        <v>500000</v>
      </c>
      <c r="S48">
        <f t="shared" si="1"/>
        <v>2353.3802723072604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895.57987617253093</v>
      </c>
      <c r="AC48">
        <f t="shared" si="2"/>
        <v>782.73878921830237</v>
      </c>
      <c r="AE48">
        <f t="shared" si="3"/>
        <v>0</v>
      </c>
      <c r="AF48">
        <f t="shared" si="24"/>
        <v>0</v>
      </c>
      <c r="AG48">
        <f t="shared" si="24"/>
        <v>-8.3150479167026319</v>
      </c>
      <c r="AH48">
        <f t="shared" si="5"/>
        <v>-14713.507230304049</v>
      </c>
      <c r="AI48">
        <f t="shared" si="25"/>
        <v>-14721.822278220752</v>
      </c>
      <c r="AJ48">
        <f t="shared" si="7"/>
        <v>112.84108695422856</v>
      </c>
      <c r="AK48">
        <f t="shared" si="22"/>
        <v>62.690591332077169</v>
      </c>
      <c r="AL48">
        <f t="shared" si="26"/>
        <v>-14546.290599934448</v>
      </c>
      <c r="AN48">
        <f t="shared" si="27"/>
        <v>0</v>
      </c>
      <c r="AO48">
        <f t="shared" si="27"/>
        <v>0</v>
      </c>
      <c r="AP48">
        <f t="shared" si="27"/>
        <v>-7.9566486008986609E-2</v>
      </c>
      <c r="AQ48">
        <f t="shared" si="27"/>
        <v>-140.79318350426985</v>
      </c>
      <c r="AR48">
        <f t="shared" si="27"/>
        <v>-140.87274999027883</v>
      </c>
      <c r="AS48">
        <f t="shared" si="27"/>
        <v>1.0797735450624895</v>
      </c>
      <c r="AT48">
        <f t="shared" si="27"/>
        <v>0.59988470398338434</v>
      </c>
      <c r="AU48">
        <f t="shared" si="23"/>
        <v>-139.19309174123299</v>
      </c>
      <c r="AW48">
        <v>45</v>
      </c>
      <c r="AX48">
        <f>IF(Z48&gt;0, (R48*SUMPRODUCT(K48:$K$98, X48:$X$98)-K48*$AZ$3)/Z48, 0)</f>
        <v>2353.3802723072604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9.7818447000000003E-2</v>
      </c>
      <c r="Q49" s="4">
        <f t="shared" si="21"/>
        <v>25</v>
      </c>
      <c r="R49">
        <f t="shared" si="0"/>
        <v>500000</v>
      </c>
      <c r="S49">
        <f t="shared" si="1"/>
        <v>2236.6419740980264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782.73878921830237</v>
      </c>
      <c r="AC49">
        <f t="shared" si="2"/>
        <v>663.70403482468498</v>
      </c>
      <c r="AE49">
        <f t="shared" si="3"/>
        <v>0</v>
      </c>
      <c r="AF49">
        <f t="shared" si="24"/>
        <v>0</v>
      </c>
      <c r="AG49">
        <f t="shared" si="24"/>
        <v>-7.4185323635931697</v>
      </c>
      <c r="AH49">
        <f t="shared" si="5"/>
        <v>-16267.301478848736</v>
      </c>
      <c r="AI49">
        <f t="shared" si="25"/>
        <v>-16274.72001121233</v>
      </c>
      <c r="AJ49">
        <f t="shared" si="7"/>
        <v>119.03475439361739</v>
      </c>
      <c r="AK49">
        <f t="shared" si="22"/>
        <v>54.791715245281168</v>
      </c>
      <c r="AL49">
        <f t="shared" si="26"/>
        <v>-16100.893541573432</v>
      </c>
      <c r="AN49">
        <f t="shared" si="27"/>
        <v>0</v>
      </c>
      <c r="AO49">
        <f t="shared" si="27"/>
        <v>0</v>
      </c>
      <c r="AP49">
        <f t="shared" si="27"/>
        <v>-6.3381920584152193E-2</v>
      </c>
      <c r="AQ49">
        <f t="shared" si="27"/>
        <v>-138.98339454725533</v>
      </c>
      <c r="AR49">
        <f t="shared" si="27"/>
        <v>-139.04677646783946</v>
      </c>
      <c r="AS49">
        <f t="shared" si="27"/>
        <v>1.0170005305572412</v>
      </c>
      <c r="AT49">
        <f t="shared" si="27"/>
        <v>0.46812549627590183</v>
      </c>
      <c r="AU49">
        <f t="shared" si="23"/>
        <v>-137.56165044100635</v>
      </c>
      <c r="AW49">
        <v>46</v>
      </c>
      <c r="AX49">
        <f>IF(Z49&gt;0, (R49*SUMPRODUCT(K49:$K$98, X49:$X$98)-K49*$AZ$3)/Z49, 0)</f>
        <v>2236.6419740980264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0.115047869</v>
      </c>
      <c r="Q50" s="4">
        <f t="shared" si="21"/>
        <v>25</v>
      </c>
      <c r="R50">
        <f t="shared" si="0"/>
        <v>500000</v>
      </c>
      <c r="S50">
        <f t="shared" si="1"/>
        <v>2095.8230126982958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663.70403482468498</v>
      </c>
      <c r="AC50">
        <f t="shared" si="2"/>
        <v>544.14780912622689</v>
      </c>
      <c r="AE50">
        <f t="shared" si="3"/>
        <v>0</v>
      </c>
      <c r="AF50">
        <f t="shared" si="24"/>
        <v>0</v>
      </c>
      <c r="AG50">
        <f t="shared" si="24"/>
        <v>-6.4908607004183088</v>
      </c>
      <c r="AH50">
        <f t="shared" si="5"/>
        <v>-17069.726790778546</v>
      </c>
      <c r="AI50">
        <f t="shared" si="25"/>
        <v>-17076.217651478964</v>
      </c>
      <c r="AJ50">
        <f t="shared" si="7"/>
        <v>119.55622569845809</v>
      </c>
      <c r="AK50">
        <f t="shared" si="22"/>
        <v>46.45928243772795</v>
      </c>
      <c r="AL50">
        <f t="shared" si="26"/>
        <v>-16910.202143342776</v>
      </c>
      <c r="AN50">
        <f t="shared" si="27"/>
        <v>0</v>
      </c>
      <c r="AO50">
        <f t="shared" si="27"/>
        <v>0</v>
      </c>
      <c r="AP50">
        <f t="shared" si="27"/>
        <v>-4.9514416501764913E-2</v>
      </c>
      <c r="AQ50">
        <f t="shared" si="27"/>
        <v>-130.21348029167757</v>
      </c>
      <c r="AR50">
        <f t="shared" si="27"/>
        <v>-130.26299470817932</v>
      </c>
      <c r="AS50">
        <f t="shared" si="27"/>
        <v>0.91201414232028732</v>
      </c>
      <c r="AT50">
        <f t="shared" si="27"/>
        <v>0.35440665994365617</v>
      </c>
      <c r="AU50">
        <f t="shared" si="23"/>
        <v>-128.99657390591537</v>
      </c>
      <c r="AW50">
        <v>47</v>
      </c>
      <c r="AX50">
        <f>IF(Z50&gt;0, (R50*SUMPRODUCT(K50:$K$98, X50:$X$98)-K50*$AZ$3)/Z50, 0)</f>
        <v>2095.8230126982958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0.13365521</v>
      </c>
      <c r="Q51" s="4">
        <f t="shared" si="21"/>
        <v>25</v>
      </c>
      <c r="R51">
        <f t="shared" si="0"/>
        <v>500000</v>
      </c>
      <c r="S51">
        <f t="shared" si="1"/>
        <v>1939.7617630877344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544.14780912622689</v>
      </c>
      <c r="AC51">
        <f t="shared" si="2"/>
        <v>431.28001530668951</v>
      </c>
      <c r="AE51">
        <f t="shared" si="3"/>
        <v>0</v>
      </c>
      <c r="AF51">
        <f t="shared" si="24"/>
        <v>0</v>
      </c>
      <c r="AG51">
        <f t="shared" si="24"/>
        <v>-5.5584147434189699</v>
      </c>
      <c r="AH51">
        <f t="shared" si="5"/>
        <v>-17350.746999903124</v>
      </c>
      <c r="AI51">
        <f t="shared" si="25"/>
        <v>-17356.305414646544</v>
      </c>
      <c r="AJ51">
        <f t="shared" si="7"/>
        <v>112.86779381953738</v>
      </c>
      <c r="AK51">
        <f t="shared" si="22"/>
        <v>38.090346638835889</v>
      </c>
      <c r="AL51">
        <f t="shared" si="26"/>
        <v>-17205.347274188171</v>
      </c>
      <c r="AN51">
        <f t="shared" si="27"/>
        <v>0</v>
      </c>
      <c r="AO51">
        <f t="shared" si="27"/>
        <v>0</v>
      </c>
      <c r="AP51">
        <f t="shared" si="27"/>
        <v>-3.7858404108193217E-2</v>
      </c>
      <c r="AQ51">
        <f t="shared" si="27"/>
        <v>-118.17606670662239</v>
      </c>
      <c r="AR51">
        <f t="shared" si="27"/>
        <v>-118.2139251107306</v>
      </c>
      <c r="AS51">
        <f t="shared" si="27"/>
        <v>0.76874338214495463</v>
      </c>
      <c r="AT51">
        <f t="shared" si="27"/>
        <v>0.25943363391181795</v>
      </c>
      <c r="AU51">
        <f t="shared" si="23"/>
        <v>-117.18574809467383</v>
      </c>
      <c r="AW51">
        <v>48</v>
      </c>
      <c r="AX51">
        <f>IF(Z51&gt;0, (R51*SUMPRODUCT(K51:$K$98, X51:$X$98)-K51*$AZ$3)/Z51, 0)</f>
        <v>1939.7617630877344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0.153152232</v>
      </c>
      <c r="Q52" s="4">
        <f t="shared" si="21"/>
        <v>25</v>
      </c>
      <c r="R52">
        <f t="shared" si="0"/>
        <v>500000</v>
      </c>
      <c r="S52">
        <f t="shared" si="1"/>
        <v>1766.0316592913457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431.28001530668951</v>
      </c>
      <c r="AC52">
        <f t="shared" si="2"/>
        <v>328.59116866447835</v>
      </c>
      <c r="AE52">
        <f t="shared" si="3"/>
        <v>0</v>
      </c>
      <c r="AF52">
        <f t="shared" si="24"/>
        <v>0</v>
      </c>
      <c r="AG52">
        <f t="shared" si="24"/>
        <v>-4.6515469716484574</v>
      </c>
      <c r="AH52">
        <f t="shared" si="5"/>
        <v>-17025.672486726449</v>
      </c>
      <c r="AI52">
        <f t="shared" si="25"/>
        <v>-17030.324033698096</v>
      </c>
      <c r="AJ52">
        <f t="shared" si="7"/>
        <v>102.68884664221116</v>
      </c>
      <c r="AK52">
        <f t="shared" si="22"/>
        <v>30.189601071468267</v>
      </c>
      <c r="AL52">
        <f t="shared" si="26"/>
        <v>-16897.445585984417</v>
      </c>
      <c r="AN52">
        <f t="shared" si="27"/>
        <v>0</v>
      </c>
      <c r="AO52">
        <f t="shared" si="27"/>
        <v>0</v>
      </c>
      <c r="AP52">
        <f t="shared" si="27"/>
        <v>-2.8287250873199575E-2</v>
      </c>
      <c r="AQ52">
        <f t="shared" si="27"/>
        <v>-103.53748373442428</v>
      </c>
      <c r="AR52">
        <f t="shared" si="27"/>
        <v>-103.56577098529748</v>
      </c>
      <c r="AS52">
        <f t="shared" si="27"/>
        <v>0.62447722973725461</v>
      </c>
      <c r="AT52">
        <f t="shared" si="27"/>
        <v>0.18359071175149203</v>
      </c>
      <c r="AU52">
        <f t="shared" si="23"/>
        <v>-102.75770304380873</v>
      </c>
      <c r="AW52">
        <v>49</v>
      </c>
      <c r="AX52">
        <f>IF(Z52&gt;0, (R52*SUMPRODUCT(K52:$K$98, X52:$X$98)-K52*$AZ$3)/Z52, 0)</f>
        <v>1766.0316592913457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0.17329698399999999</v>
      </c>
      <c r="Q53" s="4">
        <f t="shared" si="21"/>
        <v>25</v>
      </c>
      <c r="R53">
        <f t="shared" si="0"/>
        <v>500000</v>
      </c>
      <c r="S53">
        <f t="shared" si="1"/>
        <v>1572.0308514921214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328.59116866447835</v>
      </c>
      <c r="AC53">
        <f t="shared" si="2"/>
        <v>238.88155998756392</v>
      </c>
      <c r="AE53">
        <f t="shared" si="3"/>
        <v>0</v>
      </c>
      <c r="AF53">
        <f t="shared" si="24"/>
        <v>0</v>
      </c>
      <c r="AG53">
        <f t="shared" si="24"/>
        <v>-3.7989324408109608</v>
      </c>
      <c r="AH53">
        <f t="shared" si="5"/>
        <v>-16121.981222420221</v>
      </c>
      <c r="AI53">
        <f t="shared" si="25"/>
        <v>-16125.780154861033</v>
      </c>
      <c r="AJ53">
        <f t="shared" si="7"/>
        <v>89.709608676914428</v>
      </c>
      <c r="AK53">
        <f t="shared" si="22"/>
        <v>23.001381806513486</v>
      </c>
      <c r="AL53">
        <f t="shared" si="26"/>
        <v>-16013.069164377606</v>
      </c>
      <c r="AN53">
        <f t="shared" si="27"/>
        <v>0</v>
      </c>
      <c r="AO53">
        <f t="shared" si="27"/>
        <v>0</v>
      </c>
      <c r="AP53">
        <f t="shared" si="27"/>
        <v>-2.0627038484366714E-2</v>
      </c>
      <c r="AQ53">
        <f t="shared" si="27"/>
        <v>-87.537415392443791</v>
      </c>
      <c r="AR53">
        <f t="shared" si="27"/>
        <v>-87.558042430928154</v>
      </c>
      <c r="AS53">
        <f t="shared" si="27"/>
        <v>0.48709567212023819</v>
      </c>
      <c r="AT53">
        <f t="shared" si="27"/>
        <v>0.12489045149096802</v>
      </c>
      <c r="AU53">
        <f t="shared" si="23"/>
        <v>-86.946056307316951</v>
      </c>
      <c r="AW53">
        <v>50</v>
      </c>
      <c r="AX53">
        <f>IF(Z53&gt;0, (R53*SUMPRODUCT(K53:$K$98, X53:$X$98)-K53*$AZ$3)/Z53, 0)</f>
        <v>1572.0308514921214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0.19491187900000001</v>
      </c>
      <c r="Q54" s="4">
        <f t="shared" si="21"/>
        <v>25</v>
      </c>
      <c r="R54">
        <f t="shared" si="0"/>
        <v>500000</v>
      </c>
      <c r="S54">
        <f t="shared" si="1"/>
        <v>1354.8354351476198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238.88155998756392</v>
      </c>
      <c r="AC54">
        <f t="shared" si="2"/>
        <v>163.69046161075391</v>
      </c>
      <c r="AE54">
        <f t="shared" si="3"/>
        <v>0</v>
      </c>
      <c r="AF54">
        <f t="shared" si="24"/>
        <v>0</v>
      </c>
      <c r="AG54">
        <f t="shared" si="24"/>
        <v>-3.0204860561703306</v>
      </c>
      <c r="AH54">
        <f t="shared" si="5"/>
        <v>-14809.141204650412</v>
      </c>
      <c r="AI54">
        <f t="shared" si="25"/>
        <v>-14812.161690706582</v>
      </c>
      <c r="AJ54">
        <f t="shared" si="7"/>
        <v>75.191098376810004</v>
      </c>
      <c r="AK54">
        <f t="shared" si="22"/>
        <v>16.721709199129474</v>
      </c>
      <c r="AL54">
        <f t="shared" si="26"/>
        <v>-14720.248883130642</v>
      </c>
      <c r="AN54">
        <f t="shared" si="27"/>
        <v>0</v>
      </c>
      <c r="AO54">
        <f t="shared" si="27"/>
        <v>0</v>
      </c>
      <c r="AP54">
        <f t="shared" si="27"/>
        <v>-1.4643136848508766E-2</v>
      </c>
      <c r="AQ54">
        <f t="shared" si="27"/>
        <v>-71.793836235593361</v>
      </c>
      <c r="AR54">
        <f t="shared" si="27"/>
        <v>-71.808479372441866</v>
      </c>
      <c r="AS54">
        <f t="shared" si="27"/>
        <v>0.36452197522054214</v>
      </c>
      <c r="AT54">
        <f t="shared" si="27"/>
        <v>8.1065852180849413E-2</v>
      </c>
      <c r="AU54">
        <f t="shared" si="23"/>
        <v>-71.362891545040469</v>
      </c>
      <c r="AW54">
        <v>51</v>
      </c>
      <c r="AX54">
        <f>IF(Z54&gt;0, (R54*SUMPRODUCT(K54:$K$98, X54:$X$98)-K54*$AZ$3)/Z54, 0)</f>
        <v>1354.8354351476198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0.21714087100000001</v>
      </c>
      <c r="Q55" s="4">
        <f t="shared" si="21"/>
        <v>25</v>
      </c>
      <c r="R55">
        <f t="shared" si="0"/>
        <v>500000</v>
      </c>
      <c r="S55">
        <f t="shared" si="1"/>
        <v>1102.2069055955492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163.69046161075391</v>
      </c>
      <c r="AC55">
        <f t="shared" si="2"/>
        <v>102.92012271054786</v>
      </c>
      <c r="AE55">
        <f t="shared" si="3"/>
        <v>0</v>
      </c>
      <c r="AF55">
        <f t="shared" si="24"/>
        <v>0</v>
      </c>
      <c r="AG55">
        <f t="shared" si="24"/>
        <v>-2.3344102225284469</v>
      </c>
      <c r="AH55">
        <f t="shared" si="5"/>
        <v>-13117.419461603611</v>
      </c>
      <c r="AI55">
        <f t="shared" si="25"/>
        <v>-13119.75387182614</v>
      </c>
      <c r="AJ55">
        <f t="shared" si="7"/>
        <v>60.770338900206056</v>
      </c>
      <c r="AK55">
        <f t="shared" si="22"/>
        <v>11.458332312752775</v>
      </c>
      <c r="AL55">
        <f t="shared" si="26"/>
        <v>-13047.525200613181</v>
      </c>
      <c r="AN55">
        <f t="shared" si="27"/>
        <v>0</v>
      </c>
      <c r="AO55">
        <f t="shared" si="27"/>
        <v>0</v>
      </c>
      <c r="AP55">
        <f t="shared" si="27"/>
        <v>-1.0104537491577043E-2</v>
      </c>
      <c r="AQ55">
        <f t="shared" si="27"/>
        <v>-56.778990883167651</v>
      </c>
      <c r="AR55">
        <f t="shared" si="27"/>
        <v>-56.78909542065923</v>
      </c>
      <c r="AS55">
        <f t="shared" si="27"/>
        <v>0.26304552724579761</v>
      </c>
      <c r="AT55">
        <f t="shared" si="27"/>
        <v>4.9597601710188802E-2</v>
      </c>
      <c r="AU55">
        <f t="shared" si="23"/>
        <v>-56.476452291703247</v>
      </c>
      <c r="AW55">
        <v>52</v>
      </c>
      <c r="AX55">
        <f>IF(Z55&gt;0, (R55*SUMPRODUCT(K55:$K$98, X55:$X$98)-K55*$AZ$3)/Z55, 0)</f>
        <v>1102.2069055955492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0.240684854</v>
      </c>
      <c r="Q56" s="4">
        <f t="shared" si="21"/>
        <v>25</v>
      </c>
      <c r="R56">
        <f t="shared" si="0"/>
        <v>500000</v>
      </c>
      <c r="S56">
        <f t="shared" si="1"/>
        <v>800.12654559715804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102.92012271054786</v>
      </c>
      <c r="AC56">
        <f t="shared" si="2"/>
        <v>55.983540162547499</v>
      </c>
      <c r="AE56">
        <f t="shared" si="3"/>
        <v>0</v>
      </c>
      <c r="AF56">
        <f t="shared" si="24"/>
        <v>0</v>
      </c>
      <c r="AG56">
        <f t="shared" si="24"/>
        <v>-1.7492089367177954</v>
      </c>
      <c r="AH56">
        <f t="shared" si="5"/>
        <v>-11237.143671707334</v>
      </c>
      <c r="AI56">
        <f t="shared" si="25"/>
        <v>-11238.892880644051</v>
      </c>
      <c r="AJ56">
        <f t="shared" si="7"/>
        <v>46.936582548000359</v>
      </c>
      <c r="AK56">
        <f t="shared" si="22"/>
        <v>7.2044085897383505</v>
      </c>
      <c r="AL56">
        <f t="shared" si="26"/>
        <v>-11184.751889506313</v>
      </c>
      <c r="AN56">
        <f t="shared" si="27"/>
        <v>0</v>
      </c>
      <c r="AO56">
        <f t="shared" si="27"/>
        <v>0</v>
      </c>
      <c r="AP56">
        <f t="shared" si="27"/>
        <v>-6.7602526658602901E-3</v>
      </c>
      <c r="AQ56">
        <f t="shared" si="27"/>
        <v>-43.428734480316905</v>
      </c>
      <c r="AR56">
        <f t="shared" si="27"/>
        <v>-43.435494732982761</v>
      </c>
      <c r="AS56">
        <f t="shared" si="27"/>
        <v>0.18139808837923996</v>
      </c>
      <c r="AT56">
        <f t="shared" si="27"/>
        <v>2.7843227502663364E-2</v>
      </c>
      <c r="AU56">
        <f t="shared" si="23"/>
        <v>-43.226253417100864</v>
      </c>
      <c r="AW56">
        <v>53</v>
      </c>
      <c r="AX56">
        <f>IF(Z56&gt;0, (R56*SUMPRODUCT(K56:$K$98, X56:$X$98)-K56*$AZ$3)/Z56, 0)</f>
        <v>800.12654559715804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0.26560892699999999</v>
      </c>
      <c r="Q57" s="4">
        <f t="shared" si="21"/>
        <v>25</v>
      </c>
      <c r="R57">
        <f t="shared" si="0"/>
        <v>500000</v>
      </c>
      <c r="S57">
        <f t="shared" si="1"/>
        <v>421.08908699539302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55.983540162547499</v>
      </c>
      <c r="AC57">
        <f t="shared" si="2"/>
        <v>21.342670267201314</v>
      </c>
      <c r="AE57">
        <f t="shared" si="3"/>
        <v>0</v>
      </c>
      <c r="AF57">
        <f t="shared" si="24"/>
        <v>0</v>
      </c>
      <c r="AG57">
        <f t="shared" si="24"/>
        <v>-1.2671113385701929</v>
      </c>
      <c r="AH57">
        <f t="shared" si="5"/>
        <v>-9292.11017560849</v>
      </c>
      <c r="AI57">
        <f t="shared" si="25"/>
        <v>-9293.3772869470595</v>
      </c>
      <c r="AJ57">
        <f t="shared" si="7"/>
        <v>34.640869895346185</v>
      </c>
      <c r="AK57">
        <f t="shared" si="22"/>
        <v>3.9188478113783254</v>
      </c>
      <c r="AL57">
        <f t="shared" si="26"/>
        <v>-9254.8175692403365</v>
      </c>
      <c r="AN57">
        <f t="shared" si="27"/>
        <v>0</v>
      </c>
      <c r="AO57">
        <f t="shared" si="27"/>
        <v>0</v>
      </c>
      <c r="AP57">
        <f t="shared" si="27"/>
        <v>-4.3723809664050406E-3</v>
      </c>
      <c r="AQ57">
        <f t="shared" si="27"/>
        <v>-32.063990300500727</v>
      </c>
      <c r="AR57">
        <f t="shared" si="27"/>
        <v>-32.068362681467136</v>
      </c>
      <c r="AS57">
        <f t="shared" si="27"/>
        <v>0.11953415266651769</v>
      </c>
      <c r="AT57">
        <f t="shared" si="27"/>
        <v>1.3522644032246933E-2</v>
      </c>
      <c r="AU57">
        <f t="shared" si="23"/>
        <v>-31.935305884768372</v>
      </c>
      <c r="AW57">
        <v>54</v>
      </c>
      <c r="AX57">
        <f>IF(Z57&gt;0, (R57*SUMPRODUCT(K57:$K$98, X57:$X$98)-K57*$AZ$3)/Z57, 0)</f>
        <v>421.08908699539302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0.29099302900000001</v>
      </c>
      <c r="Q58" s="4">
        <f t="shared" si="21"/>
        <v>25</v>
      </c>
      <c r="R58">
        <f t="shared" si="0"/>
        <v>500000</v>
      </c>
      <c r="S58">
        <f t="shared" si="1"/>
        <v>-81.149050377496536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21.342670267201314</v>
      </c>
      <c r="AC58">
        <f t="shared" si="2"/>
        <v>-2.875012368146983</v>
      </c>
      <c r="AE58">
        <f t="shared" si="3"/>
        <v>0</v>
      </c>
      <c r="AF58">
        <f t="shared" si="24"/>
        <v>0</v>
      </c>
      <c r="AG58">
        <f t="shared" si="24"/>
        <v>-0.88571965869370595</v>
      </c>
      <c r="AH58">
        <f t="shared" si="5"/>
        <v>-7374.411329815699</v>
      </c>
      <c r="AI58">
        <f t="shared" si="25"/>
        <v>-7375.2970494743931</v>
      </c>
      <c r="AJ58">
        <f t="shared" si="7"/>
        <v>24.217682635348297</v>
      </c>
      <c r="AK58">
        <f t="shared" si="22"/>
        <v>1.4939869187040922</v>
      </c>
      <c r="AL58">
        <f t="shared" si="26"/>
        <v>-7349.5853799203414</v>
      </c>
      <c r="AN58">
        <f t="shared" si="27"/>
        <v>0</v>
      </c>
      <c r="AO58">
        <f t="shared" si="27"/>
        <v>0</v>
      </c>
      <c r="AP58">
        <f t="shared" si="27"/>
        <v>-2.7288614065936068E-3</v>
      </c>
      <c r="AQ58">
        <f t="shared" si="27"/>
        <v>-22.720221095645535</v>
      </c>
      <c r="AR58">
        <f t="shared" si="27"/>
        <v>-22.72294995705213</v>
      </c>
      <c r="AS58">
        <f t="shared" si="27"/>
        <v>7.461356293954384E-2</v>
      </c>
      <c r="AT58">
        <f t="shared" si="27"/>
        <v>4.6029047728488324E-3</v>
      </c>
      <c r="AU58">
        <f t="shared" si="23"/>
        <v>-22.643733489339738</v>
      </c>
      <c r="AW58">
        <v>55</v>
      </c>
      <c r="AX58">
        <f>IF(Z58&gt;0, (R58*SUMPRODUCT(K58:$K$98, X58:$X$98)-K58*$AZ$3)/Z58, 0)</f>
        <v>-81.149050377496536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0.31752069599999999</v>
      </c>
      <c r="Q59" s="4">
        <f t="shared" si="21"/>
        <v>25</v>
      </c>
      <c r="R59">
        <f t="shared" si="0"/>
        <v>500000</v>
      </c>
      <c r="S59">
        <f t="shared" si="1"/>
        <v>-780.25198875952503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-2.875012368146983</v>
      </c>
      <c r="AC59">
        <f t="shared" si="2"/>
        <v>-18.589601619906396</v>
      </c>
      <c r="AE59">
        <f t="shared" si="3"/>
        <v>0</v>
      </c>
      <c r="AF59">
        <f t="shared" si="24"/>
        <v>0</v>
      </c>
      <c r="AG59">
        <f t="shared" si="24"/>
        <v>-0.59562813961746086</v>
      </c>
      <c r="AH59">
        <f t="shared" si="5"/>
        <v>-5624.6864497861588</v>
      </c>
      <c r="AI59">
        <f t="shared" si="25"/>
        <v>-5625.2820779257763</v>
      </c>
      <c r="AJ59">
        <f t="shared" si="7"/>
        <v>15.714589251759413</v>
      </c>
      <c r="AK59">
        <f t="shared" si="22"/>
        <v>-0.20125086577028883</v>
      </c>
      <c r="AL59">
        <f t="shared" si="26"/>
        <v>-5609.768739539787</v>
      </c>
      <c r="AN59">
        <f t="shared" si="27"/>
        <v>0</v>
      </c>
      <c r="AO59">
        <f t="shared" si="27"/>
        <v>0</v>
      </c>
      <c r="AP59">
        <f t="shared" si="27"/>
        <v>-1.6384846601951155E-3</v>
      </c>
      <c r="AQ59">
        <f t="shared" si="27"/>
        <v>-15.472678091234659</v>
      </c>
      <c r="AR59">
        <f t="shared" si="27"/>
        <v>-15.474316575894854</v>
      </c>
      <c r="AS59">
        <f t="shared" si="27"/>
        <v>4.3228504024023166E-2</v>
      </c>
      <c r="AT59">
        <f t="shared" si="27"/>
        <v>-5.5361127939217657E-4</v>
      </c>
      <c r="AU59">
        <f t="shared" si="23"/>
        <v>-15.431641683150223</v>
      </c>
      <c r="AW59">
        <v>56</v>
      </c>
      <c r="AX59">
        <f>IF(Z59&gt;0, (R59*SUMPRODUCT(K59:$K$98, X59:$X$98)-K59*$AZ$3)/Z59, 0)</f>
        <v>-780.25198875952503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0.344227385</v>
      </c>
      <c r="Q60" s="4">
        <f t="shared" si="21"/>
        <v>25</v>
      </c>
      <c r="R60">
        <f t="shared" si="0"/>
        <v>500000</v>
      </c>
      <c r="S60">
        <f t="shared" si="1"/>
        <v>-1807.3540587266189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-18.589601619906396</v>
      </c>
      <c r="AC60">
        <f t="shared" si="2"/>
        <v>-27.807251279099852</v>
      </c>
      <c r="AE60">
        <f t="shared" si="3"/>
        <v>0</v>
      </c>
      <c r="AF60">
        <f t="shared" si="24"/>
        <v>0</v>
      </c>
      <c r="AG60">
        <f t="shared" si="24"/>
        <v>-0.38464034128835284</v>
      </c>
      <c r="AH60">
        <f t="shared" si="5"/>
        <v>-4100.6303386586687</v>
      </c>
      <c r="AI60">
        <f t="shared" si="25"/>
        <v>-4101.0149789999568</v>
      </c>
      <c r="AJ60">
        <f t="shared" si="7"/>
        <v>9.2176496591934551</v>
      </c>
      <c r="AK60">
        <f t="shared" si="22"/>
        <v>-1.3012721133934479</v>
      </c>
      <c r="AL60">
        <f t="shared" si="26"/>
        <v>-4093.0986014541568</v>
      </c>
      <c r="AN60">
        <f t="shared" si="27"/>
        <v>0</v>
      </c>
      <c r="AO60">
        <f t="shared" si="27"/>
        <v>0</v>
      </c>
      <c r="AP60">
        <f t="shared" si="27"/>
        <v>-9.4472189611748765E-4</v>
      </c>
      <c r="AQ60">
        <f t="shared" si="27"/>
        <v>-10.071630177528181</v>
      </c>
      <c r="AR60">
        <f t="shared" si="27"/>
        <v>-10.072574899424298</v>
      </c>
      <c r="AS60">
        <f t="shared" si="27"/>
        <v>2.2639631180162025E-2</v>
      </c>
      <c r="AT60">
        <f t="shared" si="27"/>
        <v>-3.1960772866730341E-3</v>
      </c>
      <c r="AU60">
        <f t="shared" si="23"/>
        <v>-10.053131345530808</v>
      </c>
      <c r="AW60">
        <v>57</v>
      </c>
      <c r="AX60">
        <f>IF(Z60&gt;0, (R60*SUMPRODUCT(K60:$K$98, X60:$X$98)-K60*$AZ$3)/Z60, 0)</f>
        <v>-1807.3540587266189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0.370496828</v>
      </c>
      <c r="Q61" s="4">
        <f t="shared" si="21"/>
        <v>25</v>
      </c>
      <c r="R61">
        <f t="shared" si="0"/>
        <v>500000</v>
      </c>
      <c r="S61">
        <f t="shared" si="1"/>
        <v>-3388.160302682918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-27.807251279099852</v>
      </c>
      <c r="AC61">
        <f t="shared" si="2"/>
        <v>-32.294034642305554</v>
      </c>
      <c r="AE61">
        <f t="shared" si="3"/>
        <v>0</v>
      </c>
      <c r="AF61">
        <f t="shared" si="24"/>
        <v>0</v>
      </c>
      <c r="AG61">
        <f t="shared" si="24"/>
        <v>-0.23828591150729714</v>
      </c>
      <c r="AH61">
        <f t="shared" si="5"/>
        <v>-2850.1605273634427</v>
      </c>
      <c r="AI61">
        <f t="shared" si="25"/>
        <v>-2850.39881327495</v>
      </c>
      <c r="AJ61">
        <f t="shared" si="7"/>
        <v>4.4867833632057028</v>
      </c>
      <c r="AK61">
        <f t="shared" si="22"/>
        <v>-1.9465075895369899</v>
      </c>
      <c r="AL61">
        <f t="shared" si="26"/>
        <v>-2847.8585375012813</v>
      </c>
      <c r="AN61">
        <f t="shared" si="27"/>
        <v>0</v>
      </c>
      <c r="AO61">
        <f t="shared" si="27"/>
        <v>0</v>
      </c>
      <c r="AP61">
        <f t="shared" si="27"/>
        <v>-5.2255197437735539E-4</v>
      </c>
      <c r="AQ61">
        <f t="shared" si="27"/>
        <v>-6.2502940331013326</v>
      </c>
      <c r="AR61">
        <f t="shared" si="27"/>
        <v>-6.25081658507571</v>
      </c>
      <c r="AS61">
        <f t="shared" si="27"/>
        <v>9.8393458942486068E-3</v>
      </c>
      <c r="AT61">
        <f t="shared" si="27"/>
        <v>-4.2686173832896211E-3</v>
      </c>
      <c r="AU61">
        <f t="shared" si="23"/>
        <v>-6.2452458565647513</v>
      </c>
      <c r="AW61">
        <v>58</v>
      </c>
      <c r="AX61">
        <f>IF(Z61&gt;0, (R61*SUMPRODUCT(K61:$K$98, X61:$X$98)-K61*$AZ$3)/Z61, 0)</f>
        <v>-3388.160302682918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0.397394472</v>
      </c>
      <c r="Q62" s="4">
        <f t="shared" si="21"/>
        <v>25</v>
      </c>
      <c r="R62">
        <f t="shared" si="0"/>
        <v>500000</v>
      </c>
      <c r="S62">
        <f t="shared" si="1"/>
        <v>-5941.14539080747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-32.294034642305554</v>
      </c>
      <c r="AC62">
        <f t="shared" si="2"/>
        <v>-33.557858305476103</v>
      </c>
      <c r="AE62">
        <f t="shared" si="3"/>
        <v>0</v>
      </c>
      <c r="AF62">
        <f t="shared" si="24"/>
        <v>0</v>
      </c>
      <c r="AG62">
        <f t="shared" si="24"/>
        <v>-0.14120954840374308</v>
      </c>
      <c r="AH62">
        <f t="shared" si="5"/>
        <v>-1893.8700797696215</v>
      </c>
      <c r="AI62">
        <f t="shared" si="25"/>
        <v>-1894.0112893180253</v>
      </c>
      <c r="AJ62">
        <f t="shared" si="7"/>
        <v>1.2638236631705482</v>
      </c>
      <c r="AK62">
        <f t="shared" si="22"/>
        <v>-2.2605824249613891</v>
      </c>
      <c r="AL62">
        <f t="shared" si="26"/>
        <v>-1895.008048079816</v>
      </c>
      <c r="AN62">
        <f t="shared" si="27"/>
        <v>0</v>
      </c>
      <c r="AO62">
        <f t="shared" si="27"/>
        <v>0</v>
      </c>
      <c r="AP62">
        <f t="shared" si="27"/>
        <v>-2.7648856132440636E-4</v>
      </c>
      <c r="AQ62">
        <f t="shared" si="27"/>
        <v>-3.7082011776829766</v>
      </c>
      <c r="AR62">
        <f t="shared" si="27"/>
        <v>-3.7084776662443013</v>
      </c>
      <c r="AS62">
        <f t="shared" si="27"/>
        <v>2.4745691091559606E-3</v>
      </c>
      <c r="AT62">
        <f t="shared" si="27"/>
        <v>-4.4262246391848425E-3</v>
      </c>
      <c r="AU62">
        <f t="shared" si="23"/>
        <v>-3.7104293217743298</v>
      </c>
      <c r="AW62">
        <v>59</v>
      </c>
      <c r="AX62">
        <f>IF(Z62&gt;0, (R62*SUMPRODUCT(K62:$K$98, X62:$X$98)-K62*$AZ$3)/Z62, 0)</f>
        <v>-5941.14539080747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0.424762996</v>
      </c>
      <c r="Q63" s="4">
        <f t="shared" si="21"/>
        <v>25</v>
      </c>
      <c r="R63">
        <f t="shared" si="0"/>
        <v>500000</v>
      </c>
      <c r="S63">
        <f t="shared" si="1"/>
        <v>-10277.85763004161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-33.557858305476103</v>
      </c>
      <c r="AC63">
        <f t="shared" si="2"/>
        <v>-32.813853795720874</v>
      </c>
      <c r="AE63">
        <f t="shared" si="3"/>
        <v>0</v>
      </c>
      <c r="AF63">
        <f t="shared" si="24"/>
        <v>0</v>
      </c>
      <c r="AG63">
        <f t="shared" si="24"/>
        <v>-7.9816862075924727E-2</v>
      </c>
      <c r="AH63">
        <f t="shared" si="5"/>
        <v>-1199.6118168756188</v>
      </c>
      <c r="AI63">
        <f t="shared" si="25"/>
        <v>-1199.6916337376947</v>
      </c>
      <c r="AJ63">
        <f t="shared" si="7"/>
        <v>-0.74400450975522858</v>
      </c>
      <c r="AK63">
        <f t="shared" si="22"/>
        <v>-2.3490500813833273</v>
      </c>
      <c r="AL63">
        <f t="shared" si="26"/>
        <v>-1202.7846883288335</v>
      </c>
      <c r="AN63">
        <f t="shared" si="27"/>
        <v>0</v>
      </c>
      <c r="AO63">
        <f t="shared" si="27"/>
        <v>0</v>
      </c>
      <c r="AP63">
        <f t="shared" si="27"/>
        <v>-1.3953711253864083E-4</v>
      </c>
      <c r="AQ63">
        <f t="shared" si="27"/>
        <v>-2.0971805297836537</v>
      </c>
      <c r="AR63">
        <f t="shared" si="27"/>
        <v>-2.097320066896192</v>
      </c>
      <c r="AS63">
        <f t="shared" si="27"/>
        <v>-1.3006805618118364E-3</v>
      </c>
      <c r="AT63">
        <f t="shared" si="27"/>
        <v>-4.1066468543087134E-3</v>
      </c>
      <c r="AU63">
        <f t="shared" si="23"/>
        <v>-2.1027273943123128</v>
      </c>
      <c r="AW63">
        <v>60</v>
      </c>
      <c r="AX63">
        <f>IF(Z63&gt;0, (R63*SUMPRODUCT(K63:$K$98, X63:$X$98)-K63*$AZ$3)/Z63, 0)</f>
        <v>-10277.85763004161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0.45242554800000001</v>
      </c>
      <c r="Q64" s="4">
        <f t="shared" si="21"/>
        <v>25</v>
      </c>
      <c r="R64">
        <f t="shared" si="0"/>
        <v>500000</v>
      </c>
      <c r="S64">
        <f t="shared" si="1"/>
        <v>-18024.7313574461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-32.813853795720874</v>
      </c>
      <c r="AC64">
        <f t="shared" si="2"/>
        <v>-30.935850676006137</v>
      </c>
      <c r="AE64">
        <f t="shared" si="3"/>
        <v>0</v>
      </c>
      <c r="AF64">
        <f t="shared" si="24"/>
        <v>0</v>
      </c>
      <c r="AG64">
        <f t="shared" si="24"/>
        <v>-4.2907505890824815E-2</v>
      </c>
      <c r="AH64">
        <f t="shared" si="5"/>
        <v>-722.22375128681324</v>
      </c>
      <c r="AI64">
        <f t="shared" si="25"/>
        <v>-722.26665879270411</v>
      </c>
      <c r="AJ64">
        <f t="shared" si="7"/>
        <v>-1.8780031197147373</v>
      </c>
      <c r="AK64">
        <f t="shared" si="22"/>
        <v>-2.2969697657004615</v>
      </c>
      <c r="AL64">
        <f t="shared" si="26"/>
        <v>-726.44163167811939</v>
      </c>
      <c r="AN64">
        <f t="shared" si="27"/>
        <v>0</v>
      </c>
      <c r="AO64">
        <f t="shared" si="27"/>
        <v>0</v>
      </c>
      <c r="AP64">
        <f t="shared" si="27"/>
        <v>-6.6974631077341222E-5</v>
      </c>
      <c r="AQ64">
        <f t="shared" si="27"/>
        <v>-1.1273241894041472</v>
      </c>
      <c r="AR64">
        <f t="shared" si="27"/>
        <v>-1.1273911640352248</v>
      </c>
      <c r="AS64">
        <f t="shared" si="27"/>
        <v>-2.9313884247904151E-3</v>
      </c>
      <c r="AT64">
        <f t="shared" si="27"/>
        <v>-3.5853564419481123E-3</v>
      </c>
      <c r="AU64">
        <f t="shared" si="23"/>
        <v>-1.1339079089019635</v>
      </c>
      <c r="AW64">
        <v>61</v>
      </c>
      <c r="AX64">
        <f>IF(Z64&gt;0, (R64*SUMPRODUCT(K64:$K$98, X64:$X$98)-K64*$AZ$3)/Z64, 0)</f>
        <v>-18024.7313574461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0.48020744799999998</v>
      </c>
      <c r="Q65" s="4">
        <f t="shared" si="21"/>
        <v>25</v>
      </c>
      <c r="R65">
        <f t="shared" si="0"/>
        <v>500000</v>
      </c>
      <c r="S65">
        <f t="shared" si="1"/>
        <v>-32588.917211336189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-30.935850676006137</v>
      </c>
      <c r="AC65">
        <f t="shared" si="2"/>
        <v>-28.513903749786714</v>
      </c>
      <c r="AE65">
        <f t="shared" si="3"/>
        <v>0</v>
      </c>
      <c r="AF65">
        <f t="shared" si="24"/>
        <v>0</v>
      </c>
      <c r="AG65">
        <f t="shared" si="24"/>
        <v>-2.1873926928038617E-2</v>
      </c>
      <c r="AH65">
        <f t="shared" si="5"/>
        <v>-412.09007807755904</v>
      </c>
      <c r="AI65">
        <f t="shared" si="25"/>
        <v>-412.11195200448708</v>
      </c>
      <c r="AJ65">
        <f t="shared" si="7"/>
        <v>-2.4219469262194231</v>
      </c>
      <c r="AK65">
        <f t="shared" si="22"/>
        <v>-2.16550954732043</v>
      </c>
      <c r="AL65">
        <f t="shared" si="26"/>
        <v>-416.69940847802695</v>
      </c>
      <c r="AN65">
        <f t="shared" si="27"/>
        <v>0</v>
      </c>
      <c r="AO65">
        <f t="shared" si="27"/>
        <v>0</v>
      </c>
      <c r="AP65">
        <f t="shared" si="27"/>
        <v>-3.0484971514443117E-5</v>
      </c>
      <c r="AQ65">
        <f t="shared" si="27"/>
        <v>-0.57431636911413431</v>
      </c>
      <c r="AR65">
        <f t="shared" si="27"/>
        <v>-0.57434685408564867</v>
      </c>
      <c r="AS65">
        <f t="shared" si="27"/>
        <v>-3.3753876612182964E-3</v>
      </c>
      <c r="AT65">
        <f t="shared" si="27"/>
        <v>-3.0179993323328417E-3</v>
      </c>
      <c r="AU65">
        <f t="shared" si="23"/>
        <v>-0.58074024107919986</v>
      </c>
      <c r="AW65">
        <v>62</v>
      </c>
      <c r="AX65">
        <f>IF(Z65&gt;0, (R65*SUMPRODUCT(K65:$K$98, X65:$X$98)-K65*$AZ$3)/Z65, 0)</f>
        <v>-32588.917211336189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0.508136904</v>
      </c>
      <c r="Q66" s="4">
        <f t="shared" si="21"/>
        <v>25</v>
      </c>
      <c r="R66">
        <f t="shared" si="0"/>
        <v>500000</v>
      </c>
      <c r="S66">
        <f t="shared" si="1"/>
        <v>-61476.855834547001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-28.513903749786714</v>
      </c>
      <c r="AC66">
        <f t="shared" si="2"/>
        <v>-25.919228051379807</v>
      </c>
      <c r="AE66">
        <f t="shared" si="3"/>
        <v>0</v>
      </c>
      <c r="AF66">
        <f t="shared" si="24"/>
        <v>0</v>
      </c>
      <c r="AG66">
        <f t="shared" si="24"/>
        <v>-1.0540238151222457E-2</v>
      </c>
      <c r="AH66">
        <f t="shared" si="5"/>
        <v>-222.2989901507155</v>
      </c>
      <c r="AI66">
        <f t="shared" si="25"/>
        <v>-222.30953038886673</v>
      </c>
      <c r="AJ66">
        <f t="shared" si="7"/>
        <v>-2.5946756984069062</v>
      </c>
      <c r="AK66">
        <f t="shared" si="22"/>
        <v>-1.9959732624850701</v>
      </c>
      <c r="AL66">
        <f t="shared" si="26"/>
        <v>-226.90017934975873</v>
      </c>
      <c r="AN66">
        <f t="shared" si="27"/>
        <v>0</v>
      </c>
      <c r="AO66">
        <f t="shared" si="27"/>
        <v>0</v>
      </c>
      <c r="AP66">
        <f t="shared" si="27"/>
        <v>-1.3115698888769078E-5</v>
      </c>
      <c r="AQ66">
        <f t="shared" si="27"/>
        <v>-0.27661676864066637</v>
      </c>
      <c r="AR66">
        <f t="shared" si="27"/>
        <v>-0.27662988433955515</v>
      </c>
      <c r="AS66">
        <f t="shared" si="27"/>
        <v>-3.2286732696229143E-3</v>
      </c>
      <c r="AT66">
        <f t="shared" si="27"/>
        <v>-2.4836805321853221E-3</v>
      </c>
      <c r="AU66">
        <f t="shared" si="23"/>
        <v>-0.28234223814136344</v>
      </c>
      <c r="AW66">
        <v>63</v>
      </c>
      <c r="AX66">
        <f>IF(Z66&gt;0, (R66*SUMPRODUCT(K66:$K$98, X66:$X$98)-K66*$AZ$3)/Z66, 0)</f>
        <v>-61476.855834547001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0.53626491099999996</v>
      </c>
      <c r="Q67" s="4">
        <f t="shared" si="21"/>
        <v>25</v>
      </c>
      <c r="R67">
        <f t="shared" ref="R67:R79" si="28">$C$6</f>
        <v>500000</v>
      </c>
      <c r="S67">
        <f t="shared" ref="S67:S79" si="29">AX67</f>
        <v>-122145.87238299912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-25.919228051379807</v>
      </c>
      <c r="AC67">
        <f t="shared" ref="AC67:AC79" si="30">S67*Z67</f>
        <v>-23.366387616876686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-4.7824758956261171E-3</v>
      </c>
      <c r="AH67">
        <f t="shared" ref="AH67:AH79" si="33">-X67*R67</f>
        <v>-113.0471974816823</v>
      </c>
      <c r="AI67">
        <f t="shared" ref="AI67:AI79" si="34">SUM(AE67:AH67)</f>
        <v>-113.05197995757793</v>
      </c>
      <c r="AJ67">
        <f t="shared" ref="AJ67:AJ79" si="35">AB67-AC67</f>
        <v>-2.5528404345031213</v>
      </c>
      <c r="AK67">
        <f t="shared" si="22"/>
        <v>-1.8143459635965866</v>
      </c>
      <c r="AL67">
        <f t="shared" si="26"/>
        <v>-117.41916635567763</v>
      </c>
      <c r="AN67">
        <f t="shared" ref="AN67:AT79" si="36">AE67*$K67</f>
        <v>0</v>
      </c>
      <c r="AO67">
        <f t="shared" si="36"/>
        <v>0</v>
      </c>
      <c r="AP67">
        <f t="shared" si="36"/>
        <v>-5.3134400023150351E-6</v>
      </c>
      <c r="AQ67">
        <f t="shared" si="36"/>
        <v>-0.12559801959443836</v>
      </c>
      <c r="AR67">
        <f t="shared" si="36"/>
        <v>-0.12560333303444068</v>
      </c>
      <c r="AS67">
        <f t="shared" si="36"/>
        <v>-2.8362640565782393E-3</v>
      </c>
      <c r="AT67">
        <f t="shared" si="36"/>
        <v>-2.0157798243854623E-3</v>
      </c>
      <c r="AU67">
        <f t="shared" si="23"/>
        <v>-0.13045537691540438</v>
      </c>
      <c r="AW67">
        <v>64</v>
      </c>
      <c r="AX67">
        <f>IF(Z67&gt;0, (R67*SUMPRODUCT(K67:$K$98, X67:$X$98)-K67*$AZ$3)/Z67, 0)</f>
        <v>-122145.87238299912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0.564431978</v>
      </c>
      <c r="Q68" s="4">
        <f t="shared" si="21"/>
        <v>25</v>
      </c>
      <c r="R68">
        <f t="shared" si="28"/>
        <v>500000</v>
      </c>
      <c r="S68">
        <f t="shared" si="29"/>
        <v>-257529.67480800272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-23.366387616876686</v>
      </c>
      <c r="AC68">
        <f t="shared" si="30"/>
        <v>-20.965684562235598</v>
      </c>
      <c r="AE68">
        <f t="shared" si="31"/>
        <v>0</v>
      </c>
      <c r="AF68">
        <f t="shared" si="32"/>
        <v>0</v>
      </c>
      <c r="AG68">
        <f t="shared" si="32"/>
        <v>-2.0352688071642853E-3</v>
      </c>
      <c r="AH68">
        <f t="shared" si="33"/>
        <v>-53.987646590111417</v>
      </c>
      <c r="AI68">
        <f t="shared" si="34"/>
        <v>-53.98968185891858</v>
      </c>
      <c r="AJ68">
        <f t="shared" si="35"/>
        <v>-2.4007030546410881</v>
      </c>
      <c r="AK68">
        <f t="shared" si="22"/>
        <v>-1.6356471331813682</v>
      </c>
      <c r="AL68">
        <f t="shared" si="26"/>
        <v>-58.026032046741037</v>
      </c>
      <c r="AN68">
        <f t="shared" si="36"/>
        <v>0</v>
      </c>
      <c r="AO68">
        <f t="shared" si="36"/>
        <v>0</v>
      </c>
      <c r="AP68">
        <f t="shared" si="36"/>
        <v>-2.0189554926793611E-6</v>
      </c>
      <c r="AQ68">
        <f t="shared" si="36"/>
        <v>-5.355491875876784E-2</v>
      </c>
      <c r="AR68">
        <f t="shared" si="36"/>
        <v>-5.3556937714260518E-2</v>
      </c>
      <c r="AS68">
        <f t="shared" si="36"/>
        <v>-2.3814606706486544E-3</v>
      </c>
      <c r="AT68">
        <f t="shared" si="36"/>
        <v>-1.6225369110937371E-3</v>
      </c>
      <c r="AU68">
        <f t="shared" si="23"/>
        <v>-5.756093529600291E-2</v>
      </c>
      <c r="AW68">
        <v>65</v>
      </c>
      <c r="AX68">
        <f>IF(Z68&gt;0, (R68*SUMPRODUCT(K68:$K$98, X68:$X$98)-K68*$AZ$3)/Z68, 0)</f>
        <v>-257529.67480800272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0.59247427200000002</v>
      </c>
      <c r="Q69" s="4">
        <f t="shared" ref="Q69:Q79" si="48">$C$8</f>
        <v>25</v>
      </c>
      <c r="R69">
        <f t="shared" si="28"/>
        <v>500000</v>
      </c>
      <c r="S69">
        <f t="shared" si="29"/>
        <v>-579788.32999358606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-20.965684562235598</v>
      </c>
      <c r="AC69">
        <f t="shared" si="30"/>
        <v>-18.763613521855504</v>
      </c>
      <c r="AE69">
        <f t="shared" si="31"/>
        <v>0</v>
      </c>
      <c r="AF69">
        <f t="shared" si="32"/>
        <v>0</v>
      </c>
      <c r="AG69">
        <f t="shared" si="32"/>
        <v>-8.0907171424367404E-4</v>
      </c>
      <c r="AH69">
        <f t="shared" si="33"/>
        <v>-24.116888096979366</v>
      </c>
      <c r="AI69">
        <f t="shared" si="34"/>
        <v>-24.11769716869361</v>
      </c>
      <c r="AJ69">
        <f t="shared" si="35"/>
        <v>-2.202071040380094</v>
      </c>
      <c r="AK69">
        <f t="shared" si="22"/>
        <v>-1.4675979193564921</v>
      </c>
      <c r="AL69">
        <f t="shared" si="26"/>
        <v>-27.787366128430197</v>
      </c>
      <c r="AN69">
        <f t="shared" si="36"/>
        <v>0</v>
      </c>
      <c r="AO69">
        <f t="shared" si="36"/>
        <v>0</v>
      </c>
      <c r="AP69">
        <f t="shared" si="36"/>
        <v>-7.1659531430978715E-7</v>
      </c>
      <c r="AQ69">
        <f t="shared" si="36"/>
        <v>-2.1360342602242961E-2</v>
      </c>
      <c r="AR69">
        <f t="shared" si="36"/>
        <v>-2.1361059197557271E-2</v>
      </c>
      <c r="AS69">
        <f t="shared" si="36"/>
        <v>-1.9503756731735124E-3</v>
      </c>
      <c r="AT69">
        <f t="shared" si="36"/>
        <v>-1.2998523787038671E-3</v>
      </c>
      <c r="AU69">
        <f t="shared" si="23"/>
        <v>-2.4611287249434649E-2</v>
      </c>
      <c r="AW69">
        <v>66</v>
      </c>
      <c r="AX69">
        <f>IF(Z69&gt;0, (R69*SUMPRODUCT(K69:$K$98, X69:$X$98)-K69*$AZ$3)/Z69, 0)</f>
        <v>-579788.32999358606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0.62503115200000003</v>
      </c>
      <c r="Q70" s="4">
        <f t="shared" si="48"/>
        <v>25</v>
      </c>
      <c r="R70">
        <f t="shared" si="28"/>
        <v>500000</v>
      </c>
      <c r="S70">
        <f t="shared" si="29"/>
        <v>-1419896.6200636756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-18.763613521855504</v>
      </c>
      <c r="AC70">
        <f t="shared" si="30"/>
        <v>-16.771022115226621</v>
      </c>
      <c r="AE70">
        <f t="shared" si="31"/>
        <v>0</v>
      </c>
      <c r="AF70">
        <f t="shared" si="32"/>
        <v>0</v>
      </c>
      <c r="AG70">
        <f t="shared" si="32"/>
        <v>-2.9528597149689888E-4</v>
      </c>
      <c r="AH70">
        <f t="shared" si="33"/>
        <v>-10.113900512086769</v>
      </c>
      <c r="AI70">
        <f t="shared" si="34"/>
        <v>-10.114195798058265</v>
      </c>
      <c r="AJ70">
        <f t="shared" si="35"/>
        <v>-1.9925914066288826</v>
      </c>
      <c r="AK70">
        <f t="shared" si="22"/>
        <v>-1.3134529465298854</v>
      </c>
      <c r="AL70">
        <f t="shared" si="26"/>
        <v>-13.420240151217033</v>
      </c>
      <c r="AN70">
        <f t="shared" si="36"/>
        <v>0</v>
      </c>
      <c r="AO70">
        <f t="shared" si="36"/>
        <v>0</v>
      </c>
      <c r="AP70">
        <f t="shared" si="36"/>
        <v>-2.335133628087865E-7</v>
      </c>
      <c r="AQ70">
        <f t="shared" si="36"/>
        <v>-7.9981141932294348E-3</v>
      </c>
      <c r="AR70">
        <f t="shared" si="36"/>
        <v>-7.9983477065922425E-3</v>
      </c>
      <c r="AS70">
        <f t="shared" si="36"/>
        <v>-1.5757494936419188E-3</v>
      </c>
      <c r="AT70">
        <f t="shared" si="36"/>
        <v>-1.038684001412251E-3</v>
      </c>
      <c r="AU70">
        <f t="shared" si="23"/>
        <v>-1.0612781201646413E-2</v>
      </c>
      <c r="AW70">
        <v>67</v>
      </c>
      <c r="AX70">
        <f>IF(Z70&gt;0, (R70*SUMPRODUCT(K70:$K$98, X70:$X$98)-K70*$AZ$3)/Z70, 0)</f>
        <v>-1419896.6200636756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0.65741117999999998</v>
      </c>
      <c r="Q71" s="4">
        <f t="shared" si="48"/>
        <v>25</v>
      </c>
      <c r="R71">
        <f t="shared" si="28"/>
        <v>500000</v>
      </c>
      <c r="S71">
        <f t="shared" si="29"/>
        <v>-3813519.5289942012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-16.771022115226621</v>
      </c>
      <c r="AC71">
        <f t="shared" si="30"/>
        <v>-14.980849024749205</v>
      </c>
      <c r="AE71">
        <f t="shared" si="31"/>
        <v>0</v>
      </c>
      <c r="AF71">
        <f t="shared" si="32"/>
        <v>0</v>
      </c>
      <c r="AG71">
        <f t="shared" si="32"/>
        <v>-9.8208812822707218E-5</v>
      </c>
      <c r="AH71">
        <f t="shared" si="33"/>
        <v>-3.882485979184453</v>
      </c>
      <c r="AI71">
        <f t="shared" si="34"/>
        <v>-3.8825841879972756</v>
      </c>
      <c r="AJ71">
        <f t="shared" si="35"/>
        <v>-1.7901730904774169</v>
      </c>
      <c r="AK71">
        <f t="shared" si="22"/>
        <v>-1.1739715480658637</v>
      </c>
      <c r="AL71">
        <f t="shared" si="26"/>
        <v>-6.8467288265405566</v>
      </c>
      <c r="AN71">
        <f t="shared" si="36"/>
        <v>0</v>
      </c>
      <c r="AO71">
        <f t="shared" si="36"/>
        <v>0</v>
      </c>
      <c r="AP71">
        <f t="shared" si="36"/>
        <v>-6.9342798027505512E-8</v>
      </c>
      <c r="AQ71">
        <f t="shared" si="36"/>
        <v>-2.7413267033909363E-3</v>
      </c>
      <c r="AR71">
        <f t="shared" si="36"/>
        <v>-2.7413960461889638E-3</v>
      </c>
      <c r="AS71">
        <f t="shared" si="36"/>
        <v>-1.26399665650524E-3</v>
      </c>
      <c r="AT71">
        <f t="shared" si="36"/>
        <v>-8.2891208647974687E-4</v>
      </c>
      <c r="AU71">
        <f t="shared" si="23"/>
        <v>-4.8343047891739512E-3</v>
      </c>
      <c r="AW71">
        <v>68</v>
      </c>
      <c r="AX71">
        <f>IF(Z71&gt;0, (R71*SUMPRODUCT(K71:$K$98, X71:$X$98)-K71*$AZ$3)/Z71, 0)</f>
        <v>-3813519.5289942012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0.68957421399999996</v>
      </c>
      <c r="Q72" s="4">
        <f t="shared" si="48"/>
        <v>25</v>
      </c>
      <c r="R72">
        <f t="shared" si="28"/>
        <v>500000</v>
      </c>
      <c r="S72">
        <f t="shared" si="29"/>
        <v>-11335642.513916608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-14.980849024749205</v>
      </c>
      <c r="AC72">
        <f t="shared" si="30"/>
        <v>-13.378080347282374</v>
      </c>
      <c r="AE72">
        <f t="shared" si="31"/>
        <v>0</v>
      </c>
      <c r="AF72">
        <f t="shared" si="32"/>
        <v>0</v>
      </c>
      <c r="AG72">
        <f t="shared" si="32"/>
        <v>-2.9504459784388697E-5</v>
      </c>
      <c r="AH72">
        <f t="shared" si="33"/>
        <v>-1.3544452982018289</v>
      </c>
      <c r="AI72">
        <f t="shared" si="34"/>
        <v>-1.3544748026616134</v>
      </c>
      <c r="AJ72">
        <f t="shared" si="35"/>
        <v>-1.6027686774668304</v>
      </c>
      <c r="AK72">
        <f t="shared" ref="AK72:AK79" si="49">G72*SUM(AB72:AB72, AE72:AF72)</f>
        <v>-1.0486594317324445</v>
      </c>
      <c r="AL72">
        <f t="shared" si="26"/>
        <v>-4.005902911860888</v>
      </c>
      <c r="AN72">
        <f t="shared" si="36"/>
        <v>0</v>
      </c>
      <c r="AO72">
        <f t="shared" si="36"/>
        <v>0</v>
      </c>
      <c r="AP72">
        <f t="shared" si="36"/>
        <v>-1.8600325536475529E-8</v>
      </c>
      <c r="AQ72">
        <f t="shared" si="36"/>
        <v>-8.538750972567475E-4</v>
      </c>
      <c r="AR72">
        <f t="shared" si="36"/>
        <v>-8.5389369758228392E-4</v>
      </c>
      <c r="AS72">
        <f t="shared" si="36"/>
        <v>-1.0104241656484568E-3</v>
      </c>
      <c r="AT72">
        <f t="shared" si="36"/>
        <v>-6.6110028618248219E-4</v>
      </c>
      <c r="AU72">
        <f t="shared" si="23"/>
        <v>-2.5254181494132229E-3</v>
      </c>
      <c r="AW72">
        <v>69</v>
      </c>
      <c r="AX72">
        <f>IF(Z72&gt;0, (R72*SUMPRODUCT(K72:$K$98, X72:$X$98)-K72*$AZ$3)/Z72, 0)</f>
        <v>-11335642.513916608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0.72148010799999995</v>
      </c>
      <c r="Q73" s="4">
        <f t="shared" si="48"/>
        <v>25</v>
      </c>
      <c r="R73">
        <f t="shared" si="28"/>
        <v>500000</v>
      </c>
      <c r="S73">
        <f t="shared" si="29"/>
        <v>-37694513.56167528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-13.378080347282374</v>
      </c>
      <c r="AC73">
        <f t="shared" si="30"/>
        <v>-11.94544314722765</v>
      </c>
      <c r="AE73">
        <f t="shared" si="31"/>
        <v>0</v>
      </c>
      <c r="AF73">
        <f t="shared" si="32"/>
        <v>0</v>
      </c>
      <c r="AG73">
        <f t="shared" si="32"/>
        <v>-7.9225343548223985E-6</v>
      </c>
      <c r="AH73">
        <f t="shared" si="33"/>
        <v>-0.42573761663444826</v>
      </c>
      <c r="AI73">
        <f t="shared" si="34"/>
        <v>-0.42574553916880309</v>
      </c>
      <c r="AJ73">
        <f t="shared" si="35"/>
        <v>-1.4326372000547245</v>
      </c>
      <c r="AK73">
        <f t="shared" si="49"/>
        <v>-0.93646562430976632</v>
      </c>
      <c r="AL73">
        <f t="shared" si="26"/>
        <v>-2.7948483635332937</v>
      </c>
      <c r="AN73">
        <f t="shared" si="36"/>
        <v>0</v>
      </c>
      <c r="AO73">
        <f t="shared" si="36"/>
        <v>0</v>
      </c>
      <c r="AP73">
        <f t="shared" si="36"/>
        <v>-4.4594262537671896E-9</v>
      </c>
      <c r="AQ73">
        <f t="shared" si="36"/>
        <v>-2.3963865851592004E-4</v>
      </c>
      <c r="AR73">
        <f t="shared" si="36"/>
        <v>-2.3964311794217382E-4</v>
      </c>
      <c r="AS73">
        <f t="shared" si="36"/>
        <v>-8.0640103985901539E-4</v>
      </c>
      <c r="AT73">
        <f t="shared" si="36"/>
        <v>-5.2711660230990193E-4</v>
      </c>
      <c r="AU73">
        <f t="shared" si="23"/>
        <v>-1.5731607601110911E-3</v>
      </c>
      <c r="AW73">
        <v>70</v>
      </c>
      <c r="AX73">
        <f>IF(Z73&gt;0, (R73*SUMPRODUCT(K73:$K$98, X73:$X$98)-K73*$AZ$3)/Z73, 0)</f>
        <v>-37694513.56167528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0.75308980400000003</v>
      </c>
      <c r="Q74" s="4">
        <f t="shared" si="48"/>
        <v>25</v>
      </c>
      <c r="R74">
        <f t="shared" si="28"/>
        <v>500000</v>
      </c>
      <c r="S74">
        <f t="shared" si="29"/>
        <v>-142064232.21471843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-11.94544314722765</v>
      </c>
      <c r="AC74">
        <f t="shared" si="30"/>
        <v>-10.66578004021475</v>
      </c>
      <c r="AE74">
        <f t="shared" si="31"/>
        <v>0</v>
      </c>
      <c r="AF74">
        <f t="shared" si="32"/>
        <v>0</v>
      </c>
      <c r="AG74">
        <f t="shared" si="32"/>
        <v>-1.8769291668177075E-6</v>
      </c>
      <c r="AH74">
        <f t="shared" si="33"/>
        <v>-0.11932759688912936</v>
      </c>
      <c r="AI74">
        <f t="shared" si="34"/>
        <v>-0.11932947381829617</v>
      </c>
      <c r="AJ74">
        <f t="shared" si="35"/>
        <v>-1.2796631070128992</v>
      </c>
      <c r="AK74">
        <f t="shared" si="49"/>
        <v>-0.83618102030593555</v>
      </c>
      <c r="AL74">
        <f t="shared" si="26"/>
        <v>-2.2351736011371308</v>
      </c>
      <c r="AN74">
        <f t="shared" si="36"/>
        <v>0</v>
      </c>
      <c r="AO74">
        <f t="shared" si="36"/>
        <v>0</v>
      </c>
      <c r="AP74">
        <f t="shared" si="36"/>
        <v>-9.4328888198886638E-10</v>
      </c>
      <c r="AQ74">
        <f t="shared" si="36"/>
        <v>-5.9970507917892644E-5</v>
      </c>
      <c r="AR74">
        <f t="shared" si="36"/>
        <v>-5.9971451206774626E-5</v>
      </c>
      <c r="AS74">
        <f t="shared" si="36"/>
        <v>-6.4312069036851025E-4</v>
      </c>
      <c r="AT74">
        <f t="shared" si="36"/>
        <v>-4.2023975849979535E-4</v>
      </c>
      <c r="AU74">
        <f t="shared" si="23"/>
        <v>-1.1233319000750802E-3</v>
      </c>
      <c r="AW74">
        <v>71</v>
      </c>
      <c r="AX74">
        <f>IF(Z74&gt;0, (R74*SUMPRODUCT(K74:$K$98, X74:$X$98)-K74*$AZ$3)/Z74, 0)</f>
        <v>-142064232.21471843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0.78453892300000005</v>
      </c>
      <c r="Q75" s="4">
        <f t="shared" si="48"/>
        <v>25</v>
      </c>
      <c r="R75">
        <f t="shared" si="28"/>
        <v>500000</v>
      </c>
      <c r="S75">
        <f t="shared" si="29"/>
        <v>-617361479.88066685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-10.66578004021475</v>
      </c>
      <c r="AC75">
        <f t="shared" si="30"/>
        <v>-9.5230697020874775</v>
      </c>
      <c r="AE75">
        <f t="shared" si="31"/>
        <v>0</v>
      </c>
      <c r="AF75">
        <f t="shared" si="32"/>
        <v>0</v>
      </c>
      <c r="AG75">
        <f t="shared" si="32"/>
        <v>-3.8563588806707878E-7</v>
      </c>
      <c r="AH75">
        <f t="shared" si="33"/>
        <v>-2.9450479741649032E-2</v>
      </c>
      <c r="AI75">
        <f t="shared" si="34"/>
        <v>-2.9450865377537098E-2</v>
      </c>
      <c r="AJ75">
        <f t="shared" si="35"/>
        <v>-1.142710338127273</v>
      </c>
      <c r="AK75">
        <f t="shared" si="49"/>
        <v>-0.7466046028150326</v>
      </c>
      <c r="AL75">
        <f t="shared" si="26"/>
        <v>-1.9187658063198427</v>
      </c>
      <c r="AN75">
        <f t="shared" si="36"/>
        <v>0</v>
      </c>
      <c r="AO75">
        <f t="shared" si="36"/>
        <v>0</v>
      </c>
      <c r="AP75">
        <f t="shared" si="36"/>
        <v>-1.7304388358531996E-10</v>
      </c>
      <c r="AQ75">
        <f t="shared" si="36"/>
        <v>-1.3215122206311058E-5</v>
      </c>
      <c r="AR75">
        <f t="shared" si="36"/>
        <v>-1.3215295250194644E-5</v>
      </c>
      <c r="AS75">
        <f t="shared" si="36"/>
        <v>-5.1276097697691985E-4</v>
      </c>
      <c r="AT75">
        <f t="shared" si="36"/>
        <v>-3.350190269410711E-4</v>
      </c>
      <c r="AU75">
        <f t="shared" si="23"/>
        <v>-8.6099529916818559E-4</v>
      </c>
      <c r="AW75">
        <v>72</v>
      </c>
      <c r="AX75">
        <f>IF(Z75&gt;0, (R75*SUMPRODUCT(K75:$K$98, X75:$X$98)-K75*$AZ$3)/Z75, 0)</f>
        <v>-617361479.88066685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0.81598695700000001</v>
      </c>
      <c r="Q76" s="4">
        <f t="shared" si="48"/>
        <v>25</v>
      </c>
      <c r="R76">
        <f t="shared" si="28"/>
        <v>500000</v>
      </c>
      <c r="S76">
        <f t="shared" si="29"/>
        <v>-3167672616.3624411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-9.5230697020874775</v>
      </c>
      <c r="AC76">
        <f t="shared" si="30"/>
        <v>-8.5027522844996941</v>
      </c>
      <c r="AE76">
        <f t="shared" si="31"/>
        <v>0</v>
      </c>
      <c r="AF76">
        <f t="shared" si="32"/>
        <v>0</v>
      </c>
      <c r="AG76">
        <f t="shared" si="32"/>
        <v>-6.7105674372559753E-8</v>
      </c>
      <c r="AH76">
        <f t="shared" si="33"/>
        <v>-6.2934770962769643E-3</v>
      </c>
      <c r="AI76">
        <f t="shared" si="34"/>
        <v>-6.2935442019513366E-3</v>
      </c>
      <c r="AJ76">
        <f t="shared" si="35"/>
        <v>-1.0203174175877834</v>
      </c>
      <c r="AK76">
        <f t="shared" si="49"/>
        <v>-0.6666148791461235</v>
      </c>
      <c r="AL76">
        <f t="shared" si="26"/>
        <v>-1.6932258409358583</v>
      </c>
      <c r="AN76">
        <f t="shared" si="36"/>
        <v>0</v>
      </c>
      <c r="AO76">
        <f t="shared" si="36"/>
        <v>0</v>
      </c>
      <c r="AP76">
        <f t="shared" si="36"/>
        <v>-2.6885618531445773E-11</v>
      </c>
      <c r="AQ76">
        <f t="shared" si="36"/>
        <v>-2.5214562856115617E-6</v>
      </c>
      <c r="AR76">
        <f t="shared" si="36"/>
        <v>-2.5214831712300931E-6</v>
      </c>
      <c r="AS76">
        <f t="shared" si="36"/>
        <v>-4.0878606953501079E-4</v>
      </c>
      <c r="AT76">
        <f t="shared" si="36"/>
        <v>-2.6707657013632741E-4</v>
      </c>
      <c r="AU76">
        <f t="shared" si="23"/>
        <v>-6.7838412284256834E-4</v>
      </c>
      <c r="AW76">
        <v>73</v>
      </c>
      <c r="AX76">
        <f>IF(Z76&gt;0, (R76*SUMPRODUCT(K76:$K$98, X76:$X$98)-K76*$AZ$3)/Z76, 0)</f>
        <v>-3167672616.3624411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0.84743607600000004</v>
      </c>
      <c r="Q77" s="4">
        <f t="shared" si="48"/>
        <v>25</v>
      </c>
      <c r="R77">
        <f t="shared" si="28"/>
        <v>500000</v>
      </c>
      <c r="S77">
        <f t="shared" si="29"/>
        <v>-19838679116.611435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-8.5027522844996941</v>
      </c>
      <c r="AC77">
        <f t="shared" si="30"/>
        <v>-7.5917453124649157</v>
      </c>
      <c r="AE77">
        <f t="shared" si="31"/>
        <v>0</v>
      </c>
      <c r="AF77">
        <f t="shared" si="32"/>
        <v>0</v>
      </c>
      <c r="AG77">
        <f t="shared" si="32"/>
        <v>-9.5668482612183485E-9</v>
      </c>
      <c r="AH77">
        <f t="shared" si="33"/>
        <v>-1.1373553873523161E-3</v>
      </c>
      <c r="AI77">
        <f t="shared" si="34"/>
        <v>-1.1373649542005774E-3</v>
      </c>
      <c r="AJ77">
        <f t="shared" si="35"/>
        <v>-0.91100697203477843</v>
      </c>
      <c r="AK77">
        <f t="shared" si="49"/>
        <v>-0.59519265991497861</v>
      </c>
      <c r="AL77">
        <f t="shared" si="26"/>
        <v>-1.5073369969039576</v>
      </c>
      <c r="AN77">
        <f t="shared" si="36"/>
        <v>0</v>
      </c>
      <c r="AO77">
        <f t="shared" si="36"/>
        <v>0</v>
      </c>
      <c r="AP77">
        <f t="shared" si="36"/>
        <v>-3.4222493544732351E-12</v>
      </c>
      <c r="AQ77">
        <f t="shared" si="36"/>
        <v>-4.06854340520023E-7</v>
      </c>
      <c r="AR77">
        <f t="shared" si="36"/>
        <v>-4.0685776276937751E-7</v>
      </c>
      <c r="AS77">
        <f t="shared" si="36"/>
        <v>-3.2588507069825686E-4</v>
      </c>
      <c r="AT77">
        <f t="shared" si="36"/>
        <v>-2.1291209399006838E-4</v>
      </c>
      <c r="AU77">
        <f t="shared" si="23"/>
        <v>-5.3920402245109464E-4</v>
      </c>
      <c r="AW77">
        <v>74</v>
      </c>
      <c r="AX77">
        <f>IF(Z77&gt;0, (R77*SUMPRODUCT(K77:$K$98, X77:$X$98)-K77*$AZ$3)/Z77, 0)</f>
        <v>-19838679116.611435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0.87888519499999995</v>
      </c>
      <c r="Q78" s="4">
        <f t="shared" si="48"/>
        <v>25</v>
      </c>
      <c r="R78">
        <f t="shared" si="28"/>
        <v>500000</v>
      </c>
      <c r="S78">
        <f t="shared" si="29"/>
        <v>-159412665905.83377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-7.5917453124649157</v>
      </c>
      <c r="AC78">
        <f t="shared" si="30"/>
        <v>-6.7783443858450916</v>
      </c>
      <c r="AE78">
        <f t="shared" si="31"/>
        <v>0</v>
      </c>
      <c r="AF78">
        <f t="shared" si="32"/>
        <v>0</v>
      </c>
      <c r="AG78">
        <f t="shared" si="32"/>
        <v>-1.0630184790098658E-9</v>
      </c>
      <c r="AH78">
        <f t="shared" si="33"/>
        <v>-1.68163225991926E-4</v>
      </c>
      <c r="AI78">
        <f t="shared" si="34"/>
        <v>-1.6816428901040502E-4</v>
      </c>
      <c r="AJ78">
        <f t="shared" si="35"/>
        <v>-0.81340092661982411</v>
      </c>
      <c r="AK78">
        <f t="shared" si="49"/>
        <v>-0.53142217187254415</v>
      </c>
      <c r="AL78">
        <f t="shared" si="26"/>
        <v>-1.3449912627813787</v>
      </c>
      <c r="AN78">
        <f t="shared" si="36"/>
        <v>0</v>
      </c>
      <c r="AO78">
        <f t="shared" si="36"/>
        <v>0</v>
      </c>
      <c r="AP78">
        <f t="shared" si="36"/>
        <v>-3.3952015150327625E-13</v>
      </c>
      <c r="AQ78">
        <f t="shared" si="36"/>
        <v>-5.3710076629372029E-8</v>
      </c>
      <c r="AR78">
        <f t="shared" si="36"/>
        <v>-5.3710416149523533E-8</v>
      </c>
      <c r="AS78">
        <f t="shared" si="36"/>
        <v>-2.5979417224816174E-4</v>
      </c>
      <c r="AT78">
        <f t="shared" si="36"/>
        <v>-1.6973226700106288E-4</v>
      </c>
      <c r="AU78">
        <f t="shared" si="23"/>
        <v>-4.2958014966537411E-4</v>
      </c>
      <c r="AW78">
        <v>75</v>
      </c>
      <c r="AX78">
        <f>IF(Z78&gt;0, (R78*SUMPRODUCT(K78:$K$98, X78:$X$98)-K78*$AZ$3)/Z78, 0)</f>
        <v>-159412665905.83377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25</v>
      </c>
      <c r="R79">
        <f t="shared" si="28"/>
        <v>500000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-6.7783443858450916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-2.1260369580197314E-5</v>
      </c>
      <c r="AI79">
        <f t="shared" si="34"/>
        <v>-2.1260369580197314E-5</v>
      </c>
      <c r="AJ79">
        <f t="shared" si="35"/>
        <v>-6.7783443858450916</v>
      </c>
      <c r="AK79">
        <f t="shared" si="49"/>
        <v>-0.47448410700915644</v>
      </c>
      <c r="AL79">
        <f t="shared" si="26"/>
        <v>-7.2528497532238285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-6.0628598482727892E-9</v>
      </c>
      <c r="AR79">
        <f t="shared" si="36"/>
        <v>-6.0628598482727892E-9</v>
      </c>
      <c r="AS79">
        <f t="shared" si="36"/>
        <v>-1.9329933028532085E-3</v>
      </c>
      <c r="AT79">
        <f t="shared" si="36"/>
        <v>-1.353095311997246E-4</v>
      </c>
      <c r="AU79">
        <f t="shared" si="23"/>
        <v>-2.0683088969127815E-3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35098.446924080999</v>
      </c>
      <c r="AO81" s="8">
        <f t="shared" si="50"/>
        <v>-3509.8446924080999</v>
      </c>
      <c r="AP81" s="8">
        <f t="shared" si="50"/>
        <v>-413.94702251948689</v>
      </c>
      <c r="AQ81" s="8">
        <f t="shared" si="50"/>
        <v>-21222.614831203355</v>
      </c>
      <c r="AR81" s="8">
        <f t="shared" si="50"/>
        <v>9952.0403779500612</v>
      </c>
      <c r="AS81" s="8">
        <f t="shared" si="50"/>
        <v>-1717.5605268802306</v>
      </c>
      <c r="AT81" s="8">
        <f t="shared" si="50"/>
        <v>790.83507226529389</v>
      </c>
      <c r="AU81" s="8">
        <f t="shared" si="50"/>
        <v>9025.3149233351196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9" priority="1" operator="lessThan">
      <formula>0</formula>
    </cfRule>
  </conditionalFormatting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C8332-414B-4DDD-A7EB-195C42E73DCC}">
  <sheetPr codeName="Sheet88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'S.55.04.D'!C3*(1+C12)</f>
        <v>56955.357231678958</v>
      </c>
      <c r="K3">
        <v>1</v>
      </c>
      <c r="L3" s="2">
        <v>0</v>
      </c>
      <c r="O3">
        <f>$C$3</f>
        <v>56955.357231678958</v>
      </c>
      <c r="P3" s="2">
        <f>O3*C5</f>
        <v>5695.5357231678963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56955.357231678958</v>
      </c>
      <c r="AF3">
        <f t="shared" ref="AF3:AG34" si="4">-$Z3*P3</f>
        <v>-5695.5357231678963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51059.821508511064</v>
      </c>
      <c r="AJ3">
        <f t="shared" ref="AJ3:AJ66" si="7">AB3-AC3</f>
        <v>0</v>
      </c>
      <c r="AL3">
        <f t="shared" ref="AL3:AL34" si="8">SUM(AI3:AK3)</f>
        <v>51059.821508511064</v>
      </c>
      <c r="AN3">
        <f t="shared" ref="AN3:AU34" si="9">AE3*$K3</f>
        <v>56955.357231678958</v>
      </c>
      <c r="AO3">
        <f t="shared" si="9"/>
        <v>-5695.5357231678963</v>
      </c>
      <c r="AP3">
        <f t="shared" si="9"/>
        <v>-200</v>
      </c>
      <c r="AQ3">
        <f t="shared" si="9"/>
        <v>0</v>
      </c>
      <c r="AR3">
        <f t="shared" si="9"/>
        <v>51059.821508511064</v>
      </c>
      <c r="AS3">
        <f t="shared" si="9"/>
        <v>0</v>
      </c>
      <c r="AT3">
        <f t="shared" si="9"/>
        <v>0</v>
      </c>
      <c r="AU3">
        <f t="shared" si="9"/>
        <v>51059.821508511064</v>
      </c>
      <c r="AW3">
        <v>0</v>
      </c>
      <c r="AX3">
        <f>IF(Z3&gt;0, (R3*SUMPRODUCT(K3:$K$98, X3:$X$98)-K3*$AZ$3)/Z3, 0)</f>
        <v>0</v>
      </c>
      <c r="AZ3">
        <f>C6*ABS(SUMPRODUCT(X4:X69, K4:K69))/1</f>
        <v>34028.332081397239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3.852E-3</v>
      </c>
      <c r="R4">
        <f t="shared" si="0"/>
        <v>500000</v>
      </c>
      <c r="S4">
        <f t="shared" si="1"/>
        <v>2314.5852628740581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2282.5236278127268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-1926</v>
      </c>
      <c r="AI4">
        <f t="shared" si="6"/>
        <v>-1926</v>
      </c>
      <c r="AJ4">
        <f t="shared" si="7"/>
        <v>-2282.5236278127268</v>
      </c>
      <c r="AK4">
        <f>G4*SUM(AB4, AE4:AF4)</f>
        <v>0</v>
      </c>
      <c r="AL4">
        <f t="shared" si="8"/>
        <v>-4208.5236278127268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-1796.8094038623005</v>
      </c>
      <c r="AR4">
        <f t="shared" si="9"/>
        <v>-1796.8094038623005</v>
      </c>
      <c r="AS4">
        <f t="shared" si="9"/>
        <v>-2129.4184418441337</v>
      </c>
      <c r="AT4">
        <f t="shared" si="9"/>
        <v>0</v>
      </c>
      <c r="AU4">
        <f t="shared" si="9"/>
        <v>-3926.227845706434</v>
      </c>
      <c r="AW4">
        <v>1</v>
      </c>
      <c r="AX4">
        <f>IF(Z4&gt;0, (R4*SUMPRODUCT(K4:$K$98, X4:$X$98)-K4*$AZ$3)/Z4, 0)</f>
        <v>2314.5852628740581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4.0049999999999999E-3</v>
      </c>
      <c r="Q5" s="4">
        <f t="shared" ref="Q5:Q68" si="21">$C$8</f>
        <v>25</v>
      </c>
      <c r="R5">
        <f t="shared" si="0"/>
        <v>500000</v>
      </c>
      <c r="S5">
        <f t="shared" si="1"/>
        <v>3222.7747124149641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2282.5236278127268</v>
      </c>
      <c r="AC5">
        <f t="shared" si="2"/>
        <v>3133.6230867150261</v>
      </c>
      <c r="AE5">
        <f t="shared" si="3"/>
        <v>0</v>
      </c>
      <c r="AF5">
        <f t="shared" si="4"/>
        <v>0</v>
      </c>
      <c r="AG5">
        <f t="shared" si="4"/>
        <v>-24.308424931499999</v>
      </c>
      <c r="AH5">
        <f t="shared" si="5"/>
        <v>-1974.7613699999999</v>
      </c>
      <c r="AI5">
        <f t="shared" si="6"/>
        <v>-1999.0697949314999</v>
      </c>
      <c r="AJ5">
        <f t="shared" si="7"/>
        <v>-851.09945890229938</v>
      </c>
      <c r="AK5">
        <f>G5*SUM(AB5, AE5:AF5)</f>
        <v>93.583468740321806</v>
      </c>
      <c r="AL5">
        <f t="shared" si="8"/>
        <v>-2756.5857850934776</v>
      </c>
      <c r="AN5">
        <f t="shared" si="9"/>
        <v>0</v>
      </c>
      <c r="AO5">
        <f t="shared" si="9"/>
        <v>0</v>
      </c>
      <c r="AP5">
        <f t="shared" si="9"/>
        <v>-20.78632905591201</v>
      </c>
      <c r="AQ5">
        <f t="shared" si="9"/>
        <v>-1688.6342804766271</v>
      </c>
      <c r="AR5">
        <f t="shared" si="9"/>
        <v>-1709.4206095325389</v>
      </c>
      <c r="AS5">
        <f t="shared" si="9"/>
        <v>-727.78197114395186</v>
      </c>
      <c r="AT5">
        <f t="shared" si="9"/>
        <v>80.023974441438583</v>
      </c>
      <c r="AU5">
        <f t="shared" si="9"/>
        <v>-2357.1786062350525</v>
      </c>
      <c r="AW5">
        <v>2</v>
      </c>
      <c r="AX5">
        <f>IF(Z5&gt;0, (R5*SUMPRODUCT(K5:$K$98, X5:$X$98)-K5*$AZ$3)/Z5, 0)</f>
        <v>3222.7747124149641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4.1640000000000002E-3</v>
      </c>
      <c r="Q6" s="4">
        <f t="shared" si="21"/>
        <v>25</v>
      </c>
      <c r="R6">
        <f t="shared" si="0"/>
        <v>500000</v>
      </c>
      <c r="S6">
        <f t="shared" si="1"/>
        <v>4478.666096843046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3133.6230867150261</v>
      </c>
      <c r="AC6">
        <f t="shared" si="2"/>
        <v>4293.091743183777</v>
      </c>
      <c r="AE6">
        <f t="shared" si="3"/>
        <v>0</v>
      </c>
      <c r="AF6">
        <f t="shared" si="4"/>
        <v>0</v>
      </c>
      <c r="AG6">
        <f t="shared" si="4"/>
        <v>-23.964120400770234</v>
      </c>
      <c r="AH6">
        <f t="shared" si="5"/>
        <v>-2024.4056282953202</v>
      </c>
      <c r="AI6">
        <f t="shared" si="6"/>
        <v>-2048.3697486960905</v>
      </c>
      <c r="AJ6">
        <f t="shared" si="7"/>
        <v>-1159.4686564687509</v>
      </c>
      <c r="AK6">
        <f>G6*SUM(AB6, AE6:AF6)</f>
        <v>183.31695057282903</v>
      </c>
      <c r="AL6">
        <f t="shared" si="8"/>
        <v>-3024.5214545920121</v>
      </c>
      <c r="AN6">
        <f t="shared" si="9"/>
        <v>0</v>
      </c>
      <c r="AO6">
        <f t="shared" si="9"/>
        <v>0</v>
      </c>
      <c r="AP6">
        <f t="shared" si="9"/>
        <v>-18.486162824685675</v>
      </c>
      <c r="AQ6">
        <f t="shared" si="9"/>
        <v>-1561.6468053913866</v>
      </c>
      <c r="AR6">
        <f t="shared" si="9"/>
        <v>-1580.1329682160724</v>
      </c>
      <c r="AS6">
        <f t="shared" si="9"/>
        <v>-894.42575046117486</v>
      </c>
      <c r="AT6">
        <f t="shared" si="9"/>
        <v>141.41253424453888</v>
      </c>
      <c r="AU6">
        <f t="shared" si="9"/>
        <v>-2333.1461844327082</v>
      </c>
      <c r="AW6">
        <v>3</v>
      </c>
      <c r="AX6">
        <f>IF(Z6&gt;0, (R6*SUMPRODUCT(K6:$K$98, X6:$X$98)-K6*$AZ$3)/Z6, 0)</f>
        <v>4478.666096843046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4.3350000000000003E-3</v>
      </c>
      <c r="Q7" s="4">
        <f t="shared" si="21"/>
        <v>25</v>
      </c>
      <c r="R7">
        <f t="shared" si="0"/>
        <v>500000</v>
      </c>
      <c r="S7">
        <f t="shared" si="1"/>
        <v>5395.9791396579558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4293.091743183777</v>
      </c>
      <c r="AC7">
        <f t="shared" si="2"/>
        <v>5098.2494582172512</v>
      </c>
      <c r="AE7">
        <f t="shared" si="3"/>
        <v>0</v>
      </c>
      <c r="AF7">
        <f t="shared" si="4"/>
        <v>0</v>
      </c>
      <c r="AG7">
        <f t="shared" si="4"/>
        <v>-23.620594734825193</v>
      </c>
      <c r="AH7">
        <f t="shared" si="5"/>
        <v>-2077.6892387467797</v>
      </c>
      <c r="AI7">
        <f t="shared" si="6"/>
        <v>-2101.309833481605</v>
      </c>
      <c r="AJ7">
        <f t="shared" si="7"/>
        <v>-805.15771503347423</v>
      </c>
      <c r="AK7">
        <f>G7*SUM(AB7, AE7:AF7)</f>
        <v>210.79080459032343</v>
      </c>
      <c r="AL7">
        <f t="shared" si="8"/>
        <v>-2695.676743924756</v>
      </c>
      <c r="AN7">
        <f t="shared" si="9"/>
        <v>0</v>
      </c>
      <c r="AO7">
        <f t="shared" si="9"/>
        <v>0</v>
      </c>
      <c r="AP7">
        <f t="shared" si="9"/>
        <v>-16.578258284590852</v>
      </c>
      <c r="AQ7">
        <f t="shared" si="9"/>
        <v>-1458.2388471478923</v>
      </c>
      <c r="AR7">
        <f t="shared" si="9"/>
        <v>-1474.8171054324832</v>
      </c>
      <c r="AS7">
        <f t="shared" si="9"/>
        <v>-565.10484640660002</v>
      </c>
      <c r="AT7">
        <f t="shared" si="9"/>
        <v>147.94481010094529</v>
      </c>
      <c r="AU7">
        <f t="shared" si="9"/>
        <v>-1891.9771417381382</v>
      </c>
      <c r="AW7">
        <v>4</v>
      </c>
      <c r="AX7">
        <f>IF(Z7&gt;0, (R7*SUMPRODUCT(K7:$K$98, X7:$X$98)-K7*$AZ$3)/Z7, 0)</f>
        <v>5395.9791396579558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4.522E-3</v>
      </c>
      <c r="Q8" s="4">
        <f t="shared" si="21"/>
        <v>25</v>
      </c>
      <c r="R8">
        <f t="shared" si="0"/>
        <v>500000</v>
      </c>
      <c r="S8">
        <f t="shared" si="1"/>
        <v>5616.4941396542754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5098.2494582172512</v>
      </c>
      <c r="AC8">
        <f t="shared" si="2"/>
        <v>5229.534870487787</v>
      </c>
      <c r="AE8">
        <f t="shared" si="3"/>
        <v>0</v>
      </c>
      <c r="AF8">
        <f t="shared" si="4"/>
        <v>0</v>
      </c>
      <c r="AG8">
        <f t="shared" si="4"/>
        <v>-23.27757645808606</v>
      </c>
      <c r="AH8">
        <f t="shared" si="5"/>
        <v>-2136.2465878175904</v>
      </c>
      <c r="AI8">
        <f t="shared" si="6"/>
        <v>-2159.5241642756764</v>
      </c>
      <c r="AJ8">
        <f t="shared" si="7"/>
        <v>-131.28541227053574</v>
      </c>
      <c r="AK8">
        <f t="shared" ref="AK8:AK69" si="22">G8*SUM(AB8:AB8, AE8:AF8)</f>
        <v>108.59271346002745</v>
      </c>
      <c r="AL8">
        <f t="shared" si="8"/>
        <v>-2182.2168630861847</v>
      </c>
      <c r="AN8">
        <f t="shared" si="9"/>
        <v>0</v>
      </c>
      <c r="AO8">
        <f t="shared" si="9"/>
        <v>0</v>
      </c>
      <c r="AP8">
        <f t="shared" si="9"/>
        <v>-15.250171583853286</v>
      </c>
      <c r="AQ8">
        <f t="shared" si="9"/>
        <v>-1399.5497799480975</v>
      </c>
      <c r="AR8">
        <f t="shared" si="9"/>
        <v>-1414.7999515319507</v>
      </c>
      <c r="AS8">
        <f t="shared" si="9"/>
        <v>-86.010889801506735</v>
      </c>
      <c r="AT8">
        <f t="shared" si="9"/>
        <v>71.143897475905788</v>
      </c>
      <c r="AU8">
        <f t="shared" si="9"/>
        <v>-1429.6669438575518</v>
      </c>
      <c r="AW8">
        <v>5</v>
      </c>
      <c r="AX8">
        <f>IF(Z8&gt;0, (R8*SUMPRODUCT(K8:$K$98, X8:$X$98)-K8*$AZ$3)/Z8, 0)</f>
        <v>5616.4941396542754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4.7470000000000004E-3</v>
      </c>
      <c r="Q9" s="4">
        <f t="shared" si="21"/>
        <v>25</v>
      </c>
      <c r="R9">
        <f t="shared" si="0"/>
        <v>500000</v>
      </c>
      <c r="S9">
        <f t="shared" si="1"/>
        <v>5461.4863355490397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5229.534870487787</v>
      </c>
      <c r="AC9">
        <f t="shared" si="2"/>
        <v>5010.2150878484754</v>
      </c>
      <c r="AE9">
        <f t="shared" si="3"/>
        <v>0</v>
      </c>
      <c r="AF9">
        <f t="shared" si="4"/>
        <v>0</v>
      </c>
      <c r="AG9">
        <f t="shared" si="4"/>
        <v>-22.934302038058664</v>
      </c>
      <c r="AH9">
        <f t="shared" si="5"/>
        <v>-2209.9731089306911</v>
      </c>
      <c r="AI9">
        <f t="shared" si="6"/>
        <v>-2232.9074109687499</v>
      </c>
      <c r="AJ9">
        <f t="shared" si="7"/>
        <v>219.3197826393116</v>
      </c>
      <c r="AK9">
        <f t="shared" si="22"/>
        <v>30.854255735877942</v>
      </c>
      <c r="AL9">
        <f t="shared" si="8"/>
        <v>-1982.7333725935603</v>
      </c>
      <c r="AN9">
        <f t="shared" si="9"/>
        <v>0</v>
      </c>
      <c r="AO9">
        <f t="shared" si="9"/>
        <v>0</v>
      </c>
      <c r="AP9">
        <f t="shared" si="9"/>
        <v>-14.229829816749881</v>
      </c>
      <c r="AQ9">
        <f t="shared" si="9"/>
        <v>-1371.2011461038273</v>
      </c>
      <c r="AR9">
        <f t="shared" si="9"/>
        <v>-1385.4309759205773</v>
      </c>
      <c r="AS9">
        <f t="shared" si="9"/>
        <v>136.07927449568703</v>
      </c>
      <c r="AT9">
        <f t="shared" si="9"/>
        <v>19.143848699447346</v>
      </c>
      <c r="AU9">
        <f t="shared" si="9"/>
        <v>-1230.2078527254428</v>
      </c>
      <c r="AW9">
        <v>6</v>
      </c>
      <c r="AX9">
        <f>IF(Z9&gt;0, (R9*SUMPRODUCT(K9:$K$98, X9:$X$98)-K9*$AZ$3)/Z9, 0)</f>
        <v>5461.4863355490397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4.9870000000000001E-3</v>
      </c>
      <c r="Q10" s="4">
        <f t="shared" si="21"/>
        <v>25</v>
      </c>
      <c r="R10">
        <f t="shared" si="0"/>
        <v>500000</v>
      </c>
      <c r="S10">
        <f t="shared" si="1"/>
        <v>5226.3111372606008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5010.2150878484754</v>
      </c>
      <c r="AC10">
        <f t="shared" si="2"/>
        <v>4722.617175907144</v>
      </c>
      <c r="AE10">
        <f t="shared" si="3"/>
        <v>0</v>
      </c>
      <c r="AF10">
        <f t="shared" si="4"/>
        <v>0</v>
      </c>
      <c r="AG10">
        <f t="shared" si="4"/>
        <v>-22.59058565341428</v>
      </c>
      <c r="AH10">
        <f t="shared" si="5"/>
        <v>-2287.4672852759713</v>
      </c>
      <c r="AI10">
        <f t="shared" si="6"/>
        <v>-2310.0578709293854</v>
      </c>
      <c r="AJ10">
        <f t="shared" si="7"/>
        <v>287.5979119413314</v>
      </c>
      <c r="AK10">
        <f t="shared" si="22"/>
        <v>20.541881860178751</v>
      </c>
      <c r="AL10">
        <f t="shared" si="8"/>
        <v>-2001.9180771278752</v>
      </c>
      <c r="AN10">
        <f t="shared" si="9"/>
        <v>0</v>
      </c>
      <c r="AO10">
        <f t="shared" si="9"/>
        <v>0</v>
      </c>
      <c r="AP10">
        <f t="shared" si="9"/>
        <v>-13.297189410194717</v>
      </c>
      <c r="AQ10">
        <f t="shared" si="9"/>
        <v>-1346.440779738766</v>
      </c>
      <c r="AR10">
        <f t="shared" si="9"/>
        <v>-1359.7379691489607</v>
      </c>
      <c r="AS10">
        <f t="shared" si="9"/>
        <v>169.28485023505351</v>
      </c>
      <c r="AT10">
        <f t="shared" si="9"/>
        <v>12.091288739801078</v>
      </c>
      <c r="AU10">
        <f t="shared" si="9"/>
        <v>-1178.361830174106</v>
      </c>
      <c r="AW10">
        <v>7</v>
      </c>
      <c r="AX10">
        <f>IF(Z10&gt;0, (R10*SUMPRODUCT(K10:$K$98, X10:$X$98)-K10*$AZ$3)/Z10, 0)</f>
        <v>5226.3111372606008</v>
      </c>
    </row>
    <row r="11" spans="1:52" x14ac:dyDescent="0.25">
      <c r="A11" t="s">
        <v>33</v>
      </c>
      <c r="C11" s="12">
        <f>AU71</f>
        <v>14645.663288146025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5.2249999999999996E-3</v>
      </c>
      <c r="Q11" s="4">
        <f t="shared" si="21"/>
        <v>25</v>
      </c>
      <c r="R11">
        <f t="shared" si="0"/>
        <v>500000</v>
      </c>
      <c r="S11">
        <f t="shared" si="1"/>
        <v>4914.7536770914039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4722.617175907144</v>
      </c>
      <c r="AC11">
        <f t="shared" si="2"/>
        <v>4373.4710134908164</v>
      </c>
      <c r="AE11">
        <f t="shared" si="3"/>
        <v>0</v>
      </c>
      <c r="AF11">
        <f t="shared" si="4"/>
        <v>0</v>
      </c>
      <c r="AG11">
        <f t="shared" si="4"/>
        <v>-22.24664398684105</v>
      </c>
      <c r="AH11">
        <f t="shared" si="5"/>
        <v>-2360.7162007817919</v>
      </c>
      <c r="AI11">
        <f t="shared" si="6"/>
        <v>-2382.9628447686332</v>
      </c>
      <c r="AJ11">
        <f t="shared" si="7"/>
        <v>349.14616241632757</v>
      </c>
      <c r="AK11">
        <f t="shared" si="22"/>
        <v>11.334281222177145</v>
      </c>
      <c r="AL11">
        <f t="shared" si="8"/>
        <v>-2022.4824011301284</v>
      </c>
      <c r="AN11">
        <f t="shared" si="9"/>
        <v>0</v>
      </c>
      <c r="AO11">
        <f t="shared" si="9"/>
        <v>0</v>
      </c>
      <c r="AP11">
        <f t="shared" si="9"/>
        <v>-12.442740119179499</v>
      </c>
      <c r="AQ11">
        <f t="shared" si="9"/>
        <v>-1320.3689598682515</v>
      </c>
      <c r="AR11">
        <f t="shared" si="9"/>
        <v>-1332.811699987431</v>
      </c>
      <c r="AS11">
        <f t="shared" si="9"/>
        <v>195.28046410617648</v>
      </c>
      <c r="AT11">
        <f t="shared" si="9"/>
        <v>6.3393613782225193</v>
      </c>
      <c r="AU11">
        <f t="shared" si="9"/>
        <v>-1131.1918745030321</v>
      </c>
      <c r="AW11">
        <v>8</v>
      </c>
      <c r="AX11">
        <f>IF(Z11&gt;0, (R11*SUMPRODUCT(K11:$K$98, X11:$X$98)-K11*$AZ$3)/Z11, 0)</f>
        <v>4914.7536770914039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5.4879999999999998E-3</v>
      </c>
      <c r="Q12" s="4">
        <f t="shared" si="21"/>
        <v>25</v>
      </c>
      <c r="R12">
        <f t="shared" si="0"/>
        <v>500000</v>
      </c>
      <c r="S12">
        <f t="shared" si="1"/>
        <v>4564.6582176763695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4373.4710134908164</v>
      </c>
      <c r="AC12">
        <f t="shared" si="2"/>
        <v>3999.0218325068454</v>
      </c>
      <c r="AE12">
        <f t="shared" si="3"/>
        <v>0</v>
      </c>
      <c r="AF12">
        <f t="shared" si="4"/>
        <v>0</v>
      </c>
      <c r="AG12">
        <f t="shared" si="4"/>
        <v>-21.902087964772857</v>
      </c>
      <c r="AH12">
        <f t="shared" si="5"/>
        <v>-2441.7916439956734</v>
      </c>
      <c r="AI12">
        <f t="shared" si="6"/>
        <v>-2463.6937319604463</v>
      </c>
      <c r="AJ12">
        <f t="shared" si="7"/>
        <v>374.44918098397102</v>
      </c>
      <c r="AK12">
        <f t="shared" si="22"/>
        <v>10.058983331028877</v>
      </c>
      <c r="AL12">
        <f t="shared" si="8"/>
        <v>-2079.1855676454466</v>
      </c>
      <c r="AN12">
        <f t="shared" si="9"/>
        <v>0</v>
      </c>
      <c r="AO12">
        <f t="shared" si="9"/>
        <v>0</v>
      </c>
      <c r="AP12">
        <f t="shared" si="9"/>
        <v>-11.641192587868144</v>
      </c>
      <c r="AQ12">
        <f t="shared" si="9"/>
        <v>-1297.8382167453594</v>
      </c>
      <c r="AR12">
        <f t="shared" si="9"/>
        <v>-1309.4794093332275</v>
      </c>
      <c r="AS12">
        <f t="shared" si="9"/>
        <v>199.02372035099745</v>
      </c>
      <c r="AT12">
        <f t="shared" si="9"/>
        <v>5.3464565745057255</v>
      </c>
      <c r="AU12">
        <f t="shared" si="9"/>
        <v>-1105.1092324077244</v>
      </c>
      <c r="AW12">
        <v>9</v>
      </c>
      <c r="AX12">
        <f>IF(Z12&gt;0, (R12*SUMPRODUCT(K12:$K$98, X12:$X$98)-K12*$AZ$3)/Z12, 0)</f>
        <v>4564.6582176763695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5.7670000000000004E-3</v>
      </c>
      <c r="Q13" s="4">
        <f t="shared" si="21"/>
        <v>25</v>
      </c>
      <c r="R13">
        <f t="shared" si="0"/>
        <v>500000</v>
      </c>
      <c r="S13">
        <f t="shared" si="1"/>
        <v>4169.4456350910177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3999.0218325068454</v>
      </c>
      <c r="AC13">
        <f t="shared" si="2"/>
        <v>3595.1891792694405</v>
      </c>
      <c r="AE13">
        <f t="shared" si="3"/>
        <v>0</v>
      </c>
      <c r="AF13">
        <f t="shared" si="4"/>
        <v>0</v>
      </c>
      <c r="AG13">
        <f t="shared" si="4"/>
        <v>-21.556757743832282</v>
      </c>
      <c r="AH13">
        <f t="shared" si="5"/>
        <v>-2526.1868258569016</v>
      </c>
      <c r="AI13">
        <f t="shared" si="6"/>
        <v>-2547.7435836007339</v>
      </c>
      <c r="AJ13">
        <f t="shared" si="7"/>
        <v>403.83265323740488</v>
      </c>
      <c r="AK13">
        <f t="shared" si="22"/>
        <v>7.9980436650136912</v>
      </c>
      <c r="AL13">
        <f t="shared" si="8"/>
        <v>-2135.9128866983156</v>
      </c>
      <c r="AN13">
        <f t="shared" si="9"/>
        <v>0</v>
      </c>
      <c r="AO13">
        <f t="shared" si="9"/>
        <v>0</v>
      </c>
      <c r="AP13">
        <f t="shared" si="9"/>
        <v>-10.891298388151354</v>
      </c>
      <c r="AQ13">
        <f t="shared" si="9"/>
        <v>-1276.3261911451632</v>
      </c>
      <c r="AR13">
        <f t="shared" si="9"/>
        <v>-1287.2174895333146</v>
      </c>
      <c r="AS13">
        <f t="shared" si="9"/>
        <v>204.03169982952758</v>
      </c>
      <c r="AT13">
        <f t="shared" si="9"/>
        <v>4.0409175216551754</v>
      </c>
      <c r="AU13">
        <f t="shared" si="9"/>
        <v>-1079.1448721821318</v>
      </c>
      <c r="AW13">
        <v>10</v>
      </c>
      <c r="AX13">
        <f>IF(Z13&gt;0, (R13*SUMPRODUCT(K13:$K$98, X13:$X$98)-K13*$AZ$3)/Z13, 0)</f>
        <v>4169.4456350910177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6.0780000000000001E-3</v>
      </c>
      <c r="Q14" s="4">
        <f t="shared" si="21"/>
        <v>25</v>
      </c>
      <c r="R14">
        <f t="shared" si="0"/>
        <v>500000</v>
      </c>
      <c r="S14">
        <f t="shared" si="1"/>
        <v>4904.37815084878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3595.1891792694405</v>
      </c>
      <c r="AC14">
        <f t="shared" si="2"/>
        <v>4160.9074184291294</v>
      </c>
      <c r="AE14">
        <f t="shared" si="3"/>
        <v>0</v>
      </c>
      <c r="AF14">
        <f t="shared" si="4"/>
        <v>0</v>
      </c>
      <c r="AG14">
        <f t="shared" si="4"/>
        <v>-21.210168192826949</v>
      </c>
      <c r="AH14">
        <f t="shared" si="5"/>
        <v>-2620.4394713402526</v>
      </c>
      <c r="AI14">
        <f t="shared" si="6"/>
        <v>-2641.6496395330796</v>
      </c>
      <c r="AJ14">
        <f t="shared" si="7"/>
        <v>-565.71823915968889</v>
      </c>
      <c r="AK14">
        <f t="shared" si="22"/>
        <v>251.66324254886086</v>
      </c>
      <c r="AL14">
        <f t="shared" si="8"/>
        <v>-2955.7046361439075</v>
      </c>
      <c r="AN14">
        <f t="shared" si="9"/>
        <v>0</v>
      </c>
      <c r="AO14">
        <f t="shared" si="9"/>
        <v>0</v>
      </c>
      <c r="AP14">
        <f t="shared" si="9"/>
        <v>-9.5680250827380853</v>
      </c>
      <c r="AQ14">
        <f t="shared" si="9"/>
        <v>-1182.0948500568559</v>
      </c>
      <c r="AR14">
        <f t="shared" si="9"/>
        <v>-1191.662875139594</v>
      </c>
      <c r="AS14">
        <f t="shared" si="9"/>
        <v>-255.1986506110253</v>
      </c>
      <c r="AT14">
        <f t="shared" si="9"/>
        <v>113.52669131237876</v>
      </c>
      <c r="AU14">
        <f t="shared" si="9"/>
        <v>-1333.3348344382405</v>
      </c>
      <c r="AW14">
        <v>11</v>
      </c>
      <c r="AX14">
        <f>IF(Z14&gt;0, (R14*SUMPRODUCT(K14:$K$98, X14:$X$98)-K14*$AZ$3)/Z14, 0)</f>
        <v>4904.37815084878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6.4359999999999999E-3</v>
      </c>
      <c r="Q15" s="4">
        <f t="shared" si="21"/>
        <v>25</v>
      </c>
      <c r="R15">
        <f t="shared" si="0"/>
        <v>500000</v>
      </c>
      <c r="S15">
        <f t="shared" si="1"/>
        <v>5540.6877144485361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4160.9074184291294</v>
      </c>
      <c r="AC15">
        <f t="shared" si="2"/>
        <v>4623.4950954301803</v>
      </c>
      <c r="AE15">
        <f t="shared" si="3"/>
        <v>0</v>
      </c>
      <c r="AF15">
        <f t="shared" si="4"/>
        <v>0</v>
      </c>
      <c r="AG15">
        <f t="shared" si="4"/>
        <v>-20.861557868409644</v>
      </c>
      <c r="AH15">
        <f t="shared" si="5"/>
        <v>-2730.1728497806844</v>
      </c>
      <c r="AI15">
        <f t="shared" si="6"/>
        <v>-2751.0344076490942</v>
      </c>
      <c r="AJ15">
        <f t="shared" si="7"/>
        <v>-462.58767700105091</v>
      </c>
      <c r="AK15">
        <f t="shared" si="22"/>
        <v>291.26351929003908</v>
      </c>
      <c r="AL15">
        <f t="shared" si="8"/>
        <v>-2922.3585653601058</v>
      </c>
      <c r="AN15">
        <f t="shared" si="9"/>
        <v>0</v>
      </c>
      <c r="AO15">
        <f t="shared" si="9"/>
        <v>0</v>
      </c>
      <c r="AP15">
        <f t="shared" si="9"/>
        <v>-8.4024687700698237</v>
      </c>
      <c r="AQ15">
        <f t="shared" si="9"/>
        <v>-1099.6394541518271</v>
      </c>
      <c r="AR15">
        <f t="shared" si="9"/>
        <v>-1108.0419229218969</v>
      </c>
      <c r="AS15">
        <f t="shared" si="9"/>
        <v>-186.31774932332934</v>
      </c>
      <c r="AT15">
        <f t="shared" si="9"/>
        <v>117.31303290638441</v>
      </c>
      <c r="AU15">
        <f t="shared" si="9"/>
        <v>-1177.0466393388417</v>
      </c>
      <c r="AW15">
        <v>12</v>
      </c>
      <c r="AX15">
        <f>IF(Z15&gt;0, (R15*SUMPRODUCT(K15:$K$98, X15:$X$98)-K15*$AZ$3)/Z15, 0)</f>
        <v>5540.6877144485361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6.8199999999999997E-3</v>
      </c>
      <c r="Q16" s="4">
        <f t="shared" si="21"/>
        <v>25</v>
      </c>
      <c r="R16">
        <f t="shared" si="0"/>
        <v>500000</v>
      </c>
      <c r="S16">
        <f t="shared" si="1"/>
        <v>6085.0316490178975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4623.4950954301803</v>
      </c>
      <c r="AC16">
        <f t="shared" si="2"/>
        <v>4992.3221832943345</v>
      </c>
      <c r="AE16">
        <f t="shared" si="3"/>
        <v>0</v>
      </c>
      <c r="AF16">
        <f t="shared" si="4"/>
        <v>0</v>
      </c>
      <c r="AG16">
        <f t="shared" si="4"/>
        <v>-20.510666465062993</v>
      </c>
      <c r="AH16">
        <f t="shared" si="5"/>
        <v>-2845.5164932510752</v>
      </c>
      <c r="AI16">
        <f t="shared" si="6"/>
        <v>-2866.0271597161382</v>
      </c>
      <c r="AJ16">
        <f t="shared" si="7"/>
        <v>-368.82708786415424</v>
      </c>
      <c r="AK16">
        <f t="shared" si="22"/>
        <v>323.64465668011263</v>
      </c>
      <c r="AL16">
        <f t="shared" si="8"/>
        <v>-2911.2095909001796</v>
      </c>
      <c r="AN16">
        <f t="shared" si="9"/>
        <v>0</v>
      </c>
      <c r="AO16">
        <f t="shared" si="9"/>
        <v>0</v>
      </c>
      <c r="AP16">
        <f t="shared" si="9"/>
        <v>-7.3760171833546853</v>
      </c>
      <c r="AQ16">
        <f t="shared" si="9"/>
        <v>-1023.3006609263605</v>
      </c>
      <c r="AR16">
        <f t="shared" si="9"/>
        <v>-1030.6766781097151</v>
      </c>
      <c r="AS16">
        <f t="shared" si="9"/>
        <v>-132.63708141354707</v>
      </c>
      <c r="AT16">
        <f t="shared" si="9"/>
        <v>116.38863871340843</v>
      </c>
      <c r="AU16">
        <f t="shared" si="9"/>
        <v>-1046.9251208098538</v>
      </c>
      <c r="AW16">
        <v>13</v>
      </c>
      <c r="AX16">
        <f>IF(Z16&gt;0, (R16*SUMPRODUCT(K16:$K$98, X16:$X$98)-K16*$AZ$3)/Z16, 0)</f>
        <v>6085.0316490178975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7.2269999999999999E-3</v>
      </c>
      <c r="Q17" s="4">
        <f t="shared" si="21"/>
        <v>25</v>
      </c>
      <c r="R17">
        <f t="shared" si="0"/>
        <v>500000</v>
      </c>
      <c r="S17">
        <f t="shared" si="1"/>
        <v>6548.6755554657466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4992.3221832943345</v>
      </c>
      <c r="AC17">
        <f t="shared" si="2"/>
        <v>5280.1523634536716</v>
      </c>
      <c r="AE17">
        <f t="shared" si="3"/>
        <v>0</v>
      </c>
      <c r="AF17">
        <f t="shared" si="4"/>
        <v>0</v>
      </c>
      <c r="AG17">
        <f t="shared" si="4"/>
        <v>-20.157329213869353</v>
      </c>
      <c r="AH17">
        <f t="shared" si="5"/>
        <v>-2964.6117308602052</v>
      </c>
      <c r="AI17">
        <f t="shared" si="6"/>
        <v>-2984.7690600740743</v>
      </c>
      <c r="AJ17">
        <f t="shared" si="7"/>
        <v>-287.83018015933703</v>
      </c>
      <c r="AK17">
        <f t="shared" si="22"/>
        <v>349.46255283060344</v>
      </c>
      <c r="AL17">
        <f t="shared" si="8"/>
        <v>-2923.1366874028081</v>
      </c>
      <c r="AN17">
        <f t="shared" si="9"/>
        <v>0</v>
      </c>
      <c r="AO17">
        <f t="shared" si="9"/>
        <v>0</v>
      </c>
      <c r="AP17">
        <f t="shared" si="9"/>
        <v>-6.4722772636937806</v>
      </c>
      <c r="AQ17">
        <f t="shared" si="9"/>
        <v>-951.90136043043424</v>
      </c>
      <c r="AR17">
        <f t="shared" si="9"/>
        <v>-958.37363769412798</v>
      </c>
      <c r="AS17">
        <f t="shared" si="9"/>
        <v>-92.418827468887713</v>
      </c>
      <c r="AT17">
        <f t="shared" si="9"/>
        <v>112.20824501103279</v>
      </c>
      <c r="AU17">
        <f t="shared" si="9"/>
        <v>-938.58422015198289</v>
      </c>
      <c r="AW17">
        <v>14</v>
      </c>
      <c r="AX17">
        <f>IF(Z17&gt;0, (R17*SUMPRODUCT(K17:$K$98, X17:$X$98)-K17*$AZ$3)/Z17, 0)</f>
        <v>6548.6755554657466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7.6860000000000001E-3</v>
      </c>
      <c r="Q18" s="4">
        <f t="shared" si="21"/>
        <v>25</v>
      </c>
      <c r="R18">
        <f t="shared" si="0"/>
        <v>500000</v>
      </c>
      <c r="S18">
        <f t="shared" si="1"/>
        <v>6942.7701504157694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5280.1523634536716</v>
      </c>
      <c r="AC18">
        <f t="shared" si="2"/>
        <v>5498.9035397069056</v>
      </c>
      <c r="AE18">
        <f t="shared" si="3"/>
        <v>0</v>
      </c>
      <c r="AF18">
        <f t="shared" si="4"/>
        <v>0</v>
      </c>
      <c r="AG18">
        <f t="shared" si="4"/>
        <v>-19.80082668939286</v>
      </c>
      <c r="AH18">
        <f t="shared" si="5"/>
        <v>-3098.5846467559968</v>
      </c>
      <c r="AI18">
        <f t="shared" si="6"/>
        <v>-3118.3854734453898</v>
      </c>
      <c r="AJ18">
        <f t="shared" si="7"/>
        <v>-218.75117625323401</v>
      </c>
      <c r="AK18">
        <f t="shared" si="22"/>
        <v>369.61066544175702</v>
      </c>
      <c r="AL18">
        <f t="shared" si="8"/>
        <v>-2967.5259842568666</v>
      </c>
      <c r="AN18">
        <f t="shared" si="9"/>
        <v>0</v>
      </c>
      <c r="AO18">
        <f t="shared" si="9"/>
        <v>0</v>
      </c>
      <c r="AP18">
        <f t="shared" si="9"/>
        <v>-5.6766147928643678</v>
      </c>
      <c r="AQ18">
        <f t="shared" si="9"/>
        <v>-888.32005444197125</v>
      </c>
      <c r="AR18">
        <f t="shared" si="9"/>
        <v>-893.99666923483562</v>
      </c>
      <c r="AS18">
        <f t="shared" si="9"/>
        <v>-62.712844395572269</v>
      </c>
      <c r="AT18">
        <f t="shared" si="9"/>
        <v>105.96210976237046</v>
      </c>
      <c r="AU18">
        <f t="shared" si="9"/>
        <v>-850.7474038680374</v>
      </c>
      <c r="AW18">
        <v>15</v>
      </c>
      <c r="AX18">
        <f>IF(Z18&gt;0, (R18*SUMPRODUCT(K18:$K$98, X18:$X$98)-K18*$AZ$3)/Z18, 0)</f>
        <v>6942.7701504157694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8.2030000000000002E-3</v>
      </c>
      <c r="Q19" s="4">
        <f t="shared" si="21"/>
        <v>25</v>
      </c>
      <c r="R19">
        <f t="shared" si="0"/>
        <v>500000</v>
      </c>
      <c r="S19">
        <f t="shared" si="1"/>
        <v>7273.27012526831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5498.9035397069056</v>
      </c>
      <c r="AC19">
        <f t="shared" si="2"/>
        <v>5655.8089644467746</v>
      </c>
      <c r="AE19">
        <f t="shared" si="3"/>
        <v>0</v>
      </c>
      <c r="AF19">
        <f t="shared" si="4"/>
        <v>0</v>
      </c>
      <c r="AG19">
        <f t="shared" si="4"/>
        <v>-19.440392241165842</v>
      </c>
      <c r="AH19">
        <f t="shared" si="5"/>
        <v>-3248.5236266617926</v>
      </c>
      <c r="AI19">
        <f t="shared" si="6"/>
        <v>-3267.9640189029583</v>
      </c>
      <c r="AJ19">
        <f t="shared" si="7"/>
        <v>-156.90542473986898</v>
      </c>
      <c r="AK19">
        <f t="shared" si="22"/>
        <v>384.9232477794834</v>
      </c>
      <c r="AL19">
        <f t="shared" si="8"/>
        <v>-3039.9461958633437</v>
      </c>
      <c r="AN19">
        <f t="shared" si="9"/>
        <v>0</v>
      </c>
      <c r="AO19">
        <f t="shared" si="9"/>
        <v>0</v>
      </c>
      <c r="AP19">
        <f t="shared" si="9"/>
        <v>-4.9761458694552294</v>
      </c>
      <c r="AQ19">
        <f t="shared" si="9"/>
        <v>-831.52269903332865</v>
      </c>
      <c r="AR19">
        <f t="shared" si="9"/>
        <v>-836.49884490278384</v>
      </c>
      <c r="AS19">
        <f t="shared" si="9"/>
        <v>-40.162990104750776</v>
      </c>
      <c r="AT19">
        <f t="shared" si="9"/>
        <v>98.528579348268309</v>
      </c>
      <c r="AU19">
        <f t="shared" si="9"/>
        <v>-778.1332556592663</v>
      </c>
      <c r="AW19">
        <v>16</v>
      </c>
      <c r="AX19">
        <f>IF(Z19&gt;0, (R19*SUMPRODUCT(K19:$K$98, X19:$X$98)-K19*$AZ$3)/Z19, 0)</f>
        <v>7273.27012526831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8.7950000000000007E-3</v>
      </c>
      <c r="Q20" s="4">
        <f t="shared" si="21"/>
        <v>25</v>
      </c>
      <c r="R20">
        <f t="shared" si="0"/>
        <v>500000</v>
      </c>
      <c r="S20">
        <f t="shared" si="1"/>
        <v>7545.8981143032534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5655.8089644467746</v>
      </c>
      <c r="AC20">
        <f t="shared" si="2"/>
        <v>5757.5233003972326</v>
      </c>
      <c r="AE20">
        <f t="shared" si="3"/>
        <v>0</v>
      </c>
      <c r="AF20">
        <f t="shared" si="4"/>
        <v>0</v>
      </c>
      <c r="AG20">
        <f t="shared" si="4"/>
        <v>-19.07501006899313</v>
      </c>
      <c r="AH20">
        <f t="shared" si="5"/>
        <v>-3419.5649952210715</v>
      </c>
      <c r="AI20">
        <f t="shared" si="6"/>
        <v>-3438.6400052900644</v>
      </c>
      <c r="AJ20">
        <f t="shared" si="7"/>
        <v>-101.71433595045801</v>
      </c>
      <c r="AK20">
        <f t="shared" si="22"/>
        <v>395.90662751127428</v>
      </c>
      <c r="AL20">
        <f t="shared" si="8"/>
        <v>-3144.4477137292483</v>
      </c>
      <c r="AN20">
        <f t="shared" si="9"/>
        <v>0</v>
      </c>
      <c r="AO20">
        <f t="shared" si="9"/>
        <v>0</v>
      </c>
      <c r="AP20">
        <f t="shared" si="9"/>
        <v>-4.3594814355703742</v>
      </c>
      <c r="AQ20">
        <f t="shared" si="9"/>
        <v>-781.52148074747754</v>
      </c>
      <c r="AR20">
        <f t="shared" si="9"/>
        <v>-785.88096218304793</v>
      </c>
      <c r="AS20">
        <f t="shared" si="9"/>
        <v>-23.24621364306288</v>
      </c>
      <c r="AT20">
        <f t="shared" si="9"/>
        <v>90.482132728215063</v>
      </c>
      <c r="AU20">
        <f t="shared" si="9"/>
        <v>-718.64504309789572</v>
      </c>
      <c r="AW20">
        <v>17</v>
      </c>
      <c r="AX20">
        <f>IF(Z20&gt;0, (R20*SUMPRODUCT(K20:$K$98, X20:$X$98)-K20*$AZ$3)/Z20, 0)</f>
        <v>7545.8981143032534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9.4780000000000003E-3</v>
      </c>
      <c r="Q21" s="4">
        <f t="shared" si="21"/>
        <v>25</v>
      </c>
      <c r="R21">
        <f t="shared" si="0"/>
        <v>500000</v>
      </c>
      <c r="S21">
        <f t="shared" si="1"/>
        <v>7764.9362618314417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5757.5233003972326</v>
      </c>
      <c r="AC21">
        <f t="shared" si="2"/>
        <v>5809.2491723138492</v>
      </c>
      <c r="AE21">
        <f t="shared" si="3"/>
        <v>0</v>
      </c>
      <c r="AF21">
        <f t="shared" si="4"/>
        <v>0</v>
      </c>
      <c r="AG21">
        <f t="shared" si="4"/>
        <v>-18.70346702286928</v>
      </c>
      <c r="AH21">
        <f t="shared" si="5"/>
        <v>-3615.8589086783372</v>
      </c>
      <c r="AI21">
        <f t="shared" si="6"/>
        <v>-3634.5623757012063</v>
      </c>
      <c r="AJ21">
        <f t="shared" si="7"/>
        <v>-51.725871916616597</v>
      </c>
      <c r="AK21">
        <f t="shared" si="22"/>
        <v>403.02663102780633</v>
      </c>
      <c r="AL21">
        <f t="shared" si="8"/>
        <v>-3283.2616165900167</v>
      </c>
      <c r="AN21">
        <f t="shared" si="9"/>
        <v>0</v>
      </c>
      <c r="AO21">
        <f t="shared" si="9"/>
        <v>0</v>
      </c>
      <c r="AP21">
        <f t="shared" si="9"/>
        <v>-3.8165780858645828</v>
      </c>
      <c r="AQ21">
        <f t="shared" si="9"/>
        <v>-737.84223297028552</v>
      </c>
      <c r="AR21">
        <f t="shared" si="9"/>
        <v>-741.65881105615006</v>
      </c>
      <c r="AS21">
        <f t="shared" si="9"/>
        <v>-10.555039286984119</v>
      </c>
      <c r="AT21">
        <f t="shared" si="9"/>
        <v>82.240506860026301</v>
      </c>
      <c r="AU21">
        <f t="shared" si="9"/>
        <v>-669.9733434831079</v>
      </c>
      <c r="AW21">
        <v>18</v>
      </c>
      <c r="AX21">
        <f>IF(Z21&gt;0, (R21*SUMPRODUCT(K21:$K$98, X21:$X$98)-K21*$AZ$3)/Z21, 0)</f>
        <v>7764.9362618314417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1.0265E-2</v>
      </c>
      <c r="Q22" s="4">
        <f t="shared" si="21"/>
        <v>25</v>
      </c>
      <c r="R22">
        <f t="shared" si="0"/>
        <v>500000</v>
      </c>
      <c r="S22">
        <f t="shared" si="1"/>
        <v>7933.9087427895338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5809.2491723138492</v>
      </c>
      <c r="AC22">
        <f t="shared" si="2"/>
        <v>5815.3777899365059</v>
      </c>
      <c r="AE22">
        <f t="shared" si="3"/>
        <v>0</v>
      </c>
      <c r="AF22">
        <f t="shared" si="4"/>
        <v>0</v>
      </c>
      <c r="AG22">
        <f t="shared" si="4"/>
        <v>-18.324441263650833</v>
      </c>
      <c r="AH22">
        <f t="shared" si="5"/>
        <v>-3839.8217797950629</v>
      </c>
      <c r="AI22">
        <f t="shared" si="6"/>
        <v>-3858.1462210587138</v>
      </c>
      <c r="AJ22">
        <f t="shared" si="7"/>
        <v>-6.1286176226567477</v>
      </c>
      <c r="AK22">
        <f t="shared" si="22"/>
        <v>406.64744206196946</v>
      </c>
      <c r="AL22">
        <f t="shared" si="8"/>
        <v>-3457.6273966194012</v>
      </c>
      <c r="AN22">
        <f t="shared" si="9"/>
        <v>0</v>
      </c>
      <c r="AO22">
        <f t="shared" si="9"/>
        <v>0</v>
      </c>
      <c r="AP22">
        <f t="shared" si="9"/>
        <v>-3.3386027954951221</v>
      </c>
      <c r="AQ22">
        <f t="shared" si="9"/>
        <v>-699.59239377499898</v>
      </c>
      <c r="AR22">
        <f t="shared" si="9"/>
        <v>-702.93099657049402</v>
      </c>
      <c r="AS22">
        <f t="shared" si="9"/>
        <v>-1.1165972066013203</v>
      </c>
      <c r="AT22">
        <f t="shared" si="9"/>
        <v>74.088713937602833</v>
      </c>
      <c r="AU22">
        <f t="shared" si="9"/>
        <v>-629.95887983949262</v>
      </c>
      <c r="AW22">
        <v>19</v>
      </c>
      <c r="AX22">
        <f>IF(Z22&gt;0, (R22*SUMPRODUCT(K22:$K$98, X22:$X$98)-K22*$AZ$3)/Z22, 0)</f>
        <v>7933.9087427895338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1.1204E-2</v>
      </c>
      <c r="Q23" s="4">
        <f t="shared" si="21"/>
        <v>25</v>
      </c>
      <c r="R23">
        <f t="shared" si="0"/>
        <v>500000</v>
      </c>
      <c r="S23">
        <f t="shared" si="1"/>
        <v>8056.5351720311392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5815.3777899365059</v>
      </c>
      <c r="AC23">
        <f t="shared" si="2"/>
        <v>5780.0450841909187</v>
      </c>
      <c r="AE23">
        <f t="shared" si="3"/>
        <v>0</v>
      </c>
      <c r="AF23">
        <f t="shared" si="4"/>
        <v>0</v>
      </c>
      <c r="AG23">
        <f t="shared" si="4"/>
        <v>-17.935889811096384</v>
      </c>
      <c r="AH23">
        <f t="shared" si="5"/>
        <v>-4106.1407983588797</v>
      </c>
      <c r="AI23">
        <f t="shared" si="6"/>
        <v>-4124.0766881699765</v>
      </c>
      <c r="AJ23">
        <f t="shared" si="7"/>
        <v>35.332705745587191</v>
      </c>
      <c r="AK23">
        <f t="shared" si="22"/>
        <v>407.07644529555546</v>
      </c>
      <c r="AL23">
        <f t="shared" si="8"/>
        <v>-3681.6675371288338</v>
      </c>
      <c r="AN23">
        <f t="shared" si="9"/>
        <v>0</v>
      </c>
      <c r="AO23">
        <f t="shared" si="9"/>
        <v>0</v>
      </c>
      <c r="AP23">
        <f t="shared" si="9"/>
        <v>-2.9176884480530751</v>
      </c>
      <c r="AQ23">
        <f t="shared" si="9"/>
        <v>-667.95903072727424</v>
      </c>
      <c r="AR23">
        <f t="shared" si="9"/>
        <v>-670.87671917532737</v>
      </c>
      <c r="AS23">
        <f t="shared" si="9"/>
        <v>5.747684027841192</v>
      </c>
      <c r="AT23">
        <f t="shared" si="9"/>
        <v>66.220424769700827</v>
      </c>
      <c r="AU23">
        <f t="shared" si="9"/>
        <v>-598.90861037778541</v>
      </c>
      <c r="AW23">
        <v>20</v>
      </c>
      <c r="AX23">
        <f>IF(Z23&gt;0, (R23*SUMPRODUCT(K23:$K$98, X23:$X$98)-K23*$AZ$3)/Z23, 0)</f>
        <v>8056.5351720311392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1.2285000000000001E-2</v>
      </c>
      <c r="Q24" s="4">
        <f t="shared" si="21"/>
        <v>25</v>
      </c>
      <c r="R24">
        <f t="shared" si="0"/>
        <v>500000</v>
      </c>
      <c r="S24">
        <f t="shared" si="1"/>
        <v>8133.4308456870285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5780.0450841909187</v>
      </c>
      <c r="AC24">
        <f t="shared" si="2"/>
        <v>5705.1750606327632</v>
      </c>
      <c r="AE24">
        <f t="shared" si="3"/>
        <v>0</v>
      </c>
      <c r="AF24">
        <f t="shared" si="4"/>
        <v>0</v>
      </c>
      <c r="AG24">
        <f t="shared" si="4"/>
        <v>-17.536188506656099</v>
      </c>
      <c r="AH24">
        <f t="shared" si="5"/>
        <v>-4406.848126586382</v>
      </c>
      <c r="AI24">
        <f t="shared" si="6"/>
        <v>-4424.3843150930379</v>
      </c>
      <c r="AJ24">
        <f t="shared" si="7"/>
        <v>74.870023558155481</v>
      </c>
      <c r="AK24">
        <f t="shared" si="22"/>
        <v>404.60315589336437</v>
      </c>
      <c r="AL24">
        <f t="shared" si="8"/>
        <v>-3944.9111356415178</v>
      </c>
      <c r="AN24">
        <f t="shared" si="9"/>
        <v>0</v>
      </c>
      <c r="AO24">
        <f t="shared" si="9"/>
        <v>0</v>
      </c>
      <c r="AP24">
        <f t="shared" si="9"/>
        <v>-2.5470247865966176</v>
      </c>
      <c r="AQ24">
        <f t="shared" si="9"/>
        <v>-640.06790329164335</v>
      </c>
      <c r="AR24">
        <f t="shared" si="9"/>
        <v>-642.61492807823993</v>
      </c>
      <c r="AS24">
        <f t="shared" si="9"/>
        <v>10.874415823216857</v>
      </c>
      <c r="AT24">
        <f t="shared" si="9"/>
        <v>58.766149006921374</v>
      </c>
      <c r="AU24">
        <f t="shared" si="9"/>
        <v>-572.97436324810167</v>
      </c>
      <c r="AW24">
        <v>21</v>
      </c>
      <c r="AX24">
        <f>IF(Z24&gt;0, (R24*SUMPRODUCT(K24:$K$98, X24:$X$98)-K24*$AZ$3)/Z24, 0)</f>
        <v>8133.4308456870285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1.3528E-2</v>
      </c>
      <c r="Q25" s="4">
        <f t="shared" si="21"/>
        <v>25</v>
      </c>
      <c r="R25">
        <f t="shared" si="0"/>
        <v>500000</v>
      </c>
      <c r="S25">
        <f t="shared" si="1"/>
        <v>8168.0427497280516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5705.1750606327632</v>
      </c>
      <c r="AC25">
        <f t="shared" si="2"/>
        <v>5594.6509137421162</v>
      </c>
      <c r="AE25">
        <f t="shared" si="3"/>
        <v>0</v>
      </c>
      <c r="AF25">
        <f t="shared" si="4"/>
        <v>0</v>
      </c>
      <c r="AG25">
        <f t="shared" si="4"/>
        <v>-17.123597063471497</v>
      </c>
      <c r="AH25">
        <f t="shared" si="5"/>
        <v>-4744.5911623608745</v>
      </c>
      <c r="AI25">
        <f t="shared" si="6"/>
        <v>-4761.7147594243461</v>
      </c>
      <c r="AJ25">
        <f t="shared" si="7"/>
        <v>110.52414689064699</v>
      </c>
      <c r="AK25">
        <f t="shared" si="22"/>
        <v>399.36225424429347</v>
      </c>
      <c r="AL25">
        <f t="shared" si="8"/>
        <v>-4251.8283582894055</v>
      </c>
      <c r="AN25">
        <f t="shared" si="9"/>
        <v>0</v>
      </c>
      <c r="AO25">
        <f t="shared" si="9"/>
        <v>0</v>
      </c>
      <c r="AP25">
        <f t="shared" si="9"/>
        <v>-2.220623560194261</v>
      </c>
      <c r="AQ25">
        <f t="shared" si="9"/>
        <v>-615.28841630498289</v>
      </c>
      <c r="AR25">
        <f t="shared" si="9"/>
        <v>-617.50903986517721</v>
      </c>
      <c r="AS25">
        <f t="shared" si="9"/>
        <v>14.333000458140017</v>
      </c>
      <c r="AT25">
        <f t="shared" si="9"/>
        <v>51.790124910085886</v>
      </c>
      <c r="AU25">
        <f t="shared" si="9"/>
        <v>-551.38591449695127</v>
      </c>
      <c r="AW25">
        <v>22</v>
      </c>
      <c r="AX25">
        <f>IF(Z25&gt;0, (R25*SUMPRODUCT(K25:$K$98, X25:$X$98)-K25*$AZ$3)/Z25, 0)</f>
        <v>8168.0427497280516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1.4963000000000001E-2</v>
      </c>
      <c r="Q26" s="4">
        <f t="shared" si="21"/>
        <v>25</v>
      </c>
      <c r="R26">
        <f t="shared" si="0"/>
        <v>500000</v>
      </c>
      <c r="S26">
        <f t="shared" si="1"/>
        <v>8163.816892632949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5594.6509137421162</v>
      </c>
      <c r="AC26">
        <f t="shared" si="2"/>
        <v>5452.1694227951684</v>
      </c>
      <c r="AE26">
        <f t="shared" si="3"/>
        <v>0</v>
      </c>
      <c r="AF26">
        <f t="shared" si="4"/>
        <v>0</v>
      </c>
      <c r="AG26">
        <f t="shared" si="4"/>
        <v>-16.696140709976056</v>
      </c>
      <c r="AH26">
        <f t="shared" si="5"/>
        <v>-5124.4076572144804</v>
      </c>
      <c r="AI26">
        <f t="shared" si="6"/>
        <v>-5141.1037979244566</v>
      </c>
      <c r="AJ26">
        <f t="shared" si="7"/>
        <v>142.48149094694782</v>
      </c>
      <c r="AK26">
        <f t="shared" si="22"/>
        <v>391.62556396194816</v>
      </c>
      <c r="AL26">
        <f t="shared" si="8"/>
        <v>-4606.9967430155602</v>
      </c>
      <c r="AN26">
        <f t="shared" si="9"/>
        <v>0</v>
      </c>
      <c r="AO26">
        <f t="shared" si="9"/>
        <v>0</v>
      </c>
      <c r="AP26">
        <f t="shared" si="9"/>
        <v>-1.9332054770188676</v>
      </c>
      <c r="AQ26">
        <f t="shared" si="9"/>
        <v>-593.34268448547732</v>
      </c>
      <c r="AR26">
        <f t="shared" si="9"/>
        <v>-595.27588996249619</v>
      </c>
      <c r="AS26">
        <f t="shared" si="9"/>
        <v>16.497584888457059</v>
      </c>
      <c r="AT26">
        <f t="shared" si="9"/>
        <v>45.345370426800073</v>
      </c>
      <c r="AU26">
        <f t="shared" si="9"/>
        <v>-533.43293464723899</v>
      </c>
      <c r="AW26">
        <v>23</v>
      </c>
      <c r="AX26">
        <f>IF(Z26&gt;0, (R26*SUMPRODUCT(K26:$K$98, X26:$X$98)-K26*$AZ$3)/Z26, 0)</f>
        <v>8163.816892632949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1.6567999999999999E-2</v>
      </c>
      <c r="Q27" s="4">
        <f t="shared" si="21"/>
        <v>25</v>
      </c>
      <c r="R27">
        <f t="shared" si="0"/>
        <v>500000</v>
      </c>
      <c r="S27">
        <f t="shared" si="1"/>
        <v>8123.2995670832761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5452.1694227951684</v>
      </c>
      <c r="AC27">
        <f t="shared" si="2"/>
        <v>5280.9757788079341</v>
      </c>
      <c r="AE27">
        <f t="shared" si="3"/>
        <v>0</v>
      </c>
      <c r="AF27">
        <f t="shared" si="4"/>
        <v>0</v>
      </c>
      <c r="AG27">
        <f t="shared" si="4"/>
        <v>-16.252557643593413</v>
      </c>
      <c r="AH27">
        <f t="shared" si="5"/>
        <v>-5532.4331856576664</v>
      </c>
      <c r="AI27">
        <f t="shared" si="6"/>
        <v>-5548.6857433012601</v>
      </c>
      <c r="AJ27">
        <f t="shared" si="7"/>
        <v>171.19364398723428</v>
      </c>
      <c r="AK27">
        <f t="shared" si="22"/>
        <v>381.65185959566185</v>
      </c>
      <c r="AL27">
        <f t="shared" si="8"/>
        <v>-4995.8402397183636</v>
      </c>
      <c r="AN27">
        <f t="shared" si="9"/>
        <v>0</v>
      </c>
      <c r="AO27">
        <f t="shared" si="9"/>
        <v>0</v>
      </c>
      <c r="AP27">
        <f t="shared" si="9"/>
        <v>-1.6802179231298482</v>
      </c>
      <c r="AQ27">
        <f t="shared" si="9"/>
        <v>-571.95264898658206</v>
      </c>
      <c r="AR27">
        <f t="shared" si="9"/>
        <v>-573.63286690971199</v>
      </c>
      <c r="AS27">
        <f t="shared" si="9"/>
        <v>17.698299262248558</v>
      </c>
      <c r="AT27">
        <f t="shared" si="9"/>
        <v>39.455838825542926</v>
      </c>
      <c r="AU27">
        <f t="shared" si="9"/>
        <v>-516.47872882192041</v>
      </c>
      <c r="AW27">
        <v>24</v>
      </c>
      <c r="AX27">
        <f>IF(Z27&gt;0, (R27*SUMPRODUCT(K27:$K$98, X27:$X$98)-K27*$AZ$3)/Z27, 0)</f>
        <v>8123.2995670832761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1.8353999999999999E-2</v>
      </c>
      <c r="Q28" s="4">
        <f t="shared" si="21"/>
        <v>25</v>
      </c>
      <c r="R28">
        <f t="shared" si="0"/>
        <v>500000</v>
      </c>
      <c r="S28">
        <f t="shared" si="1"/>
        <v>8051.5894566838097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5280.9757788079341</v>
      </c>
      <c r="AC28">
        <f t="shared" si="2"/>
        <v>5085.9419159804993</v>
      </c>
      <c r="AE28">
        <f t="shared" si="3"/>
        <v>0</v>
      </c>
      <c r="AF28">
        <f t="shared" si="4"/>
        <v>0</v>
      </c>
      <c r="AG28">
        <f t="shared" si="4"/>
        <v>-15.791732624166965</v>
      </c>
      <c r="AH28">
        <f t="shared" si="5"/>
        <v>-5965.9888598102689</v>
      </c>
      <c r="AI28">
        <f t="shared" si="6"/>
        <v>-5981.7805924344357</v>
      </c>
      <c r="AJ28">
        <f t="shared" si="7"/>
        <v>195.03386282743486</v>
      </c>
      <c r="AK28">
        <f t="shared" si="22"/>
        <v>369.66830451655545</v>
      </c>
      <c r="AL28">
        <f t="shared" si="8"/>
        <v>-5417.0784250904453</v>
      </c>
      <c r="AN28">
        <f t="shared" si="9"/>
        <v>0</v>
      </c>
      <c r="AO28">
        <f t="shared" si="9"/>
        <v>0</v>
      </c>
      <c r="AP28">
        <f t="shared" si="9"/>
        <v>-1.4576580572655575</v>
      </c>
      <c r="AQ28">
        <f t="shared" si="9"/>
        <v>-550.69142430580757</v>
      </c>
      <c r="AR28">
        <f t="shared" si="9"/>
        <v>-552.14908236307315</v>
      </c>
      <c r="AS28">
        <f t="shared" si="9"/>
        <v>18.002627599897878</v>
      </c>
      <c r="AT28">
        <f t="shared" si="9"/>
        <v>34.122283818915648</v>
      </c>
      <c r="AU28">
        <f t="shared" si="9"/>
        <v>-500.02417094425965</v>
      </c>
      <c r="AW28">
        <v>25</v>
      </c>
      <c r="AX28">
        <f>IF(Z28&gt;0, (R28*SUMPRODUCT(K28:$K$98, X28:$X$98)-K28*$AZ$3)/Z28, 0)</f>
        <v>8051.5894566838097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2.0303000000000002E-2</v>
      </c>
      <c r="Q29" s="4">
        <f t="shared" si="21"/>
        <v>25</v>
      </c>
      <c r="R29">
        <f t="shared" si="0"/>
        <v>500000</v>
      </c>
      <c r="S29">
        <f t="shared" si="1"/>
        <v>7953.5735086985287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5085.9419159804993</v>
      </c>
      <c r="AC29">
        <f t="shared" si="2"/>
        <v>4871.7851221739347</v>
      </c>
      <c r="AE29">
        <f t="shared" si="3"/>
        <v>0</v>
      </c>
      <c r="AF29">
        <f t="shared" si="4"/>
        <v>0</v>
      </c>
      <c r="AG29">
        <f t="shared" si="4"/>
        <v>-15.313195750456835</v>
      </c>
      <c r="AH29">
        <f t="shared" si="5"/>
        <v>-6412.3909493692381</v>
      </c>
      <c r="AI29">
        <f t="shared" si="6"/>
        <v>-6427.7041451196947</v>
      </c>
      <c r="AJ29">
        <f t="shared" si="7"/>
        <v>214.15679380656456</v>
      </c>
      <c r="AK29">
        <f t="shared" si="22"/>
        <v>356.01593411863496</v>
      </c>
      <c r="AL29">
        <f t="shared" si="8"/>
        <v>-5857.5314171944956</v>
      </c>
      <c r="AN29">
        <f t="shared" si="9"/>
        <v>0</v>
      </c>
      <c r="AO29">
        <f t="shared" si="9"/>
        <v>0</v>
      </c>
      <c r="AP29">
        <f t="shared" si="9"/>
        <v>-1.262041647460928</v>
      </c>
      <c r="AQ29">
        <f t="shared" si="9"/>
        <v>-528.47913458326093</v>
      </c>
      <c r="AR29">
        <f t="shared" si="9"/>
        <v>-529.74117623072186</v>
      </c>
      <c r="AS29">
        <f t="shared" si="9"/>
        <v>17.649796768419417</v>
      </c>
      <c r="AT29">
        <f t="shared" si="9"/>
        <v>29.341160613323918</v>
      </c>
      <c r="AU29">
        <f t="shared" si="9"/>
        <v>-482.75021884897859</v>
      </c>
      <c r="AW29">
        <v>26</v>
      </c>
      <c r="AX29">
        <f>IF(Z29&gt;0, (R29*SUMPRODUCT(K29:$K$98, X29:$X$98)-K29*$AZ$3)/Z29, 0)</f>
        <v>7953.5735086985287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2.2446000000000001E-2</v>
      </c>
      <c r="Q30" s="4">
        <f t="shared" si="21"/>
        <v>25</v>
      </c>
      <c r="R30">
        <f t="shared" si="0"/>
        <v>500000</v>
      </c>
      <c r="S30">
        <f t="shared" si="1"/>
        <v>7835.5756969782678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4871.7851221739347</v>
      </c>
      <c r="AC30">
        <f t="shared" si="2"/>
        <v>4643.7833362507081</v>
      </c>
      <c r="AE30">
        <f t="shared" si="3"/>
        <v>0</v>
      </c>
      <c r="AF30">
        <f t="shared" si="4"/>
        <v>0</v>
      </c>
      <c r="AG30">
        <f t="shared" si="4"/>
        <v>-14.816343801137513</v>
      </c>
      <c r="AH30">
        <f t="shared" si="5"/>
        <v>-6874.3998362950824</v>
      </c>
      <c r="AI30">
        <f t="shared" si="6"/>
        <v>-6889.2161800962203</v>
      </c>
      <c r="AJ30">
        <f t="shared" si="7"/>
        <v>228.00178592322663</v>
      </c>
      <c r="AK30">
        <f t="shared" si="22"/>
        <v>341.02495855217546</v>
      </c>
      <c r="AL30">
        <f t="shared" si="8"/>
        <v>-6320.1894356208186</v>
      </c>
      <c r="AN30">
        <f t="shared" si="9"/>
        <v>0</v>
      </c>
      <c r="AO30">
        <f t="shared" si="9"/>
        <v>0</v>
      </c>
      <c r="AP30">
        <f t="shared" si="9"/>
        <v>-1.0902620037209025</v>
      </c>
      <c r="AQ30">
        <f t="shared" si="9"/>
        <v>-505.85333605192835</v>
      </c>
      <c r="AR30">
        <f t="shared" si="9"/>
        <v>-506.94359805564932</v>
      </c>
      <c r="AS30">
        <f t="shared" si="9"/>
        <v>16.777532116493994</v>
      </c>
      <c r="AT30">
        <f t="shared" si="9"/>
        <v>25.094352535298714</v>
      </c>
      <c r="AU30">
        <f t="shared" si="9"/>
        <v>-465.07171340385662</v>
      </c>
      <c r="AW30">
        <v>27</v>
      </c>
      <c r="AX30">
        <f>IF(Z30&gt;0, (R30*SUMPRODUCT(K30:$K$98, X30:$X$98)-K30*$AZ$3)/Z30, 0)</f>
        <v>7835.5756969782678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2.4856E-2</v>
      </c>
      <c r="Q31" s="4">
        <f t="shared" si="21"/>
        <v>25</v>
      </c>
      <c r="R31">
        <f t="shared" si="0"/>
        <v>500000</v>
      </c>
      <c r="S31">
        <f t="shared" si="1"/>
        <v>7703.2211894429884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4643.7833362507081</v>
      </c>
      <c r="AC31">
        <f t="shared" si="2"/>
        <v>4406.213347216667</v>
      </c>
      <c r="AE31">
        <f t="shared" si="3"/>
        <v>0</v>
      </c>
      <c r="AF31">
        <f t="shared" si="4"/>
        <v>0</v>
      </c>
      <c r="AG31">
        <f t="shared" si="4"/>
        <v>-14.299905321605063</v>
      </c>
      <c r="AH31">
        <f t="shared" si="5"/>
        <v>-7365.5008304214807</v>
      </c>
      <c r="AI31">
        <f t="shared" si="6"/>
        <v>-7379.8007357430861</v>
      </c>
      <c r="AJ31">
        <f t="shared" si="7"/>
        <v>237.5699890340411</v>
      </c>
      <c r="AK31">
        <f t="shared" si="22"/>
        <v>325.06483353754959</v>
      </c>
      <c r="AL31">
        <f t="shared" si="8"/>
        <v>-6817.165913171495</v>
      </c>
      <c r="AN31">
        <f t="shared" si="9"/>
        <v>0</v>
      </c>
      <c r="AO31">
        <f t="shared" si="9"/>
        <v>0</v>
      </c>
      <c r="AP31">
        <f t="shared" si="9"/>
        <v>-0.93951770653500588</v>
      </c>
      <c r="AQ31">
        <f t="shared" si="9"/>
        <v>-483.92057793726343</v>
      </c>
      <c r="AR31">
        <f t="shared" si="9"/>
        <v>-484.86009564379845</v>
      </c>
      <c r="AS31">
        <f t="shared" si="9"/>
        <v>15.608579652732695</v>
      </c>
      <c r="AT31">
        <f t="shared" si="9"/>
        <v>21.357076149235834</v>
      </c>
      <c r="AU31">
        <f t="shared" si="9"/>
        <v>-447.89443984182986</v>
      </c>
      <c r="AW31">
        <v>28</v>
      </c>
      <c r="AX31">
        <f>IF(Z31&gt;0, (R31*SUMPRODUCT(K31:$K$98, X31:$X$98)-K31*$AZ$3)/Z31, 0)</f>
        <v>7703.2211894429884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2.7564999999999999E-2</v>
      </c>
      <c r="Q32" s="4">
        <f t="shared" si="21"/>
        <v>25</v>
      </c>
      <c r="R32">
        <f t="shared" si="0"/>
        <v>500000</v>
      </c>
      <c r="S32">
        <f t="shared" si="1"/>
        <v>7559.967499191237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4406.213347216667</v>
      </c>
      <c r="AC32">
        <f t="shared" si="2"/>
        <v>4161.8314719739456</v>
      </c>
      <c r="AE32">
        <f t="shared" si="3"/>
        <v>0</v>
      </c>
      <c r="AF32">
        <f t="shared" si="4"/>
        <v>0</v>
      </c>
      <c r="AG32">
        <f t="shared" si="4"/>
        <v>-13.762729378198971</v>
      </c>
      <c r="AH32">
        <f t="shared" si="5"/>
        <v>-7883.5378038008712</v>
      </c>
      <c r="AI32">
        <f t="shared" si="6"/>
        <v>-7897.30053317907</v>
      </c>
      <c r="AJ32">
        <f t="shared" si="7"/>
        <v>244.38187524272143</v>
      </c>
      <c r="AK32">
        <f t="shared" si="22"/>
        <v>308.43493430516673</v>
      </c>
      <c r="AL32">
        <f t="shared" si="8"/>
        <v>-7344.4837236311814</v>
      </c>
      <c r="AN32">
        <f t="shared" si="9"/>
        <v>0</v>
      </c>
      <c r="AO32">
        <f t="shared" si="9"/>
        <v>0</v>
      </c>
      <c r="AP32">
        <f t="shared" si="9"/>
        <v>-0.80734350347233785</v>
      </c>
      <c r="AQ32">
        <f t="shared" si="9"/>
        <v>-462.46081393995416</v>
      </c>
      <c r="AR32">
        <f t="shared" si="9"/>
        <v>-463.2681574434265</v>
      </c>
      <c r="AS32">
        <f t="shared" si="9"/>
        <v>14.335827866828096</v>
      </c>
      <c r="AT32">
        <f t="shared" si="9"/>
        <v>18.093281762093344</v>
      </c>
      <c r="AU32">
        <f t="shared" si="9"/>
        <v>-430.83904781450508</v>
      </c>
      <c r="AW32">
        <v>29</v>
      </c>
      <c r="AX32">
        <f>IF(Z32&gt;0, (R32*SUMPRODUCT(K32:$K$98, X32:$X$98)-K32*$AZ$3)/Z32, 0)</f>
        <v>7559.967499191237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3.0620999999999999E-2</v>
      </c>
      <c r="Q33" s="4">
        <f t="shared" si="21"/>
        <v>25</v>
      </c>
      <c r="R33">
        <f t="shared" si="0"/>
        <v>500000</v>
      </c>
      <c r="S33">
        <f t="shared" si="1"/>
        <v>7409.3858907179174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4161.8314719739456</v>
      </c>
      <c r="AC33">
        <f t="shared" si="2"/>
        <v>3913.2444997255479</v>
      </c>
      <c r="AE33">
        <f t="shared" si="3"/>
        <v>0</v>
      </c>
      <c r="AF33">
        <f t="shared" si="4"/>
        <v>0</v>
      </c>
      <c r="AG33">
        <f t="shared" si="4"/>
        <v>-13.203673548127151</v>
      </c>
      <c r="AH33">
        <f t="shared" si="5"/>
        <v>-8428.5707257966133</v>
      </c>
      <c r="AI33">
        <f t="shared" si="6"/>
        <v>-8441.7743993447402</v>
      </c>
      <c r="AJ33">
        <f t="shared" si="7"/>
        <v>248.58697224839761</v>
      </c>
      <c r="AK33">
        <f t="shared" si="22"/>
        <v>291.32820303817624</v>
      </c>
      <c r="AL33">
        <f t="shared" si="8"/>
        <v>-7901.8592240581656</v>
      </c>
      <c r="AN33">
        <f t="shared" si="9"/>
        <v>0</v>
      </c>
      <c r="AO33">
        <f t="shared" si="9"/>
        <v>0</v>
      </c>
      <c r="AP33">
        <f t="shared" si="9"/>
        <v>-0.69156107412302503</v>
      </c>
      <c r="AQ33">
        <f t="shared" si="9"/>
        <v>-441.45831106832958</v>
      </c>
      <c r="AR33">
        <f t="shared" si="9"/>
        <v>-442.14987214245258</v>
      </c>
      <c r="AS33">
        <f t="shared" si="9"/>
        <v>13.020094211998837</v>
      </c>
      <c r="AT33">
        <f t="shared" si="9"/>
        <v>15.258726617335157</v>
      </c>
      <c r="AU33">
        <f t="shared" si="9"/>
        <v>-413.87105131311853</v>
      </c>
      <c r="AW33">
        <v>30</v>
      </c>
      <c r="AX33">
        <f>IF(Z33&gt;0, (R33*SUMPRODUCT(K33:$K$98, X33:$X$98)-K33*$AZ$3)/Z33, 0)</f>
        <v>7409.3858907179174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3.3921E-2</v>
      </c>
      <c r="Q34" s="4">
        <f t="shared" si="21"/>
        <v>25</v>
      </c>
      <c r="R34">
        <f t="shared" si="0"/>
        <v>500000</v>
      </c>
      <c r="S34">
        <f t="shared" si="1"/>
        <v>7253.6756599714909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3913.2444997255479</v>
      </c>
      <c r="AC34">
        <f t="shared" si="2"/>
        <v>3662.7449758818216</v>
      </c>
      <c r="AE34">
        <f t="shared" si="3"/>
        <v>0</v>
      </c>
      <c r="AF34">
        <f t="shared" si="4"/>
        <v>0</v>
      </c>
      <c r="AG34">
        <f t="shared" si="4"/>
        <v>-12.623755002219857</v>
      </c>
      <c r="AH34">
        <f t="shared" si="5"/>
        <v>-8957.6362085204219</v>
      </c>
      <c r="AI34">
        <f t="shared" si="6"/>
        <v>-8970.2599635226416</v>
      </c>
      <c r="AJ34">
        <f t="shared" si="7"/>
        <v>250.49952384372637</v>
      </c>
      <c r="AK34">
        <f t="shared" si="22"/>
        <v>273.92711498078836</v>
      </c>
      <c r="AL34">
        <f t="shared" si="8"/>
        <v>-8445.8333246981274</v>
      </c>
      <c r="AN34">
        <f t="shared" si="9"/>
        <v>0</v>
      </c>
      <c r="AO34">
        <f t="shared" si="9"/>
        <v>0</v>
      </c>
      <c r="AP34">
        <f t="shared" si="9"/>
        <v>-0.59034555373791753</v>
      </c>
      <c r="AQ34">
        <f t="shared" si="9"/>
        <v>-418.90077134512734</v>
      </c>
      <c r="AR34">
        <f t="shared" si="9"/>
        <v>-419.49111689886524</v>
      </c>
      <c r="AS34">
        <f t="shared" si="9"/>
        <v>11.714523934328948</v>
      </c>
      <c r="AT34">
        <f t="shared" si="9"/>
        <v>12.810107162942174</v>
      </c>
      <c r="AU34">
        <f t="shared" ref="AU34:AU69" si="23">AL34*$K34</f>
        <v>-394.96648580159416</v>
      </c>
      <c r="AW34">
        <v>31</v>
      </c>
      <c r="AX34">
        <f>IF(Z34&gt;0, (R34*SUMPRODUCT(K34:$K$98, X34:$X$98)-K34*$AZ$3)/Z34, 0)</f>
        <v>7253.6756599714909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3.7368999999999999E-2</v>
      </c>
      <c r="Q35" s="4">
        <f t="shared" si="21"/>
        <v>25</v>
      </c>
      <c r="R35">
        <f t="shared" si="0"/>
        <v>500000</v>
      </c>
      <c r="S35">
        <f t="shared" si="1"/>
        <v>7097.965832358741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3662.7449758818216</v>
      </c>
      <c r="AC35">
        <f t="shared" si="2"/>
        <v>3414.3431217015186</v>
      </c>
      <c r="AE35">
        <f t="shared" si="3"/>
        <v>0</v>
      </c>
      <c r="AF35">
        <f t="shared" ref="AF35:AG69" si="24">-$Z35*P35</f>
        <v>0</v>
      </c>
      <c r="AG35">
        <f t="shared" si="24"/>
        <v>-12.025780351519707</v>
      </c>
      <c r="AH35">
        <f t="shared" si="5"/>
        <v>-9434.7420135590764</v>
      </c>
      <c r="AI35">
        <f t="shared" ref="AI35:AI66" si="25">SUM(AE35:AH35)</f>
        <v>-9446.7677939105961</v>
      </c>
      <c r="AJ35">
        <f t="shared" si="7"/>
        <v>248.40185418030296</v>
      </c>
      <c r="AK35">
        <f t="shared" si="22"/>
        <v>256.39214831172751</v>
      </c>
      <c r="AL35">
        <f t="shared" ref="AL35:AL69" si="26">SUM(AI35:AK35)</f>
        <v>-8941.9737914185644</v>
      </c>
      <c r="AN35">
        <f t="shared" ref="AN35:AT69" si="27">AE35*$K35</f>
        <v>0</v>
      </c>
      <c r="AO35">
        <f t="shared" si="27"/>
        <v>0</v>
      </c>
      <c r="AP35">
        <f t="shared" si="27"/>
        <v>-0.50212631714545197</v>
      </c>
      <c r="AQ35">
        <f t="shared" si="27"/>
        <v>-393.93969638628994</v>
      </c>
      <c r="AR35">
        <f t="shared" si="27"/>
        <v>-394.44182270343538</v>
      </c>
      <c r="AS35">
        <f t="shared" si="27"/>
        <v>10.371809942121136</v>
      </c>
      <c r="AT35">
        <f t="shared" si="27"/>
        <v>10.705437935302811</v>
      </c>
      <c r="AU35">
        <f t="shared" si="23"/>
        <v>-373.36457482601139</v>
      </c>
      <c r="AW35">
        <v>32</v>
      </c>
      <c r="AX35">
        <f>IF(Z35&gt;0, (R35*SUMPRODUCT(K35:$K$98, X35:$X$98)-K35*$AZ$3)/Z35, 0)</f>
        <v>7097.965832358741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5.0548205999999998E-2</v>
      </c>
      <c r="Q36" s="4">
        <f t="shared" si="21"/>
        <v>25</v>
      </c>
      <c r="R36">
        <f t="shared" si="0"/>
        <v>500000</v>
      </c>
      <c r="S36">
        <f t="shared" si="1"/>
        <v>7020.5687680302426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3414.3431217015186</v>
      </c>
      <c r="AC36">
        <f t="shared" si="2"/>
        <v>3172.6346013552502</v>
      </c>
      <c r="AE36">
        <f t="shared" si="3"/>
        <v>0</v>
      </c>
      <c r="AF36">
        <f t="shared" si="24"/>
        <v>0</v>
      </c>
      <c r="AG36">
        <f t="shared" si="24"/>
        <v>-11.297640925485139</v>
      </c>
      <c r="AH36">
        <f t="shared" si="5"/>
        <v>-12157.632450387409</v>
      </c>
      <c r="AI36">
        <f t="shared" si="25"/>
        <v>-12168.930091312894</v>
      </c>
      <c r="AJ36">
        <f t="shared" si="7"/>
        <v>241.70852034626841</v>
      </c>
      <c r="AK36">
        <f t="shared" si="22"/>
        <v>239.00401851910632</v>
      </c>
      <c r="AL36">
        <f t="shared" si="26"/>
        <v>-11688.217552447519</v>
      </c>
      <c r="AN36">
        <f t="shared" si="27"/>
        <v>0</v>
      </c>
      <c r="AO36">
        <f t="shared" si="27"/>
        <v>0</v>
      </c>
      <c r="AP36">
        <f t="shared" si="27"/>
        <v>-0.42118166915795335</v>
      </c>
      <c r="AQ36">
        <f t="shared" si="27"/>
        <v>-453.24258066231488</v>
      </c>
      <c r="AR36">
        <f t="shared" si="27"/>
        <v>-453.66376233147275</v>
      </c>
      <c r="AS36">
        <f t="shared" si="27"/>
        <v>9.0110137789468521</v>
      </c>
      <c r="AT36">
        <f t="shared" si="27"/>
        <v>8.9101886065663667</v>
      </c>
      <c r="AU36">
        <f t="shared" si="23"/>
        <v>-435.74255994595956</v>
      </c>
      <c r="AW36">
        <v>33</v>
      </c>
      <c r="AX36">
        <f>IF(Z36&gt;0, (R36*SUMPRODUCT(K36:$K$98, X36:$X$98)-K36*$AZ$3)/Z36, 0)</f>
        <v>7020.5687680302426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6.4784177999999998E-2</v>
      </c>
      <c r="Q37" s="4">
        <f t="shared" si="21"/>
        <v>25</v>
      </c>
      <c r="R37">
        <f t="shared" si="0"/>
        <v>500000</v>
      </c>
      <c r="S37">
        <f t="shared" si="1"/>
        <v>6829.0905206315192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3172.6346013552502</v>
      </c>
      <c r="AC37">
        <f t="shared" si="2"/>
        <v>2855.3127135858113</v>
      </c>
      <c r="AE37">
        <f t="shared" si="3"/>
        <v>0</v>
      </c>
      <c r="AF37">
        <f t="shared" si="24"/>
        <v>0</v>
      </c>
      <c r="AG37">
        <f t="shared" si="24"/>
        <v>-10.452756135533575</v>
      </c>
      <c r="AH37">
        <f t="shared" si="5"/>
        <v>-14638.167613934278</v>
      </c>
      <c r="AI37">
        <f t="shared" si="25"/>
        <v>-14648.620370069812</v>
      </c>
      <c r="AJ37">
        <f t="shared" si="7"/>
        <v>317.32188776943894</v>
      </c>
      <c r="AK37">
        <f t="shared" si="22"/>
        <v>222.08442209486753</v>
      </c>
      <c r="AL37">
        <f t="shared" si="26"/>
        <v>-14109.214060205504</v>
      </c>
      <c r="AN37">
        <f t="shared" si="27"/>
        <v>0</v>
      </c>
      <c r="AO37">
        <f t="shared" si="27"/>
        <v>0</v>
      </c>
      <c r="AP37">
        <f t="shared" si="27"/>
        <v>-0.34793209307259632</v>
      </c>
      <c r="AQ37">
        <f t="shared" si="27"/>
        <v>-487.24836116189209</v>
      </c>
      <c r="AR37">
        <f t="shared" si="27"/>
        <v>-487.59629325496468</v>
      </c>
      <c r="AS37">
        <f t="shared" si="27"/>
        <v>10.562426517734172</v>
      </c>
      <c r="AT37">
        <f t="shared" si="27"/>
        <v>7.3923371803929356</v>
      </c>
      <c r="AU37">
        <f t="shared" si="23"/>
        <v>-469.64152955683755</v>
      </c>
      <c r="AW37">
        <v>34</v>
      </c>
      <c r="AX37">
        <f>IF(Z37&gt;0, (R37*SUMPRODUCT(K37:$K$98, X37:$X$98)-K37*$AZ$3)/Z37, 0)</f>
        <v>6829.0905206315192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8.0470763000000001E-2</v>
      </c>
      <c r="Q38" s="4">
        <f t="shared" si="21"/>
        <v>25</v>
      </c>
      <c r="R38">
        <f t="shared" si="0"/>
        <v>500000</v>
      </c>
      <c r="S38">
        <f t="shared" si="1"/>
        <v>6546.2271253746203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2855.3127135858113</v>
      </c>
      <c r="AC38">
        <f t="shared" si="2"/>
        <v>2489.4221139354131</v>
      </c>
      <c r="AE38">
        <f t="shared" si="3"/>
        <v>0</v>
      </c>
      <c r="AF38">
        <f t="shared" si="24"/>
        <v>0</v>
      </c>
      <c r="AG38">
        <f t="shared" si="24"/>
        <v>-9.5070873124989195</v>
      </c>
      <c r="AH38">
        <f t="shared" si="5"/>
        <v>-16822.825233586362</v>
      </c>
      <c r="AI38">
        <f t="shared" si="25"/>
        <v>-16832.332320898862</v>
      </c>
      <c r="AJ38">
        <f t="shared" si="7"/>
        <v>365.89059965039814</v>
      </c>
      <c r="AK38">
        <f t="shared" si="22"/>
        <v>199.87188995100681</v>
      </c>
      <c r="AL38">
        <f t="shared" si="26"/>
        <v>-16266.569831297455</v>
      </c>
      <c r="AN38">
        <f t="shared" si="27"/>
        <v>0</v>
      </c>
      <c r="AO38">
        <f t="shared" si="27"/>
        <v>0</v>
      </c>
      <c r="AP38">
        <f t="shared" si="27"/>
        <v>-0.2825485813751174</v>
      </c>
      <c r="AQ38">
        <f t="shared" si="27"/>
        <v>-499.97073217390783</v>
      </c>
      <c r="AR38">
        <f t="shared" si="27"/>
        <v>-500.25328075528301</v>
      </c>
      <c r="AS38">
        <f t="shared" si="27"/>
        <v>10.874189588413204</v>
      </c>
      <c r="AT38">
        <f t="shared" si="27"/>
        <v>5.9401493965638776</v>
      </c>
      <c r="AU38">
        <f t="shared" si="23"/>
        <v>-483.43894177030586</v>
      </c>
      <c r="AW38">
        <v>35</v>
      </c>
      <c r="AX38">
        <f>IF(Z38&gt;0, (R38*SUMPRODUCT(K38:$K$98, X38:$X$98)-K38*$AZ$3)/Z38, 0)</f>
        <v>6546.2271253746203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9.7818447000000003E-2</v>
      </c>
      <c r="Q39" s="4">
        <f t="shared" si="21"/>
        <v>25</v>
      </c>
      <c r="R39">
        <f t="shared" si="0"/>
        <v>500000</v>
      </c>
      <c r="S39">
        <f t="shared" si="1"/>
        <v>6183.0779106031741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2489.4221139354131</v>
      </c>
      <c r="AC39">
        <f t="shared" si="2"/>
        <v>2097.8065259681994</v>
      </c>
      <c r="AE39">
        <f t="shared" si="3"/>
        <v>0</v>
      </c>
      <c r="AF39">
        <f t="shared" si="24"/>
        <v>0</v>
      </c>
      <c r="AG39">
        <f t="shared" si="24"/>
        <v>-8.4820479229718835</v>
      </c>
      <c r="AH39">
        <f t="shared" si="5"/>
        <v>-18599.370328040965</v>
      </c>
      <c r="AI39">
        <f t="shared" si="25"/>
        <v>-18607.852375963936</v>
      </c>
      <c r="AJ39">
        <f t="shared" si="7"/>
        <v>391.61558796721374</v>
      </c>
      <c r="AK39">
        <f t="shared" si="22"/>
        <v>174.25954797547894</v>
      </c>
      <c r="AL39">
        <f t="shared" si="26"/>
        <v>-18041.977240021242</v>
      </c>
      <c r="AN39">
        <f t="shared" si="27"/>
        <v>0</v>
      </c>
      <c r="AO39">
        <f t="shared" si="27"/>
        <v>0</v>
      </c>
      <c r="AP39">
        <f t="shared" si="27"/>
        <v>-0.22507556440107065</v>
      </c>
      <c r="AQ39">
        <f t="shared" si="27"/>
        <v>-493.543989860127</v>
      </c>
      <c r="AR39">
        <f t="shared" si="27"/>
        <v>-493.76906542452804</v>
      </c>
      <c r="AS39">
        <f t="shared" si="27"/>
        <v>10.391723825476191</v>
      </c>
      <c r="AT39">
        <f t="shared" si="27"/>
        <v>4.6240679690847797</v>
      </c>
      <c r="AU39">
        <f t="shared" si="23"/>
        <v>-478.75327362996705</v>
      </c>
      <c r="AW39">
        <v>36</v>
      </c>
      <c r="AX39">
        <f>IF(Z39&gt;0, (R39*SUMPRODUCT(K39:$K$98, X39:$X$98)-K39*$AZ$3)/Z39, 0)</f>
        <v>6183.0779106031741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0.115047869</v>
      </c>
      <c r="Q40" s="4">
        <f t="shared" si="21"/>
        <v>25</v>
      </c>
      <c r="R40">
        <f t="shared" si="0"/>
        <v>500000</v>
      </c>
      <c r="S40">
        <f t="shared" si="1"/>
        <v>5730.0894410084102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2097.8065259681994</v>
      </c>
      <c r="AC40">
        <f t="shared" si="2"/>
        <v>1701.0082005783345</v>
      </c>
      <c r="AE40">
        <f t="shared" si="3"/>
        <v>0</v>
      </c>
      <c r="AF40">
        <f t="shared" si="24"/>
        <v>0</v>
      </c>
      <c r="AG40">
        <f t="shared" si="24"/>
        <v>-7.4213859054483731</v>
      </c>
      <c r="AH40">
        <f t="shared" si="5"/>
        <v>-19516.830765875828</v>
      </c>
      <c r="AI40">
        <f t="shared" si="25"/>
        <v>-19524.252151781275</v>
      </c>
      <c r="AJ40">
        <f t="shared" si="7"/>
        <v>396.79832538986489</v>
      </c>
      <c r="AK40">
        <f t="shared" si="22"/>
        <v>146.84645681777397</v>
      </c>
      <c r="AL40">
        <f t="shared" si="26"/>
        <v>-18980.607369573638</v>
      </c>
      <c r="AN40">
        <f t="shared" si="27"/>
        <v>0</v>
      </c>
      <c r="AO40">
        <f t="shared" si="27"/>
        <v>0</v>
      </c>
      <c r="AP40">
        <f t="shared" si="27"/>
        <v>-0.17583066491852184</v>
      </c>
      <c r="AQ40">
        <f t="shared" si="27"/>
        <v>-462.40114371991848</v>
      </c>
      <c r="AR40">
        <f t="shared" si="27"/>
        <v>-462.576974384837</v>
      </c>
      <c r="AS40">
        <f t="shared" si="27"/>
        <v>9.401116486967096</v>
      </c>
      <c r="AT40">
        <f t="shared" si="27"/>
        <v>3.4791493761620047</v>
      </c>
      <c r="AU40">
        <f t="shared" si="23"/>
        <v>-449.69670852170793</v>
      </c>
      <c r="AW40">
        <v>37</v>
      </c>
      <c r="AX40">
        <f>IF(Z40&gt;0, (R40*SUMPRODUCT(K40:$K$98, X40:$X$98)-K40*$AZ$3)/Z40, 0)</f>
        <v>5730.0894410084102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0.13365521</v>
      </c>
      <c r="Q41" s="4">
        <f t="shared" si="21"/>
        <v>25</v>
      </c>
      <c r="R41">
        <f t="shared" si="0"/>
        <v>500000</v>
      </c>
      <c r="S41">
        <f t="shared" si="1"/>
        <v>5212.162994643696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1701.0082005783345</v>
      </c>
      <c r="AC41">
        <f t="shared" si="2"/>
        <v>1324.9871144211506</v>
      </c>
      <c r="AE41">
        <f t="shared" si="3"/>
        <v>0</v>
      </c>
      <c r="AF41">
        <f t="shared" si="24"/>
        <v>0</v>
      </c>
      <c r="AG41">
        <f t="shared" si="24"/>
        <v>-6.3552651547101462</v>
      </c>
      <c r="AH41">
        <f t="shared" si="5"/>
        <v>-19838.137833674846</v>
      </c>
      <c r="AI41">
        <f t="shared" si="25"/>
        <v>-19844.493098829556</v>
      </c>
      <c r="AJ41">
        <f t="shared" si="7"/>
        <v>376.02108615718384</v>
      </c>
      <c r="AK41">
        <f t="shared" si="22"/>
        <v>119.07057404048342</v>
      </c>
      <c r="AL41">
        <f t="shared" si="26"/>
        <v>-19349.401438631889</v>
      </c>
      <c r="AN41">
        <f t="shared" si="27"/>
        <v>0</v>
      </c>
      <c r="AO41">
        <f t="shared" si="27"/>
        <v>0</v>
      </c>
      <c r="AP41">
        <f t="shared" si="27"/>
        <v>-0.13443899448679636</v>
      </c>
      <c r="AQ41">
        <f t="shared" si="27"/>
        <v>-419.65507935936904</v>
      </c>
      <c r="AR41">
        <f t="shared" si="27"/>
        <v>-419.78951835385584</v>
      </c>
      <c r="AS41">
        <f t="shared" si="27"/>
        <v>7.9543332179206949</v>
      </c>
      <c r="AT41">
        <f t="shared" si="27"/>
        <v>2.5188135911377749</v>
      </c>
      <c r="AU41">
        <f t="shared" si="23"/>
        <v>-409.31637154479733</v>
      </c>
      <c r="AW41">
        <v>38</v>
      </c>
      <c r="AX41">
        <f>IF(Z41&gt;0, (R41*SUMPRODUCT(K41:$K$98, X41:$X$98)-K41*$AZ$3)/Z41, 0)</f>
        <v>5212.162994643696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0.153152232</v>
      </c>
      <c r="Q42" s="4">
        <f t="shared" si="21"/>
        <v>25</v>
      </c>
      <c r="R42">
        <f t="shared" si="0"/>
        <v>500000</v>
      </c>
      <c r="S42">
        <f t="shared" si="1"/>
        <v>4618.2077012655236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1324.9871144211506</v>
      </c>
      <c r="AC42">
        <f t="shared" si="2"/>
        <v>982.45708645708055</v>
      </c>
      <c r="AE42">
        <f t="shared" si="3"/>
        <v>0</v>
      </c>
      <c r="AF42">
        <f t="shared" si="24"/>
        <v>0</v>
      </c>
      <c r="AG42">
        <f t="shared" si="24"/>
        <v>-5.3183894597673609</v>
      </c>
      <c r="AH42">
        <f t="shared" si="5"/>
        <v>-19466.460867913684</v>
      </c>
      <c r="AI42">
        <f t="shared" si="25"/>
        <v>-19471.779257373451</v>
      </c>
      <c r="AJ42">
        <f t="shared" si="7"/>
        <v>342.53002796407009</v>
      </c>
      <c r="AK42">
        <f t="shared" si="22"/>
        <v>92.749098009480548</v>
      </c>
      <c r="AL42">
        <f t="shared" si="26"/>
        <v>-19036.500131399902</v>
      </c>
      <c r="AN42">
        <f t="shared" si="27"/>
        <v>0</v>
      </c>
      <c r="AO42">
        <f t="shared" si="27"/>
        <v>0</v>
      </c>
      <c r="AP42">
        <f t="shared" si="27"/>
        <v>-0.10045086827539272</v>
      </c>
      <c r="AQ42">
        <f t="shared" si="27"/>
        <v>-367.67200131229566</v>
      </c>
      <c r="AR42">
        <f t="shared" si="27"/>
        <v>-367.77245218057107</v>
      </c>
      <c r="AS42">
        <f t="shared" si="27"/>
        <v>6.4695222077418997</v>
      </c>
      <c r="AT42">
        <f t="shared" si="27"/>
        <v>1.7517948802529695</v>
      </c>
      <c r="AU42">
        <f t="shared" si="23"/>
        <v>-359.5511350925762</v>
      </c>
      <c r="AW42">
        <v>39</v>
      </c>
      <c r="AX42">
        <f>IF(Z42&gt;0, (R42*SUMPRODUCT(K42:$K$98, X42:$X$98)-K42*$AZ$3)/Z42, 0)</f>
        <v>4618.2077012655236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0.17329698399999999</v>
      </c>
      <c r="Q43" s="4">
        <f t="shared" si="21"/>
        <v>25</v>
      </c>
      <c r="R43">
        <f t="shared" si="0"/>
        <v>500000</v>
      </c>
      <c r="S43">
        <f t="shared" si="1"/>
        <v>3934.843448710109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982.45708645708055</v>
      </c>
      <c r="AC43">
        <f t="shared" si="2"/>
        <v>683.64673817630148</v>
      </c>
      <c r="AE43">
        <f t="shared" si="3"/>
        <v>0</v>
      </c>
      <c r="AF43">
        <f t="shared" si="24"/>
        <v>0</v>
      </c>
      <c r="AG43">
        <f t="shared" si="24"/>
        <v>-4.343544712054614</v>
      </c>
      <c r="AH43">
        <f t="shared" si="5"/>
        <v>-18433.217062301457</v>
      </c>
      <c r="AI43">
        <f t="shared" si="25"/>
        <v>-18437.560607013511</v>
      </c>
      <c r="AJ43">
        <f t="shared" si="7"/>
        <v>298.81034828077907</v>
      </c>
      <c r="AK43">
        <f t="shared" si="22"/>
        <v>68.771996051995643</v>
      </c>
      <c r="AL43">
        <f t="shared" si="26"/>
        <v>-18069.978262680735</v>
      </c>
      <c r="AN43">
        <f t="shared" si="27"/>
        <v>0</v>
      </c>
      <c r="AO43">
        <f t="shared" si="27"/>
        <v>0</v>
      </c>
      <c r="AP43">
        <f t="shared" si="27"/>
        <v>-7.3248684893153518E-2</v>
      </c>
      <c r="AQ43">
        <f t="shared" si="27"/>
        <v>-310.85415200547919</v>
      </c>
      <c r="AR43">
        <f t="shared" si="27"/>
        <v>-310.92740069037234</v>
      </c>
      <c r="AS43">
        <f t="shared" si="27"/>
        <v>5.0390790230127225</v>
      </c>
      <c r="AT43">
        <f t="shared" si="27"/>
        <v>1.1597574336705683</v>
      </c>
      <c r="AU43">
        <f t="shared" si="23"/>
        <v>-304.72856423368904</v>
      </c>
      <c r="AW43">
        <v>40</v>
      </c>
      <c r="AX43">
        <f>IF(Z43&gt;0, (R43*SUMPRODUCT(K43:$K$98, X43:$X$98)-K43*$AZ$3)/Z43, 0)</f>
        <v>3934.843448710109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0.19491187900000001</v>
      </c>
      <c r="Q44" s="4">
        <f t="shared" si="21"/>
        <v>25</v>
      </c>
      <c r="R44">
        <f t="shared" si="0"/>
        <v>500000</v>
      </c>
      <c r="S44">
        <f t="shared" si="1"/>
        <v>3143.7389886944584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683.64673817630148</v>
      </c>
      <c r="AC44">
        <f t="shared" si="2"/>
        <v>434.27620494896246</v>
      </c>
      <c r="AE44">
        <f t="shared" si="3"/>
        <v>0</v>
      </c>
      <c r="AF44">
        <f t="shared" si="24"/>
        <v>0</v>
      </c>
      <c r="AG44">
        <f t="shared" si="24"/>
        <v>-3.4535008035869899</v>
      </c>
      <c r="AH44">
        <f t="shared" si="5"/>
        <v>-16932.169226941576</v>
      </c>
      <c r="AI44">
        <f t="shared" si="25"/>
        <v>-16935.622727745162</v>
      </c>
      <c r="AJ44">
        <f t="shared" si="7"/>
        <v>249.37053322733902</v>
      </c>
      <c r="AK44">
        <f t="shared" si="22"/>
        <v>47.855271672341111</v>
      </c>
      <c r="AL44">
        <f t="shared" si="26"/>
        <v>-16638.396922845481</v>
      </c>
      <c r="AN44">
        <f t="shared" si="27"/>
        <v>0</v>
      </c>
      <c r="AO44">
        <f t="shared" si="27"/>
        <v>0</v>
      </c>
      <c r="AP44">
        <f t="shared" si="27"/>
        <v>-5.1999249319123676E-2</v>
      </c>
      <c r="AQ44">
        <f t="shared" si="27"/>
        <v>-254.94712155006187</v>
      </c>
      <c r="AR44">
        <f t="shared" si="27"/>
        <v>-254.99912079938096</v>
      </c>
      <c r="AS44">
        <f t="shared" si="27"/>
        <v>3.7547640112499514</v>
      </c>
      <c r="AT44">
        <f t="shared" si="27"/>
        <v>0.7205552696961407</v>
      </c>
      <c r="AU44">
        <f t="shared" si="23"/>
        <v>-250.52380151843488</v>
      </c>
      <c r="AW44">
        <v>41</v>
      </c>
      <c r="AX44">
        <f>IF(Z44&gt;0, (R44*SUMPRODUCT(K44:$K$98, X44:$X$98)-K44*$AZ$3)/Z44, 0)</f>
        <v>3143.7389886944584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0.21714087100000001</v>
      </c>
      <c r="Q45" s="4">
        <f t="shared" si="21"/>
        <v>25</v>
      </c>
      <c r="R45">
        <f t="shared" si="0"/>
        <v>500000</v>
      </c>
      <c r="S45">
        <f t="shared" si="1"/>
        <v>2193.8840557954932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434.27620494896246</v>
      </c>
      <c r="AC45">
        <f t="shared" si="2"/>
        <v>234.22517159366816</v>
      </c>
      <c r="AE45">
        <f t="shared" si="3"/>
        <v>0</v>
      </c>
      <c r="AF45">
        <f t="shared" si="24"/>
        <v>0</v>
      </c>
      <c r="AG45">
        <f t="shared" si="24"/>
        <v>-2.6690696230610405</v>
      </c>
      <c r="AH45">
        <f t="shared" si="5"/>
        <v>-14997.923449801578</v>
      </c>
      <c r="AI45">
        <f t="shared" si="25"/>
        <v>-15000.592519424639</v>
      </c>
      <c r="AJ45">
        <f t="shared" si="7"/>
        <v>200.05103335529429</v>
      </c>
      <c r="AK45">
        <f t="shared" si="22"/>
        <v>30.399334346427374</v>
      </c>
      <c r="AL45">
        <f t="shared" si="26"/>
        <v>-14770.142151722917</v>
      </c>
      <c r="AN45">
        <f t="shared" si="27"/>
        <v>0</v>
      </c>
      <c r="AO45">
        <f t="shared" si="27"/>
        <v>0</v>
      </c>
      <c r="AP45">
        <f t="shared" si="27"/>
        <v>-3.5882227265564066E-2</v>
      </c>
      <c r="AQ45">
        <f t="shared" si="27"/>
        <v>-201.62789800894055</v>
      </c>
      <c r="AR45">
        <f t="shared" si="27"/>
        <v>-201.66378023620612</v>
      </c>
      <c r="AS45">
        <f t="shared" si="27"/>
        <v>2.6894302724606907</v>
      </c>
      <c r="AT45">
        <f t="shared" si="27"/>
        <v>0.4086801686684321</v>
      </c>
      <c r="AU45">
        <f t="shared" si="23"/>
        <v>-198.56566979507699</v>
      </c>
      <c r="AW45">
        <v>42</v>
      </c>
      <c r="AX45">
        <f>IF(Z45&gt;0, (R45*SUMPRODUCT(K45:$K$98, X45:$X$98)-K45*$AZ$3)/Z45, 0)</f>
        <v>2193.8840557954932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0.240684854</v>
      </c>
      <c r="Q46" s="4">
        <f t="shared" si="21"/>
        <v>25</v>
      </c>
      <c r="R46">
        <f t="shared" si="0"/>
        <v>500000</v>
      </c>
      <c r="S46">
        <f t="shared" si="1"/>
        <v>1020.1585875056151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234.22517159366816</v>
      </c>
      <c r="AC46">
        <f t="shared" si="2"/>
        <v>81.611638044341476</v>
      </c>
      <c r="AE46">
        <f t="shared" si="3"/>
        <v>0</v>
      </c>
      <c r="AF46">
        <f t="shared" si="24"/>
        <v>0</v>
      </c>
      <c r="AG46">
        <f t="shared" si="24"/>
        <v>-1.9999742942881487</v>
      </c>
      <c r="AH46">
        <f t="shared" si="5"/>
        <v>-12848.09265084563</v>
      </c>
      <c r="AI46">
        <f t="shared" si="25"/>
        <v>-12850.092625139918</v>
      </c>
      <c r="AJ46">
        <f t="shared" si="7"/>
        <v>152.61353354932669</v>
      </c>
      <c r="AK46">
        <f t="shared" si="22"/>
        <v>16.395762011556773</v>
      </c>
      <c r="AL46">
        <f t="shared" si="26"/>
        <v>-12681.083329579034</v>
      </c>
      <c r="AN46">
        <f t="shared" si="27"/>
        <v>0</v>
      </c>
      <c r="AO46">
        <f t="shared" si="27"/>
        <v>0</v>
      </c>
      <c r="AP46">
        <f t="shared" si="27"/>
        <v>-2.4006336037769034E-2</v>
      </c>
      <c r="AQ46">
        <f t="shared" si="27"/>
        <v>-154.21979697512688</v>
      </c>
      <c r="AR46">
        <f t="shared" si="27"/>
        <v>-154.24380331116464</v>
      </c>
      <c r="AS46">
        <f t="shared" si="27"/>
        <v>1.8318694299020946</v>
      </c>
      <c r="AT46">
        <f t="shared" si="27"/>
        <v>0.19680361571087832</v>
      </c>
      <c r="AU46">
        <f t="shared" si="23"/>
        <v>-152.21513026555166</v>
      </c>
      <c r="AW46">
        <v>43</v>
      </c>
      <c r="AX46">
        <f>IF(Z46&gt;0, (R46*SUMPRODUCT(K46:$K$98, X46:$X$98)-K46*$AZ$3)/Z46, 0)</f>
        <v>1020.1585875056151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0.26560892699999999</v>
      </c>
      <c r="Q47" s="4">
        <f t="shared" si="21"/>
        <v>25</v>
      </c>
      <c r="R47">
        <f t="shared" si="0"/>
        <v>500000</v>
      </c>
      <c r="S47">
        <f t="shared" si="1"/>
        <v>-497.7577952237076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81.611638044341476</v>
      </c>
      <c r="AC47">
        <f t="shared" si="2"/>
        <v>-28.845333520416204</v>
      </c>
      <c r="AE47">
        <f t="shared" si="3"/>
        <v>0</v>
      </c>
      <c r="AF47">
        <f t="shared" si="24"/>
        <v>0</v>
      </c>
      <c r="AG47">
        <f t="shared" si="24"/>
        <v>-1.4487635250118096</v>
      </c>
      <c r="AH47">
        <f t="shared" si="5"/>
        <v>-10624.220526669147</v>
      </c>
      <c r="AI47">
        <f t="shared" si="25"/>
        <v>-10625.669290194159</v>
      </c>
      <c r="AJ47">
        <f t="shared" si="7"/>
        <v>110.45697156475768</v>
      </c>
      <c r="AK47">
        <f t="shared" si="22"/>
        <v>5.7128146631039041</v>
      </c>
      <c r="AL47">
        <f t="shared" si="26"/>
        <v>-10509.499503966297</v>
      </c>
      <c r="AN47">
        <f t="shared" si="27"/>
        <v>0</v>
      </c>
      <c r="AO47">
        <f t="shared" si="27"/>
        <v>0</v>
      </c>
      <c r="AP47">
        <f t="shared" si="27"/>
        <v>-1.5526763858212569E-2</v>
      </c>
      <c r="AQ47">
        <f t="shared" si="27"/>
        <v>-113.86244921773687</v>
      </c>
      <c r="AR47">
        <f t="shared" si="27"/>
        <v>-113.87797598159507</v>
      </c>
      <c r="AS47">
        <f t="shared" si="27"/>
        <v>1.18379520492505</v>
      </c>
      <c r="AT47">
        <f t="shared" si="27"/>
        <v>6.1225674658689007E-2</v>
      </c>
      <c r="AU47">
        <f t="shared" si="23"/>
        <v>-112.63295510201134</v>
      </c>
      <c r="AW47">
        <v>44</v>
      </c>
      <c r="AX47">
        <f>IF(Z47&gt;0, (R47*SUMPRODUCT(K47:$K$98, X47:$X$98)-K47*$AZ$3)/Z47, 0)</f>
        <v>-497.7577952237076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0.29099302900000001</v>
      </c>
      <c r="Q48" s="4">
        <f t="shared" si="21"/>
        <v>25</v>
      </c>
      <c r="R48">
        <f t="shared" si="0"/>
        <v>500000</v>
      </c>
      <c r="S48">
        <f t="shared" si="1"/>
        <v>-2558.3652845153374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-28.845333520416204</v>
      </c>
      <c r="AC48">
        <f t="shared" si="2"/>
        <v>-103.63383147889468</v>
      </c>
      <c r="AE48">
        <f t="shared" si="3"/>
        <v>0</v>
      </c>
      <c r="AF48">
        <f t="shared" si="24"/>
        <v>0</v>
      </c>
      <c r="AG48">
        <f t="shared" si="24"/>
        <v>-1.0126958033137878</v>
      </c>
      <c r="AH48">
        <f t="shared" si="5"/>
        <v>-8431.6017289580741</v>
      </c>
      <c r="AI48">
        <f t="shared" si="25"/>
        <v>-8432.6144247613884</v>
      </c>
      <c r="AJ48">
        <f t="shared" si="7"/>
        <v>74.788497958478473</v>
      </c>
      <c r="AK48">
        <f t="shared" si="22"/>
        <v>-2.0191733464291346</v>
      </c>
      <c r="AL48">
        <f t="shared" si="26"/>
        <v>-8359.8451001493395</v>
      </c>
      <c r="AN48">
        <f t="shared" si="27"/>
        <v>0</v>
      </c>
      <c r="AO48">
        <f t="shared" si="27"/>
        <v>0</v>
      </c>
      <c r="AP48">
        <f t="shared" si="27"/>
        <v>-9.6904608696084301E-3</v>
      </c>
      <c r="AQ48">
        <f t="shared" si="27"/>
        <v>-80.681786529803603</v>
      </c>
      <c r="AR48">
        <f t="shared" si="27"/>
        <v>-80.691476990673209</v>
      </c>
      <c r="AS48">
        <f t="shared" si="27"/>
        <v>0.71564927058245498</v>
      </c>
      <c r="AT48">
        <f t="shared" si="27"/>
        <v>-1.9321419362557591E-2</v>
      </c>
      <c r="AU48">
        <f t="shared" si="23"/>
        <v>-79.995149139453318</v>
      </c>
      <c r="AW48">
        <v>45</v>
      </c>
      <c r="AX48">
        <f>IF(Z48&gt;0, (R48*SUMPRODUCT(K48:$K$98, X48:$X$98)-K48*$AZ$3)/Z48, 0)</f>
        <v>-2558.3652845153374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0.31752069599999999</v>
      </c>
      <c r="Q49" s="4">
        <f t="shared" si="21"/>
        <v>25</v>
      </c>
      <c r="R49">
        <f t="shared" si="0"/>
        <v>500000</v>
      </c>
      <c r="S49">
        <f t="shared" si="1"/>
        <v>-5485.478642032368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-103.63383147889468</v>
      </c>
      <c r="AC49">
        <f t="shared" si="2"/>
        <v>-149.42816152721753</v>
      </c>
      <c r="AE49">
        <f t="shared" si="3"/>
        <v>0</v>
      </c>
      <c r="AF49">
        <f t="shared" si="24"/>
        <v>0</v>
      </c>
      <c r="AG49">
        <f t="shared" si="24"/>
        <v>-0.68101696897617692</v>
      </c>
      <c r="AH49">
        <f t="shared" si="5"/>
        <v>-6431.0375260894598</v>
      </c>
      <c r="AI49">
        <f t="shared" si="25"/>
        <v>-6431.7185430584359</v>
      </c>
      <c r="AJ49">
        <f t="shared" si="7"/>
        <v>45.794330048322848</v>
      </c>
      <c r="AK49">
        <f t="shared" si="22"/>
        <v>-7.2543682035226285</v>
      </c>
      <c r="AL49">
        <f t="shared" si="26"/>
        <v>-6393.1785812136359</v>
      </c>
      <c r="AN49">
        <f t="shared" si="27"/>
        <v>0</v>
      </c>
      <c r="AO49">
        <f t="shared" si="27"/>
        <v>0</v>
      </c>
      <c r="AP49">
        <f t="shared" si="27"/>
        <v>-5.8184235544942071E-3</v>
      </c>
      <c r="AQ49">
        <f t="shared" si="27"/>
        <v>-54.945033569264886</v>
      </c>
      <c r="AR49">
        <f t="shared" si="27"/>
        <v>-54.950851992819381</v>
      </c>
      <c r="AS49">
        <f t="shared" si="27"/>
        <v>0.39125428697616543</v>
      </c>
      <c r="AT49">
        <f t="shared" si="27"/>
        <v>-6.1979346699401298E-2</v>
      </c>
      <c r="AU49">
        <f t="shared" si="23"/>
        <v>-54.621577052542619</v>
      </c>
      <c r="AW49">
        <v>46</v>
      </c>
      <c r="AX49">
        <f>IF(Z49&gt;0, (R49*SUMPRODUCT(K49:$K$98, X49:$X$98)-K49*$AZ$3)/Z49, 0)</f>
        <v>-5485.478642032368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0.344227385</v>
      </c>
      <c r="Q50" s="4">
        <f t="shared" si="21"/>
        <v>25</v>
      </c>
      <c r="R50">
        <f t="shared" si="0"/>
        <v>500000</v>
      </c>
      <c r="S50">
        <f t="shared" si="1"/>
        <v>-9847.1309353734796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-149.42816152721753</v>
      </c>
      <c r="AC50">
        <f t="shared" si="2"/>
        <v>-173.2236803808745</v>
      </c>
      <c r="AE50">
        <f t="shared" si="3"/>
        <v>0</v>
      </c>
      <c r="AF50">
        <f t="shared" si="24"/>
        <v>0</v>
      </c>
      <c r="AG50">
        <f t="shared" si="24"/>
        <v>-0.43978210891511954</v>
      </c>
      <c r="AH50">
        <f t="shared" si="5"/>
        <v>-4688.4938074259098</v>
      </c>
      <c r="AI50">
        <f t="shared" si="25"/>
        <v>-4688.9335895348249</v>
      </c>
      <c r="AJ50">
        <f t="shared" si="7"/>
        <v>23.795518853656972</v>
      </c>
      <c r="AK50">
        <f t="shared" si="22"/>
        <v>-10.459971306905228</v>
      </c>
      <c r="AL50">
        <f t="shared" si="26"/>
        <v>-4675.5980419880734</v>
      </c>
      <c r="AN50">
        <f t="shared" si="27"/>
        <v>0</v>
      </c>
      <c r="AO50">
        <f t="shared" si="27"/>
        <v>0</v>
      </c>
      <c r="AP50">
        <f t="shared" si="27"/>
        <v>-3.3548023160386766E-3</v>
      </c>
      <c r="AQ50">
        <f t="shared" si="27"/>
        <v>-35.765370089034739</v>
      </c>
      <c r="AR50">
        <f t="shared" si="27"/>
        <v>-35.768724891350779</v>
      </c>
      <c r="AS50">
        <f t="shared" si="27"/>
        <v>0.18152003035893829</v>
      </c>
      <c r="AT50">
        <f t="shared" si="27"/>
        <v>-7.9792095346190056E-2</v>
      </c>
      <c r="AU50">
        <f t="shared" si="23"/>
        <v>-35.666996956338032</v>
      </c>
      <c r="AW50">
        <v>47</v>
      </c>
      <c r="AX50">
        <f>IF(Z50&gt;0, (R50*SUMPRODUCT(K50:$K$98, X50:$X$98)-K50*$AZ$3)/Z50, 0)</f>
        <v>-9847.1309353734796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0.370496828</v>
      </c>
      <c r="Q51" s="4">
        <f t="shared" si="21"/>
        <v>25</v>
      </c>
      <c r="R51">
        <f t="shared" si="0"/>
        <v>500000</v>
      </c>
      <c r="S51">
        <f t="shared" si="1"/>
        <v>-16625.011023954215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-173.2236803808745</v>
      </c>
      <c r="AC51">
        <f t="shared" si="2"/>
        <v>-181.17698375954507</v>
      </c>
      <c r="AE51">
        <f t="shared" si="3"/>
        <v>0</v>
      </c>
      <c r="AF51">
        <f t="shared" si="24"/>
        <v>0</v>
      </c>
      <c r="AG51">
        <f t="shared" si="24"/>
        <v>-0.27244641146176607</v>
      </c>
      <c r="AH51">
        <f t="shared" si="5"/>
        <v>-3258.7575272840463</v>
      </c>
      <c r="AI51">
        <f t="shared" si="25"/>
        <v>-3259.029973695508</v>
      </c>
      <c r="AJ51">
        <f t="shared" si="7"/>
        <v>7.9533033786705687</v>
      </c>
      <c r="AK51">
        <f t="shared" si="22"/>
        <v>-12.125657626661216</v>
      </c>
      <c r="AL51">
        <f t="shared" si="26"/>
        <v>-3263.2023279434984</v>
      </c>
      <c r="AN51">
        <f t="shared" si="27"/>
        <v>0</v>
      </c>
      <c r="AO51">
        <f t="shared" si="27"/>
        <v>0</v>
      </c>
      <c r="AP51">
        <f t="shared" si="27"/>
        <v>-1.8556345323383094E-3</v>
      </c>
      <c r="AQ51">
        <f t="shared" si="27"/>
        <v>-22.195421726060413</v>
      </c>
      <c r="AR51">
        <f t="shared" si="27"/>
        <v>-22.19727736059275</v>
      </c>
      <c r="AS51">
        <f t="shared" si="27"/>
        <v>5.4170008393357713E-2</v>
      </c>
      <c r="AT51">
        <f t="shared" si="27"/>
        <v>-8.258794417081762E-2</v>
      </c>
      <c r="AU51">
        <f t="shared" si="23"/>
        <v>-22.225695296370208</v>
      </c>
      <c r="AW51">
        <v>48</v>
      </c>
      <c r="AX51">
        <f>IF(Z51&gt;0, (R51*SUMPRODUCT(K51:$K$98, X51:$X$98)-K51*$AZ$3)/Z51, 0)</f>
        <v>-16625.011023954215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0.397394472</v>
      </c>
      <c r="Q52" s="4">
        <f t="shared" si="21"/>
        <v>25</v>
      </c>
      <c r="R52">
        <f t="shared" si="0"/>
        <v>500000</v>
      </c>
      <c r="S52">
        <f t="shared" si="1"/>
        <v>-27645.805148062158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-181.17698375954507</v>
      </c>
      <c r="AC52">
        <f t="shared" si="2"/>
        <v>-178.54020306563754</v>
      </c>
      <c r="AE52">
        <f t="shared" si="3"/>
        <v>0</v>
      </c>
      <c r="AF52">
        <f t="shared" si="24"/>
        <v>0</v>
      </c>
      <c r="AG52">
        <f t="shared" si="24"/>
        <v>-0.16145324951600512</v>
      </c>
      <c r="AH52">
        <f t="shared" si="5"/>
        <v>-2165.3739566228655</v>
      </c>
      <c r="AI52">
        <f t="shared" si="25"/>
        <v>-2165.5354098723815</v>
      </c>
      <c r="AJ52">
        <f t="shared" si="7"/>
        <v>-2.6367806939075251</v>
      </c>
      <c r="AK52">
        <f t="shared" si="22"/>
        <v>-12.682388863168155</v>
      </c>
      <c r="AL52">
        <f t="shared" si="26"/>
        <v>-2180.8545794294569</v>
      </c>
      <c r="AN52">
        <f t="shared" si="27"/>
        <v>0</v>
      </c>
      <c r="AO52">
        <f t="shared" si="27"/>
        <v>0</v>
      </c>
      <c r="AP52">
        <f t="shared" si="27"/>
        <v>-9.818386444744435E-4</v>
      </c>
      <c r="AQ52">
        <f t="shared" si="27"/>
        <v>-13.168194735777668</v>
      </c>
      <c r="AR52">
        <f t="shared" si="27"/>
        <v>-13.169176574422142</v>
      </c>
      <c r="AS52">
        <f t="shared" si="27"/>
        <v>-1.6034940083543541E-2</v>
      </c>
      <c r="AT52">
        <f t="shared" si="27"/>
        <v>-7.7124861391386287E-2</v>
      </c>
      <c r="AU52">
        <f t="shared" si="23"/>
        <v>-13.262336375897069</v>
      </c>
      <c r="AW52">
        <v>49</v>
      </c>
      <c r="AX52">
        <f>IF(Z52&gt;0, (R52*SUMPRODUCT(K52:$K$98, X52:$X$98)-K52*$AZ$3)/Z52, 0)</f>
        <v>-27645.805148062158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0.424762996</v>
      </c>
      <c r="Q53" s="4">
        <f t="shared" si="21"/>
        <v>25</v>
      </c>
      <c r="R53">
        <f t="shared" si="0"/>
        <v>500000</v>
      </c>
      <c r="S53">
        <f t="shared" si="1"/>
        <v>-46443.675788066495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-178.54020306563754</v>
      </c>
      <c r="AC53">
        <f t="shared" si="2"/>
        <v>-169.53678849787235</v>
      </c>
      <c r="AE53">
        <f t="shared" si="3"/>
        <v>0</v>
      </c>
      <c r="AF53">
        <f t="shared" si="24"/>
        <v>0</v>
      </c>
      <c r="AG53">
        <f t="shared" si="24"/>
        <v>-9.1259351042491194E-2</v>
      </c>
      <c r="AH53">
        <f t="shared" si="5"/>
        <v>-1371.5873195670777</v>
      </c>
      <c r="AI53">
        <f t="shared" si="25"/>
        <v>-1371.6785789181201</v>
      </c>
      <c r="AJ53">
        <f t="shared" si="7"/>
        <v>-9.0034145677651907</v>
      </c>
      <c r="AK53">
        <f t="shared" si="22"/>
        <v>-12.497814214594628</v>
      </c>
      <c r="AL53">
        <f t="shared" si="26"/>
        <v>-1393.1798077004801</v>
      </c>
      <c r="AN53">
        <f t="shared" si="27"/>
        <v>0</v>
      </c>
      <c r="AO53">
        <f t="shared" si="27"/>
        <v>0</v>
      </c>
      <c r="AP53">
        <f t="shared" si="27"/>
        <v>-4.9551029804835325E-4</v>
      </c>
      <c r="AQ53">
        <f t="shared" si="27"/>
        <v>-7.447298646706134</v>
      </c>
      <c r="AR53">
        <f t="shared" si="27"/>
        <v>-7.4477941570041821</v>
      </c>
      <c r="AS53">
        <f t="shared" si="27"/>
        <v>-4.8885780853832723E-2</v>
      </c>
      <c r="AT53">
        <f t="shared" si="27"/>
        <v>-6.7859299629944858E-2</v>
      </c>
      <c r="AU53">
        <f t="shared" si="23"/>
        <v>-7.5645392374879599</v>
      </c>
      <c r="AW53">
        <v>50</v>
      </c>
      <c r="AX53">
        <f>IF(Z53&gt;0, (R53*SUMPRODUCT(K53:$K$98, X53:$X$98)-K53*$AZ$3)/Z53, 0)</f>
        <v>-46443.675788066495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0.45242554800000001</v>
      </c>
      <c r="Q54" s="4">
        <f t="shared" si="21"/>
        <v>25</v>
      </c>
      <c r="R54">
        <f t="shared" si="0"/>
        <v>500000</v>
      </c>
      <c r="S54">
        <f t="shared" si="1"/>
        <v>-80102.01117344173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-169.53678849787235</v>
      </c>
      <c r="AC54">
        <f t="shared" si="2"/>
        <v>-157.18800740927242</v>
      </c>
      <c r="AE54">
        <f t="shared" si="3"/>
        <v>0</v>
      </c>
      <c r="AF54">
        <f t="shared" si="24"/>
        <v>0</v>
      </c>
      <c r="AG54">
        <f t="shared" si="24"/>
        <v>-4.9058695626542831E-2</v>
      </c>
      <c r="AH54">
        <f t="shared" si="5"/>
        <v>-825.76123811046898</v>
      </c>
      <c r="AI54">
        <f t="shared" si="25"/>
        <v>-825.81029680609549</v>
      </c>
      <c r="AJ54">
        <f t="shared" si="7"/>
        <v>-12.348781088599935</v>
      </c>
      <c r="AK54">
        <f t="shared" si="22"/>
        <v>-11.867575194851065</v>
      </c>
      <c r="AL54">
        <f t="shared" si="26"/>
        <v>-850.02665308954647</v>
      </c>
      <c r="AN54">
        <f t="shared" si="27"/>
        <v>0</v>
      </c>
      <c r="AO54">
        <f t="shared" si="27"/>
        <v>0</v>
      </c>
      <c r="AP54">
        <f t="shared" si="27"/>
        <v>-2.3783364011937516E-4</v>
      </c>
      <c r="AQ54">
        <f t="shared" si="27"/>
        <v>-4.0032413952530277</v>
      </c>
      <c r="AR54">
        <f t="shared" si="27"/>
        <v>-4.0034792288931476</v>
      </c>
      <c r="AS54">
        <f t="shared" si="27"/>
        <v>-5.9866156648282459E-2</v>
      </c>
      <c r="AT54">
        <f t="shared" si="27"/>
        <v>-5.7533299080514799E-2</v>
      </c>
      <c r="AU54">
        <f t="shared" si="23"/>
        <v>-4.1208786846219443</v>
      </c>
      <c r="AW54">
        <v>51</v>
      </c>
      <c r="AX54">
        <f>IF(Z54&gt;0, (R54*SUMPRODUCT(K54:$K$98, X54:$X$98)-K54*$AZ$3)/Z54, 0)</f>
        <v>-80102.01117344173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0.48020744799999998</v>
      </c>
      <c r="Q55" s="4">
        <f t="shared" si="21"/>
        <v>25</v>
      </c>
      <c r="R55">
        <f t="shared" si="0"/>
        <v>500000</v>
      </c>
      <c r="S55">
        <f t="shared" si="1"/>
        <v>-143460.18429182871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-157.18800740927242</v>
      </c>
      <c r="AC55">
        <f t="shared" si="2"/>
        <v>-143.51617761228783</v>
      </c>
      <c r="AE55">
        <f t="shared" si="3"/>
        <v>0</v>
      </c>
      <c r="AF55">
        <f t="shared" si="24"/>
        <v>0</v>
      </c>
      <c r="AG55">
        <f t="shared" si="24"/>
        <v>-2.5009757641246508E-2</v>
      </c>
      <c r="AH55">
        <f t="shared" si="5"/>
        <v>-471.16702058061782</v>
      </c>
      <c r="AI55">
        <f t="shared" si="25"/>
        <v>-471.19203033825909</v>
      </c>
      <c r="AJ55">
        <f t="shared" si="7"/>
        <v>-13.671829796984582</v>
      </c>
      <c r="AK55">
        <f t="shared" si="22"/>
        <v>-11.00316051864907</v>
      </c>
      <c r="AL55">
        <f t="shared" si="26"/>
        <v>-495.86702065389272</v>
      </c>
      <c r="AN55">
        <f t="shared" si="27"/>
        <v>0</v>
      </c>
      <c r="AO55">
        <f t="shared" si="27"/>
        <v>0</v>
      </c>
      <c r="AP55">
        <f t="shared" si="27"/>
        <v>-1.0825519495348734E-4</v>
      </c>
      <c r="AQ55">
        <f t="shared" si="27"/>
        <v>-2.0394550958977775</v>
      </c>
      <c r="AR55">
        <f t="shared" si="27"/>
        <v>-2.0395633510927311</v>
      </c>
      <c r="AS55">
        <f t="shared" si="27"/>
        <v>-5.9178766194940884E-2</v>
      </c>
      <c r="AT55">
        <f t="shared" si="27"/>
        <v>-4.7627382245656262E-2</v>
      </c>
      <c r="AU55">
        <f t="shared" si="23"/>
        <v>-2.146369499533328</v>
      </c>
      <c r="AW55">
        <v>52</v>
      </c>
      <c r="AX55">
        <f>IF(Z55&gt;0, (R55*SUMPRODUCT(K55:$K$98, X55:$X$98)-K55*$AZ$3)/Z55, 0)</f>
        <v>-143460.18429182871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0.508136904</v>
      </c>
      <c r="Q56" s="4">
        <f t="shared" si="21"/>
        <v>25</v>
      </c>
      <c r="R56">
        <f t="shared" si="0"/>
        <v>500000</v>
      </c>
      <c r="S56">
        <f t="shared" si="1"/>
        <v>-269212.74596972077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-143.51617761228783</v>
      </c>
      <c r="AC56">
        <f t="shared" si="2"/>
        <v>-129.77431914368776</v>
      </c>
      <c r="AE56">
        <f t="shared" si="3"/>
        <v>0</v>
      </c>
      <c r="AF56">
        <f t="shared" si="24"/>
        <v>0</v>
      </c>
      <c r="AG56">
        <f t="shared" si="24"/>
        <v>-1.20512792472207E-2</v>
      </c>
      <c r="AH56">
        <f t="shared" si="5"/>
        <v>-254.16761635226689</v>
      </c>
      <c r="AI56">
        <f t="shared" si="25"/>
        <v>-254.17966763151412</v>
      </c>
      <c r="AJ56">
        <f t="shared" si="7"/>
        <v>-13.741858468600071</v>
      </c>
      <c r="AK56">
        <f t="shared" si="22"/>
        <v>-10.04613243286015</v>
      </c>
      <c r="AL56">
        <f t="shared" si="26"/>
        <v>-277.96765853297433</v>
      </c>
      <c r="AN56">
        <f t="shared" si="27"/>
        <v>0</v>
      </c>
      <c r="AO56">
        <f t="shared" si="27"/>
        <v>0</v>
      </c>
      <c r="AP56">
        <f t="shared" si="27"/>
        <v>-4.6575163748545526E-5</v>
      </c>
      <c r="AQ56">
        <f t="shared" si="27"/>
        <v>-0.9822939215282408</v>
      </c>
      <c r="AR56">
        <f t="shared" si="27"/>
        <v>-0.98234049669198942</v>
      </c>
      <c r="AS56">
        <f t="shared" si="27"/>
        <v>-5.3108827308270261E-2</v>
      </c>
      <c r="AT56">
        <f t="shared" si="27"/>
        <v>-3.882577554643786E-2</v>
      </c>
      <c r="AU56">
        <f t="shared" si="23"/>
        <v>-1.0742750995466974</v>
      </c>
      <c r="AW56">
        <v>53</v>
      </c>
      <c r="AX56">
        <f>IF(Z56&gt;0, (R56*SUMPRODUCT(K56:$K$98, X56:$X$98)-K56*$AZ$3)/Z56, 0)</f>
        <v>-269212.74596972077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0.53626491099999996</v>
      </c>
      <c r="Q57" s="4">
        <f t="shared" si="21"/>
        <v>25</v>
      </c>
      <c r="R57">
        <f t="shared" si="0"/>
        <v>500000</v>
      </c>
      <c r="S57">
        <f t="shared" si="1"/>
        <v>-533395.53487313539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-129.77431914368776</v>
      </c>
      <c r="AC57">
        <f t="shared" si="2"/>
        <v>-116.66615452548577</v>
      </c>
      <c r="AE57">
        <f t="shared" si="3"/>
        <v>0</v>
      </c>
      <c r="AF57">
        <f t="shared" si="24"/>
        <v>0</v>
      </c>
      <c r="AG57">
        <f t="shared" si="24"/>
        <v>-5.4680882618015373E-3</v>
      </c>
      <c r="AH57">
        <f t="shared" si="5"/>
        <v>-129.25356385893912</v>
      </c>
      <c r="AI57">
        <f t="shared" si="25"/>
        <v>-129.25903194720092</v>
      </c>
      <c r="AJ57">
        <f t="shared" si="7"/>
        <v>-13.108164618201997</v>
      </c>
      <c r="AK57">
        <f t="shared" si="22"/>
        <v>-9.0842023400581446</v>
      </c>
      <c r="AL57">
        <f t="shared" si="26"/>
        <v>-151.45139890546108</v>
      </c>
      <c r="AN57">
        <f t="shared" si="27"/>
        <v>0</v>
      </c>
      <c r="AO57">
        <f t="shared" si="27"/>
        <v>0</v>
      </c>
      <c r="AP57">
        <f t="shared" si="27"/>
        <v>-1.8868558989853459E-5</v>
      </c>
      <c r="AQ57">
        <f t="shared" si="27"/>
        <v>-0.44601117932900342</v>
      </c>
      <c r="AR57">
        <f t="shared" si="27"/>
        <v>-0.44603004788799328</v>
      </c>
      <c r="AS57">
        <f t="shared" si="27"/>
        <v>-4.5231928510562729E-2</v>
      </c>
      <c r="AT57">
        <f t="shared" si="27"/>
        <v>-3.1346569316838338E-2</v>
      </c>
      <c r="AU57">
        <f t="shared" si="23"/>
        <v>-0.52260854571539439</v>
      </c>
      <c r="AW57">
        <v>54</v>
      </c>
      <c r="AX57">
        <f>IF(Z57&gt;0, (R57*SUMPRODUCT(K57:$K$98, X57:$X$98)-K57*$AZ$3)/Z57, 0)</f>
        <v>-533395.53487313539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0.564431978</v>
      </c>
      <c r="Q58" s="4">
        <f t="shared" si="21"/>
        <v>25</v>
      </c>
      <c r="R58">
        <f t="shared" si="0"/>
        <v>500000</v>
      </c>
      <c r="S58">
        <f t="shared" si="1"/>
        <v>-1123006.4983272231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-116.66615452548577</v>
      </c>
      <c r="AC58">
        <f t="shared" si="2"/>
        <v>-104.53139915148422</v>
      </c>
      <c r="AE58">
        <f t="shared" si="3"/>
        <v>0</v>
      </c>
      <c r="AF58">
        <f t="shared" si="24"/>
        <v>0</v>
      </c>
      <c r="AG58">
        <f t="shared" si="24"/>
        <v>-2.3270435056962986E-3</v>
      </c>
      <c r="AH58">
        <f t="shared" si="5"/>
        <v>-61.727277469744472</v>
      </c>
      <c r="AI58">
        <f t="shared" si="25"/>
        <v>-61.729604513250166</v>
      </c>
      <c r="AJ58">
        <f t="shared" si="7"/>
        <v>-12.134755374001543</v>
      </c>
      <c r="AK58">
        <f t="shared" si="22"/>
        <v>-8.1666308167840036</v>
      </c>
      <c r="AL58">
        <f t="shared" si="26"/>
        <v>-82.030990704035716</v>
      </c>
      <c r="AN58">
        <f t="shared" si="27"/>
        <v>0</v>
      </c>
      <c r="AO58">
        <f t="shared" si="27"/>
        <v>0</v>
      </c>
      <c r="AP58">
        <f t="shared" si="27"/>
        <v>-7.1695136850912993E-6</v>
      </c>
      <c r="AQ58">
        <f t="shared" si="27"/>
        <v>-0.19017889415451195</v>
      </c>
      <c r="AR58">
        <f t="shared" si="27"/>
        <v>-0.19018606366819704</v>
      </c>
      <c r="AS58">
        <f t="shared" si="27"/>
        <v>-3.7386621481796056E-2</v>
      </c>
      <c r="AT58">
        <f t="shared" si="27"/>
        <v>-2.5161012786695483E-2</v>
      </c>
      <c r="AU58">
        <f t="shared" si="23"/>
        <v>-0.25273369793668859</v>
      </c>
      <c r="AW58">
        <v>55</v>
      </c>
      <c r="AX58">
        <f>IF(Z58&gt;0, (R58*SUMPRODUCT(K58:$K$98, X58:$X$98)-K58*$AZ$3)/Z58, 0)</f>
        <v>-1123006.4983272231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0.59247427200000002</v>
      </c>
      <c r="Q59" s="4">
        <f t="shared" si="21"/>
        <v>25</v>
      </c>
      <c r="R59">
        <f t="shared" si="0"/>
        <v>500000</v>
      </c>
      <c r="S59">
        <f t="shared" si="1"/>
        <v>-2526560.0273013785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-104.53139915148422</v>
      </c>
      <c r="AC59">
        <f t="shared" si="2"/>
        <v>-93.488750765879303</v>
      </c>
      <c r="AE59">
        <f t="shared" si="3"/>
        <v>0</v>
      </c>
      <c r="AF59">
        <f t="shared" si="24"/>
        <v>0</v>
      </c>
      <c r="AG59">
        <f t="shared" si="24"/>
        <v>-9.2505966368959319E-4</v>
      </c>
      <c r="AH59">
        <f t="shared" si="5"/>
        <v>-27.574268138994849</v>
      </c>
      <c r="AI59">
        <f t="shared" si="25"/>
        <v>-27.575193198658539</v>
      </c>
      <c r="AJ59">
        <f t="shared" si="7"/>
        <v>-11.04264838560492</v>
      </c>
      <c r="AK59">
        <f t="shared" si="22"/>
        <v>-7.3171979406038963</v>
      </c>
      <c r="AL59">
        <f t="shared" si="26"/>
        <v>-45.935039524867356</v>
      </c>
      <c r="AN59">
        <f t="shared" si="27"/>
        <v>0</v>
      </c>
      <c r="AO59">
        <f t="shared" si="27"/>
        <v>0</v>
      </c>
      <c r="AP59">
        <f t="shared" si="27"/>
        <v>-2.544701917028465E-6</v>
      </c>
      <c r="AQ59">
        <f t="shared" si="27"/>
        <v>-7.5852721449437582E-2</v>
      </c>
      <c r="AR59">
        <f t="shared" si="27"/>
        <v>-7.5855266151354614E-2</v>
      </c>
      <c r="AS59">
        <f t="shared" si="27"/>
        <v>-3.0376687708814916E-2</v>
      </c>
      <c r="AT59">
        <f t="shared" si="27"/>
        <v>-2.012852614550871E-2</v>
      </c>
      <c r="AU59">
        <f t="shared" si="23"/>
        <v>-0.12636048000567823</v>
      </c>
      <c r="AW59">
        <v>56</v>
      </c>
      <c r="AX59">
        <f>IF(Z59&gt;0, (R59*SUMPRODUCT(K59:$K$98, X59:$X$98)-K59*$AZ$3)/Z59, 0)</f>
        <v>-2526560.0273013785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0.62503115200000003</v>
      </c>
      <c r="Q60" s="4">
        <f t="shared" si="21"/>
        <v>25</v>
      </c>
      <c r="R60">
        <f t="shared" si="0"/>
        <v>500000</v>
      </c>
      <c r="S60">
        <f t="shared" si="1"/>
        <v>-6185637.5671302248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-93.488750765879303</v>
      </c>
      <c r="AC60">
        <f t="shared" si="2"/>
        <v>-83.535293416114968</v>
      </c>
      <c r="AE60">
        <f t="shared" si="3"/>
        <v>0</v>
      </c>
      <c r="AF60">
        <f t="shared" si="24"/>
        <v>0</v>
      </c>
      <c r="AG60">
        <f t="shared" si="24"/>
        <v>-3.3761795978805818E-4</v>
      </c>
      <c r="AH60">
        <f t="shared" si="5"/>
        <v>-11.563822145292781</v>
      </c>
      <c r="AI60">
        <f t="shared" si="25"/>
        <v>-11.564159763252569</v>
      </c>
      <c r="AJ60">
        <f t="shared" si="7"/>
        <v>-9.953457349764335</v>
      </c>
      <c r="AK60">
        <f t="shared" si="22"/>
        <v>-6.5442125536115521</v>
      </c>
      <c r="AL60">
        <f t="shared" si="26"/>
        <v>-28.061829666628455</v>
      </c>
      <c r="AN60">
        <f t="shared" si="27"/>
        <v>0</v>
      </c>
      <c r="AO60">
        <f t="shared" si="27"/>
        <v>0</v>
      </c>
      <c r="AP60">
        <f t="shared" si="27"/>
        <v>-8.2922939925113411E-7</v>
      </c>
      <c r="AQ60">
        <f t="shared" si="27"/>
        <v>-2.8402106619587676E-2</v>
      </c>
      <c r="AR60">
        <f t="shared" si="27"/>
        <v>-2.840293584898693E-2</v>
      </c>
      <c r="AS60">
        <f t="shared" si="27"/>
        <v>-2.4446861368981016E-2</v>
      </c>
      <c r="AT60">
        <f t="shared" si="27"/>
        <v>-1.6073355362403275E-2</v>
      </c>
      <c r="AU60">
        <f t="shared" si="23"/>
        <v>-6.8923152580371211E-2</v>
      </c>
      <c r="AW60">
        <v>57</v>
      </c>
      <c r="AX60">
        <f>IF(Z60&gt;0, (R60*SUMPRODUCT(K60:$K$98, X60:$X$98)-K60*$AZ$3)/Z60, 0)</f>
        <v>-6185637.5671302248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0.65741117999999998</v>
      </c>
      <c r="Q61" s="4">
        <f t="shared" si="21"/>
        <v>25</v>
      </c>
      <c r="R61">
        <f t="shared" si="0"/>
        <v>500000</v>
      </c>
      <c r="S61">
        <f t="shared" si="1"/>
        <v>-16611076.367263298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-83.535293416114968</v>
      </c>
      <c r="AC61">
        <f t="shared" si="2"/>
        <v>-74.608954387722278</v>
      </c>
      <c r="AE61">
        <f t="shared" si="3"/>
        <v>0</v>
      </c>
      <c r="AF61">
        <f t="shared" si="24"/>
        <v>0</v>
      </c>
      <c r="AG61">
        <f t="shared" si="24"/>
        <v>-1.122879588567177E-4</v>
      </c>
      <c r="AH61">
        <f t="shared" si="5"/>
        <v>-4.4390764266691978</v>
      </c>
      <c r="AI61">
        <f t="shared" si="25"/>
        <v>-4.4391887146280542</v>
      </c>
      <c r="AJ61">
        <f t="shared" si="7"/>
        <v>-8.9263390283926896</v>
      </c>
      <c r="AK61">
        <f t="shared" si="22"/>
        <v>-5.8474705391280484</v>
      </c>
      <c r="AL61">
        <f t="shared" si="26"/>
        <v>-19.212998282148792</v>
      </c>
      <c r="AN61">
        <f t="shared" si="27"/>
        <v>0</v>
      </c>
      <c r="AO61">
        <f t="shared" si="27"/>
        <v>0</v>
      </c>
      <c r="AP61">
        <f t="shared" si="27"/>
        <v>-2.4624323875557462E-7</v>
      </c>
      <c r="AQ61">
        <f t="shared" si="27"/>
        <v>-9.7347263902210577E-3</v>
      </c>
      <c r="AR61">
        <f t="shared" si="27"/>
        <v>-9.7349726334598121E-3</v>
      </c>
      <c r="AS61">
        <f t="shared" si="27"/>
        <v>-1.957512323637901E-2</v>
      </c>
      <c r="AT61">
        <f t="shared" si="27"/>
        <v>-1.282328130944161E-2</v>
      </c>
      <c r="AU61">
        <f t="shared" si="23"/>
        <v>-4.213337717928043E-2</v>
      </c>
      <c r="AW61">
        <v>58</v>
      </c>
      <c r="AX61">
        <f>IF(Z61&gt;0, (R61*SUMPRODUCT(K61:$K$98, X61:$X$98)-K61*$AZ$3)/Z61, 0)</f>
        <v>-16611076.367263298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0.68957421399999996</v>
      </c>
      <c r="Q62" s="4">
        <f t="shared" si="21"/>
        <v>25</v>
      </c>
      <c r="R62">
        <f t="shared" si="0"/>
        <v>500000</v>
      </c>
      <c r="S62">
        <f t="shared" si="1"/>
        <v>-49373771.936871894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-74.608954387722278</v>
      </c>
      <c r="AC62">
        <f t="shared" si="2"/>
        <v>-66.623384529280102</v>
      </c>
      <c r="AE62">
        <f t="shared" si="3"/>
        <v>0</v>
      </c>
      <c r="AF62">
        <f t="shared" si="24"/>
        <v>0</v>
      </c>
      <c r="AG62">
        <f t="shared" si="24"/>
        <v>-3.373419829786508E-5</v>
      </c>
      <c r="AH62">
        <f t="shared" si="5"/>
        <v>-1.5486176194057089</v>
      </c>
      <c r="AI62">
        <f t="shared" si="25"/>
        <v>-1.5486513536040067</v>
      </c>
      <c r="AJ62">
        <f t="shared" si="7"/>
        <v>-7.9855698584421759</v>
      </c>
      <c r="AK62">
        <f t="shared" si="22"/>
        <v>-5.2226268071405597</v>
      </c>
      <c r="AL62">
        <f t="shared" si="26"/>
        <v>-14.756848019186741</v>
      </c>
      <c r="AN62">
        <f t="shared" si="27"/>
        <v>0</v>
      </c>
      <c r="AO62">
        <f t="shared" si="27"/>
        <v>0</v>
      </c>
      <c r="AP62">
        <f t="shared" si="27"/>
        <v>-6.6051623705651036E-8</v>
      </c>
      <c r="AQ62">
        <f t="shared" si="27"/>
        <v>-3.0321962110301725E-3</v>
      </c>
      <c r="AR62">
        <f t="shared" si="27"/>
        <v>-3.0322622626538782E-3</v>
      </c>
      <c r="AS62">
        <f t="shared" si="27"/>
        <v>-1.5635760799994843E-2</v>
      </c>
      <c r="AT62">
        <f t="shared" si="27"/>
        <v>-1.0225913109727747E-2</v>
      </c>
      <c r="AU62">
        <f t="shared" si="23"/>
        <v>-2.8893936172376469E-2</v>
      </c>
      <c r="AW62">
        <v>59</v>
      </c>
      <c r="AX62">
        <f>IF(Z62&gt;0, (R62*SUMPRODUCT(K62:$K$98, X62:$X$98)-K62*$AZ$3)/Z62, 0)</f>
        <v>-49373771.936871894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0.72148010799999995</v>
      </c>
      <c r="Q63" s="4">
        <f t="shared" si="21"/>
        <v>25</v>
      </c>
      <c r="R63">
        <f t="shared" si="0"/>
        <v>500000</v>
      </c>
      <c r="S63">
        <f t="shared" si="1"/>
        <v>-164180172.75095922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-66.623384529280102</v>
      </c>
      <c r="AC63">
        <f t="shared" si="2"/>
        <v>-59.487751917605046</v>
      </c>
      <c r="AE63">
        <f t="shared" si="3"/>
        <v>0</v>
      </c>
      <c r="AF63">
        <f t="shared" si="24"/>
        <v>0</v>
      </c>
      <c r="AG63">
        <f t="shared" si="24"/>
        <v>-9.0583032836493171E-6</v>
      </c>
      <c r="AH63">
        <f t="shared" si="5"/>
        <v>-0.48677106062474229</v>
      </c>
      <c r="AI63">
        <f t="shared" si="25"/>
        <v>-0.48678011892802592</v>
      </c>
      <c r="AJ63">
        <f t="shared" si="7"/>
        <v>-7.1356326116750566</v>
      </c>
      <c r="AK63">
        <f t="shared" si="22"/>
        <v>-4.6636369170496073</v>
      </c>
      <c r="AL63">
        <f t="shared" si="26"/>
        <v>-12.286049647652689</v>
      </c>
      <c r="AN63">
        <f t="shared" si="27"/>
        <v>0</v>
      </c>
      <c r="AO63">
        <f t="shared" si="27"/>
        <v>0</v>
      </c>
      <c r="AP63">
        <f t="shared" si="27"/>
        <v>-1.5835870414166125E-8</v>
      </c>
      <c r="AQ63">
        <f t="shared" si="27"/>
        <v>-8.5098093937015121E-4</v>
      </c>
      <c r="AR63">
        <f t="shared" si="27"/>
        <v>-8.5099677524056534E-4</v>
      </c>
      <c r="AS63">
        <f t="shared" si="27"/>
        <v>-1.247462685043375E-2</v>
      </c>
      <c r="AT63">
        <f t="shared" si="27"/>
        <v>-8.1530445122572383E-3</v>
      </c>
      <c r="AU63">
        <f t="shared" si="23"/>
        <v>-2.1478668137931554E-2</v>
      </c>
      <c r="AW63">
        <v>60</v>
      </c>
      <c r="AX63">
        <f>IF(Z63&gt;0, (R63*SUMPRODUCT(K63:$K$98, X63:$X$98)-K63*$AZ$3)/Z63, 0)</f>
        <v>-164180172.75095922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0.75308980400000003</v>
      </c>
      <c r="Q64" s="4">
        <f t="shared" si="21"/>
        <v>25</v>
      </c>
      <c r="R64">
        <f t="shared" si="0"/>
        <v>500000</v>
      </c>
      <c r="S64">
        <f t="shared" si="1"/>
        <v>-618763816.10664487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-59.487751917605046</v>
      </c>
      <c r="AC64">
        <f t="shared" si="2"/>
        <v>-53.114795034360434</v>
      </c>
      <c r="AE64">
        <f t="shared" si="3"/>
        <v>0</v>
      </c>
      <c r="AF64">
        <f t="shared" si="24"/>
        <v>0</v>
      </c>
      <c r="AG64">
        <f t="shared" si="24"/>
        <v>-2.1460044063568037E-6</v>
      </c>
      <c r="AH64">
        <f t="shared" si="5"/>
        <v>-0.13643431688912042</v>
      </c>
      <c r="AI64">
        <f t="shared" si="25"/>
        <v>-0.13643646289352676</v>
      </c>
      <c r="AJ64">
        <f t="shared" si="7"/>
        <v>-6.372956883244612</v>
      </c>
      <c r="AK64">
        <f t="shared" si="22"/>
        <v>-4.1641426342323538</v>
      </c>
      <c r="AL64">
        <f t="shared" si="26"/>
        <v>-10.673535980370492</v>
      </c>
      <c r="AN64">
        <f t="shared" si="27"/>
        <v>0</v>
      </c>
      <c r="AO64">
        <f t="shared" si="27"/>
        <v>0</v>
      </c>
      <c r="AP64">
        <f t="shared" si="27"/>
        <v>-3.3497135389738378E-9</v>
      </c>
      <c r="AQ64">
        <f t="shared" si="27"/>
        <v>-2.129612954709601E-4</v>
      </c>
      <c r="AR64">
        <f t="shared" si="27"/>
        <v>-2.1296464518449906E-4</v>
      </c>
      <c r="AS64">
        <f t="shared" si="27"/>
        <v>-9.9475937196895261E-3</v>
      </c>
      <c r="AT64">
        <f t="shared" si="27"/>
        <v>-6.4998398506489977E-3</v>
      </c>
      <c r="AU64">
        <f t="shared" si="23"/>
        <v>-1.6660398215523019E-2</v>
      </c>
      <c r="AW64">
        <v>61</v>
      </c>
      <c r="AX64">
        <f>IF(Z64&gt;0, (R64*SUMPRODUCT(K64:$K$98, X64:$X$98)-K64*$AZ$3)/Z64, 0)</f>
        <v>-618763816.10664487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0.78453892300000005</v>
      </c>
      <c r="Q65" s="4">
        <f t="shared" si="21"/>
        <v>25</v>
      </c>
      <c r="R65">
        <f t="shared" si="0"/>
        <v>500000</v>
      </c>
      <c r="S65">
        <f t="shared" si="1"/>
        <v>-2688926994.3197026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-53.114795034360434</v>
      </c>
      <c r="AC65">
        <f t="shared" si="2"/>
        <v>-47.424108116920188</v>
      </c>
      <c r="AE65">
        <f t="shared" si="3"/>
        <v>0</v>
      </c>
      <c r="AF65">
        <f t="shared" si="24"/>
        <v>0</v>
      </c>
      <c r="AG65">
        <f t="shared" si="24"/>
        <v>-4.4092037657681434E-7</v>
      </c>
      <c r="AH65">
        <f t="shared" si="5"/>
        <v>-3.3672479714328421E-2</v>
      </c>
      <c r="AI65">
        <f t="shared" si="25"/>
        <v>-3.3672920634704999E-2</v>
      </c>
      <c r="AJ65">
        <f t="shared" si="7"/>
        <v>-5.6906869174402459</v>
      </c>
      <c r="AK65">
        <f t="shared" si="22"/>
        <v>-3.7180356524052307</v>
      </c>
      <c r="AL65">
        <f t="shared" si="26"/>
        <v>-9.4423954904801803</v>
      </c>
      <c r="AN65">
        <f t="shared" si="27"/>
        <v>0</v>
      </c>
      <c r="AO65">
        <f t="shared" si="27"/>
        <v>0</v>
      </c>
      <c r="AP65">
        <f t="shared" si="27"/>
        <v>-6.1449620657057667E-10</v>
      </c>
      <c r="AQ65">
        <f t="shared" si="27"/>
        <v>-4.6928225932590232E-5</v>
      </c>
      <c r="AR65">
        <f t="shared" si="27"/>
        <v>-4.6928840428796802E-5</v>
      </c>
      <c r="AS65">
        <f t="shared" si="27"/>
        <v>-7.9309229269394644E-3</v>
      </c>
      <c r="AT65">
        <f t="shared" si="27"/>
        <v>-5.1817038305988659E-3</v>
      </c>
      <c r="AU65">
        <f t="shared" si="23"/>
        <v>-1.3159555597967125E-2</v>
      </c>
      <c r="AW65">
        <v>62</v>
      </c>
      <c r="AX65">
        <f>IF(Z65&gt;0, (R65*SUMPRODUCT(K65:$K$98, X65:$X$98)-K65*$AZ$3)/Z65, 0)</f>
        <v>-2688926994.3197026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0.81598695700000001</v>
      </c>
      <c r="Q66" s="4">
        <f t="shared" si="21"/>
        <v>25</v>
      </c>
      <c r="R66">
        <f t="shared" si="0"/>
        <v>500000</v>
      </c>
      <c r="S66">
        <f t="shared" si="1"/>
        <v>-13796839267.745602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-47.424108116920188</v>
      </c>
      <c r="AC66">
        <f t="shared" si="2"/>
        <v>-42.342994439132092</v>
      </c>
      <c r="AE66">
        <f t="shared" si="3"/>
        <v>0</v>
      </c>
      <c r="AF66">
        <f t="shared" si="24"/>
        <v>0</v>
      </c>
      <c r="AG66">
        <f t="shared" si="24"/>
        <v>-7.6725896448837374E-8</v>
      </c>
      <c r="AH66">
        <f t="shared" si="5"/>
        <v>-7.1957055272441764E-3</v>
      </c>
      <c r="AI66">
        <f t="shared" si="25"/>
        <v>-7.1957822531406252E-3</v>
      </c>
      <c r="AJ66">
        <f t="shared" si="7"/>
        <v>-5.0811136777880961</v>
      </c>
      <c r="AK66">
        <f t="shared" si="22"/>
        <v>-3.3196875681844134</v>
      </c>
      <c r="AL66">
        <f t="shared" si="26"/>
        <v>-8.4079970282256511</v>
      </c>
      <c r="AN66">
        <f t="shared" si="27"/>
        <v>0</v>
      </c>
      <c r="AO66">
        <f t="shared" si="27"/>
        <v>0</v>
      </c>
      <c r="AP66">
        <f t="shared" si="27"/>
        <v>-9.5473531086877329E-11</v>
      </c>
      <c r="AQ66">
        <f t="shared" si="27"/>
        <v>-8.9539444587065755E-6</v>
      </c>
      <c r="AR66">
        <f t="shared" si="27"/>
        <v>-8.9540399322376628E-6</v>
      </c>
      <c r="AS66">
        <f t="shared" si="27"/>
        <v>-6.3226614106195993E-3</v>
      </c>
      <c r="AT66">
        <f t="shared" si="27"/>
        <v>-4.1308385943866991E-3</v>
      </c>
      <c r="AU66">
        <f t="shared" si="23"/>
        <v>-1.0462454044938537E-2</v>
      </c>
      <c r="AW66">
        <v>63</v>
      </c>
      <c r="AX66">
        <f>IF(Z66&gt;0, (R66*SUMPRODUCT(K66:$K$98, X66:$X$98)-K66*$AZ$3)/Z66, 0)</f>
        <v>-13796839267.745602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0.84743607600000004</v>
      </c>
      <c r="Q67" s="4">
        <f t="shared" si="21"/>
        <v>25</v>
      </c>
      <c r="R67">
        <f t="shared" ref="R67:R69" si="28">$C$6</f>
        <v>500000</v>
      </c>
      <c r="S67">
        <f t="shared" ref="S67:S69" si="29">AX67</f>
        <v>-86407617653.186264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-42.342994439132092</v>
      </c>
      <c r="AC67">
        <f t="shared" ref="AC67:AC69" si="30">S67*Z67</f>
        <v>-37.806252851992596</v>
      </c>
      <c r="AE67">
        <f t="shared" ref="AE67:AE69" si="31">$Z67*O67</f>
        <v>0</v>
      </c>
      <c r="AF67">
        <f t="shared" si="24"/>
        <v>0</v>
      </c>
      <c r="AG67">
        <f t="shared" si="24"/>
        <v>-1.0938344870163914E-8</v>
      </c>
      <c r="AH67">
        <f t="shared" ref="AH67:AH69" si="32">-X67*R67</f>
        <v>-1.3004058522837016E-3</v>
      </c>
      <c r="AI67">
        <f t="shared" ref="AI67:AI69" si="33">SUM(AE67:AH67)</f>
        <v>-1.3004167906285717E-3</v>
      </c>
      <c r="AJ67">
        <f t="shared" ref="AJ67:AJ69" si="34">AB67-AC67</f>
        <v>-4.5367415871394954</v>
      </c>
      <c r="AK67">
        <f t="shared" si="22"/>
        <v>-2.9640096107392466</v>
      </c>
      <c r="AL67">
        <f t="shared" si="26"/>
        <v>-7.5020516146693703</v>
      </c>
      <c r="AN67">
        <f t="shared" si="27"/>
        <v>0</v>
      </c>
      <c r="AO67">
        <f t="shared" si="27"/>
        <v>0</v>
      </c>
      <c r="AP67">
        <f t="shared" si="27"/>
        <v>-1.2152751098108222E-11</v>
      </c>
      <c r="AQ67">
        <f t="shared" si="27"/>
        <v>-1.4447806168951312E-6</v>
      </c>
      <c r="AR67">
        <f t="shared" si="27"/>
        <v>-1.4447927696462292E-6</v>
      </c>
      <c r="AS67">
        <f t="shared" si="27"/>
        <v>-5.0404235704187067E-3</v>
      </c>
      <c r="AT67">
        <f t="shared" si="27"/>
        <v>-3.2930824068243994E-3</v>
      </c>
      <c r="AU67">
        <f t="shared" si="23"/>
        <v>-8.3349507700127522E-3</v>
      </c>
      <c r="AW67">
        <v>64</v>
      </c>
      <c r="AX67">
        <f>IF(Z67&gt;0, (R67*SUMPRODUCT(K67:$K$98, X67:$X$98)-K67*$AZ$3)/Z67, 0)</f>
        <v>-86407617653.186264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0.87888519499999995</v>
      </c>
      <c r="Q68" s="4">
        <f t="shared" si="21"/>
        <v>25</v>
      </c>
      <c r="R68">
        <f t="shared" si="28"/>
        <v>500000</v>
      </c>
      <c r="S68">
        <f t="shared" si="29"/>
        <v>-694323870840.09607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-37.806252851992596</v>
      </c>
      <c r="AC68">
        <f t="shared" si="30"/>
        <v>-33.755584170805399</v>
      </c>
      <c r="AE68">
        <f t="shared" si="31"/>
        <v>0</v>
      </c>
      <c r="AF68">
        <f t="shared" si="24"/>
        <v>0</v>
      </c>
      <c r="AG68">
        <f t="shared" si="24"/>
        <v>-1.215412057271014E-9</v>
      </c>
      <c r="AH68">
        <f t="shared" si="32"/>
        <v>-1.9227098728382522E-4</v>
      </c>
      <c r="AI68">
        <f t="shared" si="33"/>
        <v>-1.9227220269588249E-4</v>
      </c>
      <c r="AJ68">
        <f t="shared" si="34"/>
        <v>-4.0506686811871973</v>
      </c>
      <c r="AK68">
        <f t="shared" si="22"/>
        <v>-2.6464376996394821</v>
      </c>
      <c r="AL68">
        <f t="shared" si="26"/>
        <v>-6.6972986530293754</v>
      </c>
      <c r="AN68">
        <f t="shared" si="27"/>
        <v>0</v>
      </c>
      <c r="AO68">
        <f t="shared" si="27"/>
        <v>0</v>
      </c>
      <c r="AP68">
        <f t="shared" si="27"/>
        <v>-1.2056701504284207E-12</v>
      </c>
      <c r="AQ68">
        <f t="shared" si="27"/>
        <v>-1.9072987533298761E-7</v>
      </c>
      <c r="AR68">
        <f t="shared" si="27"/>
        <v>-1.9073108100313804E-7</v>
      </c>
      <c r="AS68">
        <f t="shared" si="27"/>
        <v>-4.0182013079155029E-3</v>
      </c>
      <c r="AT68">
        <f t="shared" si="27"/>
        <v>-2.6252256757991871E-3</v>
      </c>
      <c r="AU68">
        <f t="shared" si="23"/>
        <v>-6.6436177147956932E-3</v>
      </c>
      <c r="AW68">
        <v>65</v>
      </c>
      <c r="AX68">
        <f>IF(Z68&gt;0, (R68*SUMPRODUCT(K68:$K$98, X68:$X$98)-K68*$AZ$3)/Z68, 0)</f>
        <v>-694323870840.09607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500000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-33.755584170805399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-2.4308241145420281E-5</v>
      </c>
      <c r="AI69">
        <f t="shared" si="33"/>
        <v>-2.4308241145420281E-5</v>
      </c>
      <c r="AJ69">
        <f t="shared" si="34"/>
        <v>-33.755584170805399</v>
      </c>
      <c r="AK69">
        <f t="shared" si="22"/>
        <v>-2.3628908919563782</v>
      </c>
      <c r="AL69">
        <f t="shared" si="26"/>
        <v>-36.118499371002919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-2.1529824114793225E-8</v>
      </c>
      <c r="AR69">
        <f t="shared" si="27"/>
        <v>-2.1529824114793225E-8</v>
      </c>
      <c r="AS69">
        <f t="shared" si="27"/>
        <v>-2.9897341635779354E-2</v>
      </c>
      <c r="AT69">
        <f t="shared" si="27"/>
        <v>-2.0928139145045548E-3</v>
      </c>
      <c r="AU69">
        <f t="shared" si="23"/>
        <v>-3.1990177080108019E-2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56955.357231678958</v>
      </c>
      <c r="AO71" s="8">
        <f t="shared" si="47"/>
        <v>-5695.5357231678963</v>
      </c>
      <c r="AP71" s="8">
        <f t="shared" si="47"/>
        <v>-408.13974018422834</v>
      </c>
      <c r="AQ71" s="8">
        <f t="shared" si="47"/>
        <v>-34028.332081397231</v>
      </c>
      <c r="AR71" s="8">
        <f t="shared" si="47"/>
        <v>16823.349686929603</v>
      </c>
      <c r="AS71" s="8">
        <f t="shared" si="47"/>
        <v>-4040.7556096055168</v>
      </c>
      <c r="AT71" s="8">
        <f t="shared" si="47"/>
        <v>1863.0692108219232</v>
      </c>
      <c r="AU71" s="8">
        <f t="shared" si="47"/>
        <v>14645.663288146025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8" priority="1" operator="lessThan">
      <formula>0</formula>
    </cfRule>
  </conditionalFormatting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C33B5-EBB3-41FE-B845-9245C5782D2A}">
  <sheetPr codeName="Sheet89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'S.26.04.E'!C3*(1+C12)</f>
        <v>43694.080329174853</v>
      </c>
      <c r="K3">
        <v>1</v>
      </c>
      <c r="L3" s="2">
        <v>0</v>
      </c>
      <c r="O3">
        <f>$C$3</f>
        <v>43694.080329174853</v>
      </c>
      <c r="P3">
        <f>O3*C5</f>
        <v>4369.4080329174858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43694.080329174853</v>
      </c>
      <c r="AF3">
        <f t="shared" ref="AF3:AG34" si="4">-$Z3*P3</f>
        <v>-4369.4080329174858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39124.672296257369</v>
      </c>
      <c r="AJ3">
        <f t="shared" ref="AJ3:AJ66" si="7">AB3-AC3</f>
        <v>0</v>
      </c>
      <c r="AL3">
        <f t="shared" ref="AL3:AL34" si="8">SUM(AI3:AK3)</f>
        <v>39124.672296257369</v>
      </c>
      <c r="AN3">
        <f t="shared" ref="AN3:AU34" si="9">AE3*$K3</f>
        <v>43694.080329174853</v>
      </c>
      <c r="AO3">
        <f t="shared" si="9"/>
        <v>-4369.4080329174858</v>
      </c>
      <c r="AP3">
        <f t="shared" si="9"/>
        <v>-200</v>
      </c>
      <c r="AQ3">
        <f t="shared" si="9"/>
        <v>0</v>
      </c>
      <c r="AR3">
        <f t="shared" si="9"/>
        <v>39124.672296257369</v>
      </c>
      <c r="AS3">
        <f t="shared" si="9"/>
        <v>0</v>
      </c>
      <c r="AT3">
        <f t="shared" si="9"/>
        <v>0</v>
      </c>
      <c r="AU3">
        <f t="shared" si="9"/>
        <v>39124.672296257369</v>
      </c>
      <c r="AW3">
        <v>0</v>
      </c>
      <c r="AX3">
        <f>IF(Z3&gt;0, (R3*SUMPRODUCT(K3:$K$98, X3:$X$98)-K3*$AZ$3)/Z3, 0)</f>
        <v>0</v>
      </c>
      <c r="AZ3">
        <f>C6*SUMPRODUCT(X4:X98, K4:K98)/1</f>
        <v>27561.611388045454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2.5950000000000001E-3</v>
      </c>
      <c r="R4">
        <f t="shared" si="0"/>
        <v>1000000</v>
      </c>
      <c r="S4">
        <f t="shared" si="1"/>
        <v>1872.3364944178031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1848.7544162706108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-2595</v>
      </c>
      <c r="AI4">
        <f t="shared" si="6"/>
        <v>-2595</v>
      </c>
      <c r="AJ4">
        <f t="shared" si="7"/>
        <v>-1848.7544162706108</v>
      </c>
      <c r="AK4">
        <f>G4*SUM(AB4, AE4:AF4)</f>
        <v>0</v>
      </c>
      <c r="AL4">
        <f t="shared" si="8"/>
        <v>-4443.7544162706108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-2420.934788692975</v>
      </c>
      <c r="AR4">
        <f t="shared" si="9"/>
        <v>-2420.934788692975</v>
      </c>
      <c r="AS4">
        <f t="shared" si="9"/>
        <v>-1724.7452339496322</v>
      </c>
      <c r="AT4">
        <f t="shared" si="9"/>
        <v>0</v>
      </c>
      <c r="AU4">
        <f t="shared" si="9"/>
        <v>-4145.6800226426076</v>
      </c>
      <c r="AW4">
        <v>1</v>
      </c>
      <c r="AX4">
        <f>IF(Z4&gt;0, (R4*SUMPRODUCT(K4:$K$98, X4:$X$98)-K4*$AZ$3)/Z4, 0)</f>
        <v>1872.3364944178031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2.5990000000000002E-3</v>
      </c>
      <c r="Q5" s="4">
        <f t="shared" ref="Q5:Q68" si="21">$C$8</f>
        <v>25</v>
      </c>
      <c r="R5">
        <f t="shared" si="0"/>
        <v>1000000</v>
      </c>
      <c r="S5">
        <f t="shared" si="1"/>
        <v>1612.9012123398427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1848.7544162706108</v>
      </c>
      <c r="AC5">
        <f t="shared" si="2"/>
        <v>1572.5217214653567</v>
      </c>
      <c r="AE5">
        <f t="shared" si="3"/>
        <v>0</v>
      </c>
      <c r="AF5">
        <f t="shared" si="4"/>
        <v>0</v>
      </c>
      <c r="AG5">
        <f t="shared" si="4"/>
        <v>-24.374117110125002</v>
      </c>
      <c r="AH5">
        <f t="shared" si="5"/>
        <v>-2566.2655950000003</v>
      </c>
      <c r="AI5">
        <f t="shared" si="6"/>
        <v>-2590.6397121101254</v>
      </c>
      <c r="AJ5">
        <f t="shared" si="7"/>
        <v>276.23269480525414</v>
      </c>
      <c r="AK5">
        <f>G5*SUM(AB5, AE5:AF5)</f>
        <v>75.79893106709504</v>
      </c>
      <c r="AL5">
        <f t="shared" si="8"/>
        <v>-2238.6080862377762</v>
      </c>
      <c r="AN5">
        <f t="shared" si="9"/>
        <v>0</v>
      </c>
      <c r="AO5">
        <f t="shared" si="9"/>
        <v>0</v>
      </c>
      <c r="AP5">
        <f t="shared" si="9"/>
        <v>-20.842502964552612</v>
      </c>
      <c r="AQ5">
        <f t="shared" si="9"/>
        <v>-2194.434285761195</v>
      </c>
      <c r="AR5">
        <f t="shared" si="9"/>
        <v>-2215.2767887257478</v>
      </c>
      <c r="AS5">
        <f t="shared" si="9"/>
        <v>236.20879207121115</v>
      </c>
      <c r="AT5">
        <f t="shared" si="9"/>
        <v>64.816273686466474</v>
      </c>
      <c r="AU5">
        <f t="shared" si="9"/>
        <v>-1914.25172296807</v>
      </c>
      <c r="AW5">
        <v>2</v>
      </c>
      <c r="AX5">
        <f>IF(Z5&gt;0, (R5*SUMPRODUCT(K5:$K$98, X5:$X$98)-K5*$AZ$3)/Z5, 0)</f>
        <v>1612.9012123398427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2.6029999999999998E-3</v>
      </c>
      <c r="Q6" s="4">
        <f t="shared" si="21"/>
        <v>25</v>
      </c>
      <c r="R6">
        <f t="shared" si="0"/>
        <v>1000000</v>
      </c>
      <c r="S6">
        <f t="shared" si="1"/>
        <v>1750.2635904575511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1572.5217214653567</v>
      </c>
      <c r="AC6">
        <f t="shared" si="2"/>
        <v>1684.9388603778316</v>
      </c>
      <c r="AE6">
        <f t="shared" si="3"/>
        <v>0</v>
      </c>
      <c r="AF6">
        <f t="shared" si="4"/>
        <v>0</v>
      </c>
      <c r="AG6">
        <f t="shared" si="4"/>
        <v>-24.066930112186096</v>
      </c>
      <c r="AH6">
        <f t="shared" si="5"/>
        <v>-2537.833073506215</v>
      </c>
      <c r="AI6">
        <f t="shared" si="6"/>
        <v>-2561.9000036184011</v>
      </c>
      <c r="AJ6">
        <f t="shared" si="7"/>
        <v>-112.41713891247491</v>
      </c>
      <c r="AK6">
        <f>G6*SUM(AB6, AE6:AF6)</f>
        <v>91.992520705723365</v>
      </c>
      <c r="AL6">
        <f t="shared" si="8"/>
        <v>-2582.3246218251525</v>
      </c>
      <c r="AN6">
        <f t="shared" si="9"/>
        <v>0</v>
      </c>
      <c r="AO6">
        <f t="shared" si="9"/>
        <v>0</v>
      </c>
      <c r="AP6">
        <f t="shared" si="9"/>
        <v>-18.565471267199236</v>
      </c>
      <c r="AQ6">
        <f t="shared" si="9"/>
        <v>-1957.709886034477</v>
      </c>
      <c r="AR6">
        <f t="shared" si="9"/>
        <v>-1976.2753573016762</v>
      </c>
      <c r="AS6">
        <f t="shared" si="9"/>
        <v>-86.719708441897353</v>
      </c>
      <c r="AT6">
        <f t="shared" si="9"/>
        <v>70.96395310902426</v>
      </c>
      <c r="AU6">
        <f t="shared" si="9"/>
        <v>-1992.0311126345491</v>
      </c>
      <c r="AW6">
        <v>3</v>
      </c>
      <c r="AX6">
        <f>IF(Z6&gt;0, (R6*SUMPRODUCT(K6:$K$98, X6:$X$98)-K6*$AZ$3)/Z6, 0)</f>
        <v>1750.2635904575511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2.6080000000000001E-3</v>
      </c>
      <c r="Q7" s="4">
        <f t="shared" si="21"/>
        <v>25</v>
      </c>
      <c r="R7">
        <f t="shared" si="0"/>
        <v>1000000</v>
      </c>
      <c r="S7">
        <f t="shared" si="1"/>
        <v>1729.8041092788089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1684.9388603778316</v>
      </c>
      <c r="AC7">
        <f t="shared" si="2"/>
        <v>1644.2476006862271</v>
      </c>
      <c r="AE7">
        <f t="shared" si="3"/>
        <v>0</v>
      </c>
      <c r="AF7">
        <f t="shared" si="4"/>
        <v>0</v>
      </c>
      <c r="AG7">
        <f t="shared" si="4"/>
        <v>-23.763494257331654</v>
      </c>
      <c r="AH7">
        <f t="shared" si="5"/>
        <v>-2510.6621493032535</v>
      </c>
      <c r="AI7">
        <f t="shared" si="6"/>
        <v>-2534.4256435605853</v>
      </c>
      <c r="AJ7">
        <f t="shared" si="7"/>
        <v>40.6912596916045</v>
      </c>
      <c r="AK7">
        <f>G7*SUM(AB7, AE7:AF7)</f>
        <v>82.730498044551524</v>
      </c>
      <c r="AL7">
        <f t="shared" si="8"/>
        <v>-2411.0038858244293</v>
      </c>
      <c r="AN7">
        <f t="shared" si="9"/>
        <v>0</v>
      </c>
      <c r="AO7">
        <f t="shared" si="9"/>
        <v>0</v>
      </c>
      <c r="AP7">
        <f t="shared" si="9"/>
        <v>-16.678553184844318</v>
      </c>
      <c r="AQ7">
        <f t="shared" si="9"/>
        <v>-1762.1235216033342</v>
      </c>
      <c r="AR7">
        <f t="shared" si="9"/>
        <v>-1778.8020747881785</v>
      </c>
      <c r="AS7">
        <f t="shared" si="9"/>
        <v>28.559408459694424</v>
      </c>
      <c r="AT7">
        <f t="shared" si="9"/>
        <v>58.064903953213857</v>
      </c>
      <c r="AU7">
        <f t="shared" si="9"/>
        <v>-1692.1777623752703</v>
      </c>
      <c r="AW7">
        <v>4</v>
      </c>
      <c r="AX7">
        <f>IF(Z7&gt;0, (R7*SUMPRODUCT(K7:$K$98, X7:$X$98)-K7*$AZ$3)/Z7, 0)</f>
        <v>1729.8041092788089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2.614E-3</v>
      </c>
      <c r="Q8" s="4">
        <f t="shared" si="21"/>
        <v>25</v>
      </c>
      <c r="R8">
        <f t="shared" si="0"/>
        <v>1000000</v>
      </c>
      <c r="S8">
        <f t="shared" si="1"/>
        <v>1246.1527561468813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1644.2476006862271</v>
      </c>
      <c r="AC8">
        <f t="shared" si="2"/>
        <v>1169.5762476219279</v>
      </c>
      <c r="AE8">
        <f t="shared" si="3"/>
        <v>0</v>
      </c>
      <c r="AF8">
        <f t="shared" si="4"/>
        <v>0</v>
      </c>
      <c r="AG8">
        <f t="shared" si="4"/>
        <v>-23.463741540769671</v>
      </c>
      <c r="AH8">
        <f t="shared" si="5"/>
        <v>-2484.7109595465977</v>
      </c>
      <c r="AI8">
        <f t="shared" si="6"/>
        <v>-2508.1747010873673</v>
      </c>
      <c r="AJ8">
        <f t="shared" si="7"/>
        <v>474.67135306429918</v>
      </c>
      <c r="AK8">
        <f>G8*SUM(AB8, AE8:AF8)</f>
        <v>35.022473894616638</v>
      </c>
      <c r="AL8">
        <f t="shared" si="8"/>
        <v>-1998.4808741284514</v>
      </c>
      <c r="AN8">
        <f t="shared" si="9"/>
        <v>0</v>
      </c>
      <c r="AO8">
        <f t="shared" si="9"/>
        <v>0</v>
      </c>
      <c r="AP8">
        <f t="shared" si="9"/>
        <v>-15.372136577028556</v>
      </c>
      <c r="AQ8">
        <f t="shared" si="9"/>
        <v>-1627.8442275808102</v>
      </c>
      <c r="AR8">
        <f t="shared" si="9"/>
        <v>-1643.2163641578388</v>
      </c>
      <c r="AS8">
        <f t="shared" si="9"/>
        <v>310.97823234324625</v>
      </c>
      <c r="AT8">
        <f t="shared" si="9"/>
        <v>22.944774218468666</v>
      </c>
      <c r="AU8">
        <f t="shared" si="9"/>
        <v>-1309.2933575961238</v>
      </c>
      <c r="AW8">
        <v>5</v>
      </c>
      <c r="AX8">
        <f>IF(Z8&gt;0, (R8*SUMPRODUCT(K8:$K$98, X8:$X$98)-K8*$AZ$3)/Z8, 0)</f>
        <v>1246.1527561468813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2.624E-3</v>
      </c>
      <c r="Q9" s="4">
        <f t="shared" si="21"/>
        <v>25</v>
      </c>
      <c r="R9">
        <f t="shared" si="0"/>
        <v>1000000</v>
      </c>
      <c r="S9">
        <f t="shared" si="1"/>
        <v>537.03589873663827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1169.5762476219279</v>
      </c>
      <c r="AC9">
        <f t="shared" si="2"/>
        <v>497.6719249570524</v>
      </c>
      <c r="AE9">
        <f t="shared" si="3"/>
        <v>0</v>
      </c>
      <c r="AF9">
        <f t="shared" si="4"/>
        <v>0</v>
      </c>
      <c r="AG9">
        <f t="shared" si="4"/>
        <v>-23.167535267558996</v>
      </c>
      <c r="AH9">
        <f t="shared" si="5"/>
        <v>-2462.7543121191848</v>
      </c>
      <c r="AI9">
        <f t="shared" si="6"/>
        <v>-2485.9218473867436</v>
      </c>
      <c r="AJ9">
        <f t="shared" si="7"/>
        <v>671.90432266487551</v>
      </c>
      <c r="AK9">
        <f t="shared" ref="AK9:AK72" si="22">G9*SUM(AB9:AB9, AE9:AF9)</f>
        <v>6.9004998609693748</v>
      </c>
      <c r="AL9">
        <f t="shared" si="8"/>
        <v>-1807.1170248608987</v>
      </c>
      <c r="AN9">
        <f t="shared" si="9"/>
        <v>0</v>
      </c>
      <c r="AO9">
        <f t="shared" si="9"/>
        <v>0</v>
      </c>
      <c r="AP9">
        <f t="shared" si="9"/>
        <v>-14.374541836234632</v>
      </c>
      <c r="AQ9">
        <f t="shared" si="9"/>
        <v>-1528.0419122311935</v>
      </c>
      <c r="AR9">
        <f t="shared" si="9"/>
        <v>-1542.416454067428</v>
      </c>
      <c r="AS9">
        <f t="shared" si="9"/>
        <v>416.89013028578313</v>
      </c>
      <c r="AT9">
        <f t="shared" si="9"/>
        <v>4.2814879872582434</v>
      </c>
      <c r="AU9">
        <f t="shared" si="9"/>
        <v>-1121.2448357943865</v>
      </c>
      <c r="AW9">
        <v>6</v>
      </c>
      <c r="AX9">
        <f>IF(Z9&gt;0, (R9*SUMPRODUCT(K9:$K$98, X9:$X$98)-K9*$AZ$3)/Z9, 0)</f>
        <v>537.03589873663827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2.6350000000000002E-3</v>
      </c>
      <c r="Q10" s="4">
        <f t="shared" si="21"/>
        <v>25</v>
      </c>
      <c r="R10">
        <f t="shared" si="0"/>
        <v>1000000</v>
      </c>
      <c r="S10">
        <f t="shared" si="1"/>
        <v>-166.88000815600114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497.6719249570524</v>
      </c>
      <c r="AC10">
        <f t="shared" si="2"/>
        <v>-152.69396226722347</v>
      </c>
      <c r="AE10">
        <f t="shared" si="3"/>
        <v>0</v>
      </c>
      <c r="AF10">
        <f t="shared" si="4"/>
        <v>0</v>
      </c>
      <c r="AG10">
        <f t="shared" si="4"/>
        <v>-22.874813459453392</v>
      </c>
      <c r="AH10">
        <f t="shared" si="5"/>
        <v>-2441.8582172007186</v>
      </c>
      <c r="AI10">
        <f t="shared" si="6"/>
        <v>-2464.7330306601721</v>
      </c>
      <c r="AJ10">
        <f t="shared" si="7"/>
        <v>650.36588722427587</v>
      </c>
      <c r="AK10">
        <f t="shared" si="22"/>
        <v>2.0404548923239152</v>
      </c>
      <c r="AL10">
        <f t="shared" si="8"/>
        <v>-1812.3266885435723</v>
      </c>
      <c r="AN10">
        <f t="shared" si="9"/>
        <v>0</v>
      </c>
      <c r="AO10">
        <f t="shared" si="9"/>
        <v>0</v>
      </c>
      <c r="AP10">
        <f t="shared" si="9"/>
        <v>-13.464490560794811</v>
      </c>
      <c r="AQ10">
        <f t="shared" si="9"/>
        <v>-1437.3178157092595</v>
      </c>
      <c r="AR10">
        <f t="shared" si="9"/>
        <v>-1450.7823062700543</v>
      </c>
      <c r="AS10">
        <f t="shared" si="9"/>
        <v>382.81603323743366</v>
      </c>
      <c r="AT10">
        <f t="shared" si="9"/>
        <v>1.2010452319587768</v>
      </c>
      <c r="AU10">
        <f t="shared" si="9"/>
        <v>-1066.7652278006619</v>
      </c>
      <c r="AW10">
        <v>7</v>
      </c>
      <c r="AX10">
        <f>IF(Z10&gt;0, (R10*SUMPRODUCT(K10:$K$98, X10:$X$98)-K10*$AZ$3)/Z10, 0)</f>
        <v>-166.88000815600114</v>
      </c>
    </row>
    <row r="11" spans="1:52" x14ac:dyDescent="0.25">
      <c r="A11" t="s">
        <v>33</v>
      </c>
      <c r="C11" s="12">
        <f>AU100</f>
        <v>11235.620656073555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2.647E-3</v>
      </c>
      <c r="Q11" s="4">
        <f t="shared" si="21"/>
        <v>25</v>
      </c>
      <c r="R11">
        <f t="shared" si="0"/>
        <v>1000000</v>
      </c>
      <c r="S11">
        <f t="shared" si="1"/>
        <v>-865.86725600038415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-152.69396226722347</v>
      </c>
      <c r="AC11">
        <f t="shared" si="2"/>
        <v>-782.24233995993927</v>
      </c>
      <c r="AE11">
        <f t="shared" si="3"/>
        <v>0</v>
      </c>
      <c r="AF11">
        <f t="shared" si="4"/>
        <v>0</v>
      </c>
      <c r="AG11">
        <f t="shared" si="4"/>
        <v>-22.585515693631685</v>
      </c>
      <c r="AH11">
        <f t="shared" si="5"/>
        <v>-2421.9852490869253</v>
      </c>
      <c r="AI11">
        <f t="shared" si="6"/>
        <v>-2444.5707647805571</v>
      </c>
      <c r="AJ11">
        <f t="shared" si="7"/>
        <v>629.5483776927158</v>
      </c>
      <c r="AK11">
        <f t="shared" si="22"/>
        <v>-0.36646550944133627</v>
      </c>
      <c r="AL11">
        <f t="shared" si="8"/>
        <v>-1815.3888525972825</v>
      </c>
      <c r="AN11">
        <f t="shared" si="9"/>
        <v>0</v>
      </c>
      <c r="AO11">
        <f t="shared" si="9"/>
        <v>0</v>
      </c>
      <c r="AP11">
        <f t="shared" si="9"/>
        <v>-12.63227399151695</v>
      </c>
      <c r="AQ11">
        <f t="shared" si="9"/>
        <v>-1354.6372677470113</v>
      </c>
      <c r="AR11">
        <f t="shared" si="9"/>
        <v>-1367.2695417385282</v>
      </c>
      <c r="AS11">
        <f t="shared" si="9"/>
        <v>352.11184485691166</v>
      </c>
      <c r="AT11">
        <f t="shared" si="9"/>
        <v>-0.20496732447907304</v>
      </c>
      <c r="AU11">
        <f t="shared" si="9"/>
        <v>-1015.3626642060956</v>
      </c>
      <c r="AW11">
        <v>8</v>
      </c>
      <c r="AX11">
        <f>IF(Z11&gt;0, (R11*SUMPRODUCT(K11:$K$98, X11:$X$98)-K11*$AZ$3)/Z11, 0)</f>
        <v>-865.86725600038415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2.6610000000000002E-3</v>
      </c>
      <c r="Q12" s="4">
        <f t="shared" si="21"/>
        <v>25</v>
      </c>
      <c r="R12">
        <f t="shared" si="0"/>
        <v>1000000</v>
      </c>
      <c r="S12">
        <f t="shared" si="1"/>
        <v>-1536.7138857163379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-782.24233995993927</v>
      </c>
      <c r="AC12">
        <f t="shared" si="2"/>
        <v>-1370.7217693647381</v>
      </c>
      <c r="AE12">
        <f t="shared" si="3"/>
        <v>0</v>
      </c>
      <c r="AF12">
        <f t="shared" si="4"/>
        <v>0</v>
      </c>
      <c r="AG12">
        <f t="shared" si="4"/>
        <v>-22.299560479434614</v>
      </c>
      <c r="AH12">
        <f t="shared" si="5"/>
        <v>-2404.0022904301568</v>
      </c>
      <c r="AI12">
        <f t="shared" si="6"/>
        <v>-2426.3018509095914</v>
      </c>
      <c r="AJ12">
        <f t="shared" si="7"/>
        <v>588.47942940479879</v>
      </c>
      <c r="AK12">
        <f t="shared" si="22"/>
        <v>-1.7991573819078603</v>
      </c>
      <c r="AL12">
        <f t="shared" si="8"/>
        <v>-1839.6215788867005</v>
      </c>
      <c r="AN12">
        <f t="shared" si="9"/>
        <v>0</v>
      </c>
      <c r="AO12">
        <f t="shared" si="9"/>
        <v>0</v>
      </c>
      <c r="AP12">
        <f t="shared" si="9"/>
        <v>-11.852453454823106</v>
      </c>
      <c r="AQ12">
        <f t="shared" si="9"/>
        <v>-1277.7527735978945</v>
      </c>
      <c r="AR12">
        <f t="shared" si="9"/>
        <v>-1289.6052270527175</v>
      </c>
      <c r="AS12">
        <f t="shared" si="9"/>
        <v>312.78307267866296</v>
      </c>
      <c r="AT12">
        <f t="shared" si="9"/>
        <v>-0.95627127479173413</v>
      </c>
      <c r="AU12">
        <f t="shared" si="9"/>
        <v>-977.77842564884634</v>
      </c>
      <c r="AW12">
        <v>9</v>
      </c>
      <c r="AX12">
        <f>IF(Z12&gt;0, (R12*SUMPRODUCT(K12:$K$98, X12:$X$98)-K12*$AZ$3)/Z12, 0)</f>
        <v>-1536.7138857163379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2.676E-3</v>
      </c>
      <c r="Q13" s="4">
        <f t="shared" si="21"/>
        <v>25</v>
      </c>
      <c r="R13">
        <f t="shared" si="0"/>
        <v>1000000</v>
      </c>
      <c r="S13">
        <f t="shared" si="1"/>
        <v>-2185.1009260253154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-1370.7217693647381</v>
      </c>
      <c r="AC13">
        <f t="shared" si="2"/>
        <v>-1924.3651784126339</v>
      </c>
      <c r="AE13">
        <f t="shared" si="3"/>
        <v>0</v>
      </c>
      <c r="AF13">
        <f t="shared" si="4"/>
        <v>0</v>
      </c>
      <c r="AG13">
        <f t="shared" si="4"/>
        <v>-22.0168912507973</v>
      </c>
      <c r="AH13">
        <f t="shared" si="5"/>
        <v>-2386.9449537186811</v>
      </c>
      <c r="AI13">
        <f t="shared" si="6"/>
        <v>-2408.9618449694785</v>
      </c>
      <c r="AJ13">
        <f t="shared" si="7"/>
        <v>553.64340904789583</v>
      </c>
      <c r="AK13">
        <f t="shared" si="22"/>
        <v>-2.741443538729476</v>
      </c>
      <c r="AL13">
        <f t="shared" si="8"/>
        <v>-1858.0598794603122</v>
      </c>
      <c r="AN13">
        <f t="shared" si="9"/>
        <v>0</v>
      </c>
      <c r="AO13">
        <f t="shared" si="9"/>
        <v>0</v>
      </c>
      <c r="AP13">
        <f t="shared" si="9"/>
        <v>-11.123775432347687</v>
      </c>
      <c r="AQ13">
        <f t="shared" si="9"/>
        <v>-1205.9758724375142</v>
      </c>
      <c r="AR13">
        <f t="shared" si="9"/>
        <v>-1217.0996478698621</v>
      </c>
      <c r="AS13">
        <f t="shared" si="9"/>
        <v>279.72182274485198</v>
      </c>
      <c r="AT13">
        <f t="shared" si="9"/>
        <v>-1.3850821143599428</v>
      </c>
      <c r="AU13">
        <f t="shared" si="9"/>
        <v>-938.76290723937007</v>
      </c>
      <c r="AW13">
        <v>10</v>
      </c>
      <c r="AX13">
        <f>IF(Z13&gt;0, (R13*SUMPRODUCT(K13:$K$98, X13:$X$98)-K13*$AZ$3)/Z13, 0)</f>
        <v>-2185.1009260253154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2.6930000000000001E-3</v>
      </c>
      <c r="Q14" s="4">
        <f t="shared" si="21"/>
        <v>25</v>
      </c>
      <c r="R14">
        <f t="shared" si="0"/>
        <v>1000000</v>
      </c>
      <c r="S14">
        <f t="shared" si="1"/>
        <v>-1884.2584035583093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-1924.3651784126339</v>
      </c>
      <c r="AC14">
        <f t="shared" si="2"/>
        <v>-1638.3574700465815</v>
      </c>
      <c r="AE14">
        <f t="shared" si="3"/>
        <v>0</v>
      </c>
      <c r="AF14">
        <f t="shared" si="4"/>
        <v>0</v>
      </c>
      <c r="AG14">
        <f t="shared" si="4"/>
        <v>-21.737430850150933</v>
      </c>
      <c r="AH14">
        <f t="shared" si="5"/>
        <v>-2371.6595255358857</v>
      </c>
      <c r="AI14">
        <f t="shared" si="6"/>
        <v>-2393.3969563860364</v>
      </c>
      <c r="AJ14">
        <f t="shared" si="7"/>
        <v>-286.00770836605238</v>
      </c>
      <c r="AK14">
        <f t="shared" si="22"/>
        <v>-134.7055624888844</v>
      </c>
      <c r="AL14">
        <f t="shared" si="8"/>
        <v>-2814.1102272409735</v>
      </c>
      <c r="AN14">
        <f t="shared" si="9"/>
        <v>0</v>
      </c>
      <c r="AO14">
        <f t="shared" si="9"/>
        <v>0</v>
      </c>
      <c r="AP14">
        <f t="shared" si="9"/>
        <v>-9.8058762060579436</v>
      </c>
      <c r="AQ14">
        <f t="shared" si="9"/>
        <v>-1069.8688299754401</v>
      </c>
      <c r="AR14">
        <f t="shared" si="9"/>
        <v>-1079.6747061814979</v>
      </c>
      <c r="AS14">
        <f t="shared" si="9"/>
        <v>-129.01967125504896</v>
      </c>
      <c r="AT14">
        <f t="shared" si="9"/>
        <v>-60.766429995301465</v>
      </c>
      <c r="AU14">
        <f t="shared" si="9"/>
        <v>-1269.4608074318485</v>
      </c>
      <c r="AW14">
        <v>11</v>
      </c>
      <c r="AX14">
        <f>IF(Z14&gt;0, (R14*SUMPRODUCT(K14:$K$98, X14:$X$98)-K14*$AZ$3)/Z14, 0)</f>
        <v>-1884.2584035583093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2.7169999999999998E-3</v>
      </c>
      <c r="Q15" s="4">
        <f t="shared" si="21"/>
        <v>25</v>
      </c>
      <c r="R15">
        <f t="shared" si="0"/>
        <v>1000000</v>
      </c>
      <c r="S15">
        <f t="shared" si="1"/>
        <v>-1603.0221833519442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-1638.3574700465815</v>
      </c>
      <c r="AC15">
        <f t="shared" si="2"/>
        <v>-1376.0981028759779</v>
      </c>
      <c r="AE15">
        <f t="shared" si="3"/>
        <v>0</v>
      </c>
      <c r="AF15">
        <f t="shared" si="4"/>
        <v>0</v>
      </c>
      <c r="AG15">
        <f t="shared" si="4"/>
        <v>-21.460995942029566</v>
      </c>
      <c r="AH15">
        <f t="shared" si="5"/>
        <v>-2362.4239847944027</v>
      </c>
      <c r="AI15">
        <f t="shared" si="6"/>
        <v>-2383.8849807364322</v>
      </c>
      <c r="AJ15">
        <f t="shared" si="7"/>
        <v>-262.25936717060358</v>
      </c>
      <c r="AK15">
        <f t="shared" si="22"/>
        <v>-114.68502290326072</v>
      </c>
      <c r="AL15">
        <f t="shared" si="8"/>
        <v>-2760.8293708102965</v>
      </c>
      <c r="AN15">
        <f t="shared" si="9"/>
        <v>0</v>
      </c>
      <c r="AO15">
        <f t="shared" si="9"/>
        <v>0</v>
      </c>
      <c r="AP15">
        <f t="shared" si="9"/>
        <v>-8.643906141379917</v>
      </c>
      <c r="AQ15">
        <f t="shared" si="9"/>
        <v>-951.52020185212234</v>
      </c>
      <c r="AR15">
        <f t="shared" si="9"/>
        <v>-960.16410799350228</v>
      </c>
      <c r="AS15">
        <f t="shared" si="9"/>
        <v>-105.63094837927665</v>
      </c>
      <c r="AT15">
        <f t="shared" si="9"/>
        <v>-46.192011613792886</v>
      </c>
      <c r="AU15">
        <f t="shared" si="9"/>
        <v>-1111.9870679865719</v>
      </c>
      <c r="AW15">
        <v>12</v>
      </c>
      <c r="AX15">
        <f>IF(Z15&gt;0, (R15*SUMPRODUCT(K15:$K$98, X15:$X$98)-K15*$AZ$3)/Z15, 0)</f>
        <v>-1603.0221833519442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2.745E-3</v>
      </c>
      <c r="Q16" s="4">
        <f t="shared" si="21"/>
        <v>25</v>
      </c>
      <c r="R16">
        <f t="shared" si="0"/>
        <v>1000000</v>
      </c>
      <c r="S16">
        <f t="shared" si="1"/>
        <v>-1343.0317902739587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-1376.0981028759779</v>
      </c>
      <c r="AC16">
        <f t="shared" si="2"/>
        <v>-1138.2181287048516</v>
      </c>
      <c r="AE16">
        <f t="shared" si="3"/>
        <v>0</v>
      </c>
      <c r="AF16">
        <f t="shared" si="4"/>
        <v>0</v>
      </c>
      <c r="AG16">
        <f t="shared" si="4"/>
        <v>-21.187475548748399</v>
      </c>
      <c r="AH16">
        <f t="shared" si="5"/>
        <v>-2356.4173544348464</v>
      </c>
      <c r="AI16">
        <f t="shared" si="6"/>
        <v>-2377.6048299835948</v>
      </c>
      <c r="AJ16">
        <f t="shared" si="7"/>
        <v>-237.87997417112638</v>
      </c>
      <c r="AK16">
        <f t="shared" si="22"/>
        <v>-96.326867201318464</v>
      </c>
      <c r="AL16">
        <f t="shared" si="8"/>
        <v>-2711.8116713560394</v>
      </c>
      <c r="AN16">
        <f t="shared" si="9"/>
        <v>0</v>
      </c>
      <c r="AO16">
        <f t="shared" si="9"/>
        <v>0</v>
      </c>
      <c r="AP16">
        <f t="shared" si="9"/>
        <v>-7.6194103192928821</v>
      </c>
      <c r="AQ16">
        <f t="shared" si="9"/>
        <v>-847.41151278885241</v>
      </c>
      <c r="AR16">
        <f t="shared" si="9"/>
        <v>-855.03092310814532</v>
      </c>
      <c r="AS16">
        <f t="shared" si="9"/>
        <v>-85.546063559217856</v>
      </c>
      <c r="AT16">
        <f t="shared" si="9"/>
        <v>-34.64093323861028</v>
      </c>
      <c r="AU16">
        <f t="shared" si="9"/>
        <v>-975.21791990597342</v>
      </c>
      <c r="AW16">
        <v>13</v>
      </c>
      <c r="AX16">
        <f>IF(Z16&gt;0, (R16*SUMPRODUCT(K16:$K$98, X16:$X$98)-K16*$AZ$3)/Z16, 0)</f>
        <v>-1343.0317902739587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2.7729999999999999E-3</v>
      </c>
      <c r="Q17" s="4">
        <f t="shared" si="21"/>
        <v>25</v>
      </c>
      <c r="R17">
        <f t="shared" si="0"/>
        <v>1000000</v>
      </c>
      <c r="S17">
        <f t="shared" si="1"/>
        <v>-1103.9727424408309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-1138.2181287048516</v>
      </c>
      <c r="AC17">
        <f t="shared" si="2"/>
        <v>-923.66519861580036</v>
      </c>
      <c r="AE17">
        <f t="shared" si="3"/>
        <v>0</v>
      </c>
      <c r="AF17">
        <f t="shared" si="4"/>
        <v>0</v>
      </c>
      <c r="AG17">
        <f t="shared" si="4"/>
        <v>-20.916847923564237</v>
      </c>
      <c r="AH17">
        <f t="shared" si="5"/>
        <v>-2350.1147878671723</v>
      </c>
      <c r="AI17">
        <f t="shared" si="6"/>
        <v>-2371.0316357907363</v>
      </c>
      <c r="AJ17">
        <f t="shared" si="7"/>
        <v>-214.55293008905119</v>
      </c>
      <c r="AK17">
        <f t="shared" si="22"/>
        <v>-79.675269009339615</v>
      </c>
      <c r="AL17">
        <f t="shared" si="8"/>
        <v>-2665.259834889127</v>
      </c>
      <c r="AN17">
        <f t="shared" si="9"/>
        <v>0</v>
      </c>
      <c r="AO17">
        <f t="shared" si="9"/>
        <v>0</v>
      </c>
      <c r="AP17">
        <f t="shared" si="9"/>
        <v>-6.7161496350754959</v>
      </c>
      <c r="AQ17">
        <f t="shared" si="9"/>
        <v>-754.59374340711292</v>
      </c>
      <c r="AR17">
        <f t="shared" si="9"/>
        <v>-761.30989304218838</v>
      </c>
      <c r="AS17">
        <f t="shared" si="9"/>
        <v>-68.890379104330066</v>
      </c>
      <c r="AT17">
        <f t="shared" si="9"/>
        <v>-25.582775704879491</v>
      </c>
      <c r="AU17">
        <f t="shared" si="9"/>
        <v>-855.7830478513979</v>
      </c>
      <c r="AW17">
        <v>14</v>
      </c>
      <c r="AX17">
        <f>IF(Z17&gt;0, (R17*SUMPRODUCT(K17:$K$98, X17:$X$98)-K17*$AZ$3)/Z17, 0)</f>
        <v>-1103.9727424408309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2.8019999999999998E-3</v>
      </c>
      <c r="Q18" s="4">
        <f t="shared" si="21"/>
        <v>25</v>
      </c>
      <c r="R18">
        <f t="shared" si="0"/>
        <v>1000000</v>
      </c>
      <c r="S18">
        <f t="shared" si="1"/>
        <v>-883.90952753307454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-923.66519861580036</v>
      </c>
      <c r="AC18">
        <f t="shared" si="2"/>
        <v>-730.07640373907361</v>
      </c>
      <c r="AE18">
        <f t="shared" si="3"/>
        <v>0</v>
      </c>
      <c r="AF18">
        <f t="shared" si="4"/>
        <v>0</v>
      </c>
      <c r="AG18">
        <f t="shared" si="4"/>
        <v>-20.649070436446767</v>
      </c>
      <c r="AH18">
        <f t="shared" si="5"/>
        <v>-2344.3603152730793</v>
      </c>
      <c r="AI18">
        <f t="shared" si="6"/>
        <v>-2365.0093857095262</v>
      </c>
      <c r="AJ18">
        <f t="shared" si="7"/>
        <v>-193.58879487672675</v>
      </c>
      <c r="AK18">
        <f t="shared" si="22"/>
        <v>-64.656563903106033</v>
      </c>
      <c r="AL18">
        <f t="shared" si="8"/>
        <v>-2623.2547444893589</v>
      </c>
      <c r="AN18">
        <f t="shared" si="9"/>
        <v>0</v>
      </c>
      <c r="AO18">
        <f t="shared" si="9"/>
        <v>0</v>
      </c>
      <c r="AP18">
        <f t="shared" si="9"/>
        <v>-5.9197941852207663</v>
      </c>
      <c r="AQ18">
        <f t="shared" si="9"/>
        <v>-672.09468848148333</v>
      </c>
      <c r="AR18">
        <f t="shared" si="9"/>
        <v>-678.01448266670411</v>
      </c>
      <c r="AS18">
        <f t="shared" si="9"/>
        <v>-55.499148291555926</v>
      </c>
      <c r="AT18">
        <f t="shared" si="9"/>
        <v>-18.536115328193201</v>
      </c>
      <c r="AU18">
        <f t="shared" si="9"/>
        <v>-752.04974628645323</v>
      </c>
      <c r="AW18">
        <v>15</v>
      </c>
      <c r="AX18">
        <f>IF(Z18&gt;0, (R18*SUMPRODUCT(K18:$K$98, X18:$X$98)-K18*$AZ$3)/Z18, 0)</f>
        <v>-883.90952753307454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2.8370000000000001E-3</v>
      </c>
      <c r="Q19" s="4">
        <f t="shared" si="21"/>
        <v>25</v>
      </c>
      <c r="R19">
        <f t="shared" si="0"/>
        <v>1000000</v>
      </c>
      <c r="S19">
        <f t="shared" si="1"/>
        <v>-681.39176068395466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-730.07640373907361</v>
      </c>
      <c r="AC19">
        <f t="shared" si="2"/>
        <v>-555.57954018141299</v>
      </c>
      <c r="AE19">
        <f t="shared" si="3"/>
        <v>0</v>
      </c>
      <c r="AF19">
        <f t="shared" si="4"/>
        <v>0</v>
      </c>
      <c r="AG19">
        <f t="shared" si="4"/>
        <v>-20.383998319254101</v>
      </c>
      <c r="AH19">
        <f t="shared" si="5"/>
        <v>-2343.2565131279789</v>
      </c>
      <c r="AI19">
        <f t="shared" si="6"/>
        <v>-2363.6405114472332</v>
      </c>
      <c r="AJ19">
        <f t="shared" si="7"/>
        <v>-174.49686355766062</v>
      </c>
      <c r="AK19">
        <f t="shared" si="22"/>
        <v>-51.105348261735159</v>
      </c>
      <c r="AL19">
        <f t="shared" si="8"/>
        <v>-2589.2427232666291</v>
      </c>
      <c r="AN19">
        <f t="shared" si="9"/>
        <v>0</v>
      </c>
      <c r="AO19">
        <f t="shared" si="9"/>
        <v>0</v>
      </c>
      <c r="AP19">
        <f t="shared" si="9"/>
        <v>-5.2176801672009701</v>
      </c>
      <c r="AQ19">
        <f t="shared" si="9"/>
        <v>-599.80200369540398</v>
      </c>
      <c r="AR19">
        <f t="shared" si="9"/>
        <v>-605.01968386260489</v>
      </c>
      <c r="AS19">
        <f t="shared" si="9"/>
        <v>-44.665860444247514</v>
      </c>
      <c r="AT19">
        <f t="shared" si="9"/>
        <v>-13.081406203378824</v>
      </c>
      <c r="AU19">
        <f t="shared" si="9"/>
        <v>-662.76695051023137</v>
      </c>
      <c r="AW19">
        <v>16</v>
      </c>
      <c r="AX19">
        <f>IF(Z19&gt;0, (R19*SUMPRODUCT(K19:$K$98, X19:$X$98)-K19*$AZ$3)/Z19, 0)</f>
        <v>-681.39176068395466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2.8709999999999999E-3</v>
      </c>
      <c r="Q20" s="4">
        <f t="shared" si="21"/>
        <v>25</v>
      </c>
      <c r="R20">
        <f t="shared" si="0"/>
        <v>1000000</v>
      </c>
      <c r="S20">
        <f t="shared" si="1"/>
        <v>-496.35157896759506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-555.57954018141299</v>
      </c>
      <c r="AC20">
        <f t="shared" si="2"/>
        <v>-399.4962295561545</v>
      </c>
      <c r="AE20">
        <f t="shared" si="3"/>
        <v>0</v>
      </c>
      <c r="AF20">
        <f t="shared" si="4"/>
        <v>0</v>
      </c>
      <c r="AG20">
        <f t="shared" si="4"/>
        <v>-20.12163587688698</v>
      </c>
      <c r="AH20">
        <f t="shared" si="5"/>
        <v>-2340.8983669831409</v>
      </c>
      <c r="AI20">
        <f t="shared" si="6"/>
        <v>-2361.0200028600279</v>
      </c>
      <c r="AJ20">
        <f t="shared" si="7"/>
        <v>-156.08331062525849</v>
      </c>
      <c r="AK20">
        <f t="shared" si="22"/>
        <v>-38.890567812698912</v>
      </c>
      <c r="AL20">
        <f t="shared" si="8"/>
        <v>-2555.9938812979854</v>
      </c>
      <c r="AN20">
        <f t="shared" si="9"/>
        <v>0</v>
      </c>
      <c r="AO20">
        <f t="shared" si="9"/>
        <v>0</v>
      </c>
      <c r="AP20">
        <f t="shared" si="9"/>
        <v>-4.5986816122936842</v>
      </c>
      <c r="AQ20">
        <f t="shared" si="9"/>
        <v>-534.99856285835665</v>
      </c>
      <c r="AR20">
        <f t="shared" si="9"/>
        <v>-539.59724447065037</v>
      </c>
      <c r="AS20">
        <f t="shared" si="9"/>
        <v>-35.67192324470922</v>
      </c>
      <c r="AT20">
        <f t="shared" si="9"/>
        <v>-8.8882106895370505</v>
      </c>
      <c r="AU20">
        <f t="shared" si="9"/>
        <v>-584.15737840489658</v>
      </c>
      <c r="AW20">
        <v>17</v>
      </c>
      <c r="AX20">
        <f>IF(Z20&gt;0, (R20*SUMPRODUCT(K20:$K$98, X20:$X$98)-K20*$AZ$3)/Z20, 0)</f>
        <v>-496.35157896759506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2.9099999999999998E-3</v>
      </c>
      <c r="Q21" s="4">
        <f t="shared" si="21"/>
        <v>25</v>
      </c>
      <c r="R21">
        <f t="shared" si="0"/>
        <v>1000000</v>
      </c>
      <c r="S21">
        <f t="shared" si="1"/>
        <v>-326.75328204710831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-399.4962295561545</v>
      </c>
      <c r="AC21">
        <f t="shared" si="2"/>
        <v>-259.59719034248974</v>
      </c>
      <c r="AE21">
        <f t="shared" si="3"/>
        <v>0</v>
      </c>
      <c r="AF21">
        <f t="shared" si="4"/>
        <v>0</v>
      </c>
      <c r="AG21">
        <f t="shared" si="4"/>
        <v>-19.861865557716371</v>
      </c>
      <c r="AH21">
        <f t="shared" si="5"/>
        <v>-2342.1584160696443</v>
      </c>
      <c r="AI21">
        <f t="shared" si="6"/>
        <v>-2362.0202816273609</v>
      </c>
      <c r="AJ21">
        <f t="shared" si="7"/>
        <v>-139.89903921366476</v>
      </c>
      <c r="AK21">
        <f t="shared" si="22"/>
        <v>-27.964736068930819</v>
      </c>
      <c r="AL21">
        <f t="shared" si="8"/>
        <v>-2529.8840569099566</v>
      </c>
      <c r="AN21">
        <f t="shared" si="9"/>
        <v>0</v>
      </c>
      <c r="AO21">
        <f t="shared" si="9"/>
        <v>0</v>
      </c>
      <c r="AP21">
        <f t="shared" si="9"/>
        <v>-4.0529577077490826</v>
      </c>
      <c r="AQ21">
        <f t="shared" si="9"/>
        <v>-477.93441042052206</v>
      </c>
      <c r="AR21">
        <f t="shared" si="9"/>
        <v>-481.98736812827121</v>
      </c>
      <c r="AS21">
        <f t="shared" si="9"/>
        <v>-28.547413516623635</v>
      </c>
      <c r="AT21">
        <f t="shared" si="9"/>
        <v>-5.7064071985780407</v>
      </c>
      <c r="AU21">
        <f t="shared" si="9"/>
        <v>-516.24118884347286</v>
      </c>
      <c r="AW21">
        <v>18</v>
      </c>
      <c r="AX21">
        <f>IF(Z21&gt;0, (R21*SUMPRODUCT(K21:$K$98, X21:$X$98)-K21*$AZ$3)/Z21, 0)</f>
        <v>-326.75328204710831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2.9520000000000002E-3</v>
      </c>
      <c r="Q22" s="4">
        <f t="shared" si="21"/>
        <v>25</v>
      </c>
      <c r="R22">
        <f t="shared" si="0"/>
        <v>1000000</v>
      </c>
      <c r="S22">
        <f t="shared" si="1"/>
        <v>-172.0825151282402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-259.59719034248974</v>
      </c>
      <c r="AC22">
        <f t="shared" si="2"/>
        <v>-134.9444560558486</v>
      </c>
      <c r="AE22">
        <f t="shared" si="3"/>
        <v>0</v>
      </c>
      <c r="AF22">
        <f t="shared" si="4"/>
        <v>0</v>
      </c>
      <c r="AG22">
        <f t="shared" si="4"/>
        <v>-19.604614675012829</v>
      </c>
      <c r="AH22">
        <f t="shared" si="5"/>
        <v>-2345.2890850551489</v>
      </c>
      <c r="AI22">
        <f t="shared" si="6"/>
        <v>-2364.8936997301616</v>
      </c>
      <c r="AJ22">
        <f t="shared" si="7"/>
        <v>-124.65273428664113</v>
      </c>
      <c r="AK22">
        <f t="shared" si="22"/>
        <v>-18.171803323974284</v>
      </c>
      <c r="AL22">
        <f t="shared" si="8"/>
        <v>-2507.7182373407773</v>
      </c>
      <c r="AN22">
        <f t="shared" si="9"/>
        <v>0</v>
      </c>
      <c r="AO22">
        <f t="shared" si="9"/>
        <v>0</v>
      </c>
      <c r="AP22">
        <f t="shared" si="9"/>
        <v>-3.5718426781413539</v>
      </c>
      <c r="AQ22">
        <f t="shared" si="9"/>
        <v>-427.29754118840322</v>
      </c>
      <c r="AR22">
        <f t="shared" si="9"/>
        <v>-430.86938386654458</v>
      </c>
      <c r="AS22">
        <f t="shared" si="9"/>
        <v>-22.710977168019625</v>
      </c>
      <c r="AT22">
        <f t="shared" si="9"/>
        <v>-3.3107930825128444</v>
      </c>
      <c r="AU22">
        <f t="shared" si="9"/>
        <v>-456.89115411707706</v>
      </c>
      <c r="AW22">
        <v>19</v>
      </c>
      <c r="AX22">
        <f>IF(Z22&gt;0, (R22*SUMPRODUCT(K22:$K$98, X22:$X$98)-K22*$AZ$3)/Z22, 0)</f>
        <v>-172.0825151282402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2.9979999999999998E-3</v>
      </c>
      <c r="Q23" s="4">
        <f t="shared" si="21"/>
        <v>25</v>
      </c>
      <c r="R23">
        <f t="shared" si="0"/>
        <v>1000000</v>
      </c>
      <c r="S23">
        <f t="shared" si="1"/>
        <v>-31.289430047558106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-134.9444560558486</v>
      </c>
      <c r="AC23">
        <f t="shared" si="2"/>
        <v>-24.217760898572124</v>
      </c>
      <c r="AE23">
        <f t="shared" si="3"/>
        <v>0</v>
      </c>
      <c r="AF23">
        <f t="shared" si="4"/>
        <v>0</v>
      </c>
      <c r="AG23">
        <f t="shared" si="4"/>
        <v>-19.349793893467012</v>
      </c>
      <c r="AH23">
        <f t="shared" si="5"/>
        <v>-2350.985391827538</v>
      </c>
      <c r="AI23">
        <f t="shared" si="6"/>
        <v>-2370.335185721005</v>
      </c>
      <c r="AJ23">
        <f t="shared" si="7"/>
        <v>-110.72669515727648</v>
      </c>
      <c r="AK23">
        <f t="shared" si="22"/>
        <v>-9.4461119239094025</v>
      </c>
      <c r="AL23">
        <f t="shared" si="8"/>
        <v>-2490.507992802191</v>
      </c>
      <c r="AN23">
        <f t="shared" si="9"/>
        <v>0</v>
      </c>
      <c r="AO23">
        <f t="shared" si="9"/>
        <v>0</v>
      </c>
      <c r="AP23">
        <f t="shared" si="9"/>
        <v>-3.1476927384025646</v>
      </c>
      <c r="AQ23">
        <f t="shared" si="9"/>
        <v>-382.44229818099205</v>
      </c>
      <c r="AR23">
        <f t="shared" si="9"/>
        <v>-385.58999091939461</v>
      </c>
      <c r="AS23">
        <f t="shared" si="9"/>
        <v>-18.012264947770195</v>
      </c>
      <c r="AT23">
        <f t="shared" si="9"/>
        <v>-1.5366291792423838</v>
      </c>
      <c r="AU23">
        <f t="shared" si="9"/>
        <v>-405.13888504640715</v>
      </c>
      <c r="AW23">
        <v>20</v>
      </c>
      <c r="AX23">
        <f>IF(Z23&gt;0, (R23*SUMPRODUCT(K23:$K$98, X23:$X$98)-K23*$AZ$3)/Z23, 0)</f>
        <v>-31.289430047558106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3.0469999999999998E-3</v>
      </c>
      <c r="Q24" s="4">
        <f t="shared" si="21"/>
        <v>25</v>
      </c>
      <c r="R24">
        <f t="shared" si="0"/>
        <v>1000000</v>
      </c>
      <c r="S24">
        <f t="shared" si="1"/>
        <v>96.503929920067691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-24.217760898572124</v>
      </c>
      <c r="AC24">
        <f t="shared" si="2"/>
        <v>73.718723371937813</v>
      </c>
      <c r="AE24">
        <f t="shared" si="3"/>
        <v>0</v>
      </c>
      <c r="AF24">
        <f t="shared" si="4"/>
        <v>0</v>
      </c>
      <c r="AG24">
        <f t="shared" si="4"/>
        <v>-19.09733713253895</v>
      </c>
      <c r="AH24">
        <f t="shared" si="5"/>
        <v>-2358.3528797357594</v>
      </c>
      <c r="AI24">
        <f t="shared" si="6"/>
        <v>-2377.4502168682984</v>
      </c>
      <c r="AJ24">
        <f t="shared" si="7"/>
        <v>-97.936484270509936</v>
      </c>
      <c r="AK24">
        <f t="shared" si="22"/>
        <v>-1.6952432629000489</v>
      </c>
      <c r="AL24">
        <f t="shared" si="8"/>
        <v>-2477.0819444017084</v>
      </c>
      <c r="AN24">
        <f t="shared" si="9"/>
        <v>0</v>
      </c>
      <c r="AO24">
        <f t="shared" si="9"/>
        <v>0</v>
      </c>
      <c r="AP24">
        <f t="shared" si="9"/>
        <v>-2.7737721350398448</v>
      </c>
      <c r="AQ24">
        <f t="shared" si="9"/>
        <v>-342.53642049687903</v>
      </c>
      <c r="AR24">
        <f t="shared" si="9"/>
        <v>-345.31019263191888</v>
      </c>
      <c r="AS24">
        <f t="shared" si="9"/>
        <v>-14.224679031845357</v>
      </c>
      <c r="AT24">
        <f t="shared" si="9"/>
        <v>-0.24622377937363416</v>
      </c>
      <c r="AU24">
        <f t="shared" si="9"/>
        <v>-359.78109544313787</v>
      </c>
      <c r="AW24">
        <v>21</v>
      </c>
      <c r="AX24">
        <f>IF(Z24&gt;0, (R24*SUMPRODUCT(K24:$K$98, X24:$X$98)-K24*$AZ$3)/Z24, 0)</f>
        <v>96.503929920067691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3.104E-3</v>
      </c>
      <c r="Q25" s="4">
        <f t="shared" si="21"/>
        <v>25</v>
      </c>
      <c r="R25">
        <f t="shared" si="0"/>
        <v>1000000</v>
      </c>
      <c r="S25">
        <f t="shared" si="1"/>
        <v>212.3563468038823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73.718723371937813</v>
      </c>
      <c r="AC25">
        <f t="shared" si="2"/>
        <v>160.09193006389887</v>
      </c>
      <c r="AE25">
        <f t="shared" si="3"/>
        <v>0</v>
      </c>
      <c r="AF25">
        <f t="shared" si="4"/>
        <v>0</v>
      </c>
      <c r="AG25">
        <f t="shared" si="4"/>
        <v>-18.847085626754158</v>
      </c>
      <c r="AH25">
        <f t="shared" si="5"/>
        <v>-2371.1253783760358</v>
      </c>
      <c r="AI25">
        <f t="shared" si="6"/>
        <v>-2389.9724640027898</v>
      </c>
      <c r="AJ25">
        <f t="shared" si="7"/>
        <v>-86.373206691961059</v>
      </c>
      <c r="AK25">
        <f t="shared" si="22"/>
        <v>5.1603106360356472</v>
      </c>
      <c r="AL25">
        <f t="shared" si="8"/>
        <v>-2471.1853600587151</v>
      </c>
      <c r="AN25">
        <f t="shared" si="9"/>
        <v>0</v>
      </c>
      <c r="AO25">
        <f t="shared" si="9"/>
        <v>0</v>
      </c>
      <c r="AP25">
        <f t="shared" si="9"/>
        <v>-2.4441291294484664</v>
      </c>
      <c r="AQ25">
        <f t="shared" si="9"/>
        <v>-307.49245382727418</v>
      </c>
      <c r="AR25">
        <f t="shared" si="9"/>
        <v>-309.93658295672265</v>
      </c>
      <c r="AS25">
        <f t="shared" si="9"/>
        <v>-11.201056474217976</v>
      </c>
      <c r="AT25">
        <f t="shared" si="9"/>
        <v>0.66919977933530439</v>
      </c>
      <c r="AU25">
        <f t="shared" si="9"/>
        <v>-320.46843965160531</v>
      </c>
      <c r="AW25">
        <v>22</v>
      </c>
      <c r="AX25">
        <f>IF(Z25&gt;0, (R25*SUMPRODUCT(K25:$K$98, X25:$X$98)-K25*$AZ$3)/Z25, 0)</f>
        <v>212.3563468038823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3.1700000000000001E-3</v>
      </c>
      <c r="Q26" s="4">
        <f t="shared" si="21"/>
        <v>25</v>
      </c>
      <c r="R26">
        <f t="shared" si="0"/>
        <v>1000000</v>
      </c>
      <c r="S26">
        <f t="shared" si="1"/>
        <v>316.62475560377123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160.09193006389887</v>
      </c>
      <c r="AC26">
        <f t="shared" si="2"/>
        <v>235.5545005123731</v>
      </c>
      <c r="AE26">
        <f t="shared" si="3"/>
        <v>0</v>
      </c>
      <c r="AF26">
        <f t="shared" si="4"/>
        <v>0</v>
      </c>
      <c r="AG26">
        <f t="shared" si="4"/>
        <v>-18.598869509049806</v>
      </c>
      <c r="AH26">
        <f t="shared" si="5"/>
        <v>-2389.8104574724275</v>
      </c>
      <c r="AI26">
        <f t="shared" si="6"/>
        <v>-2408.4093269814775</v>
      </c>
      <c r="AJ26">
        <f t="shared" si="7"/>
        <v>-75.462570448474224</v>
      </c>
      <c r="AK26">
        <f t="shared" si="22"/>
        <v>11.206435104472922</v>
      </c>
      <c r="AL26">
        <f t="shared" si="8"/>
        <v>-2472.665462325479</v>
      </c>
      <c r="AN26">
        <f t="shared" si="9"/>
        <v>0</v>
      </c>
      <c r="AO26">
        <f t="shared" si="9"/>
        <v>0</v>
      </c>
      <c r="AP26">
        <f t="shared" si="9"/>
        <v>-2.1535178114407412</v>
      </c>
      <c r="AQ26">
        <f t="shared" si="9"/>
        <v>-276.71033358398711</v>
      </c>
      <c r="AR26">
        <f t="shared" si="9"/>
        <v>-278.8638513954279</v>
      </c>
      <c r="AS26">
        <f t="shared" si="9"/>
        <v>-8.7376272777663786</v>
      </c>
      <c r="AT26">
        <f t="shared" si="9"/>
        <v>1.297565832616574</v>
      </c>
      <c r="AU26">
        <f t="shared" si="9"/>
        <v>-286.30391284057771</v>
      </c>
      <c r="AW26">
        <v>23</v>
      </c>
      <c r="AX26">
        <f>IF(Z26&gt;0, (R26*SUMPRODUCT(K26:$K$98, X26:$X$98)-K26*$AZ$3)/Z26, 0)</f>
        <v>316.62475560377123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3.2390000000000001E-3</v>
      </c>
      <c r="Q27" s="4">
        <f t="shared" si="21"/>
        <v>25</v>
      </c>
      <c r="R27">
        <f t="shared" si="0"/>
        <v>1000000</v>
      </c>
      <c r="S27">
        <f t="shared" si="1"/>
        <v>409.70714689416781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235.5545005123731</v>
      </c>
      <c r="AC27">
        <f t="shared" si="2"/>
        <v>300.76829574601925</v>
      </c>
      <c r="AE27">
        <f t="shared" si="3"/>
        <v>0</v>
      </c>
      <c r="AF27">
        <f t="shared" si="4"/>
        <v>0</v>
      </c>
      <c r="AG27">
        <f t="shared" si="4"/>
        <v>-18.352639075619496</v>
      </c>
      <c r="AH27">
        <f t="shared" si="5"/>
        <v>-2409.6695335924928</v>
      </c>
      <c r="AI27">
        <f t="shared" si="6"/>
        <v>-2428.0221726681125</v>
      </c>
      <c r="AJ27">
        <f t="shared" si="7"/>
        <v>-65.213795233646152</v>
      </c>
      <c r="AK27">
        <f t="shared" si="22"/>
        <v>16.488815035866118</v>
      </c>
      <c r="AL27">
        <f t="shared" si="8"/>
        <v>-2476.7471528658925</v>
      </c>
      <c r="AN27">
        <f t="shared" si="9"/>
        <v>0</v>
      </c>
      <c r="AO27">
        <f t="shared" si="9"/>
        <v>0</v>
      </c>
      <c r="AP27">
        <f t="shared" si="9"/>
        <v>-1.8973280260134617</v>
      </c>
      <c r="AQ27">
        <f t="shared" si="9"/>
        <v>-249.11586397344857</v>
      </c>
      <c r="AR27">
        <f t="shared" si="9"/>
        <v>-251.01319199946207</v>
      </c>
      <c r="AS27">
        <f t="shared" si="9"/>
        <v>-6.7419165641344341</v>
      </c>
      <c r="AT27">
        <f t="shared" si="9"/>
        <v>1.7046426268394823</v>
      </c>
      <c r="AU27">
        <f t="shared" si="9"/>
        <v>-256.05046593675701</v>
      </c>
      <c r="AW27">
        <v>24</v>
      </c>
      <c r="AX27">
        <f>IF(Z27&gt;0, (R27*SUMPRODUCT(K27:$K$98, X27:$X$98)-K27*$AZ$3)/Z27, 0)</f>
        <v>409.70714689416781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3.3149999999999998E-3</v>
      </c>
      <c r="Q28" s="4">
        <f t="shared" si="21"/>
        <v>25</v>
      </c>
      <c r="R28">
        <f t="shared" si="0"/>
        <v>1000000</v>
      </c>
      <c r="S28">
        <f t="shared" si="1"/>
        <v>492.78832246182628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300.76829574601925</v>
      </c>
      <c r="AC28">
        <f t="shared" si="2"/>
        <v>356.94183250260085</v>
      </c>
      <c r="AE28">
        <f t="shared" si="3"/>
        <v>0</v>
      </c>
      <c r="AF28">
        <f t="shared" si="4"/>
        <v>0</v>
      </c>
      <c r="AG28">
        <f t="shared" si="4"/>
        <v>-18.108273686327625</v>
      </c>
      <c r="AH28">
        <f t="shared" si="5"/>
        <v>-2433.5599414271451</v>
      </c>
      <c r="AI28">
        <f t="shared" si="6"/>
        <v>-2451.6682151134728</v>
      </c>
      <c r="AJ28">
        <f t="shared" si="7"/>
        <v>-56.173536756581598</v>
      </c>
      <c r="AK28">
        <f t="shared" si="22"/>
        <v>21.053780702221349</v>
      </c>
      <c r="AL28">
        <f t="shared" si="8"/>
        <v>-2486.7879711678329</v>
      </c>
      <c r="AN28">
        <f t="shared" si="9"/>
        <v>0</v>
      </c>
      <c r="AO28">
        <f t="shared" si="9"/>
        <v>0</v>
      </c>
      <c r="AP28">
        <f t="shared" si="9"/>
        <v>-1.6714866994170468</v>
      </c>
      <c r="AQ28">
        <f t="shared" si="9"/>
        <v>-224.63008593695088</v>
      </c>
      <c r="AR28">
        <f t="shared" si="9"/>
        <v>-226.30157263636792</v>
      </c>
      <c r="AS28">
        <f t="shared" si="9"/>
        <v>-5.1851060556221578</v>
      </c>
      <c r="AT28">
        <f t="shared" si="9"/>
        <v>1.9433721306507969</v>
      </c>
      <c r="AU28">
        <f t="shared" si="9"/>
        <v>-229.54330656133928</v>
      </c>
      <c r="AW28">
        <v>25</v>
      </c>
      <c r="AX28">
        <f>IF(Z28&gt;0, (R28*SUMPRODUCT(K28:$K$98, X28:$X$98)-K28*$AZ$3)/Z28, 0)</f>
        <v>492.78832246182628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3.3969999999999998E-3</v>
      </c>
      <c r="Q29" s="4">
        <f t="shared" si="21"/>
        <v>25</v>
      </c>
      <c r="R29">
        <f t="shared" si="0"/>
        <v>1000000</v>
      </c>
      <c r="S29">
        <f t="shared" si="1"/>
        <v>566.57741739673588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356.94183250260085</v>
      </c>
      <c r="AC29">
        <f t="shared" si="2"/>
        <v>404.8915686460337</v>
      </c>
      <c r="AE29">
        <f t="shared" si="3"/>
        <v>0</v>
      </c>
      <c r="AF29">
        <f t="shared" si="4"/>
        <v>0</v>
      </c>
      <c r="AG29">
        <f t="shared" si="4"/>
        <v>-17.865677143751896</v>
      </c>
      <c r="AH29">
        <f t="shared" si="5"/>
        <v>-2460.5522284981976</v>
      </c>
      <c r="AI29">
        <f t="shared" si="6"/>
        <v>-2478.4179056419493</v>
      </c>
      <c r="AJ29">
        <f t="shared" si="7"/>
        <v>-47.949736143432858</v>
      </c>
      <c r="AK29">
        <f t="shared" si="22"/>
        <v>24.985928275182061</v>
      </c>
      <c r="AL29">
        <f t="shared" si="8"/>
        <v>-2501.3817135101999</v>
      </c>
      <c r="AN29">
        <f t="shared" si="9"/>
        <v>0</v>
      </c>
      <c r="AO29">
        <f t="shared" si="9"/>
        <v>0</v>
      </c>
      <c r="AP29">
        <f t="shared" si="9"/>
        <v>-1.472405171522283</v>
      </c>
      <c r="AQ29">
        <f t="shared" si="9"/>
        <v>-202.78715421141814</v>
      </c>
      <c r="AR29">
        <f t="shared" si="9"/>
        <v>-204.25955938294041</v>
      </c>
      <c r="AS29">
        <f t="shared" si="9"/>
        <v>-3.9517919697441011</v>
      </c>
      <c r="AT29">
        <f t="shared" si="9"/>
        <v>2.0592228165574538</v>
      </c>
      <c r="AU29">
        <f t="shared" si="9"/>
        <v>-206.15212853612704</v>
      </c>
      <c r="AW29">
        <v>26</v>
      </c>
      <c r="AX29">
        <f>IF(Z29&gt;0, (R29*SUMPRODUCT(K29:$K$98, X29:$X$98)-K29*$AZ$3)/Z29, 0)</f>
        <v>566.57741739673588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3.4910000000000002E-3</v>
      </c>
      <c r="Q30" s="4">
        <f t="shared" si="21"/>
        <v>25</v>
      </c>
      <c r="R30">
        <f t="shared" si="0"/>
        <v>1000000</v>
      </c>
      <c r="S30">
        <f t="shared" si="1"/>
        <v>631.89797086155215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404.8915686460337</v>
      </c>
      <c r="AC30">
        <f t="shared" si="2"/>
        <v>445.47925557781559</v>
      </c>
      <c r="AE30">
        <f t="shared" si="3"/>
        <v>0</v>
      </c>
      <c r="AF30">
        <f t="shared" si="4"/>
        <v>0</v>
      </c>
      <c r="AG30">
        <f t="shared" si="4"/>
        <v>-17.624651293405538</v>
      </c>
      <c r="AH30">
        <f t="shared" si="5"/>
        <v>-2494.7631563535147</v>
      </c>
      <c r="AI30">
        <f t="shared" si="6"/>
        <v>-2512.38780764692</v>
      </c>
      <c r="AJ30">
        <f t="shared" si="7"/>
        <v>-40.587686931781889</v>
      </c>
      <c r="AK30">
        <f t="shared" si="22"/>
        <v>28.342409805222363</v>
      </c>
      <c r="AL30">
        <f t="shared" si="8"/>
        <v>-2524.6330847734794</v>
      </c>
      <c r="AN30">
        <f t="shared" si="9"/>
        <v>0</v>
      </c>
      <c r="AO30">
        <f t="shared" si="9"/>
        <v>0</v>
      </c>
      <c r="AP30">
        <f t="shared" si="9"/>
        <v>-1.296911565493996</v>
      </c>
      <c r="AQ30">
        <f t="shared" si="9"/>
        <v>-183.57737334943889</v>
      </c>
      <c r="AR30">
        <f t="shared" si="9"/>
        <v>-184.87428491493287</v>
      </c>
      <c r="AS30">
        <f t="shared" si="9"/>
        <v>-2.9866486276623694</v>
      </c>
      <c r="AT30">
        <f t="shared" si="9"/>
        <v>2.0855787986067327</v>
      </c>
      <c r="AU30">
        <f t="shared" si="9"/>
        <v>-185.77535474398852</v>
      </c>
      <c r="AW30">
        <v>27</v>
      </c>
      <c r="AX30">
        <f>IF(Z30&gt;0, (R30*SUMPRODUCT(K30:$K$98, X30:$X$98)-K30*$AZ$3)/Z30, 0)</f>
        <v>631.89797086155215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3.5990000000000002E-3</v>
      </c>
      <c r="Q31" s="4">
        <f t="shared" si="21"/>
        <v>25</v>
      </c>
      <c r="R31">
        <f t="shared" si="0"/>
        <v>1000000</v>
      </c>
      <c r="S31">
        <f t="shared" si="1"/>
        <v>689.10206148961413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445.47925557781559</v>
      </c>
      <c r="AC31">
        <f t="shared" si="2"/>
        <v>479.20084753480478</v>
      </c>
      <c r="AE31">
        <f t="shared" si="3"/>
        <v>0</v>
      </c>
      <c r="AF31">
        <f t="shared" si="4"/>
        <v>0</v>
      </c>
      <c r="AG31">
        <f t="shared" si="4"/>
        <v>-17.384973660466514</v>
      </c>
      <c r="AH31">
        <f t="shared" si="5"/>
        <v>-2537.2448001986613</v>
      </c>
      <c r="AI31">
        <f t="shared" si="6"/>
        <v>-2554.6297738591279</v>
      </c>
      <c r="AJ31">
        <f t="shared" si="7"/>
        <v>-33.721591956989187</v>
      </c>
      <c r="AK31">
        <f t="shared" si="22"/>
        <v>31.183547890447095</v>
      </c>
      <c r="AL31">
        <f t="shared" si="8"/>
        <v>-2557.1678179256701</v>
      </c>
      <c r="AN31">
        <f t="shared" si="9"/>
        <v>0</v>
      </c>
      <c r="AO31">
        <f t="shared" si="9"/>
        <v>0</v>
      </c>
      <c r="AP31">
        <f t="shared" si="9"/>
        <v>-1.1422097009953955</v>
      </c>
      <c r="AQ31">
        <f t="shared" si="9"/>
        <v>-166.6994544361747</v>
      </c>
      <c r="AR31">
        <f t="shared" si="9"/>
        <v>-167.84166413717011</v>
      </c>
      <c r="AS31">
        <f t="shared" si="9"/>
        <v>-2.2155414335696944</v>
      </c>
      <c r="AT31">
        <f t="shared" si="9"/>
        <v>2.0487894665563378</v>
      </c>
      <c r="AU31">
        <f t="shared" si="9"/>
        <v>-168.00841610418348</v>
      </c>
      <c r="AW31">
        <v>28</v>
      </c>
      <c r="AX31">
        <f>IF(Z31&gt;0, (R31*SUMPRODUCT(K31:$K$98, X31:$X$98)-K31*$AZ$3)/Z31, 0)</f>
        <v>689.10206148961413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3.7169999999999998E-3</v>
      </c>
      <c r="Q32" s="4">
        <f t="shared" si="21"/>
        <v>25</v>
      </c>
      <c r="R32">
        <f t="shared" si="0"/>
        <v>1000000</v>
      </c>
      <c r="S32">
        <f t="shared" si="1"/>
        <v>738.51545349170158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479.20084753480478</v>
      </c>
      <c r="AC32">
        <f t="shared" si="2"/>
        <v>506.51832640794129</v>
      </c>
      <c r="AE32">
        <f t="shared" si="3"/>
        <v>0</v>
      </c>
      <c r="AF32">
        <f t="shared" si="4"/>
        <v>0</v>
      </c>
      <c r="AG32">
        <f t="shared" si="4"/>
        <v>-17.146503976765899</v>
      </c>
      <c r="AH32">
        <f t="shared" si="5"/>
        <v>-2584.7978838381614</v>
      </c>
      <c r="AI32">
        <f t="shared" si="6"/>
        <v>-2601.9443878149273</v>
      </c>
      <c r="AJ32">
        <f t="shared" si="7"/>
        <v>-27.317478873136508</v>
      </c>
      <c r="AK32">
        <f t="shared" si="22"/>
        <v>33.544059327436337</v>
      </c>
      <c r="AL32">
        <f t="shared" si="8"/>
        <v>-2595.7178073606278</v>
      </c>
      <c r="AN32">
        <f t="shared" si="9"/>
        <v>0</v>
      </c>
      <c r="AO32">
        <f t="shared" si="9"/>
        <v>0</v>
      </c>
      <c r="AP32">
        <f t="shared" si="9"/>
        <v>-1.0058410808275375</v>
      </c>
      <c r="AQ32">
        <f t="shared" si="9"/>
        <v>-151.62833780713876</v>
      </c>
      <c r="AR32">
        <f t="shared" si="9"/>
        <v>-152.6341788879663</v>
      </c>
      <c r="AS32">
        <f t="shared" si="9"/>
        <v>-1.6024865775828927</v>
      </c>
      <c r="AT32">
        <f t="shared" si="9"/>
        <v>1.9677476490234074</v>
      </c>
      <c r="AU32">
        <f t="shared" si="9"/>
        <v>-152.2689178165258</v>
      </c>
      <c r="AW32">
        <v>29</v>
      </c>
      <c r="AX32">
        <f>IF(Z32&gt;0, (R32*SUMPRODUCT(K32:$K$98, X32:$X$98)-K32*$AZ$3)/Z32, 0)</f>
        <v>738.51545349170158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3.852E-3</v>
      </c>
      <c r="Q33" s="4">
        <f t="shared" si="21"/>
        <v>25</v>
      </c>
      <c r="R33">
        <f t="shared" si="0"/>
        <v>1000000</v>
      </c>
      <c r="S33">
        <f t="shared" si="1"/>
        <v>780.82631559675883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506.51832640794129</v>
      </c>
      <c r="AC33">
        <f t="shared" si="2"/>
        <v>528.1193933412585</v>
      </c>
      <c r="AE33">
        <f t="shared" si="3"/>
        <v>0</v>
      </c>
      <c r="AF33">
        <f t="shared" si="4"/>
        <v>0</v>
      </c>
      <c r="AG33">
        <f t="shared" si="4"/>
        <v>-16.908990603679737</v>
      </c>
      <c r="AH33">
        <f t="shared" si="5"/>
        <v>-2641.9333327400896</v>
      </c>
      <c r="AI33">
        <f t="shared" si="6"/>
        <v>-2658.8423233437693</v>
      </c>
      <c r="AJ33">
        <f t="shared" si="7"/>
        <v>-21.601066933317213</v>
      </c>
      <c r="AK33">
        <f t="shared" si="22"/>
        <v>35.456282848555894</v>
      </c>
      <c r="AL33">
        <f t="shared" si="8"/>
        <v>-2644.9871074285306</v>
      </c>
      <c r="AN33">
        <f t="shared" si="9"/>
        <v>0</v>
      </c>
      <c r="AO33">
        <f t="shared" si="9"/>
        <v>0</v>
      </c>
      <c r="AP33">
        <f t="shared" si="9"/>
        <v>-0.88563229479992345</v>
      </c>
      <c r="AQ33">
        <f t="shared" si="9"/>
        <v>-138.37499440527407</v>
      </c>
      <c r="AR33">
        <f t="shared" si="9"/>
        <v>-139.26062670007397</v>
      </c>
      <c r="AS33">
        <f t="shared" si="9"/>
        <v>-1.131386427887497</v>
      </c>
      <c r="AT33">
        <f t="shared" si="9"/>
        <v>1.8570729548698302</v>
      </c>
      <c r="AU33">
        <f t="shared" si="9"/>
        <v>-138.53494017309166</v>
      </c>
      <c r="AW33">
        <v>30</v>
      </c>
      <c r="AX33">
        <f>IF(Z33&gt;0, (R33*SUMPRODUCT(K33:$K$98, X33:$X$98)-K33*$AZ$3)/Z33, 0)</f>
        <v>780.82631559675883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4.0049999999999999E-3</v>
      </c>
      <c r="Q34" s="4">
        <f t="shared" si="21"/>
        <v>25</v>
      </c>
      <c r="R34">
        <f t="shared" si="0"/>
        <v>1000000</v>
      </c>
      <c r="S34">
        <f t="shared" si="1"/>
        <v>816.35020749857654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528.1193933412585</v>
      </c>
      <c r="AC34">
        <f t="shared" si="2"/>
        <v>544.41351031139266</v>
      </c>
      <c r="AE34">
        <f t="shared" si="3"/>
        <v>0</v>
      </c>
      <c r="AF34">
        <f t="shared" si="4"/>
        <v>0</v>
      </c>
      <c r="AG34">
        <f t="shared" si="4"/>
        <v>-16.672180190275199</v>
      </c>
      <c r="AH34">
        <f t="shared" si="5"/>
        <v>-2708.8202947094937</v>
      </c>
      <c r="AI34">
        <f t="shared" si="6"/>
        <v>-2725.4924748997691</v>
      </c>
      <c r="AJ34">
        <f t="shared" si="7"/>
        <v>-16.294116970134155</v>
      </c>
      <c r="AK34">
        <f t="shared" si="22"/>
        <v>36.968357533888096</v>
      </c>
      <c r="AL34">
        <f t="shared" si="8"/>
        <v>-2704.8182343360154</v>
      </c>
      <c r="AN34">
        <f t="shared" si="9"/>
        <v>0</v>
      </c>
      <c r="AO34">
        <f t="shared" si="9"/>
        <v>0</v>
      </c>
      <c r="AP34">
        <f t="shared" si="9"/>
        <v>-0.77966876295647347</v>
      </c>
      <c r="AQ34">
        <f t="shared" si="9"/>
        <v>-126.67704788120332</v>
      </c>
      <c r="AR34">
        <f t="shared" si="9"/>
        <v>-127.45671664415981</v>
      </c>
      <c r="AS34">
        <f t="shared" si="9"/>
        <v>-0.76198876671107285</v>
      </c>
      <c r="AT34">
        <f t="shared" si="9"/>
        <v>1.7288125043053169</v>
      </c>
      <c r="AU34">
        <f t="shared" ref="AU34:AU97" si="23">AL34*$K34</f>
        <v>-126.48989290656557</v>
      </c>
      <c r="AW34">
        <v>31</v>
      </c>
      <c r="AX34">
        <f>IF(Z34&gt;0, (R34*SUMPRODUCT(K34:$K$98, X34:$X$98)-K34*$AZ$3)/Z34, 0)</f>
        <v>816.35020749857654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4.1640000000000002E-3</v>
      </c>
      <c r="Q35" s="4">
        <f t="shared" si="21"/>
        <v>25</v>
      </c>
      <c r="R35">
        <f t="shared" si="0"/>
        <v>1000000</v>
      </c>
      <c r="S35">
        <f t="shared" si="1"/>
        <v>845.45005647243045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544.41351031139266</v>
      </c>
      <c r="AC35">
        <f t="shared" si="2"/>
        <v>555.83388330108846</v>
      </c>
      <c r="AE35">
        <f t="shared" si="3"/>
        <v>0</v>
      </c>
      <c r="AF35">
        <f t="shared" ref="AF35:AG66" si="24">-$Z35*P35</f>
        <v>0</v>
      </c>
      <c r="AG35">
        <f t="shared" si="24"/>
        <v>-16.436035430060141</v>
      </c>
      <c r="AH35">
        <f t="shared" si="5"/>
        <v>-2776.9183324922369</v>
      </c>
      <c r="AI35">
        <f t="shared" ref="AI35:AI66" si="25">SUM(AE35:AH35)</f>
        <v>-2793.3543679222971</v>
      </c>
      <c r="AJ35">
        <f t="shared" si="7"/>
        <v>-11.420372989695807</v>
      </c>
      <c r="AK35">
        <f t="shared" si="22"/>
        <v>38.10894572179749</v>
      </c>
      <c r="AL35">
        <f t="shared" ref="AL35:AL98" si="26">SUM(AI35:AK35)</f>
        <v>-2766.6657951901952</v>
      </c>
      <c r="AN35">
        <f t="shared" ref="AN35:AT66" si="27">AE35*$K35</f>
        <v>0</v>
      </c>
      <c r="AO35">
        <f t="shared" si="27"/>
        <v>0</v>
      </c>
      <c r="AP35">
        <f t="shared" si="27"/>
        <v>-0.68627279874817682</v>
      </c>
      <c r="AQ35">
        <f t="shared" si="27"/>
        <v>-115.9478831768127</v>
      </c>
      <c r="AR35">
        <f t="shared" si="27"/>
        <v>-116.63415597556087</v>
      </c>
      <c r="AS35">
        <f t="shared" si="27"/>
        <v>-0.47684804329713876</v>
      </c>
      <c r="AT35">
        <f t="shared" si="27"/>
        <v>1.5912068910491892</v>
      </c>
      <c r="AU35">
        <f t="shared" si="23"/>
        <v>-115.51979712780881</v>
      </c>
      <c r="AW35">
        <v>32</v>
      </c>
      <c r="AX35">
        <f>IF(Z35&gt;0, (R35*SUMPRODUCT(K35:$K$98, X35:$X$98)-K35*$AZ$3)/Z35, 0)</f>
        <v>845.45005647243045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4.3350000000000003E-3</v>
      </c>
      <c r="Q36" s="4">
        <f t="shared" si="21"/>
        <v>25</v>
      </c>
      <c r="R36">
        <f t="shared" si="0"/>
        <v>1000000</v>
      </c>
      <c r="S36">
        <f t="shared" si="1"/>
        <v>869.09336259771703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555.83388330108846</v>
      </c>
      <c r="AC36">
        <f t="shared" si="2"/>
        <v>563.18726875900711</v>
      </c>
      <c r="AE36">
        <f t="shared" si="3"/>
        <v>0</v>
      </c>
      <c r="AF36">
        <f t="shared" si="24"/>
        <v>0</v>
      </c>
      <c r="AG36">
        <f t="shared" si="24"/>
        <v>-16.200424862170227</v>
      </c>
      <c r="AH36">
        <f t="shared" si="5"/>
        <v>-2850.0085435724282</v>
      </c>
      <c r="AI36">
        <f t="shared" si="25"/>
        <v>-2866.2089684345983</v>
      </c>
      <c r="AJ36">
        <f t="shared" si="7"/>
        <v>-7.3533854579186482</v>
      </c>
      <c r="AK36">
        <f t="shared" si="22"/>
        <v>38.908371831076195</v>
      </c>
      <c r="AL36">
        <f t="shared" si="26"/>
        <v>-2834.6539820614407</v>
      </c>
      <c r="AN36">
        <f t="shared" si="27"/>
        <v>0</v>
      </c>
      <c r="AO36">
        <f t="shared" si="27"/>
        <v>0</v>
      </c>
      <c r="AP36">
        <f t="shared" si="27"/>
        <v>-0.60395989123046567</v>
      </c>
      <c r="AQ36">
        <f t="shared" si="27"/>
        <v>-106.24973509190522</v>
      </c>
      <c r="AR36">
        <f t="shared" si="27"/>
        <v>-106.85369498313568</v>
      </c>
      <c r="AS36">
        <f t="shared" si="27"/>
        <v>-0.27413786484765645</v>
      </c>
      <c r="AT36">
        <f t="shared" si="27"/>
        <v>1.4505234411428474</v>
      </c>
      <c r="AU36">
        <f t="shared" si="23"/>
        <v>-105.67730940684049</v>
      </c>
      <c r="AW36">
        <v>33</v>
      </c>
      <c r="AX36">
        <f>IF(Z36&gt;0, (R36*SUMPRODUCT(K36:$K$98, X36:$X$98)-K36*$AZ$3)/Z36, 0)</f>
        <v>869.09336259771703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4.522E-3</v>
      </c>
      <c r="Q37" s="4">
        <f t="shared" si="21"/>
        <v>25</v>
      </c>
      <c r="R37">
        <f t="shared" si="0"/>
        <v>1000000</v>
      </c>
      <c r="S37">
        <f t="shared" si="1"/>
        <v>887.91448171446586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563.18726875900711</v>
      </c>
      <c r="AC37">
        <f t="shared" si="2"/>
        <v>567.02795209096951</v>
      </c>
      <c r="AE37">
        <f t="shared" si="3"/>
        <v>0</v>
      </c>
      <c r="AF37">
        <f t="shared" si="24"/>
        <v>0</v>
      </c>
      <c r="AG37">
        <f t="shared" si="24"/>
        <v>-15.965162292321791</v>
      </c>
      <c r="AH37">
        <f t="shared" si="5"/>
        <v>-2930.3328490693502</v>
      </c>
      <c r="AI37">
        <f t="shared" si="25"/>
        <v>-2946.2980113616718</v>
      </c>
      <c r="AJ37">
        <f t="shared" si="7"/>
        <v>-3.8406833319623956</v>
      </c>
      <c r="AK37">
        <f t="shared" si="22"/>
        <v>39.423108813130504</v>
      </c>
      <c r="AL37">
        <f t="shared" si="26"/>
        <v>-2910.7155858805036</v>
      </c>
      <c r="AN37">
        <f t="shared" si="27"/>
        <v>0</v>
      </c>
      <c r="AO37">
        <f t="shared" si="27"/>
        <v>0</v>
      </c>
      <c r="AP37">
        <f t="shared" si="27"/>
        <v>-0.53141891579465794</v>
      </c>
      <c r="AQ37">
        <f t="shared" si="27"/>
        <v>-97.539522433720208</v>
      </c>
      <c r="AR37">
        <f t="shared" si="27"/>
        <v>-98.070941349514854</v>
      </c>
      <c r="AS37">
        <f t="shared" si="27"/>
        <v>-0.12784159251319763</v>
      </c>
      <c r="AT37">
        <f t="shared" si="27"/>
        <v>1.3122438318590923</v>
      </c>
      <c r="AU37">
        <f t="shared" si="23"/>
        <v>-96.886539110168954</v>
      </c>
      <c r="AW37">
        <v>34</v>
      </c>
      <c r="AX37">
        <f>IF(Z37&gt;0, (R37*SUMPRODUCT(K37:$K$98, X37:$X$98)-K37*$AZ$3)/Z37, 0)</f>
        <v>887.91448171446586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4.7470000000000004E-3</v>
      </c>
      <c r="Q38" s="4">
        <f t="shared" si="21"/>
        <v>25</v>
      </c>
      <c r="R38">
        <f t="shared" si="0"/>
        <v>1000000</v>
      </c>
      <c r="S38">
        <f t="shared" si="1"/>
        <v>902.40528778351324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567.02795209096951</v>
      </c>
      <c r="AC38">
        <f t="shared" si="2"/>
        <v>567.78344610713157</v>
      </c>
      <c r="AE38">
        <f t="shared" si="3"/>
        <v>0</v>
      </c>
      <c r="AF38">
        <f t="shared" si="24"/>
        <v>0</v>
      </c>
      <c r="AG38">
        <f t="shared" si="24"/>
        <v>-15.729724043996921</v>
      </c>
      <c r="AH38">
        <f t="shared" si="5"/>
        <v>-3031.4650160660617</v>
      </c>
      <c r="AI38">
        <f t="shared" si="25"/>
        <v>-3047.1947401100588</v>
      </c>
      <c r="AJ38">
        <f t="shared" si="7"/>
        <v>-0.75549401616206069</v>
      </c>
      <c r="AK38">
        <f t="shared" si="22"/>
        <v>39.691956646367871</v>
      </c>
      <c r="AL38">
        <f t="shared" si="26"/>
        <v>-3008.2582774798529</v>
      </c>
      <c r="AN38">
        <f t="shared" si="27"/>
        <v>0</v>
      </c>
      <c r="AO38">
        <f t="shared" si="27"/>
        <v>0</v>
      </c>
      <c r="AP38">
        <f t="shared" si="27"/>
        <v>-0.46748400093163761</v>
      </c>
      <c r="AQ38">
        <f t="shared" si="27"/>
        <v>-90.094485474187195</v>
      </c>
      <c r="AR38">
        <f t="shared" si="27"/>
        <v>-90.561969475118829</v>
      </c>
      <c r="AS38">
        <f t="shared" si="27"/>
        <v>-2.2453118971921142E-2</v>
      </c>
      <c r="AT38">
        <f t="shared" si="27"/>
        <v>1.1796363779776928</v>
      </c>
      <c r="AU38">
        <f t="shared" si="23"/>
        <v>-89.404786216113052</v>
      </c>
      <c r="AW38">
        <v>35</v>
      </c>
      <c r="AX38">
        <f>IF(Z38&gt;0, (R38*SUMPRODUCT(K38:$K$98, X38:$X$98)-K38*$AZ$3)/Z38, 0)</f>
        <v>902.40528778351324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4.9870000000000001E-3</v>
      </c>
      <c r="Q39" s="4">
        <f t="shared" si="21"/>
        <v>25</v>
      </c>
      <c r="R39">
        <f t="shared" si="0"/>
        <v>1000000</v>
      </c>
      <c r="S39">
        <f t="shared" si="1"/>
        <v>912.37414586998148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567.78344610713157</v>
      </c>
      <c r="AC39">
        <f t="shared" si="2"/>
        <v>565.45236817748128</v>
      </c>
      <c r="AE39">
        <f t="shared" si="3"/>
        <v>0</v>
      </c>
      <c r="AF39">
        <f t="shared" si="24"/>
        <v>0</v>
      </c>
      <c r="AG39">
        <f t="shared" si="24"/>
        <v>-15.49398266974954</v>
      </c>
      <c r="AH39">
        <f t="shared" si="5"/>
        <v>-3137.7653522965056</v>
      </c>
      <c r="AI39">
        <f t="shared" si="25"/>
        <v>-3153.2593349662552</v>
      </c>
      <c r="AJ39">
        <f t="shared" si="7"/>
        <v>2.3310779296502915</v>
      </c>
      <c r="AK39">
        <f t="shared" si="22"/>
        <v>39.744841227499215</v>
      </c>
      <c r="AL39">
        <f t="shared" si="26"/>
        <v>-3111.1834158091056</v>
      </c>
      <c r="AN39">
        <f t="shared" si="27"/>
        <v>0</v>
      </c>
      <c r="AO39">
        <f t="shared" si="27"/>
        <v>0</v>
      </c>
      <c r="AP39">
        <f t="shared" si="27"/>
        <v>-0.41114090911578133</v>
      </c>
      <c r="AQ39">
        <f t="shared" si="27"/>
        <v>-83.262239737359863</v>
      </c>
      <c r="AR39">
        <f t="shared" si="27"/>
        <v>-83.67338064647565</v>
      </c>
      <c r="AS39">
        <f t="shared" si="27"/>
        <v>6.1856368349200351E-2</v>
      </c>
      <c r="AT39">
        <f t="shared" si="27"/>
        <v>1.0546500859872565</v>
      </c>
      <c r="AU39">
        <f t="shared" si="23"/>
        <v>-82.55687419213919</v>
      </c>
      <c r="AW39">
        <v>36</v>
      </c>
      <c r="AX39">
        <f>IF(Z39&gt;0, (R39*SUMPRODUCT(K39:$K$98, X39:$X$98)-K39*$AZ$3)/Z39, 0)</f>
        <v>912.37414586998148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5.2249999999999996E-3</v>
      </c>
      <c r="Q40" s="4">
        <f t="shared" si="21"/>
        <v>25</v>
      </c>
      <c r="R40">
        <f t="shared" si="0"/>
        <v>1000000</v>
      </c>
      <c r="S40">
        <f t="shared" si="1"/>
        <v>918.44790519567425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565.45236817748128</v>
      </c>
      <c r="AC40">
        <f t="shared" si="2"/>
        <v>560.55031374774455</v>
      </c>
      <c r="AE40">
        <f t="shared" si="3"/>
        <v>0</v>
      </c>
      <c r="AF40">
        <f t="shared" si="24"/>
        <v>0</v>
      </c>
      <c r="AG40">
        <f t="shared" si="24"/>
        <v>-15.258086783602604</v>
      </c>
      <c r="AH40">
        <f t="shared" si="5"/>
        <v>-3238.2423779776536</v>
      </c>
      <c r="AI40">
        <f t="shared" si="25"/>
        <v>-3253.5004647612564</v>
      </c>
      <c r="AJ40">
        <f t="shared" si="7"/>
        <v>4.9020544297367223</v>
      </c>
      <c r="AK40">
        <f t="shared" si="22"/>
        <v>39.58166577242369</v>
      </c>
      <c r="AL40">
        <f t="shared" si="26"/>
        <v>-3209.016744559096</v>
      </c>
      <c r="AN40">
        <f t="shared" si="27"/>
        <v>0</v>
      </c>
      <c r="AO40">
        <f t="shared" si="27"/>
        <v>0</v>
      </c>
      <c r="AP40">
        <f t="shared" si="27"/>
        <v>-0.36150115069151206</v>
      </c>
      <c r="AQ40">
        <f t="shared" si="27"/>
        <v>-76.721830361784185</v>
      </c>
      <c r="AR40">
        <f t="shared" si="27"/>
        <v>-77.083331512475695</v>
      </c>
      <c r="AS40">
        <f t="shared" si="27"/>
        <v>0.11614158067357885</v>
      </c>
      <c r="AT40">
        <f t="shared" si="27"/>
        <v>0.93778583946679661</v>
      </c>
      <c r="AU40">
        <f t="shared" si="23"/>
        <v>-76.029404092335326</v>
      </c>
      <c r="AW40">
        <v>37</v>
      </c>
      <c r="AX40">
        <f>IF(Z40&gt;0, (R40*SUMPRODUCT(K40:$K$98, X40:$X$98)-K40*$AZ$3)/Z40, 0)</f>
        <v>918.44790519567425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5.4879999999999998E-3</v>
      </c>
      <c r="Q41" s="4">
        <f t="shared" si="21"/>
        <v>25</v>
      </c>
      <c r="R41">
        <f t="shared" si="0"/>
        <v>1000000</v>
      </c>
      <c r="S41">
        <f t="shared" si="1"/>
        <v>921.65063051460754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560.55031374774455</v>
      </c>
      <c r="AC41">
        <f t="shared" si="2"/>
        <v>553.79293455348022</v>
      </c>
      <c r="AE41">
        <f t="shared" si="3"/>
        <v>0</v>
      </c>
      <c r="AF41">
        <f t="shared" si="24"/>
        <v>0</v>
      </c>
      <c r="AG41">
        <f t="shared" si="24"/>
        <v>-15.021769535498164</v>
      </c>
      <c r="AH41">
        <f t="shared" si="5"/>
        <v>-3349.4552107364434</v>
      </c>
      <c r="AI41">
        <f t="shared" si="25"/>
        <v>-3364.4769802719416</v>
      </c>
      <c r="AJ41">
        <f t="shared" si="7"/>
        <v>6.7573791942643311</v>
      </c>
      <c r="AK41">
        <f t="shared" si="22"/>
        <v>39.238521962342119</v>
      </c>
      <c r="AL41">
        <f t="shared" si="26"/>
        <v>-3318.481079115335</v>
      </c>
      <c r="AN41">
        <f t="shared" si="27"/>
        <v>0</v>
      </c>
      <c r="AO41">
        <f t="shared" si="27"/>
        <v>0</v>
      </c>
      <c r="AP41">
        <f t="shared" si="27"/>
        <v>-0.31776984006214454</v>
      </c>
      <c r="AQ41">
        <f t="shared" si="27"/>
        <v>-70.854225535536358</v>
      </c>
      <c r="AR41">
        <f t="shared" si="27"/>
        <v>-71.171995375598499</v>
      </c>
      <c r="AS41">
        <f t="shared" si="27"/>
        <v>0.14294529687240534</v>
      </c>
      <c r="AT41">
        <f t="shared" si="27"/>
        <v>0.83004993644611258</v>
      </c>
      <c r="AU41">
        <f t="shared" si="23"/>
        <v>-70.199000142279985</v>
      </c>
      <c r="AW41">
        <v>38</v>
      </c>
      <c r="AX41">
        <f>IF(Z41&gt;0, (R41*SUMPRODUCT(K41:$K$98, X41:$X$98)-K41*$AZ$3)/Z41, 0)</f>
        <v>921.65063051460754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5.7670000000000004E-3</v>
      </c>
      <c r="Q42" s="4">
        <f t="shared" si="21"/>
        <v>25</v>
      </c>
      <c r="R42">
        <f t="shared" si="0"/>
        <v>1000000</v>
      </c>
      <c r="S42">
        <f t="shared" si="1"/>
        <v>922.2351578645771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553.79293455348022</v>
      </c>
      <c r="AC42">
        <f t="shared" si="2"/>
        <v>545.40696898894396</v>
      </c>
      <c r="AE42">
        <f t="shared" si="3"/>
        <v>0</v>
      </c>
      <c r="AF42">
        <f t="shared" si="24"/>
        <v>0</v>
      </c>
      <c r="AG42">
        <f t="shared" si="24"/>
        <v>-14.784921295231964</v>
      </c>
      <c r="AH42">
        <f t="shared" si="5"/>
        <v>-3465.2217964487168</v>
      </c>
      <c r="AI42">
        <f t="shared" si="25"/>
        <v>-3480.0067177439487</v>
      </c>
      <c r="AJ42">
        <f t="shared" si="7"/>
        <v>8.3859655645362636</v>
      </c>
      <c r="AK42">
        <f t="shared" si="22"/>
        <v>38.765505418743622</v>
      </c>
      <c r="AL42">
        <f t="shared" si="26"/>
        <v>-3432.8552467606687</v>
      </c>
      <c r="AN42">
        <f t="shared" si="27"/>
        <v>0</v>
      </c>
      <c r="AO42">
        <f t="shared" si="27"/>
        <v>0</v>
      </c>
      <c r="AP42">
        <f t="shared" si="27"/>
        <v>-0.27924960981596841</v>
      </c>
      <c r="AQ42">
        <f t="shared" si="27"/>
        <v>-65.449238129942401</v>
      </c>
      <c r="AR42">
        <f t="shared" si="27"/>
        <v>-65.728487739758378</v>
      </c>
      <c r="AS42">
        <f t="shared" si="27"/>
        <v>0.15838958930285996</v>
      </c>
      <c r="AT42">
        <f t="shared" si="27"/>
        <v>0.73218193362950379</v>
      </c>
      <c r="AU42">
        <f t="shared" si="23"/>
        <v>-64.837916216826017</v>
      </c>
      <c r="AW42">
        <v>39</v>
      </c>
      <c r="AX42">
        <f>IF(Z42&gt;0, (R42*SUMPRODUCT(K42:$K$98, X42:$X$98)-K42*$AZ$3)/Z42, 0)</f>
        <v>922.2351578645771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6.0780000000000001E-3</v>
      </c>
      <c r="Q43" s="4">
        <f t="shared" si="21"/>
        <v>25</v>
      </c>
      <c r="R43">
        <f t="shared" si="0"/>
        <v>1000000</v>
      </c>
      <c r="S43">
        <f t="shared" si="1"/>
        <v>920.679957920373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545.40696898894396</v>
      </c>
      <c r="AC43">
        <f t="shared" si="2"/>
        <v>535.73296297596585</v>
      </c>
      <c r="AE43">
        <f t="shared" si="3"/>
        <v>0</v>
      </c>
      <c r="AF43">
        <f t="shared" si="24"/>
        <v>0</v>
      </c>
      <c r="AG43">
        <f t="shared" si="24"/>
        <v>-14.547209330647226</v>
      </c>
      <c r="AH43">
        <f t="shared" si="5"/>
        <v>-3594.5100652967953</v>
      </c>
      <c r="AI43">
        <f t="shared" si="25"/>
        <v>-3609.0572746274424</v>
      </c>
      <c r="AJ43">
        <f t="shared" si="7"/>
        <v>9.6740060129781114</v>
      </c>
      <c r="AK43">
        <f t="shared" si="22"/>
        <v>38.178487829226079</v>
      </c>
      <c r="AL43">
        <f t="shared" si="26"/>
        <v>-3561.2047807852382</v>
      </c>
      <c r="AN43">
        <f t="shared" si="27"/>
        <v>0</v>
      </c>
      <c r="AO43">
        <f t="shared" si="27"/>
        <v>0</v>
      </c>
      <c r="AP43">
        <f t="shared" si="27"/>
        <v>-0.24532128088334579</v>
      </c>
      <c r="AQ43">
        <f t="shared" si="27"/>
        <v>-60.61711173076629</v>
      </c>
      <c r="AR43">
        <f t="shared" si="27"/>
        <v>-60.862433011649635</v>
      </c>
      <c r="AS43">
        <f t="shared" si="27"/>
        <v>0.16314053729722405</v>
      </c>
      <c r="AT43">
        <f t="shared" si="27"/>
        <v>0.64383451998062802</v>
      </c>
      <c r="AU43">
        <f t="shared" si="23"/>
        <v>-60.055457954371782</v>
      </c>
      <c r="AW43">
        <v>40</v>
      </c>
      <c r="AX43">
        <f>IF(Z43&gt;0, (R43*SUMPRODUCT(K43:$K$98, X43:$X$98)-K43*$AZ$3)/Z43, 0)</f>
        <v>920.679957920373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6.4359999999999999E-3</v>
      </c>
      <c r="Q44" s="4">
        <f t="shared" si="21"/>
        <v>25</v>
      </c>
      <c r="R44">
        <f t="shared" si="0"/>
        <v>1000000</v>
      </c>
      <c r="S44">
        <f t="shared" si="1"/>
        <v>917.16361270688913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535.73296297596585</v>
      </c>
      <c r="AC44">
        <f t="shared" si="2"/>
        <v>524.91516563534628</v>
      </c>
      <c r="AE44">
        <f t="shared" si="3"/>
        <v>0</v>
      </c>
      <c r="AF44">
        <f t="shared" si="24"/>
        <v>0</v>
      </c>
      <c r="AG44">
        <f t="shared" si="24"/>
        <v>-14.308111398088707</v>
      </c>
      <c r="AH44">
        <f t="shared" si="5"/>
        <v>-3745.0335700818218</v>
      </c>
      <c r="AI44">
        <f t="shared" si="25"/>
        <v>-3759.3416814799107</v>
      </c>
      <c r="AJ44">
        <f t="shared" si="7"/>
        <v>10.817797340619563</v>
      </c>
      <c r="AK44">
        <f t="shared" si="22"/>
        <v>37.501307408317615</v>
      </c>
      <c r="AL44">
        <f t="shared" si="26"/>
        <v>-3711.0225767309735</v>
      </c>
      <c r="AN44">
        <f t="shared" si="27"/>
        <v>0</v>
      </c>
      <c r="AO44">
        <f t="shared" si="27"/>
        <v>0</v>
      </c>
      <c r="AP44">
        <f t="shared" si="27"/>
        <v>-0.21543676813459561</v>
      </c>
      <c r="AQ44">
        <f t="shared" si="27"/>
        <v>-56.388848705900479</v>
      </c>
      <c r="AR44">
        <f t="shared" si="27"/>
        <v>-56.604285474035073</v>
      </c>
      <c r="AS44">
        <f t="shared" si="27"/>
        <v>0.16288322284864371</v>
      </c>
      <c r="AT44">
        <f t="shared" si="27"/>
        <v>0.56465596640162707</v>
      </c>
      <c r="AU44">
        <f t="shared" si="23"/>
        <v>-55.876746284784801</v>
      </c>
      <c r="AW44">
        <v>41</v>
      </c>
      <c r="AX44">
        <f>IF(Z44&gt;0, (R44*SUMPRODUCT(K44:$K$98, X44:$X$98)-K44*$AZ$3)/Z44, 0)</f>
        <v>917.16361270688913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6.8199999999999997E-3</v>
      </c>
      <c r="Q45" s="4">
        <f t="shared" si="21"/>
        <v>25</v>
      </c>
      <c r="R45">
        <f t="shared" si="0"/>
        <v>1000000</v>
      </c>
      <c r="S45">
        <f t="shared" si="1"/>
        <v>911.66136765676708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524.91516563534628</v>
      </c>
      <c r="AC45">
        <f t="shared" si="2"/>
        <v>512.98999049207714</v>
      </c>
      <c r="AE45">
        <f t="shared" si="3"/>
        <v>0</v>
      </c>
      <c r="AF45">
        <f t="shared" si="24"/>
        <v>0</v>
      </c>
      <c r="AG45">
        <f t="shared" si="24"/>
        <v>-14.067448964372856</v>
      </c>
      <c r="AH45">
        <f t="shared" si="5"/>
        <v>-3903.2527893985994</v>
      </c>
      <c r="AI45">
        <f t="shared" si="25"/>
        <v>-3917.3202383629723</v>
      </c>
      <c r="AJ45">
        <f t="shared" si="7"/>
        <v>11.925175143269144</v>
      </c>
      <c r="AK45">
        <f t="shared" si="22"/>
        <v>36.744061594474246</v>
      </c>
      <c r="AL45">
        <f t="shared" si="26"/>
        <v>-3868.6510016252287</v>
      </c>
      <c r="AN45">
        <f t="shared" si="27"/>
        <v>0</v>
      </c>
      <c r="AO45">
        <f t="shared" si="27"/>
        <v>0</v>
      </c>
      <c r="AP45">
        <f t="shared" si="27"/>
        <v>-0.18911885865586758</v>
      </c>
      <c r="AQ45">
        <f t="shared" si="27"/>
        <v>-52.474241381355064</v>
      </c>
      <c r="AR45">
        <f t="shared" si="27"/>
        <v>-52.663360240010938</v>
      </c>
      <c r="AS45">
        <f t="shared" si="27"/>
        <v>0.16031872716070134</v>
      </c>
      <c r="AT45">
        <f t="shared" si="27"/>
        <v>0.49397691143055533</v>
      </c>
      <c r="AU45">
        <f t="shared" si="23"/>
        <v>-52.009064601419674</v>
      </c>
      <c r="AW45">
        <v>42</v>
      </c>
      <c r="AX45">
        <f>IF(Z45&gt;0, (R45*SUMPRODUCT(K45:$K$98, X45:$X$98)-K45*$AZ$3)/Z45, 0)</f>
        <v>911.66136765676708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7.2269999999999999E-3</v>
      </c>
      <c r="Q46" s="4">
        <f t="shared" si="21"/>
        <v>25</v>
      </c>
      <c r="R46">
        <f t="shared" si="0"/>
        <v>1000000</v>
      </c>
      <c r="S46">
        <f t="shared" si="1"/>
        <v>904.54161498232861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512.98999049207714</v>
      </c>
      <c r="AC46">
        <f t="shared" si="2"/>
        <v>500.21545764878539</v>
      </c>
      <c r="AE46">
        <f t="shared" si="3"/>
        <v>0</v>
      </c>
      <c r="AF46">
        <f t="shared" si="24"/>
        <v>0</v>
      </c>
      <c r="AG46">
        <f t="shared" si="24"/>
        <v>-13.825109021063605</v>
      </c>
      <c r="AH46">
        <f t="shared" si="5"/>
        <v>-4066.618146620905</v>
      </c>
      <c r="AI46">
        <f t="shared" si="25"/>
        <v>-4080.4432556419688</v>
      </c>
      <c r="AJ46">
        <f t="shared" si="7"/>
        <v>12.774532843291752</v>
      </c>
      <c r="AK46">
        <f t="shared" si="22"/>
        <v>35.9092993344454</v>
      </c>
      <c r="AL46">
        <f t="shared" si="26"/>
        <v>-4031.759423464232</v>
      </c>
      <c r="AN46">
        <f t="shared" si="27"/>
        <v>0</v>
      </c>
      <c r="AO46">
        <f t="shared" si="27"/>
        <v>0</v>
      </c>
      <c r="AP46">
        <f t="shared" si="27"/>
        <v>-0.16594723935518121</v>
      </c>
      <c r="AQ46">
        <f t="shared" si="27"/>
        <v>-48.812928268069818</v>
      </c>
      <c r="AR46">
        <f t="shared" si="27"/>
        <v>-48.978875507425002</v>
      </c>
      <c r="AS46">
        <f t="shared" si="27"/>
        <v>0.15333683489703648</v>
      </c>
      <c r="AT46">
        <f t="shared" si="27"/>
        <v>0.4310308933297376</v>
      </c>
      <c r="AU46">
        <f t="shared" si="23"/>
        <v>-48.394507779198229</v>
      </c>
      <c r="AW46">
        <v>43</v>
      </c>
      <c r="AX46">
        <f>IF(Z46&gt;0, (R46*SUMPRODUCT(K46:$K$98, X46:$X$98)-K46*$AZ$3)/Z46, 0)</f>
        <v>904.54161498232861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7.6860000000000001E-3</v>
      </c>
      <c r="Q47" s="4">
        <f t="shared" si="21"/>
        <v>25</v>
      </c>
      <c r="R47">
        <f t="shared" si="0"/>
        <v>1000000</v>
      </c>
      <c r="S47">
        <f t="shared" si="1"/>
        <v>896.22101433762475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500.21545764878539</v>
      </c>
      <c r="AC47">
        <f t="shared" si="2"/>
        <v>486.84869771827215</v>
      </c>
      <c r="AE47">
        <f t="shared" si="3"/>
        <v>0</v>
      </c>
      <c r="AF47">
        <f t="shared" si="24"/>
        <v>0</v>
      </c>
      <c r="AG47">
        <f t="shared" si="24"/>
        <v>-13.580598142917074</v>
      </c>
      <c r="AH47">
        <f t="shared" si="5"/>
        <v>-4250.3915174357944</v>
      </c>
      <c r="AI47">
        <f t="shared" si="25"/>
        <v>-4263.9721155787111</v>
      </c>
      <c r="AJ47">
        <f t="shared" si="7"/>
        <v>13.36675993051324</v>
      </c>
      <c r="AK47">
        <f t="shared" si="22"/>
        <v>35.015082035414977</v>
      </c>
      <c r="AL47">
        <f t="shared" si="26"/>
        <v>-4215.5902736127828</v>
      </c>
      <c r="AN47">
        <f t="shared" si="27"/>
        <v>0</v>
      </c>
      <c r="AO47">
        <f t="shared" si="27"/>
        <v>0</v>
      </c>
      <c r="AP47">
        <f t="shared" si="27"/>
        <v>-0.14554669328566558</v>
      </c>
      <c r="AQ47">
        <f t="shared" si="27"/>
        <v>-45.552517202997237</v>
      </c>
      <c r="AR47">
        <f t="shared" si="27"/>
        <v>-45.698063896282896</v>
      </c>
      <c r="AS47">
        <f t="shared" si="27"/>
        <v>0.14325493526543964</v>
      </c>
      <c r="AT47">
        <f t="shared" si="27"/>
        <v>0.37526545972048664</v>
      </c>
      <c r="AU47">
        <f t="shared" si="23"/>
        <v>-45.179543501296969</v>
      </c>
      <c r="AW47">
        <v>44</v>
      </c>
      <c r="AX47">
        <f>IF(Z47&gt;0, (R47*SUMPRODUCT(K47:$K$98, X47:$X$98)-K47*$AZ$3)/Z47, 0)</f>
        <v>896.22101433762475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8.2030000000000002E-3</v>
      </c>
      <c r="Q48" s="4">
        <f t="shared" si="21"/>
        <v>25</v>
      </c>
      <c r="R48">
        <f t="shared" si="0"/>
        <v>1000000</v>
      </c>
      <c r="S48">
        <f t="shared" si="1"/>
        <v>886.76721906011312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486.84869771827215</v>
      </c>
      <c r="AC48">
        <f t="shared" si="2"/>
        <v>472.9445451023791</v>
      </c>
      <c r="AE48">
        <f t="shared" si="3"/>
        <v>0</v>
      </c>
      <c r="AF48">
        <f t="shared" si="24"/>
        <v>0</v>
      </c>
      <c r="AG48">
        <f t="shared" si="24"/>
        <v>-13.333390514921556</v>
      </c>
      <c r="AH48">
        <f t="shared" si="5"/>
        <v>-4456.0658626539507</v>
      </c>
      <c r="AI48">
        <f t="shared" si="25"/>
        <v>-4469.3992531688718</v>
      </c>
      <c r="AJ48">
        <f t="shared" si="7"/>
        <v>13.904152615893054</v>
      </c>
      <c r="AK48">
        <f t="shared" si="22"/>
        <v>34.079408840279051</v>
      </c>
      <c r="AL48">
        <f t="shared" si="26"/>
        <v>-4421.4156917126993</v>
      </c>
      <c r="AN48">
        <f t="shared" si="27"/>
        <v>0</v>
      </c>
      <c r="AO48">
        <f t="shared" si="27"/>
        <v>0</v>
      </c>
      <c r="AP48">
        <f t="shared" si="27"/>
        <v>-0.12758688109623806</v>
      </c>
      <c r="AQ48">
        <f t="shared" si="27"/>
        <v>-42.639983036511246</v>
      </c>
      <c r="AR48">
        <f t="shared" si="27"/>
        <v>-42.767569917607481</v>
      </c>
      <c r="AS48">
        <f t="shared" si="27"/>
        <v>0.133048489396797</v>
      </c>
      <c r="AT48">
        <f t="shared" si="27"/>
        <v>0.32610501272491593</v>
      </c>
      <c r="AU48">
        <f t="shared" si="23"/>
        <v>-42.308416415485766</v>
      </c>
      <c r="AW48">
        <v>45</v>
      </c>
      <c r="AX48">
        <f>IF(Z48&gt;0, (R48*SUMPRODUCT(K48:$K$98, X48:$X$98)-K48*$AZ$3)/Z48, 0)</f>
        <v>886.76721906011312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8.7950000000000007E-3</v>
      </c>
      <c r="Q49" s="4">
        <f t="shared" si="21"/>
        <v>25</v>
      </c>
      <c r="R49">
        <f t="shared" si="0"/>
        <v>1000000</v>
      </c>
      <c r="S49">
        <f t="shared" si="1"/>
        <v>876.26960699679489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472.9445451023791</v>
      </c>
      <c r="AC49">
        <f t="shared" si="2"/>
        <v>458.5620304472107</v>
      </c>
      <c r="AE49">
        <f t="shared" si="3"/>
        <v>0</v>
      </c>
      <c r="AF49">
        <f t="shared" si="24"/>
        <v>0</v>
      </c>
      <c r="AG49">
        <f t="shared" si="24"/>
        <v>-13.082789440193604</v>
      </c>
      <c r="AH49">
        <f t="shared" si="5"/>
        <v>-4690.6867831494046</v>
      </c>
      <c r="AI49">
        <f t="shared" si="25"/>
        <v>-4703.7695725895983</v>
      </c>
      <c r="AJ49">
        <f t="shared" si="7"/>
        <v>14.382514655168393</v>
      </c>
      <c r="AK49">
        <f t="shared" si="22"/>
        <v>33.106118157166541</v>
      </c>
      <c r="AL49">
        <f t="shared" si="26"/>
        <v>-4656.2809397772635</v>
      </c>
      <c r="AN49">
        <f t="shared" si="27"/>
        <v>0</v>
      </c>
      <c r="AO49">
        <f t="shared" si="27"/>
        <v>0</v>
      </c>
      <c r="AP49">
        <f t="shared" si="27"/>
        <v>-0.11177579077324487</v>
      </c>
      <c r="AQ49">
        <f t="shared" si="27"/>
        <v>-40.075950687193362</v>
      </c>
      <c r="AR49">
        <f t="shared" si="27"/>
        <v>-40.187726477966606</v>
      </c>
      <c r="AS49">
        <f t="shared" si="27"/>
        <v>0.12288028911863617</v>
      </c>
      <c r="AT49">
        <f t="shared" si="27"/>
        <v>0.28284965934566086</v>
      </c>
      <c r="AU49">
        <f t="shared" si="23"/>
        <v>-39.781996529502308</v>
      </c>
      <c r="AW49">
        <v>46</v>
      </c>
      <c r="AX49">
        <f>IF(Z49&gt;0, (R49*SUMPRODUCT(K49:$K$98, X49:$X$98)-K49*$AZ$3)/Z49, 0)</f>
        <v>876.26960699679489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9.4780000000000003E-3</v>
      </c>
      <c r="Q50" s="4">
        <f t="shared" si="21"/>
        <v>25</v>
      </c>
      <c r="R50">
        <f t="shared" si="0"/>
        <v>1000000</v>
      </c>
      <c r="S50">
        <f t="shared" si="1"/>
        <v>864.74362068879987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458.5620304472107</v>
      </c>
      <c r="AC50">
        <f t="shared" si="2"/>
        <v>443.71596224335934</v>
      </c>
      <c r="AE50">
        <f t="shared" si="3"/>
        <v>0</v>
      </c>
      <c r="AF50">
        <f t="shared" si="24"/>
        <v>0</v>
      </c>
      <c r="AG50">
        <f t="shared" si="24"/>
        <v>-12.827962867477513</v>
      </c>
      <c r="AH50">
        <f t="shared" si="5"/>
        <v>-4959.9471325661998</v>
      </c>
      <c r="AI50">
        <f t="shared" si="25"/>
        <v>-4972.7750954336771</v>
      </c>
      <c r="AJ50">
        <f t="shared" si="7"/>
        <v>14.84606820385136</v>
      </c>
      <c r="AK50">
        <f t="shared" si="22"/>
        <v>32.099342131304752</v>
      </c>
      <c r="AL50">
        <f t="shared" si="26"/>
        <v>-4925.8296850985207</v>
      </c>
      <c r="AN50">
        <f t="shared" si="27"/>
        <v>0</v>
      </c>
      <c r="AO50">
        <f t="shared" si="27"/>
        <v>0</v>
      </c>
      <c r="AP50">
        <f t="shared" si="27"/>
        <v>-9.785591242907464E-2</v>
      </c>
      <c r="AQ50">
        <f t="shared" si="27"/>
        <v>-37.836105176743388</v>
      </c>
      <c r="AR50">
        <f t="shared" si="27"/>
        <v>-37.933961089172463</v>
      </c>
      <c r="AS50">
        <f t="shared" si="27"/>
        <v>0.11325068251915056</v>
      </c>
      <c r="AT50">
        <f t="shared" si="27"/>
        <v>0.24486432063156813</v>
      </c>
      <c r="AU50">
        <f t="shared" si="23"/>
        <v>-37.575846086021741</v>
      </c>
      <c r="AW50">
        <v>47</v>
      </c>
      <c r="AX50">
        <f>IF(Z50&gt;0, (R50*SUMPRODUCT(K50:$K$98, X50:$X$98)-K50*$AZ$3)/Z50, 0)</f>
        <v>864.74362068879987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1.0265E-2</v>
      </c>
      <c r="Q51" s="4">
        <f t="shared" si="21"/>
        <v>25</v>
      </c>
      <c r="R51">
        <f t="shared" si="0"/>
        <v>1000000</v>
      </c>
      <c r="S51">
        <f t="shared" si="1"/>
        <v>852.17694679080796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443.71596224335934</v>
      </c>
      <c r="AC51">
        <f t="shared" si="2"/>
        <v>428.40653785531407</v>
      </c>
      <c r="AE51">
        <f t="shared" si="3"/>
        <v>0</v>
      </c>
      <c r="AF51">
        <f t="shared" si="24"/>
        <v>0</v>
      </c>
      <c r="AG51">
        <f t="shared" si="24"/>
        <v>-12.568004199968083</v>
      </c>
      <c r="AH51">
        <f t="shared" si="5"/>
        <v>-5267.1615533862669</v>
      </c>
      <c r="AI51">
        <f t="shared" si="25"/>
        <v>-5279.7295575862354</v>
      </c>
      <c r="AJ51">
        <f t="shared" si="7"/>
        <v>15.309424388045272</v>
      </c>
      <c r="AK51">
        <f t="shared" si="22"/>
        <v>31.060117357035157</v>
      </c>
      <c r="AL51">
        <f t="shared" si="26"/>
        <v>-5233.3600158411555</v>
      </c>
      <c r="AN51">
        <f t="shared" si="27"/>
        <v>0</v>
      </c>
      <c r="AO51">
        <f t="shared" si="27"/>
        <v>0</v>
      </c>
      <c r="AP51">
        <f t="shared" si="27"/>
        <v>-8.5600769967588794E-2</v>
      </c>
      <c r="AQ51">
        <f t="shared" si="27"/>
        <v>-35.874676467301825</v>
      </c>
      <c r="AR51">
        <f t="shared" si="27"/>
        <v>-35.960277237269416</v>
      </c>
      <c r="AS51">
        <f t="shared" si="27"/>
        <v>0.10427260323326318</v>
      </c>
      <c r="AT51">
        <f t="shared" si="27"/>
        <v>0.21155069004931032</v>
      </c>
      <c r="AU51">
        <f t="shared" si="23"/>
        <v>-35.644453943986846</v>
      </c>
      <c r="AW51">
        <v>48</v>
      </c>
      <c r="AX51">
        <f>IF(Z51&gt;0, (R51*SUMPRODUCT(K51:$K$98, X51:$X$98)-K51*$AZ$3)/Z51, 0)</f>
        <v>852.17694679080796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1.1204E-2</v>
      </c>
      <c r="Q52" s="4">
        <f t="shared" si="21"/>
        <v>25</v>
      </c>
      <c r="R52">
        <f t="shared" si="0"/>
        <v>1000000</v>
      </c>
      <c r="S52">
        <f t="shared" si="1"/>
        <v>838.60618357512158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428.40653785531407</v>
      </c>
      <c r="AC52">
        <f t="shared" si="2"/>
        <v>412.64496923506431</v>
      </c>
      <c r="AE52">
        <f t="shared" si="3"/>
        <v>0</v>
      </c>
      <c r="AF52">
        <f t="shared" si="24"/>
        <v>0</v>
      </c>
      <c r="AG52">
        <f t="shared" si="24"/>
        <v>-12.301512238911961</v>
      </c>
      <c r="AH52">
        <f t="shared" si="5"/>
        <v>-5632.4767622576965</v>
      </c>
      <c r="AI52">
        <f t="shared" si="25"/>
        <v>-5644.778274496608</v>
      </c>
      <c r="AJ52">
        <f t="shared" si="7"/>
        <v>15.761568620249761</v>
      </c>
      <c r="AK52">
        <f t="shared" si="22"/>
        <v>29.988457649871989</v>
      </c>
      <c r="AL52">
        <f t="shared" si="26"/>
        <v>-5599.0282482264865</v>
      </c>
      <c r="AN52">
        <f t="shared" si="27"/>
        <v>0</v>
      </c>
      <c r="AO52">
        <f t="shared" si="27"/>
        <v>0</v>
      </c>
      <c r="AP52">
        <f t="shared" si="27"/>
        <v>-7.4808652893925034E-2</v>
      </c>
      <c r="AQ52">
        <f t="shared" si="27"/>
        <v>-34.252536668459456</v>
      </c>
      <c r="AR52">
        <f t="shared" si="27"/>
        <v>-34.327345321353377</v>
      </c>
      <c r="AS52">
        <f t="shared" si="27"/>
        <v>9.585014371211438E-2</v>
      </c>
      <c r="AT52">
        <f t="shared" si="27"/>
        <v>0.18236750698480528</v>
      </c>
      <c r="AU52">
        <f t="shared" si="23"/>
        <v>-34.049127670656461</v>
      </c>
      <c r="AW52">
        <v>49</v>
      </c>
      <c r="AX52">
        <f>IF(Z52&gt;0, (R52*SUMPRODUCT(K52:$K$98, X52:$X$98)-K52*$AZ$3)/Z52, 0)</f>
        <v>838.60618357512158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1.2285000000000001E-2</v>
      </c>
      <c r="Q53" s="4">
        <f t="shared" si="21"/>
        <v>25</v>
      </c>
      <c r="R53">
        <f t="shared" si="0"/>
        <v>1000000</v>
      </c>
      <c r="S53">
        <f t="shared" si="1"/>
        <v>823.85106726680976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412.64496923506431</v>
      </c>
      <c r="AC53">
        <f t="shared" si="2"/>
        <v>396.35056457290102</v>
      </c>
      <c r="AE53">
        <f t="shared" si="3"/>
        <v>0</v>
      </c>
      <c r="AF53">
        <f t="shared" si="24"/>
        <v>0</v>
      </c>
      <c r="AG53">
        <f t="shared" si="24"/>
        <v>-12.027373038667807</v>
      </c>
      <c r="AH53">
        <f t="shared" si="5"/>
        <v>-6044.9631142013377</v>
      </c>
      <c r="AI53">
        <f t="shared" si="25"/>
        <v>-6056.9904872400057</v>
      </c>
      <c r="AJ53">
        <f t="shared" si="7"/>
        <v>16.294404662163288</v>
      </c>
      <c r="AK53">
        <f t="shared" si="22"/>
        <v>28.885147846454505</v>
      </c>
      <c r="AL53">
        <f t="shared" si="26"/>
        <v>-6011.8109347313875</v>
      </c>
      <c r="AN53">
        <f t="shared" si="27"/>
        <v>0</v>
      </c>
      <c r="AO53">
        <f t="shared" si="27"/>
        <v>0</v>
      </c>
      <c r="AP53">
        <f t="shared" si="27"/>
        <v>-6.5304948271592778E-2</v>
      </c>
      <c r="AQ53">
        <f t="shared" si="27"/>
        <v>-32.82229645720961</v>
      </c>
      <c r="AR53">
        <f t="shared" si="27"/>
        <v>-32.887601405481206</v>
      </c>
      <c r="AS53">
        <f t="shared" si="27"/>
        <v>8.8473621809009556E-2</v>
      </c>
      <c r="AT53">
        <f t="shared" si="27"/>
        <v>0.15683749725442611</v>
      </c>
      <c r="AU53">
        <f t="shared" si="23"/>
        <v>-32.642290286417769</v>
      </c>
      <c r="AW53">
        <v>50</v>
      </c>
      <c r="AX53">
        <f>IF(Z53&gt;0, (R53*SUMPRODUCT(K53:$K$98, X53:$X$98)-K53*$AZ$3)/Z53, 0)</f>
        <v>823.85106726680976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1.3528E-2</v>
      </c>
      <c r="Q54" s="4">
        <f t="shared" si="21"/>
        <v>25</v>
      </c>
      <c r="R54">
        <f t="shared" si="0"/>
        <v>1000000</v>
      </c>
      <c r="S54">
        <f t="shared" si="1"/>
        <v>807.96494625559455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396.35056457290102</v>
      </c>
      <c r="AC54">
        <f t="shared" si="2"/>
        <v>379.5623145498846</v>
      </c>
      <c r="AE54">
        <f t="shared" si="3"/>
        <v>0</v>
      </c>
      <c r="AF54">
        <f t="shared" si="24"/>
        <v>0</v>
      </c>
      <c r="AG54">
        <f t="shared" si="24"/>
        <v>-11.744393005814031</v>
      </c>
      <c r="AH54">
        <f t="shared" si="5"/>
        <v>-6508.2520986839236</v>
      </c>
      <c r="AI54">
        <f t="shared" si="25"/>
        <v>-6519.9964916897379</v>
      </c>
      <c r="AJ54">
        <f t="shared" si="7"/>
        <v>16.788250023016417</v>
      </c>
      <c r="AK54">
        <f t="shared" si="22"/>
        <v>27.744539520103075</v>
      </c>
      <c r="AL54">
        <f t="shared" si="26"/>
        <v>-6475.4637021466187</v>
      </c>
      <c r="AN54">
        <f t="shared" si="27"/>
        <v>0</v>
      </c>
      <c r="AO54">
        <f t="shared" si="27"/>
        <v>0</v>
      </c>
      <c r="AP54">
        <f t="shared" si="27"/>
        <v>-5.693611915058816E-2</v>
      </c>
      <c r="AQ54">
        <f t="shared" si="27"/>
        <v>-31.551619293503823</v>
      </c>
      <c r="AR54">
        <f t="shared" si="27"/>
        <v>-31.608555412654411</v>
      </c>
      <c r="AS54">
        <f t="shared" si="27"/>
        <v>8.1388438139555805E-2</v>
      </c>
      <c r="AT54">
        <f t="shared" si="27"/>
        <v>0.13450387832838878</v>
      </c>
      <c r="AU54">
        <f t="shared" si="23"/>
        <v>-31.392663096186471</v>
      </c>
      <c r="AW54">
        <v>51</v>
      </c>
      <c r="AX54">
        <f>IF(Z54&gt;0, (R54*SUMPRODUCT(K54:$K$98, X54:$X$98)-K54*$AZ$3)/Z54, 0)</f>
        <v>807.96494625559455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1.4963000000000001E-2</v>
      </c>
      <c r="Q55" s="4">
        <f t="shared" si="21"/>
        <v>25</v>
      </c>
      <c r="R55">
        <f t="shared" si="0"/>
        <v>1000000</v>
      </c>
      <c r="S55">
        <f t="shared" si="1"/>
        <v>791.02244167812762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379.5623145498846</v>
      </c>
      <c r="AC55">
        <f t="shared" si="2"/>
        <v>362.32680814405364</v>
      </c>
      <c r="AE55">
        <f t="shared" si="3"/>
        <v>0</v>
      </c>
      <c r="AF55">
        <f t="shared" si="24"/>
        <v>0</v>
      </c>
      <c r="AG55">
        <f t="shared" si="24"/>
        <v>-11.451217723209895</v>
      </c>
      <c r="AH55">
        <f t="shared" si="5"/>
        <v>-7029.2541018398151</v>
      </c>
      <c r="AI55">
        <f t="shared" si="25"/>
        <v>-7040.7053195630251</v>
      </c>
      <c r="AJ55">
        <f t="shared" si="7"/>
        <v>17.235506405830961</v>
      </c>
      <c r="AK55">
        <f t="shared" si="22"/>
        <v>26.569362018491926</v>
      </c>
      <c r="AL55">
        <f t="shared" si="26"/>
        <v>-6996.900451138702</v>
      </c>
      <c r="AN55">
        <f t="shared" si="27"/>
        <v>0</v>
      </c>
      <c r="AO55">
        <f t="shared" si="27"/>
        <v>0</v>
      </c>
      <c r="AP55">
        <f t="shared" si="27"/>
        <v>-4.9566806078778593E-2</v>
      </c>
      <c r="AQ55">
        <f t="shared" si="27"/>
        <v>-30.426255387508952</v>
      </c>
      <c r="AR55">
        <f t="shared" si="27"/>
        <v>-30.475822193587732</v>
      </c>
      <c r="AS55">
        <f t="shared" si="27"/>
        <v>7.4604205800385195E-2</v>
      </c>
      <c r="AT55">
        <f t="shared" si="27"/>
        <v>0.11500597112376774</v>
      </c>
      <c r="AU55">
        <f t="shared" si="23"/>
        <v>-30.28621201666358</v>
      </c>
      <c r="AW55">
        <v>52</v>
      </c>
      <c r="AX55">
        <f>IF(Z55&gt;0, (R55*SUMPRODUCT(K55:$K$98, X55:$X$98)-K55*$AZ$3)/Z55, 0)</f>
        <v>791.02244167812762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1.6567999999999999E-2</v>
      </c>
      <c r="Q56" s="4">
        <f t="shared" si="21"/>
        <v>25</v>
      </c>
      <c r="R56">
        <f t="shared" si="0"/>
        <v>1000000</v>
      </c>
      <c r="S56">
        <f t="shared" si="1"/>
        <v>773.04063892665022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362.32680814405364</v>
      </c>
      <c r="AC56">
        <f t="shared" si="2"/>
        <v>344.68279640625224</v>
      </c>
      <c r="AE56">
        <f t="shared" si="3"/>
        <v>0</v>
      </c>
      <c r="AF56">
        <f t="shared" si="24"/>
        <v>0</v>
      </c>
      <c r="AG56">
        <f t="shared" si="24"/>
        <v>-11.146981770739655</v>
      </c>
      <c r="AH56">
        <f t="shared" si="5"/>
        <v>-7588.9510095256619</v>
      </c>
      <c r="AI56">
        <f t="shared" si="25"/>
        <v>-7600.0979912964012</v>
      </c>
      <c r="AJ56">
        <f t="shared" si="7"/>
        <v>17.644011737801407</v>
      </c>
      <c r="AK56">
        <f t="shared" si="22"/>
        <v>25.362876570083756</v>
      </c>
      <c r="AL56">
        <f t="shared" si="26"/>
        <v>-7557.0911029885156</v>
      </c>
      <c r="AN56">
        <f t="shared" si="27"/>
        <v>0</v>
      </c>
      <c r="AO56">
        <f t="shared" si="27"/>
        <v>0</v>
      </c>
      <c r="AP56">
        <f t="shared" si="27"/>
        <v>-4.3080281406140716E-2</v>
      </c>
      <c r="AQ56">
        <f t="shared" si="27"/>
        <v>-29.329387254042988</v>
      </c>
      <c r="AR56">
        <f t="shared" si="27"/>
        <v>-29.372467535449129</v>
      </c>
      <c r="AS56">
        <f t="shared" si="27"/>
        <v>6.818966841705866E-2</v>
      </c>
      <c r="AT56">
        <f t="shared" si="27"/>
        <v>9.8021139926554257E-2</v>
      </c>
      <c r="AU56">
        <f t="shared" si="23"/>
        <v>-29.206256727105512</v>
      </c>
      <c r="AW56">
        <v>53</v>
      </c>
      <c r="AX56">
        <f>IF(Z56&gt;0, (R56*SUMPRODUCT(K56:$K$98, X56:$X$98)-K56*$AZ$3)/Z56, 0)</f>
        <v>773.04063892665022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1.8353999999999999E-2</v>
      </c>
      <c r="Q57" s="4">
        <f t="shared" si="21"/>
        <v>25</v>
      </c>
      <c r="R57">
        <f t="shared" si="0"/>
        <v>1000000</v>
      </c>
      <c r="S57">
        <f t="shared" si="1"/>
        <v>754.2436818983449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344.68279640625224</v>
      </c>
      <c r="AC57">
        <f t="shared" si="2"/>
        <v>326.76612669659096</v>
      </c>
      <c r="AE57">
        <f t="shared" si="3"/>
        <v>0</v>
      </c>
      <c r="AF57">
        <f t="shared" si="24"/>
        <v>0</v>
      </c>
      <c r="AG57">
        <f t="shared" si="24"/>
        <v>-10.830920249612104</v>
      </c>
      <c r="AH57">
        <f t="shared" si="5"/>
        <v>-8183.6681368062264</v>
      </c>
      <c r="AI57">
        <f t="shared" si="25"/>
        <v>-8194.4990570558384</v>
      </c>
      <c r="AJ57">
        <f t="shared" si="7"/>
        <v>17.916669709661278</v>
      </c>
      <c r="AK57">
        <f t="shared" si="22"/>
        <v>24.127795748437659</v>
      </c>
      <c r="AL57">
        <f t="shared" si="26"/>
        <v>-8152.4545915977387</v>
      </c>
      <c r="AN57">
        <f t="shared" si="27"/>
        <v>0</v>
      </c>
      <c r="AO57">
        <f t="shared" si="27"/>
        <v>0</v>
      </c>
      <c r="AP57">
        <f t="shared" si="27"/>
        <v>-3.7373913488527678E-2</v>
      </c>
      <c r="AQ57">
        <f t="shared" si="27"/>
        <v>-28.23912446172524</v>
      </c>
      <c r="AR57">
        <f t="shared" si="27"/>
        <v>-28.276498375213766</v>
      </c>
      <c r="AS57">
        <f t="shared" si="27"/>
        <v>6.1824484743610443E-2</v>
      </c>
      <c r="AT57">
        <f t="shared" si="27"/>
        <v>8.3257020658357273E-2</v>
      </c>
      <c r="AU57">
        <f t="shared" si="23"/>
        <v>-28.131416869811797</v>
      </c>
      <c r="AW57">
        <v>54</v>
      </c>
      <c r="AX57">
        <f>IF(Z57&gt;0, (R57*SUMPRODUCT(K57:$K$98, X57:$X$98)-K57*$AZ$3)/Z57, 0)</f>
        <v>754.2436818983449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2.0303000000000002E-2</v>
      </c>
      <c r="Q58" s="4">
        <f t="shared" si="21"/>
        <v>25</v>
      </c>
      <c r="R58">
        <f t="shared" si="0"/>
        <v>1000000</v>
      </c>
      <c r="S58">
        <f t="shared" si="1"/>
        <v>734.85058366918418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326.76612669659096</v>
      </c>
      <c r="AC58">
        <f t="shared" si="2"/>
        <v>308.71692861377812</v>
      </c>
      <c r="AE58">
        <f t="shared" si="3"/>
        <v>0</v>
      </c>
      <c r="AF58">
        <f t="shared" si="24"/>
        <v>0</v>
      </c>
      <c r="AG58">
        <f t="shared" si="24"/>
        <v>-10.502710873288109</v>
      </c>
      <c r="AH58">
        <f t="shared" si="5"/>
        <v>-8796.0069531149838</v>
      </c>
      <c r="AI58">
        <f t="shared" si="25"/>
        <v>-8806.5096639882722</v>
      </c>
      <c r="AJ58">
        <f t="shared" si="7"/>
        <v>18.049198082812836</v>
      </c>
      <c r="AK58">
        <f t="shared" si="22"/>
        <v>22.873628868761369</v>
      </c>
      <c r="AL58">
        <f t="shared" si="26"/>
        <v>-8765.5868370366989</v>
      </c>
      <c r="AN58">
        <f t="shared" si="27"/>
        <v>0</v>
      </c>
      <c r="AO58">
        <f t="shared" si="27"/>
        <v>0</v>
      </c>
      <c r="AP58">
        <f t="shared" si="27"/>
        <v>-3.2358367667932882E-2</v>
      </c>
      <c r="AQ58">
        <f t="shared" si="27"/>
        <v>-27.100091627056344</v>
      </c>
      <c r="AR58">
        <f t="shared" si="27"/>
        <v>-27.132449994724276</v>
      </c>
      <c r="AS58">
        <f t="shared" si="27"/>
        <v>5.5608746610403395E-2</v>
      </c>
      <c r="AT58">
        <f t="shared" si="27"/>
        <v>7.0472595291343323E-2</v>
      </c>
      <c r="AU58">
        <f t="shared" si="23"/>
        <v>-27.00636865282253</v>
      </c>
      <c r="AW58">
        <v>55</v>
      </c>
      <c r="AX58">
        <f>IF(Z58&gt;0, (R58*SUMPRODUCT(K58:$K$98, X58:$X$98)-K58*$AZ$3)/Z58, 0)</f>
        <v>734.85058366918418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2.2446000000000001E-2</v>
      </c>
      <c r="Q59" s="4">
        <f t="shared" si="21"/>
        <v>25</v>
      </c>
      <c r="R59">
        <f t="shared" si="0"/>
        <v>1000000</v>
      </c>
      <c r="S59">
        <f t="shared" si="1"/>
        <v>715.20543305219917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308.71692861377812</v>
      </c>
      <c r="AC59">
        <f t="shared" si="2"/>
        <v>290.71498553932202</v>
      </c>
      <c r="AE59">
        <f t="shared" si="3"/>
        <v>0</v>
      </c>
      <c r="AF59">
        <f t="shared" si="24"/>
        <v>0</v>
      </c>
      <c r="AG59">
        <f t="shared" si="24"/>
        <v>-10.161939916293401</v>
      </c>
      <c r="AH59">
        <f t="shared" si="5"/>
        <v>-9429.7539304729962</v>
      </c>
      <c r="AI59">
        <f t="shared" si="25"/>
        <v>-9439.9158703892899</v>
      </c>
      <c r="AJ59">
        <f t="shared" si="7"/>
        <v>18.001943074456108</v>
      </c>
      <c r="AK59">
        <f t="shared" si="22"/>
        <v>21.610185002964471</v>
      </c>
      <c r="AL59">
        <f t="shared" si="26"/>
        <v>-9400.3037423118694</v>
      </c>
      <c r="AN59">
        <f t="shared" si="27"/>
        <v>0</v>
      </c>
      <c r="AO59">
        <f t="shared" si="27"/>
        <v>0</v>
      </c>
      <c r="AP59">
        <f t="shared" si="27"/>
        <v>-2.7953989348731355E-2</v>
      </c>
      <c r="AQ59">
        <f t="shared" si="27"/>
        <v>-25.939854309800761</v>
      </c>
      <c r="AR59">
        <f t="shared" si="27"/>
        <v>-25.967808299149496</v>
      </c>
      <c r="AS59">
        <f t="shared" si="27"/>
        <v>4.9520675097965698E-2</v>
      </c>
      <c r="AT59">
        <f t="shared" si="27"/>
        <v>5.9446413418406327E-2</v>
      </c>
      <c r="AU59">
        <f t="shared" si="23"/>
        <v>-25.858841210633123</v>
      </c>
      <c r="AW59">
        <v>56</v>
      </c>
      <c r="AX59">
        <f>IF(Z59&gt;0, (R59*SUMPRODUCT(K59:$K$98, X59:$X$98)-K59*$AZ$3)/Z59, 0)</f>
        <v>715.20543305219917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2.4856E-2</v>
      </c>
      <c r="Q60" s="4">
        <f t="shared" si="21"/>
        <v>25</v>
      </c>
      <c r="R60">
        <f t="shared" si="0"/>
        <v>1000000</v>
      </c>
      <c r="S60">
        <f t="shared" si="1"/>
        <v>695.6205197499886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290.71498553932202</v>
      </c>
      <c r="AC60">
        <f t="shared" si="2"/>
        <v>272.89847815148573</v>
      </c>
      <c r="AE60">
        <f t="shared" si="3"/>
        <v>0</v>
      </c>
      <c r="AF60">
        <f t="shared" si="24"/>
        <v>0</v>
      </c>
      <c r="AG60">
        <f t="shared" si="24"/>
        <v>-9.8077353385710779</v>
      </c>
      <c r="AH60">
        <f t="shared" si="5"/>
        <v>-10103.40714237555</v>
      </c>
      <c r="AI60">
        <f t="shared" si="25"/>
        <v>-10113.214877714121</v>
      </c>
      <c r="AJ60">
        <f t="shared" si="7"/>
        <v>17.816507387836282</v>
      </c>
      <c r="AK60">
        <f t="shared" si="22"/>
        <v>20.350048987752544</v>
      </c>
      <c r="AL60">
        <f t="shared" si="26"/>
        <v>-10075.048321338532</v>
      </c>
      <c r="AN60">
        <f t="shared" si="27"/>
        <v>0</v>
      </c>
      <c r="AO60">
        <f t="shared" si="27"/>
        <v>0</v>
      </c>
      <c r="AP60">
        <f t="shared" si="27"/>
        <v>-2.4088950978564262E-2</v>
      </c>
      <c r="AQ60">
        <f t="shared" si="27"/>
        <v>-24.815155687573803</v>
      </c>
      <c r="AR60">
        <f t="shared" si="27"/>
        <v>-24.839244638552366</v>
      </c>
      <c r="AS60">
        <f t="shared" si="27"/>
        <v>4.3759436634364261E-2</v>
      </c>
      <c r="AT60">
        <f t="shared" si="27"/>
        <v>4.9982112644239934E-2</v>
      </c>
      <c r="AU60">
        <f t="shared" si="23"/>
        <v>-24.745503089273761</v>
      </c>
      <c r="AW60">
        <v>57</v>
      </c>
      <c r="AX60">
        <f>IF(Z60&gt;0, (R60*SUMPRODUCT(K60:$K$98, X60:$X$98)-K60*$AZ$3)/Z60, 0)</f>
        <v>695.6205197499886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2.7564999999999999E-2</v>
      </c>
      <c r="Q61" s="4">
        <f t="shared" si="21"/>
        <v>25</v>
      </c>
      <c r="R61">
        <f t="shared" si="0"/>
        <v>1000000</v>
      </c>
      <c r="S61">
        <f t="shared" si="1"/>
        <v>676.2580404822736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272.89847815148573</v>
      </c>
      <c r="AC61">
        <f t="shared" si="2"/>
        <v>255.33631078709456</v>
      </c>
      <c r="AE61">
        <f t="shared" si="3"/>
        <v>0</v>
      </c>
      <c r="AF61">
        <f t="shared" si="24"/>
        <v>0</v>
      </c>
      <c r="AG61">
        <f t="shared" si="24"/>
        <v>-9.4393077605776554</v>
      </c>
      <c r="AH61">
        <f t="shared" si="5"/>
        <v>-10814.00898430847</v>
      </c>
      <c r="AI61">
        <f t="shared" si="25"/>
        <v>-10823.448292069048</v>
      </c>
      <c r="AJ61">
        <f t="shared" si="7"/>
        <v>17.562167364391172</v>
      </c>
      <c r="AK61">
        <f t="shared" si="22"/>
        <v>19.102893470604002</v>
      </c>
      <c r="AL61">
        <f t="shared" si="26"/>
        <v>-10786.783231234052</v>
      </c>
      <c r="AN61">
        <f t="shared" si="27"/>
        <v>0</v>
      </c>
      <c r="AO61">
        <f t="shared" si="27"/>
        <v>0</v>
      </c>
      <c r="AP61">
        <f t="shared" si="27"/>
        <v>-2.0700044227727227E-2</v>
      </c>
      <c r="AQ61">
        <f t="shared" si="27"/>
        <v>-23.714711918718709</v>
      </c>
      <c r="AR61">
        <f t="shared" si="27"/>
        <v>-23.735411962946436</v>
      </c>
      <c r="AS61">
        <f t="shared" si="27"/>
        <v>3.8513167532890955E-2</v>
      </c>
      <c r="AT61">
        <f t="shared" si="27"/>
        <v>4.1891921499852172E-2</v>
      </c>
      <c r="AU61">
        <f t="shared" si="23"/>
        <v>-23.655006873913692</v>
      </c>
      <c r="AW61">
        <v>58</v>
      </c>
      <c r="AX61">
        <f>IF(Z61&gt;0, (R61*SUMPRODUCT(K61:$K$98, X61:$X$98)-K61*$AZ$3)/Z61, 0)</f>
        <v>676.2580404822736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3.0620999999999999E-2</v>
      </c>
      <c r="Q62" s="4">
        <f t="shared" si="21"/>
        <v>25</v>
      </c>
      <c r="R62">
        <f t="shared" si="0"/>
        <v>1000000</v>
      </c>
      <c r="S62">
        <f t="shared" si="1"/>
        <v>657.30124658315833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255.33631078709456</v>
      </c>
      <c r="AC62">
        <f t="shared" si="2"/>
        <v>238.09748129978883</v>
      </c>
      <c r="AE62">
        <f t="shared" si="3"/>
        <v>0</v>
      </c>
      <c r="AF62">
        <f t="shared" si="24"/>
        <v>0</v>
      </c>
      <c r="AG62">
        <f t="shared" si="24"/>
        <v>-9.0558736400352302</v>
      </c>
      <c r="AH62">
        <f t="shared" si="5"/>
        <v>-11561.641717465936</v>
      </c>
      <c r="AI62">
        <f t="shared" si="25"/>
        <v>-11570.697591105971</v>
      </c>
      <c r="AJ62">
        <f t="shared" si="7"/>
        <v>17.238829487305736</v>
      </c>
      <c r="AK62">
        <f t="shared" si="22"/>
        <v>17.873541755096621</v>
      </c>
      <c r="AL62">
        <f t="shared" si="26"/>
        <v>-11535.585219863569</v>
      </c>
      <c r="AN62">
        <f t="shared" si="27"/>
        <v>0</v>
      </c>
      <c r="AO62">
        <f t="shared" si="27"/>
        <v>0</v>
      </c>
      <c r="AP62">
        <f t="shared" si="27"/>
        <v>-1.7731417617100641E-2</v>
      </c>
      <c r="AQ62">
        <f t="shared" si="27"/>
        <v>-22.637716224901268</v>
      </c>
      <c r="AR62">
        <f t="shared" si="27"/>
        <v>-22.655447642518368</v>
      </c>
      <c r="AS62">
        <f t="shared" si="27"/>
        <v>3.3753660554413145E-2</v>
      </c>
      <c r="AT62">
        <f t="shared" si="27"/>
        <v>3.4996428368348043E-2</v>
      </c>
      <c r="AU62">
        <f t="shared" si="23"/>
        <v>-22.586697553595606</v>
      </c>
      <c r="AW62">
        <v>59</v>
      </c>
      <c r="AX62">
        <f>IF(Z62&gt;0, (R62*SUMPRODUCT(K62:$K$98, X62:$X$98)-K62*$AZ$3)/Z62, 0)</f>
        <v>657.30124658315833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3.3921E-2</v>
      </c>
      <c r="Q63" s="4">
        <f t="shared" si="21"/>
        <v>25</v>
      </c>
      <c r="R63">
        <f t="shared" si="0"/>
        <v>1000000</v>
      </c>
      <c r="S63">
        <f t="shared" si="1"/>
        <v>638.82670759526866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238.09748129978883</v>
      </c>
      <c r="AC63">
        <f t="shared" si="2"/>
        <v>221.24180296007782</v>
      </c>
      <c r="AE63">
        <f t="shared" si="3"/>
        <v>0</v>
      </c>
      <c r="AF63">
        <f t="shared" si="24"/>
        <v>0</v>
      </c>
      <c r="AG63">
        <f t="shared" si="24"/>
        <v>-8.6581306138912435</v>
      </c>
      <c r="AH63">
        <f t="shared" si="5"/>
        <v>-12287.371589745402</v>
      </c>
      <c r="AI63">
        <f t="shared" si="25"/>
        <v>-12296.029720359293</v>
      </c>
      <c r="AJ63">
        <f t="shared" si="7"/>
        <v>16.855678339711005</v>
      </c>
      <c r="AK63">
        <f t="shared" si="22"/>
        <v>16.666823690985218</v>
      </c>
      <c r="AL63">
        <f t="shared" si="26"/>
        <v>-12262.507218328597</v>
      </c>
      <c r="AN63">
        <f t="shared" si="27"/>
        <v>0</v>
      </c>
      <c r="AO63">
        <f t="shared" si="27"/>
        <v>0</v>
      </c>
      <c r="AP63">
        <f t="shared" si="27"/>
        <v>-1.5136282164232111E-2</v>
      </c>
      <c r="AQ63">
        <f t="shared" si="27"/>
        <v>-21.480979178202531</v>
      </c>
      <c r="AR63">
        <f t="shared" si="27"/>
        <v>-21.496115460366763</v>
      </c>
      <c r="AS63">
        <f t="shared" si="27"/>
        <v>2.9467365970439724E-2</v>
      </c>
      <c r="AT63">
        <f t="shared" si="27"/>
        <v>2.9137207258517067E-2</v>
      </c>
      <c r="AU63">
        <f t="shared" si="23"/>
        <v>-21.437510887137808</v>
      </c>
      <c r="AW63">
        <v>60</v>
      </c>
      <c r="AX63">
        <f>IF(Z63&gt;0, (R63*SUMPRODUCT(K63:$K$98, X63:$X$98)-K63*$AZ$3)/Z63, 0)</f>
        <v>638.82670759526866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3.7368999999999999E-2</v>
      </c>
      <c r="Q64" s="4">
        <f t="shared" si="21"/>
        <v>25</v>
      </c>
      <c r="R64">
        <f t="shared" si="0"/>
        <v>1000000</v>
      </c>
      <c r="S64">
        <f t="shared" si="1"/>
        <v>621.13017564255642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221.24180296007782</v>
      </c>
      <c r="AC64">
        <f t="shared" si="2"/>
        <v>204.9233576079379</v>
      </c>
      <c r="AE64">
        <f t="shared" si="3"/>
        <v>0</v>
      </c>
      <c r="AF64">
        <f t="shared" si="24"/>
        <v>0</v>
      </c>
      <c r="AG64">
        <f t="shared" si="24"/>
        <v>-8.2480036248418287</v>
      </c>
      <c r="AH64">
        <f t="shared" si="5"/>
        <v>-12941.827316420075</v>
      </c>
      <c r="AI64">
        <f t="shared" si="25"/>
        <v>-12950.075320044916</v>
      </c>
      <c r="AJ64">
        <f t="shared" si="7"/>
        <v>16.318445352139918</v>
      </c>
      <c r="AK64">
        <f t="shared" si="22"/>
        <v>15.48692620720545</v>
      </c>
      <c r="AL64">
        <f t="shared" si="26"/>
        <v>-12918.269948485569</v>
      </c>
      <c r="AN64">
        <f t="shared" si="27"/>
        <v>0</v>
      </c>
      <c r="AO64">
        <f t="shared" si="27"/>
        <v>0</v>
      </c>
      <c r="AP64">
        <f t="shared" si="27"/>
        <v>-1.2874367512852321E-2</v>
      </c>
      <c r="AQ64">
        <f t="shared" si="27"/>
        <v>-20.200990292685347</v>
      </c>
      <c r="AR64">
        <f t="shared" si="27"/>
        <v>-20.213864660198201</v>
      </c>
      <c r="AS64">
        <f t="shared" si="27"/>
        <v>2.5471577397115291E-2</v>
      </c>
      <c r="AT64">
        <f t="shared" si="27"/>
        <v>2.4173653250523473E-2</v>
      </c>
      <c r="AU64">
        <f t="shared" si="23"/>
        <v>-20.16421942955056</v>
      </c>
      <c r="AW64">
        <v>61</v>
      </c>
      <c r="AX64">
        <f>IF(Z64&gt;0, (R64*SUMPRODUCT(K64:$K$98, X64:$X$98)-K64*$AZ$3)/Z64, 0)</f>
        <v>621.13017564255642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5.0548205999999998E-2</v>
      </c>
      <c r="Q65" s="4">
        <f t="shared" si="21"/>
        <v>25</v>
      </c>
      <c r="R65">
        <f t="shared" si="0"/>
        <v>1000000</v>
      </c>
      <c r="S65">
        <f t="shared" si="1"/>
        <v>610.85785974147529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204.9233576079379</v>
      </c>
      <c r="AC65">
        <f t="shared" si="2"/>
        <v>189.33177251709412</v>
      </c>
      <c r="AE65">
        <f t="shared" si="3"/>
        <v>0</v>
      </c>
      <c r="AF65">
        <f t="shared" si="24"/>
        <v>0</v>
      </c>
      <c r="AG65">
        <f t="shared" si="24"/>
        <v>-7.74860180227616</v>
      </c>
      <c r="AH65">
        <f t="shared" si="5"/>
        <v>-16676.871452690059</v>
      </c>
      <c r="AI65">
        <f t="shared" si="25"/>
        <v>-16684.620054492334</v>
      </c>
      <c r="AJ65">
        <f t="shared" si="7"/>
        <v>15.591585090843779</v>
      </c>
      <c r="AK65">
        <f t="shared" si="22"/>
        <v>14.344635032555654</v>
      </c>
      <c r="AL65">
        <f t="shared" si="26"/>
        <v>-16654.683834368938</v>
      </c>
      <c r="AN65">
        <f t="shared" si="27"/>
        <v>0</v>
      </c>
      <c r="AO65">
        <f t="shared" si="27"/>
        <v>0</v>
      </c>
      <c r="AP65">
        <f t="shared" si="27"/>
        <v>-1.0798971121932529E-2</v>
      </c>
      <c r="AQ65">
        <f t="shared" si="27"/>
        <v>-23.242006469977383</v>
      </c>
      <c r="AR65">
        <f t="shared" si="27"/>
        <v>-23.252805441099316</v>
      </c>
      <c r="AS65">
        <f t="shared" si="27"/>
        <v>2.1729478612737069E-2</v>
      </c>
      <c r="AT65">
        <f t="shared" si="27"/>
        <v>1.9991645386361966E-2</v>
      </c>
      <c r="AU65">
        <f t="shared" si="23"/>
        <v>-23.211084317100219</v>
      </c>
      <c r="AW65">
        <v>62</v>
      </c>
      <c r="AX65">
        <f>IF(Z65&gt;0, (R65*SUMPRODUCT(K65:$K$98, X65:$X$98)-K65*$AZ$3)/Z65, 0)</f>
        <v>610.85785974147529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6.4784177999999998E-2</v>
      </c>
      <c r="Q66" s="4">
        <f t="shared" si="21"/>
        <v>25</v>
      </c>
      <c r="R66">
        <f t="shared" si="0"/>
        <v>1000000</v>
      </c>
      <c r="S66">
        <f t="shared" si="1"/>
        <v>593.53551436302996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189.33177251709412</v>
      </c>
      <c r="AC66">
        <f t="shared" si="2"/>
        <v>170.205306405904</v>
      </c>
      <c r="AE66">
        <f t="shared" si="3"/>
        <v>0</v>
      </c>
      <c r="AF66">
        <f t="shared" si="24"/>
        <v>0</v>
      </c>
      <c r="AG66">
        <f t="shared" si="24"/>
        <v>-7.1691289858436189</v>
      </c>
      <c r="AH66">
        <f t="shared" si="5"/>
        <v>-20079.471936391183</v>
      </c>
      <c r="AI66">
        <f t="shared" si="25"/>
        <v>-20086.641065377025</v>
      </c>
      <c r="AJ66">
        <f t="shared" si="7"/>
        <v>19.126466111190126</v>
      </c>
      <c r="AK66">
        <f t="shared" si="22"/>
        <v>13.25322407619659</v>
      </c>
      <c r="AL66">
        <f t="shared" si="26"/>
        <v>-20054.261375189639</v>
      </c>
      <c r="AN66">
        <f t="shared" si="27"/>
        <v>0</v>
      </c>
      <c r="AO66">
        <f t="shared" si="27"/>
        <v>0</v>
      </c>
      <c r="AP66">
        <f t="shared" si="27"/>
        <v>-8.9208740565473801E-3</v>
      </c>
      <c r="AQ66">
        <f t="shared" si="27"/>
        <v>-24.98580240643345</v>
      </c>
      <c r="AR66">
        <f t="shared" si="27"/>
        <v>-24.994723280489996</v>
      </c>
      <c r="AS66">
        <f t="shared" si="27"/>
        <v>2.3799933808091554E-2</v>
      </c>
      <c r="AT66">
        <f t="shared" si="27"/>
        <v>1.6491590967384256E-2</v>
      </c>
      <c r="AU66">
        <f t="shared" si="23"/>
        <v>-24.95443175571452</v>
      </c>
      <c r="AW66">
        <v>63</v>
      </c>
      <c r="AX66">
        <f>IF(Z66&gt;0, (R66*SUMPRODUCT(K66:$K$98, X66:$X$98)-K66*$AZ$3)/Z66, 0)</f>
        <v>593.53551436302996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8.0470763000000001E-2</v>
      </c>
      <c r="Q67" s="4">
        <f t="shared" si="21"/>
        <v>25</v>
      </c>
      <c r="R67">
        <f t="shared" ref="R67:R98" si="28">$C$6</f>
        <v>1000000</v>
      </c>
      <c r="S67">
        <f t="shared" ref="S67:S98" si="29">AX67</f>
        <v>570.86631925149595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170.205306405904</v>
      </c>
      <c r="AC67">
        <f t="shared" ref="AC67:AC98" si="30">S67*Z67</f>
        <v>148.89409360553054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-6.5205324164489307</v>
      </c>
      <c r="AH67">
        <f t="shared" ref="AH67:AH98" si="33">-X67*R67</f>
        <v>-23076.211181450086</v>
      </c>
      <c r="AI67">
        <f t="shared" ref="AI67:AI98" si="34">SUM(AE67:AH67)</f>
        <v>-23082.731713866535</v>
      </c>
      <c r="AJ67">
        <f t="shared" ref="AJ67:AJ98" si="35">AB67-AC67</f>
        <v>21.311212800373454</v>
      </c>
      <c r="AK67">
        <f t="shared" si="22"/>
        <v>11.914371448413281</v>
      </c>
      <c r="AL67">
        <f t="shared" si="26"/>
        <v>-23049.506129617748</v>
      </c>
      <c r="AN67">
        <f t="shared" ref="AN67:AU98" si="36">AE67*$K67</f>
        <v>0</v>
      </c>
      <c r="AO67">
        <f t="shared" si="36"/>
        <v>0</v>
      </c>
      <c r="AP67">
        <f t="shared" si="36"/>
        <v>-7.2444605125219948E-3</v>
      </c>
      <c r="AQ67">
        <f t="shared" si="36"/>
        <v>-25.638197927045457</v>
      </c>
      <c r="AR67">
        <f t="shared" si="36"/>
        <v>-25.645442387557978</v>
      </c>
      <c r="AS67">
        <f t="shared" si="36"/>
        <v>2.3677244394459784E-2</v>
      </c>
      <c r="AT67">
        <f t="shared" si="36"/>
        <v>1.3237138929301649E-2</v>
      </c>
      <c r="AU67">
        <f t="shared" si="23"/>
        <v>-25.608528004234216</v>
      </c>
      <c r="AW67">
        <v>64</v>
      </c>
      <c r="AX67">
        <f>IF(Z67&gt;0, (R67*SUMPRODUCT(K67:$K$98, X67:$X$98)-K67*$AZ$3)/Z67, 0)</f>
        <v>570.86631925149595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9.7818447000000003E-2</v>
      </c>
      <c r="Q68" s="4">
        <f t="shared" si="21"/>
        <v>25</v>
      </c>
      <c r="R68">
        <f t="shared" si="28"/>
        <v>1000000</v>
      </c>
      <c r="S68">
        <f t="shared" si="29"/>
        <v>543.77656515606259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148.89409360553054</v>
      </c>
      <c r="AC68">
        <f t="shared" si="30"/>
        <v>126.53677925532436</v>
      </c>
      <c r="AE68">
        <f t="shared" si="31"/>
        <v>0</v>
      </c>
      <c r="AF68">
        <f t="shared" si="32"/>
        <v>0</v>
      </c>
      <c r="AG68">
        <f t="shared" si="32"/>
        <v>-5.8174987376942493</v>
      </c>
      <c r="AH68">
        <f t="shared" si="33"/>
        <v>-25513.134183607668</v>
      </c>
      <c r="AI68">
        <f t="shared" si="34"/>
        <v>-25518.951682345363</v>
      </c>
      <c r="AJ68">
        <f t="shared" si="35"/>
        <v>22.357314350206181</v>
      </c>
      <c r="AK68">
        <f t="shared" si="22"/>
        <v>10.422586552387139</v>
      </c>
      <c r="AL68">
        <f t="shared" si="26"/>
        <v>-25486.171781442768</v>
      </c>
      <c r="AN68">
        <f t="shared" si="36"/>
        <v>0</v>
      </c>
      <c r="AO68">
        <f t="shared" si="36"/>
        <v>0</v>
      </c>
      <c r="AP68">
        <f t="shared" si="36"/>
        <v>-5.7708696702759351E-3</v>
      </c>
      <c r="AQ68">
        <f t="shared" si="36"/>
        <v>-25.308638453133053</v>
      </c>
      <c r="AR68">
        <f t="shared" si="36"/>
        <v>-25.314409322803332</v>
      </c>
      <c r="AS68">
        <f t="shared" si="36"/>
        <v>2.2178113500299097E-2</v>
      </c>
      <c r="AT68">
        <f t="shared" si="36"/>
        <v>1.0339046269365592E-2</v>
      </c>
      <c r="AU68">
        <f t="shared" si="23"/>
        <v>-25.281892163033664</v>
      </c>
      <c r="AW68">
        <v>65</v>
      </c>
      <c r="AX68">
        <f>IF(Z68&gt;0, (R68*SUMPRODUCT(K68:$K$98, X68:$X$98)-K68*$AZ$3)/Z68, 0)</f>
        <v>543.77656515606259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0.115047869</v>
      </c>
      <c r="Q69" s="4">
        <f t="shared" ref="Q69:Q98" si="48">$C$8</f>
        <v>25</v>
      </c>
      <c r="R69">
        <f t="shared" si="28"/>
        <v>1000000</v>
      </c>
      <c r="S69">
        <f t="shared" si="29"/>
        <v>511.57577379205816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126.53677925532436</v>
      </c>
      <c r="AC69">
        <f t="shared" si="30"/>
        <v>104.15750113865496</v>
      </c>
      <c r="AE69">
        <f t="shared" si="31"/>
        <v>0</v>
      </c>
      <c r="AF69">
        <f t="shared" si="32"/>
        <v>0</v>
      </c>
      <c r="AG69">
        <f t="shared" si="32"/>
        <v>-5.0900329176353942</v>
      </c>
      <c r="AH69">
        <f t="shared" si="33"/>
        <v>-26771.633307276534</v>
      </c>
      <c r="AI69">
        <f t="shared" si="34"/>
        <v>-26776.72334019417</v>
      </c>
      <c r="AJ69">
        <f t="shared" si="35"/>
        <v>22.379278116669397</v>
      </c>
      <c r="AK69">
        <f t="shared" si="22"/>
        <v>8.8575745478727068</v>
      </c>
      <c r="AL69">
        <f t="shared" si="26"/>
        <v>-26745.486487529626</v>
      </c>
      <c r="AN69">
        <f t="shared" si="36"/>
        <v>0</v>
      </c>
      <c r="AO69">
        <f t="shared" si="36"/>
        <v>0</v>
      </c>
      <c r="AP69">
        <f t="shared" si="36"/>
        <v>-4.5082452819028545E-3</v>
      </c>
      <c r="AQ69">
        <f t="shared" si="36"/>
        <v>-23.711652065784961</v>
      </c>
      <c r="AR69">
        <f t="shared" si="36"/>
        <v>-23.716160311066865</v>
      </c>
      <c r="AS69">
        <f t="shared" si="36"/>
        <v>1.9821340375287055E-2</v>
      </c>
      <c r="AT69">
        <f t="shared" si="36"/>
        <v>7.8451592181648707E-3</v>
      </c>
      <c r="AU69">
        <f t="shared" si="23"/>
        <v>-23.688493811473414</v>
      </c>
      <c r="AW69">
        <v>66</v>
      </c>
      <c r="AX69">
        <f>IF(Z69&gt;0, (R69*SUMPRODUCT(K69:$K$98, X69:$X$98)-K69*$AZ$3)/Z69, 0)</f>
        <v>511.57577379205816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0.13365521</v>
      </c>
      <c r="Q70" s="4">
        <f t="shared" si="48"/>
        <v>25</v>
      </c>
      <c r="R70">
        <f t="shared" si="28"/>
        <v>1000000</v>
      </c>
      <c r="S70">
        <f t="shared" si="29"/>
        <v>476.39779210360319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104.15750113865496</v>
      </c>
      <c r="AC70">
        <f t="shared" si="30"/>
        <v>83.061349373283917</v>
      </c>
      <c r="AE70">
        <f t="shared" si="31"/>
        <v>0</v>
      </c>
      <c r="AF70">
        <f t="shared" si="32"/>
        <v>0</v>
      </c>
      <c r="AG70">
        <f t="shared" si="32"/>
        <v>-4.3588231699455697</v>
      </c>
      <c r="AH70">
        <f t="shared" si="33"/>
        <v>-27212.37674053885</v>
      </c>
      <c r="AI70">
        <f t="shared" si="34"/>
        <v>-27216.735563708797</v>
      </c>
      <c r="AJ70">
        <f t="shared" si="35"/>
        <v>21.096151765371047</v>
      </c>
      <c r="AK70">
        <f t="shared" si="22"/>
        <v>7.2910250797058485</v>
      </c>
      <c r="AL70">
        <f t="shared" si="26"/>
        <v>-27188.348386863719</v>
      </c>
      <c r="AN70">
        <f t="shared" si="36"/>
        <v>0</v>
      </c>
      <c r="AO70">
        <f t="shared" si="36"/>
        <v>0</v>
      </c>
      <c r="AP70">
        <f t="shared" si="36"/>
        <v>-3.4469753207139208E-3</v>
      </c>
      <c r="AQ70">
        <f t="shared" si="36"/>
        <v>-21.519659638722683</v>
      </c>
      <c r="AR70">
        <f t="shared" si="36"/>
        <v>-21.5231066140434</v>
      </c>
      <c r="AS70">
        <f t="shared" si="36"/>
        <v>1.6682923730117153E-2</v>
      </c>
      <c r="AT70">
        <f t="shared" si="36"/>
        <v>5.7657726713346204E-3</v>
      </c>
      <c r="AU70">
        <f t="shared" si="23"/>
        <v>-21.500657917641945</v>
      </c>
      <c r="AW70">
        <v>67</v>
      </c>
      <c r="AX70">
        <f>IF(Z70&gt;0, (R70*SUMPRODUCT(K70:$K$98, X70:$X$98)-K70*$AZ$3)/Z70, 0)</f>
        <v>476.39779210360319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0.153152232</v>
      </c>
      <c r="Q71" s="4">
        <f t="shared" si="48"/>
        <v>25</v>
      </c>
      <c r="R71">
        <f t="shared" si="28"/>
        <v>1000000</v>
      </c>
      <c r="S71">
        <f t="shared" si="29"/>
        <v>437.7927048481443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83.061349373283917</v>
      </c>
      <c r="AC71">
        <f t="shared" si="30"/>
        <v>63.876957859930883</v>
      </c>
      <c r="AE71">
        <f t="shared" si="31"/>
        <v>0</v>
      </c>
      <c r="AF71">
        <f t="shared" si="32"/>
        <v>0</v>
      </c>
      <c r="AG71">
        <f t="shared" si="32"/>
        <v>-3.647671440875635</v>
      </c>
      <c r="AH71">
        <f t="shared" si="33"/>
        <v>-26702.539894819172</v>
      </c>
      <c r="AI71">
        <f t="shared" si="34"/>
        <v>-26706.187566260047</v>
      </c>
      <c r="AJ71">
        <f t="shared" si="35"/>
        <v>19.184391513353034</v>
      </c>
      <c r="AK71">
        <f t="shared" si="22"/>
        <v>5.8142944561298746</v>
      </c>
      <c r="AL71">
        <f t="shared" si="26"/>
        <v>-26681.188880290563</v>
      </c>
      <c r="AN71">
        <f t="shared" si="36"/>
        <v>0</v>
      </c>
      <c r="AO71">
        <f t="shared" si="36"/>
        <v>0</v>
      </c>
      <c r="AP71">
        <f t="shared" si="36"/>
        <v>-2.5755300031165434E-3</v>
      </c>
      <c r="AQ71">
        <f t="shared" si="36"/>
        <v>-18.853998714866169</v>
      </c>
      <c r="AR71">
        <f t="shared" si="36"/>
        <v>-18.856574244869286</v>
      </c>
      <c r="AS71">
        <f t="shared" si="36"/>
        <v>1.3545621291569537E-2</v>
      </c>
      <c r="AT71">
        <f t="shared" si="36"/>
        <v>4.105328580559303E-3</v>
      </c>
      <c r="AU71">
        <f t="shared" si="23"/>
        <v>-18.838923294997155</v>
      </c>
      <c r="AW71">
        <v>68</v>
      </c>
      <c r="AX71">
        <f>IF(Z71&gt;0, (R71*SUMPRODUCT(K71:$K$98, X71:$X$98)-K71*$AZ$3)/Z71, 0)</f>
        <v>437.7927048481443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0.17329698399999999</v>
      </c>
      <c r="Q72" s="4">
        <f t="shared" si="48"/>
        <v>25</v>
      </c>
      <c r="R72">
        <f t="shared" si="28"/>
        <v>1000000</v>
      </c>
      <c r="S72">
        <f t="shared" si="29"/>
        <v>395.32564378436297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63.876957859930883</v>
      </c>
      <c r="AC72">
        <f t="shared" si="30"/>
        <v>47.10801997128759</v>
      </c>
      <c r="AE72">
        <f t="shared" si="31"/>
        <v>0</v>
      </c>
      <c r="AF72">
        <f t="shared" si="32"/>
        <v>0</v>
      </c>
      <c r="AG72">
        <f t="shared" si="32"/>
        <v>-2.9790642671401968</v>
      </c>
      <c r="AH72">
        <f t="shared" si="33"/>
        <v>-25285.218373067273</v>
      </c>
      <c r="AI72">
        <f t="shared" si="34"/>
        <v>-25288.197437334413</v>
      </c>
      <c r="AJ72">
        <f t="shared" si="35"/>
        <v>16.768937888643293</v>
      </c>
      <c r="AK72">
        <f t="shared" si="22"/>
        <v>4.4713870501951618</v>
      </c>
      <c r="AL72">
        <f t="shared" si="26"/>
        <v>-25266.957112395576</v>
      </c>
      <c r="AN72">
        <f t="shared" si="36"/>
        <v>0</v>
      </c>
      <c r="AO72">
        <f t="shared" si="36"/>
        <v>0</v>
      </c>
      <c r="AP72">
        <f t="shared" si="36"/>
        <v>-1.8780742154855094E-3</v>
      </c>
      <c r="AQ72">
        <f t="shared" si="36"/>
        <v>-15.940413633628841</v>
      </c>
      <c r="AR72">
        <f t="shared" si="36"/>
        <v>-15.942291707844326</v>
      </c>
      <c r="AS72">
        <f t="shared" si="36"/>
        <v>1.057154429903304E-2</v>
      </c>
      <c r="AT72">
        <f t="shared" si="36"/>
        <v>2.8188706162048526E-3</v>
      </c>
      <c r="AU72">
        <f t="shared" si="23"/>
        <v>-15.928901292929091</v>
      </c>
      <c r="AW72">
        <v>69</v>
      </c>
      <c r="AX72">
        <f>IF(Z72&gt;0, (R72*SUMPRODUCT(K72:$K$98, X72:$X$98)-K72*$AZ$3)/Z72, 0)</f>
        <v>395.32564378436297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0.19491187900000001</v>
      </c>
      <c r="Q73" s="4">
        <f t="shared" si="48"/>
        <v>25</v>
      </c>
      <c r="R73">
        <f t="shared" si="28"/>
        <v>1000000</v>
      </c>
      <c r="S73">
        <f t="shared" si="29"/>
        <v>348.61319212856239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47.10801997128759</v>
      </c>
      <c r="AC73">
        <f t="shared" si="30"/>
        <v>33.029267789643448</v>
      </c>
      <c r="AE73">
        <f t="shared" si="31"/>
        <v>0</v>
      </c>
      <c r="AF73">
        <f t="shared" si="32"/>
        <v>0</v>
      </c>
      <c r="AG73">
        <f t="shared" si="32"/>
        <v>-2.3686186104987415</v>
      </c>
      <c r="AH73">
        <f t="shared" si="33"/>
        <v>-23226.200558802149</v>
      </c>
      <c r="AI73">
        <f t="shared" si="34"/>
        <v>-23228.569177412646</v>
      </c>
      <c r="AJ73">
        <f t="shared" si="35"/>
        <v>14.078752181644141</v>
      </c>
      <c r="AK73">
        <f t="shared" ref="AK73:AK98" si="49">G73*SUM(AB73:AB73, AE73:AF73)</f>
        <v>3.2975613979901315</v>
      </c>
      <c r="AL73">
        <f t="shared" si="26"/>
        <v>-23211.19286383301</v>
      </c>
      <c r="AN73">
        <f t="shared" si="36"/>
        <v>0</v>
      </c>
      <c r="AO73">
        <f t="shared" si="36"/>
        <v>0</v>
      </c>
      <c r="AP73">
        <f t="shared" si="36"/>
        <v>-1.3332450884722526E-3</v>
      </c>
      <c r="AQ73">
        <f t="shared" si="36"/>
        <v>-13.073534794347554</v>
      </c>
      <c r="AR73">
        <f t="shared" si="36"/>
        <v>-13.074868039436025</v>
      </c>
      <c r="AS73">
        <f t="shared" si="36"/>
        <v>7.9246304638477538E-3</v>
      </c>
      <c r="AT73">
        <f t="shared" si="36"/>
        <v>1.8561272457790535E-3</v>
      </c>
      <c r="AU73">
        <f t="shared" si="23"/>
        <v>-13.065087281726397</v>
      </c>
      <c r="AW73">
        <v>70</v>
      </c>
      <c r="AX73">
        <f>IF(Z73&gt;0, (R73*SUMPRODUCT(K73:$K$98, X73:$X$98)-K73*$AZ$3)/Z73, 0)</f>
        <v>348.61319212856239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0.21714087100000001</v>
      </c>
      <c r="Q74" s="4">
        <f t="shared" si="48"/>
        <v>25</v>
      </c>
      <c r="R74">
        <f t="shared" si="28"/>
        <v>1000000</v>
      </c>
      <c r="S74">
        <f t="shared" si="29"/>
        <v>295.22875219446564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33.029267789643448</v>
      </c>
      <c r="AC74">
        <f t="shared" si="30"/>
        <v>21.617930720282246</v>
      </c>
      <c r="AE74">
        <f t="shared" si="31"/>
        <v>0</v>
      </c>
      <c r="AF74">
        <f t="shared" si="32"/>
        <v>0</v>
      </c>
      <c r="AG74">
        <f t="shared" si="32"/>
        <v>-1.8306085162432473</v>
      </c>
      <c r="AH74">
        <f t="shared" si="33"/>
        <v>-20572.956326020259</v>
      </c>
      <c r="AI74">
        <f t="shared" si="34"/>
        <v>-20574.786934536503</v>
      </c>
      <c r="AJ74">
        <f t="shared" si="35"/>
        <v>11.411337069361203</v>
      </c>
      <c r="AK74">
        <f t="shared" si="49"/>
        <v>2.3120487452750416</v>
      </c>
      <c r="AL74">
        <f t="shared" si="26"/>
        <v>-20561.063548721868</v>
      </c>
      <c r="AN74">
        <f t="shared" si="36"/>
        <v>0</v>
      </c>
      <c r="AO74">
        <f t="shared" si="36"/>
        <v>0</v>
      </c>
      <c r="AP74">
        <f t="shared" si="36"/>
        <v>-9.200094980537436E-4</v>
      </c>
      <c r="AQ74">
        <f t="shared" si="36"/>
        <v>-10.339357134547749</v>
      </c>
      <c r="AR74">
        <f t="shared" si="36"/>
        <v>-10.340277144045803</v>
      </c>
      <c r="AS74">
        <f t="shared" si="36"/>
        <v>5.7349992618028738E-3</v>
      </c>
      <c r="AT74">
        <f t="shared" si="36"/>
        <v>1.1619670654550989E-3</v>
      </c>
      <c r="AU74">
        <f t="shared" si="23"/>
        <v>-10.333380177718546</v>
      </c>
      <c r="AW74">
        <v>71</v>
      </c>
      <c r="AX74">
        <f>IF(Z74&gt;0, (R74*SUMPRODUCT(K74:$K$98, X74:$X$98)-K74*$AZ$3)/Z74, 0)</f>
        <v>295.22875219446564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0.240684854</v>
      </c>
      <c r="Q75" s="4">
        <f t="shared" si="48"/>
        <v>25</v>
      </c>
      <c r="R75">
        <f t="shared" si="28"/>
        <v>1000000</v>
      </c>
      <c r="S75">
        <f t="shared" si="29"/>
        <v>232.60650453881266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21.617930720282246</v>
      </c>
      <c r="AC75">
        <f t="shared" si="30"/>
        <v>12.762678697329477</v>
      </c>
      <c r="AE75">
        <f t="shared" si="31"/>
        <v>0</v>
      </c>
      <c r="AF75">
        <f t="shared" si="32"/>
        <v>0</v>
      </c>
      <c r="AG75">
        <f t="shared" si="32"/>
        <v>-1.3717026876176521</v>
      </c>
      <c r="AH75">
        <f t="shared" si="33"/>
        <v>-17623.989738526503</v>
      </c>
      <c r="AI75">
        <f t="shared" si="34"/>
        <v>-17625.361441214121</v>
      </c>
      <c r="AJ75">
        <f t="shared" si="35"/>
        <v>8.8552520229527687</v>
      </c>
      <c r="AK75">
        <f t="shared" si="49"/>
        <v>1.5132551504197573</v>
      </c>
      <c r="AL75">
        <f t="shared" si="26"/>
        <v>-17614.992934040747</v>
      </c>
      <c r="AN75">
        <f t="shared" si="36"/>
        <v>0</v>
      </c>
      <c r="AO75">
        <f t="shared" si="36"/>
        <v>0</v>
      </c>
      <c r="AP75">
        <f t="shared" si="36"/>
        <v>-6.1551522442457817E-4</v>
      </c>
      <c r="AQ75">
        <f t="shared" si="36"/>
        <v>-7.9082982756313758</v>
      </c>
      <c r="AR75">
        <f t="shared" si="36"/>
        <v>-7.9089137908558014</v>
      </c>
      <c r="AS75">
        <f t="shared" si="36"/>
        <v>3.9735596390135927E-3</v>
      </c>
      <c r="AT75">
        <f t="shared" si="36"/>
        <v>6.7903314029365853E-4</v>
      </c>
      <c r="AU75">
        <f t="shared" si="23"/>
        <v>-7.904261198076493</v>
      </c>
      <c r="AW75">
        <v>72</v>
      </c>
      <c r="AX75">
        <f>IF(Z75&gt;0, (R75*SUMPRODUCT(K75:$K$98, X75:$X$98)-K75*$AZ$3)/Z75, 0)</f>
        <v>232.60650453881266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0.26560892699999999</v>
      </c>
      <c r="Q76" s="4">
        <f t="shared" si="48"/>
        <v>25</v>
      </c>
      <c r="R76">
        <f t="shared" si="28"/>
        <v>1000000</v>
      </c>
      <c r="S76">
        <f t="shared" si="29"/>
        <v>155.47424546351823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12.762678697329477</v>
      </c>
      <c r="AC76">
        <f t="shared" si="30"/>
        <v>6.1794742713364554</v>
      </c>
      <c r="AE76">
        <f t="shared" si="31"/>
        <v>0</v>
      </c>
      <c r="AF76">
        <f t="shared" si="32"/>
        <v>0</v>
      </c>
      <c r="AG76">
        <f t="shared" si="32"/>
        <v>-0.9936491817203349</v>
      </c>
      <c r="AH76">
        <f t="shared" si="33"/>
        <v>-14573.45916084563</v>
      </c>
      <c r="AI76">
        <f t="shared" si="34"/>
        <v>-14574.452810027351</v>
      </c>
      <c r="AJ76">
        <f t="shared" si="35"/>
        <v>6.5832044259930216</v>
      </c>
      <c r="AK76">
        <f t="shared" si="49"/>
        <v>0.8933875088130635</v>
      </c>
      <c r="AL76">
        <f t="shared" si="26"/>
        <v>-14566.976218092545</v>
      </c>
      <c r="AN76">
        <f t="shared" si="36"/>
        <v>0</v>
      </c>
      <c r="AO76">
        <f t="shared" si="36"/>
        <v>0</v>
      </c>
      <c r="AP76">
        <f t="shared" si="36"/>
        <v>-3.9810154809710355E-4</v>
      </c>
      <c r="AQ76">
        <f t="shared" si="36"/>
        <v>-5.8387977968420133</v>
      </c>
      <c r="AR76">
        <f t="shared" si="36"/>
        <v>-5.8391958983901109</v>
      </c>
      <c r="AS76">
        <f t="shared" si="36"/>
        <v>2.6375343749491984E-3</v>
      </c>
      <c r="AT76">
        <f t="shared" si="36"/>
        <v>3.5793211210955985E-4</v>
      </c>
      <c r="AU76">
        <f t="shared" si="23"/>
        <v>-5.8362004319030518</v>
      </c>
      <c r="AW76">
        <v>73</v>
      </c>
      <c r="AX76">
        <f>IF(Z76&gt;0, (R76*SUMPRODUCT(K76:$K$98, X76:$X$98)-K76*$AZ$3)/Z76, 0)</f>
        <v>155.47424546351823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0.29099302900000001</v>
      </c>
      <c r="Q77" s="4">
        <f t="shared" si="48"/>
        <v>25</v>
      </c>
      <c r="R77">
        <f t="shared" si="28"/>
        <v>1000000</v>
      </c>
      <c r="S77">
        <f t="shared" si="29"/>
        <v>54.846920346176859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6.1794742713364554</v>
      </c>
      <c r="AC77">
        <f t="shared" si="30"/>
        <v>1.5237959831001113</v>
      </c>
      <c r="AE77">
        <f t="shared" si="31"/>
        <v>0</v>
      </c>
      <c r="AF77">
        <f t="shared" si="32"/>
        <v>0</v>
      </c>
      <c r="AG77">
        <f t="shared" si="32"/>
        <v>-0.69456770475095986</v>
      </c>
      <c r="AH77">
        <f t="shared" si="33"/>
        <v>-11565.799406086868</v>
      </c>
      <c r="AI77">
        <f t="shared" si="34"/>
        <v>-11566.493973791619</v>
      </c>
      <c r="AJ77">
        <f t="shared" si="35"/>
        <v>4.6556782882363441</v>
      </c>
      <c r="AK77">
        <f t="shared" si="49"/>
        <v>0.43256319899355195</v>
      </c>
      <c r="AL77">
        <f t="shared" si="26"/>
        <v>-11561.405732304389</v>
      </c>
      <c r="AN77">
        <f t="shared" si="36"/>
        <v>0</v>
      </c>
      <c r="AO77">
        <f t="shared" si="36"/>
        <v>0</v>
      </c>
      <c r="AP77">
        <f t="shared" si="36"/>
        <v>-2.484604975765778E-4</v>
      </c>
      <c r="AQ77">
        <f t="shared" si="36"/>
        <v>-4.137313404655905</v>
      </c>
      <c r="AR77">
        <f t="shared" si="36"/>
        <v>-4.137561865153482</v>
      </c>
      <c r="AS77">
        <f t="shared" si="36"/>
        <v>1.6654274826475416E-3</v>
      </c>
      <c r="AT77">
        <f t="shared" si="36"/>
        <v>1.5473634452063922E-4</v>
      </c>
      <c r="AU77">
        <f t="shared" si="23"/>
        <v>-4.1357417013263138</v>
      </c>
      <c r="AW77">
        <v>74</v>
      </c>
      <c r="AX77">
        <f>IF(Z77&gt;0, (R77*SUMPRODUCT(K77:$K$98, X77:$X$98)-K77*$AZ$3)/Z77, 0)</f>
        <v>54.846920346176859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0.31752069599999999</v>
      </c>
      <c r="Q78" s="4">
        <f t="shared" si="48"/>
        <v>25</v>
      </c>
      <c r="R78">
        <f t="shared" si="28"/>
        <v>1000000</v>
      </c>
      <c r="S78">
        <f t="shared" si="29"/>
        <v>-83.3450744023488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1.5237959831001113</v>
      </c>
      <c r="AC78">
        <f t="shared" si="30"/>
        <v>-1.5571607174435824</v>
      </c>
      <c r="AE78">
        <f t="shared" si="31"/>
        <v>0</v>
      </c>
      <c r="AF78">
        <f t="shared" si="32"/>
        <v>0</v>
      </c>
      <c r="AG78">
        <f t="shared" si="32"/>
        <v>-0.46708240667180301</v>
      </c>
      <c r="AH78">
        <f t="shared" si="33"/>
        <v>-8821.5848412658906</v>
      </c>
      <c r="AI78">
        <f t="shared" si="34"/>
        <v>-8822.0519236725631</v>
      </c>
      <c r="AJ78">
        <f t="shared" si="35"/>
        <v>3.0809567005436937</v>
      </c>
      <c r="AK78">
        <f t="shared" si="49"/>
        <v>0.1066657188170078</v>
      </c>
      <c r="AL78">
        <f t="shared" si="26"/>
        <v>-8818.8643012532029</v>
      </c>
      <c r="AN78">
        <f t="shared" si="36"/>
        <v>0</v>
      </c>
      <c r="AO78">
        <f t="shared" si="36"/>
        <v>0</v>
      </c>
      <c r="AP78">
        <f t="shared" si="36"/>
        <v>-1.4918262721588457E-4</v>
      </c>
      <c r="AQ78">
        <f t="shared" si="36"/>
        <v>-2.8175482185364746</v>
      </c>
      <c r="AR78">
        <f t="shared" si="36"/>
        <v>-2.8176974011636906</v>
      </c>
      <c r="AS78">
        <f t="shared" si="36"/>
        <v>9.8403452658504592E-4</v>
      </c>
      <c r="AT78">
        <f t="shared" si="36"/>
        <v>3.4068232799385082E-5</v>
      </c>
      <c r="AU78">
        <f t="shared" si="23"/>
        <v>-2.8166792984043063</v>
      </c>
      <c r="AW78">
        <v>75</v>
      </c>
      <c r="AX78">
        <f>IF(Z78&gt;0, (R78*SUMPRODUCT(K78:$K$98, X78:$X$98)-K78*$AZ$3)/Z78, 0)</f>
        <v>-83.3450744023488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0.344227385</v>
      </c>
      <c r="Q79" s="4">
        <f t="shared" si="48"/>
        <v>25</v>
      </c>
      <c r="R79">
        <f t="shared" si="28"/>
        <v>1000000</v>
      </c>
      <c r="S79">
        <f t="shared" si="29"/>
        <v>-284.4167004934356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-1.5571607174435824</v>
      </c>
      <c r="AC79">
        <f t="shared" si="30"/>
        <v>-3.4315333073084457</v>
      </c>
      <c r="AE79">
        <f t="shared" si="31"/>
        <v>0</v>
      </c>
      <c r="AF79">
        <f t="shared" si="32"/>
        <v>0</v>
      </c>
      <c r="AG79">
        <f t="shared" si="32"/>
        <v>-0.30162902717694368</v>
      </c>
      <c r="AH79">
        <f t="shared" si="33"/>
        <v>-6431.3022171256525</v>
      </c>
      <c r="AI79">
        <f t="shared" si="34"/>
        <v>-6431.6038461528296</v>
      </c>
      <c r="AJ79">
        <f t="shared" si="35"/>
        <v>1.8743725898648633</v>
      </c>
      <c r="AK79">
        <f t="shared" si="49"/>
        <v>-0.10900125022105078</v>
      </c>
      <c r="AL79">
        <f t="shared" si="26"/>
        <v>-6429.8384748131857</v>
      </c>
      <c r="AN79">
        <f t="shared" si="36"/>
        <v>0</v>
      </c>
      <c r="AO79">
        <f t="shared" si="36"/>
        <v>0</v>
      </c>
      <c r="AP79">
        <f t="shared" si="36"/>
        <v>-8.6016120794439255E-5</v>
      </c>
      <c r="AQ79">
        <f t="shared" si="36"/>
        <v>-1.8340266304983495</v>
      </c>
      <c r="AR79">
        <f t="shared" si="36"/>
        <v>-1.834112646619144</v>
      </c>
      <c r="AS79">
        <f t="shared" si="36"/>
        <v>5.3451838045090526E-4</v>
      </c>
      <c r="AT79">
        <f t="shared" si="36"/>
        <v>-3.108409291211442E-5</v>
      </c>
      <c r="AU79">
        <f t="shared" si="23"/>
        <v>-1.833609212331605</v>
      </c>
      <c r="AW79">
        <v>76</v>
      </c>
      <c r="AX79">
        <f>IF(Z79&gt;0, (R79*SUMPRODUCT(K79:$K$98, X79:$X$98)-K79*$AZ$3)/Z79, 0)</f>
        <v>-284.4167004934356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0.370496828</v>
      </c>
      <c r="Q80" s="4">
        <f t="shared" si="48"/>
        <v>25</v>
      </c>
      <c r="R80">
        <f t="shared" si="28"/>
        <v>1000000</v>
      </c>
      <c r="S80">
        <f t="shared" si="29"/>
        <v>-591.81145615157857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-3.4315333073084457</v>
      </c>
      <c r="AC80">
        <f t="shared" si="30"/>
        <v>-4.4234388407785694</v>
      </c>
      <c r="AE80">
        <f t="shared" si="31"/>
        <v>0</v>
      </c>
      <c r="AF80">
        <f t="shared" si="32"/>
        <v>0</v>
      </c>
      <c r="AG80">
        <f t="shared" si="32"/>
        <v>-0.1868601391033908</v>
      </c>
      <c r="AH80">
        <f t="shared" si="33"/>
        <v>-4470.1039120713376</v>
      </c>
      <c r="AI80">
        <f t="shared" si="34"/>
        <v>-4470.290772210441</v>
      </c>
      <c r="AJ80">
        <f t="shared" si="35"/>
        <v>0.99190553347012367</v>
      </c>
      <c r="AK80">
        <f t="shared" si="49"/>
        <v>-0.24020733151159124</v>
      </c>
      <c r="AL80">
        <f t="shared" si="26"/>
        <v>-4469.5390740084822</v>
      </c>
      <c r="AN80">
        <f t="shared" si="36"/>
        <v>0</v>
      </c>
      <c r="AO80">
        <f t="shared" si="36"/>
        <v>0</v>
      </c>
      <c r="AP80">
        <f t="shared" si="36"/>
        <v>-4.7577910424366303E-5</v>
      </c>
      <c r="AQ80">
        <f t="shared" si="36"/>
        <v>-1.138167853971592</v>
      </c>
      <c r="AR80">
        <f t="shared" si="36"/>
        <v>-1.1382154318820166</v>
      </c>
      <c r="AS80">
        <f t="shared" si="36"/>
        <v>2.525567670414864E-4</v>
      </c>
      <c r="AT80">
        <f t="shared" si="36"/>
        <v>-6.1161053163998017E-5</v>
      </c>
      <c r="AU80">
        <f t="shared" si="23"/>
        <v>-1.1380240361681389</v>
      </c>
      <c r="AW80">
        <v>77</v>
      </c>
      <c r="AX80">
        <f>IF(Z80&gt;0, (R80*SUMPRODUCT(K80:$K$98, X80:$X$98)-K80*$AZ$3)/Z80, 0)</f>
        <v>-591.81145615157857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0.397394472</v>
      </c>
      <c r="Q81" s="4">
        <f t="shared" si="48"/>
        <v>25</v>
      </c>
      <c r="R81">
        <f t="shared" si="28"/>
        <v>1000000</v>
      </c>
      <c r="S81">
        <f t="shared" si="29"/>
        <v>-1085.8673928875496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-4.4234388407785694</v>
      </c>
      <c r="AC81">
        <f t="shared" si="30"/>
        <v>-4.8097128581178135</v>
      </c>
      <c r="AE81">
        <f t="shared" si="31"/>
        <v>0</v>
      </c>
      <c r="AF81">
        <f t="shared" si="32"/>
        <v>0</v>
      </c>
      <c r="AG81">
        <f t="shared" si="32"/>
        <v>-0.11073435139551838</v>
      </c>
      <c r="AH81">
        <f t="shared" si="33"/>
        <v>-2970.2874526735418</v>
      </c>
      <c r="AI81">
        <f t="shared" si="34"/>
        <v>-2970.3981870249372</v>
      </c>
      <c r="AJ81">
        <f t="shared" si="35"/>
        <v>0.38627401733924405</v>
      </c>
      <c r="AK81">
        <f t="shared" si="49"/>
        <v>-0.3096407188544999</v>
      </c>
      <c r="AL81">
        <f t="shared" si="26"/>
        <v>-2970.3215537264527</v>
      </c>
      <c r="AN81">
        <f t="shared" si="36"/>
        <v>0</v>
      </c>
      <c r="AO81">
        <f t="shared" si="36"/>
        <v>0</v>
      </c>
      <c r="AP81">
        <f t="shared" si="36"/>
        <v>-2.5174047078721699E-5</v>
      </c>
      <c r="AQ81">
        <f t="shared" si="36"/>
        <v>-0.67525709256979793</v>
      </c>
      <c r="AR81">
        <f t="shared" si="36"/>
        <v>-0.67528226661687674</v>
      </c>
      <c r="AS81">
        <f t="shared" si="36"/>
        <v>8.7814487331513302E-5</v>
      </c>
      <c r="AT81">
        <f t="shared" si="36"/>
        <v>-7.0392881122233986E-5</v>
      </c>
      <c r="AU81">
        <f t="shared" si="23"/>
        <v>-0.67526484501066741</v>
      </c>
      <c r="AW81">
        <v>78</v>
      </c>
      <c r="AX81">
        <f>IF(Z81&gt;0, (R81*SUMPRODUCT(K81:$K$98, X81:$X$98)-K81*$AZ$3)/Z81, 0)</f>
        <v>-1085.8673928875496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0.424762996</v>
      </c>
      <c r="Q82" s="4">
        <f t="shared" si="48"/>
        <v>25</v>
      </c>
      <c r="R82">
        <f t="shared" si="28"/>
        <v>1000000</v>
      </c>
      <c r="S82">
        <f t="shared" si="29"/>
        <v>-1922.6503808914767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-4.8097128581178135</v>
      </c>
      <c r="AC82">
        <f t="shared" si="30"/>
        <v>-4.8136361679801603</v>
      </c>
      <c r="AE82">
        <f t="shared" si="31"/>
        <v>0</v>
      </c>
      <c r="AF82">
        <f t="shared" si="32"/>
        <v>0</v>
      </c>
      <c r="AG82">
        <f t="shared" si="32"/>
        <v>-6.259115302268603E-2</v>
      </c>
      <c r="AH82">
        <f t="shared" si="33"/>
        <v>-1881.4341943550867</v>
      </c>
      <c r="AI82">
        <f t="shared" si="34"/>
        <v>-1881.4967855081093</v>
      </c>
      <c r="AJ82">
        <f t="shared" si="35"/>
        <v>3.923309862346791E-3</v>
      </c>
      <c r="AK82">
        <f t="shared" si="49"/>
        <v>-0.336679900068247</v>
      </c>
      <c r="AL82">
        <f t="shared" si="26"/>
        <v>-1881.8295420983152</v>
      </c>
      <c r="AN82">
        <f t="shared" si="36"/>
        <v>0</v>
      </c>
      <c r="AO82">
        <f t="shared" si="36"/>
        <v>0</v>
      </c>
      <c r="AP82">
        <f t="shared" si="36"/>
        <v>-1.2704734776188933E-5</v>
      </c>
      <c r="AQ82">
        <f t="shared" si="36"/>
        <v>-0.38189298780724557</v>
      </c>
      <c r="AR82">
        <f t="shared" si="36"/>
        <v>-0.38190569254202172</v>
      </c>
      <c r="AS82">
        <f t="shared" si="36"/>
        <v>7.9635234116643004E-7</v>
      </c>
      <c r="AT82">
        <f t="shared" si="36"/>
        <v>-6.833919217449993E-5</v>
      </c>
      <c r="AU82">
        <f t="shared" si="23"/>
        <v>-0.38197323538185507</v>
      </c>
      <c r="AW82">
        <v>79</v>
      </c>
      <c r="AX82">
        <f>IF(Z82&gt;0, (R82*SUMPRODUCT(K82:$K$98, X82:$X$98)-K82*$AZ$3)/Z82, 0)</f>
        <v>-1922.6503808914767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0.45242554800000001</v>
      </c>
      <c r="Q83" s="4">
        <f t="shared" si="48"/>
        <v>25</v>
      </c>
      <c r="R83">
        <f t="shared" si="28"/>
        <v>1000000</v>
      </c>
      <c r="S83">
        <f t="shared" si="29"/>
        <v>-3414.9171547238088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-4.8136361679801603</v>
      </c>
      <c r="AC83">
        <f t="shared" si="30"/>
        <v>-4.5961239926557536</v>
      </c>
      <c r="AE83">
        <f t="shared" si="31"/>
        <v>0</v>
      </c>
      <c r="AF83">
        <f t="shared" si="32"/>
        <v>0</v>
      </c>
      <c r="AG83">
        <f t="shared" si="32"/>
        <v>-3.3647404786218589E-2</v>
      </c>
      <c r="AH83">
        <f t="shared" si="33"/>
        <v>-1132.7134682496232</v>
      </c>
      <c r="AI83">
        <f t="shared" si="34"/>
        <v>-1132.7471156544095</v>
      </c>
      <c r="AJ83">
        <f t="shared" si="35"/>
        <v>-0.2175121753244067</v>
      </c>
      <c r="AK83">
        <f t="shared" si="49"/>
        <v>-0.33695453175861123</v>
      </c>
      <c r="AL83">
        <f t="shared" si="26"/>
        <v>-1133.3015823614926</v>
      </c>
      <c r="AN83">
        <f t="shared" si="36"/>
        <v>0</v>
      </c>
      <c r="AO83">
        <f t="shared" si="36"/>
        <v>0</v>
      </c>
      <c r="AP83">
        <f t="shared" si="36"/>
        <v>-6.0979828884956325E-6</v>
      </c>
      <c r="AQ83">
        <f t="shared" si="36"/>
        <v>-0.20528380690399767</v>
      </c>
      <c r="AR83">
        <f t="shared" si="36"/>
        <v>-0.20528990488688617</v>
      </c>
      <c r="AS83">
        <f t="shared" si="36"/>
        <v>-3.9420143443305301E-5</v>
      </c>
      <c r="AT83">
        <f t="shared" si="36"/>
        <v>-6.1066907891412102E-5</v>
      </c>
      <c r="AU83">
        <f t="shared" si="23"/>
        <v>-0.2053903919382209</v>
      </c>
      <c r="AW83">
        <v>80</v>
      </c>
      <c r="AX83">
        <f>IF(Z83&gt;0, (R83*SUMPRODUCT(K83:$K$98, X83:$X$98)-K83*$AZ$3)/Z83, 0)</f>
        <v>-3414.9171547238088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0.48020744799999998</v>
      </c>
      <c r="Q84" s="4">
        <f t="shared" si="48"/>
        <v>25</v>
      </c>
      <c r="R84">
        <f t="shared" si="28"/>
        <v>1000000</v>
      </c>
      <c r="S84">
        <f t="shared" si="29"/>
        <v>-6217.8274680008681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-4.5961239926557536</v>
      </c>
      <c r="AC84">
        <f t="shared" si="30"/>
        <v>-4.2662246181922034</v>
      </c>
      <c r="AE84">
        <f t="shared" si="31"/>
        <v>0</v>
      </c>
      <c r="AF84">
        <f t="shared" si="32"/>
        <v>0</v>
      </c>
      <c r="AG84">
        <f t="shared" si="32"/>
        <v>-1.7153196354143387E-2</v>
      </c>
      <c r="AH84">
        <f t="shared" si="33"/>
        <v>-646.30937536852048</v>
      </c>
      <c r="AI84">
        <f t="shared" si="34"/>
        <v>-646.32652856487459</v>
      </c>
      <c r="AJ84">
        <f t="shared" si="35"/>
        <v>-0.32989937446355011</v>
      </c>
      <c r="AK84">
        <f t="shared" si="49"/>
        <v>-0.32172867948590278</v>
      </c>
      <c r="AL84">
        <f t="shared" si="26"/>
        <v>-646.97815661882407</v>
      </c>
      <c r="AN84">
        <f t="shared" si="36"/>
        <v>0</v>
      </c>
      <c r="AO84">
        <f t="shared" si="36"/>
        <v>0</v>
      </c>
      <c r="AP84">
        <f t="shared" si="36"/>
        <v>-2.7756305881951066E-6</v>
      </c>
      <c r="AQ84">
        <f t="shared" si="36"/>
        <v>-0.10458202860114842</v>
      </c>
      <c r="AR84">
        <f t="shared" si="36"/>
        <v>-0.10458480423173661</v>
      </c>
      <c r="AS84">
        <f t="shared" si="36"/>
        <v>-5.3382400334167304E-5</v>
      </c>
      <c r="AT84">
        <f t="shared" si="36"/>
        <v>-5.2060265937839946E-5</v>
      </c>
      <c r="AU84">
        <f t="shared" si="23"/>
        <v>-0.10469024689800863</v>
      </c>
      <c r="AW84">
        <v>81</v>
      </c>
      <c r="AX84">
        <f>IF(Z84&gt;0, (R84*SUMPRODUCT(K84:$K$98, X84:$X$98)-K84*$AZ$3)/Z84, 0)</f>
        <v>-6217.8274680008681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0.508136904</v>
      </c>
      <c r="Q85" s="4">
        <f t="shared" si="48"/>
        <v>25</v>
      </c>
      <c r="R85">
        <f t="shared" si="28"/>
        <v>1000000</v>
      </c>
      <c r="S85">
        <f t="shared" si="29"/>
        <v>-11774.750911885249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-4.2662246181922034</v>
      </c>
      <c r="AC85">
        <f t="shared" si="30"/>
        <v>-3.8929645205723276</v>
      </c>
      <c r="AE85">
        <f t="shared" si="31"/>
        <v>0</v>
      </c>
      <c r="AF85">
        <f t="shared" si="32"/>
        <v>0</v>
      </c>
      <c r="AG85">
        <f t="shared" si="32"/>
        <v>-8.2654923015034448E-3</v>
      </c>
      <c r="AH85">
        <f t="shared" si="33"/>
        <v>-348.64688356394032</v>
      </c>
      <c r="AI85">
        <f t="shared" si="34"/>
        <v>-348.65514905624184</v>
      </c>
      <c r="AJ85">
        <f t="shared" si="35"/>
        <v>-0.37326009761987589</v>
      </c>
      <c r="AK85">
        <f t="shared" si="49"/>
        <v>-0.29863572327345428</v>
      </c>
      <c r="AL85">
        <f t="shared" si="26"/>
        <v>-349.32704487713517</v>
      </c>
      <c r="AN85">
        <f t="shared" si="36"/>
        <v>0</v>
      </c>
      <c r="AO85">
        <f t="shared" si="36"/>
        <v>0</v>
      </c>
      <c r="AP85">
        <f t="shared" si="36"/>
        <v>-1.1941731683749957E-6</v>
      </c>
      <c r="AQ85">
        <f t="shared" si="36"/>
        <v>-5.0371440490470015E-2</v>
      </c>
      <c r="AR85">
        <f t="shared" si="36"/>
        <v>-5.0372634663638394E-2</v>
      </c>
      <c r="AS85">
        <f t="shared" si="36"/>
        <v>-5.3927482737067016E-5</v>
      </c>
      <c r="AT85">
        <f t="shared" si="36"/>
        <v>-4.3145980280757353E-5</v>
      </c>
      <c r="AU85">
        <f t="shared" si="23"/>
        <v>-5.0469708126656215E-2</v>
      </c>
      <c r="AW85">
        <v>82</v>
      </c>
      <c r="AX85">
        <f>IF(Z85&gt;0, (R85*SUMPRODUCT(K85:$K$98, X85:$X$98)-K85*$AZ$3)/Z85, 0)</f>
        <v>-11774.750911885249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0.53626491099999996</v>
      </c>
      <c r="Q86" s="4">
        <f t="shared" si="48"/>
        <v>25</v>
      </c>
      <c r="R86">
        <f t="shared" si="28"/>
        <v>1000000</v>
      </c>
      <c r="S86">
        <f t="shared" si="29"/>
        <v>-23442.458300460883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-3.8929645205723276</v>
      </c>
      <c r="AC86">
        <f t="shared" si="30"/>
        <v>-3.5166912055083124</v>
      </c>
      <c r="AE86">
        <f t="shared" si="31"/>
        <v>0</v>
      </c>
      <c r="AF86">
        <f t="shared" si="32"/>
        <v>0</v>
      </c>
      <c r="AG86">
        <f t="shared" si="32"/>
        <v>-3.7503438850514811E-3</v>
      </c>
      <c r="AH86">
        <f t="shared" si="33"/>
        <v>-177.29973973747721</v>
      </c>
      <c r="AI86">
        <f t="shared" si="34"/>
        <v>-177.30349008136227</v>
      </c>
      <c r="AJ86">
        <f t="shared" si="35"/>
        <v>-0.37627331506401518</v>
      </c>
      <c r="AK86">
        <f t="shared" si="49"/>
        <v>-0.27250751644006294</v>
      </c>
      <c r="AL86">
        <f t="shared" si="26"/>
        <v>-177.95227091286637</v>
      </c>
      <c r="AN86">
        <f t="shared" si="36"/>
        <v>0</v>
      </c>
      <c r="AO86">
        <f t="shared" si="36"/>
        <v>0</v>
      </c>
      <c r="AP86">
        <f t="shared" si="36"/>
        <v>-4.8378416860182208E-7</v>
      </c>
      <c r="AQ86">
        <f t="shared" si="36"/>
        <v>-2.2871184566328754E-2</v>
      </c>
      <c r="AR86">
        <f t="shared" si="36"/>
        <v>-2.2871668350497358E-2</v>
      </c>
      <c r="AS86">
        <f t="shared" si="36"/>
        <v>-4.8538235019159382E-5</v>
      </c>
      <c r="AT86">
        <f t="shared" si="36"/>
        <v>-3.5152729008180941E-5</v>
      </c>
      <c r="AU86">
        <f t="shared" si="23"/>
        <v>-2.29553593145247E-2</v>
      </c>
      <c r="AW86">
        <v>83</v>
      </c>
      <c r="AX86">
        <f>IF(Z86&gt;0, (R86*SUMPRODUCT(K86:$K$98, X86:$X$98)-K86*$AZ$3)/Z86, 0)</f>
        <v>-23442.458300460883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0.564431978</v>
      </c>
      <c r="Q87" s="4">
        <f t="shared" si="48"/>
        <v>25</v>
      </c>
      <c r="R87">
        <f t="shared" si="28"/>
        <v>1000000</v>
      </c>
      <c r="S87">
        <f t="shared" si="29"/>
        <v>-49476.460966746548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-3.5166912055083124</v>
      </c>
      <c r="AC87">
        <f t="shared" si="30"/>
        <v>-3.1586295726152782</v>
      </c>
      <c r="AE87">
        <f t="shared" si="31"/>
        <v>0</v>
      </c>
      <c r="AF87">
        <f t="shared" si="32"/>
        <v>0</v>
      </c>
      <c r="AG87">
        <f t="shared" si="32"/>
        <v>-1.5960264289811542E-3</v>
      </c>
      <c r="AH87">
        <f t="shared" si="33"/>
        <v>-84.672560688792473</v>
      </c>
      <c r="AI87">
        <f t="shared" si="34"/>
        <v>-84.674156715221457</v>
      </c>
      <c r="AJ87">
        <f t="shared" si="35"/>
        <v>-0.35806163289303417</v>
      </c>
      <c r="AK87">
        <f t="shared" si="49"/>
        <v>-0.24616838438558189</v>
      </c>
      <c r="AL87">
        <f t="shared" si="26"/>
        <v>-85.278386732500081</v>
      </c>
      <c r="AN87">
        <f t="shared" si="36"/>
        <v>0</v>
      </c>
      <c r="AO87">
        <f t="shared" si="36"/>
        <v>0</v>
      </c>
      <c r="AP87">
        <f t="shared" si="36"/>
        <v>-1.8382417116677849E-7</v>
      </c>
      <c r="AQ87">
        <f t="shared" si="36"/>
        <v>-9.7522591146075675E-3</v>
      </c>
      <c r="AR87">
        <f t="shared" si="36"/>
        <v>-9.7524429387787336E-3</v>
      </c>
      <c r="AS87">
        <f t="shared" si="36"/>
        <v>-4.1240158494870716E-5</v>
      </c>
      <c r="AT87">
        <f t="shared" si="36"/>
        <v>-2.8352725497178381E-5</v>
      </c>
      <c r="AU87">
        <f t="shared" si="23"/>
        <v>-9.8220358227707836E-3</v>
      </c>
      <c r="AW87">
        <v>84</v>
      </c>
      <c r="AX87">
        <f>IF(Z87&gt;0, (R87*SUMPRODUCT(K87:$K$98, X87:$X$98)-K87*$AZ$3)/Z87, 0)</f>
        <v>-49476.460966746548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0.59247427200000002</v>
      </c>
      <c r="Q88" s="4">
        <f t="shared" si="48"/>
        <v>25</v>
      </c>
      <c r="R88">
        <f t="shared" si="28"/>
        <v>1000000</v>
      </c>
      <c r="S88">
        <f t="shared" si="29"/>
        <v>-111443.44224173854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-3.1586295726152782</v>
      </c>
      <c r="AC88">
        <f t="shared" si="30"/>
        <v>-2.8282632447125979</v>
      </c>
      <c r="AE88">
        <f t="shared" si="31"/>
        <v>0</v>
      </c>
      <c r="AF88">
        <f t="shared" si="32"/>
        <v>0</v>
      </c>
      <c r="AG88">
        <f t="shared" si="32"/>
        <v>-6.3446156808797359E-4</v>
      </c>
      <c r="AH88">
        <f t="shared" si="33"/>
        <v>-37.82418386413476</v>
      </c>
      <c r="AI88">
        <f t="shared" si="34"/>
        <v>-37.82481832570285</v>
      </c>
      <c r="AJ88">
        <f t="shared" si="35"/>
        <v>-0.33036632790268028</v>
      </c>
      <c r="AK88">
        <f t="shared" si="49"/>
        <v>-0.22110407008306951</v>
      </c>
      <c r="AL88">
        <f t="shared" si="26"/>
        <v>-38.376288723688603</v>
      </c>
      <c r="AN88">
        <f t="shared" si="36"/>
        <v>0</v>
      </c>
      <c r="AO88">
        <f t="shared" si="36"/>
        <v>0</v>
      </c>
      <c r="AP88">
        <f t="shared" si="36"/>
        <v>-6.5245390595598415E-8</v>
      </c>
      <c r="AQ88">
        <f t="shared" si="36"/>
        <v>-3.8896818567157312E-3</v>
      </c>
      <c r="AR88">
        <f t="shared" si="36"/>
        <v>-3.8897471021063271E-3</v>
      </c>
      <c r="AS88">
        <f t="shared" si="36"/>
        <v>-3.3973500031849288E-5</v>
      </c>
      <c r="AT88">
        <f t="shared" si="36"/>
        <v>-2.2737423573694134E-5</v>
      </c>
      <c r="AU88">
        <f t="shared" si="23"/>
        <v>-3.9464580257118709E-3</v>
      </c>
      <c r="AW88">
        <v>85</v>
      </c>
      <c r="AX88">
        <f>IF(Z88&gt;0, (R88*SUMPRODUCT(K88:$K$98, X88:$X$98)-K88*$AZ$3)/Z88, 0)</f>
        <v>-111443.44224173854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0.62503115200000003</v>
      </c>
      <c r="Q89" s="4">
        <f t="shared" si="48"/>
        <v>25</v>
      </c>
      <c r="R89">
        <f t="shared" si="28"/>
        <v>1000000</v>
      </c>
      <c r="S89">
        <f t="shared" si="29"/>
        <v>-272984.29444530705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-2.8282632447125979</v>
      </c>
      <c r="AC89">
        <f t="shared" si="30"/>
        <v>-2.5284756167324498</v>
      </c>
      <c r="AE89">
        <f t="shared" si="31"/>
        <v>0</v>
      </c>
      <c r="AF89">
        <f t="shared" si="32"/>
        <v>0</v>
      </c>
      <c r="AG89">
        <f t="shared" si="32"/>
        <v>-2.3155870760534127E-4</v>
      </c>
      <c r="AH89">
        <f t="shared" si="33"/>
        <v>-15.862329792070106</v>
      </c>
      <c r="AI89">
        <f t="shared" si="34"/>
        <v>-15.862561350777712</v>
      </c>
      <c r="AJ89">
        <f t="shared" si="35"/>
        <v>-0.29978762798014813</v>
      </c>
      <c r="AK89">
        <f t="shared" si="49"/>
        <v>-0.19797842712988187</v>
      </c>
      <c r="AL89">
        <f t="shared" si="26"/>
        <v>-16.360327405887745</v>
      </c>
      <c r="AN89">
        <f t="shared" si="36"/>
        <v>0</v>
      </c>
      <c r="AO89">
        <f t="shared" si="36"/>
        <v>0</v>
      </c>
      <c r="AP89">
        <f t="shared" si="36"/>
        <v>-2.1261192002665701E-8</v>
      </c>
      <c r="AQ89">
        <f t="shared" si="36"/>
        <v>-1.4564429159520304E-3</v>
      </c>
      <c r="AR89">
        <f t="shared" si="36"/>
        <v>-1.4564641771440331E-3</v>
      </c>
      <c r="AS89">
        <f t="shared" si="36"/>
        <v>-2.7525815739881176E-5</v>
      </c>
      <c r="AT89">
        <f t="shared" si="36"/>
        <v>-1.8177927295950609E-5</v>
      </c>
      <c r="AU89">
        <f t="shared" si="23"/>
        <v>-1.5021679201798652E-3</v>
      </c>
      <c r="AW89">
        <v>86</v>
      </c>
      <c r="AX89">
        <f>IF(Z89&gt;0, (R89*SUMPRODUCT(K89:$K$98, X89:$X$98)-K89*$AZ$3)/Z89, 0)</f>
        <v>-272984.29444530705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0.65741117999999998</v>
      </c>
      <c r="Q90" s="4">
        <f t="shared" si="48"/>
        <v>25</v>
      </c>
      <c r="R90">
        <f t="shared" si="28"/>
        <v>1000000</v>
      </c>
      <c r="S90">
        <f t="shared" si="29"/>
        <v>-733242.12990387273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-2.5284756167324498</v>
      </c>
      <c r="AC90">
        <f t="shared" si="30"/>
        <v>-2.2587916044369156</v>
      </c>
      <c r="AE90">
        <f t="shared" si="31"/>
        <v>0</v>
      </c>
      <c r="AF90">
        <f t="shared" si="32"/>
        <v>0</v>
      </c>
      <c r="AG90">
        <f t="shared" si="32"/>
        <v>-7.7013837323185481E-5</v>
      </c>
      <c r="AH90">
        <f t="shared" si="33"/>
        <v>-6.0891713282440945</v>
      </c>
      <c r="AI90">
        <f t="shared" si="34"/>
        <v>-6.0892483420814179</v>
      </c>
      <c r="AJ90">
        <f t="shared" si="35"/>
        <v>-0.26968401229553418</v>
      </c>
      <c r="AK90">
        <f t="shared" si="49"/>
        <v>-0.17699329317127149</v>
      </c>
      <c r="AL90">
        <f t="shared" si="26"/>
        <v>-6.5359256475482237</v>
      </c>
      <c r="AN90">
        <f t="shared" si="36"/>
        <v>0</v>
      </c>
      <c r="AO90">
        <f t="shared" si="36"/>
        <v>0</v>
      </c>
      <c r="AP90">
        <f t="shared" si="36"/>
        <v>-6.3136024642500201E-9</v>
      </c>
      <c r="AQ90">
        <f t="shared" si="36"/>
        <v>-4.991909043813935E-4</v>
      </c>
      <c r="AR90">
        <f t="shared" si="36"/>
        <v>-4.991972179838578E-4</v>
      </c>
      <c r="AS90">
        <f t="shared" si="36"/>
        <v>-2.2108723623946936E-5</v>
      </c>
      <c r="AT90">
        <f t="shared" si="36"/>
        <v>-1.4509928744784754E-5</v>
      </c>
      <c r="AU90">
        <f t="shared" si="23"/>
        <v>-5.3581587035258951E-4</v>
      </c>
      <c r="AW90">
        <v>87</v>
      </c>
      <c r="AX90">
        <f>IF(Z90&gt;0, (R90*SUMPRODUCT(K90:$K$98, X90:$X$98)-K90*$AZ$3)/Z90, 0)</f>
        <v>-733242.12990387273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0.68957421399999996</v>
      </c>
      <c r="Q91" s="4">
        <f t="shared" si="48"/>
        <v>25</v>
      </c>
      <c r="R91">
        <f t="shared" si="28"/>
        <v>1000000</v>
      </c>
      <c r="S91">
        <f t="shared" si="29"/>
        <v>-2179632.3061455553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-2.2587916044369156</v>
      </c>
      <c r="AC91">
        <f t="shared" si="30"/>
        <v>-2.0172011031881847</v>
      </c>
      <c r="AE91">
        <f t="shared" si="31"/>
        <v>0</v>
      </c>
      <c r="AF91">
        <f t="shared" si="32"/>
        <v>0</v>
      </c>
      <c r="AG91">
        <f t="shared" si="32"/>
        <v>-2.3136942610694133E-5</v>
      </c>
      <c r="AH91">
        <f t="shared" si="33"/>
        <v>-2.1242702535703799</v>
      </c>
      <c r="AI91">
        <f t="shared" si="34"/>
        <v>-2.1242933905129906</v>
      </c>
      <c r="AJ91">
        <f t="shared" si="35"/>
        <v>-0.24159050124873094</v>
      </c>
      <c r="AK91">
        <f t="shared" si="49"/>
        <v>-0.1581154123105841</v>
      </c>
      <c r="AL91">
        <f t="shared" si="26"/>
        <v>-2.5239993040723054</v>
      </c>
      <c r="AN91">
        <f t="shared" si="36"/>
        <v>0</v>
      </c>
      <c r="AO91">
        <f t="shared" si="36"/>
        <v>0</v>
      </c>
      <c r="AP91">
        <f t="shared" si="36"/>
        <v>-1.6935437346552221E-9</v>
      </c>
      <c r="AQ91">
        <f t="shared" si="36"/>
        <v>-1.5548919488548823E-4</v>
      </c>
      <c r="AR91">
        <f t="shared" si="36"/>
        <v>-1.5549088842922289E-4</v>
      </c>
      <c r="AS91">
        <f t="shared" si="36"/>
        <v>-1.7683584500611258E-5</v>
      </c>
      <c r="AT91">
        <f t="shared" si="36"/>
        <v>-1.1573498295632559E-5</v>
      </c>
      <c r="AU91">
        <f t="shared" si="23"/>
        <v>-1.8474797122546669E-4</v>
      </c>
      <c r="AW91">
        <v>88</v>
      </c>
      <c r="AX91">
        <f>IF(Z91&gt;0, (R91*SUMPRODUCT(K91:$K$98, X91:$X$98)-K91*$AZ$3)/Z91, 0)</f>
        <v>-2179632.3061455553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0.72148010799999995</v>
      </c>
      <c r="Q92" s="4">
        <f t="shared" si="48"/>
        <v>25</v>
      </c>
      <c r="R92">
        <f t="shared" si="28"/>
        <v>1000000</v>
      </c>
      <c r="S92">
        <f t="shared" si="29"/>
        <v>-7248042.6297292057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-2.0172011031881847</v>
      </c>
      <c r="AC92">
        <f t="shared" si="30"/>
        <v>-1.8012050815320766</v>
      </c>
      <c r="AE92">
        <f t="shared" si="31"/>
        <v>0</v>
      </c>
      <c r="AF92">
        <f t="shared" si="32"/>
        <v>0</v>
      </c>
      <c r="AG92">
        <f t="shared" si="32"/>
        <v>-6.2127293310337894E-6</v>
      </c>
      <c r="AH92">
        <f t="shared" si="33"/>
        <v>-0.66771375414213618</v>
      </c>
      <c r="AI92">
        <f t="shared" si="34"/>
        <v>-0.66771996687146717</v>
      </c>
      <c r="AJ92">
        <f t="shared" si="35"/>
        <v>-0.21599602165610809</v>
      </c>
      <c r="AK92">
        <f t="shared" si="49"/>
        <v>-0.14120407722317294</v>
      </c>
      <c r="AL92">
        <f t="shared" si="26"/>
        <v>-1.0249200657507482</v>
      </c>
      <c r="AN92">
        <f t="shared" si="36"/>
        <v>0</v>
      </c>
      <c r="AO92">
        <f t="shared" si="36"/>
        <v>0</v>
      </c>
      <c r="AP92">
        <f t="shared" si="36"/>
        <v>-4.0602694707758667E-10</v>
      </c>
      <c r="AQ92">
        <f t="shared" si="36"/>
        <v>-4.3637789877920458E-5</v>
      </c>
      <c r="AR92">
        <f t="shared" si="36"/>
        <v>-4.3638195904867535E-5</v>
      </c>
      <c r="AS92">
        <f t="shared" si="36"/>
        <v>-1.4116212147832404E-5</v>
      </c>
      <c r="AT92">
        <f t="shared" si="36"/>
        <v>-9.2282565898122946E-6</v>
      </c>
      <c r="AU92">
        <f t="shared" si="23"/>
        <v>-6.6982664642512241E-5</v>
      </c>
      <c r="AW92">
        <v>89</v>
      </c>
      <c r="AX92">
        <f>IF(Z92&gt;0, (R92*SUMPRODUCT(K92:$K$98, X92:$X$98)-K92*$AZ$3)/Z92, 0)</f>
        <v>-7248042.6297292057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0.75308980400000003</v>
      </c>
      <c r="Q93" s="4">
        <f t="shared" si="48"/>
        <v>25</v>
      </c>
      <c r="R93">
        <f t="shared" si="28"/>
        <v>1000000</v>
      </c>
      <c r="S93">
        <f t="shared" si="29"/>
        <v>-27316753.549379438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-1.8012050815320766</v>
      </c>
      <c r="AC93">
        <f t="shared" si="30"/>
        <v>-1.6082562989192821</v>
      </c>
      <c r="AE93">
        <f t="shared" si="31"/>
        <v>0</v>
      </c>
      <c r="AF93">
        <f t="shared" si="32"/>
        <v>0</v>
      </c>
      <c r="AG93">
        <f t="shared" si="32"/>
        <v>-1.4718589235101633E-6</v>
      </c>
      <c r="AH93">
        <f t="shared" si="33"/>
        <v>-0.18714972456853152</v>
      </c>
      <c r="AI93">
        <f t="shared" si="34"/>
        <v>-0.18715119642745504</v>
      </c>
      <c r="AJ93">
        <f t="shared" si="35"/>
        <v>-0.19294878261279447</v>
      </c>
      <c r="AK93">
        <f t="shared" si="49"/>
        <v>-0.12608435570724538</v>
      </c>
      <c r="AL93">
        <f t="shared" si="26"/>
        <v>-0.50618433474749491</v>
      </c>
      <c r="AN93">
        <f t="shared" si="36"/>
        <v>0</v>
      </c>
      <c r="AO93">
        <f t="shared" si="36"/>
        <v>0</v>
      </c>
      <c r="AP93">
        <f t="shared" si="36"/>
        <v>-8.5885646083421999E-11</v>
      </c>
      <c r="AQ93">
        <f t="shared" si="36"/>
        <v>-1.0920526928334933E-5</v>
      </c>
      <c r="AR93">
        <f t="shared" si="36"/>
        <v>-1.0920612813981017E-5</v>
      </c>
      <c r="AS93">
        <f t="shared" si="36"/>
        <v>-1.1258912516010006E-5</v>
      </c>
      <c r="AT93">
        <f t="shared" si="36"/>
        <v>-7.3572515530928812E-6</v>
      </c>
      <c r="AU93">
        <f t="shared" si="23"/>
        <v>-2.9536776883083905E-5</v>
      </c>
      <c r="AW93">
        <v>90</v>
      </c>
      <c r="AX93">
        <f>IF(Z93&gt;0, (R93*SUMPRODUCT(K93:$K$98, X93:$X$98)-K93*$AZ$3)/Z93, 0)</f>
        <v>-27316753.549379438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0.78453892300000005</v>
      </c>
      <c r="Q94" s="4">
        <f t="shared" si="48"/>
        <v>25</v>
      </c>
      <c r="R94">
        <f t="shared" si="28"/>
        <v>1000000</v>
      </c>
      <c r="S94">
        <f t="shared" si="29"/>
        <v>-118709193.62261166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-1.6082562989192821</v>
      </c>
      <c r="AC94">
        <f t="shared" si="30"/>
        <v>-1.4359525583723958</v>
      </c>
      <c r="AE94">
        <f t="shared" si="31"/>
        <v>0</v>
      </c>
      <c r="AF94">
        <f t="shared" si="32"/>
        <v>0</v>
      </c>
      <c r="AG94">
        <f t="shared" si="32"/>
        <v>-3.0240971961645867E-7</v>
      </c>
      <c r="AH94">
        <f t="shared" si="33"/>
        <v>-4.618922458634412E-2</v>
      </c>
      <c r="AI94">
        <f t="shared" si="34"/>
        <v>-4.6189526996063733E-2</v>
      </c>
      <c r="AJ94">
        <f t="shared" si="35"/>
        <v>-0.17230374054688635</v>
      </c>
      <c r="AK94">
        <f t="shared" si="49"/>
        <v>-0.11257794092434976</v>
      </c>
      <c r="AL94">
        <f t="shared" si="26"/>
        <v>-0.33107120846729987</v>
      </c>
      <c r="AN94">
        <f t="shared" si="36"/>
        <v>0</v>
      </c>
      <c r="AO94">
        <f t="shared" si="36"/>
        <v>0</v>
      </c>
      <c r="AP94">
        <f t="shared" si="36"/>
        <v>-1.5755497627804204E-11</v>
      </c>
      <c r="AQ94">
        <f t="shared" si="36"/>
        <v>-2.406451152837395E-6</v>
      </c>
      <c r="AR94">
        <f t="shared" si="36"/>
        <v>-2.4064669083350227E-6</v>
      </c>
      <c r="AS94">
        <f t="shared" si="36"/>
        <v>-8.9769970981465418E-6</v>
      </c>
      <c r="AT94">
        <f t="shared" si="36"/>
        <v>-5.8652925687251607E-6</v>
      </c>
      <c r="AU94">
        <f t="shared" si="23"/>
        <v>-1.7248756575206728E-5</v>
      </c>
      <c r="AW94">
        <v>91</v>
      </c>
      <c r="AX94">
        <f>IF(Z94&gt;0, (R94*SUMPRODUCT(K94:$K$98, X94:$X$98)-K94*$AZ$3)/Z94, 0)</f>
        <v>-118709193.62261166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0.81598695700000001</v>
      </c>
      <c r="Q95" s="4">
        <f t="shared" si="48"/>
        <v>25</v>
      </c>
      <c r="R95">
        <f t="shared" si="28"/>
        <v>1000000</v>
      </c>
      <c r="S95">
        <f t="shared" si="29"/>
        <v>-609095286.34521794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-1.4359525583723958</v>
      </c>
      <c r="AC95">
        <f t="shared" si="30"/>
        <v>-1.2821025888647857</v>
      </c>
      <c r="AE95">
        <f t="shared" si="31"/>
        <v>0</v>
      </c>
      <c r="AF95">
        <f t="shared" si="32"/>
        <v>0</v>
      </c>
      <c r="AG95">
        <f t="shared" si="32"/>
        <v>-5.2623235543236752E-8</v>
      </c>
      <c r="AH95">
        <f t="shared" si="33"/>
        <v>-9.8704954750822929E-3</v>
      </c>
      <c r="AI95">
        <f t="shared" si="34"/>
        <v>-9.8705480983178363E-3</v>
      </c>
      <c r="AJ95">
        <f t="shared" si="35"/>
        <v>-0.1538499695076101</v>
      </c>
      <c r="AK95">
        <f t="shared" si="49"/>
        <v>-0.10051667908606772</v>
      </c>
      <c r="AL95">
        <f t="shared" si="26"/>
        <v>-0.26423719669199563</v>
      </c>
      <c r="AN95">
        <f t="shared" si="36"/>
        <v>0</v>
      </c>
      <c r="AO95">
        <f t="shared" si="36"/>
        <v>0</v>
      </c>
      <c r="AP95">
        <f t="shared" si="36"/>
        <v>-2.4479125769584734E-12</v>
      </c>
      <c r="AQ95">
        <f t="shared" si="36"/>
        <v>-4.5915287733330967E-7</v>
      </c>
      <c r="AR95">
        <f t="shared" si="36"/>
        <v>-4.5915532524588665E-7</v>
      </c>
      <c r="AS95">
        <f t="shared" si="36"/>
        <v>-7.156748752419866E-6</v>
      </c>
      <c r="AT95">
        <f t="shared" si="36"/>
        <v>-4.6758060462990199E-6</v>
      </c>
      <c r="AU95">
        <f t="shared" si="23"/>
        <v>-1.2291710123964771E-5</v>
      </c>
      <c r="AW95">
        <v>92</v>
      </c>
      <c r="AX95">
        <f>IF(Z95&gt;0, (R95*SUMPRODUCT(K95:$K$98, X95:$X$98)-K95*$AZ$3)/Z95, 0)</f>
        <v>-609095286.34521794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0.84743607600000004</v>
      </c>
      <c r="Q96" s="4">
        <f t="shared" si="48"/>
        <v>25</v>
      </c>
      <c r="R96">
        <f t="shared" si="28"/>
        <v>1000000</v>
      </c>
      <c r="S96">
        <f t="shared" si="29"/>
        <v>-3814676618.536953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-1.2821025888647857</v>
      </c>
      <c r="AC96">
        <f t="shared" si="30"/>
        <v>-1.1447348551973384</v>
      </c>
      <c r="AE96">
        <f t="shared" si="31"/>
        <v>0</v>
      </c>
      <c r="AF96">
        <f t="shared" si="32"/>
        <v>0</v>
      </c>
      <c r="AG96">
        <f t="shared" si="32"/>
        <v>-7.5021749526200982E-9</v>
      </c>
      <c r="AH96">
        <f t="shared" si="33"/>
        <v>-1.7837931294073714E-3</v>
      </c>
      <c r="AI96">
        <f t="shared" si="34"/>
        <v>-1.7838006315823241E-3</v>
      </c>
      <c r="AJ96">
        <f t="shared" si="35"/>
        <v>-0.13736773366744726</v>
      </c>
      <c r="AK96">
        <f t="shared" si="49"/>
        <v>-8.9747181220535002E-2</v>
      </c>
      <c r="AL96">
        <f t="shared" si="26"/>
        <v>-0.22889871551956459</v>
      </c>
      <c r="AN96">
        <f t="shared" si="36"/>
        <v>0</v>
      </c>
      <c r="AO96">
        <f t="shared" si="36"/>
        <v>0</v>
      </c>
      <c r="AP96">
        <f t="shared" si="36"/>
        <v>-3.1159287730370682E-13</v>
      </c>
      <c r="AQ96">
        <f t="shared" si="36"/>
        <v>-7.4087479593169163E-8</v>
      </c>
      <c r="AR96">
        <f t="shared" si="36"/>
        <v>-7.4087791186046463E-8</v>
      </c>
      <c r="AS96">
        <f t="shared" si="36"/>
        <v>-5.7053864582537493E-6</v>
      </c>
      <c r="AT96">
        <f t="shared" si="36"/>
        <v>-3.7275300300264539E-6</v>
      </c>
      <c r="AU96">
        <f t="shared" si="23"/>
        <v>-9.5070042794662507E-6</v>
      </c>
      <c r="AW96">
        <v>93</v>
      </c>
      <c r="AX96">
        <f>IF(Z96&gt;0, (R96*SUMPRODUCT(K96:$K$98, X96:$X$98)-K96*$AZ$3)/Z96, 0)</f>
        <v>-3814676618.536953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0.87888519499999995</v>
      </c>
      <c r="Q97" s="4">
        <f t="shared" si="48"/>
        <v>25</v>
      </c>
      <c r="R97">
        <f t="shared" si="28"/>
        <v>1000000</v>
      </c>
      <c r="S97">
        <f t="shared" si="29"/>
        <v>-30652634301.065128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-1.1447348551973384</v>
      </c>
      <c r="AC97">
        <f t="shared" si="30"/>
        <v>-1.0220847571238143</v>
      </c>
      <c r="AE97">
        <f t="shared" si="31"/>
        <v>0</v>
      </c>
      <c r="AF97">
        <f t="shared" si="32"/>
        <v>0</v>
      </c>
      <c r="AG97">
        <f t="shared" si="32"/>
        <v>-8.3360270693626691E-10</v>
      </c>
      <c r="AH97">
        <f t="shared" si="33"/>
        <v>-2.6374201984630518E-4</v>
      </c>
      <c r="AI97">
        <f t="shared" si="34"/>
        <v>-2.6374285344901211E-4</v>
      </c>
      <c r="AJ97">
        <f t="shared" si="35"/>
        <v>-0.12265009807352412</v>
      </c>
      <c r="AK97">
        <f t="shared" si="49"/>
        <v>-8.01314398638137E-2</v>
      </c>
      <c r="AL97">
        <f t="shared" si="26"/>
        <v>-0.20304528079078682</v>
      </c>
      <c r="AN97">
        <f t="shared" si="36"/>
        <v>0</v>
      </c>
      <c r="AO97">
        <f t="shared" si="36"/>
        <v>0</v>
      </c>
      <c r="AP97">
        <f t="shared" si="36"/>
        <v>-3.0913019465169936E-14</v>
      </c>
      <c r="AQ97">
        <f t="shared" si="36"/>
        <v>-9.7805130974885493E-9</v>
      </c>
      <c r="AR97">
        <f t="shared" si="36"/>
        <v>-9.7805440105080147E-9</v>
      </c>
      <c r="AS97">
        <f t="shared" si="36"/>
        <v>-4.5483116088798054E-6</v>
      </c>
      <c r="AT97">
        <f t="shared" si="36"/>
        <v>-2.9715651588827605E-6</v>
      </c>
      <c r="AU97">
        <f t="shared" si="23"/>
        <v>-7.5296573117730733E-6</v>
      </c>
      <c r="AW97">
        <v>94</v>
      </c>
      <c r="AX97">
        <f>IF(Z97&gt;0, (R97*SUMPRODUCT(K97:$K$98, X97:$X$98)-K97*$AZ$3)/Z97, 0)</f>
        <v>-30652634301.065128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25</v>
      </c>
      <c r="R98">
        <f t="shared" si="28"/>
        <v>1000000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-1.0220847571238143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-3.3344108277450677E-5</v>
      </c>
      <c r="AI98">
        <f t="shared" si="34"/>
        <v>-3.3344108277450677E-5</v>
      </c>
      <c r="AJ98">
        <f t="shared" si="35"/>
        <v>-1.0220847571238143</v>
      </c>
      <c r="AK98">
        <f t="shared" si="49"/>
        <v>-7.1545932998667003E-2</v>
      </c>
      <c r="AL98">
        <f t="shared" si="26"/>
        <v>-1.0936640342307586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-1.1040364094703548E-9</v>
      </c>
      <c r="AR98">
        <f t="shared" si="36"/>
        <v>-1.1040364094703548E-9</v>
      </c>
      <c r="AS98">
        <f t="shared" si="36"/>
        <v>-3.3841624314555785E-5</v>
      </c>
      <c r="AT98">
        <f t="shared" si="36"/>
        <v>-2.3689137020189048E-6</v>
      </c>
      <c r="AU98">
        <f t="shared" si="36"/>
        <v>-3.6211642052984153E-5</v>
      </c>
      <c r="AW98">
        <v>95</v>
      </c>
    </row>
    <row r="100" spans="5:50" x14ac:dyDescent="0.25">
      <c r="AN100" s="8">
        <f t="shared" ref="AN100:AU100" si="50">SUM(AN3:AN98)</f>
        <v>43694.080329174853</v>
      </c>
      <c r="AO100" s="8">
        <f t="shared" si="50"/>
        <v>-4369.4080329174858</v>
      </c>
      <c r="AP100" s="8">
        <f t="shared" si="50"/>
        <v>-417.29298530778834</v>
      </c>
      <c r="AQ100" s="8">
        <f t="shared" si="50"/>
        <v>-27561.611388045436</v>
      </c>
      <c r="AR100" s="8">
        <f t="shared" si="50"/>
        <v>11345.767922904128</v>
      </c>
      <c r="AS100" s="8">
        <f t="shared" si="50"/>
        <v>-142.57424243404287</v>
      </c>
      <c r="AT100" s="8">
        <f t="shared" si="50"/>
        <v>32.426975603459276</v>
      </c>
      <c r="AU100" s="8">
        <f t="shared" si="50"/>
        <v>11235.620656073555</v>
      </c>
    </row>
  </sheetData>
  <conditionalFormatting sqref="AN100:AU100">
    <cfRule type="cellIs" dxfId="7" priority="1" operator="lessThan">
      <formula>0</formula>
    </cfRule>
  </conditionalFormatting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A915C-1003-471C-8E69-8AC601E6E4EF}">
  <sheetPr codeName="Sheet90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'S.35.04.E'!C3*(1+C12)</f>
        <v>50826.660843774836</v>
      </c>
      <c r="K3">
        <v>1</v>
      </c>
      <c r="L3" s="2">
        <v>0</v>
      </c>
      <c r="O3">
        <f>$C$3</f>
        <v>50826.660843774836</v>
      </c>
      <c r="P3">
        <f>O3*C5</f>
        <v>5082.6660843774844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50826.660843774836</v>
      </c>
      <c r="AF3">
        <f t="shared" ref="AF3:AG34" si="4">-$Z3*P3</f>
        <v>-5082.6660843774844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45543.994759397348</v>
      </c>
      <c r="AJ3">
        <f t="shared" ref="AJ3:AJ66" si="7">AB3-AC3</f>
        <v>0</v>
      </c>
      <c r="AL3">
        <f t="shared" ref="AL3:AL34" si="8">SUM(AI3:AK3)</f>
        <v>45543.994759397348</v>
      </c>
      <c r="AN3">
        <f t="shared" ref="AN3:AU34" si="9">AE3*$K3</f>
        <v>50826.660843774836</v>
      </c>
      <c r="AO3">
        <f t="shared" si="9"/>
        <v>-5082.6660843774844</v>
      </c>
      <c r="AP3">
        <f t="shared" si="9"/>
        <v>-200</v>
      </c>
      <c r="AQ3">
        <f t="shared" si="9"/>
        <v>0</v>
      </c>
      <c r="AR3">
        <f t="shared" si="9"/>
        <v>45543.994759397348</v>
      </c>
      <c r="AS3">
        <f t="shared" si="9"/>
        <v>0</v>
      </c>
      <c r="AT3">
        <f t="shared" si="9"/>
        <v>0</v>
      </c>
      <c r="AU3">
        <f t="shared" si="9"/>
        <v>45543.994759397348</v>
      </c>
      <c r="AW3">
        <v>0</v>
      </c>
      <c r="AX3">
        <f>IF(Z3&gt;0, (R3*SUMPRODUCT(K3:$K$98, X3:$X$98)-K3*$AZ$3)/Z3, 0)</f>
        <v>0</v>
      </c>
      <c r="AZ3">
        <f>C6*SUMPRODUCT(X4:X89, K4:K89)/1</f>
        <v>31625.943839903164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2.676E-3</v>
      </c>
      <c r="R4">
        <f t="shared" si="0"/>
        <v>1000000</v>
      </c>
      <c r="S4">
        <f t="shared" si="1"/>
        <v>2148.6140971419427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2121.3782648465713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-2676</v>
      </c>
      <c r="AI4">
        <f t="shared" si="6"/>
        <v>-2676</v>
      </c>
      <c r="AJ4">
        <f t="shared" si="7"/>
        <v>-2121.3782648465713</v>
      </c>
      <c r="AK4">
        <f>G4*SUM(AB4, AE4:AF4)</f>
        <v>0</v>
      </c>
      <c r="AL4">
        <f t="shared" si="8"/>
        <v>-4797.3782648465713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-2496.5015393226981</v>
      </c>
      <c r="AR4">
        <f t="shared" si="9"/>
        <v>-2496.5015393226981</v>
      </c>
      <c r="AS4">
        <f t="shared" si="9"/>
        <v>-1979.0822509996933</v>
      </c>
      <c r="AT4">
        <f t="shared" si="9"/>
        <v>0</v>
      </c>
      <c r="AU4">
        <f t="shared" si="9"/>
        <v>-4475.583790322391</v>
      </c>
      <c r="AW4">
        <v>1</v>
      </c>
      <c r="AX4">
        <f>IF(Z4&gt;0, (R4*SUMPRODUCT(K4:$K$98, X4:$X$98)-K4*$AZ$3)/Z4, 0)</f>
        <v>2148.6140971419427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2.6930000000000001E-3</v>
      </c>
      <c r="Q5" s="4">
        <f t="shared" ref="Q5:Q68" si="21">$C$8</f>
        <v>25</v>
      </c>
      <c r="R5">
        <f t="shared" si="0"/>
        <v>1000000</v>
      </c>
      <c r="S5">
        <f t="shared" si="1"/>
        <v>2139.7840546086018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2121.3782648465713</v>
      </c>
      <c r="AC5">
        <f t="shared" si="2"/>
        <v>2085.8441566239053</v>
      </c>
      <c r="AE5">
        <f t="shared" si="3"/>
        <v>0</v>
      </c>
      <c r="AF5">
        <f t="shared" si="4"/>
        <v>0</v>
      </c>
      <c r="AG5">
        <f t="shared" si="4"/>
        <v>-24.369797411699999</v>
      </c>
      <c r="AH5">
        <f t="shared" si="5"/>
        <v>-2658.8635319999999</v>
      </c>
      <c r="AI5">
        <f t="shared" si="6"/>
        <v>-2683.2333294116997</v>
      </c>
      <c r="AJ5">
        <f t="shared" si="7"/>
        <v>35.534108222665964</v>
      </c>
      <c r="AK5">
        <f>G5*SUM(AB5, AE5:AF5)</f>
        <v>86.976508858709423</v>
      </c>
      <c r="AL5">
        <f t="shared" si="8"/>
        <v>-2560.7227123303242</v>
      </c>
      <c r="AN5">
        <f t="shared" si="9"/>
        <v>0</v>
      </c>
      <c r="AO5">
        <f t="shared" si="9"/>
        <v>0</v>
      </c>
      <c r="AP5">
        <f t="shared" si="9"/>
        <v>-20.838809155795467</v>
      </c>
      <c r="AQ5">
        <f t="shared" si="9"/>
        <v>-2273.6155241098136</v>
      </c>
      <c r="AR5">
        <f t="shared" si="9"/>
        <v>-2294.454333265609</v>
      </c>
      <c r="AS5">
        <f t="shared" si="9"/>
        <v>30.385500842038518</v>
      </c>
      <c r="AT5">
        <f t="shared" si="9"/>
        <v>74.374310074232298</v>
      </c>
      <c r="AU5">
        <f t="shared" si="9"/>
        <v>-2189.6945223493376</v>
      </c>
      <c r="AW5">
        <v>2</v>
      </c>
      <c r="AX5">
        <f>IF(Z5&gt;0, (R5*SUMPRODUCT(K5:$K$98, X5:$X$98)-K5*$AZ$3)/Z5, 0)</f>
        <v>2139.7840546086018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2.7169999999999998E-3</v>
      </c>
      <c r="Q6" s="4">
        <f t="shared" si="21"/>
        <v>25</v>
      </c>
      <c r="R6">
        <f t="shared" si="0"/>
        <v>1000000</v>
      </c>
      <c r="S6">
        <f t="shared" si="1"/>
        <v>2555.3492184346201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2085.8441566239053</v>
      </c>
      <c r="AC6">
        <f t="shared" si="2"/>
        <v>2459.2565067759679</v>
      </c>
      <c r="AE6">
        <f t="shared" si="3"/>
        <v>0</v>
      </c>
      <c r="AF6">
        <f t="shared" si="4"/>
        <v>0</v>
      </c>
      <c r="AG6">
        <f t="shared" si="4"/>
        <v>-24.059886698015411</v>
      </c>
      <c r="AH6">
        <f t="shared" si="5"/>
        <v>-2648.5095827035557</v>
      </c>
      <c r="AI6">
        <f t="shared" si="6"/>
        <v>-2672.569469401571</v>
      </c>
      <c r="AJ6">
        <f t="shared" si="7"/>
        <v>-373.41235015206257</v>
      </c>
      <c r="AK6">
        <f>G6*SUM(AB6, AE6:AF6)</f>
        <v>122.02188316249847</v>
      </c>
      <c r="AL6">
        <f t="shared" si="8"/>
        <v>-2923.9599363911352</v>
      </c>
      <c r="AN6">
        <f t="shared" si="9"/>
        <v>0</v>
      </c>
      <c r="AO6">
        <f t="shared" si="9"/>
        <v>0</v>
      </c>
      <c r="AP6">
        <f t="shared" si="9"/>
        <v>-18.560037906866228</v>
      </c>
      <c r="AQ6">
        <f t="shared" si="9"/>
        <v>-2043.0868552565187</v>
      </c>
      <c r="AR6">
        <f t="shared" si="9"/>
        <v>-2061.6468931633849</v>
      </c>
      <c r="AS6">
        <f t="shared" si="9"/>
        <v>-288.05403203689878</v>
      </c>
      <c r="AT6">
        <f t="shared" si="9"/>
        <v>94.128904486901874</v>
      </c>
      <c r="AU6">
        <f t="shared" si="9"/>
        <v>-2255.5720207133818</v>
      </c>
      <c r="AW6">
        <v>3</v>
      </c>
      <c r="AX6">
        <f>IF(Z6&gt;0, (R6*SUMPRODUCT(K6:$K$98, X6:$X$98)-K6*$AZ$3)/Z6, 0)</f>
        <v>2555.3492184346201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2.745E-3</v>
      </c>
      <c r="Q7" s="4">
        <f t="shared" si="21"/>
        <v>25</v>
      </c>
      <c r="R7">
        <f t="shared" si="0"/>
        <v>1000000</v>
      </c>
      <c r="S7">
        <f t="shared" si="1"/>
        <v>2753.1804383595822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2459.2565067759679</v>
      </c>
      <c r="AC7">
        <f t="shared" si="2"/>
        <v>2615.8786076897159</v>
      </c>
      <c r="AE7">
        <f t="shared" si="3"/>
        <v>0</v>
      </c>
      <c r="AF7">
        <f t="shared" si="4"/>
        <v>0</v>
      </c>
      <c r="AG7">
        <f t="shared" si="4"/>
        <v>-23.753243442049204</v>
      </c>
      <c r="AH7">
        <f t="shared" si="5"/>
        <v>-2641.7755594420923</v>
      </c>
      <c r="AI7">
        <f t="shared" si="6"/>
        <v>-2665.5288028841414</v>
      </c>
      <c r="AJ7">
        <f t="shared" si="7"/>
        <v>-156.622100913748</v>
      </c>
      <c r="AK7">
        <f>G7*SUM(AB7, AE7:AF7)</f>
        <v>120.74949448270002</v>
      </c>
      <c r="AL7">
        <f t="shared" si="8"/>
        <v>-2701.4014093151895</v>
      </c>
      <c r="AN7">
        <f t="shared" si="9"/>
        <v>0</v>
      </c>
      <c r="AO7">
        <f t="shared" si="9"/>
        <v>0</v>
      </c>
      <c r="AP7">
        <f t="shared" si="9"/>
        <v>-16.671358587701956</v>
      </c>
      <c r="AQ7">
        <f t="shared" si="9"/>
        <v>-1854.1462671039144</v>
      </c>
      <c r="AR7">
        <f t="shared" si="9"/>
        <v>-1870.8176256916163</v>
      </c>
      <c r="AS7">
        <f t="shared" si="9"/>
        <v>-109.92617549105007</v>
      </c>
      <c r="AT7">
        <f t="shared" si="9"/>
        <v>84.748768172064146</v>
      </c>
      <c r="AU7">
        <f t="shared" si="9"/>
        <v>-1895.9950330106021</v>
      </c>
      <c r="AW7">
        <v>4</v>
      </c>
      <c r="AX7">
        <f>IF(Z7&gt;0, (R7*SUMPRODUCT(K7:$K$98, X7:$X$98)-K7*$AZ$3)/Z7, 0)</f>
        <v>2753.1804383595822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2.7729999999999999E-3</v>
      </c>
      <c r="Q8" s="4">
        <f t="shared" si="21"/>
        <v>25</v>
      </c>
      <c r="R8">
        <f t="shared" si="0"/>
        <v>1000000</v>
      </c>
      <c r="S8">
        <f t="shared" si="1"/>
        <v>2387.0487350666185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2615.8786076897159</v>
      </c>
      <c r="AC8">
        <f t="shared" si="2"/>
        <v>2239.0367479920278</v>
      </c>
      <c r="AE8">
        <f t="shared" si="3"/>
        <v>0</v>
      </c>
      <c r="AF8">
        <f t="shared" si="4"/>
        <v>0</v>
      </c>
      <c r="AG8">
        <f t="shared" si="4"/>
        <v>-23.44984326356391</v>
      </c>
      <c r="AH8">
        <f t="shared" si="5"/>
        <v>-2634.7097625920978</v>
      </c>
      <c r="AI8">
        <f t="shared" si="6"/>
        <v>-2658.1596058556615</v>
      </c>
      <c r="AJ8">
        <f t="shared" si="7"/>
        <v>376.84185969768805</v>
      </c>
      <c r="AK8">
        <f t="shared" ref="AK8:AK71" si="22">G8*SUM(AB8:AB8, AE8:AF8)</f>
        <v>55.718214343790947</v>
      </c>
      <c r="AL8">
        <f t="shared" si="8"/>
        <v>-2225.5995318141827</v>
      </c>
      <c r="AN8">
        <f t="shared" si="9"/>
        <v>0</v>
      </c>
      <c r="AO8">
        <f t="shared" si="9"/>
        <v>0</v>
      </c>
      <c r="AP8">
        <f t="shared" si="9"/>
        <v>-15.363031199907812</v>
      </c>
      <c r="AQ8">
        <f t="shared" si="9"/>
        <v>-1726.115088722021</v>
      </c>
      <c r="AR8">
        <f t="shared" si="9"/>
        <v>-1741.4781199219287</v>
      </c>
      <c r="AS8">
        <f t="shared" si="9"/>
        <v>246.88579718408681</v>
      </c>
      <c r="AT8">
        <f t="shared" si="9"/>
        <v>36.503470652055704</v>
      </c>
      <c r="AU8">
        <f t="shared" si="9"/>
        <v>-1458.0888520857864</v>
      </c>
      <c r="AW8">
        <v>5</v>
      </c>
      <c r="AX8">
        <f>IF(Z8&gt;0, (R8*SUMPRODUCT(K8:$K$98, X8:$X$98)-K8*$AZ$3)/Z8, 0)</f>
        <v>2387.0487350666185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2.8019999999999998E-3</v>
      </c>
      <c r="Q9" s="4">
        <f t="shared" si="21"/>
        <v>25</v>
      </c>
      <c r="R9">
        <f t="shared" si="0"/>
        <v>1000000</v>
      </c>
      <c r="S9">
        <f t="shared" si="1"/>
        <v>1738.5021413255295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2239.0367479920278</v>
      </c>
      <c r="AC9">
        <f t="shared" si="2"/>
        <v>1609.8278350934816</v>
      </c>
      <c r="AE9">
        <f t="shared" si="3"/>
        <v>0</v>
      </c>
      <c r="AF9">
        <f t="shared" si="4"/>
        <v>0</v>
      </c>
      <c r="AG9">
        <f t="shared" si="4"/>
        <v>-23.149638370103766</v>
      </c>
      <c r="AH9">
        <f t="shared" si="5"/>
        <v>-2628.258432980243</v>
      </c>
      <c r="AI9">
        <f t="shared" si="6"/>
        <v>-2651.4080713503467</v>
      </c>
      <c r="AJ9">
        <f t="shared" si="7"/>
        <v>629.20891289854626</v>
      </c>
      <c r="AK9">
        <f t="shared" si="22"/>
        <v>13.210316813152964</v>
      </c>
      <c r="AL9">
        <f t="shared" si="8"/>
        <v>-2008.9888416386475</v>
      </c>
      <c r="AN9">
        <f t="shared" si="9"/>
        <v>0</v>
      </c>
      <c r="AO9">
        <f t="shared" si="9"/>
        <v>0</v>
      </c>
      <c r="AP9">
        <f t="shared" si="9"/>
        <v>-14.363437517271135</v>
      </c>
      <c r="AQ9">
        <f t="shared" si="9"/>
        <v>-1630.7306912450681</v>
      </c>
      <c r="AR9">
        <f t="shared" si="9"/>
        <v>-1645.0941287623393</v>
      </c>
      <c r="AS9">
        <f t="shared" si="9"/>
        <v>390.3993125611774</v>
      </c>
      <c r="AT9">
        <f t="shared" si="9"/>
        <v>8.1964805279257771</v>
      </c>
      <c r="AU9">
        <f t="shared" si="9"/>
        <v>-1246.4983356732362</v>
      </c>
      <c r="AW9">
        <v>6</v>
      </c>
      <c r="AX9">
        <f>IF(Z9&gt;0, (R9*SUMPRODUCT(K9:$K$98, X9:$X$98)-K9*$AZ$3)/Z9, 0)</f>
        <v>1738.5021413255295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2.8370000000000001E-3</v>
      </c>
      <c r="Q10" s="4">
        <f t="shared" si="21"/>
        <v>25</v>
      </c>
      <c r="R10">
        <f t="shared" si="0"/>
        <v>1000000</v>
      </c>
      <c r="S10">
        <f t="shared" si="1"/>
        <v>1078.8751988146248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1609.8278350934816</v>
      </c>
      <c r="AC10">
        <f t="shared" si="2"/>
        <v>986.1983719187557</v>
      </c>
      <c r="AE10">
        <f t="shared" si="3"/>
        <v>0</v>
      </c>
      <c r="AF10">
        <f t="shared" si="4"/>
        <v>0</v>
      </c>
      <c r="AG10">
        <f t="shared" si="4"/>
        <v>-22.852466462346747</v>
      </c>
      <c r="AH10">
        <f t="shared" si="5"/>
        <v>-2627.0209622393759</v>
      </c>
      <c r="AI10">
        <f t="shared" si="6"/>
        <v>-2649.8734287017228</v>
      </c>
      <c r="AJ10">
        <f t="shared" si="7"/>
        <v>623.62946317472586</v>
      </c>
      <c r="AK10">
        <f t="shared" si="22"/>
        <v>6.6002941238832751</v>
      </c>
      <c r="AL10">
        <f t="shared" si="8"/>
        <v>-2019.6436714031136</v>
      </c>
      <c r="AN10">
        <f t="shared" si="9"/>
        <v>0</v>
      </c>
      <c r="AO10">
        <f t="shared" si="9"/>
        <v>0</v>
      </c>
      <c r="AP10">
        <f t="shared" si="9"/>
        <v>-13.451336751600349</v>
      </c>
      <c r="AQ10">
        <f t="shared" si="9"/>
        <v>-1546.3076458210121</v>
      </c>
      <c r="AR10">
        <f t="shared" si="9"/>
        <v>-1559.7589825726125</v>
      </c>
      <c r="AS10">
        <f t="shared" si="9"/>
        <v>367.07853531716972</v>
      </c>
      <c r="AT10">
        <f t="shared" si="9"/>
        <v>3.885041427202065</v>
      </c>
      <c r="AU10">
        <f t="shared" si="9"/>
        <v>-1188.7954058282407</v>
      </c>
      <c r="AW10">
        <v>7</v>
      </c>
      <c r="AX10">
        <f>IF(Z10&gt;0, (R10*SUMPRODUCT(K10:$K$98, X10:$X$98)-K10*$AZ$3)/Z10, 0)</f>
        <v>1078.8751988146248</v>
      </c>
    </row>
    <row r="11" spans="1:52" x14ac:dyDescent="0.25">
      <c r="A11" t="s">
        <v>33</v>
      </c>
      <c r="C11" s="12">
        <f>AU91</f>
        <v>13069.71278839924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2.8709999999999999E-3</v>
      </c>
      <c r="Q11" s="4">
        <f t="shared" si="21"/>
        <v>25</v>
      </c>
      <c r="R11">
        <f t="shared" si="0"/>
        <v>1000000</v>
      </c>
      <c r="S11">
        <f t="shared" si="1"/>
        <v>406.47585255037245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986.1983719187557</v>
      </c>
      <c r="AC11">
        <f t="shared" si="2"/>
        <v>366.7766952316706</v>
      </c>
      <c r="AE11">
        <f t="shared" si="3"/>
        <v>0</v>
      </c>
      <c r="AF11">
        <f t="shared" si="4"/>
        <v>0</v>
      </c>
      <c r="AG11">
        <f t="shared" si="4"/>
        <v>-22.55833236650988</v>
      </c>
      <c r="AH11">
        <f t="shared" si="5"/>
        <v>-2624.3772485359</v>
      </c>
      <c r="AI11">
        <f t="shared" si="6"/>
        <v>-2646.93558090241</v>
      </c>
      <c r="AJ11">
        <f t="shared" si="7"/>
        <v>619.4216766870851</v>
      </c>
      <c r="AK11">
        <f t="shared" si="22"/>
        <v>2.3668760926050134</v>
      </c>
      <c r="AL11">
        <f t="shared" si="8"/>
        <v>-2025.14702812272</v>
      </c>
      <c r="AN11">
        <f t="shared" si="9"/>
        <v>0</v>
      </c>
      <c r="AO11">
        <f t="shared" si="9"/>
        <v>0</v>
      </c>
      <c r="AP11">
        <f t="shared" si="9"/>
        <v>-12.61707012188379</v>
      </c>
      <c r="AQ11">
        <f t="shared" si="9"/>
        <v>-1467.8368610355226</v>
      </c>
      <c r="AR11">
        <f t="shared" si="9"/>
        <v>-1480.4539311574065</v>
      </c>
      <c r="AS11">
        <f t="shared" si="9"/>
        <v>346.44789352329803</v>
      </c>
      <c r="AT11">
        <f t="shared" si="9"/>
        <v>1.3238142405660476</v>
      </c>
      <c r="AU11">
        <f t="shared" si="9"/>
        <v>-1132.6822233935425</v>
      </c>
      <c r="AW11">
        <v>8</v>
      </c>
      <c r="AX11">
        <f>IF(Z11&gt;0, (R11*SUMPRODUCT(K11:$K$98, X11:$X$98)-K11*$AZ$3)/Z11, 0)</f>
        <v>406.47585255037245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2.9099999999999998E-3</v>
      </c>
      <c r="Q12" s="4">
        <f t="shared" si="21"/>
        <v>25</v>
      </c>
      <c r="R12">
        <f t="shared" si="0"/>
        <v>1000000</v>
      </c>
      <c r="S12">
        <f t="shared" si="1"/>
        <v>-249.15901354990788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366.7766952316706</v>
      </c>
      <c r="AC12">
        <f t="shared" si="2"/>
        <v>-221.92198963676492</v>
      </c>
      <c r="AE12">
        <f t="shared" si="3"/>
        <v>0</v>
      </c>
      <c r="AF12">
        <f t="shared" si="4"/>
        <v>0</v>
      </c>
      <c r="AG12">
        <f t="shared" si="4"/>
        <v>-22.267104295658239</v>
      </c>
      <c r="AH12">
        <f t="shared" si="5"/>
        <v>-2625.7898874617499</v>
      </c>
      <c r="AI12">
        <f t="shared" si="6"/>
        <v>-2648.056991757408</v>
      </c>
      <c r="AJ12">
        <f t="shared" si="7"/>
        <v>588.69868486843552</v>
      </c>
      <c r="AK12">
        <f t="shared" si="22"/>
        <v>0.84358639903284238</v>
      </c>
      <c r="AL12">
        <f t="shared" si="8"/>
        <v>-2058.5147204899395</v>
      </c>
      <c r="AN12">
        <f t="shared" si="9"/>
        <v>0</v>
      </c>
      <c r="AO12">
        <f t="shared" si="9"/>
        <v>0</v>
      </c>
      <c r="AP12">
        <f t="shared" si="9"/>
        <v>-11.835202648113913</v>
      </c>
      <c r="AQ12">
        <f t="shared" si="9"/>
        <v>-1395.6352391782505</v>
      </c>
      <c r="AR12">
        <f t="shared" si="9"/>
        <v>-1407.4704418263643</v>
      </c>
      <c r="AS12">
        <f t="shared" si="9"/>
        <v>312.89960928842561</v>
      </c>
      <c r="AT12">
        <f t="shared" si="9"/>
        <v>0.4483751390023854</v>
      </c>
      <c r="AU12">
        <f t="shared" si="9"/>
        <v>-1094.1224573989364</v>
      </c>
      <c r="AW12">
        <v>9</v>
      </c>
      <c r="AX12">
        <f>IF(Z12&gt;0, (R12*SUMPRODUCT(K12:$K$98, X12:$X$98)-K12*$AZ$3)/Z12, 0)</f>
        <v>-249.15901354990788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2.9520000000000002E-3</v>
      </c>
      <c r="Q13" s="4">
        <f t="shared" si="21"/>
        <v>25</v>
      </c>
      <c r="R13">
        <f t="shared" si="0"/>
        <v>1000000</v>
      </c>
      <c r="S13">
        <f t="shared" si="1"/>
        <v>-894.80737657347584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-221.92198963676492</v>
      </c>
      <c r="AC13">
        <f t="shared" si="2"/>
        <v>-786.66814273134332</v>
      </c>
      <c r="AE13">
        <f t="shared" si="3"/>
        <v>0</v>
      </c>
      <c r="AF13">
        <f t="shared" si="4"/>
        <v>0</v>
      </c>
      <c r="AG13">
        <f t="shared" si="4"/>
        <v>-21.978700760820875</v>
      </c>
      <c r="AH13">
        <f t="shared" si="5"/>
        <v>-2629.2996752313252</v>
      </c>
      <c r="AI13">
        <f t="shared" si="6"/>
        <v>-2651.2783759921463</v>
      </c>
      <c r="AJ13">
        <f t="shared" si="7"/>
        <v>564.7461530945784</v>
      </c>
      <c r="AK13">
        <f t="shared" si="22"/>
        <v>-0.44384397927352987</v>
      </c>
      <c r="AL13">
        <f t="shared" si="8"/>
        <v>-2086.9760668768413</v>
      </c>
      <c r="AN13">
        <f t="shared" si="9"/>
        <v>0</v>
      </c>
      <c r="AO13">
        <f t="shared" si="9"/>
        <v>0</v>
      </c>
      <c r="AP13">
        <f t="shared" si="9"/>
        <v>-11.10448013632656</v>
      </c>
      <c r="AQ13">
        <f t="shared" si="9"/>
        <v>-1328.4227459023678</v>
      </c>
      <c r="AR13">
        <f t="shared" si="9"/>
        <v>-1339.5272260386944</v>
      </c>
      <c r="AS13">
        <f t="shared" si="9"/>
        <v>285.33135362962935</v>
      </c>
      <c r="AT13">
        <f t="shared" si="9"/>
        <v>-0.22424695186063268</v>
      </c>
      <c r="AU13">
        <f t="shared" si="9"/>
        <v>-1054.4201193609256</v>
      </c>
      <c r="AW13">
        <v>10</v>
      </c>
      <c r="AX13">
        <f>IF(Z13&gt;0, (R13*SUMPRODUCT(K13:$K$98, X13:$X$98)-K13*$AZ$3)/Z13, 0)</f>
        <v>-894.80737657347584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2.9979999999999998E-3</v>
      </c>
      <c r="Q14" s="4">
        <f t="shared" si="21"/>
        <v>25</v>
      </c>
      <c r="R14">
        <f t="shared" si="0"/>
        <v>1000000</v>
      </c>
      <c r="S14">
        <f t="shared" si="1"/>
        <v>-464.54356682916176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-786.66814273134332</v>
      </c>
      <c r="AC14">
        <f t="shared" si="2"/>
        <v>-403.09414532945993</v>
      </c>
      <c r="AE14">
        <f t="shared" si="3"/>
        <v>0</v>
      </c>
      <c r="AF14">
        <f t="shared" si="4"/>
        <v>0</v>
      </c>
      <c r="AG14">
        <f t="shared" si="4"/>
        <v>-21.693021608331726</v>
      </c>
      <c r="AH14">
        <f t="shared" si="5"/>
        <v>-2635.685795237639</v>
      </c>
      <c r="AI14">
        <f t="shared" si="6"/>
        <v>-2657.378816845971</v>
      </c>
      <c r="AJ14">
        <f t="shared" si="7"/>
        <v>-383.57399740188339</v>
      </c>
      <c r="AK14">
        <f t="shared" si="22"/>
        <v>-55.066769991194036</v>
      </c>
      <c r="AL14">
        <f t="shared" si="8"/>
        <v>-3096.0195842390485</v>
      </c>
      <c r="AN14">
        <f t="shared" si="9"/>
        <v>0</v>
      </c>
      <c r="AO14">
        <f t="shared" si="9"/>
        <v>0</v>
      </c>
      <c r="AP14">
        <f t="shared" si="9"/>
        <v>-9.7858429495665948</v>
      </c>
      <c r="AQ14">
        <f t="shared" si="9"/>
        <v>-1188.9725517395364</v>
      </c>
      <c r="AR14">
        <f t="shared" si="9"/>
        <v>-1198.7583946891032</v>
      </c>
      <c r="AS14">
        <f t="shared" si="9"/>
        <v>-173.03236800679892</v>
      </c>
      <c r="AT14">
        <f t="shared" si="9"/>
        <v>-24.840926847496604</v>
      </c>
      <c r="AU14">
        <f t="shared" si="9"/>
        <v>-1396.6316895433988</v>
      </c>
      <c r="AW14">
        <v>11</v>
      </c>
      <c r="AX14">
        <f>IF(Z14&gt;0, (R14*SUMPRODUCT(K14:$K$98, X14:$X$98)-K14*$AZ$3)/Z14, 0)</f>
        <v>-464.54356682916176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3.0469999999999998E-3</v>
      </c>
      <c r="Q15" s="4">
        <f t="shared" si="21"/>
        <v>25</v>
      </c>
      <c r="R15">
        <f t="shared" si="0"/>
        <v>1000000</v>
      </c>
      <c r="S15">
        <f t="shared" si="1"/>
        <v>-74.145490130524919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-403.09414532945993</v>
      </c>
      <c r="AC15">
        <f t="shared" si="2"/>
        <v>-63.498176261628032</v>
      </c>
      <c r="AE15">
        <f t="shared" si="3"/>
        <v>0</v>
      </c>
      <c r="AF15">
        <f t="shared" si="4"/>
        <v>0</v>
      </c>
      <c r="AG15">
        <f t="shared" si="4"/>
        <v>-21.409992755407821</v>
      </c>
      <c r="AH15">
        <f t="shared" si="5"/>
        <v>-2643.9454736234702</v>
      </c>
      <c r="AI15">
        <f t="shared" si="6"/>
        <v>-2665.3554663788782</v>
      </c>
      <c r="AJ15">
        <f t="shared" si="7"/>
        <v>-339.5959690678319</v>
      </c>
      <c r="AK15">
        <f t="shared" si="22"/>
        <v>-28.216590173062198</v>
      </c>
      <c r="AL15">
        <f t="shared" si="8"/>
        <v>-3033.1680256197724</v>
      </c>
      <c r="AN15">
        <f t="shared" si="9"/>
        <v>0</v>
      </c>
      <c r="AO15">
        <f t="shared" si="9"/>
        <v>0</v>
      </c>
      <c r="AP15">
        <f t="shared" si="9"/>
        <v>-8.6233634433960713</v>
      </c>
      <c r="AQ15">
        <f t="shared" si="9"/>
        <v>-1064.9094095474788</v>
      </c>
      <c r="AR15">
        <f t="shared" si="9"/>
        <v>-1073.5327729908749</v>
      </c>
      <c r="AS15">
        <f t="shared" si="9"/>
        <v>-136.78003064454668</v>
      </c>
      <c r="AT15">
        <f t="shared" si="9"/>
        <v>-11.364875970554177</v>
      </c>
      <c r="AU15">
        <f t="shared" si="9"/>
        <v>-1221.677679605976</v>
      </c>
      <c r="AW15">
        <v>12</v>
      </c>
      <c r="AX15">
        <f>IF(Z15&gt;0, (R15*SUMPRODUCT(K15:$K$98, X15:$X$98)-K15*$AZ$3)/Z15, 0)</f>
        <v>-74.145490130524919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3.104E-3</v>
      </c>
      <c r="Q16" s="4">
        <f t="shared" si="21"/>
        <v>25</v>
      </c>
      <c r="R16">
        <f t="shared" si="0"/>
        <v>1000000</v>
      </c>
      <c r="S16">
        <f t="shared" si="1"/>
        <v>279.6876996469976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-63.498176261628032</v>
      </c>
      <c r="AC16">
        <f t="shared" si="2"/>
        <v>236.38573634032949</v>
      </c>
      <c r="AE16">
        <f t="shared" si="3"/>
        <v>0</v>
      </c>
      <c r="AF16">
        <f t="shared" si="4"/>
        <v>0</v>
      </c>
      <c r="AG16">
        <f t="shared" si="4"/>
        <v>-21.129436210340955</v>
      </c>
      <c r="AH16">
        <f t="shared" si="5"/>
        <v>-2658.2647005114354</v>
      </c>
      <c r="AI16">
        <f t="shared" si="6"/>
        <v>-2679.3941367217762</v>
      </c>
      <c r="AJ16">
        <f t="shared" si="7"/>
        <v>-299.88391260195749</v>
      </c>
      <c r="AK16">
        <f t="shared" si="22"/>
        <v>-4.4448723383139628</v>
      </c>
      <c r="AL16">
        <f t="shared" si="8"/>
        <v>-2983.7229216620476</v>
      </c>
      <c r="AN16">
        <f t="shared" si="9"/>
        <v>0</v>
      </c>
      <c r="AO16">
        <f t="shared" si="9"/>
        <v>0</v>
      </c>
      <c r="AP16">
        <f t="shared" si="9"/>
        <v>-7.5985382936016137</v>
      </c>
      <c r="AQ16">
        <f t="shared" si="9"/>
        <v>-955.96143315362156</v>
      </c>
      <c r="AR16">
        <f t="shared" si="9"/>
        <v>-963.55997144722312</v>
      </c>
      <c r="AS16">
        <f t="shared" si="9"/>
        <v>-107.84383316511992</v>
      </c>
      <c r="AT16">
        <f t="shared" si="9"/>
        <v>-1.5984587727106321</v>
      </c>
      <c r="AU16">
        <f t="shared" si="9"/>
        <v>-1073.0022633850538</v>
      </c>
      <c r="AW16">
        <v>13</v>
      </c>
      <c r="AX16">
        <f>IF(Z16&gt;0, (R16*SUMPRODUCT(K16:$K$98, X16:$X$98)-K16*$AZ$3)/Z16, 0)</f>
        <v>279.6876996469976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3.1700000000000001E-3</v>
      </c>
      <c r="Q17" s="4">
        <f t="shared" si="21"/>
        <v>25</v>
      </c>
      <c r="R17">
        <f t="shared" si="0"/>
        <v>1000000</v>
      </c>
      <c r="S17">
        <f t="shared" si="1"/>
        <v>598.27574658513549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236.38573634032949</v>
      </c>
      <c r="AC17">
        <f t="shared" si="2"/>
        <v>498.98976939156273</v>
      </c>
      <c r="AE17">
        <f t="shared" si="3"/>
        <v>0</v>
      </c>
      <c r="AF17">
        <f t="shared" si="4"/>
        <v>0</v>
      </c>
      <c r="AG17">
        <f t="shared" si="4"/>
        <v>-20.851161535450768</v>
      </c>
      <c r="AH17">
        <f t="shared" si="5"/>
        <v>-2679.212511471233</v>
      </c>
      <c r="AI17">
        <f t="shared" si="6"/>
        <v>-2700.063673006684</v>
      </c>
      <c r="AJ17">
        <f t="shared" si="7"/>
        <v>-262.60403305123327</v>
      </c>
      <c r="AK17">
        <f t="shared" si="22"/>
        <v>16.547001543823065</v>
      </c>
      <c r="AL17">
        <f t="shared" si="8"/>
        <v>-2946.1207045140941</v>
      </c>
      <c r="AN17">
        <f t="shared" si="9"/>
        <v>0</v>
      </c>
      <c r="AO17">
        <f t="shared" si="9"/>
        <v>0</v>
      </c>
      <c r="AP17">
        <f t="shared" si="9"/>
        <v>-6.6950585216740013</v>
      </c>
      <c r="AQ17">
        <f t="shared" si="9"/>
        <v>-860.26308538275407</v>
      </c>
      <c r="AR17">
        <f t="shared" si="9"/>
        <v>-866.9581439044282</v>
      </c>
      <c r="AS17">
        <f t="shared" si="9"/>
        <v>-84.319013418818258</v>
      </c>
      <c r="AT17">
        <f t="shared" si="9"/>
        <v>5.3130442400426459</v>
      </c>
      <c r="AU17">
        <f t="shared" si="9"/>
        <v>-945.96411308320376</v>
      </c>
      <c r="AW17">
        <v>14</v>
      </c>
      <c r="AX17">
        <f>IF(Z17&gt;0, (R17*SUMPRODUCT(K17:$K$98, X17:$X$98)-K17*$AZ$3)/Z17, 0)</f>
        <v>598.27574658513549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3.2390000000000001E-3</v>
      </c>
      <c r="Q18" s="4">
        <f t="shared" si="21"/>
        <v>25</v>
      </c>
      <c r="R18">
        <f t="shared" si="0"/>
        <v>1000000</v>
      </c>
      <c r="S18">
        <f t="shared" si="1"/>
        <v>883.02256744643626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498.98976939156273</v>
      </c>
      <c r="AC18">
        <f t="shared" si="2"/>
        <v>726.73156454885429</v>
      </c>
      <c r="AE18">
        <f t="shared" si="3"/>
        <v>0</v>
      </c>
      <c r="AF18">
        <f t="shared" si="4"/>
        <v>0</v>
      </c>
      <c r="AG18">
        <f t="shared" si="4"/>
        <v>-20.575113007882937</v>
      </c>
      <c r="AH18">
        <f t="shared" si="5"/>
        <v>-2701.4764885330019</v>
      </c>
      <c r="AI18">
        <f t="shared" si="6"/>
        <v>-2722.0516015408848</v>
      </c>
      <c r="AJ18">
        <f t="shared" si="7"/>
        <v>-227.74179515729156</v>
      </c>
      <c r="AK18">
        <f t="shared" si="22"/>
        <v>34.929283857409395</v>
      </c>
      <c r="AL18">
        <f t="shared" si="8"/>
        <v>-2914.8641128407671</v>
      </c>
      <c r="AN18">
        <f t="shared" si="9"/>
        <v>0</v>
      </c>
      <c r="AO18">
        <f t="shared" si="9"/>
        <v>0</v>
      </c>
      <c r="AP18">
        <f t="shared" si="9"/>
        <v>-5.8985916445585342</v>
      </c>
      <c r="AQ18">
        <f t="shared" si="9"/>
        <v>-774.47480541793175</v>
      </c>
      <c r="AR18">
        <f t="shared" si="9"/>
        <v>-780.37339706249031</v>
      </c>
      <c r="AS18">
        <f t="shared" si="9"/>
        <v>-65.290326693072444</v>
      </c>
      <c r="AT18">
        <f t="shared" si="9"/>
        <v>10.013727838714216</v>
      </c>
      <c r="AU18">
        <f t="shared" si="9"/>
        <v>-835.64999591684864</v>
      </c>
      <c r="AW18">
        <v>15</v>
      </c>
      <c r="AX18">
        <f>IF(Z18&gt;0, (R18*SUMPRODUCT(K18:$K$98, X18:$X$98)-K18*$AZ$3)/Z18, 0)</f>
        <v>883.02256744643626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3.3149999999999998E-3</v>
      </c>
      <c r="Q19" s="4">
        <f t="shared" si="21"/>
        <v>25</v>
      </c>
      <c r="R19">
        <f t="shared" si="0"/>
        <v>1000000</v>
      </c>
      <c r="S19">
        <f t="shared" si="1"/>
        <v>1137.4841369585292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726.73156454885429</v>
      </c>
      <c r="AC19">
        <f t="shared" si="2"/>
        <v>923.68968818453857</v>
      </c>
      <c r="AE19">
        <f t="shared" si="3"/>
        <v>0</v>
      </c>
      <c r="AF19">
        <f t="shared" si="4"/>
        <v>0</v>
      </c>
      <c r="AG19">
        <f t="shared" si="4"/>
        <v>-20.301155378182976</v>
      </c>
      <c r="AH19">
        <f t="shared" si="5"/>
        <v>-2728.2599848452774</v>
      </c>
      <c r="AI19">
        <f t="shared" si="6"/>
        <v>-2748.5611402234604</v>
      </c>
      <c r="AJ19">
        <f t="shared" si="7"/>
        <v>-196.95812363568427</v>
      </c>
      <c r="AK19">
        <f t="shared" si="22"/>
        <v>50.871209518419803</v>
      </c>
      <c r="AL19">
        <f t="shared" si="8"/>
        <v>-2894.6480543407251</v>
      </c>
      <c r="AN19">
        <f t="shared" si="9"/>
        <v>0</v>
      </c>
      <c r="AO19">
        <f t="shared" si="9"/>
        <v>0</v>
      </c>
      <c r="AP19">
        <f t="shared" si="9"/>
        <v>-5.1964749078671764</v>
      </c>
      <c r="AQ19">
        <f t="shared" si="9"/>
        <v>-698.35111791826932</v>
      </c>
      <c r="AR19">
        <f t="shared" si="9"/>
        <v>-703.54759282613645</v>
      </c>
      <c r="AS19">
        <f t="shared" si="9"/>
        <v>-50.415256092928836</v>
      </c>
      <c r="AT19">
        <f t="shared" si="9"/>
        <v>13.021473845740434</v>
      </c>
      <c r="AU19">
        <f t="shared" si="9"/>
        <v>-740.94137507332493</v>
      </c>
      <c r="AW19">
        <v>16</v>
      </c>
      <c r="AX19">
        <f>IF(Z19&gt;0, (R19*SUMPRODUCT(K19:$K$98, X19:$X$98)-K19*$AZ$3)/Z19, 0)</f>
        <v>1137.4841369585292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3.3969999999999998E-3</v>
      </c>
      <c r="Q20" s="4">
        <f t="shared" si="21"/>
        <v>25</v>
      </c>
      <c r="R20">
        <f t="shared" si="0"/>
        <v>1000000</v>
      </c>
      <c r="S20">
        <f t="shared" si="1"/>
        <v>1363.8718062314099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923.68968818453857</v>
      </c>
      <c r="AC20">
        <f t="shared" si="2"/>
        <v>1092.6893997784255</v>
      </c>
      <c r="AE20">
        <f t="shared" si="3"/>
        <v>0</v>
      </c>
      <c r="AF20">
        <f t="shared" si="4"/>
        <v>0</v>
      </c>
      <c r="AG20">
        <f t="shared" si="4"/>
        <v>-20.029180799581457</v>
      </c>
      <c r="AH20">
        <f t="shared" si="5"/>
        <v>-2758.5209927875026</v>
      </c>
      <c r="AI20">
        <f t="shared" si="6"/>
        <v>-2778.5501735870839</v>
      </c>
      <c r="AJ20">
        <f t="shared" si="7"/>
        <v>-168.9997115938869</v>
      </c>
      <c r="AK20">
        <f t="shared" si="22"/>
        <v>64.658278172917704</v>
      </c>
      <c r="AL20">
        <f t="shared" si="8"/>
        <v>-2882.8916070080531</v>
      </c>
      <c r="AN20">
        <f t="shared" si="9"/>
        <v>0</v>
      </c>
      <c r="AO20">
        <f t="shared" si="9"/>
        <v>0</v>
      </c>
      <c r="AP20">
        <f t="shared" si="9"/>
        <v>-4.577551547791499</v>
      </c>
      <c r="AQ20">
        <f t="shared" si="9"/>
        <v>-630.44375935802839</v>
      </c>
      <c r="AR20">
        <f t="shared" si="9"/>
        <v>-635.02131090581986</v>
      </c>
      <c r="AS20">
        <f t="shared" si="9"/>
        <v>-38.62389076836731</v>
      </c>
      <c r="AT20">
        <f t="shared" si="9"/>
        <v>14.777269439504868</v>
      </c>
      <c r="AU20">
        <f t="shared" si="9"/>
        <v>-658.86793223468237</v>
      </c>
      <c r="AW20">
        <v>17</v>
      </c>
      <c r="AX20">
        <f>IF(Z20&gt;0, (R20*SUMPRODUCT(K20:$K$98, X20:$X$98)-K20*$AZ$3)/Z20, 0)</f>
        <v>1363.8718062314099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3.4910000000000002E-3</v>
      </c>
      <c r="Q21" s="4">
        <f t="shared" si="21"/>
        <v>25</v>
      </c>
      <c r="R21">
        <f t="shared" si="0"/>
        <v>1000000</v>
      </c>
      <c r="S21">
        <f t="shared" si="1"/>
        <v>1564.6896119548749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1092.6893997784255</v>
      </c>
      <c r="AC21">
        <f t="shared" si="2"/>
        <v>1236.6660239133953</v>
      </c>
      <c r="AE21">
        <f t="shared" si="3"/>
        <v>0</v>
      </c>
      <c r="AF21">
        <f t="shared" si="4"/>
        <v>0</v>
      </c>
      <c r="AG21">
        <f t="shared" si="4"/>
        <v>-19.758967121414305</v>
      </c>
      <c r="AH21">
        <f t="shared" si="5"/>
        <v>-2796.8748068535547</v>
      </c>
      <c r="AI21">
        <f t="shared" si="6"/>
        <v>-2816.6337739749688</v>
      </c>
      <c r="AJ21">
        <f t="shared" si="7"/>
        <v>-143.97662413496982</v>
      </c>
      <c r="AK21">
        <f t="shared" si="22"/>
        <v>76.488257984489792</v>
      </c>
      <c r="AL21">
        <f t="shared" si="8"/>
        <v>-2884.1221401254488</v>
      </c>
      <c r="AN21">
        <f t="shared" si="9"/>
        <v>0</v>
      </c>
      <c r="AO21">
        <f t="shared" si="9"/>
        <v>0</v>
      </c>
      <c r="AP21">
        <f t="shared" si="9"/>
        <v>-4.0319605355895032</v>
      </c>
      <c r="AQ21">
        <f t="shared" si="9"/>
        <v>-570.72258761929004</v>
      </c>
      <c r="AR21">
        <f t="shared" si="9"/>
        <v>-574.75454815487956</v>
      </c>
      <c r="AS21">
        <f t="shared" si="9"/>
        <v>-29.379474290964357</v>
      </c>
      <c r="AT21">
        <f t="shared" si="9"/>
        <v>15.607983744009445</v>
      </c>
      <c r="AU21">
        <f t="shared" si="9"/>
        <v>-588.52603870183441</v>
      </c>
      <c r="AW21">
        <v>18</v>
      </c>
      <c r="AX21">
        <f>IF(Z21&gt;0, (R21*SUMPRODUCT(K21:$K$98, X21:$X$98)-K21*$AZ$3)/Z21, 0)</f>
        <v>1564.6896119548749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3.5990000000000002E-3</v>
      </c>
      <c r="Q22" s="4">
        <f t="shared" si="21"/>
        <v>25</v>
      </c>
      <c r="R22">
        <f t="shared" si="0"/>
        <v>1000000</v>
      </c>
      <c r="S22">
        <f t="shared" si="1"/>
        <v>1741.1130791668545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1236.6660239133953</v>
      </c>
      <c r="AC22">
        <f t="shared" si="2"/>
        <v>1357.3902072699939</v>
      </c>
      <c r="AE22">
        <f t="shared" si="3"/>
        <v>0</v>
      </c>
      <c r="AF22">
        <f t="shared" si="4"/>
        <v>0</v>
      </c>
      <c r="AG22">
        <f t="shared" si="4"/>
        <v>-19.490264927530195</v>
      </c>
      <c r="AH22">
        <f t="shared" si="5"/>
        <v>-2844.500906798804</v>
      </c>
      <c r="AI22">
        <f t="shared" si="6"/>
        <v>-2863.991171726334</v>
      </c>
      <c r="AJ22">
        <f t="shared" si="7"/>
        <v>-120.72418335659859</v>
      </c>
      <c r="AK22">
        <f t="shared" si="22"/>
        <v>86.566621673937675</v>
      </c>
      <c r="AL22">
        <f t="shared" si="8"/>
        <v>-2898.1487334089948</v>
      </c>
      <c r="AN22">
        <f t="shared" si="9"/>
        <v>0</v>
      </c>
      <c r="AO22">
        <f t="shared" si="9"/>
        <v>0</v>
      </c>
      <c r="AP22">
        <f t="shared" si="9"/>
        <v>-3.5510088430946629</v>
      </c>
      <c r="AQ22">
        <f t="shared" si="9"/>
        <v>-518.25092741380809</v>
      </c>
      <c r="AR22">
        <f t="shared" si="9"/>
        <v>-521.80193625690265</v>
      </c>
      <c r="AS22">
        <f t="shared" si="9"/>
        <v>-21.995218857652901</v>
      </c>
      <c r="AT22">
        <f t="shared" si="9"/>
        <v>15.771916914622276</v>
      </c>
      <c r="AU22">
        <f t="shared" si="9"/>
        <v>-528.02523819993326</v>
      </c>
      <c r="AW22">
        <v>19</v>
      </c>
      <c r="AX22">
        <f>IF(Z22&gt;0, (R22*SUMPRODUCT(K22:$K$98, X22:$X$98)-K22*$AZ$3)/Z22, 0)</f>
        <v>1741.1130791668545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3.7169999999999998E-3</v>
      </c>
      <c r="Q23" s="4">
        <f t="shared" si="21"/>
        <v>25</v>
      </c>
      <c r="R23">
        <f t="shared" si="0"/>
        <v>1000000</v>
      </c>
      <c r="S23">
        <f t="shared" si="1"/>
        <v>1894.2266553401155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1357.3902072699939</v>
      </c>
      <c r="AC23">
        <f t="shared" si="2"/>
        <v>1456.5024682275143</v>
      </c>
      <c r="AE23">
        <f t="shared" si="3"/>
        <v>0</v>
      </c>
      <c r="AF23">
        <f t="shared" si="4"/>
        <v>0</v>
      </c>
      <c r="AG23">
        <f t="shared" si="4"/>
        <v>-19.22291696351926</v>
      </c>
      <c r="AH23">
        <f t="shared" si="5"/>
        <v>-2897.8125894251889</v>
      </c>
      <c r="AI23">
        <f t="shared" si="6"/>
        <v>-2917.0355063887082</v>
      </c>
      <c r="AJ23">
        <f t="shared" si="7"/>
        <v>-99.112260957520448</v>
      </c>
      <c r="AK23">
        <f t="shared" si="22"/>
        <v>95.017314508899574</v>
      </c>
      <c r="AL23">
        <f t="shared" si="8"/>
        <v>-2921.1304528373289</v>
      </c>
      <c r="AN23">
        <f t="shared" si="9"/>
        <v>0</v>
      </c>
      <c r="AO23">
        <f t="shared" si="9"/>
        <v>0</v>
      </c>
      <c r="AP23">
        <f t="shared" si="9"/>
        <v>-3.1270532632088686</v>
      </c>
      <c r="AQ23">
        <f t="shared" si="9"/>
        <v>-471.3964239208164</v>
      </c>
      <c r="AR23">
        <f t="shared" si="9"/>
        <v>-474.52347718402524</v>
      </c>
      <c r="AS23">
        <f t="shared" si="9"/>
        <v>-16.122907862495524</v>
      </c>
      <c r="AT23">
        <f t="shared" si="9"/>
        <v>15.456769852373194</v>
      </c>
      <c r="AU23">
        <f t="shared" si="9"/>
        <v>-475.18961519414756</v>
      </c>
      <c r="AW23">
        <v>20</v>
      </c>
      <c r="AX23">
        <f>IF(Z23&gt;0, (R23*SUMPRODUCT(K23:$K$98, X23:$X$98)-K23*$AZ$3)/Z23, 0)</f>
        <v>1894.2266553401155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3.852E-3</v>
      </c>
      <c r="Q24" s="4">
        <f t="shared" si="21"/>
        <v>25</v>
      </c>
      <c r="R24">
        <f t="shared" si="0"/>
        <v>1000000</v>
      </c>
      <c r="S24">
        <f t="shared" si="1"/>
        <v>2026.1015219401536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1456.5024682275143</v>
      </c>
      <c r="AC24">
        <f t="shared" si="2"/>
        <v>1536.3231767811003</v>
      </c>
      <c r="AE24">
        <f t="shared" si="3"/>
        <v>0</v>
      </c>
      <c r="AF24">
        <f t="shared" si="4"/>
        <v>0</v>
      </c>
      <c r="AG24">
        <f t="shared" si="4"/>
        <v>-18.956641117740592</v>
      </c>
      <c r="AH24">
        <f t="shared" si="5"/>
        <v>-2961.8670457390476</v>
      </c>
      <c r="AI24">
        <f t="shared" si="6"/>
        <v>-2980.8236868567883</v>
      </c>
      <c r="AJ24">
        <f t="shared" si="7"/>
        <v>-79.820708553585973</v>
      </c>
      <c r="AK24">
        <f t="shared" si="22"/>
        <v>101.95517277592602</v>
      </c>
      <c r="AL24">
        <f t="shared" si="8"/>
        <v>-2958.6892226344485</v>
      </c>
      <c r="AN24">
        <f t="shared" si="9"/>
        <v>0</v>
      </c>
      <c r="AO24">
        <f t="shared" si="9"/>
        <v>0</v>
      </c>
      <c r="AP24">
        <f t="shared" si="9"/>
        <v>-2.7533368941133025</v>
      </c>
      <c r="AQ24">
        <f t="shared" si="9"/>
        <v>-430.19318463859139</v>
      </c>
      <c r="AR24">
        <f t="shared" si="9"/>
        <v>-432.94652153270471</v>
      </c>
      <c r="AS24">
        <f t="shared" si="9"/>
        <v>-11.593472725987224</v>
      </c>
      <c r="AT24">
        <f t="shared" si="9"/>
        <v>14.808369109596322</v>
      </c>
      <c r="AU24">
        <f t="shared" si="9"/>
        <v>-429.73162514909563</v>
      </c>
      <c r="AW24">
        <v>21</v>
      </c>
      <c r="AX24">
        <f>IF(Z24&gt;0, (R24*SUMPRODUCT(K24:$K$98, X24:$X$98)-K24*$AZ$3)/Z24, 0)</f>
        <v>2026.1015219401536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4.0049999999999999E-3</v>
      </c>
      <c r="Q25" s="4">
        <f t="shared" si="21"/>
        <v>25</v>
      </c>
      <c r="R25">
        <f t="shared" si="0"/>
        <v>1000000</v>
      </c>
      <c r="S25">
        <f t="shared" si="1"/>
        <v>2137.760195223063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1536.3231767811003</v>
      </c>
      <c r="AC25">
        <f t="shared" si="2"/>
        <v>1598.2881461375082</v>
      </c>
      <c r="AE25">
        <f t="shared" si="3"/>
        <v>0</v>
      </c>
      <c r="AF25">
        <f t="shared" si="4"/>
        <v>0</v>
      </c>
      <c r="AG25">
        <f t="shared" si="4"/>
        <v>-18.691153358886638</v>
      </c>
      <c r="AH25">
        <f t="shared" si="5"/>
        <v>-3036.8539070620427</v>
      </c>
      <c r="AI25">
        <f t="shared" si="6"/>
        <v>-3055.5450604209295</v>
      </c>
      <c r="AJ25">
        <f t="shared" si="7"/>
        <v>-61.964969356407892</v>
      </c>
      <c r="AK25">
        <f t="shared" si="22"/>
        <v>107.54262237467704</v>
      </c>
      <c r="AL25">
        <f t="shared" si="8"/>
        <v>-3009.9674074026602</v>
      </c>
      <c r="AN25">
        <f t="shared" si="9"/>
        <v>0</v>
      </c>
      <c r="AO25">
        <f t="shared" si="9"/>
        <v>0</v>
      </c>
      <c r="AP25">
        <f t="shared" si="9"/>
        <v>-2.4239075097421838</v>
      </c>
      <c r="AQ25">
        <f t="shared" si="9"/>
        <v>-393.82550931870628</v>
      </c>
      <c r="AR25">
        <f t="shared" si="9"/>
        <v>-396.24941682844849</v>
      </c>
      <c r="AS25">
        <f t="shared" si="9"/>
        <v>-8.0357456642733407</v>
      </c>
      <c r="AT25">
        <f t="shared" si="9"/>
        <v>13.946350178942346</v>
      </c>
      <c r="AU25">
        <f t="shared" si="9"/>
        <v>-390.33881231377944</v>
      </c>
      <c r="AW25">
        <v>22</v>
      </c>
      <c r="AX25">
        <f>IF(Z25&gt;0, (R25*SUMPRODUCT(K25:$K$98, X25:$X$98)-K25*$AZ$3)/Z25, 0)</f>
        <v>2137.760195223063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4.1640000000000002E-3</v>
      </c>
      <c r="Q26" s="4">
        <f t="shared" si="21"/>
        <v>25</v>
      </c>
      <c r="R26">
        <f t="shared" si="0"/>
        <v>1000000</v>
      </c>
      <c r="S26">
        <f t="shared" si="1"/>
        <v>2230.3441010065608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1598.2881461375082</v>
      </c>
      <c r="AC26">
        <f t="shared" si="2"/>
        <v>1643.8895600286244</v>
      </c>
      <c r="AE26">
        <f t="shared" si="3"/>
        <v>0</v>
      </c>
      <c r="AF26">
        <f t="shared" si="4"/>
        <v>0</v>
      </c>
      <c r="AG26">
        <f t="shared" si="4"/>
        <v>-18.426411862711369</v>
      </c>
      <c r="AH26">
        <f t="shared" si="5"/>
        <v>-3113.1985034561585</v>
      </c>
      <c r="AI26">
        <f t="shared" si="6"/>
        <v>-3131.6249153188701</v>
      </c>
      <c r="AJ26">
        <f t="shared" si="7"/>
        <v>-45.601413891116181</v>
      </c>
      <c r="AK26">
        <f t="shared" si="22"/>
        <v>111.88017022962559</v>
      </c>
      <c r="AL26">
        <f t="shared" si="8"/>
        <v>-3065.3461589803605</v>
      </c>
      <c r="AN26">
        <f t="shared" si="9"/>
        <v>0</v>
      </c>
      <c r="AO26">
        <f t="shared" si="9"/>
        <v>0</v>
      </c>
      <c r="AP26">
        <f t="shared" si="9"/>
        <v>-2.1335493605126747</v>
      </c>
      <c r="AQ26">
        <f t="shared" si="9"/>
        <v>-360.46967394880193</v>
      </c>
      <c r="AR26">
        <f t="shared" si="9"/>
        <v>-362.60322330931461</v>
      </c>
      <c r="AS26">
        <f t="shared" si="9"/>
        <v>-5.2800766731341531</v>
      </c>
      <c r="AT26">
        <f t="shared" si="9"/>
        <v>12.954332478072748</v>
      </c>
      <c r="AU26">
        <f t="shared" si="9"/>
        <v>-354.92896750437603</v>
      </c>
      <c r="AW26">
        <v>23</v>
      </c>
      <c r="AX26">
        <f>IF(Z26&gt;0, (R26*SUMPRODUCT(K26:$K$98, X26:$X$98)-K26*$AZ$3)/Z26, 0)</f>
        <v>2230.3441010065608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4.3350000000000003E-3</v>
      </c>
      <c r="Q27" s="4">
        <f t="shared" si="21"/>
        <v>25</v>
      </c>
      <c r="R27">
        <f t="shared" si="0"/>
        <v>1000000</v>
      </c>
      <c r="S27">
        <f t="shared" si="1"/>
        <v>2306.6574587797463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1643.8895600286244</v>
      </c>
      <c r="AC27">
        <f t="shared" si="2"/>
        <v>1675.7653532314489</v>
      </c>
      <c r="AE27">
        <f t="shared" si="3"/>
        <v>0</v>
      </c>
      <c r="AF27">
        <f t="shared" si="4"/>
        <v>0</v>
      </c>
      <c r="AG27">
        <f t="shared" si="4"/>
        <v>-18.162269248659399</v>
      </c>
      <c r="AH27">
        <f t="shared" si="5"/>
        <v>-3195.1398169941513</v>
      </c>
      <c r="AI27">
        <f t="shared" si="6"/>
        <v>-3213.3020862428107</v>
      </c>
      <c r="AJ27">
        <f t="shared" si="7"/>
        <v>-31.875793202824525</v>
      </c>
      <c r="AK27">
        <f t="shared" si="22"/>
        <v>115.07226920200371</v>
      </c>
      <c r="AL27">
        <f t="shared" si="8"/>
        <v>-3130.1056102436314</v>
      </c>
      <c r="AN27">
        <f t="shared" si="9"/>
        <v>0</v>
      </c>
      <c r="AO27">
        <f t="shared" si="9"/>
        <v>0</v>
      </c>
      <c r="AP27">
        <f t="shared" si="9"/>
        <v>-1.8776472593122546</v>
      </c>
      <c r="AQ27">
        <f t="shared" si="9"/>
        <v>-330.31915992223014</v>
      </c>
      <c r="AR27">
        <f t="shared" si="9"/>
        <v>-332.1968071815424</v>
      </c>
      <c r="AS27">
        <f t="shared" si="9"/>
        <v>-3.2953754250783089</v>
      </c>
      <c r="AT27">
        <f t="shared" si="9"/>
        <v>11.896373076064409</v>
      </c>
      <c r="AU27">
        <f t="shared" si="9"/>
        <v>-323.59580953055627</v>
      </c>
      <c r="AW27">
        <v>24</v>
      </c>
      <c r="AX27">
        <f>IF(Z27&gt;0, (R27*SUMPRODUCT(K27:$K$98, X27:$X$98)-K27*$AZ$3)/Z27, 0)</f>
        <v>2306.6574587797463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4.522E-3</v>
      </c>
      <c r="Q28" s="4">
        <f t="shared" si="21"/>
        <v>25</v>
      </c>
      <c r="R28">
        <f t="shared" si="0"/>
        <v>1000000</v>
      </c>
      <c r="S28">
        <f t="shared" si="1"/>
        <v>2368.5686745378248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1675.7653532314489</v>
      </c>
      <c r="AC28">
        <f t="shared" si="2"/>
        <v>1695.7546461231709</v>
      </c>
      <c r="AE28">
        <f t="shared" si="3"/>
        <v>0</v>
      </c>
      <c r="AF28">
        <f t="shared" si="4"/>
        <v>0</v>
      </c>
      <c r="AG28">
        <f t="shared" si="4"/>
        <v>-17.898516774630369</v>
      </c>
      <c r="AH28">
        <f t="shared" si="5"/>
        <v>-3285.1912616975119</v>
      </c>
      <c r="AI28">
        <f t="shared" si="6"/>
        <v>-3303.0897784721424</v>
      </c>
      <c r="AJ28">
        <f t="shared" si="7"/>
        <v>-19.989292891722016</v>
      </c>
      <c r="AK28">
        <f t="shared" si="22"/>
        <v>117.30357472620143</v>
      </c>
      <c r="AL28">
        <f t="shared" si="8"/>
        <v>-3205.7754966376629</v>
      </c>
      <c r="AN28">
        <f t="shared" si="9"/>
        <v>0</v>
      </c>
      <c r="AO28">
        <f t="shared" si="9"/>
        <v>0</v>
      </c>
      <c r="AP28">
        <f t="shared" si="9"/>
        <v>-1.6521250587611804</v>
      </c>
      <c r="AQ28">
        <f t="shared" si="9"/>
        <v>-303.24003237892907</v>
      </c>
      <c r="AR28">
        <f t="shared" si="9"/>
        <v>-304.89215743769023</v>
      </c>
      <c r="AS28">
        <f t="shared" si="9"/>
        <v>-1.8451144365292074</v>
      </c>
      <c r="AT28">
        <f t="shared" si="9"/>
        <v>10.8277226391249</v>
      </c>
      <c r="AU28">
        <f t="shared" si="9"/>
        <v>-295.90954923509457</v>
      </c>
      <c r="AW28">
        <v>25</v>
      </c>
      <c r="AX28">
        <f>IF(Z28&gt;0, (R28*SUMPRODUCT(K28:$K$98, X28:$X$98)-K28*$AZ$3)/Z28, 0)</f>
        <v>2368.5686745378248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4.7470000000000004E-3</v>
      </c>
      <c r="Q29" s="4">
        <f t="shared" si="21"/>
        <v>25</v>
      </c>
      <c r="R29">
        <f t="shared" si="0"/>
        <v>1000000</v>
      </c>
      <c r="S29">
        <f t="shared" si="1"/>
        <v>2417.538781096775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1695.7546461231709</v>
      </c>
      <c r="AC29">
        <f t="shared" si="2"/>
        <v>1705.2900180424142</v>
      </c>
      <c r="AE29">
        <f t="shared" si="3"/>
        <v>0</v>
      </c>
      <c r="AF29">
        <f t="shared" si="4"/>
        <v>0</v>
      </c>
      <c r="AG29">
        <f t="shared" si="4"/>
        <v>-17.634567347754896</v>
      </c>
      <c r="AH29">
        <f t="shared" si="5"/>
        <v>-3398.570365166815</v>
      </c>
      <c r="AI29">
        <f t="shared" si="6"/>
        <v>-3416.2049325145699</v>
      </c>
      <c r="AJ29">
        <f t="shared" si="7"/>
        <v>-9.5353719192432891</v>
      </c>
      <c r="AK29">
        <f t="shared" si="22"/>
        <v>118.70282522862198</v>
      </c>
      <c r="AL29">
        <f t="shared" si="8"/>
        <v>-3307.0374792051916</v>
      </c>
      <c r="AN29">
        <f t="shared" si="9"/>
        <v>0</v>
      </c>
      <c r="AO29">
        <f t="shared" si="9"/>
        <v>0</v>
      </c>
      <c r="AP29">
        <f t="shared" si="9"/>
        <v>-1.4533581879639548</v>
      </c>
      <c r="AQ29">
        <f t="shared" si="9"/>
        <v>-280.09420192640442</v>
      </c>
      <c r="AR29">
        <f t="shared" si="9"/>
        <v>-281.54756011436842</v>
      </c>
      <c r="AS29">
        <f t="shared" si="9"/>
        <v>-0.78586055335676508</v>
      </c>
      <c r="AT29">
        <f t="shared" si="9"/>
        <v>9.7829291515017367</v>
      </c>
      <c r="AU29">
        <f t="shared" si="9"/>
        <v>-272.55049151622347</v>
      </c>
      <c r="AW29">
        <v>26</v>
      </c>
      <c r="AX29">
        <f>IF(Z29&gt;0, (R29*SUMPRODUCT(K29:$K$98, X29:$X$98)-K29*$AZ$3)/Z29, 0)</f>
        <v>2417.538781096775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4.9870000000000001E-3</v>
      </c>
      <c r="Q30" s="4">
        <f t="shared" si="21"/>
        <v>25</v>
      </c>
      <c r="R30">
        <f t="shared" si="0"/>
        <v>1000000</v>
      </c>
      <c r="S30">
        <f t="shared" si="1"/>
        <v>2453.1264862675389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1705.2900180424142</v>
      </c>
      <c r="AC30">
        <f t="shared" si="2"/>
        <v>1704.4595699536637</v>
      </c>
      <c r="AE30">
        <f t="shared" si="3"/>
        <v>0</v>
      </c>
      <c r="AF30">
        <f t="shared" si="4"/>
        <v>0</v>
      </c>
      <c r="AG30">
        <f t="shared" si="4"/>
        <v>-17.370278086914091</v>
      </c>
      <c r="AH30">
        <f t="shared" si="5"/>
        <v>-3517.7434945301466</v>
      </c>
      <c r="AI30">
        <f t="shared" si="6"/>
        <v>-3535.1137726170605</v>
      </c>
      <c r="AJ30">
        <f t="shared" si="7"/>
        <v>0.83044808875047238</v>
      </c>
      <c r="AK30">
        <f t="shared" si="22"/>
        <v>119.37030126296901</v>
      </c>
      <c r="AL30">
        <f t="shared" si="8"/>
        <v>-3414.9130232653411</v>
      </c>
      <c r="AN30">
        <f t="shared" si="9"/>
        <v>0</v>
      </c>
      <c r="AO30">
        <f t="shared" si="9"/>
        <v>0</v>
      </c>
      <c r="AP30">
        <f t="shared" si="9"/>
        <v>-1.278193490000838</v>
      </c>
      <c r="AQ30">
        <f t="shared" si="9"/>
        <v>-258.85347440629431</v>
      </c>
      <c r="AR30">
        <f t="shared" si="9"/>
        <v>-260.13166789629514</v>
      </c>
      <c r="AS30">
        <f t="shared" si="9"/>
        <v>6.1108598003629749E-2</v>
      </c>
      <c r="AT30">
        <f t="shared" si="9"/>
        <v>8.7838744555684904</v>
      </c>
      <c r="AU30">
        <f t="shared" si="9"/>
        <v>-251.28668484272305</v>
      </c>
      <c r="AW30">
        <v>27</v>
      </c>
      <c r="AX30">
        <f>IF(Z30&gt;0, (R30*SUMPRODUCT(K30:$K$98, X30:$X$98)-K30*$AZ$3)/Z30, 0)</f>
        <v>2453.1264862675389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5.2249999999999996E-3</v>
      </c>
      <c r="Q31" s="4">
        <f t="shared" si="21"/>
        <v>25</v>
      </c>
      <c r="R31">
        <f t="shared" si="0"/>
        <v>1000000</v>
      </c>
      <c r="S31">
        <f t="shared" si="1"/>
        <v>2477.1527593824749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1704.4595699536637</v>
      </c>
      <c r="AC31">
        <f t="shared" si="2"/>
        <v>1694.9487329024148</v>
      </c>
      <c r="AE31">
        <f t="shared" si="3"/>
        <v>0</v>
      </c>
      <c r="AF31">
        <f t="shared" si="4"/>
        <v>0</v>
      </c>
      <c r="AG31">
        <f t="shared" si="4"/>
        <v>-17.105815603040824</v>
      </c>
      <c r="AH31">
        <f t="shared" si="5"/>
        <v>-3630.3881201650452</v>
      </c>
      <c r="AI31">
        <f t="shared" si="6"/>
        <v>-3647.493935768086</v>
      </c>
      <c r="AJ31">
        <f t="shared" si="7"/>
        <v>9.5108370512489273</v>
      </c>
      <c r="AK31">
        <f t="shared" si="22"/>
        <v>119.31216989675647</v>
      </c>
      <c r="AL31">
        <f t="shared" si="8"/>
        <v>-3518.6709288200805</v>
      </c>
      <c r="AN31">
        <f t="shared" si="9"/>
        <v>0</v>
      </c>
      <c r="AO31">
        <f t="shared" si="9"/>
        <v>0</v>
      </c>
      <c r="AP31">
        <f t="shared" si="9"/>
        <v>-1.1238687447460494</v>
      </c>
      <c r="AQ31">
        <f t="shared" si="9"/>
        <v>-238.52003518765639</v>
      </c>
      <c r="AR31">
        <f t="shared" si="9"/>
        <v>-239.64390393240242</v>
      </c>
      <c r="AS31">
        <f t="shared" si="9"/>
        <v>0.62487125702274171</v>
      </c>
      <c r="AT31">
        <f t="shared" si="9"/>
        <v>7.838925762239497</v>
      </c>
      <c r="AU31">
        <f t="shared" si="9"/>
        <v>-231.18010691314018</v>
      </c>
      <c r="AW31">
        <v>28</v>
      </c>
      <c r="AX31">
        <f>IF(Z31&gt;0, (R31*SUMPRODUCT(K31:$K$98, X31:$X$98)-K31*$AZ$3)/Z31, 0)</f>
        <v>2477.1527593824749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5.4879999999999998E-3</v>
      </c>
      <c r="Q32" s="4">
        <f t="shared" si="21"/>
        <v>25</v>
      </c>
      <c r="R32">
        <f t="shared" si="0"/>
        <v>1000000</v>
      </c>
      <c r="S32">
        <f t="shared" si="1"/>
        <v>2492.530051304288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1694.9487329024148</v>
      </c>
      <c r="AC32">
        <f t="shared" si="2"/>
        <v>1679.0560524960517</v>
      </c>
      <c r="AE32">
        <f t="shared" si="3"/>
        <v>0</v>
      </c>
      <c r="AF32">
        <f t="shared" si="4"/>
        <v>0</v>
      </c>
      <c r="AG32">
        <f t="shared" si="4"/>
        <v>-16.840880730980931</v>
      </c>
      <c r="AH32">
        <f t="shared" si="5"/>
        <v>-3755.0686411795218</v>
      </c>
      <c r="AI32">
        <f t="shared" si="6"/>
        <v>-3771.9095219105029</v>
      </c>
      <c r="AJ32">
        <f t="shared" si="7"/>
        <v>15.89268040636307</v>
      </c>
      <c r="AK32">
        <f t="shared" si="22"/>
        <v>118.64641130316905</v>
      </c>
      <c r="AL32">
        <f t="shared" si="8"/>
        <v>-3637.370430200971</v>
      </c>
      <c r="AN32">
        <f t="shared" si="9"/>
        <v>0</v>
      </c>
      <c r="AO32">
        <f t="shared" si="9"/>
        <v>0</v>
      </c>
      <c r="AP32">
        <f t="shared" si="9"/>
        <v>-0.98791273716734174</v>
      </c>
      <c r="AQ32">
        <f t="shared" si="9"/>
        <v>-220.27827397022565</v>
      </c>
      <c r="AR32">
        <f t="shared" si="9"/>
        <v>-221.26618670739302</v>
      </c>
      <c r="AS32">
        <f t="shared" si="9"/>
        <v>0.93228980431484887</v>
      </c>
      <c r="AT32">
        <f t="shared" si="9"/>
        <v>6.9599864055784861</v>
      </c>
      <c r="AU32">
        <f t="shared" si="9"/>
        <v>-213.37391049749968</v>
      </c>
      <c r="AW32">
        <v>29</v>
      </c>
      <c r="AX32">
        <f>IF(Z32&gt;0, (R32*SUMPRODUCT(K32:$K$98, X32:$X$98)-K32*$AZ$3)/Z32, 0)</f>
        <v>2492.530051304288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5.7670000000000004E-3</v>
      </c>
      <c r="Q33" s="4">
        <f t="shared" si="21"/>
        <v>25</v>
      </c>
      <c r="R33">
        <f t="shared" si="0"/>
        <v>1000000</v>
      </c>
      <c r="S33">
        <f t="shared" si="1"/>
        <v>2500.0258606719549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1679.0560524960517</v>
      </c>
      <c r="AC33">
        <f t="shared" si="2"/>
        <v>1657.5522024376951</v>
      </c>
      <c r="AE33">
        <f t="shared" si="3"/>
        <v>0</v>
      </c>
      <c r="AF33">
        <f t="shared" si="4"/>
        <v>0</v>
      </c>
      <c r="AG33">
        <f t="shared" si="4"/>
        <v>-16.575350564495555</v>
      </c>
      <c r="AH33">
        <f t="shared" si="5"/>
        <v>-3884.8543670226813</v>
      </c>
      <c r="AI33">
        <f t="shared" si="6"/>
        <v>-3901.429717587177</v>
      </c>
      <c r="AJ33">
        <f t="shared" si="7"/>
        <v>21.503850058356647</v>
      </c>
      <c r="AK33">
        <f t="shared" si="22"/>
        <v>117.53392367472364</v>
      </c>
      <c r="AL33">
        <f t="shared" si="8"/>
        <v>-3762.3919438540966</v>
      </c>
      <c r="AN33">
        <f t="shared" si="9"/>
        <v>0</v>
      </c>
      <c r="AO33">
        <f t="shared" si="9"/>
        <v>0</v>
      </c>
      <c r="AP33">
        <f t="shared" si="9"/>
        <v>-0.86815742592895007</v>
      </c>
      <c r="AQ33">
        <f t="shared" si="9"/>
        <v>-203.47474125871639</v>
      </c>
      <c r="AR33">
        <f t="shared" si="9"/>
        <v>-204.34289868464535</v>
      </c>
      <c r="AS33">
        <f t="shared" si="9"/>
        <v>1.1262945565817157</v>
      </c>
      <c r="AT33">
        <f t="shared" si="9"/>
        <v>6.1560054636396844</v>
      </c>
      <c r="AU33">
        <f t="shared" si="9"/>
        <v>-197.06059866442396</v>
      </c>
      <c r="AW33">
        <v>30</v>
      </c>
      <c r="AX33">
        <f>IF(Z33&gt;0, (R33*SUMPRODUCT(K33:$K$98, X33:$X$98)-K33*$AZ$3)/Z33, 0)</f>
        <v>2500.0258606719549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6.0780000000000001E-3</v>
      </c>
      <c r="Q34" s="4">
        <f t="shared" si="21"/>
        <v>25</v>
      </c>
      <c r="R34">
        <f t="shared" si="0"/>
        <v>1000000</v>
      </c>
      <c r="S34">
        <f t="shared" si="1"/>
        <v>2501.026156793313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1657.5522024376951</v>
      </c>
      <c r="AC34">
        <f t="shared" si="2"/>
        <v>1631.5546253860036</v>
      </c>
      <c r="AE34">
        <f t="shared" si="3"/>
        <v>0</v>
      </c>
      <c r="AF34">
        <f t="shared" si="4"/>
        <v>0</v>
      </c>
      <c r="AG34">
        <f t="shared" si="4"/>
        <v>-16.308852078119596</v>
      </c>
      <c r="AH34">
        <f t="shared" si="5"/>
        <v>-4029.7992292401595</v>
      </c>
      <c r="AI34">
        <f t="shared" si="6"/>
        <v>-4046.1080813182793</v>
      </c>
      <c r="AJ34">
        <f t="shared" si="7"/>
        <v>25.997577051691451</v>
      </c>
      <c r="AK34">
        <f t="shared" si="22"/>
        <v>116.02865417063866</v>
      </c>
      <c r="AL34">
        <f t="shared" si="8"/>
        <v>-3904.081850095949</v>
      </c>
      <c r="AN34">
        <f t="shared" si="9"/>
        <v>0</v>
      </c>
      <c r="AO34">
        <f t="shared" si="9"/>
        <v>0</v>
      </c>
      <c r="AP34">
        <f t="shared" si="9"/>
        <v>-0.76267784895970048</v>
      </c>
      <c r="AQ34">
        <f t="shared" si="9"/>
        <v>-188.45217267129141</v>
      </c>
      <c r="AR34">
        <f t="shared" si="9"/>
        <v>-189.2148505202511</v>
      </c>
      <c r="AS34">
        <f t="shared" si="9"/>
        <v>1.2157677345390603</v>
      </c>
      <c r="AT34">
        <f t="shared" si="9"/>
        <v>5.426040039891932</v>
      </c>
      <c r="AU34">
        <f t="shared" ref="AU34:AU89" si="23">AL34*$K34</f>
        <v>-182.57304274582009</v>
      </c>
      <c r="AW34">
        <v>31</v>
      </c>
      <c r="AX34">
        <f>IF(Z34&gt;0, (R34*SUMPRODUCT(K34:$K$98, X34:$X$98)-K34*$AZ$3)/Z34, 0)</f>
        <v>2501.026156793313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6.4359999999999999E-3</v>
      </c>
      <c r="Q35" s="4">
        <f t="shared" si="21"/>
        <v>25</v>
      </c>
      <c r="R35">
        <f t="shared" si="0"/>
        <v>1000000</v>
      </c>
      <c r="S35">
        <f t="shared" si="1"/>
        <v>2496.0791043790828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1631.5546253860036</v>
      </c>
      <c r="AC35">
        <f t="shared" si="2"/>
        <v>1601.5642064709843</v>
      </c>
      <c r="AE35">
        <f t="shared" si="3"/>
        <v>0</v>
      </c>
      <c r="AF35">
        <f t="shared" ref="AF35:AG66" si="24">-$Z35*P35</f>
        <v>0</v>
      </c>
      <c r="AG35">
        <f t="shared" si="24"/>
        <v>-16.040799785363621</v>
      </c>
      <c r="AH35">
        <f t="shared" si="5"/>
        <v>-4198.5508789911091</v>
      </c>
      <c r="AI35">
        <f t="shared" ref="AI35:AI66" si="25">SUM(AE35:AH35)</f>
        <v>-4214.5916787764727</v>
      </c>
      <c r="AJ35">
        <f t="shared" si="7"/>
        <v>29.990418915019291</v>
      </c>
      <c r="AK35">
        <f t="shared" si="22"/>
        <v>114.20882377702027</v>
      </c>
      <c r="AL35">
        <f t="shared" ref="AL35:AL89" si="26">SUM(AI35:AK35)</f>
        <v>-4070.392436084433</v>
      </c>
      <c r="AN35">
        <f t="shared" ref="AN35:AT66" si="27">AE35*$K35</f>
        <v>0</v>
      </c>
      <c r="AO35">
        <f t="shared" si="27"/>
        <v>0</v>
      </c>
      <c r="AP35">
        <f t="shared" si="27"/>
        <v>-0.66977006770910597</v>
      </c>
      <c r="AQ35">
        <f t="shared" si="27"/>
        <v>-175.30695128230829</v>
      </c>
      <c r="AR35">
        <f t="shared" si="27"/>
        <v>-175.97672135001741</v>
      </c>
      <c r="AS35">
        <f t="shared" si="27"/>
        <v>1.2522246506477164</v>
      </c>
      <c r="AT35">
        <f t="shared" si="27"/>
        <v>4.7686931236376768</v>
      </c>
      <c r="AU35">
        <f t="shared" si="23"/>
        <v>-169.95580357573201</v>
      </c>
      <c r="AW35">
        <v>32</v>
      </c>
      <c r="AX35">
        <f>IF(Z35&gt;0, (R35*SUMPRODUCT(K35:$K$98, X35:$X$98)-K35*$AZ$3)/Z35, 0)</f>
        <v>2496.0791043790828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6.8199999999999997E-3</v>
      </c>
      <c r="Q36" s="4">
        <f t="shared" si="21"/>
        <v>25</v>
      </c>
      <c r="R36">
        <f t="shared" si="0"/>
        <v>1000000</v>
      </c>
      <c r="S36">
        <f t="shared" si="1"/>
        <v>2485.1651873133737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1601.5642064709843</v>
      </c>
      <c r="AC36">
        <f t="shared" si="2"/>
        <v>1567.7409638996339</v>
      </c>
      <c r="AE36">
        <f t="shared" si="3"/>
        <v>0</v>
      </c>
      <c r="AF36">
        <f t="shared" si="24"/>
        <v>0</v>
      </c>
      <c r="AG36">
        <f t="shared" si="24"/>
        <v>-15.770993532973804</v>
      </c>
      <c r="AH36">
        <f t="shared" si="5"/>
        <v>-4375.9301814471955</v>
      </c>
      <c r="AI36">
        <f t="shared" si="25"/>
        <v>-4391.7011749801695</v>
      </c>
      <c r="AJ36">
        <f t="shared" si="7"/>
        <v>33.82324257135042</v>
      </c>
      <c r="AK36">
        <f t="shared" si="22"/>
        <v>112.10949445296892</v>
      </c>
      <c r="AL36">
        <f t="shared" si="26"/>
        <v>-4245.7684379558505</v>
      </c>
      <c r="AN36">
        <f t="shared" si="27"/>
        <v>0</v>
      </c>
      <c r="AO36">
        <f t="shared" si="27"/>
        <v>0</v>
      </c>
      <c r="AP36">
        <f t="shared" si="27"/>
        <v>-0.58795047783057042</v>
      </c>
      <c r="AQ36">
        <f t="shared" si="27"/>
        <v>-163.13685220628938</v>
      </c>
      <c r="AR36">
        <f t="shared" si="27"/>
        <v>-163.72480268411996</v>
      </c>
      <c r="AS36">
        <f t="shared" si="27"/>
        <v>1.2609472947932252</v>
      </c>
      <c r="AT36">
        <f t="shared" si="27"/>
        <v>4.1794976768681575</v>
      </c>
      <c r="AU36">
        <f t="shared" si="23"/>
        <v>-158.28435771245859</v>
      </c>
      <c r="AW36">
        <v>33</v>
      </c>
      <c r="AX36">
        <f>IF(Z36&gt;0, (R36*SUMPRODUCT(K36:$K$98, X36:$X$98)-K36*$AZ$3)/Z36, 0)</f>
        <v>2485.1651873133737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7.2269999999999999E-3</v>
      </c>
      <c r="Q37" s="4">
        <f t="shared" si="21"/>
        <v>25</v>
      </c>
      <c r="R37">
        <f t="shared" si="0"/>
        <v>1000000</v>
      </c>
      <c r="S37">
        <f t="shared" si="1"/>
        <v>2469.3505464774867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1567.7409638996339</v>
      </c>
      <c r="AC37">
        <f t="shared" si="2"/>
        <v>1530.928851613842</v>
      </c>
      <c r="AE37">
        <f t="shared" si="3"/>
        <v>0</v>
      </c>
      <c r="AF37">
        <f t="shared" si="24"/>
        <v>0</v>
      </c>
      <c r="AG37">
        <f t="shared" si="24"/>
        <v>-15.499306627381262</v>
      </c>
      <c r="AH37">
        <f t="shared" si="5"/>
        <v>-4559.0788105120673</v>
      </c>
      <c r="AI37">
        <f t="shared" si="25"/>
        <v>-4574.5781171394483</v>
      </c>
      <c r="AJ37">
        <f t="shared" si="7"/>
        <v>36.812112285791954</v>
      </c>
      <c r="AK37">
        <f t="shared" si="22"/>
        <v>109.74186747297439</v>
      </c>
      <c r="AL37">
        <f t="shared" si="26"/>
        <v>-4428.0241373806821</v>
      </c>
      <c r="AN37">
        <f t="shared" si="27"/>
        <v>0</v>
      </c>
      <c r="AO37">
        <f t="shared" si="27"/>
        <v>0</v>
      </c>
      <c r="AP37">
        <f t="shared" si="27"/>
        <v>-0.51591237049016347</v>
      </c>
      <c r="AQ37">
        <f t="shared" si="27"/>
        <v>-151.75421797434043</v>
      </c>
      <c r="AR37">
        <f t="shared" si="27"/>
        <v>-152.27013034483059</v>
      </c>
      <c r="AS37">
        <f t="shared" si="27"/>
        <v>1.2253337887103808</v>
      </c>
      <c r="AT37">
        <f t="shared" si="27"/>
        <v>3.6528851484219929</v>
      </c>
      <c r="AU37">
        <f t="shared" si="23"/>
        <v>-147.39191140769822</v>
      </c>
      <c r="AW37">
        <v>34</v>
      </c>
      <c r="AX37">
        <f>IF(Z37&gt;0, (R37*SUMPRODUCT(K37:$K$98, X37:$X$98)-K37*$AZ$3)/Z37, 0)</f>
        <v>2469.3505464774867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7.6860000000000001E-3</v>
      </c>
      <c r="Q38" s="4">
        <f t="shared" si="21"/>
        <v>25</v>
      </c>
      <c r="R38">
        <f t="shared" si="0"/>
        <v>1000000</v>
      </c>
      <c r="S38">
        <f t="shared" si="1"/>
        <v>2449.8298259544117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1530.928851613842</v>
      </c>
      <c r="AC38">
        <f t="shared" si="2"/>
        <v>1491.964579997089</v>
      </c>
      <c r="AE38">
        <f t="shared" si="3"/>
        <v>0</v>
      </c>
      <c r="AF38">
        <f t="shared" si="24"/>
        <v>0</v>
      </c>
      <c r="AG38">
        <f t="shared" si="24"/>
        <v>-15.225185890369398</v>
      </c>
      <c r="AH38">
        <f t="shared" si="5"/>
        <v>-4765.1068295220948</v>
      </c>
      <c r="AI38">
        <f t="shared" si="25"/>
        <v>-4780.332015412464</v>
      </c>
      <c r="AJ38">
        <f t="shared" si="7"/>
        <v>38.964271616752967</v>
      </c>
      <c r="AK38">
        <f t="shared" si="22"/>
        <v>107.16501961296895</v>
      </c>
      <c r="AL38">
        <f t="shared" si="26"/>
        <v>-4634.2027241827427</v>
      </c>
      <c r="AN38">
        <f t="shared" si="27"/>
        <v>0</v>
      </c>
      <c r="AO38">
        <f t="shared" si="27"/>
        <v>0</v>
      </c>
      <c r="AP38">
        <f t="shared" si="27"/>
        <v>-0.4524892359872093</v>
      </c>
      <c r="AQ38">
        <f t="shared" si="27"/>
        <v>-141.61794569954984</v>
      </c>
      <c r="AR38">
        <f t="shared" si="27"/>
        <v>-142.07043493553707</v>
      </c>
      <c r="AS38">
        <f t="shared" si="27"/>
        <v>1.1580097360791493</v>
      </c>
      <c r="AT38">
        <f t="shared" si="27"/>
        <v>3.1849212350109517</v>
      </c>
      <c r="AU38">
        <f t="shared" si="23"/>
        <v>-137.72750396444698</v>
      </c>
      <c r="AW38">
        <v>35</v>
      </c>
      <c r="AX38">
        <f>IF(Z38&gt;0, (R38*SUMPRODUCT(K38:$K$98, X38:$X$98)-K38*$AZ$3)/Z38, 0)</f>
        <v>2449.8298259544117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8.2030000000000002E-3</v>
      </c>
      <c r="Q39" s="4">
        <f t="shared" si="21"/>
        <v>25</v>
      </c>
      <c r="R39">
        <f t="shared" si="0"/>
        <v>1000000</v>
      </c>
      <c r="S39">
        <f t="shared" si="1"/>
        <v>2426.8261353089015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1491.964579997089</v>
      </c>
      <c r="AC39">
        <f t="shared" si="2"/>
        <v>1451.0519435453848</v>
      </c>
      <c r="AE39">
        <f t="shared" si="3"/>
        <v>0</v>
      </c>
      <c r="AF39">
        <f t="shared" si="24"/>
        <v>0</v>
      </c>
      <c r="AG39">
        <f t="shared" si="24"/>
        <v>-14.948041831607004</v>
      </c>
      <c r="AH39">
        <f t="shared" si="5"/>
        <v>-4995.6879943480071</v>
      </c>
      <c r="AI39">
        <f t="shared" si="25"/>
        <v>-5010.6360361796142</v>
      </c>
      <c r="AJ39">
        <f t="shared" si="7"/>
        <v>40.912636451704202</v>
      </c>
      <c r="AK39">
        <f t="shared" si="22"/>
        <v>104.43752059979624</v>
      </c>
      <c r="AL39">
        <f t="shared" si="26"/>
        <v>-4865.2858791281142</v>
      </c>
      <c r="AN39">
        <f t="shared" si="27"/>
        <v>0</v>
      </c>
      <c r="AO39">
        <f t="shared" si="27"/>
        <v>0</v>
      </c>
      <c r="AP39">
        <f t="shared" si="27"/>
        <v>-0.39665408430761973</v>
      </c>
      <c r="AQ39">
        <f t="shared" si="27"/>
        <v>-132.56318581439564</v>
      </c>
      <c r="AR39">
        <f t="shared" si="27"/>
        <v>-132.95983989870325</v>
      </c>
      <c r="AS39">
        <f t="shared" si="27"/>
        <v>1.0856381411809743</v>
      </c>
      <c r="AT39">
        <f t="shared" si="27"/>
        <v>2.7713040656119743</v>
      </c>
      <c r="AU39">
        <f t="shared" si="23"/>
        <v>-129.10289769191033</v>
      </c>
      <c r="AW39">
        <v>36</v>
      </c>
      <c r="AX39">
        <f>IF(Z39&gt;0, (R39*SUMPRODUCT(K39:$K$98, X39:$X$98)-K39*$AZ$3)/Z39, 0)</f>
        <v>2426.8261353089015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8.7950000000000007E-3</v>
      </c>
      <c r="Q40" s="4">
        <f t="shared" si="21"/>
        <v>25</v>
      </c>
      <c r="R40">
        <f t="shared" si="0"/>
        <v>1000000</v>
      </c>
      <c r="S40">
        <f t="shared" si="1"/>
        <v>2400.6191537245218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1451.0519435453848</v>
      </c>
      <c r="AC40">
        <f t="shared" si="2"/>
        <v>1408.4042124165658</v>
      </c>
      <c r="AE40">
        <f t="shared" si="3"/>
        <v>0</v>
      </c>
      <c r="AF40">
        <f t="shared" si="24"/>
        <v>0</v>
      </c>
      <c r="AG40">
        <f t="shared" si="24"/>
        <v>-14.66709338538195</v>
      </c>
      <c r="AH40">
        <f t="shared" si="5"/>
        <v>-5258.7211163593438</v>
      </c>
      <c r="AI40">
        <f t="shared" si="25"/>
        <v>-5273.3882097447258</v>
      </c>
      <c r="AJ40">
        <f t="shared" si="7"/>
        <v>42.647731128819032</v>
      </c>
      <c r="AK40">
        <f t="shared" si="22"/>
        <v>101.57363604817695</v>
      </c>
      <c r="AL40">
        <f t="shared" si="26"/>
        <v>-5129.1668425677299</v>
      </c>
      <c r="AN40">
        <f t="shared" si="27"/>
        <v>0</v>
      </c>
      <c r="AO40">
        <f t="shared" si="27"/>
        <v>0</v>
      </c>
      <c r="AP40">
        <f t="shared" si="27"/>
        <v>-0.34749908106523031</v>
      </c>
      <c r="AQ40">
        <f t="shared" si="27"/>
        <v>-124.59188112448267</v>
      </c>
      <c r="AR40">
        <f t="shared" si="27"/>
        <v>-124.93938020554791</v>
      </c>
      <c r="AS40">
        <f t="shared" si="27"/>
        <v>1.0104283778237972</v>
      </c>
      <c r="AT40">
        <f t="shared" si="27"/>
        <v>2.4065262461868802</v>
      </c>
      <c r="AU40">
        <f t="shared" si="23"/>
        <v>-121.52242558153722</v>
      </c>
      <c r="AW40">
        <v>37</v>
      </c>
      <c r="AX40">
        <f>IF(Z40&gt;0, (R40*SUMPRODUCT(K40:$K$98, X40:$X$98)-K40*$AZ$3)/Z40, 0)</f>
        <v>2400.6191537245218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9.4780000000000003E-3</v>
      </c>
      <c r="Q41" s="4">
        <f t="shared" si="21"/>
        <v>25</v>
      </c>
      <c r="R41">
        <f t="shared" si="0"/>
        <v>1000000</v>
      </c>
      <c r="S41">
        <f t="shared" si="1"/>
        <v>2371.2803570462052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1408.4042124165658</v>
      </c>
      <c r="AC41">
        <f t="shared" si="2"/>
        <v>1364.093987261348</v>
      </c>
      <c r="AE41">
        <f t="shared" si="3"/>
        <v>0</v>
      </c>
      <c r="AF41">
        <f t="shared" si="24"/>
        <v>0</v>
      </c>
      <c r="AG41">
        <f t="shared" si="24"/>
        <v>-14.381407740421478</v>
      </c>
      <c r="AH41">
        <f t="shared" si="5"/>
        <v>-5560.5884442660054</v>
      </c>
      <c r="AI41">
        <f t="shared" si="25"/>
        <v>-5574.9698520064267</v>
      </c>
      <c r="AJ41">
        <f t="shared" si="7"/>
        <v>44.310225155217722</v>
      </c>
      <c r="AK41">
        <f t="shared" si="22"/>
        <v>98.588294869159611</v>
      </c>
      <c r="AL41">
        <f t="shared" si="26"/>
        <v>-5432.0713319820497</v>
      </c>
      <c r="AN41">
        <f t="shared" si="27"/>
        <v>0</v>
      </c>
      <c r="AO41">
        <f t="shared" si="27"/>
        <v>0</v>
      </c>
      <c r="AP41">
        <f t="shared" si="27"/>
        <v>-0.30422365532521578</v>
      </c>
      <c r="AQ41">
        <f t="shared" si="27"/>
        <v>-117.62843894058047</v>
      </c>
      <c r="AR41">
        <f t="shared" si="27"/>
        <v>-117.93266259590568</v>
      </c>
      <c r="AS41">
        <f t="shared" si="27"/>
        <v>0.93733651867161338</v>
      </c>
      <c r="AT41">
        <f t="shared" si="27"/>
        <v>2.0855323747671553</v>
      </c>
      <c r="AU41">
        <f t="shared" si="23"/>
        <v>-114.90979370246691</v>
      </c>
      <c r="AW41">
        <v>38</v>
      </c>
      <c r="AX41">
        <f>IF(Z41&gt;0, (R41*SUMPRODUCT(K41:$K$98, X41:$X$98)-K41*$AZ$3)/Z41, 0)</f>
        <v>2371.2803570462052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1.0265E-2</v>
      </c>
      <c r="Q42" s="4">
        <f t="shared" si="21"/>
        <v>25</v>
      </c>
      <c r="R42">
        <f t="shared" si="0"/>
        <v>1000000</v>
      </c>
      <c r="S42">
        <f t="shared" si="1"/>
        <v>2338.8015330164521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1364.093987261348</v>
      </c>
      <c r="AC42">
        <f t="shared" si="2"/>
        <v>1318.1455982933267</v>
      </c>
      <c r="AE42">
        <f t="shared" si="3"/>
        <v>0</v>
      </c>
      <c r="AF42">
        <f t="shared" si="24"/>
        <v>0</v>
      </c>
      <c r="AG42">
        <f t="shared" si="24"/>
        <v>-14.089968512561837</v>
      </c>
      <c r="AH42">
        <f t="shared" si="5"/>
        <v>-5905.0060182170591</v>
      </c>
      <c r="AI42">
        <f t="shared" si="25"/>
        <v>-5919.0959867296206</v>
      </c>
      <c r="AJ42">
        <f t="shared" si="7"/>
        <v>45.948388968021391</v>
      </c>
      <c r="AK42">
        <f t="shared" si="22"/>
        <v>95.486579108294379</v>
      </c>
      <c r="AL42">
        <f t="shared" si="26"/>
        <v>-5777.6610186533044</v>
      </c>
      <c r="AN42">
        <f t="shared" si="27"/>
        <v>0</v>
      </c>
      <c r="AO42">
        <f t="shared" si="27"/>
        <v>0</v>
      </c>
      <c r="AP42">
        <f t="shared" si="27"/>
        <v>-0.26612371691968773</v>
      </c>
      <c r="AQ42">
        <f t="shared" si="27"/>
        <v>-111.53056506833357</v>
      </c>
      <c r="AR42">
        <f t="shared" si="27"/>
        <v>-111.79668878525325</v>
      </c>
      <c r="AS42">
        <f t="shared" si="27"/>
        <v>0.86784835947217753</v>
      </c>
      <c r="AT42">
        <f t="shared" si="27"/>
        <v>1.8034989450536985</v>
      </c>
      <c r="AU42">
        <f t="shared" si="23"/>
        <v>-109.12534148072736</v>
      </c>
      <c r="AW42">
        <v>39</v>
      </c>
      <c r="AX42">
        <f>IF(Z42&gt;0, (R42*SUMPRODUCT(K42:$K$98, X42:$X$98)-K42*$AZ$3)/Z42, 0)</f>
        <v>2338.8015330164521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1.1204E-2</v>
      </c>
      <c r="Q43" s="4">
        <f t="shared" si="21"/>
        <v>25</v>
      </c>
      <c r="R43">
        <f t="shared" si="0"/>
        <v>1000000</v>
      </c>
      <c r="S43">
        <f t="shared" si="1"/>
        <v>2303.3068800129363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1318.1455982933267</v>
      </c>
      <c r="AC43">
        <f t="shared" si="2"/>
        <v>1270.615077843348</v>
      </c>
      <c r="AE43">
        <f t="shared" si="3"/>
        <v>0</v>
      </c>
      <c r="AF43">
        <f t="shared" si="24"/>
        <v>0</v>
      </c>
      <c r="AG43">
        <f t="shared" si="24"/>
        <v>-13.791204820221479</v>
      </c>
      <c r="AH43">
        <f t="shared" si="5"/>
        <v>-6314.5602885897133</v>
      </c>
      <c r="AI43">
        <f t="shared" si="25"/>
        <v>-6328.3514934099348</v>
      </c>
      <c r="AJ43">
        <f t="shared" si="7"/>
        <v>47.530520449978667</v>
      </c>
      <c r="AK43">
        <f t="shared" si="22"/>
        <v>92.270191880532877</v>
      </c>
      <c r="AL43">
        <f t="shared" si="26"/>
        <v>-6188.5507810794234</v>
      </c>
      <c r="AN43">
        <f t="shared" si="27"/>
        <v>0</v>
      </c>
      <c r="AO43">
        <f t="shared" si="27"/>
        <v>0</v>
      </c>
      <c r="AP43">
        <f t="shared" si="27"/>
        <v>-0.23257216930903812</v>
      </c>
      <c r="AQ43">
        <f t="shared" si="27"/>
        <v>-106.48750444172076</v>
      </c>
      <c r="AR43">
        <f t="shared" si="27"/>
        <v>-106.7200766110298</v>
      </c>
      <c r="AS43">
        <f t="shared" si="27"/>
        <v>0.80154536123129028</v>
      </c>
      <c r="AT43">
        <f t="shared" si="27"/>
        <v>1.5560263927595051</v>
      </c>
      <c r="AU43">
        <f t="shared" si="23"/>
        <v>-104.362504857039</v>
      </c>
      <c r="AW43">
        <v>40</v>
      </c>
      <c r="AX43">
        <f>IF(Z43&gt;0, (R43*SUMPRODUCT(K43:$K$98, X43:$X$98)-K43*$AZ$3)/Z43, 0)</f>
        <v>2303.3068800129363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1.2285000000000001E-2</v>
      </c>
      <c r="Q44" s="4">
        <f t="shared" si="21"/>
        <v>25</v>
      </c>
      <c r="R44">
        <f t="shared" si="0"/>
        <v>1000000</v>
      </c>
      <c r="S44">
        <f t="shared" si="1"/>
        <v>2264.3177881388983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1270.615077843348</v>
      </c>
      <c r="AC44">
        <f t="shared" si="2"/>
        <v>1221.2704703823024</v>
      </c>
      <c r="AE44">
        <f t="shared" si="3"/>
        <v>0</v>
      </c>
      <c r="AF44">
        <f t="shared" si="24"/>
        <v>0</v>
      </c>
      <c r="AG44">
        <f t="shared" si="24"/>
        <v>-13.483867820802843</v>
      </c>
      <c r="AH44">
        <f t="shared" si="5"/>
        <v>-6776.9980486568347</v>
      </c>
      <c r="AI44">
        <f t="shared" si="25"/>
        <v>-6790.4819164776372</v>
      </c>
      <c r="AJ44">
        <f t="shared" si="7"/>
        <v>49.344607461045598</v>
      </c>
      <c r="AK44">
        <f t="shared" si="22"/>
        <v>88.943055449034361</v>
      </c>
      <c r="AL44">
        <f t="shared" si="26"/>
        <v>-6652.1942535675571</v>
      </c>
      <c r="AN44">
        <f t="shared" si="27"/>
        <v>0</v>
      </c>
      <c r="AO44">
        <f t="shared" si="27"/>
        <v>0</v>
      </c>
      <c r="AP44">
        <f t="shared" si="27"/>
        <v>-0.20302615938927338</v>
      </c>
      <c r="AQ44">
        <f t="shared" si="27"/>
        <v>-102.04103928434047</v>
      </c>
      <c r="AR44">
        <f t="shared" si="27"/>
        <v>-102.24406544372974</v>
      </c>
      <c r="AS44">
        <f t="shared" si="27"/>
        <v>0.74298015024526365</v>
      </c>
      <c r="AT44">
        <f t="shared" si="27"/>
        <v>1.3392126941726024</v>
      </c>
      <c r="AU44">
        <f t="shared" si="23"/>
        <v>-100.16187259931186</v>
      </c>
      <c r="AW44">
        <v>41</v>
      </c>
      <c r="AX44">
        <f>IF(Z44&gt;0, (R44*SUMPRODUCT(K44:$K$98, X44:$X$98)-K44*$AZ$3)/Z44, 0)</f>
        <v>2264.3177881388983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1.3528E-2</v>
      </c>
      <c r="Q45" s="4">
        <f t="shared" si="21"/>
        <v>25</v>
      </c>
      <c r="R45">
        <f t="shared" si="0"/>
        <v>1000000</v>
      </c>
      <c r="S45">
        <f t="shared" si="1"/>
        <v>2222.0014135187189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1221.2704703823024</v>
      </c>
      <c r="AC45">
        <f t="shared" si="2"/>
        <v>1170.2498748307066</v>
      </c>
      <c r="AE45">
        <f t="shared" si="3"/>
        <v>0</v>
      </c>
      <c r="AF45">
        <f t="shared" si="24"/>
        <v>0</v>
      </c>
      <c r="AG45">
        <f t="shared" si="24"/>
        <v>-13.166619378714991</v>
      </c>
      <c r="AH45">
        <f t="shared" si="5"/>
        <v>-7296.3905551928337</v>
      </c>
      <c r="AI45">
        <f t="shared" si="25"/>
        <v>-7309.5571745715488</v>
      </c>
      <c r="AJ45">
        <f t="shared" si="7"/>
        <v>51.020595551595761</v>
      </c>
      <c r="AK45">
        <f t="shared" si="22"/>
        <v>85.48893292676118</v>
      </c>
      <c r="AL45">
        <f t="shared" si="26"/>
        <v>-7173.0476460931923</v>
      </c>
      <c r="AN45">
        <f t="shared" si="27"/>
        <v>0</v>
      </c>
      <c r="AO45">
        <f t="shared" si="27"/>
        <v>0</v>
      </c>
      <c r="AP45">
        <f t="shared" si="27"/>
        <v>-0.17700835706353793</v>
      </c>
      <c r="AQ45">
        <f t="shared" si="27"/>
        <v>-98.09063872207463</v>
      </c>
      <c r="AR45">
        <f t="shared" si="27"/>
        <v>-98.267647079138172</v>
      </c>
      <c r="AS45">
        <f t="shared" si="27"/>
        <v>0.68590665038823462</v>
      </c>
      <c r="AT45">
        <f t="shared" si="27"/>
        <v>1.1492893604066372</v>
      </c>
      <c r="AU45">
        <f t="shared" si="23"/>
        <v>-96.432451068343298</v>
      </c>
      <c r="AW45">
        <v>42</v>
      </c>
      <c r="AX45">
        <f>IF(Z45&gt;0, (R45*SUMPRODUCT(K45:$K$98, X45:$X$98)-K45*$AZ$3)/Z45, 0)</f>
        <v>2222.0014135187189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1.4963000000000001E-2</v>
      </c>
      <c r="Q46" s="4">
        <f t="shared" si="21"/>
        <v>25</v>
      </c>
      <c r="R46">
        <f t="shared" si="0"/>
        <v>1000000</v>
      </c>
      <c r="S46">
        <f t="shared" si="1"/>
        <v>2176.5818961469981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1170.2498748307066</v>
      </c>
      <c r="AC46">
        <f t="shared" si="2"/>
        <v>1117.7132037271545</v>
      </c>
      <c r="AE46">
        <f t="shared" si="3"/>
        <v>0</v>
      </c>
      <c r="AF46">
        <f t="shared" si="24"/>
        <v>0</v>
      </c>
      <c r="AG46">
        <f t="shared" si="24"/>
        <v>-12.837941059164129</v>
      </c>
      <c r="AH46">
        <f t="shared" si="5"/>
        <v>-7880.485030548497</v>
      </c>
      <c r="AI46">
        <f t="shared" si="25"/>
        <v>-7893.3229716076612</v>
      </c>
      <c r="AJ46">
        <f t="shared" si="7"/>
        <v>52.53667110355218</v>
      </c>
      <c r="AK46">
        <f t="shared" si="22"/>
        <v>81.917491238149466</v>
      </c>
      <c r="AL46">
        <f t="shared" si="26"/>
        <v>-7758.8688092659595</v>
      </c>
      <c r="AN46">
        <f t="shared" si="27"/>
        <v>0</v>
      </c>
      <c r="AO46">
        <f t="shared" si="27"/>
        <v>0</v>
      </c>
      <c r="AP46">
        <f t="shared" si="27"/>
        <v>-0.15409794414835787</v>
      </c>
      <c r="AQ46">
        <f t="shared" si="27"/>
        <v>-94.59200166934707</v>
      </c>
      <c r="AR46">
        <f t="shared" si="27"/>
        <v>-94.746099613495431</v>
      </c>
      <c r="AS46">
        <f t="shared" si="27"/>
        <v>0.63061459560735389</v>
      </c>
      <c r="AT46">
        <f t="shared" si="27"/>
        <v>0.98328204899951843</v>
      </c>
      <c r="AU46">
        <f t="shared" si="23"/>
        <v>-93.132202968888564</v>
      </c>
      <c r="AW46">
        <v>43</v>
      </c>
      <c r="AX46">
        <f>IF(Z46&gt;0, (R46*SUMPRODUCT(K46:$K$98, X46:$X$98)-K46*$AZ$3)/Z46, 0)</f>
        <v>2176.5818961469981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1.6567999999999999E-2</v>
      </c>
      <c r="Q47" s="4">
        <f t="shared" si="21"/>
        <v>25</v>
      </c>
      <c r="R47">
        <f t="shared" si="0"/>
        <v>1000000</v>
      </c>
      <c r="S47">
        <f t="shared" si="1"/>
        <v>2128.1229096903321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1117.7132037271545</v>
      </c>
      <c r="AC47">
        <f t="shared" si="2"/>
        <v>1063.7943874314878</v>
      </c>
      <c r="AE47">
        <f t="shared" si="3"/>
        <v>0</v>
      </c>
      <c r="AF47">
        <f t="shared" si="24"/>
        <v>0</v>
      </c>
      <c r="AG47">
        <f t="shared" si="24"/>
        <v>-12.496862641104256</v>
      </c>
      <c r="AH47">
        <f t="shared" si="5"/>
        <v>-8507.960298729251</v>
      </c>
      <c r="AI47">
        <f t="shared" si="25"/>
        <v>-8520.4571613703556</v>
      </c>
      <c r="AJ47">
        <f t="shared" si="7"/>
        <v>53.918816295666602</v>
      </c>
      <c r="AK47">
        <f t="shared" si="22"/>
        <v>78.239924260900821</v>
      </c>
      <c r="AL47">
        <f t="shared" si="26"/>
        <v>-8388.2984208137877</v>
      </c>
      <c r="AN47">
        <f t="shared" si="27"/>
        <v>0</v>
      </c>
      <c r="AO47">
        <f t="shared" si="27"/>
        <v>0</v>
      </c>
      <c r="AP47">
        <f t="shared" si="27"/>
        <v>-0.13393202675734314</v>
      </c>
      <c r="AQ47">
        <f t="shared" si="27"/>
        <v>-91.181954951785471</v>
      </c>
      <c r="AR47">
        <f t="shared" si="27"/>
        <v>-91.315886978542821</v>
      </c>
      <c r="AS47">
        <f t="shared" si="27"/>
        <v>0.57786154447140348</v>
      </c>
      <c r="AT47">
        <f t="shared" si="27"/>
        <v>0.83851698866696767</v>
      </c>
      <c r="AU47">
        <f t="shared" si="23"/>
        <v>-89.89950844540445</v>
      </c>
      <c r="AW47">
        <v>44</v>
      </c>
      <c r="AX47">
        <f>IF(Z47&gt;0, (R47*SUMPRODUCT(K47:$K$98, X47:$X$98)-K47*$AZ$3)/Z47, 0)</f>
        <v>2128.1229096903321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1.8353999999999999E-2</v>
      </c>
      <c r="Q48" s="4">
        <f t="shared" si="21"/>
        <v>25</v>
      </c>
      <c r="R48">
        <f t="shared" si="0"/>
        <v>1000000</v>
      </c>
      <c r="S48">
        <f t="shared" si="1"/>
        <v>2077.2607917283472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1063.7943874314878</v>
      </c>
      <c r="AC48">
        <f t="shared" si="2"/>
        <v>1008.9277765633458</v>
      </c>
      <c r="AE48">
        <f t="shared" si="3"/>
        <v>0</v>
      </c>
      <c r="AF48">
        <f t="shared" si="24"/>
        <v>0</v>
      </c>
      <c r="AG48">
        <f t="shared" si="24"/>
        <v>-12.142526597778385</v>
      </c>
      <c r="AH48">
        <f t="shared" si="5"/>
        <v>-9174.6966765931011</v>
      </c>
      <c r="AI48">
        <f t="shared" si="25"/>
        <v>-9186.8392031908788</v>
      </c>
      <c r="AJ48">
        <f t="shared" si="7"/>
        <v>54.866610868142061</v>
      </c>
      <c r="AK48">
        <f t="shared" si="22"/>
        <v>74.465607120204155</v>
      </c>
      <c r="AL48">
        <f t="shared" si="26"/>
        <v>-9057.5069852025317</v>
      </c>
      <c r="AN48">
        <f t="shared" si="27"/>
        <v>0</v>
      </c>
      <c r="AO48">
        <f t="shared" si="27"/>
        <v>0</v>
      </c>
      <c r="AP48">
        <f t="shared" si="27"/>
        <v>-0.11619153399166554</v>
      </c>
      <c r="AQ48">
        <f t="shared" si="27"/>
        <v>-87.792443539438423</v>
      </c>
      <c r="AR48">
        <f t="shared" si="27"/>
        <v>-87.908635073430077</v>
      </c>
      <c r="AS48">
        <f t="shared" si="27"/>
        <v>0.52501723017511037</v>
      </c>
      <c r="AT48">
        <f t="shared" si="27"/>
        <v>0.71255953620890111</v>
      </c>
      <c r="AU48">
        <f t="shared" si="23"/>
        <v>-86.671058307046067</v>
      </c>
      <c r="AW48">
        <v>45</v>
      </c>
      <c r="AX48">
        <f>IF(Z48&gt;0, (R48*SUMPRODUCT(K48:$K$98, X48:$X$98)-K48*$AZ$3)/Z48, 0)</f>
        <v>2077.2607917283472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2.0303000000000002E-2</v>
      </c>
      <c r="Q49" s="4">
        <f t="shared" si="21"/>
        <v>25</v>
      </c>
      <c r="R49">
        <f t="shared" si="0"/>
        <v>1000000</v>
      </c>
      <c r="S49">
        <f t="shared" si="1"/>
        <v>2024.6166455588148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1008.9277765633458</v>
      </c>
      <c r="AC49">
        <f t="shared" si="2"/>
        <v>953.55974738430291</v>
      </c>
      <c r="AE49">
        <f t="shared" si="3"/>
        <v>0</v>
      </c>
      <c r="AF49">
        <f t="shared" si="24"/>
        <v>0</v>
      </c>
      <c r="AG49">
        <f t="shared" si="24"/>
        <v>-11.774571614285907</v>
      </c>
      <c r="AH49">
        <f t="shared" si="5"/>
        <v>-9861.1887005877834</v>
      </c>
      <c r="AI49">
        <f t="shared" si="25"/>
        <v>-9872.9632722020688</v>
      </c>
      <c r="AJ49">
        <f t="shared" si="7"/>
        <v>55.368029179042878</v>
      </c>
      <c r="AK49">
        <f t="shared" si="22"/>
        <v>70.62494435943421</v>
      </c>
      <c r="AL49">
        <f t="shared" si="26"/>
        <v>-9746.970298663593</v>
      </c>
      <c r="AN49">
        <f t="shared" si="27"/>
        <v>0</v>
      </c>
      <c r="AO49">
        <f t="shared" si="27"/>
        <v>0</v>
      </c>
      <c r="AP49">
        <f t="shared" si="27"/>
        <v>-0.1005987338724251</v>
      </c>
      <c r="AQ49">
        <f t="shared" si="27"/>
        <v>-84.251311236885215</v>
      </c>
      <c r="AR49">
        <f t="shared" si="27"/>
        <v>-84.351909970757632</v>
      </c>
      <c r="AS49">
        <f t="shared" si="27"/>
        <v>0.47304936560624106</v>
      </c>
      <c r="AT49">
        <f t="shared" si="27"/>
        <v>0.60340029472914591</v>
      </c>
      <c r="AU49">
        <f t="shared" si="23"/>
        <v>-83.275460310422247</v>
      </c>
      <c r="AW49">
        <v>46</v>
      </c>
      <c r="AX49">
        <f>IF(Z49&gt;0, (R49*SUMPRODUCT(K49:$K$98, X49:$X$98)-K49*$AZ$3)/Z49, 0)</f>
        <v>2024.6166455588148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2.2446000000000001E-2</v>
      </c>
      <c r="Q50" s="4">
        <f t="shared" si="21"/>
        <v>25</v>
      </c>
      <c r="R50">
        <f t="shared" si="0"/>
        <v>1000000</v>
      </c>
      <c r="S50">
        <f t="shared" si="1"/>
        <v>1971.1567612167923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953.55974738430291</v>
      </c>
      <c r="AC50">
        <f t="shared" si="2"/>
        <v>898.25880611205685</v>
      </c>
      <c r="AE50">
        <f t="shared" si="3"/>
        <v>0</v>
      </c>
      <c r="AF50">
        <f t="shared" si="24"/>
        <v>0</v>
      </c>
      <c r="AG50">
        <f t="shared" si="24"/>
        <v>-11.392533863688788</v>
      </c>
      <c r="AH50">
        <f t="shared" si="5"/>
        <v>-10571.68137817046</v>
      </c>
      <c r="AI50">
        <f t="shared" si="25"/>
        <v>-10583.07391203415</v>
      </c>
      <c r="AJ50">
        <f t="shared" si="7"/>
        <v>55.300941272246064</v>
      </c>
      <c r="AK50">
        <f t="shared" si="22"/>
        <v>66.749182316901212</v>
      </c>
      <c r="AL50">
        <f t="shared" si="26"/>
        <v>-10461.023788445002</v>
      </c>
      <c r="AN50">
        <f t="shared" si="27"/>
        <v>0</v>
      </c>
      <c r="AO50">
        <f t="shared" si="27"/>
        <v>0</v>
      </c>
      <c r="AP50">
        <f t="shared" si="27"/>
        <v>-8.6905988708214643E-2</v>
      </c>
      <c r="AQ50">
        <f t="shared" si="27"/>
        <v>-80.644256446444771</v>
      </c>
      <c r="AR50">
        <f t="shared" si="27"/>
        <v>-80.731162435152996</v>
      </c>
      <c r="AS50">
        <f t="shared" si="27"/>
        <v>0.42185373642622892</v>
      </c>
      <c r="AT50">
        <f t="shared" si="27"/>
        <v>0.50918467780063303</v>
      </c>
      <c r="AU50">
        <f t="shared" si="23"/>
        <v>-79.800124020926134</v>
      </c>
      <c r="AW50">
        <v>47</v>
      </c>
      <c r="AX50">
        <f>IF(Z50&gt;0, (R50*SUMPRODUCT(K50:$K$98, X50:$X$98)-K50*$AZ$3)/Z50, 0)</f>
        <v>1971.1567612167923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2.4856E-2</v>
      </c>
      <c r="Q51" s="4">
        <f t="shared" si="21"/>
        <v>25</v>
      </c>
      <c r="R51">
        <f t="shared" si="0"/>
        <v>1000000</v>
      </c>
      <c r="S51">
        <f t="shared" si="1"/>
        <v>1917.7573245710212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898.25880611205685</v>
      </c>
      <c r="AC51">
        <f t="shared" si="2"/>
        <v>843.46309427689721</v>
      </c>
      <c r="AE51">
        <f t="shared" si="3"/>
        <v>0</v>
      </c>
      <c r="AF51">
        <f t="shared" si="24"/>
        <v>0</v>
      </c>
      <c r="AG51">
        <f t="shared" si="24"/>
        <v>-10.995435703336051</v>
      </c>
      <c r="AH51">
        <f t="shared" si="5"/>
        <v>-11326.912868633941</v>
      </c>
      <c r="AI51">
        <f t="shared" si="25"/>
        <v>-11337.908304337278</v>
      </c>
      <c r="AJ51">
        <f t="shared" si="7"/>
        <v>54.795711835159636</v>
      </c>
      <c r="AK51">
        <f t="shared" si="22"/>
        <v>62.878116427843985</v>
      </c>
      <c r="AL51">
        <f t="shared" si="26"/>
        <v>-11220.234476074274</v>
      </c>
      <c r="AN51">
        <f t="shared" si="27"/>
        <v>0</v>
      </c>
      <c r="AO51">
        <f t="shared" si="27"/>
        <v>0</v>
      </c>
      <c r="AP51">
        <f t="shared" si="27"/>
        <v>-7.4889994255179546E-2</v>
      </c>
      <c r="AQ51">
        <f t="shared" si="27"/>
        <v>-77.147687690406528</v>
      </c>
      <c r="AR51">
        <f t="shared" si="27"/>
        <v>-77.222577684661715</v>
      </c>
      <c r="AS51">
        <f t="shared" si="27"/>
        <v>0.37321400036003288</v>
      </c>
      <c r="AT51">
        <f t="shared" si="27"/>
        <v>0.42826331808106871</v>
      </c>
      <c r="AU51">
        <f t="shared" si="23"/>
        <v>-76.421100366220614</v>
      </c>
      <c r="AW51">
        <v>48</v>
      </c>
      <c r="AX51">
        <f>IF(Z51&gt;0, (R51*SUMPRODUCT(K51:$K$98, X51:$X$98)-K51*$AZ$3)/Z51, 0)</f>
        <v>1917.7573245710212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2.7564999999999999E-2</v>
      </c>
      <c r="Q52" s="4">
        <f t="shared" si="21"/>
        <v>25</v>
      </c>
      <c r="R52">
        <f t="shared" si="0"/>
        <v>1000000</v>
      </c>
      <c r="S52">
        <f t="shared" si="1"/>
        <v>1864.8771758192017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843.46309427689721</v>
      </c>
      <c r="AC52">
        <f t="shared" si="2"/>
        <v>789.39446427513815</v>
      </c>
      <c r="AE52">
        <f t="shared" si="3"/>
        <v>0</v>
      </c>
      <c r="AF52">
        <f t="shared" si="24"/>
        <v>0</v>
      </c>
      <c r="AG52">
        <f t="shared" si="24"/>
        <v>-10.582392161140232</v>
      </c>
      <c r="AH52">
        <f t="shared" si="5"/>
        <v>-12123.56740649833</v>
      </c>
      <c r="AI52">
        <f t="shared" si="25"/>
        <v>-12134.149798659471</v>
      </c>
      <c r="AJ52">
        <f t="shared" si="7"/>
        <v>54.068630001759061</v>
      </c>
      <c r="AK52">
        <f t="shared" si="22"/>
        <v>59.042416599382811</v>
      </c>
      <c r="AL52">
        <f t="shared" si="26"/>
        <v>-12021.03875205833</v>
      </c>
      <c r="AN52">
        <f t="shared" si="27"/>
        <v>0</v>
      </c>
      <c r="AO52">
        <f t="shared" si="27"/>
        <v>0</v>
      </c>
      <c r="AP52">
        <f t="shared" si="27"/>
        <v>-6.4354242518735463E-2</v>
      </c>
      <c r="AQ52">
        <f t="shared" si="27"/>
        <v>-73.726524701572288</v>
      </c>
      <c r="AR52">
        <f t="shared" si="27"/>
        <v>-73.790878944091034</v>
      </c>
      <c r="AS52">
        <f t="shared" si="27"/>
        <v>0.32880521481393155</v>
      </c>
      <c r="AT52">
        <f t="shared" si="27"/>
        <v>0.35905208754988072</v>
      </c>
      <c r="AU52">
        <f t="shared" si="23"/>
        <v>-73.103021641727224</v>
      </c>
      <c r="AW52">
        <v>49</v>
      </c>
      <c r="AX52">
        <f>IF(Z52&gt;0, (R52*SUMPRODUCT(K52:$K$98, X52:$X$98)-K52*$AZ$3)/Z52, 0)</f>
        <v>1864.8771758192017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3.0620999999999999E-2</v>
      </c>
      <c r="Q53" s="4">
        <f t="shared" si="21"/>
        <v>25</v>
      </c>
      <c r="R53">
        <f t="shared" si="0"/>
        <v>1000000</v>
      </c>
      <c r="S53">
        <f t="shared" si="1"/>
        <v>1813.0323612132565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789.39446427513815</v>
      </c>
      <c r="AC53">
        <f t="shared" si="2"/>
        <v>736.27424108128616</v>
      </c>
      <c r="AE53">
        <f t="shared" si="3"/>
        <v>0</v>
      </c>
      <c r="AF53">
        <f t="shared" si="24"/>
        <v>0</v>
      </c>
      <c r="AG53">
        <f t="shared" si="24"/>
        <v>-10.152524809162555</v>
      </c>
      <c r="AH53">
        <f t="shared" si="5"/>
        <v>-12961.737214651001</v>
      </c>
      <c r="AI53">
        <f t="shared" si="25"/>
        <v>-12971.889739460163</v>
      </c>
      <c r="AJ53">
        <f t="shared" si="7"/>
        <v>53.120223193851984</v>
      </c>
      <c r="AK53">
        <f t="shared" si="22"/>
        <v>55.257612499259679</v>
      </c>
      <c r="AL53">
        <f t="shared" si="26"/>
        <v>-12863.511903767052</v>
      </c>
      <c r="AN53">
        <f t="shared" si="27"/>
        <v>0</v>
      </c>
      <c r="AO53">
        <f t="shared" si="27"/>
        <v>0</v>
      </c>
      <c r="AP53">
        <f t="shared" si="27"/>
        <v>-5.5125097172662424E-2</v>
      </c>
      <c r="AQ53">
        <f t="shared" si="27"/>
        <v>-70.37825929164994</v>
      </c>
      <c r="AR53">
        <f t="shared" si="27"/>
        <v>-70.433384388822603</v>
      </c>
      <c r="AS53">
        <f t="shared" si="27"/>
        <v>0.28842652644905464</v>
      </c>
      <c r="AT53">
        <f t="shared" si="27"/>
        <v>0.30003189510080852</v>
      </c>
      <c r="AU53">
        <f t="shared" si="23"/>
        <v>-69.844925967272744</v>
      </c>
      <c r="AW53">
        <v>50</v>
      </c>
      <c r="AX53">
        <f>IF(Z53&gt;0, (R53*SUMPRODUCT(K53:$K$98, X53:$X$98)-K53*$AZ$3)/Z53, 0)</f>
        <v>1813.0323612132565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3.3921E-2</v>
      </c>
      <c r="Q54" s="4">
        <f t="shared" si="21"/>
        <v>25</v>
      </c>
      <c r="R54">
        <f t="shared" si="0"/>
        <v>1000000</v>
      </c>
      <c r="S54">
        <f t="shared" si="1"/>
        <v>1762.443475932507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736.27424108128616</v>
      </c>
      <c r="AC54">
        <f t="shared" si="2"/>
        <v>684.29446527867276</v>
      </c>
      <c r="AE54">
        <f t="shared" si="3"/>
        <v>0</v>
      </c>
      <c r="AF54">
        <f t="shared" si="24"/>
        <v>0</v>
      </c>
      <c r="AG54">
        <f t="shared" si="24"/>
        <v>-9.7066157670193256</v>
      </c>
      <c r="AH54">
        <f t="shared" si="5"/>
        <v>-13775.351762064121</v>
      </c>
      <c r="AI54">
        <f t="shared" si="25"/>
        <v>-13785.058377831141</v>
      </c>
      <c r="AJ54">
        <f t="shared" si="7"/>
        <v>51.979775802613403</v>
      </c>
      <c r="AK54">
        <f t="shared" si="22"/>
        <v>51.539196875690038</v>
      </c>
      <c r="AL54">
        <f t="shared" si="26"/>
        <v>-13681.539405152836</v>
      </c>
      <c r="AN54">
        <f t="shared" si="27"/>
        <v>0</v>
      </c>
      <c r="AO54">
        <f t="shared" si="27"/>
        <v>0</v>
      </c>
      <c r="AP54">
        <f t="shared" si="27"/>
        <v>-4.7057096231912419E-2</v>
      </c>
      <c r="AQ54">
        <f t="shared" si="27"/>
        <v>-66.782086471210079</v>
      </c>
      <c r="AR54">
        <f t="shared" si="27"/>
        <v>-66.829143567441989</v>
      </c>
      <c r="AS54">
        <f t="shared" si="27"/>
        <v>0.25199486317031033</v>
      </c>
      <c r="AT54">
        <f t="shared" si="27"/>
        <v>0.24985896272265595</v>
      </c>
      <c r="AU54">
        <f t="shared" si="23"/>
        <v>-66.327289741549009</v>
      </c>
      <c r="AW54">
        <v>51</v>
      </c>
      <c r="AX54">
        <f>IF(Z54&gt;0, (R54*SUMPRODUCT(K54:$K$98, X54:$X$98)-K54*$AZ$3)/Z54, 0)</f>
        <v>1762.443475932507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3.7368999999999999E-2</v>
      </c>
      <c r="Q55" s="4">
        <f t="shared" si="21"/>
        <v>25</v>
      </c>
      <c r="R55">
        <f t="shared" si="0"/>
        <v>1000000</v>
      </c>
      <c r="S55">
        <f t="shared" si="1"/>
        <v>1713.9389128515818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684.29446527867276</v>
      </c>
      <c r="AC55">
        <f t="shared" si="2"/>
        <v>633.93959620838814</v>
      </c>
      <c r="AE55">
        <f t="shared" si="3"/>
        <v>0</v>
      </c>
      <c r="AF55">
        <f t="shared" si="24"/>
        <v>0</v>
      </c>
      <c r="AG55">
        <f t="shared" si="24"/>
        <v>-9.2468230847513873</v>
      </c>
      <c r="AH55">
        <f t="shared" si="5"/>
        <v>-14509.060983909809</v>
      </c>
      <c r="AI55">
        <f t="shared" si="25"/>
        <v>-14518.30780699456</v>
      </c>
      <c r="AJ55">
        <f t="shared" si="7"/>
        <v>50.354869070284622</v>
      </c>
      <c r="AK55">
        <f t="shared" si="22"/>
        <v>47.900612569507096</v>
      </c>
      <c r="AL55">
        <f t="shared" si="26"/>
        <v>-14420.052325354769</v>
      </c>
      <c r="AN55">
        <f t="shared" si="27"/>
        <v>0</v>
      </c>
      <c r="AO55">
        <f t="shared" si="27"/>
        <v>0</v>
      </c>
      <c r="AP55">
        <f t="shared" si="27"/>
        <v>-4.0025043429020496E-2</v>
      </c>
      <c r="AQ55">
        <f t="shared" si="27"/>
        <v>-62.802736753226256</v>
      </c>
      <c r="AR55">
        <f t="shared" si="27"/>
        <v>-62.842761796655282</v>
      </c>
      <c r="AS55">
        <f t="shared" si="27"/>
        <v>0.21796197493216893</v>
      </c>
      <c r="AT55">
        <f t="shared" si="27"/>
        <v>0.20733868062565552</v>
      </c>
      <c r="AU55">
        <f t="shared" si="23"/>
        <v>-62.417461141097455</v>
      </c>
      <c r="AW55">
        <v>52</v>
      </c>
      <c r="AX55">
        <f>IF(Z55&gt;0, (R55*SUMPRODUCT(K55:$K$98, X55:$X$98)-K55*$AZ$3)/Z55, 0)</f>
        <v>1713.9389128515818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5.0548205999999998E-2</v>
      </c>
      <c r="Q56" s="4">
        <f t="shared" si="21"/>
        <v>25</v>
      </c>
      <c r="R56">
        <f t="shared" si="0"/>
        <v>1000000</v>
      </c>
      <c r="S56">
        <f t="shared" si="1"/>
        <v>1685.8747498521352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633.93959620838814</v>
      </c>
      <c r="AC56">
        <f t="shared" si="2"/>
        <v>585.80401784884543</v>
      </c>
      <c r="AE56">
        <f t="shared" si="3"/>
        <v>0</v>
      </c>
      <c r="AF56">
        <f t="shared" si="24"/>
        <v>0</v>
      </c>
      <c r="AG56">
        <f t="shared" si="24"/>
        <v>-8.686944535770305</v>
      </c>
      <c r="AH56">
        <f t="shared" si="5"/>
        <v>-18696.412725342743</v>
      </c>
      <c r="AI56">
        <f t="shared" si="25"/>
        <v>-18705.099669878513</v>
      </c>
      <c r="AJ56">
        <f t="shared" si="7"/>
        <v>48.135578359542706</v>
      </c>
      <c r="AK56">
        <f t="shared" si="22"/>
        <v>44.375771734587175</v>
      </c>
      <c r="AL56">
        <f t="shared" si="26"/>
        <v>-18612.588319784383</v>
      </c>
      <c r="AN56">
        <f t="shared" si="27"/>
        <v>0</v>
      </c>
      <c r="AO56">
        <f t="shared" si="27"/>
        <v>0</v>
      </c>
      <c r="AP56">
        <f t="shared" si="27"/>
        <v>-3.3572856119929655E-2</v>
      </c>
      <c r="AQ56">
        <f t="shared" si="27"/>
        <v>-72.256933586038372</v>
      </c>
      <c r="AR56">
        <f t="shared" si="27"/>
        <v>-72.290506442158289</v>
      </c>
      <c r="AS56">
        <f t="shared" si="27"/>
        <v>0.18603190567870082</v>
      </c>
      <c r="AT56">
        <f t="shared" si="27"/>
        <v>0.17150119855393187</v>
      </c>
      <c r="AU56">
        <f t="shared" si="23"/>
        <v>-71.93297333792566</v>
      </c>
      <c r="AW56">
        <v>53</v>
      </c>
      <c r="AX56">
        <f>IF(Z56&gt;0, (R56*SUMPRODUCT(K56:$K$98, X56:$X$98)-K56*$AZ$3)/Z56, 0)</f>
        <v>1685.8747498521352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6.4784177999999998E-2</v>
      </c>
      <c r="Q57" s="4">
        <f t="shared" si="21"/>
        <v>25</v>
      </c>
      <c r="R57">
        <f t="shared" si="0"/>
        <v>1000000</v>
      </c>
      <c r="S57">
        <f t="shared" si="1"/>
        <v>1638.1211904662566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585.80401784884543</v>
      </c>
      <c r="AC57">
        <f t="shared" si="2"/>
        <v>526.64276140002426</v>
      </c>
      <c r="AE57">
        <f t="shared" si="3"/>
        <v>0</v>
      </c>
      <c r="AF57">
        <f t="shared" si="24"/>
        <v>0</v>
      </c>
      <c r="AG57">
        <f t="shared" si="24"/>
        <v>-8.0372985293311316</v>
      </c>
      <c r="AH57">
        <f t="shared" si="5"/>
        <v>-22511.06244325883</v>
      </c>
      <c r="AI57">
        <f t="shared" si="25"/>
        <v>-22519.099741788163</v>
      </c>
      <c r="AJ57">
        <f t="shared" si="7"/>
        <v>59.161256448821177</v>
      </c>
      <c r="AK57">
        <f t="shared" si="22"/>
        <v>41.006281249419182</v>
      </c>
      <c r="AL57">
        <f t="shared" si="26"/>
        <v>-22418.932204089924</v>
      </c>
      <c r="AN57">
        <f t="shared" si="27"/>
        <v>0</v>
      </c>
      <c r="AO57">
        <f t="shared" si="27"/>
        <v>0</v>
      </c>
      <c r="AP57">
        <f t="shared" si="27"/>
        <v>-2.7734051492757542E-2</v>
      </c>
      <c r="AQ57">
        <f t="shared" si="27"/>
        <v>-77.678210244353991</v>
      </c>
      <c r="AR57">
        <f t="shared" si="27"/>
        <v>-77.705944295846763</v>
      </c>
      <c r="AS57">
        <f t="shared" si="27"/>
        <v>0.2041458739824098</v>
      </c>
      <c r="AT57">
        <f t="shared" si="27"/>
        <v>0.14149907603252032</v>
      </c>
      <c r="AU57">
        <f t="shared" si="23"/>
        <v>-77.360299345831834</v>
      </c>
      <c r="AW57">
        <v>54</v>
      </c>
      <c r="AX57">
        <f>IF(Z57&gt;0, (R57*SUMPRODUCT(K57:$K$98, X57:$X$98)-K57*$AZ$3)/Z57, 0)</f>
        <v>1638.1211904662566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8.0470763000000001E-2</v>
      </c>
      <c r="Q58" s="4">
        <f t="shared" si="21"/>
        <v>25</v>
      </c>
      <c r="R58">
        <f t="shared" si="0"/>
        <v>1000000</v>
      </c>
      <c r="S58">
        <f t="shared" si="1"/>
        <v>1575.4006961819625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526.64276140002426</v>
      </c>
      <c r="AC58">
        <f t="shared" si="2"/>
        <v>460.65712002818577</v>
      </c>
      <c r="AE58">
        <f t="shared" si="3"/>
        <v>0</v>
      </c>
      <c r="AF58">
        <f t="shared" si="24"/>
        <v>0</v>
      </c>
      <c r="AG58">
        <f t="shared" si="24"/>
        <v>-7.3101579989237662</v>
      </c>
      <c r="AH58">
        <f t="shared" si="5"/>
        <v>-25870.701804562159</v>
      </c>
      <c r="AI58">
        <f t="shared" si="25"/>
        <v>-25878.011962561082</v>
      </c>
      <c r="AJ58">
        <f t="shared" si="7"/>
        <v>65.985641371838483</v>
      </c>
      <c r="AK58">
        <f t="shared" si="22"/>
        <v>36.8649932980017</v>
      </c>
      <c r="AL58">
        <f t="shared" si="26"/>
        <v>-25775.161327891245</v>
      </c>
      <c r="AN58">
        <f t="shared" si="27"/>
        <v>0</v>
      </c>
      <c r="AO58">
        <f t="shared" si="27"/>
        <v>0</v>
      </c>
      <c r="AP58">
        <f t="shared" si="27"/>
        <v>-2.2522259547434354E-2</v>
      </c>
      <c r="AQ58">
        <f t="shared" si="27"/>
        <v>-79.706438739410288</v>
      </c>
      <c r="AR58">
        <f t="shared" si="27"/>
        <v>-79.728960998957717</v>
      </c>
      <c r="AS58">
        <f t="shared" si="27"/>
        <v>0.20329871688125831</v>
      </c>
      <c r="AT58">
        <f t="shared" si="27"/>
        <v>0.11357934361942111</v>
      </c>
      <c r="AU58">
        <f t="shared" si="23"/>
        <v>-79.412082938457047</v>
      </c>
      <c r="AW58">
        <v>55</v>
      </c>
      <c r="AX58">
        <f>IF(Z58&gt;0, (R58*SUMPRODUCT(K58:$K$98, X58:$X$98)-K58*$AZ$3)/Z58, 0)</f>
        <v>1575.4006961819625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9.7818447000000003E-2</v>
      </c>
      <c r="Q59" s="4">
        <f t="shared" si="21"/>
        <v>25</v>
      </c>
      <c r="R59">
        <f t="shared" si="0"/>
        <v>1000000</v>
      </c>
      <c r="S59">
        <f t="shared" si="1"/>
        <v>1500.2728767454462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460.65712002818577</v>
      </c>
      <c r="AC59">
        <f t="shared" si="2"/>
        <v>391.39047492494967</v>
      </c>
      <c r="AE59">
        <f t="shared" si="3"/>
        <v>0</v>
      </c>
      <c r="AF59">
        <f t="shared" si="24"/>
        <v>0</v>
      </c>
      <c r="AG59">
        <f t="shared" si="24"/>
        <v>-6.5219881161551783</v>
      </c>
      <c r="AH59">
        <f t="shared" si="5"/>
        <v>-28602.73211117402</v>
      </c>
      <c r="AI59">
        <f t="shared" si="25"/>
        <v>-28609.254099290174</v>
      </c>
      <c r="AJ59">
        <f t="shared" si="7"/>
        <v>69.266645103236101</v>
      </c>
      <c r="AK59">
        <f t="shared" si="22"/>
        <v>32.245998401973004</v>
      </c>
      <c r="AL59">
        <f t="shared" si="26"/>
        <v>-28507.741455784966</v>
      </c>
      <c r="AN59">
        <f t="shared" si="27"/>
        <v>0</v>
      </c>
      <c r="AO59">
        <f t="shared" si="27"/>
        <v>0</v>
      </c>
      <c r="AP59">
        <f t="shared" si="27"/>
        <v>-1.7941021875088444E-2</v>
      </c>
      <c r="AQ59">
        <f t="shared" si="27"/>
        <v>-78.681873280748249</v>
      </c>
      <c r="AR59">
        <f t="shared" si="27"/>
        <v>-78.699814302623338</v>
      </c>
      <c r="AS59">
        <f t="shared" si="27"/>
        <v>0.19054226608185662</v>
      </c>
      <c r="AT59">
        <f t="shared" si="27"/>
        <v>8.8703958426547325E-2</v>
      </c>
      <c r="AU59">
        <f t="shared" si="23"/>
        <v>-78.42056807811494</v>
      </c>
      <c r="AW59">
        <v>56</v>
      </c>
      <c r="AX59">
        <f>IF(Z59&gt;0, (R59*SUMPRODUCT(K59:$K$98, X59:$X$98)-K59*$AZ$3)/Z59, 0)</f>
        <v>1500.2728767454462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0.115047869</v>
      </c>
      <c r="Q60" s="4">
        <f t="shared" si="21"/>
        <v>25</v>
      </c>
      <c r="R60">
        <f t="shared" si="0"/>
        <v>1000000</v>
      </c>
      <c r="S60">
        <f t="shared" si="1"/>
        <v>1410.8207436806613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391.39047492494967</v>
      </c>
      <c r="AC60">
        <f t="shared" si="2"/>
        <v>322.02984596221432</v>
      </c>
      <c r="AE60">
        <f t="shared" si="3"/>
        <v>0</v>
      </c>
      <c r="AF60">
        <f t="shared" si="24"/>
        <v>0</v>
      </c>
      <c r="AG60">
        <f t="shared" si="24"/>
        <v>-5.7064274005866489</v>
      </c>
      <c r="AH60">
        <f t="shared" si="5"/>
        <v>-30013.633376279107</v>
      </c>
      <c r="AI60">
        <f t="shared" si="25"/>
        <v>-30019.339803679693</v>
      </c>
      <c r="AJ60">
        <f t="shared" si="7"/>
        <v>69.360628962735348</v>
      </c>
      <c r="AK60">
        <f t="shared" si="22"/>
        <v>27.397333244746481</v>
      </c>
      <c r="AL60">
        <f t="shared" si="26"/>
        <v>-29922.581841472213</v>
      </c>
      <c r="AN60">
        <f t="shared" si="27"/>
        <v>0</v>
      </c>
      <c r="AO60">
        <f t="shared" si="27"/>
        <v>0</v>
      </c>
      <c r="AP60">
        <f t="shared" si="27"/>
        <v>-1.4015656537434151E-2</v>
      </c>
      <c r="AQ60">
        <f t="shared" si="27"/>
        <v>-73.717011943261042</v>
      </c>
      <c r="AR60">
        <f t="shared" si="27"/>
        <v>-73.73102759979848</v>
      </c>
      <c r="AS60">
        <f t="shared" si="27"/>
        <v>0.17035785869494563</v>
      </c>
      <c r="AT60">
        <f t="shared" si="27"/>
        <v>6.7291071250729792E-2</v>
      </c>
      <c r="AU60">
        <f t="shared" si="23"/>
        <v>-73.493378669852802</v>
      </c>
      <c r="AW60">
        <v>57</v>
      </c>
      <c r="AX60">
        <f>IF(Z60&gt;0, (R60*SUMPRODUCT(K60:$K$98, X60:$X$98)-K60*$AZ$3)/Z60, 0)</f>
        <v>1410.8207436806613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0.13365521</v>
      </c>
      <c r="Q61" s="4">
        <f t="shared" si="21"/>
        <v>25</v>
      </c>
      <c r="R61">
        <f t="shared" si="0"/>
        <v>1000000</v>
      </c>
      <c r="S61">
        <f t="shared" si="1"/>
        <v>1312.9360406177982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322.02984596221432</v>
      </c>
      <c r="AC61">
        <f t="shared" si="2"/>
        <v>256.63537358860771</v>
      </c>
      <c r="AE61">
        <f t="shared" si="3"/>
        <v>0</v>
      </c>
      <c r="AF61">
        <f t="shared" si="24"/>
        <v>0</v>
      </c>
      <c r="AG61">
        <f t="shared" si="24"/>
        <v>-4.8866693740056197</v>
      </c>
      <c r="AH61">
        <f t="shared" si="5"/>
        <v>-30507.750103006507</v>
      </c>
      <c r="AI61">
        <f t="shared" si="25"/>
        <v>-30512.636772380512</v>
      </c>
      <c r="AJ61">
        <f t="shared" si="7"/>
        <v>65.394472373606618</v>
      </c>
      <c r="AK61">
        <f t="shared" si="22"/>
        <v>22.542089217355006</v>
      </c>
      <c r="AL61">
        <f t="shared" si="26"/>
        <v>-30424.700210789553</v>
      </c>
      <c r="AN61">
        <f t="shared" si="27"/>
        <v>0</v>
      </c>
      <c r="AO61">
        <f t="shared" si="27"/>
        <v>0</v>
      </c>
      <c r="AP61">
        <f t="shared" si="27"/>
        <v>-1.0716280762733192E-2</v>
      </c>
      <c r="AQ61">
        <f t="shared" si="27"/>
        <v>-66.902339921379792</v>
      </c>
      <c r="AR61">
        <f t="shared" si="27"/>
        <v>-66.913056202142528</v>
      </c>
      <c r="AS61">
        <f t="shared" si="27"/>
        <v>0.14340759987040652</v>
      </c>
      <c r="AT61">
        <f t="shared" si="27"/>
        <v>4.9433947448288933E-2</v>
      </c>
      <c r="AU61">
        <f t="shared" si="23"/>
        <v>-66.720214654823835</v>
      </c>
      <c r="AW61">
        <v>58</v>
      </c>
      <c r="AX61">
        <f>IF(Z61&gt;0, (R61*SUMPRODUCT(K61:$K$98, X61:$X$98)-K61*$AZ$3)/Z61, 0)</f>
        <v>1312.9360406177982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0.153152232</v>
      </c>
      <c r="Q62" s="4">
        <f t="shared" si="21"/>
        <v>25</v>
      </c>
      <c r="R62">
        <f t="shared" si="0"/>
        <v>1000000</v>
      </c>
      <c r="S62">
        <f t="shared" si="1"/>
        <v>1205.3354508403709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256.63537358860771</v>
      </c>
      <c r="AC62">
        <f t="shared" si="2"/>
        <v>197.16387256870502</v>
      </c>
      <c r="AE62">
        <f t="shared" si="3"/>
        <v>0</v>
      </c>
      <c r="AF62">
        <f t="shared" si="24"/>
        <v>0</v>
      </c>
      <c r="AG62">
        <f t="shared" si="24"/>
        <v>-4.08939835859056</v>
      </c>
      <c r="AH62">
        <f t="shared" si="5"/>
        <v>-29936.172867000139</v>
      </c>
      <c r="AI62">
        <f t="shared" si="25"/>
        <v>-29940.262265358731</v>
      </c>
      <c r="AJ62">
        <f t="shared" si="7"/>
        <v>59.471501019902689</v>
      </c>
      <c r="AK62">
        <f t="shared" si="22"/>
        <v>17.96447615120254</v>
      </c>
      <c r="AL62">
        <f t="shared" si="26"/>
        <v>-29862.826288187625</v>
      </c>
      <c r="AN62">
        <f t="shared" si="27"/>
        <v>0</v>
      </c>
      <c r="AO62">
        <f t="shared" si="27"/>
        <v>0</v>
      </c>
      <c r="AP62">
        <f t="shared" si="27"/>
        <v>-8.0070496763880433E-3</v>
      </c>
      <c r="AQ62">
        <f t="shared" si="27"/>
        <v>-58.615082769687533</v>
      </c>
      <c r="AR62">
        <f t="shared" si="27"/>
        <v>-58.623089819363919</v>
      </c>
      <c r="AS62">
        <f t="shared" si="27"/>
        <v>0.11644531083536838</v>
      </c>
      <c r="AT62">
        <f t="shared" si="27"/>
        <v>3.5174478086928987E-2</v>
      </c>
      <c r="AU62">
        <f t="shared" si="23"/>
        <v>-58.471470030441623</v>
      </c>
      <c r="AW62">
        <v>59</v>
      </c>
      <c r="AX62">
        <f>IF(Z62&gt;0, (R62*SUMPRODUCT(K62:$K$98, X62:$X$98)-K62*$AZ$3)/Z62, 0)</f>
        <v>1205.3354508403709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0.17329698399999999</v>
      </c>
      <c r="Q63" s="4">
        <f t="shared" si="21"/>
        <v>25</v>
      </c>
      <c r="R63">
        <f t="shared" si="0"/>
        <v>1000000</v>
      </c>
      <c r="S63">
        <f t="shared" si="1"/>
        <v>1086.7598753674506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197.16387256870502</v>
      </c>
      <c r="AC63">
        <f t="shared" si="2"/>
        <v>145.18346738962228</v>
      </c>
      <c r="AE63">
        <f t="shared" si="3"/>
        <v>0</v>
      </c>
      <c r="AF63">
        <f t="shared" si="24"/>
        <v>0</v>
      </c>
      <c r="AG63">
        <f t="shared" si="24"/>
        <v>-3.3398239730863608</v>
      </c>
      <c r="AH63">
        <f t="shared" si="5"/>
        <v>-28347.216076731784</v>
      </c>
      <c r="AI63">
        <f t="shared" si="25"/>
        <v>-28350.555900704869</v>
      </c>
      <c r="AJ63">
        <f t="shared" si="7"/>
        <v>51.980405179082737</v>
      </c>
      <c r="AK63">
        <f t="shared" si="22"/>
        <v>13.801471079809353</v>
      </c>
      <c r="AL63">
        <f t="shared" si="26"/>
        <v>-28284.774024445978</v>
      </c>
      <c r="AN63">
        <f t="shared" si="27"/>
        <v>0</v>
      </c>
      <c r="AO63">
        <f t="shared" si="27"/>
        <v>0</v>
      </c>
      <c r="AP63">
        <f t="shared" si="27"/>
        <v>-5.8387335892570898E-3</v>
      </c>
      <c r="AQ63">
        <f t="shared" si="27"/>
        <v>-49.557055702008</v>
      </c>
      <c r="AR63">
        <f t="shared" si="27"/>
        <v>-49.562894435597258</v>
      </c>
      <c r="AS63">
        <f t="shared" si="27"/>
        <v>9.0872974189066855E-2</v>
      </c>
      <c r="AT63">
        <f t="shared" si="27"/>
        <v>2.4127952078976073E-2</v>
      </c>
      <c r="AU63">
        <f t="shared" si="23"/>
        <v>-49.447893509329212</v>
      </c>
      <c r="AW63">
        <v>60</v>
      </c>
      <c r="AX63">
        <f>IF(Z63&gt;0, (R63*SUMPRODUCT(K63:$K$98, X63:$X$98)-K63*$AZ$3)/Z63, 0)</f>
        <v>1086.7598753674506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0.19491187900000001</v>
      </c>
      <c r="Q64" s="4">
        <f t="shared" si="21"/>
        <v>25</v>
      </c>
      <c r="R64">
        <f t="shared" si="0"/>
        <v>1000000</v>
      </c>
      <c r="S64">
        <f t="shared" si="1"/>
        <v>956.05324853307934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145.18346738962228</v>
      </c>
      <c r="AC64">
        <f t="shared" si="2"/>
        <v>101.55023096493983</v>
      </c>
      <c r="AE64">
        <f t="shared" si="3"/>
        <v>0</v>
      </c>
      <c r="AF64">
        <f t="shared" si="24"/>
        <v>0</v>
      </c>
      <c r="AG64">
        <f t="shared" si="24"/>
        <v>-2.655454367231989</v>
      </c>
      <c r="AH64">
        <f t="shared" si="5"/>
        <v>-26038.854644940322</v>
      </c>
      <c r="AI64">
        <f t="shared" si="25"/>
        <v>-26041.510099307554</v>
      </c>
      <c r="AJ64">
        <f t="shared" si="7"/>
        <v>43.633236424682451</v>
      </c>
      <c r="AK64">
        <f t="shared" si="22"/>
        <v>10.162842717273561</v>
      </c>
      <c r="AL64">
        <f t="shared" si="26"/>
        <v>-25987.7140201656</v>
      </c>
      <c r="AN64">
        <f t="shared" si="27"/>
        <v>0</v>
      </c>
      <c r="AO64">
        <f t="shared" si="27"/>
        <v>0</v>
      </c>
      <c r="AP64">
        <f t="shared" si="27"/>
        <v>-4.1449176058053613E-3</v>
      </c>
      <c r="AQ64">
        <f t="shared" si="27"/>
        <v>-40.644233387946919</v>
      </c>
      <c r="AR64">
        <f t="shared" si="27"/>
        <v>-40.648378305552718</v>
      </c>
      <c r="AS64">
        <f t="shared" si="27"/>
        <v>6.8107429028598288E-2</v>
      </c>
      <c r="AT64">
        <f t="shared" si="27"/>
        <v>1.5863253469411958E-2</v>
      </c>
      <c r="AU64">
        <f t="shared" si="23"/>
        <v>-40.564407623054713</v>
      </c>
      <c r="AW64">
        <v>61</v>
      </c>
      <c r="AX64">
        <f>IF(Z64&gt;0, (R64*SUMPRODUCT(K64:$K$98, X64:$X$98)-K64*$AZ$3)/Z64, 0)</f>
        <v>956.05324853307934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0.21714087100000001</v>
      </c>
      <c r="Q65" s="4">
        <f t="shared" si="21"/>
        <v>25</v>
      </c>
      <c r="R65">
        <f t="shared" si="0"/>
        <v>1000000</v>
      </c>
      <c r="S65">
        <f t="shared" si="1"/>
        <v>806.35598046372036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101.55023096493983</v>
      </c>
      <c r="AC65">
        <f t="shared" si="2"/>
        <v>66.195121931747849</v>
      </c>
      <c r="AE65">
        <f t="shared" si="3"/>
        <v>0</v>
      </c>
      <c r="AF65">
        <f t="shared" si="24"/>
        <v>0</v>
      </c>
      <c r="AG65">
        <f t="shared" si="24"/>
        <v>-2.0522921493581614</v>
      </c>
      <c r="AH65">
        <f t="shared" si="5"/>
        <v>-23064.306968060318</v>
      </c>
      <c r="AI65">
        <f t="shared" si="25"/>
        <v>-23066.359260209676</v>
      </c>
      <c r="AJ65">
        <f t="shared" si="7"/>
        <v>35.35510903319198</v>
      </c>
      <c r="AK65">
        <f t="shared" si="22"/>
        <v>7.1085161675457886</v>
      </c>
      <c r="AL65">
        <f t="shared" si="26"/>
        <v>-23023.895635008936</v>
      </c>
      <c r="AN65">
        <f t="shared" si="27"/>
        <v>0</v>
      </c>
      <c r="AO65">
        <f t="shared" si="27"/>
        <v>0</v>
      </c>
      <c r="AP65">
        <f t="shared" si="27"/>
        <v>-2.8602119737495511E-3</v>
      </c>
      <c r="AQ65">
        <f t="shared" si="27"/>
        <v>-32.143964969564671</v>
      </c>
      <c r="AR65">
        <f t="shared" si="27"/>
        <v>-32.146825181538425</v>
      </c>
      <c r="AS65">
        <f t="shared" si="27"/>
        <v>4.9273250994787507E-2</v>
      </c>
      <c r="AT65">
        <f t="shared" si="27"/>
        <v>9.9069048548304246E-3</v>
      </c>
      <c r="AU65">
        <f t="shared" si="23"/>
        <v>-32.087645025688801</v>
      </c>
      <c r="AW65">
        <v>62</v>
      </c>
      <c r="AX65">
        <f>IF(Z65&gt;0, (R65*SUMPRODUCT(K65:$K$98, X65:$X$98)-K65*$AZ$3)/Z65, 0)</f>
        <v>806.35598046372036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0.240684854</v>
      </c>
      <c r="Q66" s="4">
        <f t="shared" si="21"/>
        <v>25</v>
      </c>
      <c r="R66">
        <f t="shared" si="0"/>
        <v>1000000</v>
      </c>
      <c r="S66">
        <f t="shared" si="1"/>
        <v>630.33630401173832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66.195121931747849</v>
      </c>
      <c r="AC66">
        <f t="shared" si="2"/>
        <v>38.773589421785807</v>
      </c>
      <c r="AE66">
        <f t="shared" si="3"/>
        <v>0</v>
      </c>
      <c r="AF66">
        <f t="shared" si="24"/>
        <v>0</v>
      </c>
      <c r="AG66">
        <f t="shared" si="24"/>
        <v>-1.5378135915309643</v>
      </c>
      <c r="AH66">
        <f t="shared" si="5"/>
        <v>-19758.22545334461</v>
      </c>
      <c r="AI66">
        <f t="shared" si="25"/>
        <v>-19759.763266936141</v>
      </c>
      <c r="AJ66">
        <f t="shared" si="7"/>
        <v>27.421532509962042</v>
      </c>
      <c r="AK66">
        <f t="shared" si="22"/>
        <v>4.6336585352223496</v>
      </c>
      <c r="AL66">
        <f t="shared" si="26"/>
        <v>-19727.708075890958</v>
      </c>
      <c r="AN66">
        <f t="shared" si="27"/>
        <v>0</v>
      </c>
      <c r="AO66">
        <f t="shared" si="27"/>
        <v>0</v>
      </c>
      <c r="AP66">
        <f t="shared" si="27"/>
        <v>-1.9135715649116899E-3</v>
      </c>
      <c r="AQ66">
        <f t="shared" si="27"/>
        <v>-24.586060761105802</v>
      </c>
      <c r="AR66">
        <f t="shared" si="27"/>
        <v>-24.587974332670715</v>
      </c>
      <c r="AS66">
        <f t="shared" si="27"/>
        <v>3.4121863121996138E-2</v>
      </c>
      <c r="AT66">
        <f t="shared" si="27"/>
        <v>5.7658725760672304E-3</v>
      </c>
      <c r="AU66">
        <f t="shared" si="23"/>
        <v>-24.548086596972652</v>
      </c>
      <c r="AW66">
        <v>63</v>
      </c>
      <c r="AX66">
        <f>IF(Z66&gt;0, (R66*SUMPRODUCT(K66:$K$98, X66:$X$98)-K66*$AZ$3)/Z66, 0)</f>
        <v>630.33630401173832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0.26560892699999999</v>
      </c>
      <c r="Q67" s="4">
        <f t="shared" si="21"/>
        <v>25</v>
      </c>
      <c r="R67">
        <f t="shared" ref="R67:R89" si="28">$C$6</f>
        <v>1000000</v>
      </c>
      <c r="S67">
        <f t="shared" ref="S67:S89" si="29">AX67</f>
        <v>413.02384301160498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38.773589421785807</v>
      </c>
      <c r="AC67">
        <f t="shared" ref="AC67:AC89" si="30">S67*Z67</f>
        <v>18.403986213896651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-1.1139784376430988</v>
      </c>
      <c r="AH67">
        <f t="shared" ref="AH67:AH89" si="33">-X67*R67</f>
        <v>-16338.28071890223</v>
      </c>
      <c r="AI67">
        <f t="shared" ref="AI67:AI89" si="34">SUM(AE67:AH67)</f>
        <v>-16339.394697339872</v>
      </c>
      <c r="AJ67">
        <f t="shared" ref="AJ67:AJ89" si="35">AB67-AC67</f>
        <v>20.369603207889156</v>
      </c>
      <c r="AK67">
        <f t="shared" si="22"/>
        <v>2.7141512595250066</v>
      </c>
      <c r="AL67">
        <f t="shared" si="26"/>
        <v>-16316.310942872458</v>
      </c>
      <c r="AN67">
        <f t="shared" ref="AN67:AT89" si="36">AE67*$K67</f>
        <v>0</v>
      </c>
      <c r="AO67">
        <f t="shared" si="36"/>
        <v>0</v>
      </c>
      <c r="AP67">
        <f t="shared" si="36"/>
        <v>-1.2376554992577391E-3</v>
      </c>
      <c r="AQ67">
        <f t="shared" si="36"/>
        <v>-18.152203217639457</v>
      </c>
      <c r="AR67">
        <f t="shared" si="36"/>
        <v>-18.153440873138717</v>
      </c>
      <c r="AS67">
        <f t="shared" si="36"/>
        <v>2.2631094620898906E-2</v>
      </c>
      <c r="AT67">
        <f t="shared" si="36"/>
        <v>3.0154840692209824E-3</v>
      </c>
      <c r="AU67">
        <f t="shared" si="23"/>
        <v>-18.127794294448595</v>
      </c>
      <c r="AW67">
        <v>64</v>
      </c>
      <c r="AX67">
        <f>IF(Z67&gt;0, (R67*SUMPRODUCT(K67:$K$98, X67:$X$98)-K67*$AZ$3)/Z67, 0)</f>
        <v>413.02384301160498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0.29099302900000001</v>
      </c>
      <c r="Q68" s="4">
        <f t="shared" si="21"/>
        <v>25</v>
      </c>
      <c r="R68">
        <f t="shared" si="28"/>
        <v>1000000</v>
      </c>
      <c r="S68">
        <f t="shared" si="29"/>
        <v>128.95168681106571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18.403986213896651</v>
      </c>
      <c r="AC68">
        <f t="shared" si="30"/>
        <v>4.0164772402006257</v>
      </c>
      <c r="AE68">
        <f t="shared" si="31"/>
        <v>0</v>
      </c>
      <c r="AF68">
        <f t="shared" si="32"/>
        <v>0</v>
      </c>
      <c r="AG68">
        <f t="shared" si="32"/>
        <v>-0.77867869345621477</v>
      </c>
      <c r="AH68">
        <f t="shared" si="33"/>
        <v>-12966.398392418119</v>
      </c>
      <c r="AI68">
        <f t="shared" si="34"/>
        <v>-12967.177071111575</v>
      </c>
      <c r="AJ68">
        <f t="shared" si="35"/>
        <v>14.387508973696026</v>
      </c>
      <c r="AK68">
        <f t="shared" si="22"/>
        <v>1.2882790349727657</v>
      </c>
      <c r="AL68">
        <f t="shared" si="26"/>
        <v>-12951.501283102907</v>
      </c>
      <c r="AN68">
        <f t="shared" si="36"/>
        <v>0</v>
      </c>
      <c r="AO68">
        <f t="shared" si="36"/>
        <v>0</v>
      </c>
      <c r="AP68">
        <f t="shared" si="36"/>
        <v>-7.7243734078361146E-4</v>
      </c>
      <c r="AQ68">
        <f t="shared" si="36"/>
        <v>-12.862468663839886</v>
      </c>
      <c r="AR68">
        <f t="shared" si="36"/>
        <v>-12.863241101180668</v>
      </c>
      <c r="AS68">
        <f t="shared" si="36"/>
        <v>1.427218860042819E-2</v>
      </c>
      <c r="AT68">
        <f t="shared" si="36"/>
        <v>1.2779530765696953E-3</v>
      </c>
      <c r="AU68">
        <f t="shared" si="23"/>
        <v>-12.847690959503671</v>
      </c>
      <c r="AW68">
        <v>65</v>
      </c>
      <c r="AX68">
        <f>IF(Z68&gt;0, (R68*SUMPRODUCT(K68:$K$98, X68:$X$98)-K68*$AZ$3)/Z68, 0)</f>
        <v>128.95168681106571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0.31752069599999999</v>
      </c>
      <c r="Q69" s="4">
        <f t="shared" ref="Q69:Q89" si="48">$C$8</f>
        <v>25</v>
      </c>
      <c r="R69">
        <f t="shared" si="28"/>
        <v>1000000</v>
      </c>
      <c r="S69">
        <f t="shared" si="29"/>
        <v>-261.84982546173171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4.0164772402006257</v>
      </c>
      <c r="AC69">
        <f t="shared" si="30"/>
        <v>-5.484657277261193</v>
      </c>
      <c r="AE69">
        <f t="shared" si="31"/>
        <v>0</v>
      </c>
      <c r="AF69">
        <f t="shared" si="32"/>
        <v>0</v>
      </c>
      <c r="AG69">
        <f t="shared" si="32"/>
        <v>-0.52364530581506474</v>
      </c>
      <c r="AH69">
        <f t="shared" si="33"/>
        <v>-9889.8640282635188</v>
      </c>
      <c r="AI69">
        <f t="shared" si="34"/>
        <v>-9890.3876735693339</v>
      </c>
      <c r="AJ69">
        <f t="shared" si="35"/>
        <v>9.5011345174618178</v>
      </c>
      <c r="AK69">
        <f t="shared" si="22"/>
        <v>0.28115340681404383</v>
      </c>
      <c r="AL69">
        <f t="shared" si="26"/>
        <v>-9880.605385645058</v>
      </c>
      <c r="AN69">
        <f t="shared" si="36"/>
        <v>0</v>
      </c>
      <c r="AO69">
        <f t="shared" si="36"/>
        <v>0</v>
      </c>
      <c r="AP69">
        <f t="shared" si="36"/>
        <v>-4.6379296903015525E-4</v>
      </c>
      <c r="AQ69">
        <f t="shared" si="36"/>
        <v>-8.7594586450714811</v>
      </c>
      <c r="AR69">
        <f t="shared" si="36"/>
        <v>-8.7599224380405118</v>
      </c>
      <c r="AS69">
        <f t="shared" si="36"/>
        <v>8.4151606785620031E-3</v>
      </c>
      <c r="AT69">
        <f t="shared" si="36"/>
        <v>2.4901774512475175E-4</v>
      </c>
      <c r="AU69">
        <f t="shared" si="23"/>
        <v>-8.7512582596168258</v>
      </c>
      <c r="AW69">
        <v>66</v>
      </c>
      <c r="AX69">
        <f>IF(Z69&gt;0, (R69*SUMPRODUCT(K69:$K$98, X69:$X$98)-K69*$AZ$3)/Z69, 0)</f>
        <v>-261.84982546173171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0.344227385</v>
      </c>
      <c r="Q70" s="4">
        <f t="shared" si="48"/>
        <v>25</v>
      </c>
      <c r="R70">
        <f t="shared" si="28"/>
        <v>1000000</v>
      </c>
      <c r="S70">
        <f t="shared" si="29"/>
        <v>-831.19413973697556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-5.484657277261193</v>
      </c>
      <c r="AC70">
        <f t="shared" si="30"/>
        <v>-11.242924720209418</v>
      </c>
      <c r="AE70">
        <f t="shared" si="31"/>
        <v>0</v>
      </c>
      <c r="AF70">
        <f t="shared" si="32"/>
        <v>0</v>
      </c>
      <c r="AG70">
        <f t="shared" si="32"/>
        <v>-0.33815579846866906</v>
      </c>
      <c r="AH70">
        <f t="shared" si="33"/>
        <v>-7210.1221715297997</v>
      </c>
      <c r="AI70">
        <f t="shared" si="34"/>
        <v>-7210.4603273282682</v>
      </c>
      <c r="AJ70">
        <f t="shared" si="35"/>
        <v>5.7582674429482248</v>
      </c>
      <c r="AK70">
        <f t="shared" si="22"/>
        <v>-0.38392600940828353</v>
      </c>
      <c r="AL70">
        <f t="shared" si="26"/>
        <v>-7205.0859858947279</v>
      </c>
      <c r="AN70">
        <f t="shared" si="36"/>
        <v>0</v>
      </c>
      <c r="AO70">
        <f t="shared" si="36"/>
        <v>0</v>
      </c>
      <c r="AP70">
        <f t="shared" si="36"/>
        <v>-2.6741499859751549E-4</v>
      </c>
      <c r="AQ70">
        <f t="shared" si="36"/>
        <v>-5.7017943182370097</v>
      </c>
      <c r="AR70">
        <f t="shared" si="36"/>
        <v>-5.7020617332356069</v>
      </c>
      <c r="AS70">
        <f t="shared" si="36"/>
        <v>4.5536616173766104E-3</v>
      </c>
      <c r="AT70">
        <f t="shared" si="36"/>
        <v>-3.0361026997731123E-4</v>
      </c>
      <c r="AU70">
        <f t="shared" si="23"/>
        <v>-5.6978116818882079</v>
      </c>
      <c r="AW70">
        <v>67</v>
      </c>
      <c r="AX70">
        <f>IF(Z70&gt;0, (R70*SUMPRODUCT(K70:$K$98, X70:$X$98)-K70*$AZ$3)/Z70, 0)</f>
        <v>-831.19413973697556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0.370496828</v>
      </c>
      <c r="Q71" s="4">
        <f t="shared" si="48"/>
        <v>25</v>
      </c>
      <c r="R71">
        <f t="shared" si="28"/>
        <v>1000000</v>
      </c>
      <c r="S71">
        <f t="shared" si="29"/>
        <v>-1702.3700492980438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-11.242924720209418</v>
      </c>
      <c r="AC71">
        <f t="shared" si="30"/>
        <v>-14.265084036550654</v>
      </c>
      <c r="AE71">
        <f t="shared" si="31"/>
        <v>0</v>
      </c>
      <c r="AF71">
        <f t="shared" si="32"/>
        <v>0</v>
      </c>
      <c r="AG71">
        <f t="shared" si="32"/>
        <v>-0.2094885897815332</v>
      </c>
      <c r="AH71">
        <f t="shared" si="33"/>
        <v>-5011.4260280979661</v>
      </c>
      <c r="AI71">
        <f t="shared" si="34"/>
        <v>-5011.6355166877474</v>
      </c>
      <c r="AJ71">
        <f t="shared" si="35"/>
        <v>3.0221593163412361</v>
      </c>
      <c r="AK71">
        <f t="shared" si="22"/>
        <v>-0.78700473041465935</v>
      </c>
      <c r="AL71">
        <f t="shared" si="26"/>
        <v>-5009.400362101821</v>
      </c>
      <c r="AN71">
        <f t="shared" si="36"/>
        <v>0</v>
      </c>
      <c r="AO71">
        <f t="shared" si="36"/>
        <v>0</v>
      </c>
      <c r="AP71">
        <f t="shared" si="36"/>
        <v>-1.4791467845672889E-4</v>
      </c>
      <c r="AQ71">
        <f t="shared" si="36"/>
        <v>-3.5384431692858547</v>
      </c>
      <c r="AR71">
        <f t="shared" si="36"/>
        <v>-3.5385910839643113</v>
      </c>
      <c r="AS71">
        <f t="shared" si="36"/>
        <v>2.1338714628219208E-3</v>
      </c>
      <c r="AT71">
        <f t="shared" si="36"/>
        <v>-5.5568444928006603E-4</v>
      </c>
      <c r="AU71">
        <f t="shared" si="23"/>
        <v>-3.5370128969507695</v>
      </c>
      <c r="AW71">
        <v>68</v>
      </c>
      <c r="AX71">
        <f>IF(Z71&gt;0, (R71*SUMPRODUCT(K71:$K$98, X71:$X$98)-K71*$AZ$3)/Z71, 0)</f>
        <v>-1702.3700492980438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0.397394472</v>
      </c>
      <c r="Q72" s="4">
        <f t="shared" si="48"/>
        <v>25</v>
      </c>
      <c r="R72">
        <f t="shared" si="28"/>
        <v>1000000</v>
      </c>
      <c r="S72">
        <f t="shared" si="29"/>
        <v>-3103.4492187549117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-14.265084036550654</v>
      </c>
      <c r="AC72">
        <f t="shared" si="30"/>
        <v>-15.410995954143857</v>
      </c>
      <c r="AE72">
        <f t="shared" si="31"/>
        <v>0</v>
      </c>
      <c r="AF72">
        <f t="shared" si="32"/>
        <v>0</v>
      </c>
      <c r="AG72">
        <f t="shared" si="32"/>
        <v>-0.12414409635746086</v>
      </c>
      <c r="AH72">
        <f t="shared" si="33"/>
        <v>-3329.9843010502791</v>
      </c>
      <c r="AI72">
        <f t="shared" si="34"/>
        <v>-3330.1084451466368</v>
      </c>
      <c r="AJ72">
        <f t="shared" si="35"/>
        <v>1.1459119175932031</v>
      </c>
      <c r="AK72">
        <f t="shared" ref="AK72:AK89" si="49">G72*SUM(AB72:AB72, AE72:AF72)</f>
        <v>-0.99855588255854588</v>
      </c>
      <c r="AL72">
        <f t="shared" si="26"/>
        <v>-3329.9610891116017</v>
      </c>
      <c r="AN72">
        <f t="shared" si="36"/>
        <v>0</v>
      </c>
      <c r="AO72">
        <f t="shared" si="36"/>
        <v>0</v>
      </c>
      <c r="AP72">
        <f t="shared" si="36"/>
        <v>-7.8263442969464311E-5</v>
      </c>
      <c r="AQ72">
        <f t="shared" si="36"/>
        <v>-2.0993026980843412</v>
      </c>
      <c r="AR72">
        <f t="shared" si="36"/>
        <v>-2.0993809615273107</v>
      </c>
      <c r="AS72">
        <f t="shared" si="36"/>
        <v>7.2241060704450759E-4</v>
      </c>
      <c r="AT72">
        <f t="shared" si="36"/>
        <v>-6.2951379614071472E-4</v>
      </c>
      <c r="AU72">
        <f t="shared" si="23"/>
        <v>-2.0992880647164065</v>
      </c>
      <c r="AW72">
        <v>69</v>
      </c>
      <c r="AX72">
        <f>IF(Z72&gt;0, (R72*SUMPRODUCT(K72:$K$98, X72:$X$98)-K72*$AZ$3)/Z72, 0)</f>
        <v>-3103.4492187549117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0.424762996</v>
      </c>
      <c r="Q73" s="4">
        <f t="shared" si="48"/>
        <v>25</v>
      </c>
      <c r="R73">
        <f t="shared" si="28"/>
        <v>1000000</v>
      </c>
      <c r="S73">
        <f t="shared" si="29"/>
        <v>-5477.3858601198699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-15.410995954143857</v>
      </c>
      <c r="AC73">
        <f t="shared" si="30"/>
        <v>-15.374110034645469</v>
      </c>
      <c r="AE73">
        <f t="shared" si="31"/>
        <v>0</v>
      </c>
      <c r="AF73">
        <f t="shared" si="32"/>
        <v>0</v>
      </c>
      <c r="AG73">
        <f t="shared" si="32"/>
        <v>-7.0170837089378491E-2</v>
      </c>
      <c r="AH73">
        <f t="shared" si="33"/>
        <v>-2109.2727321803104</v>
      </c>
      <c r="AI73">
        <f t="shared" si="34"/>
        <v>-2109.3429030173997</v>
      </c>
      <c r="AJ73">
        <f t="shared" si="35"/>
        <v>-3.6885919498388375E-2</v>
      </c>
      <c r="AK73">
        <f t="shared" si="49"/>
        <v>-1.0787697167900701</v>
      </c>
      <c r="AL73">
        <f t="shared" si="26"/>
        <v>-2110.4585586536882</v>
      </c>
      <c r="AN73">
        <f t="shared" si="36"/>
        <v>0</v>
      </c>
      <c r="AO73">
        <f t="shared" si="36"/>
        <v>0</v>
      </c>
      <c r="AP73">
        <f t="shared" si="36"/>
        <v>-3.9497673238200775E-5</v>
      </c>
      <c r="AQ73">
        <f t="shared" si="36"/>
        <v>-1.1872648040351712</v>
      </c>
      <c r="AR73">
        <f t="shared" si="36"/>
        <v>-1.1873043017084095</v>
      </c>
      <c r="AS73">
        <f t="shared" si="36"/>
        <v>-2.0762300349676884E-5</v>
      </c>
      <c r="AT73">
        <f t="shared" si="36"/>
        <v>-6.072165523516341E-4</v>
      </c>
      <c r="AU73">
        <f t="shared" si="23"/>
        <v>-1.1879322805611108</v>
      </c>
      <c r="AW73">
        <v>70</v>
      </c>
      <c r="AX73">
        <f>IF(Z73&gt;0, (R73*SUMPRODUCT(K73:$K$98, X73:$X$98)-K73*$AZ$3)/Z73, 0)</f>
        <v>-5477.3858601198699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0.45242554800000001</v>
      </c>
      <c r="Q74" s="4">
        <f t="shared" si="48"/>
        <v>25</v>
      </c>
      <c r="R74">
        <f t="shared" si="28"/>
        <v>1000000</v>
      </c>
      <c r="S74">
        <f t="shared" si="29"/>
        <v>-9711.8686862004415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-15.374110034645469</v>
      </c>
      <c r="AC74">
        <f t="shared" si="30"/>
        <v>-14.654063572981778</v>
      </c>
      <c r="AE74">
        <f t="shared" si="31"/>
        <v>0</v>
      </c>
      <c r="AF74">
        <f t="shared" si="32"/>
        <v>0</v>
      </c>
      <c r="AG74">
        <f t="shared" si="32"/>
        <v>-3.7722049294703922E-2</v>
      </c>
      <c r="AH74">
        <f t="shared" si="33"/>
        <v>-1269.8831769512317</v>
      </c>
      <c r="AI74">
        <f t="shared" si="34"/>
        <v>-1269.9208990005263</v>
      </c>
      <c r="AJ74">
        <f t="shared" si="35"/>
        <v>-0.72004646166369035</v>
      </c>
      <c r="AK74">
        <f t="shared" si="49"/>
        <v>-1.0761877024251829</v>
      </c>
      <c r="AL74">
        <f t="shared" si="26"/>
        <v>-1271.7171331646152</v>
      </c>
      <c r="AN74">
        <f t="shared" si="36"/>
        <v>0</v>
      </c>
      <c r="AO74">
        <f t="shared" si="36"/>
        <v>0</v>
      </c>
      <c r="AP74">
        <f t="shared" si="36"/>
        <v>-1.8957982184197185E-5</v>
      </c>
      <c r="AQ74">
        <f t="shared" si="36"/>
        <v>-0.63820558783992576</v>
      </c>
      <c r="AR74">
        <f t="shared" si="36"/>
        <v>-0.63822454582210997</v>
      </c>
      <c r="AS74">
        <f t="shared" si="36"/>
        <v>-3.6187397681840624E-4</v>
      </c>
      <c r="AT74">
        <f t="shared" si="36"/>
        <v>-5.4085999225638988E-4</v>
      </c>
      <c r="AU74">
        <f t="shared" si="23"/>
        <v>-0.63912727979118478</v>
      </c>
      <c r="AW74">
        <v>71</v>
      </c>
      <c r="AX74">
        <f>IF(Z74&gt;0, (R74*SUMPRODUCT(K74:$K$98, X74:$X$98)-K74*$AZ$3)/Z74, 0)</f>
        <v>-9711.8686862004415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0.48020744799999998</v>
      </c>
      <c r="Q75" s="4">
        <f t="shared" si="48"/>
        <v>25</v>
      </c>
      <c r="R75">
        <f t="shared" si="28"/>
        <v>1000000</v>
      </c>
      <c r="S75">
        <f t="shared" si="29"/>
        <v>-17666.427503203027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-14.654063572981778</v>
      </c>
      <c r="AC75">
        <f t="shared" si="30"/>
        <v>-13.589312673590577</v>
      </c>
      <c r="AE75">
        <f t="shared" si="31"/>
        <v>0</v>
      </c>
      <c r="AF75">
        <f t="shared" si="32"/>
        <v>0</v>
      </c>
      <c r="AG75">
        <f t="shared" si="32"/>
        <v>-1.9230419776616912E-2</v>
      </c>
      <c r="AH75">
        <f t="shared" si="33"/>
        <v>-724.57636100559876</v>
      </c>
      <c r="AI75">
        <f t="shared" si="34"/>
        <v>-724.59559142537535</v>
      </c>
      <c r="AJ75">
        <f t="shared" si="35"/>
        <v>-1.0647508993912016</v>
      </c>
      <c r="AK75">
        <f t="shared" si="49"/>
        <v>-1.0257844501087245</v>
      </c>
      <c r="AL75">
        <f t="shared" si="26"/>
        <v>-726.68612677487533</v>
      </c>
      <c r="AN75">
        <f t="shared" si="36"/>
        <v>0</v>
      </c>
      <c r="AO75">
        <f t="shared" si="36"/>
        <v>0</v>
      </c>
      <c r="AP75">
        <f t="shared" si="36"/>
        <v>-8.6291411771896573E-6</v>
      </c>
      <c r="AQ75">
        <f t="shared" si="36"/>
        <v>-0.32513443728224267</v>
      </c>
      <c r="AR75">
        <f t="shared" si="36"/>
        <v>-0.32514306642341989</v>
      </c>
      <c r="AS75">
        <f t="shared" si="36"/>
        <v>-4.7777874513994139E-4</v>
      </c>
      <c r="AT75">
        <f t="shared" si="36"/>
        <v>-4.6029358382062625E-4</v>
      </c>
      <c r="AU75">
        <f t="shared" si="23"/>
        <v>-0.32608113875238048</v>
      </c>
      <c r="AW75">
        <v>72</v>
      </c>
      <c r="AX75">
        <f>IF(Z75&gt;0, (R75*SUMPRODUCT(K75:$K$98, X75:$X$98)-K75*$AZ$3)/Z75, 0)</f>
        <v>-17666.427503203027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0.508136904</v>
      </c>
      <c r="Q76" s="4">
        <f t="shared" si="48"/>
        <v>25</v>
      </c>
      <c r="R76">
        <f t="shared" si="28"/>
        <v>1000000</v>
      </c>
      <c r="S76">
        <f t="shared" si="29"/>
        <v>-33437.771524862423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-13.589312673590577</v>
      </c>
      <c r="AC76">
        <f t="shared" si="30"/>
        <v>-12.393950247273599</v>
      </c>
      <c r="AE76">
        <f t="shared" si="31"/>
        <v>0</v>
      </c>
      <c r="AF76">
        <f t="shared" si="32"/>
        <v>0</v>
      </c>
      <c r="AG76">
        <f t="shared" si="32"/>
        <v>-9.2664296109402529E-3</v>
      </c>
      <c r="AH76">
        <f t="shared" si="33"/>
        <v>-390.86743871641949</v>
      </c>
      <c r="AI76">
        <f t="shared" si="34"/>
        <v>-390.87670514603042</v>
      </c>
      <c r="AJ76">
        <f t="shared" si="35"/>
        <v>-1.1953624263169775</v>
      </c>
      <c r="AK76">
        <f t="shared" si="49"/>
        <v>-0.95125188715134046</v>
      </c>
      <c r="AL76">
        <f t="shared" si="26"/>
        <v>-393.02331945949874</v>
      </c>
      <c r="AN76">
        <f t="shared" si="36"/>
        <v>0</v>
      </c>
      <c r="AO76">
        <f t="shared" si="36"/>
        <v>0</v>
      </c>
      <c r="AP76">
        <f t="shared" si="36"/>
        <v>-3.7125577530907971E-6</v>
      </c>
      <c r="AQ76">
        <f t="shared" si="36"/>
        <v>-0.15659946721271667</v>
      </c>
      <c r="AR76">
        <f t="shared" si="36"/>
        <v>-0.15660317977046975</v>
      </c>
      <c r="AS76">
        <f t="shared" si="36"/>
        <v>-4.7891714823334404E-4</v>
      </c>
      <c r="AT76">
        <f t="shared" si="36"/>
        <v>-3.811152425543128E-4</v>
      </c>
      <c r="AU76">
        <f t="shared" si="23"/>
        <v>-0.15746321216125742</v>
      </c>
      <c r="AW76">
        <v>73</v>
      </c>
      <c r="AX76">
        <f>IF(Z76&gt;0, (R76*SUMPRODUCT(K76:$K$98, X76:$X$98)-K76*$AZ$3)/Z76, 0)</f>
        <v>-33437.771524862423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0.53626491099999996</v>
      </c>
      <c r="Q77" s="4">
        <f t="shared" si="48"/>
        <v>25</v>
      </c>
      <c r="R77">
        <f t="shared" si="28"/>
        <v>1000000</v>
      </c>
      <c r="S77">
        <f t="shared" si="29"/>
        <v>-66553.406333468345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-12.393950247273599</v>
      </c>
      <c r="AC77">
        <f t="shared" si="30"/>
        <v>-11.19296322912987</v>
      </c>
      <c r="AE77">
        <f t="shared" si="31"/>
        <v>0</v>
      </c>
      <c r="AF77">
        <f t="shared" si="32"/>
        <v>0</v>
      </c>
      <c r="AG77">
        <f t="shared" si="32"/>
        <v>-4.2045042642322112E-3</v>
      </c>
      <c r="AH77">
        <f t="shared" si="33"/>
        <v>-198.77044202394558</v>
      </c>
      <c r="AI77">
        <f t="shared" si="34"/>
        <v>-198.77464652820981</v>
      </c>
      <c r="AJ77">
        <f t="shared" si="35"/>
        <v>-1.2009870181437297</v>
      </c>
      <c r="AK77">
        <f t="shared" si="49"/>
        <v>-0.86757651730915197</v>
      </c>
      <c r="AL77">
        <f t="shared" si="26"/>
        <v>-200.8432100636627</v>
      </c>
      <c r="AN77">
        <f t="shared" si="36"/>
        <v>0</v>
      </c>
      <c r="AO77">
        <f t="shared" si="36"/>
        <v>0</v>
      </c>
      <c r="AP77">
        <f t="shared" si="36"/>
        <v>-1.5040336808181185E-6</v>
      </c>
      <c r="AQ77">
        <f t="shared" si="36"/>
        <v>-7.1104087608699865E-2</v>
      </c>
      <c r="AR77">
        <f t="shared" si="36"/>
        <v>-7.1105591642380686E-2</v>
      </c>
      <c r="AS77">
        <f t="shared" si="36"/>
        <v>-4.2961662350539799E-4</v>
      </c>
      <c r="AT77">
        <f t="shared" si="36"/>
        <v>-3.1034914480176668E-4</v>
      </c>
      <c r="AU77">
        <f t="shared" si="23"/>
        <v>-7.1845557410687849E-2</v>
      </c>
      <c r="AW77">
        <v>74</v>
      </c>
      <c r="AX77">
        <f>IF(Z77&gt;0, (R77*SUMPRODUCT(K77:$K$98, X77:$X$98)-K77*$AZ$3)/Z77, 0)</f>
        <v>-66553.406333468345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0.564431978</v>
      </c>
      <c r="Q78" s="4">
        <f t="shared" si="48"/>
        <v>25</v>
      </c>
      <c r="R78">
        <f t="shared" si="28"/>
        <v>1000000</v>
      </c>
      <c r="S78">
        <f t="shared" si="29"/>
        <v>-140444.89642032902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-11.19296322912987</v>
      </c>
      <c r="AC78">
        <f t="shared" si="30"/>
        <v>-10.051936526241743</v>
      </c>
      <c r="AE78">
        <f t="shared" si="31"/>
        <v>0</v>
      </c>
      <c r="AF78">
        <f t="shared" si="32"/>
        <v>0</v>
      </c>
      <c r="AG78">
        <f t="shared" si="32"/>
        <v>-1.7893025632198679E-3</v>
      </c>
      <c r="AH78">
        <f t="shared" si="33"/>
        <v>-94.926266334800872</v>
      </c>
      <c r="AI78">
        <f t="shared" si="34"/>
        <v>-94.928055637364096</v>
      </c>
      <c r="AJ78">
        <f t="shared" si="35"/>
        <v>-1.1410267028881265</v>
      </c>
      <c r="AK78">
        <f t="shared" si="49"/>
        <v>-0.78350742603909096</v>
      </c>
      <c r="AL78">
        <f t="shared" si="26"/>
        <v>-96.852589766291317</v>
      </c>
      <c r="AN78">
        <f t="shared" si="36"/>
        <v>0</v>
      </c>
      <c r="AO78">
        <f t="shared" si="36"/>
        <v>0</v>
      </c>
      <c r="AP78">
        <f t="shared" si="36"/>
        <v>-5.714898558635234E-7</v>
      </c>
      <c r="AQ78">
        <f t="shared" si="36"/>
        <v>-3.031873948009969E-2</v>
      </c>
      <c r="AR78">
        <f t="shared" si="36"/>
        <v>-3.0319310969955555E-2</v>
      </c>
      <c r="AS78">
        <f t="shared" si="36"/>
        <v>-3.6443539475880082E-4</v>
      </c>
      <c r="AT78">
        <f t="shared" si="36"/>
        <v>-2.5024641174677576E-4</v>
      </c>
      <c r="AU78">
        <f t="shared" si="23"/>
        <v>-3.0933992776461132E-2</v>
      </c>
      <c r="AW78">
        <v>75</v>
      </c>
      <c r="AX78">
        <f>IF(Z78&gt;0, (R78*SUMPRODUCT(K78:$K$98, X78:$X$98)-K78*$AZ$3)/Z78, 0)</f>
        <v>-140444.89642032902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0.59247427200000002</v>
      </c>
      <c r="Q79" s="4">
        <f t="shared" si="48"/>
        <v>25</v>
      </c>
      <c r="R79">
        <f t="shared" si="28"/>
        <v>1000000</v>
      </c>
      <c r="S79">
        <f t="shared" si="29"/>
        <v>-316324.82878474571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-10.051936526241743</v>
      </c>
      <c r="AC79">
        <f t="shared" si="30"/>
        <v>-8.9999956313496732</v>
      </c>
      <c r="AE79">
        <f t="shared" si="31"/>
        <v>0</v>
      </c>
      <c r="AF79">
        <f t="shared" si="32"/>
        <v>0</v>
      </c>
      <c r="AG79">
        <f t="shared" si="32"/>
        <v>-7.1129380405624389E-4</v>
      </c>
      <c r="AH79">
        <f t="shared" si="33"/>
        <v>-42.404629341257007</v>
      </c>
      <c r="AI79">
        <f t="shared" si="34"/>
        <v>-42.405340635061066</v>
      </c>
      <c r="AJ79">
        <f t="shared" si="35"/>
        <v>-1.0519408948920699</v>
      </c>
      <c r="AK79">
        <f t="shared" si="49"/>
        <v>-0.70363555683692203</v>
      </c>
      <c r="AL79">
        <f t="shared" si="26"/>
        <v>-44.160917086790057</v>
      </c>
      <c r="AN79">
        <f t="shared" si="36"/>
        <v>0</v>
      </c>
      <c r="AO79">
        <f t="shared" si="36"/>
        <v>0</v>
      </c>
      <c r="AP79">
        <f t="shared" si="36"/>
        <v>-2.0284100088996622E-7</v>
      </c>
      <c r="AQ79">
        <f t="shared" si="36"/>
        <v>-1.2092608439575925E-2</v>
      </c>
      <c r="AR79">
        <f t="shared" si="36"/>
        <v>-1.2092811280576817E-2</v>
      </c>
      <c r="AS79">
        <f t="shared" si="36"/>
        <v>-2.9998397677610296E-4</v>
      </c>
      <c r="AT79">
        <f t="shared" si="36"/>
        <v>-2.0065708403005326E-4</v>
      </c>
      <c r="AU79">
        <f t="shared" si="23"/>
        <v>-1.2593452341382974E-2</v>
      </c>
      <c r="AW79">
        <v>76</v>
      </c>
      <c r="AX79">
        <f>IF(Z79&gt;0, (R79*SUMPRODUCT(K79:$K$98, X79:$X$98)-K79*$AZ$3)/Z79, 0)</f>
        <v>-316324.82878474571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0.62503115200000003</v>
      </c>
      <c r="Q80" s="4">
        <f t="shared" si="48"/>
        <v>25</v>
      </c>
      <c r="R80">
        <f t="shared" si="28"/>
        <v>1000000</v>
      </c>
      <c r="S80">
        <f t="shared" si="29"/>
        <v>-774824.97182604834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-8.9999956313496732</v>
      </c>
      <c r="AC80">
        <f t="shared" si="30"/>
        <v>-8.0457849948140989</v>
      </c>
      <c r="AE80">
        <f t="shared" si="31"/>
        <v>0</v>
      </c>
      <c r="AF80">
        <f t="shared" si="32"/>
        <v>0</v>
      </c>
      <c r="AG80">
        <f t="shared" si="32"/>
        <v>-2.5960008025594498E-4</v>
      </c>
      <c r="AH80">
        <f t="shared" si="33"/>
        <v>-17.78323143038946</v>
      </c>
      <c r="AI80">
        <f t="shared" si="34"/>
        <v>-17.783491030469715</v>
      </c>
      <c r="AJ80">
        <f t="shared" si="35"/>
        <v>-0.95421063653557425</v>
      </c>
      <c r="AK80">
        <f t="shared" si="49"/>
        <v>-0.62999969419447721</v>
      </c>
      <c r="AL80">
        <f t="shared" si="26"/>
        <v>-19.367701361199767</v>
      </c>
      <c r="AN80">
        <f t="shared" si="36"/>
        <v>0</v>
      </c>
      <c r="AO80">
        <f t="shared" si="36"/>
        <v>0</v>
      </c>
      <c r="AP80">
        <f t="shared" si="36"/>
        <v>-6.6098791448194565E-8</v>
      </c>
      <c r="AQ80">
        <f t="shared" si="36"/>
        <v>-4.5279265878245935E-3</v>
      </c>
      <c r="AR80">
        <f t="shared" si="36"/>
        <v>-4.5279926866160416E-3</v>
      </c>
      <c r="AS80">
        <f t="shared" si="36"/>
        <v>-2.4295897674542232E-4</v>
      </c>
      <c r="AT80">
        <f t="shared" si="36"/>
        <v>-1.6040911219261254E-4</v>
      </c>
      <c r="AU80">
        <f t="shared" si="23"/>
        <v>-4.9313607755540768E-3</v>
      </c>
      <c r="AW80">
        <v>77</v>
      </c>
      <c r="AX80">
        <f>IF(Z80&gt;0, (R80*SUMPRODUCT(K80:$K$98, X80:$X$98)-K80*$AZ$3)/Z80, 0)</f>
        <v>-774824.97182604834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0.65741117999999998</v>
      </c>
      <c r="Q81" s="4">
        <f t="shared" si="48"/>
        <v>25</v>
      </c>
      <c r="R81">
        <f t="shared" si="28"/>
        <v>1000000</v>
      </c>
      <c r="S81">
        <f t="shared" si="29"/>
        <v>-2081171.862375885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-8.0457849948140989</v>
      </c>
      <c r="AC81">
        <f t="shared" si="30"/>
        <v>-7.1875421669598261</v>
      </c>
      <c r="AE81">
        <f t="shared" si="31"/>
        <v>0</v>
      </c>
      <c r="AF81">
        <f t="shared" si="32"/>
        <v>0</v>
      </c>
      <c r="AG81">
        <f t="shared" si="32"/>
        <v>-8.6340084364230042E-5</v>
      </c>
      <c r="AH81">
        <f t="shared" si="33"/>
        <v>-6.8265598035662203</v>
      </c>
      <c r="AI81">
        <f t="shared" si="34"/>
        <v>-6.8266461436505841</v>
      </c>
      <c r="AJ81">
        <f t="shared" si="35"/>
        <v>-0.85824282785427286</v>
      </c>
      <c r="AK81">
        <f t="shared" si="49"/>
        <v>-0.56320494963698697</v>
      </c>
      <c r="AL81">
        <f t="shared" si="26"/>
        <v>-8.2480939211418445</v>
      </c>
      <c r="AN81">
        <f t="shared" si="36"/>
        <v>0</v>
      </c>
      <c r="AO81">
        <f t="shared" si="36"/>
        <v>0</v>
      </c>
      <c r="AP81">
        <f t="shared" si="36"/>
        <v>-1.9628320581411715E-8</v>
      </c>
      <c r="AQ81">
        <f t="shared" si="36"/>
        <v>-1.5519315886618392E-3</v>
      </c>
      <c r="AR81">
        <f t="shared" si="36"/>
        <v>-1.5519512169824205E-3</v>
      </c>
      <c r="AS81">
        <f t="shared" si="36"/>
        <v>-1.9511059649601306E-4</v>
      </c>
      <c r="AT81">
        <f t="shared" si="36"/>
        <v>-1.28037485553958E-4</v>
      </c>
      <c r="AU81">
        <f t="shared" si="23"/>
        <v>-1.8750992990323916E-3</v>
      </c>
      <c r="AW81">
        <v>78</v>
      </c>
      <c r="AX81">
        <f>IF(Z81&gt;0, (R81*SUMPRODUCT(K81:$K$98, X81:$X$98)-K81*$AZ$3)/Z81, 0)</f>
        <v>-2081171.862375885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0.68957421399999996</v>
      </c>
      <c r="Q82" s="4">
        <f t="shared" si="48"/>
        <v>25</v>
      </c>
      <c r="R82">
        <f t="shared" si="28"/>
        <v>1000000</v>
      </c>
      <c r="S82">
        <f t="shared" si="29"/>
        <v>-6186452.4471497498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-7.1875421669598261</v>
      </c>
      <c r="AC82">
        <f t="shared" si="30"/>
        <v>-6.4187630677966148</v>
      </c>
      <c r="AE82">
        <f t="shared" si="31"/>
        <v>0</v>
      </c>
      <c r="AF82">
        <f t="shared" si="32"/>
        <v>0</v>
      </c>
      <c r="AG82">
        <f t="shared" si="32"/>
        <v>-2.5938787708430118E-5</v>
      </c>
      <c r="AH82">
        <f t="shared" si="33"/>
        <v>-2.3815158324863046</v>
      </c>
      <c r="AI82">
        <f t="shared" si="34"/>
        <v>-2.381541771274013</v>
      </c>
      <c r="AJ82">
        <f t="shared" si="35"/>
        <v>-0.7687790991632113</v>
      </c>
      <c r="AK82">
        <f t="shared" si="49"/>
        <v>-0.50312795168718782</v>
      </c>
      <c r="AL82">
        <f t="shared" si="26"/>
        <v>-3.6534488221244121</v>
      </c>
      <c r="AN82">
        <f t="shared" si="36"/>
        <v>0</v>
      </c>
      <c r="AO82">
        <f t="shared" si="36"/>
        <v>0</v>
      </c>
      <c r="AP82">
        <f t="shared" si="36"/>
        <v>-5.2650478915451701E-9</v>
      </c>
      <c r="AQ82">
        <f t="shared" si="36"/>
        <v>-4.8339941918096443E-4</v>
      </c>
      <c r="AR82">
        <f t="shared" si="36"/>
        <v>-4.8340468422885597E-4</v>
      </c>
      <c r="AS82">
        <f t="shared" si="36"/>
        <v>-1.5604656704128734E-4</v>
      </c>
      <c r="AT82">
        <f t="shared" si="36"/>
        <v>-1.0212477124931882E-4</v>
      </c>
      <c r="AU82">
        <f t="shared" si="23"/>
        <v>-7.4157602251946207E-4</v>
      </c>
      <c r="AW82">
        <v>79</v>
      </c>
      <c r="AX82">
        <f>IF(Z82&gt;0, (R82*SUMPRODUCT(K82:$K$98, X82:$X$98)-K82*$AZ$3)/Z82, 0)</f>
        <v>-6186452.4471497498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0.72148010799999995</v>
      </c>
      <c r="Q83" s="4">
        <f t="shared" si="48"/>
        <v>25</v>
      </c>
      <c r="R83">
        <f t="shared" si="28"/>
        <v>1000000</v>
      </c>
      <c r="S83">
        <f t="shared" si="29"/>
        <v>-20572091.468916941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-6.4187630677966148</v>
      </c>
      <c r="AC83">
        <f t="shared" si="30"/>
        <v>-5.7314509040444808</v>
      </c>
      <c r="AE83">
        <f t="shared" si="31"/>
        <v>0</v>
      </c>
      <c r="AF83">
        <f t="shared" si="32"/>
        <v>0</v>
      </c>
      <c r="AG83">
        <f t="shared" si="32"/>
        <v>-6.965080474078584E-6</v>
      </c>
      <c r="AH83">
        <f t="shared" si="33"/>
        <v>-0.74857277429068936</v>
      </c>
      <c r="AI83">
        <f t="shared" si="34"/>
        <v>-0.7485797393711634</v>
      </c>
      <c r="AJ83">
        <f t="shared" si="35"/>
        <v>-0.687312163752134</v>
      </c>
      <c r="AK83">
        <f t="shared" si="49"/>
        <v>-0.44931341474576308</v>
      </c>
      <c r="AL83">
        <f t="shared" si="26"/>
        <v>-1.8852053178690604</v>
      </c>
      <c r="AN83">
        <f t="shared" si="36"/>
        <v>0</v>
      </c>
      <c r="AO83">
        <f t="shared" si="36"/>
        <v>0</v>
      </c>
      <c r="AP83">
        <f t="shared" si="36"/>
        <v>-1.2622947242969079E-9</v>
      </c>
      <c r="AQ83">
        <f t="shared" si="36"/>
        <v>-1.3566526147918505E-4</v>
      </c>
      <c r="AR83">
        <f t="shared" si="36"/>
        <v>-1.3566652377390933E-4</v>
      </c>
      <c r="AS83">
        <f t="shared" si="36"/>
        <v>-1.2456288502024602E-4</v>
      </c>
      <c r="AT83">
        <f t="shared" si="36"/>
        <v>-8.142992103252562E-5</v>
      </c>
      <c r="AU83">
        <f t="shared" si="23"/>
        <v>-3.4165932982668096E-4</v>
      </c>
      <c r="AW83">
        <v>80</v>
      </c>
      <c r="AX83">
        <f>IF(Z83&gt;0, (R83*SUMPRODUCT(K83:$K$98, X83:$X$98)-K83*$AZ$3)/Z83, 0)</f>
        <v>-20572091.468916941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0.75308980400000003</v>
      </c>
      <c r="Q84" s="4">
        <f t="shared" si="48"/>
        <v>25</v>
      </c>
      <c r="R84">
        <f t="shared" si="28"/>
        <v>1000000</v>
      </c>
      <c r="S84">
        <f t="shared" si="29"/>
        <v>-77532994.832746312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-5.7314509040444808</v>
      </c>
      <c r="AC84">
        <f t="shared" si="30"/>
        <v>-5.1174833879030004</v>
      </c>
      <c r="AE84">
        <f t="shared" si="31"/>
        <v>0</v>
      </c>
      <c r="AF84">
        <f t="shared" si="32"/>
        <v>0</v>
      </c>
      <c r="AG84">
        <f t="shared" si="32"/>
        <v>-1.6500985802697303E-6</v>
      </c>
      <c r="AH84">
        <f t="shared" si="33"/>
        <v>-0.20981324356272271</v>
      </c>
      <c r="AI84">
        <f t="shared" si="34"/>
        <v>-0.20981489366130299</v>
      </c>
      <c r="AJ84">
        <f t="shared" si="35"/>
        <v>-0.61396751614148037</v>
      </c>
      <c r="AK84">
        <f t="shared" si="49"/>
        <v>-0.40120156328311368</v>
      </c>
      <c r="AL84">
        <f t="shared" si="26"/>
        <v>-1.2249839730858971</v>
      </c>
      <c r="AN84">
        <f t="shared" si="36"/>
        <v>0</v>
      </c>
      <c r="AO84">
        <f t="shared" si="36"/>
        <v>0</v>
      </c>
      <c r="AP84">
        <f t="shared" si="36"/>
        <v>-2.6700936655620214E-10</v>
      </c>
      <c r="AQ84">
        <f t="shared" si="36"/>
        <v>-3.3950760232535444E-5</v>
      </c>
      <c r="AR84">
        <f t="shared" si="36"/>
        <v>-3.3951027241901999E-5</v>
      </c>
      <c r="AS84">
        <f t="shared" si="36"/>
        <v>-9.9348656820384728E-5</v>
      </c>
      <c r="AT84">
        <f t="shared" si="36"/>
        <v>-6.4920106322418218E-5</v>
      </c>
      <c r="AU84">
        <f t="shared" si="23"/>
        <v>-1.9821979038470494E-4</v>
      </c>
      <c r="AW84">
        <v>81</v>
      </c>
      <c r="AX84">
        <f>IF(Z84&gt;0, (R84*SUMPRODUCT(K84:$K$98, X84:$X$98)-K84*$AZ$3)/Z84, 0)</f>
        <v>-77532994.832746312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0.78453892300000005</v>
      </c>
      <c r="Q85" s="4">
        <f t="shared" si="48"/>
        <v>25</v>
      </c>
      <c r="R85">
        <f t="shared" si="28"/>
        <v>1000000</v>
      </c>
      <c r="S85">
        <f t="shared" si="29"/>
        <v>-336931615.59881419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-5.1174833879030004</v>
      </c>
      <c r="AC85">
        <f t="shared" si="30"/>
        <v>-4.5692109266963046</v>
      </c>
      <c r="AE85">
        <f t="shared" si="31"/>
        <v>0</v>
      </c>
      <c r="AF85">
        <f t="shared" si="32"/>
        <v>0</v>
      </c>
      <c r="AG85">
        <f t="shared" si="32"/>
        <v>-3.3903103145838963E-7</v>
      </c>
      <c r="AH85">
        <f t="shared" si="33"/>
        <v>-5.1782662520345732E-2</v>
      </c>
      <c r="AI85">
        <f t="shared" si="34"/>
        <v>-5.1783001551377189E-2</v>
      </c>
      <c r="AJ85">
        <f t="shared" si="35"/>
        <v>-0.54827246120669582</v>
      </c>
      <c r="AK85">
        <f t="shared" si="49"/>
        <v>-0.35822383715321005</v>
      </c>
      <c r="AL85">
        <f t="shared" si="26"/>
        <v>-0.95827929991128302</v>
      </c>
      <c r="AN85">
        <f t="shared" si="36"/>
        <v>0</v>
      </c>
      <c r="AO85">
        <f t="shared" si="36"/>
        <v>0</v>
      </c>
      <c r="AP85">
        <f t="shared" si="36"/>
        <v>-4.89821714479688E-11</v>
      </c>
      <c r="AQ85">
        <f t="shared" si="36"/>
        <v>-7.4814014596041094E-6</v>
      </c>
      <c r="AR85">
        <f t="shared" si="36"/>
        <v>-7.4814504417755573E-6</v>
      </c>
      <c r="AS85">
        <f t="shared" si="36"/>
        <v>-7.9212736307656461E-5</v>
      </c>
      <c r="AT85">
        <f t="shared" si="36"/>
        <v>-5.1755089593742217E-5</v>
      </c>
      <c r="AU85">
        <f t="shared" si="23"/>
        <v>-1.3844927634317422E-4</v>
      </c>
      <c r="AW85">
        <v>82</v>
      </c>
      <c r="AX85">
        <f>IF(Z85&gt;0, (R85*SUMPRODUCT(K85:$K$98, X85:$X$98)-K85*$AZ$3)/Z85, 0)</f>
        <v>-336931615.59881419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0.81598695700000001</v>
      </c>
      <c r="Q86" s="4">
        <f t="shared" si="48"/>
        <v>25</v>
      </c>
      <c r="R86">
        <f t="shared" si="28"/>
        <v>1000000</v>
      </c>
      <c r="S86">
        <f t="shared" si="29"/>
        <v>-1728791552.9643717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-4.5692109266963046</v>
      </c>
      <c r="AC86">
        <f t="shared" si="30"/>
        <v>-4.0796591116987218</v>
      </c>
      <c r="AE86">
        <f t="shared" si="31"/>
        <v>0</v>
      </c>
      <c r="AF86">
        <f t="shared" si="32"/>
        <v>0</v>
      </c>
      <c r="AG86">
        <f t="shared" si="32"/>
        <v>-5.8995821455503125E-8</v>
      </c>
      <c r="AH86">
        <f t="shared" si="33"/>
        <v>-1.1065795987532104E-2</v>
      </c>
      <c r="AI86">
        <f t="shared" si="34"/>
        <v>-1.106585498335356E-2</v>
      </c>
      <c r="AJ86">
        <f t="shared" si="35"/>
        <v>-0.48955181499758282</v>
      </c>
      <c r="AK86">
        <f t="shared" si="49"/>
        <v>-0.31984476486874136</v>
      </c>
      <c r="AL86">
        <f t="shared" si="26"/>
        <v>-0.82046243484967774</v>
      </c>
      <c r="AN86">
        <f t="shared" si="36"/>
        <v>0</v>
      </c>
      <c r="AO86">
        <f t="shared" si="36"/>
        <v>0</v>
      </c>
      <c r="AP86">
        <f t="shared" si="36"/>
        <v>-7.6103006307221155E-12</v>
      </c>
      <c r="AQ86">
        <f t="shared" si="36"/>
        <v>-1.4274576081100123E-6</v>
      </c>
      <c r="AR86">
        <f t="shared" si="36"/>
        <v>-1.427465218410643E-6</v>
      </c>
      <c r="AS86">
        <f t="shared" si="36"/>
        <v>-6.3150853645749754E-5</v>
      </c>
      <c r="AT86">
        <f t="shared" si="36"/>
        <v>-4.1259105403755595E-5</v>
      </c>
      <c r="AU86">
        <f t="shared" si="23"/>
        <v>-1.0583742426791599E-4</v>
      </c>
      <c r="AW86">
        <v>83</v>
      </c>
      <c r="AX86">
        <f>IF(Z86&gt;0, (R86*SUMPRODUCT(K86:$K$98, X86:$X$98)-K86*$AZ$3)/Z86, 0)</f>
        <v>-1728791552.9643717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0.84743607600000004</v>
      </c>
      <c r="Q87" s="4">
        <f t="shared" si="48"/>
        <v>25</v>
      </c>
      <c r="R87">
        <f t="shared" si="28"/>
        <v>1000000</v>
      </c>
      <c r="S87">
        <f t="shared" si="29"/>
        <v>-10827174023.833845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-4.0796591116987218</v>
      </c>
      <c r="AC87">
        <f t="shared" si="30"/>
        <v>-3.6425540245143262</v>
      </c>
      <c r="AE87">
        <f t="shared" si="31"/>
        <v>0</v>
      </c>
      <c r="AF87">
        <f t="shared" si="32"/>
        <v>0</v>
      </c>
      <c r="AG87">
        <f t="shared" si="32"/>
        <v>-8.4106758062999093E-9</v>
      </c>
      <c r="AH87">
        <f t="shared" si="33"/>
        <v>-1.9998074973859273E-3</v>
      </c>
      <c r="AI87">
        <f t="shared" si="34"/>
        <v>-1.9998159080617337E-3</v>
      </c>
      <c r="AJ87">
        <f t="shared" si="35"/>
        <v>-0.43710508718439556</v>
      </c>
      <c r="AK87">
        <f t="shared" si="49"/>
        <v>-0.28557613781891056</v>
      </c>
      <c r="AL87">
        <f t="shared" si="26"/>
        <v>-0.72468104091136787</v>
      </c>
      <c r="AN87">
        <f t="shared" si="36"/>
        <v>0</v>
      </c>
      <c r="AO87">
        <f t="shared" si="36"/>
        <v>0</v>
      </c>
      <c r="AP87">
        <f t="shared" si="36"/>
        <v>-9.6870921494233817E-13</v>
      </c>
      <c r="AQ87">
        <f t="shared" si="36"/>
        <v>-2.3033011798855267E-7</v>
      </c>
      <c r="AR87">
        <f t="shared" si="36"/>
        <v>-2.3033108669776763E-7</v>
      </c>
      <c r="AS87">
        <f t="shared" si="36"/>
        <v>-5.0344078835678692E-5</v>
      </c>
      <c r="AT87">
        <f t="shared" si="36"/>
        <v>-3.2891558614779563E-5</v>
      </c>
      <c r="AU87">
        <f t="shared" si="23"/>
        <v>-8.3465968537156022E-5</v>
      </c>
      <c r="AW87">
        <v>84</v>
      </c>
      <c r="AX87">
        <f>IF(Z87&gt;0, (R87*SUMPRODUCT(K87:$K$98, X87:$X$98)-K87*$AZ$3)/Z87, 0)</f>
        <v>-10827174023.833845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0.87888519499999995</v>
      </c>
      <c r="Q88" s="4">
        <f t="shared" si="48"/>
        <v>25</v>
      </c>
      <c r="R88">
        <f t="shared" si="28"/>
        <v>1000000</v>
      </c>
      <c r="S88">
        <f t="shared" si="29"/>
        <v>-87001190027.223541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-3.6425540245143262</v>
      </c>
      <c r="AC88">
        <f t="shared" si="30"/>
        <v>-3.2522805810569428</v>
      </c>
      <c r="AE88">
        <f t="shared" si="31"/>
        <v>0</v>
      </c>
      <c r="AF88">
        <f t="shared" si="32"/>
        <v>0</v>
      </c>
      <c r="AG88">
        <f t="shared" si="32"/>
        <v>-9.3455060213523278E-10</v>
      </c>
      <c r="AH88">
        <f t="shared" si="33"/>
        <v>-2.9568073784406708E-4</v>
      </c>
      <c r="AI88">
        <f t="shared" si="34"/>
        <v>-2.9568167239466924E-4</v>
      </c>
      <c r="AJ88">
        <f t="shared" si="35"/>
        <v>-0.39027344345738335</v>
      </c>
      <c r="AK88">
        <f t="shared" si="49"/>
        <v>-0.25497878171600286</v>
      </c>
      <c r="AL88">
        <f t="shared" si="26"/>
        <v>-0.64554790684578089</v>
      </c>
      <c r="AN88">
        <f t="shared" si="36"/>
        <v>0</v>
      </c>
      <c r="AO88">
        <f t="shared" si="36"/>
        <v>0</v>
      </c>
      <c r="AP88">
        <f t="shared" si="36"/>
        <v>-9.610529957144737E-14</v>
      </c>
      <c r="AQ88">
        <f t="shared" si="36"/>
        <v>-3.0406578116889058E-8</v>
      </c>
      <c r="AR88">
        <f t="shared" si="36"/>
        <v>-3.0406674222188631E-8</v>
      </c>
      <c r="AS88">
        <f t="shared" si="36"/>
        <v>-4.0134098798456191E-5</v>
      </c>
      <c r="AT88">
        <f t="shared" si="36"/>
        <v>-2.6220958121680403E-5</v>
      </c>
      <c r="AU88">
        <f t="shared" si="23"/>
        <v>-6.6385463594358779E-5</v>
      </c>
      <c r="AW88">
        <v>85</v>
      </c>
      <c r="AX88">
        <f>IF(Z88&gt;0, (R88*SUMPRODUCT(K88:$K$98, X88:$X$98)-K88*$AZ$3)/Z88, 0)</f>
        <v>-87001190027.223541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25</v>
      </c>
      <c r="R89">
        <f t="shared" si="28"/>
        <v>1000000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-3.2522805810569428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-3.7382024085409308E-5</v>
      </c>
      <c r="AI89">
        <f t="shared" si="34"/>
        <v>-3.7382024085409308E-5</v>
      </c>
      <c r="AJ89">
        <f t="shared" si="35"/>
        <v>-3.2522805810569428</v>
      </c>
      <c r="AK89">
        <f t="shared" si="49"/>
        <v>-0.22765964067398603</v>
      </c>
      <c r="AL89">
        <f t="shared" si="26"/>
        <v>-3.4799776037550143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-3.4323321275516914E-9</v>
      </c>
      <c r="AR89">
        <f t="shared" si="36"/>
        <v>-3.4323321275516914E-9</v>
      </c>
      <c r="AS89">
        <f t="shared" si="36"/>
        <v>-2.986169796656692E-4</v>
      </c>
      <c r="AT89">
        <f t="shared" si="36"/>
        <v>-2.0903188576596849E-5</v>
      </c>
      <c r="AU89">
        <f t="shared" si="23"/>
        <v>-3.195236005743936E-4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50826.660843774836</v>
      </c>
      <c r="AO91" s="8">
        <f t="shared" si="50"/>
        <v>-5082.6660843774844</v>
      </c>
      <c r="AP91" s="8">
        <f t="shared" si="50"/>
        <v>-416.38365682747894</v>
      </c>
      <c r="AQ91" s="8">
        <f t="shared" si="50"/>
        <v>-31625.943839903146</v>
      </c>
      <c r="AR91" s="8">
        <f t="shared" si="50"/>
        <v>13701.667262666693</v>
      </c>
      <c r="AS91" s="8">
        <f t="shared" si="50"/>
        <v>-1131.6895408468718</v>
      </c>
      <c r="AT91" s="8">
        <f t="shared" si="50"/>
        <v>499.73506657940356</v>
      </c>
      <c r="AU91" s="8">
        <f t="shared" si="50"/>
        <v>13069.71278839924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" priority="1" operator="lessThan">
      <formula>0</formula>
    </cfRule>
  </conditionalFormatting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9B823-7CEE-44DE-9297-62743EE55C21}">
  <sheetPr codeName="Sheet91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'S.45.04.E'!C3*(1+C12)</f>
        <v>69552.976257576127</v>
      </c>
      <c r="K3">
        <v>1</v>
      </c>
      <c r="L3" s="2">
        <v>0</v>
      </c>
      <c r="O3">
        <f>$C$3</f>
        <v>69552.976257576127</v>
      </c>
      <c r="P3">
        <f>O3*C5</f>
        <v>6955.2976257576129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69552.976257576127</v>
      </c>
      <c r="AF3">
        <f t="shared" ref="AF3:AG34" si="4">-$Z3*P3</f>
        <v>-6955.2976257576129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62397.678631818511</v>
      </c>
      <c r="AJ3">
        <f t="shared" ref="AJ3:AJ66" si="7">AB3-AC3</f>
        <v>0</v>
      </c>
      <c r="AL3">
        <f t="shared" ref="AL3:AL34" si="8">SUM(AI3:AK3)</f>
        <v>62397.678631818511</v>
      </c>
      <c r="AN3">
        <f t="shared" ref="AN3:AU34" si="9">AE3*$K3</f>
        <v>69552.976257576127</v>
      </c>
      <c r="AO3">
        <f t="shared" si="9"/>
        <v>-6955.2976257576129</v>
      </c>
      <c r="AP3">
        <f t="shared" si="9"/>
        <v>-200</v>
      </c>
      <c r="AQ3">
        <f t="shared" si="9"/>
        <v>0</v>
      </c>
      <c r="AR3">
        <f t="shared" si="9"/>
        <v>62397.678631818511</v>
      </c>
      <c r="AS3">
        <f t="shared" si="9"/>
        <v>0</v>
      </c>
      <c r="AT3">
        <f t="shared" si="9"/>
        <v>0</v>
      </c>
      <c r="AU3">
        <f t="shared" si="9"/>
        <v>62397.678631818511</v>
      </c>
      <c r="AW3">
        <v>0</v>
      </c>
      <c r="AX3">
        <f>IF(Z3&gt;0, (R3*SUMPRODUCT(K3:$K$98, X3:$X$98)-K3*$AZ$3)/Z3, 0)</f>
        <v>0</v>
      </c>
      <c r="AZ3">
        <f>C6*ABS(SUMPRODUCT(X4:X79, K4:K79))/1</f>
        <v>42445.22966240676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2.9979999999999998E-3</v>
      </c>
      <c r="R4">
        <f t="shared" si="0"/>
        <v>1000000</v>
      </c>
      <c r="S4">
        <f t="shared" si="1"/>
        <v>2884.5991723200596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2847.1051522782436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-2998</v>
      </c>
      <c r="AI4">
        <f t="shared" si="6"/>
        <v>-2998</v>
      </c>
      <c r="AJ4">
        <f t="shared" si="7"/>
        <v>-2847.1051522782436</v>
      </c>
      <c r="AK4">
        <f>G4*SUM(AB4, AE4:AF4)</f>
        <v>0</v>
      </c>
      <c r="AL4">
        <f t="shared" si="8"/>
        <v>-5845.1051522782436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-2796.9026961470286</v>
      </c>
      <c r="AR4">
        <f t="shared" si="9"/>
        <v>-2796.9026961470286</v>
      </c>
      <c r="AS4">
        <f t="shared" si="9"/>
        <v>-2656.1294451704857</v>
      </c>
      <c r="AT4">
        <f t="shared" si="9"/>
        <v>0</v>
      </c>
      <c r="AU4">
        <f t="shared" si="9"/>
        <v>-5453.0321413175143</v>
      </c>
      <c r="AW4">
        <v>1</v>
      </c>
      <c r="AX4">
        <f>IF(Z4&gt;0, (R4*SUMPRODUCT(K4:$K$98, X4:$X$98)-K4*$AZ$3)/Z4, 0)</f>
        <v>2884.5991723200596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3.0469999999999998E-3</v>
      </c>
      <c r="Q5" s="4">
        <f t="shared" ref="Q5:Q68" si="21">$C$8</f>
        <v>25</v>
      </c>
      <c r="R5">
        <f t="shared" si="0"/>
        <v>1000000</v>
      </c>
      <c r="S5">
        <f t="shared" si="1"/>
        <v>3442.1375067904382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2847.1051522782436</v>
      </c>
      <c r="AC5">
        <f t="shared" si="2"/>
        <v>3353.0707699916093</v>
      </c>
      <c r="AE5">
        <f t="shared" si="3"/>
        <v>0</v>
      </c>
      <c r="AF5">
        <f t="shared" si="4"/>
        <v>0</v>
      </c>
      <c r="AG5">
        <f t="shared" si="4"/>
        <v>-24.353114622650001</v>
      </c>
      <c r="AH5">
        <f t="shared" si="5"/>
        <v>-3007.395094</v>
      </c>
      <c r="AI5">
        <f t="shared" si="6"/>
        <v>-3031.7482086226501</v>
      </c>
      <c r="AJ5">
        <f t="shared" si="7"/>
        <v>-505.96561771336565</v>
      </c>
      <c r="AK5">
        <f>G5*SUM(AB5, AE5:AF5)</f>
        <v>116.73131124340799</v>
      </c>
      <c r="AL5">
        <f t="shared" si="8"/>
        <v>-3420.9825150926076</v>
      </c>
      <c r="AN5">
        <f t="shared" si="9"/>
        <v>0</v>
      </c>
      <c r="AO5">
        <f t="shared" si="9"/>
        <v>0</v>
      </c>
      <c r="AP5">
        <f t="shared" si="9"/>
        <v>-20.824543569121676</v>
      </c>
      <c r="AQ5">
        <f t="shared" si="9"/>
        <v>-2571.6476571878802</v>
      </c>
      <c r="AR5">
        <f t="shared" si="9"/>
        <v>-2592.4722007570017</v>
      </c>
      <c r="AS5">
        <f t="shared" si="9"/>
        <v>-432.65525637324038</v>
      </c>
      <c r="AT5">
        <f t="shared" si="9"/>
        <v>99.817880157644296</v>
      </c>
      <c r="AU5">
        <f t="shared" si="9"/>
        <v>-2925.3095769725978</v>
      </c>
      <c r="AW5">
        <v>2</v>
      </c>
      <c r="AX5">
        <f>IF(Z5&gt;0, (R5*SUMPRODUCT(K5:$K$98, X5:$X$98)-K5*$AZ$3)/Z5, 0)</f>
        <v>3442.1375067904382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3.104E-3</v>
      </c>
      <c r="Q6" s="4">
        <f t="shared" si="21"/>
        <v>25</v>
      </c>
      <c r="R6">
        <f t="shared" si="0"/>
        <v>1000000</v>
      </c>
      <c r="S6">
        <f t="shared" si="1"/>
        <v>4508.201915424328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3353.0707699916093</v>
      </c>
      <c r="AC6">
        <f t="shared" si="2"/>
        <v>4334.0034441479693</v>
      </c>
      <c r="AE6">
        <f t="shared" si="3"/>
        <v>0</v>
      </c>
      <c r="AF6">
        <f t="shared" si="4"/>
        <v>0</v>
      </c>
      <c r="AG6">
        <f t="shared" si="4"/>
        <v>-24.033991408634794</v>
      </c>
      <c r="AH6">
        <f t="shared" si="5"/>
        <v>-3023.6827115482238</v>
      </c>
      <c r="AI6">
        <f t="shared" si="6"/>
        <v>-3047.7167029568586</v>
      </c>
      <c r="AJ6">
        <f t="shared" si="7"/>
        <v>-980.93267415636001</v>
      </c>
      <c r="AK6">
        <f>G6*SUM(AB6, AE6:AF6)</f>
        <v>196.15464004450916</v>
      </c>
      <c r="AL6">
        <f t="shared" si="8"/>
        <v>-3832.4947370687096</v>
      </c>
      <c r="AN6">
        <f t="shared" si="9"/>
        <v>0</v>
      </c>
      <c r="AO6">
        <f t="shared" si="9"/>
        <v>0</v>
      </c>
      <c r="AP6">
        <f t="shared" si="9"/>
        <v>-18.54006202092188</v>
      </c>
      <c r="AQ6">
        <f t="shared" si="9"/>
        <v>-2332.4991696365782</v>
      </c>
      <c r="AR6">
        <f t="shared" si="9"/>
        <v>-2351.0392316574998</v>
      </c>
      <c r="AS6">
        <f t="shared" si="9"/>
        <v>-756.70130308333671</v>
      </c>
      <c r="AT6">
        <f t="shared" si="9"/>
        <v>151.31565665827054</v>
      </c>
      <c r="AU6">
        <f t="shared" si="9"/>
        <v>-2956.424878082566</v>
      </c>
      <c r="AW6">
        <v>3</v>
      </c>
      <c r="AX6">
        <f>IF(Z6&gt;0, (R6*SUMPRODUCT(K6:$K$98, X6:$X$98)-K6*$AZ$3)/Z6, 0)</f>
        <v>4508.201915424328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3.1700000000000001E-3</v>
      </c>
      <c r="Q7" s="4">
        <f t="shared" si="21"/>
        <v>25</v>
      </c>
      <c r="R7">
        <f t="shared" si="0"/>
        <v>1000000</v>
      </c>
      <c r="S7">
        <f t="shared" si="1"/>
        <v>5221.6135191181374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4334.0034441479693</v>
      </c>
      <c r="AC7">
        <f t="shared" si="2"/>
        <v>4953.7371725315497</v>
      </c>
      <c r="AE7">
        <f t="shared" si="3"/>
        <v>0</v>
      </c>
      <c r="AF7">
        <f t="shared" si="4"/>
        <v>0</v>
      </c>
      <c r="AG7">
        <f t="shared" si="4"/>
        <v>-23.717463741783074</v>
      </c>
      <c r="AH7">
        <f t="shared" si="5"/>
        <v>-3047.5101106148923</v>
      </c>
      <c r="AI7">
        <f t="shared" si="6"/>
        <v>-3071.2275743566752</v>
      </c>
      <c r="AJ7">
        <f t="shared" si="7"/>
        <v>-619.73372838358046</v>
      </c>
      <c r="AK7">
        <f>G7*SUM(AB7, AE7:AF7)</f>
        <v>212.79956910766529</v>
      </c>
      <c r="AL7">
        <f t="shared" si="8"/>
        <v>-3478.1617336325903</v>
      </c>
      <c r="AN7">
        <f t="shared" si="9"/>
        <v>0</v>
      </c>
      <c r="AO7">
        <f t="shared" si="9"/>
        <v>0</v>
      </c>
      <c r="AP7">
        <f t="shared" si="9"/>
        <v>-16.646246387140696</v>
      </c>
      <c r="AQ7">
        <f t="shared" si="9"/>
        <v>-2138.9135331206394</v>
      </c>
      <c r="AR7">
        <f t="shared" si="9"/>
        <v>-2155.5597795077801</v>
      </c>
      <c r="AS7">
        <f t="shared" si="9"/>
        <v>-434.9638919831163</v>
      </c>
      <c r="AT7">
        <f t="shared" si="9"/>
        <v>149.35467371256368</v>
      </c>
      <c r="AU7">
        <f t="shared" si="9"/>
        <v>-2441.1689977783326</v>
      </c>
      <c r="AW7">
        <v>4</v>
      </c>
      <c r="AX7">
        <f>IF(Z7&gt;0, (R7*SUMPRODUCT(K7:$K$98, X7:$X$98)-K7*$AZ$3)/Z7, 0)</f>
        <v>5221.6135191181374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3.2390000000000001E-3</v>
      </c>
      <c r="Q8" s="4">
        <f t="shared" si="21"/>
        <v>25</v>
      </c>
      <c r="R8">
        <f t="shared" si="0"/>
        <v>1000000</v>
      </c>
      <c r="S8">
        <f t="shared" si="1"/>
        <v>5124.7919661289616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4953.7371725315497</v>
      </c>
      <c r="AC8">
        <f t="shared" si="2"/>
        <v>4797.5162404939074</v>
      </c>
      <c r="AE8">
        <f t="shared" si="3"/>
        <v>0</v>
      </c>
      <c r="AF8">
        <f t="shared" si="4"/>
        <v>0</v>
      </c>
      <c r="AG8">
        <f t="shared" si="4"/>
        <v>-23.403468239305607</v>
      </c>
      <c r="AH8">
        <f t="shared" si="5"/>
        <v>-3072.8346023854151</v>
      </c>
      <c r="AI8">
        <f t="shared" si="6"/>
        <v>-3096.2380706247209</v>
      </c>
      <c r="AJ8">
        <f t="shared" si="7"/>
        <v>156.22093203764234</v>
      </c>
      <c r="AK8">
        <f t="shared" ref="AK8:AK71" si="22">G8*SUM(AB8:AB8, AE8:AF8)</f>
        <v>105.51460177492201</v>
      </c>
      <c r="AL8">
        <f t="shared" si="8"/>
        <v>-2834.5025368121564</v>
      </c>
      <c r="AN8">
        <f t="shared" si="9"/>
        <v>0</v>
      </c>
      <c r="AO8">
        <f t="shared" si="9"/>
        <v>0</v>
      </c>
      <c r="AP8">
        <f t="shared" si="9"/>
        <v>-15.332648867003959</v>
      </c>
      <c r="AQ8">
        <f t="shared" si="9"/>
        <v>-2013.1500811331548</v>
      </c>
      <c r="AR8">
        <f t="shared" si="9"/>
        <v>-2028.4827300001589</v>
      </c>
      <c r="AS8">
        <f t="shared" si="9"/>
        <v>102.34725349751531</v>
      </c>
      <c r="AT8">
        <f t="shared" si="9"/>
        <v>69.127290144096762</v>
      </c>
      <c r="AU8">
        <f t="shared" si="9"/>
        <v>-1857.0081863585469</v>
      </c>
      <c r="AW8">
        <v>5</v>
      </c>
      <c r="AX8">
        <f>IF(Z8&gt;0, (R8*SUMPRODUCT(K8:$K$98, X8:$X$98)-K8*$AZ$3)/Z8, 0)</f>
        <v>5124.7919661289616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3.3149999999999998E-3</v>
      </c>
      <c r="Q9" s="4">
        <f t="shared" si="21"/>
        <v>25</v>
      </c>
      <c r="R9">
        <f t="shared" si="0"/>
        <v>1000000</v>
      </c>
      <c r="S9">
        <f t="shared" si="1"/>
        <v>4608.2551764682148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4797.5162404939074</v>
      </c>
      <c r="AC9">
        <f t="shared" si="2"/>
        <v>4256.5256872036844</v>
      </c>
      <c r="AE9">
        <f t="shared" si="3"/>
        <v>0</v>
      </c>
      <c r="AF9">
        <f t="shared" si="4"/>
        <v>0</v>
      </c>
      <c r="AG9">
        <f t="shared" si="4"/>
        <v>-23.091851059699252</v>
      </c>
      <c r="AH9">
        <f t="shared" si="5"/>
        <v>-3103.2998885319234</v>
      </c>
      <c r="AI9">
        <f t="shared" si="6"/>
        <v>-3126.3917395916228</v>
      </c>
      <c r="AJ9">
        <f t="shared" si="7"/>
        <v>540.99055329022303</v>
      </c>
      <c r="AK9">
        <f t="shared" si="22"/>
        <v>28.305345818914052</v>
      </c>
      <c r="AL9">
        <f t="shared" si="8"/>
        <v>-2557.0958404824855</v>
      </c>
      <c r="AN9">
        <f t="shared" si="9"/>
        <v>0</v>
      </c>
      <c r="AO9">
        <f t="shared" si="9"/>
        <v>0</v>
      </c>
      <c r="AP9">
        <f t="shared" si="9"/>
        <v>-14.327582770470499</v>
      </c>
      <c r="AQ9">
        <f t="shared" si="9"/>
        <v>-1925.4751773508142</v>
      </c>
      <c r="AR9">
        <f t="shared" si="9"/>
        <v>-1939.8027601212848</v>
      </c>
      <c r="AS9">
        <f t="shared" si="9"/>
        <v>335.66330002170264</v>
      </c>
      <c r="AT9">
        <f t="shared" si="9"/>
        <v>17.56235063264625</v>
      </c>
      <c r="AU9">
        <f t="shared" si="9"/>
        <v>-1586.5771094669358</v>
      </c>
      <c r="AW9">
        <v>6</v>
      </c>
      <c r="AX9">
        <f>IF(Z9&gt;0, (R9*SUMPRODUCT(K9:$K$98, X9:$X$98)-K9*$AZ$3)/Z9, 0)</f>
        <v>4608.2551764682148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3.3969999999999998E-3</v>
      </c>
      <c r="Q10" s="4">
        <f t="shared" si="21"/>
        <v>25</v>
      </c>
      <c r="R10">
        <f t="shared" si="0"/>
        <v>1000000</v>
      </c>
      <c r="S10">
        <f t="shared" si="1"/>
        <v>4041.1328501678086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4256.5256872036844</v>
      </c>
      <c r="AC10">
        <f t="shared" si="2"/>
        <v>3682.6826741016121</v>
      </c>
      <c r="AE10">
        <f t="shared" si="3"/>
        <v>0</v>
      </c>
      <c r="AF10">
        <f t="shared" si="4"/>
        <v>0</v>
      </c>
      <c r="AG10">
        <f t="shared" si="4"/>
        <v>-22.782489531052462</v>
      </c>
      <c r="AH10">
        <f t="shared" si="5"/>
        <v>-3137.7207219919342</v>
      </c>
      <c r="AI10">
        <f t="shared" si="6"/>
        <v>-3160.5032115229865</v>
      </c>
      <c r="AJ10">
        <f t="shared" si="7"/>
        <v>573.84301310207229</v>
      </c>
      <c r="AK10">
        <f t="shared" si="22"/>
        <v>17.451755317535106</v>
      </c>
      <c r="AL10">
        <f t="shared" si="8"/>
        <v>-2569.2084431033791</v>
      </c>
      <c r="AN10">
        <f t="shared" si="9"/>
        <v>0</v>
      </c>
      <c r="AO10">
        <f t="shared" si="9"/>
        <v>0</v>
      </c>
      <c r="AP10">
        <f t="shared" si="9"/>
        <v>-13.410147181571489</v>
      </c>
      <c r="AQ10">
        <f t="shared" si="9"/>
        <v>-1846.9139046120208</v>
      </c>
      <c r="AR10">
        <f t="shared" si="9"/>
        <v>-1860.3240517935924</v>
      </c>
      <c r="AS10">
        <f t="shared" si="9"/>
        <v>337.77341384603949</v>
      </c>
      <c r="AT10">
        <f t="shared" si="9"/>
        <v>10.272389550138305</v>
      </c>
      <c r="AU10">
        <f t="shared" si="9"/>
        <v>-1512.2782483974145</v>
      </c>
      <c r="AW10">
        <v>7</v>
      </c>
      <c r="AX10">
        <f>IF(Z10&gt;0, (R10*SUMPRODUCT(K10:$K$98, X10:$X$98)-K10*$AZ$3)/Z10, 0)</f>
        <v>4041.1328501678086</v>
      </c>
    </row>
    <row r="11" spans="1:52" x14ac:dyDescent="0.25">
      <c r="A11" t="s">
        <v>33</v>
      </c>
      <c r="C11" s="12">
        <f>AU81</f>
        <v>17885.051037662437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3.4910000000000002E-3</v>
      </c>
      <c r="Q11" s="4">
        <f t="shared" si="21"/>
        <v>25</v>
      </c>
      <c r="R11">
        <f t="shared" si="0"/>
        <v>1000000</v>
      </c>
      <c r="S11">
        <f t="shared" si="1"/>
        <v>3425.7240943589482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3682.6826741016121</v>
      </c>
      <c r="AC11">
        <f t="shared" si="2"/>
        <v>3079.7439067980267</v>
      </c>
      <c r="AE11">
        <f t="shared" si="3"/>
        <v>0</v>
      </c>
      <c r="AF11">
        <f t="shared" si="4"/>
        <v>0</v>
      </c>
      <c r="AG11">
        <f t="shared" si="4"/>
        <v>-22.475130964789034</v>
      </c>
      <c r="AH11">
        <f t="shared" si="5"/>
        <v>-3181.3468381161661</v>
      </c>
      <c r="AI11">
        <f t="shared" si="6"/>
        <v>-3203.8219690809551</v>
      </c>
      <c r="AJ11">
        <f t="shared" si="7"/>
        <v>602.93876730358534</v>
      </c>
      <c r="AK11">
        <f t="shared" si="22"/>
        <v>8.838438417843868</v>
      </c>
      <c r="AL11">
        <f t="shared" si="8"/>
        <v>-2592.0447633595259</v>
      </c>
      <c r="AN11">
        <f t="shared" si="9"/>
        <v>0</v>
      </c>
      <c r="AO11">
        <f t="shared" si="9"/>
        <v>0</v>
      </c>
      <c r="AP11">
        <f t="shared" si="9"/>
        <v>-12.570534859316714</v>
      </c>
      <c r="AQ11">
        <f t="shared" si="9"/>
        <v>-1779.35476286074</v>
      </c>
      <c r="AR11">
        <f t="shared" si="9"/>
        <v>-1791.925297720057</v>
      </c>
      <c r="AS11">
        <f t="shared" si="9"/>
        <v>337.22885994734895</v>
      </c>
      <c r="AT11">
        <f t="shared" si="9"/>
        <v>4.9434149419415094</v>
      </c>
      <c r="AU11">
        <f t="shared" si="9"/>
        <v>-1449.7530228307664</v>
      </c>
      <c r="AW11">
        <v>8</v>
      </c>
      <c r="AX11">
        <f>IF(Z11&gt;0, (R11*SUMPRODUCT(K11:$K$98, X11:$X$98)-K11*$AZ$3)/Z11, 0)</f>
        <v>3425.7240943589482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3.5990000000000002E-3</v>
      </c>
      <c r="Q12" s="4">
        <f t="shared" si="21"/>
        <v>25</v>
      </c>
      <c r="R12">
        <f t="shared" si="0"/>
        <v>1000000</v>
      </c>
      <c r="S12">
        <f t="shared" si="1"/>
        <v>2796.9539517786293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3079.7439067980267</v>
      </c>
      <c r="AC12">
        <f t="shared" si="2"/>
        <v>2480.2818921600337</v>
      </c>
      <c r="AE12">
        <f t="shared" si="3"/>
        <v>0</v>
      </c>
      <c r="AF12">
        <f t="shared" si="4"/>
        <v>0</v>
      </c>
      <c r="AG12">
        <f t="shared" si="4"/>
        <v>-22.169491658798865</v>
      </c>
      <c r="AH12">
        <f t="shared" si="5"/>
        <v>-3235.5198536910293</v>
      </c>
      <c r="AI12">
        <f t="shared" si="6"/>
        <v>-3257.6893453498283</v>
      </c>
      <c r="AJ12">
        <f t="shared" si="7"/>
        <v>599.46201463799298</v>
      </c>
      <c r="AK12">
        <f t="shared" si="22"/>
        <v>7.083410985635461</v>
      </c>
      <c r="AL12">
        <f t="shared" si="8"/>
        <v>-2651.1439197261998</v>
      </c>
      <c r="AN12">
        <f t="shared" si="9"/>
        <v>0</v>
      </c>
      <c r="AO12">
        <f t="shared" si="9"/>
        <v>0</v>
      </c>
      <c r="AP12">
        <f t="shared" si="9"/>
        <v>-11.783320493932209</v>
      </c>
      <c r="AQ12">
        <f t="shared" si="9"/>
        <v>-1719.7131980872696</v>
      </c>
      <c r="AR12">
        <f t="shared" si="9"/>
        <v>-1731.4965185812018</v>
      </c>
      <c r="AS12">
        <f t="shared" si="9"/>
        <v>318.62043348270703</v>
      </c>
      <c r="AT12">
        <f t="shared" si="9"/>
        <v>3.7649082405033836</v>
      </c>
      <c r="AU12">
        <f t="shared" si="9"/>
        <v>-1409.1111768579915</v>
      </c>
      <c r="AW12">
        <v>9</v>
      </c>
      <c r="AX12">
        <f>IF(Z12&gt;0, (R12*SUMPRODUCT(K12:$K$98, X12:$X$98)-K12*$AZ$3)/Z12, 0)</f>
        <v>2796.9539517786293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3.7169999999999998E-3</v>
      </c>
      <c r="Q13" s="4">
        <f t="shared" si="21"/>
        <v>25</v>
      </c>
      <c r="R13">
        <f t="shared" si="0"/>
        <v>1000000</v>
      </c>
      <c r="S13">
        <f t="shared" si="1"/>
        <v>2144.6061862539996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2480.2818921600337</v>
      </c>
      <c r="AC13">
        <f t="shared" si="2"/>
        <v>1875.7062615502218</v>
      </c>
      <c r="AE13">
        <f t="shared" si="3"/>
        <v>0</v>
      </c>
      <c r="AF13">
        <f t="shared" si="4"/>
        <v>0</v>
      </c>
      <c r="AG13">
        <f t="shared" si="4"/>
        <v>-21.865392741715119</v>
      </c>
      <c r="AH13">
        <f t="shared" si="5"/>
        <v>-3296.1600198302149</v>
      </c>
      <c r="AI13">
        <f t="shared" si="6"/>
        <v>-3318.0254125719298</v>
      </c>
      <c r="AJ13">
        <f t="shared" si="7"/>
        <v>604.57563060981192</v>
      </c>
      <c r="AK13">
        <f t="shared" si="22"/>
        <v>4.9605637843200672</v>
      </c>
      <c r="AL13">
        <f t="shared" si="8"/>
        <v>-2708.4892181777977</v>
      </c>
      <c r="AN13">
        <f t="shared" si="9"/>
        <v>0</v>
      </c>
      <c r="AO13">
        <f t="shared" si="9"/>
        <v>0</v>
      </c>
      <c r="AP13">
        <f t="shared" si="9"/>
        <v>-11.047232591936252</v>
      </c>
      <c r="AQ13">
        <f t="shared" si="9"/>
        <v>-1665.3460941424337</v>
      </c>
      <c r="AR13">
        <f t="shared" si="9"/>
        <v>-1676.3933267343698</v>
      </c>
      <c r="AS13">
        <f t="shared" si="9"/>
        <v>305.45472883370837</v>
      </c>
      <c r="AT13">
        <f t="shared" si="9"/>
        <v>2.5062665262796799</v>
      </c>
      <c r="AU13">
        <f t="shared" si="9"/>
        <v>-1368.4323313743819</v>
      </c>
      <c r="AW13">
        <v>10</v>
      </c>
      <c r="AX13">
        <f>IF(Z13&gt;0, (R13*SUMPRODUCT(K13:$K$98, X13:$X$98)-K13*$AZ$3)/Z13, 0)</f>
        <v>2144.6061862539996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3.852E-3</v>
      </c>
      <c r="Q14" s="4">
        <f t="shared" si="21"/>
        <v>25</v>
      </c>
      <c r="R14">
        <f t="shared" si="0"/>
        <v>1000000</v>
      </c>
      <c r="S14">
        <f t="shared" si="1"/>
        <v>2907.8633939612942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1875.7062615502218</v>
      </c>
      <c r="AC14">
        <f t="shared" si="2"/>
        <v>2508.0337267706891</v>
      </c>
      <c r="AE14">
        <f t="shared" si="3"/>
        <v>0</v>
      </c>
      <c r="AF14">
        <f t="shared" si="4"/>
        <v>0</v>
      </c>
      <c r="AG14">
        <f t="shared" si="4"/>
        <v>-21.562513321456883</v>
      </c>
      <c r="AH14">
        <f t="shared" si="5"/>
        <v>-3369.0197136434654</v>
      </c>
      <c r="AI14">
        <f t="shared" si="6"/>
        <v>-3390.582226964922</v>
      </c>
      <c r="AJ14">
        <f t="shared" si="7"/>
        <v>-632.32746522046727</v>
      </c>
      <c r="AK14">
        <f t="shared" si="22"/>
        <v>131.29943830851553</v>
      </c>
      <c r="AL14">
        <f t="shared" si="8"/>
        <v>-3891.6102538768737</v>
      </c>
      <c r="AN14">
        <f t="shared" si="9"/>
        <v>0</v>
      </c>
      <c r="AO14">
        <f t="shared" si="9"/>
        <v>0</v>
      </c>
      <c r="AP14">
        <f t="shared" si="9"/>
        <v>-9.7269699339935283</v>
      </c>
      <c r="AQ14">
        <f t="shared" si="9"/>
        <v>-1519.7835694335156</v>
      </c>
      <c r="AR14">
        <f t="shared" si="9"/>
        <v>-1529.5105393675092</v>
      </c>
      <c r="AS14">
        <f t="shared" si="9"/>
        <v>-285.24644372125783</v>
      </c>
      <c r="AT14">
        <f t="shared" si="9"/>
        <v>59.229908394133233</v>
      </c>
      <c r="AU14">
        <f t="shared" si="9"/>
        <v>-1755.5270746946337</v>
      </c>
      <c r="AW14">
        <v>11</v>
      </c>
      <c r="AX14">
        <f>IF(Z14&gt;0, (R14*SUMPRODUCT(K14:$K$98, X14:$X$98)-K14*$AZ$3)/Z14, 0)</f>
        <v>2907.8633939612942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4.0049999999999999E-3</v>
      </c>
      <c r="Q15" s="4">
        <f t="shared" si="21"/>
        <v>25</v>
      </c>
      <c r="R15">
        <f t="shared" si="0"/>
        <v>1000000</v>
      </c>
      <c r="S15">
        <f t="shared" si="1"/>
        <v>3574.3986164436292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2508.0337267706891</v>
      </c>
      <c r="AC15">
        <f t="shared" si="2"/>
        <v>3039.7444067683282</v>
      </c>
      <c r="AE15">
        <f t="shared" si="3"/>
        <v>0</v>
      </c>
      <c r="AF15">
        <f t="shared" si="4"/>
        <v>0</v>
      </c>
      <c r="AG15">
        <f t="shared" si="4"/>
        <v>-21.260530322389879</v>
      </c>
      <c r="AH15">
        <f t="shared" si="5"/>
        <v>-3454.3146340973926</v>
      </c>
      <c r="AI15">
        <f t="shared" si="6"/>
        <v>-3475.5751644197826</v>
      </c>
      <c r="AJ15">
        <f t="shared" si="7"/>
        <v>-531.71067999763909</v>
      </c>
      <c r="AK15">
        <f t="shared" si="22"/>
        <v>175.56236087394825</v>
      </c>
      <c r="AL15">
        <f t="shared" si="8"/>
        <v>-3831.7234835434733</v>
      </c>
      <c r="AN15">
        <f t="shared" si="9"/>
        <v>0</v>
      </c>
      <c r="AO15">
        <f t="shared" si="9"/>
        <v>0</v>
      </c>
      <c r="AP15">
        <f t="shared" si="9"/>
        <v>-8.563164035774955</v>
      </c>
      <c r="AQ15">
        <f t="shared" si="9"/>
        <v>-1391.3040923444314</v>
      </c>
      <c r="AR15">
        <f t="shared" si="9"/>
        <v>-1399.8672563802063</v>
      </c>
      <c r="AS15">
        <f t="shared" si="9"/>
        <v>-214.15861708765763</v>
      </c>
      <c r="AT15">
        <f t="shared" si="9"/>
        <v>70.711749513054713</v>
      </c>
      <c r="AU15">
        <f t="shared" si="9"/>
        <v>-1543.3141239548092</v>
      </c>
      <c r="AW15">
        <v>12</v>
      </c>
      <c r="AX15">
        <f>IF(Z15&gt;0, (R15*SUMPRODUCT(K15:$K$98, X15:$X$98)-K15*$AZ$3)/Z15, 0)</f>
        <v>3574.3986164436292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4.1640000000000002E-3</v>
      </c>
      <c r="Q16" s="4">
        <f t="shared" si="21"/>
        <v>25</v>
      </c>
      <c r="R16">
        <f t="shared" si="0"/>
        <v>1000000</v>
      </c>
      <c r="S16">
        <f t="shared" si="1"/>
        <v>4151.0399204511496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3039.7444067683282</v>
      </c>
      <c r="AC16">
        <f t="shared" si="2"/>
        <v>3480.1316085588637</v>
      </c>
      <c r="AE16">
        <f t="shared" si="3"/>
        <v>0</v>
      </c>
      <c r="AF16">
        <f t="shared" si="4"/>
        <v>0</v>
      </c>
      <c r="AG16">
        <f t="shared" si="4"/>
        <v>-20.959396170903549</v>
      </c>
      <c r="AH16">
        <f t="shared" si="5"/>
        <v>-3541.1539304972584</v>
      </c>
      <c r="AI16">
        <f t="shared" si="6"/>
        <v>-3562.1133266681618</v>
      </c>
      <c r="AJ16">
        <f t="shared" si="7"/>
        <v>-440.38720179053553</v>
      </c>
      <c r="AK16">
        <f t="shared" si="22"/>
        <v>212.78210847378298</v>
      </c>
      <c r="AL16">
        <f t="shared" si="8"/>
        <v>-3789.7184199849144</v>
      </c>
      <c r="AN16">
        <f t="shared" si="9"/>
        <v>0</v>
      </c>
      <c r="AO16">
        <f t="shared" si="9"/>
        <v>0</v>
      </c>
      <c r="AP16">
        <f t="shared" si="9"/>
        <v>-7.5373887324752111</v>
      </c>
      <c r="AQ16">
        <f t="shared" si="9"/>
        <v>-1273.4648230345324</v>
      </c>
      <c r="AR16">
        <f t="shared" si="9"/>
        <v>-1281.0022117670076</v>
      </c>
      <c r="AS16">
        <f t="shared" si="9"/>
        <v>-158.37142948375185</v>
      </c>
      <c r="AT16">
        <f t="shared" si="9"/>
        <v>76.520404204634588</v>
      </c>
      <c r="AU16">
        <f t="shared" si="9"/>
        <v>-1362.8532370461248</v>
      </c>
      <c r="AW16">
        <v>13</v>
      </c>
      <c r="AX16">
        <f>IF(Z16&gt;0, (R16*SUMPRODUCT(K16:$K$98, X16:$X$98)-K16*$AZ$3)/Z16, 0)</f>
        <v>4151.0399204511496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4.3350000000000003E-3</v>
      </c>
      <c r="Q17" s="4">
        <f t="shared" si="21"/>
        <v>25</v>
      </c>
      <c r="R17">
        <f t="shared" si="0"/>
        <v>1000000</v>
      </c>
      <c r="S17">
        <f t="shared" si="1"/>
        <v>4649.4457616047785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3480.1316085588637</v>
      </c>
      <c r="AC17">
        <f t="shared" si="2"/>
        <v>3842.1054410019788</v>
      </c>
      <c r="AE17">
        <f t="shared" si="3"/>
        <v>0</v>
      </c>
      <c r="AF17">
        <f t="shared" si="4"/>
        <v>0</v>
      </c>
      <c r="AG17">
        <f t="shared" si="4"/>
        <v>-20.658943226793646</v>
      </c>
      <c r="AH17">
        <f t="shared" si="5"/>
        <v>-3634.3592960346755</v>
      </c>
      <c r="AI17">
        <f t="shared" si="6"/>
        <v>-3655.0182392614693</v>
      </c>
      <c r="AJ17">
        <f t="shared" si="7"/>
        <v>-361.97383244311504</v>
      </c>
      <c r="AK17">
        <f t="shared" si="22"/>
        <v>243.6092125991205</v>
      </c>
      <c r="AL17">
        <f t="shared" si="8"/>
        <v>-3773.3828591054639</v>
      </c>
      <c r="AN17">
        <f t="shared" si="9"/>
        <v>0</v>
      </c>
      <c r="AO17">
        <f t="shared" si="9"/>
        <v>0</v>
      </c>
      <c r="AP17">
        <f t="shared" si="9"/>
        <v>-6.6333395223171241</v>
      </c>
      <c r="AQ17">
        <f t="shared" si="9"/>
        <v>-1166.9492912600015</v>
      </c>
      <c r="AR17">
        <f t="shared" si="9"/>
        <v>-1173.5826307823186</v>
      </c>
      <c r="AS17">
        <f t="shared" si="9"/>
        <v>-116.22546721922384</v>
      </c>
      <c r="AT17">
        <f t="shared" si="9"/>
        <v>78.220003811158236</v>
      </c>
      <c r="AU17">
        <f t="shared" si="9"/>
        <v>-1211.5880941903843</v>
      </c>
      <c r="AW17">
        <v>14</v>
      </c>
      <c r="AX17">
        <f>IF(Z17&gt;0, (R17*SUMPRODUCT(K17:$K$98, X17:$X$98)-K17*$AZ$3)/Z17, 0)</f>
        <v>4649.4457616047785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4.522E-3</v>
      </c>
      <c r="Q18" s="4">
        <f t="shared" si="21"/>
        <v>25</v>
      </c>
      <c r="R18">
        <f t="shared" si="0"/>
        <v>1000000</v>
      </c>
      <c r="S18">
        <f t="shared" si="1"/>
        <v>5078.0768091452337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3842.1054410019788</v>
      </c>
      <c r="AC18">
        <f t="shared" si="2"/>
        <v>4135.3692349898829</v>
      </c>
      <c r="AE18">
        <f t="shared" si="3"/>
        <v>0</v>
      </c>
      <c r="AF18">
        <f t="shared" si="4"/>
        <v>0</v>
      </c>
      <c r="AG18">
        <f t="shared" si="4"/>
        <v>-20.358934053254149</v>
      </c>
      <c r="AH18">
        <f t="shared" si="5"/>
        <v>-3736.7896508624344</v>
      </c>
      <c r="AI18">
        <f t="shared" si="6"/>
        <v>-3757.1485849156884</v>
      </c>
      <c r="AJ18">
        <f t="shared" si="7"/>
        <v>-293.26379398790414</v>
      </c>
      <c r="AK18">
        <f t="shared" si="22"/>
        <v>268.94738087013855</v>
      </c>
      <c r="AL18">
        <f t="shared" si="8"/>
        <v>-3781.4649980334539</v>
      </c>
      <c r="AN18">
        <f t="shared" si="9"/>
        <v>0</v>
      </c>
      <c r="AO18">
        <f t="shared" si="9"/>
        <v>0</v>
      </c>
      <c r="AP18">
        <f t="shared" si="9"/>
        <v>-5.836616219441102</v>
      </c>
      <c r="AQ18">
        <f t="shared" si="9"/>
        <v>-1071.2843328542153</v>
      </c>
      <c r="AR18">
        <f t="shared" si="9"/>
        <v>-1077.1209490736564</v>
      </c>
      <c r="AS18">
        <f t="shared" si="9"/>
        <v>-84.074549880033828</v>
      </c>
      <c r="AT18">
        <f t="shared" si="9"/>
        <v>77.103380818307045</v>
      </c>
      <c r="AU18">
        <f t="shared" si="9"/>
        <v>-1084.0921181353831</v>
      </c>
      <c r="AW18">
        <v>15</v>
      </c>
      <c r="AX18">
        <f>IF(Z18&gt;0, (R18*SUMPRODUCT(K18:$K$98, X18:$X$98)-K18*$AZ$3)/Z18, 0)</f>
        <v>5078.0768091452337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4.7470000000000004E-3</v>
      </c>
      <c r="Q19" s="4">
        <f t="shared" si="21"/>
        <v>25</v>
      </c>
      <c r="R19">
        <f t="shared" si="0"/>
        <v>1000000</v>
      </c>
      <c r="S19">
        <f t="shared" si="1"/>
        <v>5443.8303575245791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4135.3692349898829</v>
      </c>
      <c r="AC19">
        <f t="shared" si="2"/>
        <v>4367.8465853927155</v>
      </c>
      <c r="AE19">
        <f t="shared" si="3"/>
        <v>0</v>
      </c>
      <c r="AF19">
        <f t="shared" si="4"/>
        <v>0</v>
      </c>
      <c r="AG19">
        <f t="shared" si="4"/>
        <v>-20.058700852770809</v>
      </c>
      <c r="AH19">
        <f t="shared" si="5"/>
        <v>-3865.7543980318983</v>
      </c>
      <c r="AI19">
        <f t="shared" si="6"/>
        <v>-3885.8130988846692</v>
      </c>
      <c r="AJ19">
        <f t="shared" si="7"/>
        <v>-232.4773504028326</v>
      </c>
      <c r="AK19">
        <f t="shared" si="22"/>
        <v>289.47584644929185</v>
      </c>
      <c r="AL19">
        <f t="shared" si="8"/>
        <v>-3828.8146028382102</v>
      </c>
      <c r="AN19">
        <f t="shared" si="9"/>
        <v>0</v>
      </c>
      <c r="AO19">
        <f t="shared" si="9"/>
        <v>0</v>
      </c>
      <c r="AP19">
        <f t="shared" si="9"/>
        <v>-5.1344139643330386</v>
      </c>
      <c r="AQ19">
        <f t="shared" si="9"/>
        <v>-989.51489977453252</v>
      </c>
      <c r="AR19">
        <f t="shared" si="9"/>
        <v>-994.64931373886566</v>
      </c>
      <c r="AS19">
        <f t="shared" si="9"/>
        <v>-59.507091863058811</v>
      </c>
      <c r="AT19">
        <f t="shared" si="9"/>
        <v>74.096963669561973</v>
      </c>
      <c r="AU19">
        <f t="shared" si="9"/>
        <v>-980.05944193236257</v>
      </c>
      <c r="AW19">
        <v>16</v>
      </c>
      <c r="AX19">
        <f>IF(Z19&gt;0, (R19*SUMPRODUCT(K19:$K$98, X19:$X$98)-K19*$AZ$3)/Z19, 0)</f>
        <v>5443.8303575245791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4.9870000000000001E-3</v>
      </c>
      <c r="Q20" s="4">
        <f t="shared" si="21"/>
        <v>25</v>
      </c>
      <c r="R20">
        <f t="shared" si="0"/>
        <v>1000000</v>
      </c>
      <c r="S20">
        <f t="shared" si="1"/>
        <v>5747.5275475856024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4367.8465853927155</v>
      </c>
      <c r="AC20">
        <f t="shared" si="2"/>
        <v>4542.404617097689</v>
      </c>
      <c r="AE20">
        <f t="shared" si="3"/>
        <v>0</v>
      </c>
      <c r="AF20">
        <f t="shared" si="4"/>
        <v>0</v>
      </c>
      <c r="AG20">
        <f t="shared" si="4"/>
        <v>-19.758081103090333</v>
      </c>
      <c r="AH20">
        <f t="shared" si="5"/>
        <v>-4001.3096461107211</v>
      </c>
      <c r="AI20">
        <f t="shared" si="6"/>
        <v>-4021.0677272138114</v>
      </c>
      <c r="AJ20">
        <f t="shared" si="7"/>
        <v>-174.55803170497347</v>
      </c>
      <c r="AK20">
        <f t="shared" si="22"/>
        <v>305.74926097749011</v>
      </c>
      <c r="AL20">
        <f t="shared" si="8"/>
        <v>-3889.8764979412945</v>
      </c>
      <c r="AN20">
        <f t="shared" si="9"/>
        <v>0</v>
      </c>
      <c r="AO20">
        <f t="shared" si="9"/>
        <v>0</v>
      </c>
      <c r="AP20">
        <f t="shared" si="9"/>
        <v>-4.5155933055799817</v>
      </c>
      <c r="AQ20">
        <f t="shared" si="9"/>
        <v>-914.47580143317373</v>
      </c>
      <c r="AR20">
        <f t="shared" si="9"/>
        <v>-918.99139473875368</v>
      </c>
      <c r="AS20">
        <f t="shared" si="9"/>
        <v>-39.894212160051815</v>
      </c>
      <c r="AT20">
        <f t="shared" si="9"/>
        <v>69.877196517835799</v>
      </c>
      <c r="AU20">
        <f t="shared" si="9"/>
        <v>-889.00841038096962</v>
      </c>
      <c r="AW20">
        <v>17</v>
      </c>
      <c r="AX20">
        <f>IF(Z20&gt;0, (R20*SUMPRODUCT(K20:$K$98, X20:$X$98)-K20*$AZ$3)/Z20, 0)</f>
        <v>5747.5275475856024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5.2249999999999996E-3</v>
      </c>
      <c r="Q21" s="4">
        <f t="shared" si="21"/>
        <v>25</v>
      </c>
      <c r="R21">
        <f t="shared" si="0"/>
        <v>1000000</v>
      </c>
      <c r="S21">
        <f t="shared" si="1"/>
        <v>5996.8343583557917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4542.404617097689</v>
      </c>
      <c r="AC21">
        <f t="shared" si="2"/>
        <v>4667.2796473426533</v>
      </c>
      <c r="AE21">
        <f t="shared" si="3"/>
        <v>0</v>
      </c>
      <c r="AF21">
        <f t="shared" si="4"/>
        <v>0</v>
      </c>
      <c r="AG21">
        <f t="shared" si="4"/>
        <v>-19.457264318295785</v>
      </c>
      <c r="AH21">
        <f t="shared" si="5"/>
        <v>-4129.4389505458794</v>
      </c>
      <c r="AI21">
        <f t="shared" si="6"/>
        <v>-4148.8962148641749</v>
      </c>
      <c r="AJ21">
        <f t="shared" si="7"/>
        <v>-124.87503024496436</v>
      </c>
      <c r="AK21">
        <f t="shared" si="22"/>
        <v>317.96832319683824</v>
      </c>
      <c r="AL21">
        <f t="shared" si="8"/>
        <v>-3955.8029219123009</v>
      </c>
      <c r="AN21">
        <f t="shared" si="9"/>
        <v>0</v>
      </c>
      <c r="AO21">
        <f t="shared" si="9"/>
        <v>0</v>
      </c>
      <c r="AP21">
        <f t="shared" si="9"/>
        <v>-3.9703958906272554</v>
      </c>
      <c r="AQ21">
        <f t="shared" si="9"/>
        <v>-842.64196505912139</v>
      </c>
      <c r="AR21">
        <f t="shared" si="9"/>
        <v>-846.61236094974856</v>
      </c>
      <c r="AS21">
        <f t="shared" si="9"/>
        <v>-25.481655530595525</v>
      </c>
      <c r="AT21">
        <f t="shared" si="9"/>
        <v>64.88374229378519</v>
      </c>
      <c r="AU21">
        <f t="shared" si="9"/>
        <v>-807.21027418655888</v>
      </c>
      <c r="AW21">
        <v>18</v>
      </c>
      <c r="AX21">
        <f>IF(Z21&gt;0, (R21*SUMPRODUCT(K21:$K$98, X21:$X$98)-K21*$AZ$3)/Z21, 0)</f>
        <v>5996.8343583557917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5.4879999999999998E-3</v>
      </c>
      <c r="Q22" s="4">
        <f t="shared" si="21"/>
        <v>25</v>
      </c>
      <c r="R22">
        <f t="shared" si="0"/>
        <v>1000000</v>
      </c>
      <c r="S22">
        <f t="shared" si="1"/>
        <v>6202.5628703413859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4667.2796473426533</v>
      </c>
      <c r="AC22">
        <f t="shared" si="2"/>
        <v>4752.6294962818647</v>
      </c>
      <c r="AE22">
        <f t="shared" si="3"/>
        <v>0</v>
      </c>
      <c r="AF22">
        <f t="shared" si="4"/>
        <v>0</v>
      </c>
      <c r="AG22">
        <f t="shared" si="4"/>
        <v>-19.155910208534017</v>
      </c>
      <c r="AH22">
        <f t="shared" si="5"/>
        <v>-4271.25866315229</v>
      </c>
      <c r="AI22">
        <f t="shared" si="6"/>
        <v>-4290.4145733608239</v>
      </c>
      <c r="AJ22">
        <f t="shared" si="7"/>
        <v>-85.34984893921137</v>
      </c>
      <c r="AK22">
        <f t="shared" si="22"/>
        <v>326.70957531398574</v>
      </c>
      <c r="AL22">
        <f t="shared" si="8"/>
        <v>-4049.0548469860496</v>
      </c>
      <c r="AN22">
        <f t="shared" si="9"/>
        <v>0</v>
      </c>
      <c r="AO22">
        <f t="shared" si="9"/>
        <v>0</v>
      </c>
      <c r="AP22">
        <f t="shared" si="9"/>
        <v>-3.4900914277439465</v>
      </c>
      <c r="AQ22">
        <f t="shared" si="9"/>
        <v>-778.19759456294196</v>
      </c>
      <c r="AR22">
        <f t="shared" si="9"/>
        <v>-781.68768599068585</v>
      </c>
      <c r="AS22">
        <f t="shared" si="9"/>
        <v>-15.550228253276968</v>
      </c>
      <c r="AT22">
        <f t="shared" si="9"/>
        <v>59.52451623297042</v>
      </c>
      <c r="AU22">
        <f t="shared" si="9"/>
        <v>-737.71339801099236</v>
      </c>
      <c r="AW22">
        <v>19</v>
      </c>
      <c r="AX22">
        <f>IF(Z22&gt;0, (R22*SUMPRODUCT(K22:$K$98, X22:$X$98)-K22*$AZ$3)/Z22, 0)</f>
        <v>6202.5628703413859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5.7670000000000004E-3</v>
      </c>
      <c r="Q23" s="4">
        <f t="shared" si="21"/>
        <v>25</v>
      </c>
      <c r="R23">
        <f t="shared" si="0"/>
        <v>1000000</v>
      </c>
      <c r="S23">
        <f t="shared" si="1"/>
        <v>6368.7106886902702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4752.6294962818647</v>
      </c>
      <c r="AC23">
        <f t="shared" si="2"/>
        <v>4802.9960213602917</v>
      </c>
      <c r="AE23">
        <f t="shared" si="3"/>
        <v>0</v>
      </c>
      <c r="AF23">
        <f t="shared" si="4"/>
        <v>0</v>
      </c>
      <c r="AG23">
        <f t="shared" si="4"/>
        <v>-18.853878972276064</v>
      </c>
      <c r="AH23">
        <f t="shared" si="5"/>
        <v>-4418.8853669046284</v>
      </c>
      <c r="AI23">
        <f t="shared" si="6"/>
        <v>-4437.7392458769045</v>
      </c>
      <c r="AJ23">
        <f t="shared" si="7"/>
        <v>-50.366525078427003</v>
      </c>
      <c r="AK23">
        <f t="shared" si="22"/>
        <v>332.68406473973056</v>
      </c>
      <c r="AL23">
        <f t="shared" si="8"/>
        <v>-4155.4217062156013</v>
      </c>
      <c r="AN23">
        <f t="shared" si="9"/>
        <v>0</v>
      </c>
      <c r="AO23">
        <f t="shared" si="9"/>
        <v>0</v>
      </c>
      <c r="AP23">
        <f t="shared" si="9"/>
        <v>-3.0670206751809892</v>
      </c>
      <c r="AQ23">
        <f t="shared" si="9"/>
        <v>-718.83418799283368</v>
      </c>
      <c r="AR23">
        <f t="shared" si="9"/>
        <v>-721.90120866801465</v>
      </c>
      <c r="AS23">
        <f t="shared" si="9"/>
        <v>-8.1932834076058025</v>
      </c>
      <c r="AT23">
        <f t="shared" si="9"/>
        <v>54.1187787595534</v>
      </c>
      <c r="AU23">
        <f t="shared" si="9"/>
        <v>-675.97571331606719</v>
      </c>
      <c r="AW23">
        <v>20</v>
      </c>
      <c r="AX23">
        <f>IF(Z23&gt;0, (R23*SUMPRODUCT(K23:$K$98, X23:$X$98)-K23*$AZ$3)/Z23, 0)</f>
        <v>6368.7106886902702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6.0780000000000001E-3</v>
      </c>
      <c r="Q24" s="4">
        <f t="shared" si="21"/>
        <v>25</v>
      </c>
      <c r="R24">
        <f t="shared" si="0"/>
        <v>1000000</v>
      </c>
      <c r="S24">
        <f t="shared" si="1"/>
        <v>6501.0204256615161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4802.9960213602917</v>
      </c>
      <c r="AC24">
        <f t="shared" si="2"/>
        <v>4823.9512259043941</v>
      </c>
      <c r="AE24">
        <f t="shared" si="3"/>
        <v>0</v>
      </c>
      <c r="AF24">
        <f t="shared" si="4"/>
        <v>0</v>
      </c>
      <c r="AG24">
        <f t="shared" si="4"/>
        <v>-18.550746306159809</v>
      </c>
      <c r="AH24">
        <f t="shared" si="5"/>
        <v>-4583.7550557397562</v>
      </c>
      <c r="AI24">
        <f t="shared" si="6"/>
        <v>-4602.3058020459157</v>
      </c>
      <c r="AJ24">
        <f t="shared" si="7"/>
        <v>-20.955204544102344</v>
      </c>
      <c r="AK24">
        <f t="shared" si="22"/>
        <v>336.20972149522044</v>
      </c>
      <c r="AL24">
        <f t="shared" si="8"/>
        <v>-4287.051285094798</v>
      </c>
      <c r="AN24">
        <f t="shared" si="9"/>
        <v>0</v>
      </c>
      <c r="AO24">
        <f t="shared" si="9"/>
        <v>0</v>
      </c>
      <c r="AP24">
        <f t="shared" si="9"/>
        <v>-2.6943831399691325</v>
      </c>
      <c r="AQ24">
        <f t="shared" si="9"/>
        <v>-665.7625594196445</v>
      </c>
      <c r="AR24">
        <f t="shared" si="9"/>
        <v>-668.45694255961359</v>
      </c>
      <c r="AS24">
        <f t="shared" si="9"/>
        <v>-3.0436160834934074</v>
      </c>
      <c r="AT24">
        <f t="shared" si="9"/>
        <v>48.832418391148032</v>
      </c>
      <c r="AU24">
        <f t="shared" si="9"/>
        <v>-622.66814025195902</v>
      </c>
      <c r="AW24">
        <v>21</v>
      </c>
      <c r="AX24">
        <f>IF(Z24&gt;0, (R24*SUMPRODUCT(K24:$K$98, X24:$X$98)-K24*$AZ$3)/Z24, 0)</f>
        <v>6501.0204256615161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6.4359999999999999E-3</v>
      </c>
      <c r="Q25" s="4">
        <f t="shared" si="21"/>
        <v>25</v>
      </c>
      <c r="R25">
        <f t="shared" si="0"/>
        <v>1000000</v>
      </c>
      <c r="S25">
        <f t="shared" si="1"/>
        <v>6602.4820751958241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4823.9512259043941</v>
      </c>
      <c r="AC25">
        <f t="shared" si="2"/>
        <v>4818.7149098212985</v>
      </c>
      <c r="AE25">
        <f t="shared" si="3"/>
        <v>0</v>
      </c>
      <c r="AF25">
        <f t="shared" si="4"/>
        <v>0</v>
      </c>
      <c r="AG25">
        <f t="shared" si="4"/>
        <v>-18.245846239871767</v>
      </c>
      <c r="AH25">
        <f t="shared" si="5"/>
        <v>-4775.7041290577818</v>
      </c>
      <c r="AI25">
        <f t="shared" si="6"/>
        <v>-4793.9499752976535</v>
      </c>
      <c r="AJ25">
        <f t="shared" si="7"/>
        <v>5.2363160830955167</v>
      </c>
      <c r="AK25">
        <f t="shared" si="22"/>
        <v>337.67658581330761</v>
      </c>
      <c r="AL25">
        <f t="shared" si="8"/>
        <v>-4451.0370734012504</v>
      </c>
      <c r="AN25">
        <f t="shared" si="9"/>
        <v>0</v>
      </c>
      <c r="AO25">
        <f t="shared" si="9"/>
        <v>0</v>
      </c>
      <c r="AP25">
        <f t="shared" si="9"/>
        <v>-2.3661591595362501</v>
      </c>
      <c r="AQ25">
        <f t="shared" si="9"/>
        <v>-619.32321031576214</v>
      </c>
      <c r="AR25">
        <f t="shared" si="9"/>
        <v>-621.68936947529835</v>
      </c>
      <c r="AS25">
        <f t="shared" si="9"/>
        <v>0.67905632325061804</v>
      </c>
      <c r="AT25">
        <f t="shared" si="9"/>
        <v>43.790599568743367</v>
      </c>
      <c r="AU25">
        <f t="shared" si="9"/>
        <v>-577.21971358330438</v>
      </c>
      <c r="AW25">
        <v>22</v>
      </c>
      <c r="AX25">
        <f>IF(Z25&gt;0, (R25*SUMPRODUCT(K25:$K$98, X25:$X$98)-K25*$AZ$3)/Z25, 0)</f>
        <v>6602.4820751958241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6.8199999999999997E-3</v>
      </c>
      <c r="Q26" s="4">
        <f t="shared" si="21"/>
        <v>25</v>
      </c>
      <c r="R26">
        <f t="shared" si="0"/>
        <v>1000000</v>
      </c>
      <c r="S26">
        <f t="shared" si="1"/>
        <v>6674.2297885522494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4818.7149098212985</v>
      </c>
      <c r="AC26">
        <f t="shared" si="2"/>
        <v>4789.1472739131686</v>
      </c>
      <c r="AE26">
        <f t="shared" si="3"/>
        <v>0</v>
      </c>
      <c r="AF26">
        <f t="shared" si="4"/>
        <v>0</v>
      </c>
      <c r="AG26">
        <f t="shared" si="4"/>
        <v>-17.93895110611712</v>
      </c>
      <c r="AH26">
        <f t="shared" si="5"/>
        <v>-4977.4668542370182</v>
      </c>
      <c r="AI26">
        <f t="shared" si="6"/>
        <v>-4995.4058053431354</v>
      </c>
      <c r="AJ26">
        <f t="shared" si="7"/>
        <v>29.567635908129887</v>
      </c>
      <c r="AK26">
        <f t="shared" si="22"/>
        <v>337.31004368749092</v>
      </c>
      <c r="AL26">
        <f t="shared" si="8"/>
        <v>-4628.5281257475144</v>
      </c>
      <c r="AN26">
        <f t="shared" si="9"/>
        <v>0</v>
      </c>
      <c r="AO26">
        <f t="shared" si="9"/>
        <v>0</v>
      </c>
      <c r="AP26">
        <f t="shared" si="9"/>
        <v>-2.077107466493616</v>
      </c>
      <c r="AQ26">
        <f t="shared" si="9"/>
        <v>-576.32876671561519</v>
      </c>
      <c r="AR26">
        <f t="shared" si="9"/>
        <v>-578.40587418210885</v>
      </c>
      <c r="AS26">
        <f t="shared" si="9"/>
        <v>3.4235645633929499</v>
      </c>
      <c r="AT26">
        <f t="shared" si="9"/>
        <v>39.05630859474627</v>
      </c>
      <c r="AU26">
        <f t="shared" si="9"/>
        <v>-535.92600102396955</v>
      </c>
      <c r="AW26">
        <v>23</v>
      </c>
      <c r="AX26">
        <f>IF(Z26&gt;0, (R26*SUMPRODUCT(K26:$K$98, X26:$X$98)-K26*$AZ$3)/Z26, 0)</f>
        <v>6674.2297885522494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7.2269999999999999E-3</v>
      </c>
      <c r="Q27" s="4">
        <f t="shared" si="21"/>
        <v>25</v>
      </c>
      <c r="R27">
        <f t="shared" si="0"/>
        <v>1000000</v>
      </c>
      <c r="S27">
        <f t="shared" si="1"/>
        <v>6720.6584684231066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4789.1472739131686</v>
      </c>
      <c r="AC27">
        <f t="shared" si="2"/>
        <v>4739.3859843472283</v>
      </c>
      <c r="AE27">
        <f t="shared" si="3"/>
        <v>0</v>
      </c>
      <c r="AF27">
        <f t="shared" si="4"/>
        <v>0</v>
      </c>
      <c r="AG27">
        <f t="shared" si="4"/>
        <v>-17.629916795412043</v>
      </c>
      <c r="AH27">
        <f t="shared" si="5"/>
        <v>-5185.7919857563375</v>
      </c>
      <c r="AI27">
        <f t="shared" si="6"/>
        <v>-5203.4219025517496</v>
      </c>
      <c r="AJ27">
        <f t="shared" si="7"/>
        <v>49.761289565940388</v>
      </c>
      <c r="AK27">
        <f t="shared" si="22"/>
        <v>335.24030917392184</v>
      </c>
      <c r="AL27">
        <f t="shared" si="8"/>
        <v>-4818.4203038118876</v>
      </c>
      <c r="AN27">
        <f t="shared" si="9"/>
        <v>0</v>
      </c>
      <c r="AO27">
        <f t="shared" si="9"/>
        <v>0</v>
      </c>
      <c r="AP27">
        <f t="shared" si="9"/>
        <v>-1.8226117287217236</v>
      </c>
      <c r="AQ27">
        <f t="shared" si="9"/>
        <v>-536.11627358390581</v>
      </c>
      <c r="AR27">
        <f t="shared" si="9"/>
        <v>-537.93888531262746</v>
      </c>
      <c r="AS27">
        <f t="shared" si="9"/>
        <v>5.1444094179050923</v>
      </c>
      <c r="AT27">
        <f t="shared" si="9"/>
        <v>34.657731317239964</v>
      </c>
      <c r="AU27">
        <f t="shared" si="9"/>
        <v>-498.13674457748249</v>
      </c>
      <c r="AW27">
        <v>24</v>
      </c>
      <c r="AX27">
        <f>IF(Z27&gt;0, (R27*SUMPRODUCT(K27:$K$98, X27:$X$98)-K27*$AZ$3)/Z27, 0)</f>
        <v>6720.6584684231066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7.6860000000000001E-3</v>
      </c>
      <c r="Q28" s="4">
        <f t="shared" si="21"/>
        <v>25</v>
      </c>
      <c r="R28">
        <f t="shared" si="0"/>
        <v>1000000</v>
      </c>
      <c r="S28">
        <f t="shared" si="1"/>
        <v>6746.4321179310009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4739.3859843472283</v>
      </c>
      <c r="AC28">
        <f t="shared" si="2"/>
        <v>4673.4192439326735</v>
      </c>
      <c r="AE28">
        <f t="shared" si="3"/>
        <v>0</v>
      </c>
      <c r="AF28">
        <f t="shared" si="4"/>
        <v>0</v>
      </c>
      <c r="AG28">
        <f t="shared" si="4"/>
        <v>-17.318114086968386</v>
      </c>
      <c r="AH28">
        <f t="shared" si="5"/>
        <v>-5420.1416195814791</v>
      </c>
      <c r="AI28">
        <f t="shared" si="6"/>
        <v>-5437.4597336684474</v>
      </c>
      <c r="AJ28">
        <f t="shared" si="7"/>
        <v>65.966740414554806</v>
      </c>
      <c r="AK28">
        <f t="shared" si="22"/>
        <v>331.75701890430599</v>
      </c>
      <c r="AL28">
        <f t="shared" si="8"/>
        <v>-5039.7359743495863</v>
      </c>
      <c r="AN28">
        <f t="shared" si="9"/>
        <v>0</v>
      </c>
      <c r="AO28">
        <f t="shared" si="9"/>
        <v>0</v>
      </c>
      <c r="AP28">
        <f t="shared" si="9"/>
        <v>-1.5985509086495993</v>
      </c>
      <c r="AQ28">
        <f t="shared" si="9"/>
        <v>-500.30691953411315</v>
      </c>
      <c r="AR28">
        <f t="shared" si="9"/>
        <v>-501.90547044276275</v>
      </c>
      <c r="AS28">
        <f t="shared" si="9"/>
        <v>6.0890690695754923</v>
      </c>
      <c r="AT28">
        <f t="shared" si="9"/>
        <v>30.622877373202325</v>
      </c>
      <c r="AU28">
        <f t="shared" si="9"/>
        <v>-465.1935239999849</v>
      </c>
      <c r="AW28">
        <v>25</v>
      </c>
      <c r="AX28">
        <f>IF(Z28&gt;0, (R28*SUMPRODUCT(K28:$K$98, X28:$X$98)-K28*$AZ$3)/Z28, 0)</f>
        <v>6746.4321179310009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8.2030000000000002E-3</v>
      </c>
      <c r="Q29" s="4">
        <f t="shared" si="21"/>
        <v>25</v>
      </c>
      <c r="R29">
        <f t="shared" si="0"/>
        <v>1000000</v>
      </c>
      <c r="S29">
        <f t="shared" si="1"/>
        <v>6753.1070192985253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4673.4192439326735</v>
      </c>
      <c r="AC29">
        <f t="shared" si="2"/>
        <v>4592.8886932997675</v>
      </c>
      <c r="AE29">
        <f t="shared" si="3"/>
        <v>0</v>
      </c>
      <c r="AF29">
        <f t="shared" si="4"/>
        <v>0</v>
      </c>
      <c r="AG29">
        <f t="shared" si="4"/>
        <v>-17.002872456243303</v>
      </c>
      <c r="AH29">
        <f t="shared" si="5"/>
        <v>-5682.4195942160668</v>
      </c>
      <c r="AI29">
        <f t="shared" si="6"/>
        <v>-5699.4224666723103</v>
      </c>
      <c r="AJ29">
        <f t="shared" si="7"/>
        <v>80.530550632905943</v>
      </c>
      <c r="AK29">
        <f t="shared" si="22"/>
        <v>327.13934707528716</v>
      </c>
      <c r="AL29">
        <f t="shared" si="8"/>
        <v>-5291.752568964117</v>
      </c>
      <c r="AN29">
        <f t="shared" si="9"/>
        <v>0</v>
      </c>
      <c r="AO29">
        <f t="shared" si="9"/>
        <v>0</v>
      </c>
      <c r="AP29">
        <f t="shared" si="9"/>
        <v>-1.4012968629102238</v>
      </c>
      <c r="AQ29">
        <f t="shared" si="9"/>
        <v>-468.31832513045219</v>
      </c>
      <c r="AR29">
        <f t="shared" si="9"/>
        <v>-469.71962199336247</v>
      </c>
      <c r="AS29">
        <f t="shared" si="9"/>
        <v>6.6369496248786808</v>
      </c>
      <c r="AT29">
        <f t="shared" si="9"/>
        <v>26.961287980653605</v>
      </c>
      <c r="AU29">
        <f t="shared" si="9"/>
        <v>-436.12138438783018</v>
      </c>
      <c r="AW29">
        <v>26</v>
      </c>
      <c r="AX29">
        <f>IF(Z29&gt;0, (R29*SUMPRODUCT(K29:$K$98, X29:$X$98)-K29*$AZ$3)/Z29, 0)</f>
        <v>6753.1070192985253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8.7950000000000007E-3</v>
      </c>
      <c r="Q30" s="4">
        <f t="shared" si="21"/>
        <v>25</v>
      </c>
      <c r="R30">
        <f t="shared" si="0"/>
        <v>1000000</v>
      </c>
      <c r="S30">
        <f t="shared" si="1"/>
        <v>6742.3258020512567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4592.8886932997675</v>
      </c>
      <c r="AC30">
        <f t="shared" si="2"/>
        <v>4499.3706975453897</v>
      </c>
      <c r="AE30">
        <f t="shared" si="3"/>
        <v>0</v>
      </c>
      <c r="AF30">
        <f t="shared" si="4"/>
        <v>0</v>
      </c>
      <c r="AG30">
        <f t="shared" si="4"/>
        <v>-16.68330346842821</v>
      </c>
      <c r="AH30">
        <f t="shared" si="5"/>
        <v>-5981.6105301063935</v>
      </c>
      <c r="AI30">
        <f t="shared" si="6"/>
        <v>-5998.2938335748213</v>
      </c>
      <c r="AJ30">
        <f t="shared" si="7"/>
        <v>93.517995754377807</v>
      </c>
      <c r="AK30">
        <f t="shared" si="22"/>
        <v>321.50220853098375</v>
      </c>
      <c r="AL30">
        <f t="shared" si="8"/>
        <v>-5583.2736292894597</v>
      </c>
      <c r="AN30">
        <f t="shared" si="9"/>
        <v>0</v>
      </c>
      <c r="AO30">
        <f t="shared" si="9"/>
        <v>0</v>
      </c>
      <c r="AP30">
        <f t="shared" si="9"/>
        <v>-1.2276424003319877</v>
      </c>
      <c r="AQ30">
        <f t="shared" si="9"/>
        <v>-440.15735390340774</v>
      </c>
      <c r="AR30">
        <f t="shared" si="9"/>
        <v>-441.38499630373968</v>
      </c>
      <c r="AS30">
        <f t="shared" si="9"/>
        <v>6.8815302076955698</v>
      </c>
      <c r="AT30">
        <f t="shared" si="9"/>
        <v>23.657769202600086</v>
      </c>
      <c r="AU30">
        <f t="shared" si="9"/>
        <v>-410.84569689344403</v>
      </c>
      <c r="AW30">
        <v>27</v>
      </c>
      <c r="AX30">
        <f>IF(Z30&gt;0, (R30*SUMPRODUCT(K30:$K$98, X30:$X$98)-K30*$AZ$3)/Z30, 0)</f>
        <v>6742.3258020512567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9.4780000000000003E-3</v>
      </c>
      <c r="Q31" s="4">
        <f t="shared" si="21"/>
        <v>25</v>
      </c>
      <c r="R31">
        <f t="shared" si="0"/>
        <v>1000000</v>
      </c>
      <c r="S31">
        <f t="shared" si="1"/>
        <v>6715.0072391953818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4499.3706975453897</v>
      </c>
      <c r="AC31">
        <f t="shared" si="2"/>
        <v>4393.8564948706226</v>
      </c>
      <c r="AE31">
        <f t="shared" si="3"/>
        <v>0</v>
      </c>
      <c r="AF31">
        <f t="shared" si="4"/>
        <v>0</v>
      </c>
      <c r="AG31">
        <f t="shared" si="4"/>
        <v>-16.358346083470163</v>
      </c>
      <c r="AH31">
        <f t="shared" si="5"/>
        <v>-6324.9740109505028</v>
      </c>
      <c r="AI31">
        <f t="shared" si="6"/>
        <v>-6341.3323570339726</v>
      </c>
      <c r="AJ31">
        <f t="shared" si="7"/>
        <v>105.51420267476715</v>
      </c>
      <c r="AK31">
        <f t="shared" si="22"/>
        <v>314.95594882817733</v>
      </c>
      <c r="AL31">
        <f t="shared" si="8"/>
        <v>-5920.8622055310279</v>
      </c>
      <c r="AN31">
        <f t="shared" si="9"/>
        <v>0</v>
      </c>
      <c r="AO31">
        <f t="shared" si="9"/>
        <v>0</v>
      </c>
      <c r="AP31">
        <f t="shared" si="9"/>
        <v>-1.0747592693377865</v>
      </c>
      <c r="AQ31">
        <f t="shared" si="9"/>
        <v>-415.55695251237779</v>
      </c>
      <c r="AR31">
        <f t="shared" si="9"/>
        <v>-416.63171178171552</v>
      </c>
      <c r="AS31">
        <f t="shared" si="9"/>
        <v>6.9323858776947551</v>
      </c>
      <c r="AT31">
        <f t="shared" si="9"/>
        <v>20.692912578626249</v>
      </c>
      <c r="AU31">
        <f t="shared" si="9"/>
        <v>-389.00641332539453</v>
      </c>
      <c r="AW31">
        <v>28</v>
      </c>
      <c r="AX31">
        <f>IF(Z31&gt;0, (R31*SUMPRODUCT(K31:$K$98, X31:$X$98)-K31*$AZ$3)/Z31, 0)</f>
        <v>6715.0072391953818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1.0265E-2</v>
      </c>
      <c r="Q32" s="4">
        <f t="shared" si="21"/>
        <v>25</v>
      </c>
      <c r="R32">
        <f t="shared" si="0"/>
        <v>1000000</v>
      </c>
      <c r="S32">
        <f t="shared" si="1"/>
        <v>6671.7564868717318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4393.8564948706226</v>
      </c>
      <c r="AC32">
        <f t="shared" si="2"/>
        <v>4277.0880702409595</v>
      </c>
      <c r="AE32">
        <f t="shared" si="3"/>
        <v>0</v>
      </c>
      <c r="AF32">
        <f t="shared" si="4"/>
        <v>0</v>
      </c>
      <c r="AG32">
        <f t="shared" si="4"/>
        <v>-16.02684420008864</v>
      </c>
      <c r="AH32">
        <f t="shared" si="5"/>
        <v>-6716.7369018728486</v>
      </c>
      <c r="AI32">
        <f t="shared" si="6"/>
        <v>-6732.7637460729375</v>
      </c>
      <c r="AJ32">
        <f t="shared" si="7"/>
        <v>116.76842462966306</v>
      </c>
      <c r="AK32">
        <f t="shared" si="22"/>
        <v>307.56995464094359</v>
      </c>
      <c r="AL32">
        <f t="shared" si="8"/>
        <v>-6308.4253668023312</v>
      </c>
      <c r="AN32">
        <f t="shared" si="9"/>
        <v>0</v>
      </c>
      <c r="AO32">
        <f t="shared" si="9"/>
        <v>0</v>
      </c>
      <c r="AP32">
        <f t="shared" si="9"/>
        <v>-0.94016006495058591</v>
      </c>
      <c r="AQ32">
        <f t="shared" si="9"/>
        <v>-394.01442499115637</v>
      </c>
      <c r="AR32">
        <f t="shared" si="9"/>
        <v>-394.95458505610696</v>
      </c>
      <c r="AS32">
        <f t="shared" si="9"/>
        <v>6.8498207328548464</v>
      </c>
      <c r="AT32">
        <f t="shared" si="9"/>
        <v>18.042540684988939</v>
      </c>
      <c r="AU32">
        <f t="shared" si="9"/>
        <v>-370.06222363826316</v>
      </c>
      <c r="AW32">
        <v>29</v>
      </c>
      <c r="AX32">
        <f>IF(Z32&gt;0, (R32*SUMPRODUCT(K32:$K$98, X32:$X$98)-K32*$AZ$3)/Z32, 0)</f>
        <v>6671.7564868717318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1.1204E-2</v>
      </c>
      <c r="Q33" s="4">
        <f t="shared" si="21"/>
        <v>25</v>
      </c>
      <c r="R33">
        <f t="shared" si="0"/>
        <v>1000000</v>
      </c>
      <c r="S33">
        <f t="shared" si="1"/>
        <v>6613.5115187321635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4277.0880702409595</v>
      </c>
      <c r="AC33">
        <f t="shared" si="2"/>
        <v>4149.8491165736559</v>
      </c>
      <c r="AE33">
        <f t="shared" si="3"/>
        <v>0</v>
      </c>
      <c r="AF33">
        <f t="shared" si="4"/>
        <v>0</v>
      </c>
      <c r="AG33">
        <f t="shared" si="4"/>
        <v>-15.687010995669961</v>
      </c>
      <c r="AH33">
        <f t="shared" si="5"/>
        <v>-7182.5904967117258</v>
      </c>
      <c r="AI33">
        <f t="shared" si="6"/>
        <v>-7198.2775077073957</v>
      </c>
      <c r="AJ33">
        <f t="shared" si="7"/>
        <v>127.23895366730358</v>
      </c>
      <c r="AK33">
        <f t="shared" si="22"/>
        <v>299.39616491686718</v>
      </c>
      <c r="AL33">
        <f t="shared" si="8"/>
        <v>-6771.6423891232253</v>
      </c>
      <c r="AN33">
        <f t="shared" si="9"/>
        <v>0</v>
      </c>
      <c r="AO33">
        <f t="shared" si="9"/>
        <v>0</v>
      </c>
      <c r="AP33">
        <f t="shared" si="9"/>
        <v>-0.82162938476194081</v>
      </c>
      <c r="AQ33">
        <f t="shared" si="9"/>
        <v>-376.19833456094159</v>
      </c>
      <c r="AR33">
        <f t="shared" si="9"/>
        <v>-377.01996394570352</v>
      </c>
      <c r="AS33">
        <f t="shared" si="9"/>
        <v>6.6643201339169389</v>
      </c>
      <c r="AT33">
        <f t="shared" si="9"/>
        <v>15.681297530079553</v>
      </c>
      <c r="AU33">
        <f t="shared" si="9"/>
        <v>-354.67434628170707</v>
      </c>
      <c r="AW33">
        <v>30</v>
      </c>
      <c r="AX33">
        <f>IF(Z33&gt;0, (R33*SUMPRODUCT(K33:$K$98, X33:$X$98)-K33*$AZ$3)/Z33, 0)</f>
        <v>6613.5115187321635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1.2285000000000001E-2</v>
      </c>
      <c r="Q34" s="4">
        <f t="shared" si="21"/>
        <v>25</v>
      </c>
      <c r="R34">
        <f t="shared" si="0"/>
        <v>1000000</v>
      </c>
      <c r="S34">
        <f t="shared" si="1"/>
        <v>6539.3032356421327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4149.8491165736559</v>
      </c>
      <c r="AC34">
        <f t="shared" si="2"/>
        <v>4011.8431671232966</v>
      </c>
      <c r="AE34">
        <f t="shared" si="3"/>
        <v>0</v>
      </c>
      <c r="AF34">
        <f t="shared" si="4"/>
        <v>0</v>
      </c>
      <c r="AG34">
        <f t="shared" si="4"/>
        <v>-15.337425955631456</v>
      </c>
      <c r="AH34">
        <f t="shared" si="5"/>
        <v>-7708.5972032722193</v>
      </c>
      <c r="AI34">
        <f t="shared" si="6"/>
        <v>-7723.9346292278506</v>
      </c>
      <c r="AJ34">
        <f t="shared" si="7"/>
        <v>138.00594945035937</v>
      </c>
      <c r="AK34">
        <f t="shared" si="22"/>
        <v>290.48943816015594</v>
      </c>
      <c r="AL34">
        <f t="shared" si="8"/>
        <v>-7295.439241617335</v>
      </c>
      <c r="AN34">
        <f t="shared" si="9"/>
        <v>0</v>
      </c>
      <c r="AO34">
        <f t="shared" si="9"/>
        <v>0</v>
      </c>
      <c r="AP34">
        <f t="shared" si="9"/>
        <v>-0.71724944100225085</v>
      </c>
      <c r="AQ34">
        <f t="shared" si="9"/>
        <v>-360.4898925643015</v>
      </c>
      <c r="AR34">
        <f t="shared" si="9"/>
        <v>-361.20714200530375</v>
      </c>
      <c r="AS34">
        <f t="shared" si="9"/>
        <v>6.4538006823700975</v>
      </c>
      <c r="AT34">
        <f t="shared" si="9"/>
        <v>13.584638500629792</v>
      </c>
      <c r="AU34">
        <f t="shared" ref="AU34:AU79" si="23">AL34*$K34</f>
        <v>-341.16870282230389</v>
      </c>
      <c r="AW34">
        <v>31</v>
      </c>
      <c r="AX34">
        <f>IF(Z34&gt;0, (R34*SUMPRODUCT(K34:$K$98, X34:$X$98)-K34*$AZ$3)/Z34, 0)</f>
        <v>6539.3032356421327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1.3528E-2</v>
      </c>
      <c r="Q35" s="4">
        <f t="shared" si="21"/>
        <v>25</v>
      </c>
      <c r="R35">
        <f t="shared" si="0"/>
        <v>1000000</v>
      </c>
      <c r="S35">
        <f t="shared" si="1"/>
        <v>6450.1181204617014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4011.8431671232966</v>
      </c>
      <c r="AC35">
        <f t="shared" si="2"/>
        <v>3864.0250469791577</v>
      </c>
      <c r="AE35">
        <f t="shared" si="3"/>
        <v>0</v>
      </c>
      <c r="AF35">
        <f t="shared" ref="AF35:AG66" si="24">-$Z35*P35</f>
        <v>0</v>
      </c>
      <c r="AG35">
        <f t="shared" si="24"/>
        <v>-14.976566997747359</v>
      </c>
      <c r="AH35">
        <f t="shared" si="5"/>
        <v>-8299.387933111293</v>
      </c>
      <c r="AI35">
        <f t="shared" ref="AI35:AI66" si="25">SUM(AE35:AH35)</f>
        <v>-8314.3645001090408</v>
      </c>
      <c r="AJ35">
        <f t="shared" si="7"/>
        <v>147.8181201441389</v>
      </c>
      <c r="AK35">
        <f t="shared" si="22"/>
        <v>280.82902169863081</v>
      </c>
      <c r="AL35">
        <f t="shared" ref="AL35:AL79" si="26">SUM(AI35:AK35)</f>
        <v>-7885.7173582662717</v>
      </c>
      <c r="AN35">
        <f t="shared" ref="AN35:AT66" si="27">AE35*$K35</f>
        <v>0</v>
      </c>
      <c r="AO35">
        <f t="shared" si="27"/>
        <v>0</v>
      </c>
      <c r="AP35">
        <f t="shared" si="27"/>
        <v>-0.62533392513781239</v>
      </c>
      <c r="AQ35">
        <f t="shared" si="27"/>
        <v>-346.53394420994459</v>
      </c>
      <c r="AR35">
        <f t="shared" si="27"/>
        <v>-347.15927813508245</v>
      </c>
      <c r="AS35">
        <f t="shared" si="27"/>
        <v>6.1720209504708556</v>
      </c>
      <c r="AT35">
        <f t="shared" si="27"/>
        <v>11.725778975771327</v>
      </c>
      <c r="AU35">
        <f t="shared" si="23"/>
        <v>-329.26147820884029</v>
      </c>
      <c r="AW35">
        <v>32</v>
      </c>
      <c r="AX35">
        <f>IF(Z35&gt;0, (R35*SUMPRODUCT(K35:$K$98, X35:$X$98)-K35*$AZ$3)/Z35, 0)</f>
        <v>6450.1181204617014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1.4963000000000001E-2</v>
      </c>
      <c r="Q36" s="4">
        <f t="shared" si="21"/>
        <v>25</v>
      </c>
      <c r="R36">
        <f t="shared" si="0"/>
        <v>1000000</v>
      </c>
      <c r="S36">
        <f t="shared" si="1"/>
        <v>6347.0708292042809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3864.0250469791577</v>
      </c>
      <c r="AC36">
        <f t="shared" si="2"/>
        <v>3707.3766138586457</v>
      </c>
      <c r="AE36">
        <f t="shared" si="3"/>
        <v>0</v>
      </c>
      <c r="AF36">
        <f t="shared" si="24"/>
        <v>0</v>
      </c>
      <c r="AG36">
        <f t="shared" si="24"/>
        <v>-14.602706955782594</v>
      </c>
      <c r="AH36">
        <f t="shared" si="5"/>
        <v>-8963.7748794917497</v>
      </c>
      <c r="AI36">
        <f t="shared" si="25"/>
        <v>-8978.3775864475319</v>
      </c>
      <c r="AJ36">
        <f t="shared" si="7"/>
        <v>156.64843312051198</v>
      </c>
      <c r="AK36">
        <f t="shared" si="22"/>
        <v>270.48175328854109</v>
      </c>
      <c r="AL36">
        <f t="shared" si="26"/>
        <v>-8551.2474000384791</v>
      </c>
      <c r="AN36">
        <f t="shared" si="27"/>
        <v>0</v>
      </c>
      <c r="AO36">
        <f t="shared" si="27"/>
        <v>0</v>
      </c>
      <c r="AP36">
        <f t="shared" si="27"/>
        <v>-0.54439617353981895</v>
      </c>
      <c r="AQ36">
        <f t="shared" si="27"/>
        <v>-334.17398292275311</v>
      </c>
      <c r="AR36">
        <f t="shared" si="27"/>
        <v>-334.71837909629289</v>
      </c>
      <c r="AS36">
        <f t="shared" si="27"/>
        <v>5.8399314483295175</v>
      </c>
      <c r="AT36">
        <f t="shared" si="27"/>
        <v>10.083694204677114</v>
      </c>
      <c r="AU36">
        <f t="shared" si="23"/>
        <v>-318.79475344328625</v>
      </c>
      <c r="AW36">
        <v>33</v>
      </c>
      <c r="AX36">
        <f>IF(Z36&gt;0, (R36*SUMPRODUCT(K36:$K$98, X36:$X$98)-K36*$AZ$3)/Z36, 0)</f>
        <v>6347.0708292042809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1.6567999999999999E-2</v>
      </c>
      <c r="Q37" s="4">
        <f t="shared" si="21"/>
        <v>25</v>
      </c>
      <c r="R37">
        <f t="shared" si="0"/>
        <v>1000000</v>
      </c>
      <c r="S37">
        <f t="shared" si="1"/>
        <v>6230.7553782449286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3707.3766138586457</v>
      </c>
      <c r="AC37">
        <f t="shared" si="2"/>
        <v>3542.7432658371708</v>
      </c>
      <c r="AE37">
        <f t="shared" si="3"/>
        <v>0</v>
      </c>
      <c r="AF37">
        <f t="shared" si="24"/>
        <v>0</v>
      </c>
      <c r="AG37">
        <f t="shared" si="24"/>
        <v>-14.214742237381362</v>
      </c>
      <c r="AH37">
        <f t="shared" si="5"/>
        <v>-9677.5059537362413</v>
      </c>
      <c r="AI37">
        <f t="shared" si="25"/>
        <v>-9691.7206959736232</v>
      </c>
      <c r="AJ37">
        <f t="shared" si="7"/>
        <v>164.63334802147483</v>
      </c>
      <c r="AK37">
        <f t="shared" si="22"/>
        <v>259.51636297010521</v>
      </c>
      <c r="AL37">
        <f t="shared" si="26"/>
        <v>-9267.5709849820432</v>
      </c>
      <c r="AN37">
        <f t="shared" si="27"/>
        <v>0</v>
      </c>
      <c r="AO37">
        <f t="shared" si="27"/>
        <v>0</v>
      </c>
      <c r="AP37">
        <f t="shared" si="27"/>
        <v>-0.47315415714394021</v>
      </c>
      <c r="AQ37">
        <f t="shared" si="27"/>
        <v>-322.12699297170434</v>
      </c>
      <c r="AR37">
        <f t="shared" si="27"/>
        <v>-322.60014712884828</v>
      </c>
      <c r="AS37">
        <f t="shared" si="27"/>
        <v>5.4800116470656501</v>
      </c>
      <c r="AT37">
        <f t="shared" si="27"/>
        <v>8.6383026815125401</v>
      </c>
      <c r="AU37">
        <f t="shared" si="23"/>
        <v>-308.48183280027013</v>
      </c>
      <c r="AW37">
        <v>34</v>
      </c>
      <c r="AX37">
        <f>IF(Z37&gt;0, (R37*SUMPRODUCT(K37:$K$98, X37:$X$98)-K37*$AZ$3)/Z37, 0)</f>
        <v>6230.7553782449286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1.8353999999999999E-2</v>
      </c>
      <c r="Q38" s="4">
        <f t="shared" si="21"/>
        <v>25</v>
      </c>
      <c r="R38">
        <f t="shared" si="0"/>
        <v>1000000</v>
      </c>
      <c r="S38">
        <f t="shared" si="1"/>
        <v>6103.5072904160043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3542.7432658371708</v>
      </c>
      <c r="AC38">
        <f t="shared" si="2"/>
        <v>3371.9918397416054</v>
      </c>
      <c r="AE38">
        <f t="shared" si="3"/>
        <v>0</v>
      </c>
      <c r="AF38">
        <f t="shared" si="24"/>
        <v>0</v>
      </c>
      <c r="AG38">
        <f t="shared" si="24"/>
        <v>-13.811697435982651</v>
      </c>
      <c r="AH38">
        <f t="shared" si="5"/>
        <v>-10435.8951609959</v>
      </c>
      <c r="AI38">
        <f t="shared" si="25"/>
        <v>-10449.706858431882</v>
      </c>
      <c r="AJ38">
        <f t="shared" si="7"/>
        <v>170.75142609556542</v>
      </c>
      <c r="AK38">
        <f t="shared" si="22"/>
        <v>247.99202860860197</v>
      </c>
      <c r="AL38">
        <f t="shared" si="26"/>
        <v>-10030.963403727716</v>
      </c>
      <c r="AN38">
        <f t="shared" si="27"/>
        <v>0</v>
      </c>
      <c r="AO38">
        <f t="shared" si="27"/>
        <v>0</v>
      </c>
      <c r="AP38">
        <f t="shared" si="27"/>
        <v>-0.41048066443953657</v>
      </c>
      <c r="AQ38">
        <f t="shared" si="27"/>
        <v>-310.15255000785282</v>
      </c>
      <c r="AR38">
        <f t="shared" si="27"/>
        <v>-310.56303067229231</v>
      </c>
      <c r="AS38">
        <f t="shared" si="27"/>
        <v>5.0746955008661798</v>
      </c>
      <c r="AT38">
        <f t="shared" si="27"/>
        <v>7.3702695234088793</v>
      </c>
      <c r="AU38">
        <f t="shared" si="23"/>
        <v>-298.11806564801731</v>
      </c>
      <c r="AW38">
        <v>35</v>
      </c>
      <c r="AX38">
        <f>IF(Z38&gt;0, (R38*SUMPRODUCT(K38:$K$98, X38:$X$98)-K38*$AZ$3)/Z38, 0)</f>
        <v>6103.5072904160043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2.0303000000000002E-2</v>
      </c>
      <c r="Q39" s="4">
        <f t="shared" si="21"/>
        <v>25</v>
      </c>
      <c r="R39">
        <f t="shared" si="0"/>
        <v>1000000</v>
      </c>
      <c r="S39">
        <f t="shared" si="1"/>
        <v>5967.5903062597563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3371.9918397416054</v>
      </c>
      <c r="AC39">
        <f t="shared" si="2"/>
        <v>3196.9960458731653</v>
      </c>
      <c r="AE39">
        <f t="shared" si="3"/>
        <v>0</v>
      </c>
      <c r="AF39">
        <f t="shared" si="24"/>
        <v>0</v>
      </c>
      <c r="AG39">
        <f t="shared" si="24"/>
        <v>-13.393161568580069</v>
      </c>
      <c r="AH39">
        <f t="shared" si="5"/>
        <v>-11216.755721710231</v>
      </c>
      <c r="AI39">
        <f t="shared" si="25"/>
        <v>-11230.148883278811</v>
      </c>
      <c r="AJ39">
        <f t="shared" si="7"/>
        <v>174.99579386844016</v>
      </c>
      <c r="AK39">
        <f t="shared" si="22"/>
        <v>236.03942878191239</v>
      </c>
      <c r="AL39">
        <f t="shared" si="26"/>
        <v>-10819.113660628458</v>
      </c>
      <c r="AN39">
        <f t="shared" si="27"/>
        <v>0</v>
      </c>
      <c r="AO39">
        <f t="shared" si="27"/>
        <v>0</v>
      </c>
      <c r="AP39">
        <f t="shared" si="27"/>
        <v>-0.35539452577234398</v>
      </c>
      <c r="AQ39">
        <f t="shared" si="27"/>
        <v>-297.64246178985394</v>
      </c>
      <c r="AR39">
        <f t="shared" si="27"/>
        <v>-297.99785631562628</v>
      </c>
      <c r="AS39">
        <f t="shared" si="27"/>
        <v>4.6436046377526639</v>
      </c>
      <c r="AT39">
        <f t="shared" si="27"/>
        <v>6.2634293199537909</v>
      </c>
      <c r="AU39">
        <f t="shared" si="23"/>
        <v>-287.09082235791982</v>
      </c>
      <c r="AW39">
        <v>36</v>
      </c>
      <c r="AX39">
        <f>IF(Z39&gt;0, (R39*SUMPRODUCT(K39:$K$98, X39:$X$98)-K39*$AZ$3)/Z39, 0)</f>
        <v>5967.5903062597563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2.2446000000000001E-2</v>
      </c>
      <c r="Q40" s="4">
        <f t="shared" si="21"/>
        <v>25</v>
      </c>
      <c r="R40">
        <f t="shared" si="0"/>
        <v>1000000</v>
      </c>
      <c r="S40">
        <f t="shared" si="1"/>
        <v>5826.2999409298673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3196.9960458731653</v>
      </c>
      <c r="AC40">
        <f t="shared" si="2"/>
        <v>3020.0292592077872</v>
      </c>
      <c r="AE40">
        <f t="shared" si="3"/>
        <v>0</v>
      </c>
      <c r="AF40">
        <f t="shared" si="24"/>
        <v>0</v>
      </c>
      <c r="AG40">
        <f t="shared" si="24"/>
        <v>-12.95860704832592</v>
      </c>
      <c r="AH40">
        <f t="shared" si="5"/>
        <v>-12024.91618273393</v>
      </c>
      <c r="AI40">
        <f t="shared" si="25"/>
        <v>-12037.874789782256</v>
      </c>
      <c r="AJ40">
        <f t="shared" si="7"/>
        <v>176.96678666537809</v>
      </c>
      <c r="AK40">
        <f t="shared" si="22"/>
        <v>223.78972321112158</v>
      </c>
      <c r="AL40">
        <f t="shared" si="26"/>
        <v>-11637.118279905757</v>
      </c>
      <c r="AN40">
        <f t="shared" si="27"/>
        <v>0</v>
      </c>
      <c r="AO40">
        <f t="shared" si="27"/>
        <v>0</v>
      </c>
      <c r="AP40">
        <f t="shared" si="27"/>
        <v>-0.30702088838315578</v>
      </c>
      <c r="AQ40">
        <f t="shared" si="27"/>
        <v>-284.89948305307257</v>
      </c>
      <c r="AR40">
        <f t="shared" si="27"/>
        <v>-285.20650394145571</v>
      </c>
      <c r="AS40">
        <f t="shared" si="27"/>
        <v>4.1927731779887427</v>
      </c>
      <c r="AT40">
        <f t="shared" si="27"/>
        <v>5.3021223172420573</v>
      </c>
      <c r="AU40">
        <f t="shared" si="23"/>
        <v>-275.71160844622494</v>
      </c>
      <c r="AW40">
        <v>37</v>
      </c>
      <c r="AX40">
        <f>IF(Z40&gt;0, (R40*SUMPRODUCT(K40:$K$98, X40:$X$98)-K40*$AZ$3)/Z40, 0)</f>
        <v>5826.2999409298673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2.4856E-2</v>
      </c>
      <c r="Q41" s="4">
        <f t="shared" si="21"/>
        <v>25</v>
      </c>
      <c r="R41">
        <f t="shared" si="0"/>
        <v>1000000</v>
      </c>
      <c r="S41">
        <f t="shared" si="1"/>
        <v>5682.6051021762887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3020.0292592077872</v>
      </c>
      <c r="AC41">
        <f t="shared" si="2"/>
        <v>2842.8759146587117</v>
      </c>
      <c r="AE41">
        <f t="shared" si="3"/>
        <v>0</v>
      </c>
      <c r="AF41">
        <f t="shared" si="24"/>
        <v>0</v>
      </c>
      <c r="AG41">
        <f t="shared" si="24"/>
        <v>-12.506921841049474</v>
      </c>
      <c r="AH41">
        <f t="shared" si="5"/>
        <v>-12883.965471727564</v>
      </c>
      <c r="AI41">
        <f t="shared" si="25"/>
        <v>-12896.472393568614</v>
      </c>
      <c r="AJ41">
        <f t="shared" si="7"/>
        <v>177.15334454907543</v>
      </c>
      <c r="AK41">
        <f t="shared" si="22"/>
        <v>211.40204814454512</v>
      </c>
      <c r="AL41">
        <f t="shared" si="26"/>
        <v>-12507.917000874993</v>
      </c>
      <c r="AN41">
        <f t="shared" si="27"/>
        <v>0</v>
      </c>
      <c r="AO41">
        <f t="shared" si="27"/>
        <v>0</v>
      </c>
      <c r="AP41">
        <f t="shared" si="27"/>
        <v>-0.26457086455149331</v>
      </c>
      <c r="AQ41">
        <f t="shared" si="27"/>
        <v>-272.54682863041859</v>
      </c>
      <c r="AR41">
        <f t="shared" si="27"/>
        <v>-272.81139949497009</v>
      </c>
      <c r="AS41">
        <f t="shared" si="27"/>
        <v>3.7474939174645523</v>
      </c>
      <c r="AT41">
        <f t="shared" si="27"/>
        <v>4.4719894596275402</v>
      </c>
      <c r="AU41">
        <f t="shared" si="23"/>
        <v>-264.59191611787799</v>
      </c>
      <c r="AW41">
        <v>38</v>
      </c>
      <c r="AX41">
        <f>IF(Z41&gt;0, (R41*SUMPRODUCT(K41:$K$98, X41:$X$98)-K41*$AZ$3)/Z41, 0)</f>
        <v>5682.6051021762887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2.7564999999999999E-2</v>
      </c>
      <c r="Q42" s="4">
        <f t="shared" si="21"/>
        <v>25</v>
      </c>
      <c r="R42">
        <f t="shared" si="0"/>
        <v>1000000</v>
      </c>
      <c r="S42">
        <f t="shared" si="1"/>
        <v>5538.151102801924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2842.8759146587117</v>
      </c>
      <c r="AC42">
        <f t="shared" si="2"/>
        <v>2666.5309954068607</v>
      </c>
      <c r="AE42">
        <f t="shared" si="3"/>
        <v>0</v>
      </c>
      <c r="AF42">
        <f t="shared" si="24"/>
        <v>0</v>
      </c>
      <c r="AG42">
        <f t="shared" si="24"/>
        <v>-12.03709932209045</v>
      </c>
      <c r="AH42">
        <f t="shared" si="5"/>
        <v>-13790.132021941148</v>
      </c>
      <c r="AI42">
        <f t="shared" si="25"/>
        <v>-13802.16912126324</v>
      </c>
      <c r="AJ42">
        <f t="shared" si="7"/>
        <v>176.34491925185102</v>
      </c>
      <c r="AK42">
        <f t="shared" si="22"/>
        <v>199.00131402610984</v>
      </c>
      <c r="AL42">
        <f t="shared" si="26"/>
        <v>-13426.82288798528</v>
      </c>
      <c r="AN42">
        <f t="shared" si="27"/>
        <v>0</v>
      </c>
      <c r="AO42">
        <f t="shared" si="27"/>
        <v>0</v>
      </c>
      <c r="AP42">
        <f t="shared" si="27"/>
        <v>-0.2273502321648361</v>
      </c>
      <c r="AQ42">
        <f t="shared" si="27"/>
        <v>-260.46056719149686</v>
      </c>
      <c r="AR42">
        <f t="shared" si="27"/>
        <v>-260.6879174236617</v>
      </c>
      <c r="AS42">
        <f t="shared" si="27"/>
        <v>3.3307076115439851</v>
      </c>
      <c r="AT42">
        <f t="shared" si="27"/>
        <v>3.7586293619687687</v>
      </c>
      <c r="AU42">
        <f t="shared" si="23"/>
        <v>-253.59858045014894</v>
      </c>
      <c r="AW42">
        <v>39</v>
      </c>
      <c r="AX42">
        <f>IF(Z42&gt;0, (R42*SUMPRODUCT(K42:$K$98, X42:$X$98)-K42*$AZ$3)/Z42, 0)</f>
        <v>5538.151102801924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3.0620999999999999E-2</v>
      </c>
      <c r="Q43" s="4">
        <f t="shared" si="21"/>
        <v>25</v>
      </c>
      <c r="R43">
        <f t="shared" si="0"/>
        <v>1000000</v>
      </c>
      <c r="S43">
        <f t="shared" si="1"/>
        <v>5394.7322320995763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2666.5309954068607</v>
      </c>
      <c r="AC43">
        <f t="shared" si="2"/>
        <v>2491.9649901605126</v>
      </c>
      <c r="AE43">
        <f t="shared" si="3"/>
        <v>0</v>
      </c>
      <c r="AF43">
        <f t="shared" si="24"/>
        <v>0</v>
      </c>
      <c r="AG43">
        <f t="shared" si="24"/>
        <v>-11.548140310527815</v>
      </c>
      <c r="AH43">
        <f t="shared" si="5"/>
        <v>-14743.520733669266</v>
      </c>
      <c r="AI43">
        <f t="shared" si="25"/>
        <v>-14755.068873979793</v>
      </c>
      <c r="AJ43">
        <f t="shared" si="7"/>
        <v>174.56600524634814</v>
      </c>
      <c r="AK43">
        <f t="shared" si="22"/>
        <v>186.65716967848027</v>
      </c>
      <c r="AL43">
        <f t="shared" si="26"/>
        <v>-14393.845699054966</v>
      </c>
      <c r="AN43">
        <f t="shared" si="27"/>
        <v>0</v>
      </c>
      <c r="AO43">
        <f t="shared" si="27"/>
        <v>0</v>
      </c>
      <c r="AP43">
        <f t="shared" si="27"/>
        <v>-0.19474556998577527</v>
      </c>
      <c r="AQ43">
        <f t="shared" si="27"/>
        <v>-248.63183782569448</v>
      </c>
      <c r="AR43">
        <f t="shared" si="27"/>
        <v>-248.82658339568025</v>
      </c>
      <c r="AS43">
        <f t="shared" si="27"/>
        <v>2.9438468253496737</v>
      </c>
      <c r="AT43">
        <f t="shared" si="27"/>
        <v>3.1477498474649015</v>
      </c>
      <c r="AU43">
        <f t="shared" si="23"/>
        <v>-242.73498672286567</v>
      </c>
      <c r="AW43">
        <v>40</v>
      </c>
      <c r="AX43">
        <f>IF(Z43&gt;0, (R43*SUMPRODUCT(K43:$K$98, X43:$X$98)-K43*$AZ$3)/Z43, 0)</f>
        <v>5394.7322320995763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3.3921E-2</v>
      </c>
      <c r="Q44" s="4">
        <f t="shared" si="21"/>
        <v>25</v>
      </c>
      <c r="R44">
        <f t="shared" si="0"/>
        <v>1000000</v>
      </c>
      <c r="S44">
        <f t="shared" si="1"/>
        <v>5253.2345385224926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2491.9649901605126</v>
      </c>
      <c r="AC44">
        <f t="shared" si="2"/>
        <v>2320.0247255001291</v>
      </c>
      <c r="AE44">
        <f t="shared" si="3"/>
        <v>0</v>
      </c>
      <c r="AF44">
        <f t="shared" si="24"/>
        <v>0</v>
      </c>
      <c r="AG44">
        <f t="shared" si="24"/>
        <v>-11.040934439949122</v>
      </c>
      <c r="AH44">
        <f t="shared" si="5"/>
        <v>-15668.978698936558</v>
      </c>
      <c r="AI44">
        <f t="shared" si="25"/>
        <v>-15680.019633376507</v>
      </c>
      <c r="AJ44">
        <f t="shared" si="7"/>
        <v>171.94026466038349</v>
      </c>
      <c r="AK44">
        <f t="shared" si="22"/>
        <v>174.4375493112359</v>
      </c>
      <c r="AL44">
        <f t="shared" si="26"/>
        <v>-15333.641819404887</v>
      </c>
      <c r="AN44">
        <f t="shared" si="27"/>
        <v>0</v>
      </c>
      <c r="AO44">
        <f t="shared" si="27"/>
        <v>0</v>
      </c>
      <c r="AP44">
        <f t="shared" si="27"/>
        <v>-0.1662429908985982</v>
      </c>
      <c r="AQ44">
        <f t="shared" si="27"/>
        <v>-235.92730283883861</v>
      </c>
      <c r="AR44">
        <f t="shared" si="27"/>
        <v>-236.0935458297372</v>
      </c>
      <c r="AS44">
        <f t="shared" si="27"/>
        <v>2.5888989748561912</v>
      </c>
      <c r="AT44">
        <f t="shared" si="27"/>
        <v>2.626500508652164</v>
      </c>
      <c r="AU44">
        <f t="shared" si="23"/>
        <v>-230.87814634622885</v>
      </c>
      <c r="AW44">
        <v>41</v>
      </c>
      <c r="AX44">
        <f>IF(Z44&gt;0, (R44*SUMPRODUCT(K44:$K$98, X44:$X$98)-K44*$AZ$3)/Z44, 0)</f>
        <v>5253.2345385224926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3.7368999999999999E-2</v>
      </c>
      <c r="Q45" s="4">
        <f t="shared" si="21"/>
        <v>25</v>
      </c>
      <c r="R45">
        <f t="shared" si="0"/>
        <v>1000000</v>
      </c>
      <c r="S45">
        <f t="shared" si="1"/>
        <v>5116.4314850524825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2320.0247255001291</v>
      </c>
      <c r="AC45">
        <f t="shared" si="2"/>
        <v>2152.5720415588903</v>
      </c>
      <c r="AE45">
        <f t="shared" si="3"/>
        <v>0</v>
      </c>
      <c r="AF45">
        <f t="shared" si="24"/>
        <v>0</v>
      </c>
      <c r="AG45">
        <f t="shared" si="24"/>
        <v>-10.517936416463172</v>
      </c>
      <c r="AH45">
        <f t="shared" si="5"/>
        <v>-16503.547163458352</v>
      </c>
      <c r="AI45">
        <f t="shared" si="25"/>
        <v>-16514.065099874813</v>
      </c>
      <c r="AJ45">
        <f t="shared" si="7"/>
        <v>167.45268394123877</v>
      </c>
      <c r="AK45">
        <f t="shared" si="22"/>
        <v>162.40173078500905</v>
      </c>
      <c r="AL45">
        <f t="shared" si="26"/>
        <v>-16184.210685148564</v>
      </c>
      <c r="AN45">
        <f t="shared" si="27"/>
        <v>0</v>
      </c>
      <c r="AO45">
        <f t="shared" si="27"/>
        <v>0</v>
      </c>
      <c r="AP45">
        <f t="shared" si="27"/>
        <v>-0.14140020237743078</v>
      </c>
      <c r="AQ45">
        <f t="shared" si="27"/>
        <v>-221.86908310320416</v>
      </c>
      <c r="AR45">
        <f t="shared" si="27"/>
        <v>-222.01048330558157</v>
      </c>
      <c r="AS45">
        <f t="shared" si="27"/>
        <v>2.2511871588112511</v>
      </c>
      <c r="AT45">
        <f t="shared" si="27"/>
        <v>2.1832835539394915</v>
      </c>
      <c r="AU45">
        <f t="shared" si="23"/>
        <v>-217.57601259283081</v>
      </c>
      <c r="AW45">
        <v>42</v>
      </c>
      <c r="AX45">
        <f>IF(Z45&gt;0, (R45*SUMPRODUCT(K45:$K$98, X45:$X$98)-K45*$AZ$3)/Z45, 0)</f>
        <v>5116.4314850524825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5.0548205999999998E-2</v>
      </c>
      <c r="Q46" s="4">
        <f t="shared" si="21"/>
        <v>25</v>
      </c>
      <c r="R46">
        <f t="shared" si="0"/>
        <v>1000000</v>
      </c>
      <c r="S46">
        <f t="shared" si="1"/>
        <v>5039.525389459538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2152.5720415588903</v>
      </c>
      <c r="AC46">
        <f t="shared" si="2"/>
        <v>1991.8410110428297</v>
      </c>
      <c r="AE46">
        <f t="shared" si="3"/>
        <v>0</v>
      </c>
      <c r="AF46">
        <f t="shared" si="24"/>
        <v>0</v>
      </c>
      <c r="AG46">
        <f t="shared" si="24"/>
        <v>-9.8810942356242588</v>
      </c>
      <c r="AH46">
        <f t="shared" si="5"/>
        <v>-21266.512666971288</v>
      </c>
      <c r="AI46">
        <f t="shared" si="25"/>
        <v>-21276.393761206913</v>
      </c>
      <c r="AJ46">
        <f t="shared" si="7"/>
        <v>160.73103051606063</v>
      </c>
      <c r="AK46">
        <f t="shared" si="22"/>
        <v>150.68004290912234</v>
      </c>
      <c r="AL46">
        <f t="shared" si="26"/>
        <v>-20964.982687781729</v>
      </c>
      <c r="AN46">
        <f t="shared" si="27"/>
        <v>0</v>
      </c>
      <c r="AO46">
        <f t="shared" si="27"/>
        <v>0</v>
      </c>
      <c r="AP46">
        <f t="shared" si="27"/>
        <v>-0.11860595874592895</v>
      </c>
      <c r="AQ46">
        <f t="shared" si="27"/>
        <v>-255.2688056505736</v>
      </c>
      <c r="AR46">
        <f t="shared" si="27"/>
        <v>-255.38741160931954</v>
      </c>
      <c r="AS46">
        <f t="shared" si="27"/>
        <v>1.9293063622294406</v>
      </c>
      <c r="AT46">
        <f t="shared" si="27"/>
        <v>1.8086611185916996</v>
      </c>
      <c r="AU46">
        <f t="shared" si="23"/>
        <v>-251.64944412849837</v>
      </c>
      <c r="AW46">
        <v>43</v>
      </c>
      <c r="AX46">
        <f>IF(Z46&gt;0, (R46*SUMPRODUCT(K46:$K$98, X46:$X$98)-K46*$AZ$3)/Z46, 0)</f>
        <v>5039.525389459538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6.4784177999999998E-2</v>
      </c>
      <c r="Q47" s="4">
        <f t="shared" si="21"/>
        <v>25</v>
      </c>
      <c r="R47">
        <f t="shared" si="0"/>
        <v>1000000</v>
      </c>
      <c r="S47">
        <f t="shared" si="1"/>
        <v>4898.0841097231596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1991.8410110428297</v>
      </c>
      <c r="AC47">
        <f t="shared" si="2"/>
        <v>1791.1597523450619</v>
      </c>
      <c r="AE47">
        <f t="shared" si="3"/>
        <v>0</v>
      </c>
      <c r="AF47">
        <f t="shared" si="24"/>
        <v>0</v>
      </c>
      <c r="AG47">
        <f t="shared" si="24"/>
        <v>-9.1421447254725603</v>
      </c>
      <c r="AH47">
        <f t="shared" si="5"/>
        <v>-25605.542711818238</v>
      </c>
      <c r="AI47">
        <f t="shared" si="25"/>
        <v>-25614.68485654371</v>
      </c>
      <c r="AJ47">
        <f t="shared" si="7"/>
        <v>200.68125869776782</v>
      </c>
      <c r="AK47">
        <f t="shared" si="22"/>
        <v>139.4288707729981</v>
      </c>
      <c r="AL47">
        <f t="shared" si="26"/>
        <v>-25274.574727072944</v>
      </c>
      <c r="AN47">
        <f t="shared" si="27"/>
        <v>0</v>
      </c>
      <c r="AO47">
        <f t="shared" si="27"/>
        <v>0</v>
      </c>
      <c r="AP47">
        <f t="shared" si="27"/>
        <v>-9.7978669299297091E-2</v>
      </c>
      <c r="AQ47">
        <f t="shared" si="27"/>
        <v>-274.42105511631848</v>
      </c>
      <c r="AR47">
        <f t="shared" si="27"/>
        <v>-274.51903378561781</v>
      </c>
      <c r="AS47">
        <f t="shared" si="27"/>
        <v>2.1507516311495407</v>
      </c>
      <c r="AT47">
        <f t="shared" si="27"/>
        <v>1.4942943511032489</v>
      </c>
      <c r="AU47">
        <f t="shared" si="23"/>
        <v>-270.87398780336503</v>
      </c>
      <c r="AW47">
        <v>44</v>
      </c>
      <c r="AX47">
        <f>IF(Z47&gt;0, (R47*SUMPRODUCT(K47:$K$98, X47:$X$98)-K47*$AZ$3)/Z47, 0)</f>
        <v>4898.0841097231596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8.0470763000000001E-2</v>
      </c>
      <c r="Q48" s="4">
        <f t="shared" si="21"/>
        <v>25</v>
      </c>
      <c r="R48">
        <f t="shared" si="0"/>
        <v>1000000</v>
      </c>
      <c r="S48">
        <f t="shared" si="1"/>
        <v>4706.7605446145208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1791.1597523450619</v>
      </c>
      <c r="AC48">
        <f t="shared" si="2"/>
        <v>1565.4775784366047</v>
      </c>
      <c r="AE48">
        <f t="shared" si="3"/>
        <v>0</v>
      </c>
      <c r="AF48">
        <f t="shared" si="24"/>
        <v>0</v>
      </c>
      <c r="AG48">
        <f t="shared" si="24"/>
        <v>-8.3150479167026319</v>
      </c>
      <c r="AH48">
        <f t="shared" si="5"/>
        <v>-29427.014460608098</v>
      </c>
      <c r="AI48">
        <f t="shared" si="25"/>
        <v>-29435.329508524799</v>
      </c>
      <c r="AJ48">
        <f t="shared" si="7"/>
        <v>225.68217390845712</v>
      </c>
      <c r="AK48">
        <f t="shared" si="22"/>
        <v>125.38118266415434</v>
      </c>
      <c r="AL48">
        <f t="shared" si="26"/>
        <v>-29084.266151952186</v>
      </c>
      <c r="AN48">
        <f t="shared" si="27"/>
        <v>0</v>
      </c>
      <c r="AO48">
        <f t="shared" si="27"/>
        <v>0</v>
      </c>
      <c r="AP48">
        <f t="shared" si="27"/>
        <v>-7.9566486008986609E-2</v>
      </c>
      <c r="AQ48">
        <f t="shared" si="27"/>
        <v>-281.5863670085397</v>
      </c>
      <c r="AR48">
        <f t="shared" si="27"/>
        <v>-281.66593349454865</v>
      </c>
      <c r="AS48">
        <f t="shared" si="27"/>
        <v>2.1595470901249789</v>
      </c>
      <c r="AT48">
        <f t="shared" si="27"/>
        <v>1.1997694079667687</v>
      </c>
      <c r="AU48">
        <f t="shared" si="23"/>
        <v>-278.30661699645691</v>
      </c>
      <c r="AW48">
        <v>45</v>
      </c>
      <c r="AX48">
        <f>IF(Z48&gt;0, (R48*SUMPRODUCT(K48:$K$98, X48:$X$98)-K48*$AZ$3)/Z48, 0)</f>
        <v>4706.7605446145208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9.7818447000000003E-2</v>
      </c>
      <c r="Q49" s="4">
        <f t="shared" si="21"/>
        <v>25</v>
      </c>
      <c r="R49">
        <f t="shared" si="0"/>
        <v>1000000</v>
      </c>
      <c r="S49">
        <f t="shared" si="1"/>
        <v>4473.2839481960527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1565.4775784366047</v>
      </c>
      <c r="AC49">
        <f t="shared" si="2"/>
        <v>1327.40806964937</v>
      </c>
      <c r="AE49">
        <f t="shared" si="3"/>
        <v>0</v>
      </c>
      <c r="AF49">
        <f t="shared" si="24"/>
        <v>0</v>
      </c>
      <c r="AG49">
        <f t="shared" si="24"/>
        <v>-7.4185323635931697</v>
      </c>
      <c r="AH49">
        <f t="shared" si="5"/>
        <v>-32534.602957697472</v>
      </c>
      <c r="AI49">
        <f t="shared" si="25"/>
        <v>-32542.021490061066</v>
      </c>
      <c r="AJ49">
        <f t="shared" si="7"/>
        <v>238.06950878723478</v>
      </c>
      <c r="AK49">
        <f t="shared" si="22"/>
        <v>109.58343049056234</v>
      </c>
      <c r="AL49">
        <f t="shared" si="26"/>
        <v>-32194.368550783271</v>
      </c>
      <c r="AN49">
        <f t="shared" si="27"/>
        <v>0</v>
      </c>
      <c r="AO49">
        <f t="shared" si="27"/>
        <v>0</v>
      </c>
      <c r="AP49">
        <f t="shared" si="27"/>
        <v>-6.3381920584152193E-2</v>
      </c>
      <c r="AQ49">
        <f t="shared" si="27"/>
        <v>-277.96678909451066</v>
      </c>
      <c r="AR49">
        <f t="shared" si="27"/>
        <v>-278.03017101509482</v>
      </c>
      <c r="AS49">
        <f t="shared" si="27"/>
        <v>2.0340010611144823</v>
      </c>
      <c r="AT49">
        <f t="shared" si="27"/>
        <v>0.93625099255180366</v>
      </c>
      <c r="AU49">
        <f t="shared" si="23"/>
        <v>-275.05991896142854</v>
      </c>
      <c r="AW49">
        <v>46</v>
      </c>
      <c r="AX49">
        <f>IF(Z49&gt;0, (R49*SUMPRODUCT(K49:$K$98, X49:$X$98)-K49*$AZ$3)/Z49, 0)</f>
        <v>4473.2839481960527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0.115047869</v>
      </c>
      <c r="Q50" s="4">
        <f t="shared" si="21"/>
        <v>25</v>
      </c>
      <c r="R50">
        <f t="shared" si="0"/>
        <v>1000000</v>
      </c>
      <c r="S50">
        <f t="shared" si="1"/>
        <v>4191.6460253965915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1327.40806964937</v>
      </c>
      <c r="AC50">
        <f t="shared" si="2"/>
        <v>1088.2956182524538</v>
      </c>
      <c r="AE50">
        <f t="shared" si="3"/>
        <v>0</v>
      </c>
      <c r="AF50">
        <f t="shared" si="24"/>
        <v>0</v>
      </c>
      <c r="AG50">
        <f t="shared" si="24"/>
        <v>-6.4908607004183088</v>
      </c>
      <c r="AH50">
        <f t="shared" si="5"/>
        <v>-34139.453581557093</v>
      </c>
      <c r="AI50">
        <f t="shared" si="25"/>
        <v>-34145.944442257511</v>
      </c>
      <c r="AJ50">
        <f t="shared" si="7"/>
        <v>239.11245139691619</v>
      </c>
      <c r="AK50">
        <f t="shared" si="22"/>
        <v>92.9185648754559</v>
      </c>
      <c r="AL50">
        <f t="shared" si="26"/>
        <v>-33813.913425985134</v>
      </c>
      <c r="AN50">
        <f t="shared" si="27"/>
        <v>0</v>
      </c>
      <c r="AO50">
        <f t="shared" si="27"/>
        <v>0</v>
      </c>
      <c r="AP50">
        <f t="shared" si="27"/>
        <v>-4.9514416501764913E-2</v>
      </c>
      <c r="AQ50">
        <f t="shared" si="27"/>
        <v>-260.42696058335514</v>
      </c>
      <c r="AR50">
        <f t="shared" si="27"/>
        <v>-260.47647499985686</v>
      </c>
      <c r="AS50">
        <f t="shared" si="27"/>
        <v>1.8240282846405746</v>
      </c>
      <c r="AT50">
        <f t="shared" si="27"/>
        <v>0.70881331988731233</v>
      </c>
      <c r="AU50">
        <f t="shared" si="23"/>
        <v>-257.94363339532896</v>
      </c>
      <c r="AW50">
        <v>47</v>
      </c>
      <c r="AX50">
        <f>IF(Z50&gt;0, (R50*SUMPRODUCT(K50:$K$98, X50:$X$98)-K50*$AZ$3)/Z50, 0)</f>
        <v>4191.6460253965915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0.13365521</v>
      </c>
      <c r="Q51" s="4">
        <f t="shared" si="21"/>
        <v>25</v>
      </c>
      <c r="R51">
        <f t="shared" si="0"/>
        <v>1000000</v>
      </c>
      <c r="S51">
        <f t="shared" si="1"/>
        <v>3879.5235261754688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1088.2956182524538</v>
      </c>
      <c r="AC51">
        <f t="shared" si="2"/>
        <v>862.56003061337901</v>
      </c>
      <c r="AE51">
        <f t="shared" si="3"/>
        <v>0</v>
      </c>
      <c r="AF51">
        <f t="shared" si="24"/>
        <v>0</v>
      </c>
      <c r="AG51">
        <f t="shared" si="24"/>
        <v>-5.5584147434189699</v>
      </c>
      <c r="AH51">
        <f t="shared" si="5"/>
        <v>-34701.493999806247</v>
      </c>
      <c r="AI51">
        <f t="shared" si="25"/>
        <v>-34707.052414549667</v>
      </c>
      <c r="AJ51">
        <f t="shared" si="7"/>
        <v>225.73558763907477</v>
      </c>
      <c r="AK51">
        <f t="shared" si="22"/>
        <v>76.180693277671779</v>
      </c>
      <c r="AL51">
        <f t="shared" si="26"/>
        <v>-34405.136133632921</v>
      </c>
      <c r="AN51">
        <f t="shared" si="27"/>
        <v>0</v>
      </c>
      <c r="AO51">
        <f t="shared" si="27"/>
        <v>0</v>
      </c>
      <c r="AP51">
        <f t="shared" si="27"/>
        <v>-3.7858404108193217E-2</v>
      </c>
      <c r="AQ51">
        <f t="shared" si="27"/>
        <v>-236.35213341324479</v>
      </c>
      <c r="AR51">
        <f t="shared" si="27"/>
        <v>-236.38999181735298</v>
      </c>
      <c r="AS51">
        <f t="shared" si="27"/>
        <v>1.5374867642899093</v>
      </c>
      <c r="AT51">
        <f t="shared" si="27"/>
        <v>0.5188672678236359</v>
      </c>
      <c r="AU51">
        <f t="shared" si="23"/>
        <v>-234.33363778523946</v>
      </c>
      <c r="AW51">
        <v>48</v>
      </c>
      <c r="AX51">
        <f>IF(Z51&gt;0, (R51*SUMPRODUCT(K51:$K$98, X51:$X$98)-K51*$AZ$3)/Z51, 0)</f>
        <v>3879.5235261754688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0.153152232</v>
      </c>
      <c r="Q52" s="4">
        <f t="shared" si="21"/>
        <v>25</v>
      </c>
      <c r="R52">
        <f t="shared" si="0"/>
        <v>1000000</v>
      </c>
      <c r="S52">
        <f t="shared" si="1"/>
        <v>3532.0633185826914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862.56003061337901</v>
      </c>
      <c r="AC52">
        <f t="shared" si="2"/>
        <v>657.18233732895669</v>
      </c>
      <c r="AE52">
        <f t="shared" si="3"/>
        <v>0</v>
      </c>
      <c r="AF52">
        <f t="shared" si="24"/>
        <v>0</v>
      </c>
      <c r="AG52">
        <f t="shared" si="24"/>
        <v>-4.6515469716484574</v>
      </c>
      <c r="AH52">
        <f t="shared" si="5"/>
        <v>-34051.344973452899</v>
      </c>
      <c r="AI52">
        <f t="shared" si="25"/>
        <v>-34055.996520424545</v>
      </c>
      <c r="AJ52">
        <f t="shared" si="7"/>
        <v>205.37769328442232</v>
      </c>
      <c r="AK52">
        <f t="shared" si="22"/>
        <v>60.379202142936535</v>
      </c>
      <c r="AL52">
        <f t="shared" si="26"/>
        <v>-33790.239624997186</v>
      </c>
      <c r="AN52">
        <f t="shared" si="27"/>
        <v>0</v>
      </c>
      <c r="AO52">
        <f t="shared" si="27"/>
        <v>0</v>
      </c>
      <c r="AP52">
        <f t="shared" si="27"/>
        <v>-2.8287250873199575E-2</v>
      </c>
      <c r="AQ52">
        <f t="shared" si="27"/>
        <v>-207.07496746884857</v>
      </c>
      <c r="AR52">
        <f t="shared" si="27"/>
        <v>-207.10325471972178</v>
      </c>
      <c r="AS52">
        <f t="shared" si="27"/>
        <v>1.2489544594745092</v>
      </c>
      <c r="AT52">
        <f t="shared" si="27"/>
        <v>0.36718142350298405</v>
      </c>
      <c r="AU52">
        <f t="shared" si="23"/>
        <v>-205.48711883674426</v>
      </c>
      <c r="AW52">
        <v>49</v>
      </c>
      <c r="AX52">
        <f>IF(Z52&gt;0, (R52*SUMPRODUCT(K52:$K$98, X52:$X$98)-K52*$AZ$3)/Z52, 0)</f>
        <v>3532.0633185826914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0.17329698399999999</v>
      </c>
      <c r="Q53" s="4">
        <f t="shared" si="21"/>
        <v>25</v>
      </c>
      <c r="R53">
        <f t="shared" si="0"/>
        <v>1000000</v>
      </c>
      <c r="S53">
        <f t="shared" si="1"/>
        <v>3144.0617029842429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657.18233732895669</v>
      </c>
      <c r="AC53">
        <f t="shared" si="2"/>
        <v>477.76311997512784</v>
      </c>
      <c r="AE53">
        <f t="shared" si="3"/>
        <v>0</v>
      </c>
      <c r="AF53">
        <f t="shared" si="24"/>
        <v>0</v>
      </c>
      <c r="AG53">
        <f t="shared" si="24"/>
        <v>-3.7989324408109608</v>
      </c>
      <c r="AH53">
        <f t="shared" si="5"/>
        <v>-32243.962444840443</v>
      </c>
      <c r="AI53">
        <f t="shared" si="25"/>
        <v>-32247.761377281255</v>
      </c>
      <c r="AJ53">
        <f t="shared" si="7"/>
        <v>179.41921735382886</v>
      </c>
      <c r="AK53">
        <f t="shared" si="22"/>
        <v>46.002763613026971</v>
      </c>
      <c r="AL53">
        <f t="shared" si="26"/>
        <v>-32022.339396314401</v>
      </c>
      <c r="AN53">
        <f t="shared" si="27"/>
        <v>0</v>
      </c>
      <c r="AO53">
        <f t="shared" si="27"/>
        <v>0</v>
      </c>
      <c r="AP53">
        <f t="shared" si="27"/>
        <v>-2.0627038484366714E-2</v>
      </c>
      <c r="AQ53">
        <f t="shared" si="27"/>
        <v>-175.07483078488758</v>
      </c>
      <c r="AR53">
        <f t="shared" si="27"/>
        <v>-175.09545782337193</v>
      </c>
      <c r="AS53">
        <f t="shared" si="27"/>
        <v>0.97419134424047638</v>
      </c>
      <c r="AT53">
        <f t="shared" si="27"/>
        <v>0.24978090298193603</v>
      </c>
      <c r="AU53">
        <f t="shared" si="23"/>
        <v>-173.87148557614952</v>
      </c>
      <c r="AW53">
        <v>50</v>
      </c>
      <c r="AX53">
        <f>IF(Z53&gt;0, (R53*SUMPRODUCT(K53:$K$98, X53:$X$98)-K53*$AZ$3)/Z53, 0)</f>
        <v>3144.0617029842429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0.19491187900000001</v>
      </c>
      <c r="Q54" s="4">
        <f t="shared" si="21"/>
        <v>25</v>
      </c>
      <c r="R54">
        <f t="shared" si="0"/>
        <v>1000000</v>
      </c>
      <c r="S54">
        <f t="shared" si="1"/>
        <v>2709.6708702952396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477.76311997512784</v>
      </c>
      <c r="AC54">
        <f t="shared" si="2"/>
        <v>327.38092322150783</v>
      </c>
      <c r="AE54">
        <f t="shared" si="3"/>
        <v>0</v>
      </c>
      <c r="AF54">
        <f t="shared" si="24"/>
        <v>0</v>
      </c>
      <c r="AG54">
        <f t="shared" si="24"/>
        <v>-3.0204860561703306</v>
      </c>
      <c r="AH54">
        <f t="shared" si="5"/>
        <v>-29618.282409300824</v>
      </c>
      <c r="AI54">
        <f t="shared" si="25"/>
        <v>-29621.302895356996</v>
      </c>
      <c r="AJ54">
        <f t="shared" si="7"/>
        <v>150.38219675362001</v>
      </c>
      <c r="AK54">
        <f t="shared" si="22"/>
        <v>33.443418398258949</v>
      </c>
      <c r="AL54">
        <f t="shared" si="26"/>
        <v>-29437.477280205116</v>
      </c>
      <c r="AN54">
        <f t="shared" si="27"/>
        <v>0</v>
      </c>
      <c r="AO54">
        <f t="shared" si="27"/>
        <v>0</v>
      </c>
      <c r="AP54">
        <f t="shared" si="27"/>
        <v>-1.4643136848508766E-2</v>
      </c>
      <c r="AQ54">
        <f t="shared" si="27"/>
        <v>-143.58767247118672</v>
      </c>
      <c r="AR54">
        <f t="shared" si="27"/>
        <v>-143.60231560803524</v>
      </c>
      <c r="AS54">
        <f t="shared" si="27"/>
        <v>0.72904395044108428</v>
      </c>
      <c r="AT54">
        <f t="shared" si="27"/>
        <v>0.16213170436169883</v>
      </c>
      <c r="AU54">
        <f t="shared" si="23"/>
        <v>-142.71113995323245</v>
      </c>
      <c r="AW54">
        <v>51</v>
      </c>
      <c r="AX54">
        <f>IF(Z54&gt;0, (R54*SUMPRODUCT(K54:$K$98, X54:$X$98)-K54*$AZ$3)/Z54, 0)</f>
        <v>2709.6708702952396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0.21714087100000001</v>
      </c>
      <c r="Q55" s="4">
        <f t="shared" si="21"/>
        <v>25</v>
      </c>
      <c r="R55">
        <f t="shared" si="0"/>
        <v>1000000</v>
      </c>
      <c r="S55">
        <f t="shared" si="1"/>
        <v>2204.4138111910984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327.38092322150783</v>
      </c>
      <c r="AC55">
        <f t="shared" si="2"/>
        <v>205.84024542109572</v>
      </c>
      <c r="AE55">
        <f t="shared" si="3"/>
        <v>0</v>
      </c>
      <c r="AF55">
        <f t="shared" si="24"/>
        <v>0</v>
      </c>
      <c r="AG55">
        <f t="shared" si="24"/>
        <v>-2.3344102225284469</v>
      </c>
      <c r="AH55">
        <f t="shared" si="5"/>
        <v>-26234.838923207222</v>
      </c>
      <c r="AI55">
        <f t="shared" si="25"/>
        <v>-26237.17333342975</v>
      </c>
      <c r="AJ55">
        <f t="shared" si="7"/>
        <v>121.54067780041211</v>
      </c>
      <c r="AK55">
        <f t="shared" si="22"/>
        <v>22.91666462550555</v>
      </c>
      <c r="AL55">
        <f t="shared" si="26"/>
        <v>-26092.715991003832</v>
      </c>
      <c r="AN55">
        <f t="shared" si="27"/>
        <v>0</v>
      </c>
      <c r="AO55">
        <f t="shared" si="27"/>
        <v>0</v>
      </c>
      <c r="AP55">
        <f t="shared" si="27"/>
        <v>-1.0104537491577043E-2</v>
      </c>
      <c r="AQ55">
        <f t="shared" si="27"/>
        <v>-113.5579817663353</v>
      </c>
      <c r="AR55">
        <f t="shared" si="27"/>
        <v>-113.56808630382687</v>
      </c>
      <c r="AS55">
        <f t="shared" si="27"/>
        <v>0.52609105449159521</v>
      </c>
      <c r="AT55">
        <f t="shared" si="27"/>
        <v>9.9195203420377603E-2</v>
      </c>
      <c r="AU55">
        <f t="shared" si="23"/>
        <v>-112.94280004591489</v>
      </c>
      <c r="AW55">
        <v>52</v>
      </c>
      <c r="AX55">
        <f>IF(Z55&gt;0, (R55*SUMPRODUCT(K55:$K$98, X55:$X$98)-K55*$AZ$3)/Z55, 0)</f>
        <v>2204.4138111910984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0.240684854</v>
      </c>
      <c r="Q56" s="4">
        <f t="shared" si="21"/>
        <v>25</v>
      </c>
      <c r="R56">
        <f t="shared" si="0"/>
        <v>1000000</v>
      </c>
      <c r="S56">
        <f t="shared" si="1"/>
        <v>1600.2530911943161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205.84024542109572</v>
      </c>
      <c r="AC56">
        <f t="shared" si="2"/>
        <v>111.967080325095</v>
      </c>
      <c r="AE56">
        <f t="shared" si="3"/>
        <v>0</v>
      </c>
      <c r="AF56">
        <f t="shared" si="24"/>
        <v>0</v>
      </c>
      <c r="AG56">
        <f t="shared" si="24"/>
        <v>-1.7492089367177954</v>
      </c>
      <c r="AH56">
        <f t="shared" si="5"/>
        <v>-22474.287343414668</v>
      </c>
      <c r="AI56">
        <f t="shared" si="25"/>
        <v>-22476.036552351386</v>
      </c>
      <c r="AJ56">
        <f t="shared" si="7"/>
        <v>93.873165096000719</v>
      </c>
      <c r="AK56">
        <f t="shared" si="22"/>
        <v>14.408817179476701</v>
      </c>
      <c r="AL56">
        <f t="shared" si="26"/>
        <v>-22367.754570075911</v>
      </c>
      <c r="AN56">
        <f t="shared" si="27"/>
        <v>0</v>
      </c>
      <c r="AO56">
        <f t="shared" si="27"/>
        <v>0</v>
      </c>
      <c r="AP56">
        <f t="shared" si="27"/>
        <v>-6.7602526658602901E-3</v>
      </c>
      <c r="AQ56">
        <f t="shared" si="27"/>
        <v>-86.85746896063381</v>
      </c>
      <c r="AR56">
        <f t="shared" si="27"/>
        <v>-86.86422921329968</v>
      </c>
      <c r="AS56">
        <f t="shared" si="27"/>
        <v>0.36279617675847992</v>
      </c>
      <c r="AT56">
        <f t="shared" si="27"/>
        <v>5.5686455005326728E-2</v>
      </c>
      <c r="AU56">
        <f t="shared" si="23"/>
        <v>-86.445746581535872</v>
      </c>
      <c r="AW56">
        <v>53</v>
      </c>
      <c r="AX56">
        <f>IF(Z56&gt;0, (R56*SUMPRODUCT(K56:$K$98, X56:$X$98)-K56*$AZ$3)/Z56, 0)</f>
        <v>1600.2530911943161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0.26560892699999999</v>
      </c>
      <c r="Q57" s="4">
        <f t="shared" si="21"/>
        <v>25</v>
      </c>
      <c r="R57">
        <f t="shared" si="0"/>
        <v>1000000</v>
      </c>
      <c r="S57">
        <f t="shared" si="1"/>
        <v>842.17817399078604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111.967080325095</v>
      </c>
      <c r="AC57">
        <f t="shared" si="2"/>
        <v>42.685340534402627</v>
      </c>
      <c r="AE57">
        <f t="shared" si="3"/>
        <v>0</v>
      </c>
      <c r="AF57">
        <f t="shared" si="24"/>
        <v>0</v>
      </c>
      <c r="AG57">
        <f t="shared" si="24"/>
        <v>-1.2671113385701929</v>
      </c>
      <c r="AH57">
        <f t="shared" si="5"/>
        <v>-18584.22035121698</v>
      </c>
      <c r="AI57">
        <f t="shared" si="25"/>
        <v>-18585.487462555549</v>
      </c>
      <c r="AJ57">
        <f t="shared" si="7"/>
        <v>69.28173979069237</v>
      </c>
      <c r="AK57">
        <f t="shared" si="22"/>
        <v>7.8376956227566508</v>
      </c>
      <c r="AL57">
        <f t="shared" si="26"/>
        <v>-18508.368027142104</v>
      </c>
      <c r="AN57">
        <f t="shared" si="27"/>
        <v>0</v>
      </c>
      <c r="AO57">
        <f t="shared" si="27"/>
        <v>0</v>
      </c>
      <c r="AP57">
        <f t="shared" si="27"/>
        <v>-4.3723809664050406E-3</v>
      </c>
      <c r="AQ57">
        <f t="shared" si="27"/>
        <v>-64.127980601001454</v>
      </c>
      <c r="AR57">
        <f t="shared" si="27"/>
        <v>-64.13235298196787</v>
      </c>
      <c r="AS57">
        <f t="shared" si="27"/>
        <v>0.23906830533303539</v>
      </c>
      <c r="AT57">
        <f t="shared" si="27"/>
        <v>2.7045288064493866E-2</v>
      </c>
      <c r="AU57">
        <f t="shared" si="23"/>
        <v>-63.866239388570342</v>
      </c>
      <c r="AW57">
        <v>54</v>
      </c>
      <c r="AX57">
        <f>IF(Z57&gt;0, (R57*SUMPRODUCT(K57:$K$98, X57:$X$98)-K57*$AZ$3)/Z57, 0)</f>
        <v>842.17817399078604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0.29099302900000001</v>
      </c>
      <c r="Q58" s="4">
        <f t="shared" si="21"/>
        <v>25</v>
      </c>
      <c r="R58">
        <f t="shared" si="0"/>
        <v>1000000</v>
      </c>
      <c r="S58">
        <f t="shared" si="1"/>
        <v>-162.29810075499307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42.685340534402627</v>
      </c>
      <c r="AC58">
        <f t="shared" si="2"/>
        <v>-5.750024736293966</v>
      </c>
      <c r="AE58">
        <f t="shared" si="3"/>
        <v>0</v>
      </c>
      <c r="AF58">
        <f t="shared" si="24"/>
        <v>0</v>
      </c>
      <c r="AG58">
        <f t="shared" si="24"/>
        <v>-0.88571965869370595</v>
      </c>
      <c r="AH58">
        <f t="shared" si="5"/>
        <v>-14748.822659631398</v>
      </c>
      <c r="AI58">
        <f t="shared" si="25"/>
        <v>-14749.708379290092</v>
      </c>
      <c r="AJ58">
        <f t="shared" si="7"/>
        <v>48.435365270696593</v>
      </c>
      <c r="AK58">
        <f t="shared" si="22"/>
        <v>2.9879738374081843</v>
      </c>
      <c r="AL58">
        <f t="shared" si="26"/>
        <v>-14698.285040181989</v>
      </c>
      <c r="AN58">
        <f t="shared" si="27"/>
        <v>0</v>
      </c>
      <c r="AO58">
        <f t="shared" si="27"/>
        <v>0</v>
      </c>
      <c r="AP58">
        <f t="shared" si="27"/>
        <v>-2.7288614065936068E-3</v>
      </c>
      <c r="AQ58">
        <f t="shared" si="27"/>
        <v>-45.440442191291069</v>
      </c>
      <c r="AR58">
        <f t="shared" si="27"/>
        <v>-45.443171052697664</v>
      </c>
      <c r="AS58">
        <f t="shared" si="27"/>
        <v>0.14922712587908768</v>
      </c>
      <c r="AT58">
        <f t="shared" si="27"/>
        <v>9.2058095456976647E-3</v>
      </c>
      <c r="AU58">
        <f t="shared" si="23"/>
        <v>-45.28473811727288</v>
      </c>
      <c r="AW58">
        <v>55</v>
      </c>
      <c r="AX58">
        <f>IF(Z58&gt;0, (R58*SUMPRODUCT(K58:$K$98, X58:$X$98)-K58*$AZ$3)/Z58, 0)</f>
        <v>-162.29810075499307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0.31752069599999999</v>
      </c>
      <c r="Q59" s="4">
        <f t="shared" si="21"/>
        <v>25</v>
      </c>
      <c r="R59">
        <f t="shared" si="0"/>
        <v>1000000</v>
      </c>
      <c r="S59">
        <f t="shared" si="1"/>
        <v>-1560.5039775190501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-5.750024736293966</v>
      </c>
      <c r="AC59">
        <f t="shared" si="2"/>
        <v>-37.179203239812793</v>
      </c>
      <c r="AE59">
        <f t="shared" si="3"/>
        <v>0</v>
      </c>
      <c r="AF59">
        <f t="shared" si="24"/>
        <v>0</v>
      </c>
      <c r="AG59">
        <f t="shared" si="24"/>
        <v>-0.59562813961746086</v>
      </c>
      <c r="AH59">
        <f t="shared" si="5"/>
        <v>-11249.372899572318</v>
      </c>
      <c r="AI59">
        <f t="shared" si="25"/>
        <v>-11249.968527711935</v>
      </c>
      <c r="AJ59">
        <f t="shared" si="7"/>
        <v>31.429178503518827</v>
      </c>
      <c r="AK59">
        <f t="shared" si="22"/>
        <v>-0.40250173154057767</v>
      </c>
      <c r="AL59">
        <f t="shared" si="26"/>
        <v>-11218.941850939957</v>
      </c>
      <c r="AN59">
        <f t="shared" si="27"/>
        <v>0</v>
      </c>
      <c r="AO59">
        <f t="shared" si="27"/>
        <v>0</v>
      </c>
      <c r="AP59">
        <f t="shared" si="27"/>
        <v>-1.6384846601951155E-3</v>
      </c>
      <c r="AQ59">
        <f t="shared" si="27"/>
        <v>-30.945356182469318</v>
      </c>
      <c r="AR59">
        <f t="shared" si="27"/>
        <v>-30.946994667129513</v>
      </c>
      <c r="AS59">
        <f t="shared" si="27"/>
        <v>8.6457008048046333E-2</v>
      </c>
      <c r="AT59">
        <f t="shared" si="27"/>
        <v>-1.1072225587843531E-3</v>
      </c>
      <c r="AU59">
        <f t="shared" si="23"/>
        <v>-30.861644881640249</v>
      </c>
      <c r="AW59">
        <v>56</v>
      </c>
      <c r="AX59">
        <f>IF(Z59&gt;0, (R59*SUMPRODUCT(K59:$K$98, X59:$X$98)-K59*$AZ$3)/Z59, 0)</f>
        <v>-1560.5039775190501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0.344227385</v>
      </c>
      <c r="Q60" s="4">
        <f t="shared" si="21"/>
        <v>25</v>
      </c>
      <c r="R60">
        <f t="shared" si="0"/>
        <v>1000000</v>
      </c>
      <c r="S60">
        <f t="shared" si="1"/>
        <v>-3614.7081174532377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-37.179203239812793</v>
      </c>
      <c r="AC60">
        <f t="shared" si="2"/>
        <v>-55.614502558199703</v>
      </c>
      <c r="AE60">
        <f t="shared" si="3"/>
        <v>0</v>
      </c>
      <c r="AF60">
        <f t="shared" si="24"/>
        <v>0</v>
      </c>
      <c r="AG60">
        <f t="shared" si="24"/>
        <v>-0.38464034128835284</v>
      </c>
      <c r="AH60">
        <f t="shared" si="5"/>
        <v>-8201.2606773173375</v>
      </c>
      <c r="AI60">
        <f t="shared" si="25"/>
        <v>-8201.6453176586256</v>
      </c>
      <c r="AJ60">
        <f t="shared" si="7"/>
        <v>18.43529931838691</v>
      </c>
      <c r="AK60">
        <f t="shared" si="22"/>
        <v>-2.6025442267868959</v>
      </c>
      <c r="AL60">
        <f t="shared" si="26"/>
        <v>-8185.8125625670255</v>
      </c>
      <c r="AN60">
        <f t="shared" si="27"/>
        <v>0</v>
      </c>
      <c r="AO60">
        <f t="shared" si="27"/>
        <v>0</v>
      </c>
      <c r="AP60">
        <f t="shared" si="27"/>
        <v>-9.4472189611748765E-4</v>
      </c>
      <c r="AQ60">
        <f t="shared" si="27"/>
        <v>-20.143260355056363</v>
      </c>
      <c r="AR60">
        <f t="shared" si="27"/>
        <v>-20.144205076952478</v>
      </c>
      <c r="AS60">
        <f t="shared" si="27"/>
        <v>4.5279262360324049E-2</v>
      </c>
      <c r="AT60">
        <f t="shared" si="27"/>
        <v>-6.3921545733460683E-3</v>
      </c>
      <c r="AU60">
        <f t="shared" si="23"/>
        <v>-20.105317969165501</v>
      </c>
      <c r="AW60">
        <v>57</v>
      </c>
      <c r="AX60">
        <f>IF(Z60&gt;0, (R60*SUMPRODUCT(K60:$K$98, X60:$X$98)-K60*$AZ$3)/Z60, 0)</f>
        <v>-3614.7081174532377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0.370496828</v>
      </c>
      <c r="Q61" s="4">
        <f t="shared" si="21"/>
        <v>25</v>
      </c>
      <c r="R61">
        <f t="shared" si="0"/>
        <v>1000000</v>
      </c>
      <c r="S61">
        <f t="shared" si="1"/>
        <v>-6776.3206053658359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-55.614502558199703</v>
      </c>
      <c r="AC61">
        <f t="shared" si="2"/>
        <v>-64.588069284611109</v>
      </c>
      <c r="AE61">
        <f t="shared" si="3"/>
        <v>0</v>
      </c>
      <c r="AF61">
        <f t="shared" si="24"/>
        <v>0</v>
      </c>
      <c r="AG61">
        <f t="shared" si="24"/>
        <v>-0.23828591150729714</v>
      </c>
      <c r="AH61">
        <f t="shared" si="5"/>
        <v>-5700.3210547268854</v>
      </c>
      <c r="AI61">
        <f t="shared" si="25"/>
        <v>-5700.5593406383923</v>
      </c>
      <c r="AJ61">
        <f t="shared" si="7"/>
        <v>8.9735667264114056</v>
      </c>
      <c r="AK61">
        <f t="shared" si="22"/>
        <v>-3.8930151790739798</v>
      </c>
      <c r="AL61">
        <f t="shared" si="26"/>
        <v>-5695.4787890910548</v>
      </c>
      <c r="AN61">
        <f t="shared" si="27"/>
        <v>0</v>
      </c>
      <c r="AO61">
        <f t="shared" si="27"/>
        <v>0</v>
      </c>
      <c r="AP61">
        <f t="shared" si="27"/>
        <v>-5.2255197437735539E-4</v>
      </c>
      <c r="AQ61">
        <f t="shared" si="27"/>
        <v>-12.500588066202665</v>
      </c>
      <c r="AR61">
        <f t="shared" si="27"/>
        <v>-12.501110618177043</v>
      </c>
      <c r="AS61">
        <f t="shared" si="27"/>
        <v>1.9678691788497214E-2</v>
      </c>
      <c r="AT61">
        <f t="shared" si="27"/>
        <v>-8.5372347665792422E-3</v>
      </c>
      <c r="AU61">
        <f t="shared" si="23"/>
        <v>-12.489969161155123</v>
      </c>
      <c r="AW61">
        <v>58</v>
      </c>
      <c r="AX61">
        <f>IF(Z61&gt;0, (R61*SUMPRODUCT(K61:$K$98, X61:$X$98)-K61*$AZ$3)/Z61, 0)</f>
        <v>-6776.3206053658359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0.397394472</v>
      </c>
      <c r="Q62" s="4">
        <f t="shared" si="21"/>
        <v>25</v>
      </c>
      <c r="R62">
        <f t="shared" si="0"/>
        <v>1000000</v>
      </c>
      <c r="S62">
        <f t="shared" si="1"/>
        <v>-11882.29078161494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-64.588069284611109</v>
      </c>
      <c r="AC62">
        <f t="shared" si="2"/>
        <v>-67.115716610952205</v>
      </c>
      <c r="AE62">
        <f t="shared" si="3"/>
        <v>0</v>
      </c>
      <c r="AF62">
        <f t="shared" si="24"/>
        <v>0</v>
      </c>
      <c r="AG62">
        <f t="shared" si="24"/>
        <v>-0.14120954840374308</v>
      </c>
      <c r="AH62">
        <f t="shared" si="5"/>
        <v>-3787.740159539243</v>
      </c>
      <c r="AI62">
        <f t="shared" si="25"/>
        <v>-3787.8813690876468</v>
      </c>
      <c r="AJ62">
        <f t="shared" si="7"/>
        <v>2.5276473263410963</v>
      </c>
      <c r="AK62">
        <f t="shared" si="22"/>
        <v>-4.5211648499227781</v>
      </c>
      <c r="AL62">
        <f t="shared" si="26"/>
        <v>-3789.8748866112282</v>
      </c>
      <c r="AN62">
        <f t="shared" si="27"/>
        <v>0</v>
      </c>
      <c r="AO62">
        <f t="shared" si="27"/>
        <v>0</v>
      </c>
      <c r="AP62">
        <f t="shared" si="27"/>
        <v>-2.7648856132440636E-4</v>
      </c>
      <c r="AQ62">
        <f t="shared" si="27"/>
        <v>-7.4164023553659533</v>
      </c>
      <c r="AR62">
        <f t="shared" si="27"/>
        <v>-7.4166788439272775</v>
      </c>
      <c r="AS62">
        <f t="shared" si="27"/>
        <v>4.9491382183119211E-3</v>
      </c>
      <c r="AT62">
        <f t="shared" si="27"/>
        <v>-8.852449278369685E-3</v>
      </c>
      <c r="AU62">
        <f t="shared" si="23"/>
        <v>-7.4205821549873354</v>
      </c>
      <c r="AW62">
        <v>59</v>
      </c>
      <c r="AX62">
        <f>IF(Z62&gt;0, (R62*SUMPRODUCT(K62:$K$98, X62:$X$98)-K62*$AZ$3)/Z62, 0)</f>
        <v>-11882.29078161494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0.424762996</v>
      </c>
      <c r="Q63" s="4">
        <f t="shared" si="21"/>
        <v>25</v>
      </c>
      <c r="R63">
        <f t="shared" si="0"/>
        <v>1000000</v>
      </c>
      <c r="S63">
        <f t="shared" si="1"/>
        <v>-20555.71526008322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-67.115716610952205</v>
      </c>
      <c r="AC63">
        <f t="shared" si="2"/>
        <v>-65.627707591441748</v>
      </c>
      <c r="AE63">
        <f t="shared" si="3"/>
        <v>0</v>
      </c>
      <c r="AF63">
        <f t="shared" si="24"/>
        <v>0</v>
      </c>
      <c r="AG63">
        <f t="shared" si="24"/>
        <v>-7.9816862075924727E-2</v>
      </c>
      <c r="AH63">
        <f t="shared" si="5"/>
        <v>-2399.2236337512377</v>
      </c>
      <c r="AI63">
        <f t="shared" si="25"/>
        <v>-2399.3034506133135</v>
      </c>
      <c r="AJ63">
        <f t="shared" si="7"/>
        <v>-1.4880090195104572</v>
      </c>
      <c r="AK63">
        <f t="shared" si="22"/>
        <v>-4.6981001627666545</v>
      </c>
      <c r="AL63">
        <f t="shared" si="26"/>
        <v>-2405.489559795591</v>
      </c>
      <c r="AN63">
        <f t="shared" si="27"/>
        <v>0</v>
      </c>
      <c r="AO63">
        <f t="shared" si="27"/>
        <v>0</v>
      </c>
      <c r="AP63">
        <f t="shared" si="27"/>
        <v>-1.3953711253864083E-4</v>
      </c>
      <c r="AQ63">
        <f t="shared" si="27"/>
        <v>-4.1943610595673073</v>
      </c>
      <c r="AR63">
        <f t="shared" si="27"/>
        <v>-4.1945005966798456</v>
      </c>
      <c r="AS63">
        <f t="shared" si="27"/>
        <v>-2.6013611236236729E-3</v>
      </c>
      <c r="AT63">
        <f t="shared" si="27"/>
        <v>-8.2132937086174269E-3</v>
      </c>
      <c r="AU63">
        <f t="shared" si="23"/>
        <v>-4.2053152515120873</v>
      </c>
      <c r="AW63">
        <v>60</v>
      </c>
      <c r="AX63">
        <f>IF(Z63&gt;0, (R63*SUMPRODUCT(K63:$K$98, X63:$X$98)-K63*$AZ$3)/Z63, 0)</f>
        <v>-20555.71526008322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0.45242554800000001</v>
      </c>
      <c r="Q64" s="4">
        <f t="shared" si="21"/>
        <v>25</v>
      </c>
      <c r="R64">
        <f t="shared" si="0"/>
        <v>1000000</v>
      </c>
      <c r="S64">
        <f t="shared" si="1"/>
        <v>-36049.462714892201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-65.627707591441748</v>
      </c>
      <c r="AC64">
        <f t="shared" si="2"/>
        <v>-61.871701352012273</v>
      </c>
      <c r="AE64">
        <f t="shared" si="3"/>
        <v>0</v>
      </c>
      <c r="AF64">
        <f t="shared" si="24"/>
        <v>0</v>
      </c>
      <c r="AG64">
        <f t="shared" si="24"/>
        <v>-4.2907505890824815E-2</v>
      </c>
      <c r="AH64">
        <f t="shared" si="5"/>
        <v>-1444.4475025736265</v>
      </c>
      <c r="AI64">
        <f t="shared" si="25"/>
        <v>-1444.4904100795172</v>
      </c>
      <c r="AJ64">
        <f t="shared" si="7"/>
        <v>-3.7560062394294746</v>
      </c>
      <c r="AK64">
        <f t="shared" si="22"/>
        <v>-4.593939531400923</v>
      </c>
      <c r="AL64">
        <f t="shared" si="26"/>
        <v>-1452.8403558503478</v>
      </c>
      <c r="AN64">
        <f t="shared" si="27"/>
        <v>0</v>
      </c>
      <c r="AO64">
        <f t="shared" si="27"/>
        <v>0</v>
      </c>
      <c r="AP64">
        <f t="shared" si="27"/>
        <v>-6.6974631077341222E-5</v>
      </c>
      <c r="AQ64">
        <f t="shared" si="27"/>
        <v>-2.2546483788082945</v>
      </c>
      <c r="AR64">
        <f t="shared" si="27"/>
        <v>-2.254715353439372</v>
      </c>
      <c r="AS64">
        <f t="shared" si="27"/>
        <v>-5.8627768495808303E-3</v>
      </c>
      <c r="AT64">
        <f t="shared" si="27"/>
        <v>-7.1707128838962245E-3</v>
      </c>
      <c r="AU64">
        <f t="shared" si="23"/>
        <v>-2.267748843172849</v>
      </c>
      <c r="AW64">
        <v>61</v>
      </c>
      <c r="AX64">
        <f>IF(Z64&gt;0, (R64*SUMPRODUCT(K64:$K$98, X64:$X$98)-K64*$AZ$3)/Z64, 0)</f>
        <v>-36049.462714892201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0.48020744799999998</v>
      </c>
      <c r="Q65" s="4">
        <f t="shared" si="21"/>
        <v>25</v>
      </c>
      <c r="R65">
        <f t="shared" si="0"/>
        <v>1000000</v>
      </c>
      <c r="S65">
        <f t="shared" si="1"/>
        <v>-65177.834422672378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-61.871701352012273</v>
      </c>
      <c r="AC65">
        <f t="shared" si="2"/>
        <v>-57.027807499573427</v>
      </c>
      <c r="AE65">
        <f t="shared" si="3"/>
        <v>0</v>
      </c>
      <c r="AF65">
        <f t="shared" si="24"/>
        <v>0</v>
      </c>
      <c r="AG65">
        <f t="shared" si="24"/>
        <v>-2.1873926928038617E-2</v>
      </c>
      <c r="AH65">
        <f t="shared" si="5"/>
        <v>-824.18015615511808</v>
      </c>
      <c r="AI65">
        <f t="shared" si="25"/>
        <v>-824.20203008204612</v>
      </c>
      <c r="AJ65">
        <f t="shared" si="7"/>
        <v>-4.8438938524388462</v>
      </c>
      <c r="AK65">
        <f t="shared" si="22"/>
        <v>-4.33101909464086</v>
      </c>
      <c r="AL65">
        <f t="shared" si="26"/>
        <v>-833.37694302912587</v>
      </c>
      <c r="AN65">
        <f t="shared" si="27"/>
        <v>0</v>
      </c>
      <c r="AO65">
        <f t="shared" si="27"/>
        <v>0</v>
      </c>
      <c r="AP65">
        <f t="shared" si="27"/>
        <v>-3.0484971514443117E-5</v>
      </c>
      <c r="AQ65">
        <f t="shared" si="27"/>
        <v>-1.1486327382282686</v>
      </c>
      <c r="AR65">
        <f t="shared" si="27"/>
        <v>-1.1486632231997831</v>
      </c>
      <c r="AS65">
        <f t="shared" si="27"/>
        <v>-6.7507753224365927E-3</v>
      </c>
      <c r="AT65">
        <f t="shared" si="27"/>
        <v>-6.0359986646656835E-3</v>
      </c>
      <c r="AU65">
        <f t="shared" si="23"/>
        <v>-1.1614499971868852</v>
      </c>
      <c r="AW65">
        <v>62</v>
      </c>
      <c r="AX65">
        <f>IF(Z65&gt;0, (R65*SUMPRODUCT(K65:$K$98, X65:$X$98)-K65*$AZ$3)/Z65, 0)</f>
        <v>-65177.834422672378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0.508136904</v>
      </c>
      <c r="Q66" s="4">
        <f t="shared" si="21"/>
        <v>25</v>
      </c>
      <c r="R66">
        <f t="shared" si="0"/>
        <v>1000000</v>
      </c>
      <c r="S66">
        <f t="shared" si="1"/>
        <v>-122953.711669094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-57.027807499573427</v>
      </c>
      <c r="AC66">
        <f t="shared" si="2"/>
        <v>-51.838456102759615</v>
      </c>
      <c r="AE66">
        <f t="shared" si="3"/>
        <v>0</v>
      </c>
      <c r="AF66">
        <f t="shared" si="24"/>
        <v>0</v>
      </c>
      <c r="AG66">
        <f t="shared" si="24"/>
        <v>-1.0540238151222457E-2</v>
      </c>
      <c r="AH66">
        <f t="shared" si="5"/>
        <v>-444.59798030143099</v>
      </c>
      <c r="AI66">
        <f t="shared" si="25"/>
        <v>-444.60852053958223</v>
      </c>
      <c r="AJ66">
        <f t="shared" si="7"/>
        <v>-5.1893513968138123</v>
      </c>
      <c r="AK66">
        <f t="shared" si="22"/>
        <v>-3.9919465249701402</v>
      </c>
      <c r="AL66">
        <f t="shared" si="26"/>
        <v>-453.78981846136622</v>
      </c>
      <c r="AN66">
        <f t="shared" si="27"/>
        <v>0</v>
      </c>
      <c r="AO66">
        <f t="shared" si="27"/>
        <v>0</v>
      </c>
      <c r="AP66">
        <f t="shared" si="27"/>
        <v>-1.3115698888769078E-5</v>
      </c>
      <c r="AQ66">
        <f t="shared" si="27"/>
        <v>-0.55323353728133273</v>
      </c>
      <c r="AR66">
        <f t="shared" si="27"/>
        <v>-0.55324665298022158</v>
      </c>
      <c r="AS66">
        <f t="shared" si="27"/>
        <v>-6.4573465392458286E-3</v>
      </c>
      <c r="AT66">
        <f t="shared" si="27"/>
        <v>-4.9673610643706442E-3</v>
      </c>
      <c r="AU66">
        <f t="shared" si="23"/>
        <v>-0.56467136058383804</v>
      </c>
      <c r="AW66">
        <v>63</v>
      </c>
      <c r="AX66">
        <f>IF(Z66&gt;0, (R66*SUMPRODUCT(K66:$K$98, X66:$X$98)-K66*$AZ$3)/Z66, 0)</f>
        <v>-122953.711669094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0.53626491099999996</v>
      </c>
      <c r="Q67" s="4">
        <f t="shared" si="21"/>
        <v>25</v>
      </c>
      <c r="R67">
        <f t="shared" ref="R67:R79" si="28">$C$6</f>
        <v>1000000</v>
      </c>
      <c r="S67">
        <f t="shared" ref="S67:S79" si="29">AX67</f>
        <v>-244291.74476599824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-51.838456102759615</v>
      </c>
      <c r="AC67">
        <f t="shared" ref="AC67:AC79" si="30">S67*Z67</f>
        <v>-46.732775233753372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-4.7824758956261171E-3</v>
      </c>
      <c r="AH67">
        <f t="shared" ref="AH67:AH79" si="33">-X67*R67</f>
        <v>-226.09439496336461</v>
      </c>
      <c r="AI67">
        <f t="shared" ref="AI67:AI79" si="34">SUM(AE67:AH67)</f>
        <v>-226.09917743926025</v>
      </c>
      <c r="AJ67">
        <f t="shared" ref="AJ67:AJ79" si="35">AB67-AC67</f>
        <v>-5.1056808690062425</v>
      </c>
      <c r="AK67">
        <f t="shared" si="22"/>
        <v>-3.6286919271931732</v>
      </c>
      <c r="AL67">
        <f t="shared" si="26"/>
        <v>-234.83355023545965</v>
      </c>
      <c r="AN67">
        <f t="shared" ref="AN67:AT79" si="36">AE67*$K67</f>
        <v>0</v>
      </c>
      <c r="AO67">
        <f t="shared" si="36"/>
        <v>0</v>
      </c>
      <c r="AP67">
        <f t="shared" si="36"/>
        <v>-5.3134400023150351E-6</v>
      </c>
      <c r="AQ67">
        <f t="shared" si="36"/>
        <v>-0.25119603918887673</v>
      </c>
      <c r="AR67">
        <f t="shared" si="36"/>
        <v>-0.25120135262887905</v>
      </c>
      <c r="AS67">
        <f t="shared" si="36"/>
        <v>-5.6725281131564786E-3</v>
      </c>
      <c r="AT67">
        <f t="shared" si="36"/>
        <v>-4.0315596487709247E-3</v>
      </c>
      <c r="AU67">
        <f t="shared" si="23"/>
        <v>-0.26090544039080643</v>
      </c>
      <c r="AW67">
        <v>64</v>
      </c>
      <c r="AX67">
        <f>IF(Z67&gt;0, (R67*SUMPRODUCT(K67:$K$98, X67:$X$98)-K67*$AZ$3)/Z67, 0)</f>
        <v>-244291.74476599824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0.564431978</v>
      </c>
      <c r="Q68" s="4">
        <f t="shared" si="21"/>
        <v>25</v>
      </c>
      <c r="R68">
        <f t="shared" si="28"/>
        <v>1000000</v>
      </c>
      <c r="S68">
        <f t="shared" si="29"/>
        <v>-515059.34961600543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-46.732775233753372</v>
      </c>
      <c r="AC68">
        <f t="shared" si="30"/>
        <v>-41.931369124471196</v>
      </c>
      <c r="AE68">
        <f t="shared" si="31"/>
        <v>0</v>
      </c>
      <c r="AF68">
        <f t="shared" si="32"/>
        <v>0</v>
      </c>
      <c r="AG68">
        <f t="shared" si="32"/>
        <v>-2.0352688071642853E-3</v>
      </c>
      <c r="AH68">
        <f t="shared" si="33"/>
        <v>-107.97529318022283</v>
      </c>
      <c r="AI68">
        <f t="shared" si="34"/>
        <v>-107.97732844903</v>
      </c>
      <c r="AJ68">
        <f t="shared" si="35"/>
        <v>-4.8014061092821763</v>
      </c>
      <c r="AK68">
        <f t="shared" si="22"/>
        <v>-3.2712942663627365</v>
      </c>
      <c r="AL68">
        <f t="shared" si="26"/>
        <v>-116.05002882467491</v>
      </c>
      <c r="AN68">
        <f t="shared" si="36"/>
        <v>0</v>
      </c>
      <c r="AO68">
        <f t="shared" si="36"/>
        <v>0</v>
      </c>
      <c r="AP68">
        <f t="shared" si="36"/>
        <v>-2.0189554926793611E-6</v>
      </c>
      <c r="AQ68">
        <f t="shared" si="36"/>
        <v>-0.10710983751753568</v>
      </c>
      <c r="AR68">
        <f t="shared" si="36"/>
        <v>-0.10711185647302836</v>
      </c>
      <c r="AS68">
        <f t="shared" si="36"/>
        <v>-4.7629213412973088E-3</v>
      </c>
      <c r="AT68">
        <f t="shared" si="36"/>
        <v>-3.2450738221874741E-3</v>
      </c>
      <c r="AU68">
        <f t="shared" si="23"/>
        <v>-0.11511985163651314</v>
      </c>
      <c r="AW68">
        <v>65</v>
      </c>
      <c r="AX68">
        <f>IF(Z68&gt;0, (R68*SUMPRODUCT(K68:$K$98, X68:$X$98)-K68*$AZ$3)/Z68, 0)</f>
        <v>-515059.34961600543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0.59247427200000002</v>
      </c>
      <c r="Q69" s="4">
        <f t="shared" ref="Q69:Q79" si="48">$C$8</f>
        <v>25</v>
      </c>
      <c r="R69">
        <f t="shared" si="28"/>
        <v>1000000</v>
      </c>
      <c r="S69">
        <f t="shared" si="29"/>
        <v>-1159576.6599871721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-41.931369124471196</v>
      </c>
      <c r="AC69">
        <f t="shared" si="30"/>
        <v>-37.527227043711008</v>
      </c>
      <c r="AE69">
        <f t="shared" si="31"/>
        <v>0</v>
      </c>
      <c r="AF69">
        <f t="shared" si="32"/>
        <v>0</v>
      </c>
      <c r="AG69">
        <f t="shared" si="32"/>
        <v>-8.0907171424367404E-4</v>
      </c>
      <c r="AH69">
        <f t="shared" si="33"/>
        <v>-48.233776193958732</v>
      </c>
      <c r="AI69">
        <f t="shared" si="34"/>
        <v>-48.234585265672976</v>
      </c>
      <c r="AJ69">
        <f t="shared" si="35"/>
        <v>-4.4041420807601881</v>
      </c>
      <c r="AK69">
        <f t="shared" si="22"/>
        <v>-2.9351958387129842</v>
      </c>
      <c r="AL69">
        <f t="shared" si="26"/>
        <v>-55.57392318514615</v>
      </c>
      <c r="AN69">
        <f t="shared" si="36"/>
        <v>0</v>
      </c>
      <c r="AO69">
        <f t="shared" si="36"/>
        <v>0</v>
      </c>
      <c r="AP69">
        <f t="shared" si="36"/>
        <v>-7.1659531430978715E-7</v>
      </c>
      <c r="AQ69">
        <f t="shared" si="36"/>
        <v>-4.2720685204485923E-2</v>
      </c>
      <c r="AR69">
        <f t="shared" si="36"/>
        <v>-4.2721401799800232E-2</v>
      </c>
      <c r="AS69">
        <f t="shared" si="36"/>
        <v>-3.9007513463470249E-3</v>
      </c>
      <c r="AT69">
        <f t="shared" si="36"/>
        <v>-2.5997047574077342E-3</v>
      </c>
      <c r="AU69">
        <f t="shared" si="23"/>
        <v>-4.9221857903554989E-2</v>
      </c>
      <c r="AW69">
        <v>66</v>
      </c>
      <c r="AX69">
        <f>IF(Z69&gt;0, (R69*SUMPRODUCT(K69:$K$98, X69:$X$98)-K69*$AZ$3)/Z69, 0)</f>
        <v>-1159576.6599871721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0.62503115200000003</v>
      </c>
      <c r="Q70" s="4">
        <f t="shared" si="48"/>
        <v>25</v>
      </c>
      <c r="R70">
        <f t="shared" si="28"/>
        <v>1000000</v>
      </c>
      <c r="S70">
        <f t="shared" si="29"/>
        <v>-2839793.2401273511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-37.527227043711008</v>
      </c>
      <c r="AC70">
        <f t="shared" si="30"/>
        <v>-33.542044230453243</v>
      </c>
      <c r="AE70">
        <f t="shared" si="31"/>
        <v>0</v>
      </c>
      <c r="AF70">
        <f t="shared" si="32"/>
        <v>0</v>
      </c>
      <c r="AG70">
        <f t="shared" si="32"/>
        <v>-2.9528597149689888E-4</v>
      </c>
      <c r="AH70">
        <f t="shared" si="33"/>
        <v>-20.227801024173537</v>
      </c>
      <c r="AI70">
        <f t="shared" si="34"/>
        <v>-20.228096310145034</v>
      </c>
      <c r="AJ70">
        <f t="shared" si="35"/>
        <v>-3.9851828132577651</v>
      </c>
      <c r="AK70">
        <f t="shared" si="22"/>
        <v>-2.6269058930597708</v>
      </c>
      <c r="AL70">
        <f t="shared" si="26"/>
        <v>-26.84018501646257</v>
      </c>
      <c r="AN70">
        <f t="shared" si="36"/>
        <v>0</v>
      </c>
      <c r="AO70">
        <f t="shared" si="36"/>
        <v>0</v>
      </c>
      <c r="AP70">
        <f t="shared" si="36"/>
        <v>-2.335133628087865E-7</v>
      </c>
      <c r="AQ70">
        <f t="shared" si="36"/>
        <v>-1.599622838645887E-2</v>
      </c>
      <c r="AR70">
        <f t="shared" si="36"/>
        <v>-1.5996461899821679E-2</v>
      </c>
      <c r="AS70">
        <f t="shared" si="36"/>
        <v>-3.1514989872838376E-3</v>
      </c>
      <c r="AT70">
        <f t="shared" si="36"/>
        <v>-2.0773680028245019E-3</v>
      </c>
      <c r="AU70">
        <f t="shared" si="23"/>
        <v>-2.1225328889930017E-2</v>
      </c>
      <c r="AW70">
        <v>67</v>
      </c>
      <c r="AX70">
        <f>IF(Z70&gt;0, (R70*SUMPRODUCT(K70:$K$98, X70:$X$98)-K70*$AZ$3)/Z70, 0)</f>
        <v>-2839793.2401273511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0.65741117999999998</v>
      </c>
      <c r="Q71" s="4">
        <f t="shared" si="48"/>
        <v>25</v>
      </c>
      <c r="R71">
        <f t="shared" si="28"/>
        <v>1000000</v>
      </c>
      <c r="S71">
        <f t="shared" si="29"/>
        <v>-7627039.0579884024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-33.542044230453243</v>
      </c>
      <c r="AC71">
        <f t="shared" si="30"/>
        <v>-29.961698049498409</v>
      </c>
      <c r="AE71">
        <f t="shared" si="31"/>
        <v>0</v>
      </c>
      <c r="AF71">
        <f t="shared" si="32"/>
        <v>0</v>
      </c>
      <c r="AG71">
        <f t="shared" si="32"/>
        <v>-9.8208812822707218E-5</v>
      </c>
      <c r="AH71">
        <f t="shared" si="33"/>
        <v>-7.7649719583689061</v>
      </c>
      <c r="AI71">
        <f t="shared" si="34"/>
        <v>-7.7650701671817286</v>
      </c>
      <c r="AJ71">
        <f t="shared" si="35"/>
        <v>-3.5803461809548338</v>
      </c>
      <c r="AK71">
        <f t="shared" si="22"/>
        <v>-2.3479430961317274</v>
      </c>
      <c r="AL71">
        <f t="shared" si="26"/>
        <v>-13.693359444268291</v>
      </c>
      <c r="AN71">
        <f t="shared" si="36"/>
        <v>0</v>
      </c>
      <c r="AO71">
        <f t="shared" si="36"/>
        <v>0</v>
      </c>
      <c r="AP71">
        <f t="shared" si="36"/>
        <v>-6.9342798027505512E-8</v>
      </c>
      <c r="AQ71">
        <f t="shared" si="36"/>
        <v>-5.4826534067818726E-3</v>
      </c>
      <c r="AR71">
        <f t="shared" si="36"/>
        <v>-5.4827227495798997E-3</v>
      </c>
      <c r="AS71">
        <f t="shared" si="36"/>
        <v>-2.52799331301048E-3</v>
      </c>
      <c r="AT71">
        <f t="shared" si="36"/>
        <v>-1.6578241729594937E-3</v>
      </c>
      <c r="AU71">
        <f t="shared" si="23"/>
        <v>-9.6685402355498745E-3</v>
      </c>
      <c r="AW71">
        <v>68</v>
      </c>
      <c r="AX71">
        <f>IF(Z71&gt;0, (R71*SUMPRODUCT(K71:$K$98, X71:$X$98)-K71*$AZ$3)/Z71, 0)</f>
        <v>-7627039.0579884024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0.68957421399999996</v>
      </c>
      <c r="Q72" s="4">
        <f t="shared" si="48"/>
        <v>25</v>
      </c>
      <c r="R72">
        <f t="shared" si="28"/>
        <v>1000000</v>
      </c>
      <c r="S72">
        <f t="shared" si="29"/>
        <v>-22671285.027833216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-29.961698049498409</v>
      </c>
      <c r="AC72">
        <f t="shared" si="30"/>
        <v>-26.756160694564748</v>
      </c>
      <c r="AE72">
        <f t="shared" si="31"/>
        <v>0</v>
      </c>
      <c r="AF72">
        <f t="shared" si="32"/>
        <v>0</v>
      </c>
      <c r="AG72">
        <f t="shared" si="32"/>
        <v>-2.9504459784388697E-5</v>
      </c>
      <c r="AH72">
        <f t="shared" si="33"/>
        <v>-2.7088905964036578</v>
      </c>
      <c r="AI72">
        <f t="shared" si="34"/>
        <v>-2.708920100863442</v>
      </c>
      <c r="AJ72">
        <f t="shared" si="35"/>
        <v>-3.2055373549336608</v>
      </c>
      <c r="AK72">
        <f t="shared" ref="AK72:AK79" si="49">G72*SUM(AB72:AB72, AE72:AF72)</f>
        <v>-2.0973188634648889</v>
      </c>
      <c r="AL72">
        <f t="shared" si="26"/>
        <v>-8.0117763192619922</v>
      </c>
      <c r="AN72">
        <f t="shared" si="36"/>
        <v>0</v>
      </c>
      <c r="AO72">
        <f t="shared" si="36"/>
        <v>0</v>
      </c>
      <c r="AP72">
        <f t="shared" si="36"/>
        <v>-1.8600325536475529E-8</v>
      </c>
      <c r="AQ72">
        <f t="shared" si="36"/>
        <v>-1.707750194513495E-3</v>
      </c>
      <c r="AR72">
        <f t="shared" si="36"/>
        <v>-1.7077687948390313E-3</v>
      </c>
      <c r="AS72">
        <f t="shared" si="36"/>
        <v>-2.0208483312969135E-3</v>
      </c>
      <c r="AT72">
        <f t="shared" si="36"/>
        <v>-1.3222005723649644E-3</v>
      </c>
      <c r="AU72">
        <f t="shared" si="23"/>
        <v>-5.0508176985009099E-3</v>
      </c>
      <c r="AW72">
        <v>69</v>
      </c>
      <c r="AX72">
        <f>IF(Z72&gt;0, (R72*SUMPRODUCT(K72:$K$98, X72:$X$98)-K72*$AZ$3)/Z72, 0)</f>
        <v>-22671285.027833216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0.72148010799999995</v>
      </c>
      <c r="Q73" s="4">
        <f t="shared" si="48"/>
        <v>25</v>
      </c>
      <c r="R73">
        <f t="shared" si="28"/>
        <v>1000000</v>
      </c>
      <c r="S73">
        <f t="shared" si="29"/>
        <v>-75389027.123350561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-26.756160694564748</v>
      </c>
      <c r="AC73">
        <f t="shared" si="30"/>
        <v>-23.890886294455299</v>
      </c>
      <c r="AE73">
        <f t="shared" si="31"/>
        <v>0</v>
      </c>
      <c r="AF73">
        <f t="shared" si="32"/>
        <v>0</v>
      </c>
      <c r="AG73">
        <f t="shared" si="32"/>
        <v>-7.9225343548223985E-6</v>
      </c>
      <c r="AH73">
        <f t="shared" si="33"/>
        <v>-0.85147523326889651</v>
      </c>
      <c r="AI73">
        <f t="shared" si="34"/>
        <v>-0.85148315580325129</v>
      </c>
      <c r="AJ73">
        <f t="shared" si="35"/>
        <v>-2.865274400109449</v>
      </c>
      <c r="AK73">
        <f t="shared" si="49"/>
        <v>-1.8729312486195326</v>
      </c>
      <c r="AL73">
        <f t="shared" si="26"/>
        <v>-5.5896888045322326</v>
      </c>
      <c r="AN73">
        <f t="shared" si="36"/>
        <v>0</v>
      </c>
      <c r="AO73">
        <f t="shared" si="36"/>
        <v>0</v>
      </c>
      <c r="AP73">
        <f t="shared" si="36"/>
        <v>-4.4594262537671896E-9</v>
      </c>
      <c r="AQ73">
        <f t="shared" si="36"/>
        <v>-4.7927731703184008E-4</v>
      </c>
      <c r="AR73">
        <f t="shared" si="36"/>
        <v>-4.7928177645809381E-4</v>
      </c>
      <c r="AS73">
        <f t="shared" si="36"/>
        <v>-1.6128020797180308E-3</v>
      </c>
      <c r="AT73">
        <f t="shared" si="36"/>
        <v>-1.0542332046198039E-3</v>
      </c>
      <c r="AU73">
        <f t="shared" si="23"/>
        <v>-3.1463170607959282E-3</v>
      </c>
      <c r="AW73">
        <v>70</v>
      </c>
      <c r="AX73">
        <f>IF(Z73&gt;0, (R73*SUMPRODUCT(K73:$K$98, X73:$X$98)-K73*$AZ$3)/Z73, 0)</f>
        <v>-75389027.123350561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0.75308980400000003</v>
      </c>
      <c r="Q74" s="4">
        <f t="shared" si="48"/>
        <v>25</v>
      </c>
      <c r="R74">
        <f t="shared" si="28"/>
        <v>1000000</v>
      </c>
      <c r="S74">
        <f t="shared" si="29"/>
        <v>-284128464.42943686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-23.890886294455299</v>
      </c>
      <c r="AC74">
        <f t="shared" si="30"/>
        <v>-21.331560080429501</v>
      </c>
      <c r="AE74">
        <f t="shared" si="31"/>
        <v>0</v>
      </c>
      <c r="AF74">
        <f t="shared" si="32"/>
        <v>0</v>
      </c>
      <c r="AG74">
        <f t="shared" si="32"/>
        <v>-1.8769291668177075E-6</v>
      </c>
      <c r="AH74">
        <f t="shared" si="33"/>
        <v>-0.23865519377825872</v>
      </c>
      <c r="AI74">
        <f t="shared" si="34"/>
        <v>-0.23865707070742553</v>
      </c>
      <c r="AJ74">
        <f t="shared" si="35"/>
        <v>-2.5593262140257984</v>
      </c>
      <c r="AK74">
        <f t="shared" si="49"/>
        <v>-1.6723620406118711</v>
      </c>
      <c r="AL74">
        <f t="shared" si="26"/>
        <v>-4.4703453253450949</v>
      </c>
      <c r="AN74">
        <f t="shared" si="36"/>
        <v>0</v>
      </c>
      <c r="AO74">
        <f t="shared" si="36"/>
        <v>0</v>
      </c>
      <c r="AP74">
        <f t="shared" si="36"/>
        <v>-9.4328888198886638E-10</v>
      </c>
      <c r="AQ74">
        <f t="shared" si="36"/>
        <v>-1.1994101583578529E-4</v>
      </c>
      <c r="AR74">
        <f t="shared" si="36"/>
        <v>-1.1994195912466727E-4</v>
      </c>
      <c r="AS74">
        <f t="shared" si="36"/>
        <v>-1.2862413807370205E-3</v>
      </c>
      <c r="AT74">
        <f t="shared" si="36"/>
        <v>-8.404795169995907E-4</v>
      </c>
      <c r="AU74">
        <f t="shared" si="23"/>
        <v>-2.2466628568612785E-3</v>
      </c>
      <c r="AW74">
        <v>71</v>
      </c>
      <c r="AX74">
        <f>IF(Z74&gt;0, (R74*SUMPRODUCT(K74:$K$98, X74:$X$98)-K74*$AZ$3)/Z74, 0)</f>
        <v>-284128464.42943686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0.78453892300000005</v>
      </c>
      <c r="Q75" s="4">
        <f t="shared" si="48"/>
        <v>25</v>
      </c>
      <c r="R75">
        <f t="shared" si="28"/>
        <v>1000000</v>
      </c>
      <c r="S75">
        <f t="shared" si="29"/>
        <v>-1234722959.7613337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-21.331560080429501</v>
      </c>
      <c r="AC75">
        <f t="shared" si="30"/>
        <v>-19.046139404174955</v>
      </c>
      <c r="AE75">
        <f t="shared" si="31"/>
        <v>0</v>
      </c>
      <c r="AF75">
        <f t="shared" si="32"/>
        <v>0</v>
      </c>
      <c r="AG75">
        <f t="shared" si="32"/>
        <v>-3.8563588806707878E-7</v>
      </c>
      <c r="AH75">
        <f t="shared" si="33"/>
        <v>-5.8900959483298064E-2</v>
      </c>
      <c r="AI75">
        <f t="shared" si="34"/>
        <v>-5.8901345119186134E-2</v>
      </c>
      <c r="AJ75">
        <f t="shared" si="35"/>
        <v>-2.2854206762545459</v>
      </c>
      <c r="AK75">
        <f t="shared" si="49"/>
        <v>-1.4932092056300652</v>
      </c>
      <c r="AL75">
        <f t="shared" si="26"/>
        <v>-3.8375312270037973</v>
      </c>
      <c r="AN75">
        <f t="shared" si="36"/>
        <v>0</v>
      </c>
      <c r="AO75">
        <f t="shared" si="36"/>
        <v>0</v>
      </c>
      <c r="AP75">
        <f t="shared" si="36"/>
        <v>-1.7304388358531996E-10</v>
      </c>
      <c r="AQ75">
        <f t="shared" si="36"/>
        <v>-2.6430244412622116E-5</v>
      </c>
      <c r="AR75">
        <f t="shared" si="36"/>
        <v>-2.6430417456505703E-5</v>
      </c>
      <c r="AS75">
        <f t="shared" si="36"/>
        <v>-1.0255219539538397E-3</v>
      </c>
      <c r="AT75">
        <f t="shared" si="36"/>
        <v>-6.7003805388214221E-4</v>
      </c>
      <c r="AU75">
        <f t="shared" si="23"/>
        <v>-1.7219904252924875E-3</v>
      </c>
      <c r="AW75">
        <v>72</v>
      </c>
      <c r="AX75">
        <f>IF(Z75&gt;0, (R75*SUMPRODUCT(K75:$K$98, X75:$X$98)-K75*$AZ$3)/Z75, 0)</f>
        <v>-1234722959.7613337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0.81598695700000001</v>
      </c>
      <c r="Q76" s="4">
        <f t="shared" si="48"/>
        <v>25</v>
      </c>
      <c r="R76">
        <f t="shared" si="28"/>
        <v>1000000</v>
      </c>
      <c r="S76">
        <f t="shared" si="29"/>
        <v>-6335345232.7248821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-19.046139404174955</v>
      </c>
      <c r="AC76">
        <f t="shared" si="30"/>
        <v>-17.005504568999388</v>
      </c>
      <c r="AE76">
        <f t="shared" si="31"/>
        <v>0</v>
      </c>
      <c r="AF76">
        <f t="shared" si="32"/>
        <v>0</v>
      </c>
      <c r="AG76">
        <f t="shared" si="32"/>
        <v>-6.7105674372559753E-8</v>
      </c>
      <c r="AH76">
        <f t="shared" si="33"/>
        <v>-1.2586954192553929E-2</v>
      </c>
      <c r="AI76">
        <f t="shared" si="34"/>
        <v>-1.2587021298228302E-2</v>
      </c>
      <c r="AJ76">
        <f t="shared" si="35"/>
        <v>-2.0406348351755668</v>
      </c>
      <c r="AK76">
        <f t="shared" si="49"/>
        <v>-1.333229758292247</v>
      </c>
      <c r="AL76">
        <f t="shared" si="26"/>
        <v>-3.3864516147660422</v>
      </c>
      <c r="AN76">
        <f t="shared" si="36"/>
        <v>0</v>
      </c>
      <c r="AO76">
        <f t="shared" si="36"/>
        <v>0</v>
      </c>
      <c r="AP76">
        <f t="shared" si="36"/>
        <v>-2.6885618531445773E-11</v>
      </c>
      <c r="AQ76">
        <f t="shared" si="36"/>
        <v>-5.0429125712231233E-6</v>
      </c>
      <c r="AR76">
        <f t="shared" si="36"/>
        <v>-5.0429394568416556E-6</v>
      </c>
      <c r="AS76">
        <f t="shared" si="36"/>
        <v>-8.1757213907002158E-4</v>
      </c>
      <c r="AT76">
        <f t="shared" si="36"/>
        <v>-5.3415314027265481E-4</v>
      </c>
      <c r="AU76">
        <f t="shared" si="23"/>
        <v>-1.3567682187995182E-3</v>
      </c>
      <c r="AW76">
        <v>73</v>
      </c>
      <c r="AX76">
        <f>IF(Z76&gt;0, (R76*SUMPRODUCT(K76:$K$98, X76:$X$98)-K76*$AZ$3)/Z76, 0)</f>
        <v>-6335345232.7248821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0.84743607600000004</v>
      </c>
      <c r="Q77" s="4">
        <f t="shared" si="48"/>
        <v>25</v>
      </c>
      <c r="R77">
        <f t="shared" si="28"/>
        <v>1000000</v>
      </c>
      <c r="S77">
        <f t="shared" si="29"/>
        <v>-39677358233.22287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-17.005504568999388</v>
      </c>
      <c r="AC77">
        <f t="shared" si="30"/>
        <v>-15.183490624929831</v>
      </c>
      <c r="AE77">
        <f t="shared" si="31"/>
        <v>0</v>
      </c>
      <c r="AF77">
        <f t="shared" si="32"/>
        <v>0</v>
      </c>
      <c r="AG77">
        <f t="shared" si="32"/>
        <v>-9.5668482612183485E-9</v>
      </c>
      <c r="AH77">
        <f t="shared" si="33"/>
        <v>-2.2747107747046321E-3</v>
      </c>
      <c r="AI77">
        <f t="shared" si="34"/>
        <v>-2.2747203415528932E-3</v>
      </c>
      <c r="AJ77">
        <f t="shared" si="35"/>
        <v>-1.8220139440695569</v>
      </c>
      <c r="AK77">
        <f t="shared" si="49"/>
        <v>-1.1903853198299572</v>
      </c>
      <c r="AL77">
        <f t="shared" si="26"/>
        <v>-3.014673984241067</v>
      </c>
      <c r="AN77">
        <f t="shared" si="36"/>
        <v>0</v>
      </c>
      <c r="AO77">
        <f t="shared" si="36"/>
        <v>0</v>
      </c>
      <c r="AP77">
        <f t="shared" si="36"/>
        <v>-3.4222493544732351E-12</v>
      </c>
      <c r="AQ77">
        <f t="shared" si="36"/>
        <v>-8.13708681040046E-7</v>
      </c>
      <c r="AR77">
        <f t="shared" si="36"/>
        <v>-8.1371210328940046E-7</v>
      </c>
      <c r="AS77">
        <f t="shared" si="36"/>
        <v>-6.5177014139651372E-4</v>
      </c>
      <c r="AT77">
        <f t="shared" si="36"/>
        <v>-4.2582418798013677E-4</v>
      </c>
      <c r="AU77">
        <f t="shared" si="23"/>
        <v>-1.0784080414799398E-3</v>
      </c>
      <c r="AW77">
        <v>74</v>
      </c>
      <c r="AX77">
        <f>IF(Z77&gt;0, (R77*SUMPRODUCT(K77:$K$98, X77:$X$98)-K77*$AZ$3)/Z77, 0)</f>
        <v>-39677358233.22287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0.87888519499999995</v>
      </c>
      <c r="Q78" s="4">
        <f t="shared" si="48"/>
        <v>25</v>
      </c>
      <c r="R78">
        <f t="shared" si="28"/>
        <v>1000000</v>
      </c>
      <c r="S78">
        <f t="shared" si="29"/>
        <v>-318825331811.66754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-15.183490624929831</v>
      </c>
      <c r="AC78">
        <f t="shared" si="30"/>
        <v>-13.556688771690183</v>
      </c>
      <c r="AE78">
        <f t="shared" si="31"/>
        <v>0</v>
      </c>
      <c r="AF78">
        <f t="shared" si="32"/>
        <v>0</v>
      </c>
      <c r="AG78">
        <f t="shared" si="32"/>
        <v>-1.0630184790098658E-9</v>
      </c>
      <c r="AH78">
        <f t="shared" si="33"/>
        <v>-3.36326451983852E-4</v>
      </c>
      <c r="AI78">
        <f t="shared" si="34"/>
        <v>-3.3632751500233102E-4</v>
      </c>
      <c r="AJ78">
        <f t="shared" si="35"/>
        <v>-1.6268018532396482</v>
      </c>
      <c r="AK78">
        <f t="shared" si="49"/>
        <v>-1.0628443437450883</v>
      </c>
      <c r="AL78">
        <f t="shared" si="26"/>
        <v>-2.6899825244997388</v>
      </c>
      <c r="AN78">
        <f t="shared" si="36"/>
        <v>0</v>
      </c>
      <c r="AO78">
        <f t="shared" si="36"/>
        <v>0</v>
      </c>
      <c r="AP78">
        <f t="shared" si="36"/>
        <v>-3.3952015150327625E-13</v>
      </c>
      <c r="AQ78">
        <f t="shared" si="36"/>
        <v>-1.0742015325874406E-7</v>
      </c>
      <c r="AR78">
        <f t="shared" si="36"/>
        <v>-1.0742049277889557E-7</v>
      </c>
      <c r="AS78">
        <f t="shared" si="36"/>
        <v>-5.1958834449632348E-4</v>
      </c>
      <c r="AT78">
        <f t="shared" si="36"/>
        <v>-3.3946453400212576E-4</v>
      </c>
      <c r="AU78">
        <f t="shared" si="23"/>
        <v>-8.5916029899122802E-4</v>
      </c>
      <c r="AW78">
        <v>75</v>
      </c>
      <c r="AX78">
        <f>IF(Z78&gt;0, (R78*SUMPRODUCT(K78:$K$98, X78:$X$98)-K78*$AZ$3)/Z78, 0)</f>
        <v>-318825331811.66754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25</v>
      </c>
      <c r="R79">
        <f t="shared" si="28"/>
        <v>1000000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-13.556688771690183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-4.2520739160394627E-5</v>
      </c>
      <c r="AI79">
        <f t="shared" si="34"/>
        <v>-4.2520739160394627E-5</v>
      </c>
      <c r="AJ79">
        <f t="shared" si="35"/>
        <v>-13.556688771690183</v>
      </c>
      <c r="AK79">
        <f t="shared" si="49"/>
        <v>-0.94896821401831288</v>
      </c>
      <c r="AL79">
        <f t="shared" si="26"/>
        <v>-14.505699506447657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-1.2125719696545578E-8</v>
      </c>
      <c r="AR79">
        <f t="shared" si="36"/>
        <v>-1.2125719696545578E-8</v>
      </c>
      <c r="AS79">
        <f t="shared" si="36"/>
        <v>-3.865986605706417E-3</v>
      </c>
      <c r="AT79">
        <f t="shared" si="36"/>
        <v>-2.7061906239944921E-4</v>
      </c>
      <c r="AU79">
        <f t="shared" si="23"/>
        <v>-4.136617793825563E-3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69552.976257576127</v>
      </c>
      <c r="AO81" s="8">
        <f t="shared" si="50"/>
        <v>-6955.2976257576129</v>
      </c>
      <c r="AP81" s="8">
        <f t="shared" si="50"/>
        <v>-413.94702251948689</v>
      </c>
      <c r="AQ81" s="8">
        <f t="shared" si="50"/>
        <v>-42445.229662406709</v>
      </c>
      <c r="AR81" s="8">
        <f t="shared" si="50"/>
        <v>19738.501946892313</v>
      </c>
      <c r="AS81" s="8">
        <f t="shared" si="50"/>
        <v>-3435.1210537604611</v>
      </c>
      <c r="AT81" s="8">
        <f t="shared" si="50"/>
        <v>1581.6701445305878</v>
      </c>
      <c r="AU81" s="8">
        <f t="shared" si="50"/>
        <v>17885.051037662437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" priority="1" operator="lessThan">
      <formula>0</formula>
    </cfRule>
  </conditionalFormatting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F7A28-78E9-4D19-8083-A1DCBC35C5C7}">
  <sheetPr codeName="Sheet92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'S.55.04.E'!C3*(1+C12)</f>
        <v>113275.83042307134</v>
      </c>
      <c r="K3">
        <v>1</v>
      </c>
      <c r="L3" s="2">
        <v>0</v>
      </c>
      <c r="O3">
        <f>$C$3</f>
        <v>113275.83042307134</v>
      </c>
      <c r="P3" s="2">
        <f>O3*C5</f>
        <v>11327.583042307135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113275.83042307134</v>
      </c>
      <c r="AF3">
        <f t="shared" ref="AF3:AG34" si="4">-$Z3*P3</f>
        <v>-11327.583042307135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101748.24738076421</v>
      </c>
      <c r="AJ3">
        <f t="shared" ref="AJ3:AJ66" si="7">AB3-AC3</f>
        <v>0</v>
      </c>
      <c r="AL3">
        <f t="shared" ref="AL3:AL34" si="8">SUM(AI3:AK3)</f>
        <v>101748.24738076421</v>
      </c>
      <c r="AN3">
        <f t="shared" ref="AN3:AU34" si="9">AE3*$K3</f>
        <v>113275.83042307134</v>
      </c>
      <c r="AO3">
        <f t="shared" si="9"/>
        <v>-11327.583042307135</v>
      </c>
      <c r="AP3">
        <f t="shared" si="9"/>
        <v>-200</v>
      </c>
      <c r="AQ3">
        <f t="shared" si="9"/>
        <v>0</v>
      </c>
      <c r="AR3">
        <f t="shared" si="9"/>
        <v>101748.24738076421</v>
      </c>
      <c r="AS3">
        <f t="shared" si="9"/>
        <v>0</v>
      </c>
      <c r="AT3">
        <f t="shared" si="9"/>
        <v>0</v>
      </c>
      <c r="AU3">
        <f t="shared" si="9"/>
        <v>101748.24738076421</v>
      </c>
      <c r="AW3">
        <v>0</v>
      </c>
      <c r="AX3">
        <f>IF(Z3&gt;0, (R3*SUMPRODUCT(K3:$K$98, X3:$X$98)-K3*$AZ$3)/Z3, 0)</f>
        <v>0</v>
      </c>
      <c r="AZ3">
        <f>C6*ABS(SUMPRODUCT(X4:X69, K4:K69))/1</f>
        <v>68056.664162794477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3.852E-3</v>
      </c>
      <c r="R4">
        <f t="shared" si="0"/>
        <v>1000000</v>
      </c>
      <c r="S4">
        <f t="shared" si="1"/>
        <v>4629.1705257481162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4565.0472556254535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-3852</v>
      </c>
      <c r="AI4">
        <f t="shared" si="6"/>
        <v>-3852</v>
      </c>
      <c r="AJ4">
        <f t="shared" si="7"/>
        <v>-4565.0472556254535</v>
      </c>
      <c r="AK4">
        <f>G4*SUM(AB4, AE4:AF4)</f>
        <v>0</v>
      </c>
      <c r="AL4">
        <f t="shared" si="8"/>
        <v>-8417.0472556254535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-3593.6188077246011</v>
      </c>
      <c r="AR4">
        <f t="shared" si="9"/>
        <v>-3593.6188077246011</v>
      </c>
      <c r="AS4">
        <f t="shared" si="9"/>
        <v>-4258.8368836882673</v>
      </c>
      <c r="AT4">
        <f t="shared" si="9"/>
        <v>0</v>
      </c>
      <c r="AU4">
        <f t="shared" si="9"/>
        <v>-7852.455691412868</v>
      </c>
      <c r="AW4">
        <v>1</v>
      </c>
      <c r="AX4">
        <f>IF(Z4&gt;0, (R4*SUMPRODUCT(K4:$K$98, X4:$X$98)-K4*$AZ$3)/Z4, 0)</f>
        <v>4629.1705257481162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4.0049999999999999E-3</v>
      </c>
      <c r="Q5" s="4">
        <f t="shared" ref="Q5:Q68" si="21">$C$8</f>
        <v>25</v>
      </c>
      <c r="R5">
        <f t="shared" si="0"/>
        <v>1000000</v>
      </c>
      <c r="S5">
        <f t="shared" si="1"/>
        <v>6445.5494248299283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4565.0472556254535</v>
      </c>
      <c r="AC5">
        <f t="shared" si="2"/>
        <v>6267.2461734300523</v>
      </c>
      <c r="AE5">
        <f t="shared" si="3"/>
        <v>0</v>
      </c>
      <c r="AF5">
        <f t="shared" si="4"/>
        <v>0</v>
      </c>
      <c r="AG5">
        <f t="shared" si="4"/>
        <v>-24.308424931499999</v>
      </c>
      <c r="AH5">
        <f t="shared" si="5"/>
        <v>-3949.5227399999999</v>
      </c>
      <c r="AI5">
        <f t="shared" si="6"/>
        <v>-3973.8311649315001</v>
      </c>
      <c r="AJ5">
        <f t="shared" si="7"/>
        <v>-1702.1989178045988</v>
      </c>
      <c r="AK5">
        <f>G5*SUM(AB5, AE5:AF5)</f>
        <v>187.16693748064361</v>
      </c>
      <c r="AL5">
        <f t="shared" si="8"/>
        <v>-5488.8631452554555</v>
      </c>
      <c r="AN5">
        <f t="shared" si="9"/>
        <v>0</v>
      </c>
      <c r="AO5">
        <f t="shared" si="9"/>
        <v>0</v>
      </c>
      <c r="AP5">
        <f t="shared" si="9"/>
        <v>-20.78632905591201</v>
      </c>
      <c r="AQ5">
        <f t="shared" si="9"/>
        <v>-3377.2685609532541</v>
      </c>
      <c r="AR5">
        <f t="shared" si="9"/>
        <v>-3398.0548900091662</v>
      </c>
      <c r="AS5">
        <f t="shared" si="9"/>
        <v>-1455.5639422879037</v>
      </c>
      <c r="AT5">
        <f t="shared" si="9"/>
        <v>160.04794888287717</v>
      </c>
      <c r="AU5">
        <f t="shared" si="9"/>
        <v>-4693.5708834141933</v>
      </c>
      <c r="AW5">
        <v>2</v>
      </c>
      <c r="AX5">
        <f>IF(Z5&gt;0, (R5*SUMPRODUCT(K5:$K$98, X5:$X$98)-K5*$AZ$3)/Z5, 0)</f>
        <v>6445.5494248299283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4.1640000000000002E-3</v>
      </c>
      <c r="Q6" s="4">
        <f t="shared" si="21"/>
        <v>25</v>
      </c>
      <c r="R6">
        <f t="shared" si="0"/>
        <v>1000000</v>
      </c>
      <c r="S6">
        <f t="shared" si="1"/>
        <v>8957.3321936860921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6267.2461734300523</v>
      </c>
      <c r="AC6">
        <f t="shared" si="2"/>
        <v>8586.183486367554</v>
      </c>
      <c r="AE6">
        <f t="shared" si="3"/>
        <v>0</v>
      </c>
      <c r="AF6">
        <f t="shared" si="4"/>
        <v>0</v>
      </c>
      <c r="AG6">
        <f t="shared" si="4"/>
        <v>-23.964120400770234</v>
      </c>
      <c r="AH6">
        <f t="shared" si="5"/>
        <v>-4048.8112565906404</v>
      </c>
      <c r="AI6">
        <f t="shared" si="6"/>
        <v>-4072.7753769914107</v>
      </c>
      <c r="AJ6">
        <f t="shared" si="7"/>
        <v>-2318.9373129375017</v>
      </c>
      <c r="AK6">
        <f>G6*SUM(AB6, AE6:AF6)</f>
        <v>366.63390114565806</v>
      </c>
      <c r="AL6">
        <f t="shared" si="8"/>
        <v>-6025.0787887832539</v>
      </c>
      <c r="AN6">
        <f t="shared" si="9"/>
        <v>0</v>
      </c>
      <c r="AO6">
        <f t="shared" si="9"/>
        <v>0</v>
      </c>
      <c r="AP6">
        <f t="shared" si="9"/>
        <v>-18.486162824685675</v>
      </c>
      <c r="AQ6">
        <f t="shared" si="9"/>
        <v>-3123.2936107827732</v>
      </c>
      <c r="AR6">
        <f t="shared" si="9"/>
        <v>-3141.779773607459</v>
      </c>
      <c r="AS6">
        <f t="shared" si="9"/>
        <v>-1788.8515009223497</v>
      </c>
      <c r="AT6">
        <f t="shared" si="9"/>
        <v>282.82506848907775</v>
      </c>
      <c r="AU6">
        <f t="shared" si="9"/>
        <v>-4647.806206040731</v>
      </c>
      <c r="AW6">
        <v>3</v>
      </c>
      <c r="AX6">
        <f>IF(Z6&gt;0, (R6*SUMPRODUCT(K6:$K$98, X6:$X$98)-K6*$AZ$3)/Z6, 0)</f>
        <v>8957.3321936860921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4.3350000000000003E-3</v>
      </c>
      <c r="Q7" s="4">
        <f t="shared" si="21"/>
        <v>25</v>
      </c>
      <c r="R7">
        <f t="shared" si="0"/>
        <v>1000000</v>
      </c>
      <c r="S7">
        <f t="shared" si="1"/>
        <v>10791.958279315912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8586.183486367554</v>
      </c>
      <c r="AC7">
        <f t="shared" si="2"/>
        <v>10196.498916434502</v>
      </c>
      <c r="AE7">
        <f t="shared" si="3"/>
        <v>0</v>
      </c>
      <c r="AF7">
        <f t="shared" si="4"/>
        <v>0</v>
      </c>
      <c r="AG7">
        <f t="shared" si="4"/>
        <v>-23.620594734825193</v>
      </c>
      <c r="AH7">
        <f t="shared" si="5"/>
        <v>-4155.3784774935593</v>
      </c>
      <c r="AI7">
        <f t="shared" si="6"/>
        <v>-4178.9990722283846</v>
      </c>
      <c r="AJ7">
        <f t="shared" si="7"/>
        <v>-1610.3154300669485</v>
      </c>
      <c r="AK7">
        <f>G7*SUM(AB7, AE7:AF7)</f>
        <v>421.58160918064686</v>
      </c>
      <c r="AL7">
        <f t="shared" si="8"/>
        <v>-5367.7328931146858</v>
      </c>
      <c r="AN7">
        <f t="shared" si="9"/>
        <v>0</v>
      </c>
      <c r="AO7">
        <f t="shared" si="9"/>
        <v>0</v>
      </c>
      <c r="AP7">
        <f t="shared" si="9"/>
        <v>-16.578258284590852</v>
      </c>
      <c r="AQ7">
        <f t="shared" si="9"/>
        <v>-2916.4776942957847</v>
      </c>
      <c r="AR7">
        <f t="shared" si="9"/>
        <v>-2933.0559525803756</v>
      </c>
      <c r="AS7">
        <f t="shared" si="9"/>
        <v>-1130.2096928132</v>
      </c>
      <c r="AT7">
        <f t="shared" si="9"/>
        <v>295.88962020189058</v>
      </c>
      <c r="AU7">
        <f t="shared" si="9"/>
        <v>-3767.3760251916847</v>
      </c>
      <c r="AW7">
        <v>4</v>
      </c>
      <c r="AX7">
        <f>IF(Z7&gt;0, (R7*SUMPRODUCT(K7:$K$98, X7:$X$98)-K7*$AZ$3)/Z7, 0)</f>
        <v>10791.958279315912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4.522E-3</v>
      </c>
      <c r="Q8" s="4">
        <f t="shared" si="21"/>
        <v>25</v>
      </c>
      <c r="R8">
        <f t="shared" si="0"/>
        <v>1000000</v>
      </c>
      <c r="S8">
        <f t="shared" si="1"/>
        <v>11232.988279308551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10196.498916434502</v>
      </c>
      <c r="AC8">
        <f t="shared" si="2"/>
        <v>10459.069740975574</v>
      </c>
      <c r="AE8">
        <f t="shared" si="3"/>
        <v>0</v>
      </c>
      <c r="AF8">
        <f t="shared" si="4"/>
        <v>0</v>
      </c>
      <c r="AG8">
        <f t="shared" si="4"/>
        <v>-23.27757645808606</v>
      </c>
      <c r="AH8">
        <f t="shared" si="5"/>
        <v>-4272.4931756351807</v>
      </c>
      <c r="AI8">
        <f t="shared" si="6"/>
        <v>-4295.7707520932672</v>
      </c>
      <c r="AJ8">
        <f t="shared" si="7"/>
        <v>-262.57082454107149</v>
      </c>
      <c r="AK8">
        <f t="shared" ref="AK8:AK69" si="22">G8*SUM(AB8:AB8, AE8:AF8)</f>
        <v>217.18542692005491</v>
      </c>
      <c r="AL8">
        <f t="shared" si="8"/>
        <v>-4341.1561497142839</v>
      </c>
      <c r="AN8">
        <f t="shared" si="9"/>
        <v>0</v>
      </c>
      <c r="AO8">
        <f t="shared" si="9"/>
        <v>0</v>
      </c>
      <c r="AP8">
        <f t="shared" si="9"/>
        <v>-15.250171583853286</v>
      </c>
      <c r="AQ8">
        <f t="shared" si="9"/>
        <v>-2799.0995598961949</v>
      </c>
      <c r="AR8">
        <f t="shared" si="9"/>
        <v>-2814.3497314800484</v>
      </c>
      <c r="AS8">
        <f t="shared" si="9"/>
        <v>-172.02177960301347</v>
      </c>
      <c r="AT8">
        <f t="shared" si="9"/>
        <v>142.28779495181158</v>
      </c>
      <c r="AU8">
        <f t="shared" si="9"/>
        <v>-2844.0837161312506</v>
      </c>
      <c r="AW8">
        <v>5</v>
      </c>
      <c r="AX8">
        <f>IF(Z8&gt;0, (R8*SUMPRODUCT(K8:$K$98, X8:$X$98)-K8*$AZ$3)/Z8, 0)</f>
        <v>11232.988279308551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4.7470000000000004E-3</v>
      </c>
      <c r="Q9" s="4">
        <f t="shared" si="21"/>
        <v>25</v>
      </c>
      <c r="R9">
        <f t="shared" si="0"/>
        <v>1000000</v>
      </c>
      <c r="S9">
        <f t="shared" si="1"/>
        <v>10922.972671098079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10459.069740975574</v>
      </c>
      <c r="AC9">
        <f t="shared" si="2"/>
        <v>10020.430175696951</v>
      </c>
      <c r="AE9">
        <f t="shared" si="3"/>
        <v>0</v>
      </c>
      <c r="AF9">
        <f t="shared" si="4"/>
        <v>0</v>
      </c>
      <c r="AG9">
        <f t="shared" si="4"/>
        <v>-22.934302038058664</v>
      </c>
      <c r="AH9">
        <f t="shared" si="5"/>
        <v>-4419.9462178613821</v>
      </c>
      <c r="AI9">
        <f t="shared" si="6"/>
        <v>-4442.8805198994405</v>
      </c>
      <c r="AJ9">
        <f t="shared" si="7"/>
        <v>438.63956527862319</v>
      </c>
      <c r="AK9">
        <f t="shared" si="22"/>
        <v>61.708511471755884</v>
      </c>
      <c r="AL9">
        <f t="shared" si="8"/>
        <v>-3942.5324431490612</v>
      </c>
      <c r="AN9">
        <f t="shared" si="9"/>
        <v>0</v>
      </c>
      <c r="AO9">
        <f t="shared" si="9"/>
        <v>0</v>
      </c>
      <c r="AP9">
        <f t="shared" si="9"/>
        <v>-14.229829816749881</v>
      </c>
      <c r="AQ9">
        <f t="shared" si="9"/>
        <v>-2742.4022922076547</v>
      </c>
      <c r="AR9">
        <f t="shared" si="9"/>
        <v>-2756.632122024404</v>
      </c>
      <c r="AS9">
        <f t="shared" si="9"/>
        <v>272.15854899137406</v>
      </c>
      <c r="AT9">
        <f t="shared" si="9"/>
        <v>38.287697398894693</v>
      </c>
      <c r="AU9">
        <f t="shared" si="9"/>
        <v>-2446.1858756341353</v>
      </c>
      <c r="AW9">
        <v>6</v>
      </c>
      <c r="AX9">
        <f>IF(Z9&gt;0, (R9*SUMPRODUCT(K9:$K$98, X9:$X$98)-K9*$AZ$3)/Z9, 0)</f>
        <v>10922.972671098079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4.9870000000000001E-3</v>
      </c>
      <c r="Q10" s="4">
        <f t="shared" si="21"/>
        <v>25</v>
      </c>
      <c r="R10">
        <f t="shared" si="0"/>
        <v>1000000</v>
      </c>
      <c r="S10">
        <f t="shared" si="1"/>
        <v>10452.622274521202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10020.430175696951</v>
      </c>
      <c r="AC10">
        <f t="shared" si="2"/>
        <v>9445.2343518142879</v>
      </c>
      <c r="AE10">
        <f t="shared" si="3"/>
        <v>0</v>
      </c>
      <c r="AF10">
        <f t="shared" si="4"/>
        <v>0</v>
      </c>
      <c r="AG10">
        <f t="shared" si="4"/>
        <v>-22.59058565341428</v>
      </c>
      <c r="AH10">
        <f t="shared" si="5"/>
        <v>-4574.9345705519427</v>
      </c>
      <c r="AI10">
        <f t="shared" si="6"/>
        <v>-4597.5251562053572</v>
      </c>
      <c r="AJ10">
        <f t="shared" si="7"/>
        <v>575.19582388266281</v>
      </c>
      <c r="AK10">
        <f t="shared" si="22"/>
        <v>41.083763720357503</v>
      </c>
      <c r="AL10">
        <f t="shared" si="8"/>
        <v>-3981.2455686023368</v>
      </c>
      <c r="AN10">
        <f t="shared" si="9"/>
        <v>0</v>
      </c>
      <c r="AO10">
        <f t="shared" si="9"/>
        <v>0</v>
      </c>
      <c r="AP10">
        <f t="shared" si="9"/>
        <v>-13.297189410194717</v>
      </c>
      <c r="AQ10">
        <f t="shared" si="9"/>
        <v>-2692.8815594775319</v>
      </c>
      <c r="AR10">
        <f t="shared" si="9"/>
        <v>-2706.1787488877271</v>
      </c>
      <c r="AS10">
        <f t="shared" si="9"/>
        <v>338.56970047010702</v>
      </c>
      <c r="AT10">
        <f t="shared" si="9"/>
        <v>24.182577479602156</v>
      </c>
      <c r="AU10">
        <f t="shared" si="9"/>
        <v>-2343.4264709380177</v>
      </c>
      <c r="AW10">
        <v>7</v>
      </c>
      <c r="AX10">
        <f>IF(Z10&gt;0, (R10*SUMPRODUCT(K10:$K$98, X10:$X$98)-K10*$AZ$3)/Z10, 0)</f>
        <v>10452.622274521202</v>
      </c>
    </row>
    <row r="11" spans="1:52" x14ac:dyDescent="0.25">
      <c r="A11" t="s">
        <v>33</v>
      </c>
      <c r="C11" s="12">
        <f>AU71</f>
        <v>29128.070680218341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5.2249999999999996E-3</v>
      </c>
      <c r="Q11" s="4">
        <f t="shared" si="21"/>
        <v>25</v>
      </c>
      <c r="R11">
        <f t="shared" si="0"/>
        <v>1000000</v>
      </c>
      <c r="S11">
        <f t="shared" si="1"/>
        <v>9829.5073541828078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9445.2343518142879</v>
      </c>
      <c r="AC11">
        <f t="shared" si="2"/>
        <v>8746.9420269816328</v>
      </c>
      <c r="AE11">
        <f t="shared" si="3"/>
        <v>0</v>
      </c>
      <c r="AF11">
        <f t="shared" si="4"/>
        <v>0</v>
      </c>
      <c r="AG11">
        <f t="shared" si="4"/>
        <v>-22.24664398684105</v>
      </c>
      <c r="AH11">
        <f t="shared" si="5"/>
        <v>-4721.4324015635839</v>
      </c>
      <c r="AI11">
        <f t="shared" si="6"/>
        <v>-4743.6790455504251</v>
      </c>
      <c r="AJ11">
        <f t="shared" si="7"/>
        <v>698.29232483265514</v>
      </c>
      <c r="AK11">
        <f t="shared" si="22"/>
        <v>22.66856244435429</v>
      </c>
      <c r="AL11">
        <f t="shared" si="8"/>
        <v>-4022.7181582734156</v>
      </c>
      <c r="AN11">
        <f t="shared" si="9"/>
        <v>0</v>
      </c>
      <c r="AO11">
        <f t="shared" si="9"/>
        <v>0</v>
      </c>
      <c r="AP11">
        <f t="shared" si="9"/>
        <v>-12.442740119179499</v>
      </c>
      <c r="AQ11">
        <f t="shared" si="9"/>
        <v>-2640.737919736503</v>
      </c>
      <c r="AR11">
        <f t="shared" si="9"/>
        <v>-2653.1806598556827</v>
      </c>
      <c r="AS11">
        <f t="shared" si="9"/>
        <v>390.56092821235296</v>
      </c>
      <c r="AT11">
        <f t="shared" si="9"/>
        <v>12.678722756445039</v>
      </c>
      <c r="AU11">
        <f t="shared" si="9"/>
        <v>-2249.9410088868844</v>
      </c>
      <c r="AW11">
        <v>8</v>
      </c>
      <c r="AX11">
        <f>IF(Z11&gt;0, (R11*SUMPRODUCT(K11:$K$98, X11:$X$98)-K11*$AZ$3)/Z11, 0)</f>
        <v>9829.5073541828078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5.4879999999999998E-3</v>
      </c>
      <c r="Q12" s="4">
        <f t="shared" si="21"/>
        <v>25</v>
      </c>
      <c r="R12">
        <f t="shared" si="0"/>
        <v>1000000</v>
      </c>
      <c r="S12">
        <f t="shared" si="1"/>
        <v>9129.3164353527391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8746.9420269816328</v>
      </c>
      <c r="AC12">
        <f t="shared" si="2"/>
        <v>7998.0436650136908</v>
      </c>
      <c r="AE12">
        <f t="shared" si="3"/>
        <v>0</v>
      </c>
      <c r="AF12">
        <f t="shared" si="4"/>
        <v>0</v>
      </c>
      <c r="AG12">
        <f t="shared" si="4"/>
        <v>-21.902087964772857</v>
      </c>
      <c r="AH12">
        <f t="shared" si="5"/>
        <v>-4883.5832879913469</v>
      </c>
      <c r="AI12">
        <f t="shared" si="6"/>
        <v>-4905.4853759561202</v>
      </c>
      <c r="AJ12">
        <f t="shared" si="7"/>
        <v>748.89836196794204</v>
      </c>
      <c r="AK12">
        <f t="shared" si="22"/>
        <v>20.117966662057754</v>
      </c>
      <c r="AL12">
        <f t="shared" si="8"/>
        <v>-4136.4690473261207</v>
      </c>
      <c r="AN12">
        <f t="shared" si="9"/>
        <v>0</v>
      </c>
      <c r="AO12">
        <f t="shared" si="9"/>
        <v>0</v>
      </c>
      <c r="AP12">
        <f t="shared" si="9"/>
        <v>-11.641192587868144</v>
      </c>
      <c r="AQ12">
        <f t="shared" si="9"/>
        <v>-2595.6764334907189</v>
      </c>
      <c r="AR12">
        <f t="shared" si="9"/>
        <v>-2607.3176260785872</v>
      </c>
      <c r="AS12">
        <f t="shared" si="9"/>
        <v>398.0474407019949</v>
      </c>
      <c r="AT12">
        <f t="shared" si="9"/>
        <v>10.692913149011451</v>
      </c>
      <c r="AU12">
        <f t="shared" si="9"/>
        <v>-2198.577272227581</v>
      </c>
      <c r="AW12">
        <v>9</v>
      </c>
      <c r="AX12">
        <f>IF(Z12&gt;0, (R12*SUMPRODUCT(K12:$K$98, X12:$X$98)-K12*$AZ$3)/Z12, 0)</f>
        <v>9129.3164353527391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5.7670000000000004E-3</v>
      </c>
      <c r="Q13" s="4">
        <f t="shared" si="21"/>
        <v>25</v>
      </c>
      <c r="R13">
        <f t="shared" si="0"/>
        <v>1000000</v>
      </c>
      <c r="S13">
        <f t="shared" si="1"/>
        <v>8338.8912701820354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7998.0436650136908</v>
      </c>
      <c r="AC13">
        <f t="shared" si="2"/>
        <v>7190.378358538881</v>
      </c>
      <c r="AE13">
        <f t="shared" si="3"/>
        <v>0</v>
      </c>
      <c r="AF13">
        <f t="shared" si="4"/>
        <v>0</v>
      </c>
      <c r="AG13">
        <f t="shared" si="4"/>
        <v>-21.556757743832282</v>
      </c>
      <c r="AH13">
        <f t="shared" si="5"/>
        <v>-5052.3736517138032</v>
      </c>
      <c r="AI13">
        <f t="shared" si="6"/>
        <v>-5073.9304094576355</v>
      </c>
      <c r="AJ13">
        <f t="shared" si="7"/>
        <v>807.66530647480977</v>
      </c>
      <c r="AK13">
        <f t="shared" si="22"/>
        <v>15.996087330027382</v>
      </c>
      <c r="AL13">
        <f t="shared" si="8"/>
        <v>-4250.2690156527988</v>
      </c>
      <c r="AN13">
        <f t="shared" si="9"/>
        <v>0</v>
      </c>
      <c r="AO13">
        <f t="shared" si="9"/>
        <v>0</v>
      </c>
      <c r="AP13">
        <f t="shared" si="9"/>
        <v>-10.891298388151354</v>
      </c>
      <c r="AQ13">
        <f t="shared" si="9"/>
        <v>-2552.6523822903264</v>
      </c>
      <c r="AR13">
        <f t="shared" si="9"/>
        <v>-2563.5436806784778</v>
      </c>
      <c r="AS13">
        <f t="shared" si="9"/>
        <v>408.06339965905516</v>
      </c>
      <c r="AT13">
        <f t="shared" si="9"/>
        <v>8.0818350433103507</v>
      </c>
      <c r="AU13">
        <f t="shared" si="9"/>
        <v>-2147.3984459761123</v>
      </c>
      <c r="AW13">
        <v>10</v>
      </c>
      <c r="AX13">
        <f>IF(Z13&gt;0, (R13*SUMPRODUCT(K13:$K$98, X13:$X$98)-K13*$AZ$3)/Z13, 0)</f>
        <v>8338.8912701820354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6.0780000000000001E-3</v>
      </c>
      <c r="Q14" s="4">
        <f t="shared" si="21"/>
        <v>25</v>
      </c>
      <c r="R14">
        <f t="shared" si="0"/>
        <v>1000000</v>
      </c>
      <c r="S14">
        <f t="shared" si="1"/>
        <v>9808.75630169756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7190.378358538881</v>
      </c>
      <c r="AC14">
        <f t="shared" si="2"/>
        <v>8321.8148368582588</v>
      </c>
      <c r="AE14">
        <f t="shared" si="3"/>
        <v>0</v>
      </c>
      <c r="AF14">
        <f t="shared" si="4"/>
        <v>0</v>
      </c>
      <c r="AG14">
        <f t="shared" si="4"/>
        <v>-21.210168192826949</v>
      </c>
      <c r="AH14">
        <f t="shared" si="5"/>
        <v>-5240.8789426805051</v>
      </c>
      <c r="AI14">
        <f t="shared" si="6"/>
        <v>-5262.0891108733322</v>
      </c>
      <c r="AJ14">
        <f t="shared" si="7"/>
        <v>-1131.4364783193778</v>
      </c>
      <c r="AK14">
        <f t="shared" si="22"/>
        <v>503.32648509772173</v>
      </c>
      <c r="AL14">
        <f t="shared" si="8"/>
        <v>-5890.1991040949879</v>
      </c>
      <c r="AN14">
        <f t="shared" si="9"/>
        <v>0</v>
      </c>
      <c r="AO14">
        <f t="shared" si="9"/>
        <v>0</v>
      </c>
      <c r="AP14">
        <f t="shared" si="9"/>
        <v>-9.5680250827380853</v>
      </c>
      <c r="AQ14">
        <f t="shared" si="9"/>
        <v>-2364.1897001137118</v>
      </c>
      <c r="AR14">
        <f t="shared" si="9"/>
        <v>-2373.7577251964499</v>
      </c>
      <c r="AS14">
        <f t="shared" si="9"/>
        <v>-510.3973012220506</v>
      </c>
      <c r="AT14">
        <f t="shared" si="9"/>
        <v>227.05338262475752</v>
      </c>
      <c r="AU14">
        <f t="shared" si="9"/>
        <v>-2657.1016437937428</v>
      </c>
      <c r="AW14">
        <v>11</v>
      </c>
      <c r="AX14">
        <f>IF(Z14&gt;0, (R14*SUMPRODUCT(K14:$K$98, X14:$X$98)-K14*$AZ$3)/Z14, 0)</f>
        <v>9808.75630169756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6.4359999999999999E-3</v>
      </c>
      <c r="Q15" s="4">
        <f t="shared" si="21"/>
        <v>25</v>
      </c>
      <c r="R15">
        <f t="shared" si="0"/>
        <v>1000000</v>
      </c>
      <c r="S15">
        <f t="shared" si="1"/>
        <v>11081.375428897072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8321.8148368582588</v>
      </c>
      <c r="AC15">
        <f t="shared" si="2"/>
        <v>9246.9901908603606</v>
      </c>
      <c r="AE15">
        <f t="shared" si="3"/>
        <v>0</v>
      </c>
      <c r="AF15">
        <f t="shared" si="4"/>
        <v>0</v>
      </c>
      <c r="AG15">
        <f t="shared" si="4"/>
        <v>-20.861557868409644</v>
      </c>
      <c r="AH15">
        <f t="shared" si="5"/>
        <v>-5460.3456995613687</v>
      </c>
      <c r="AI15">
        <f t="shared" si="6"/>
        <v>-5481.2072574297781</v>
      </c>
      <c r="AJ15">
        <f t="shared" si="7"/>
        <v>-925.17535400210181</v>
      </c>
      <c r="AK15">
        <f t="shared" si="22"/>
        <v>582.52703858007817</v>
      </c>
      <c r="AL15">
        <f t="shared" si="8"/>
        <v>-5823.8555728518022</v>
      </c>
      <c r="AN15">
        <f t="shared" si="9"/>
        <v>0</v>
      </c>
      <c r="AO15">
        <f t="shared" si="9"/>
        <v>0</v>
      </c>
      <c r="AP15">
        <f t="shared" si="9"/>
        <v>-8.4024687700698237</v>
      </c>
      <c r="AQ15">
        <f t="shared" si="9"/>
        <v>-2199.2789083036541</v>
      </c>
      <c r="AR15">
        <f t="shared" si="9"/>
        <v>-2207.6813770737235</v>
      </c>
      <c r="AS15">
        <f t="shared" si="9"/>
        <v>-372.63549864665868</v>
      </c>
      <c r="AT15">
        <f t="shared" si="9"/>
        <v>234.62606581276881</v>
      </c>
      <c r="AU15">
        <f t="shared" si="9"/>
        <v>-2345.6908099076136</v>
      </c>
      <c r="AW15">
        <v>12</v>
      </c>
      <c r="AX15">
        <f>IF(Z15&gt;0, (R15*SUMPRODUCT(K15:$K$98, X15:$X$98)-K15*$AZ$3)/Z15, 0)</f>
        <v>11081.375428897072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6.8199999999999997E-3</v>
      </c>
      <c r="Q16" s="4">
        <f t="shared" si="21"/>
        <v>25</v>
      </c>
      <c r="R16">
        <f t="shared" si="0"/>
        <v>1000000</v>
      </c>
      <c r="S16">
        <f t="shared" si="1"/>
        <v>12170.063298035795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9246.9901908603606</v>
      </c>
      <c r="AC16">
        <f t="shared" si="2"/>
        <v>9984.6443665886691</v>
      </c>
      <c r="AE16">
        <f t="shared" si="3"/>
        <v>0</v>
      </c>
      <c r="AF16">
        <f t="shared" si="4"/>
        <v>0</v>
      </c>
      <c r="AG16">
        <f t="shared" si="4"/>
        <v>-20.510666465062993</v>
      </c>
      <c r="AH16">
        <f t="shared" si="5"/>
        <v>-5691.0329865021504</v>
      </c>
      <c r="AI16">
        <f t="shared" si="6"/>
        <v>-5711.5436529672133</v>
      </c>
      <c r="AJ16">
        <f t="shared" si="7"/>
        <v>-737.65417572830847</v>
      </c>
      <c r="AK16">
        <f t="shared" si="22"/>
        <v>647.28931336022526</v>
      </c>
      <c r="AL16">
        <f t="shared" si="8"/>
        <v>-5801.9085153352962</v>
      </c>
      <c r="AN16">
        <f t="shared" si="9"/>
        <v>0</v>
      </c>
      <c r="AO16">
        <f t="shared" si="9"/>
        <v>0</v>
      </c>
      <c r="AP16">
        <f t="shared" si="9"/>
        <v>-7.3760171833546853</v>
      </c>
      <c r="AQ16">
        <f t="shared" si="9"/>
        <v>-2046.601321852721</v>
      </c>
      <c r="AR16">
        <f t="shared" si="9"/>
        <v>-2053.9773390360756</v>
      </c>
      <c r="AS16">
        <f t="shared" si="9"/>
        <v>-265.27416282709413</v>
      </c>
      <c r="AT16">
        <f t="shared" si="9"/>
        <v>232.77727742681685</v>
      </c>
      <c r="AU16">
        <f t="shared" si="9"/>
        <v>-2086.4742244363529</v>
      </c>
      <c r="AW16">
        <v>13</v>
      </c>
      <c r="AX16">
        <f>IF(Z16&gt;0, (R16*SUMPRODUCT(K16:$K$98, X16:$X$98)-K16*$AZ$3)/Z16, 0)</f>
        <v>12170.063298035795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7.2269999999999999E-3</v>
      </c>
      <c r="Q17" s="4">
        <f t="shared" si="21"/>
        <v>25</v>
      </c>
      <c r="R17">
        <f t="shared" si="0"/>
        <v>1000000</v>
      </c>
      <c r="S17">
        <f t="shared" si="1"/>
        <v>13097.351110931493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9984.6443665886691</v>
      </c>
      <c r="AC17">
        <f t="shared" si="2"/>
        <v>10560.304726907343</v>
      </c>
      <c r="AE17">
        <f t="shared" si="3"/>
        <v>0</v>
      </c>
      <c r="AF17">
        <f t="shared" si="4"/>
        <v>0</v>
      </c>
      <c r="AG17">
        <f t="shared" si="4"/>
        <v>-20.157329213869353</v>
      </c>
      <c r="AH17">
        <f t="shared" si="5"/>
        <v>-5929.2234617204103</v>
      </c>
      <c r="AI17">
        <f t="shared" si="6"/>
        <v>-5949.3807909342795</v>
      </c>
      <c r="AJ17">
        <f t="shared" si="7"/>
        <v>-575.66036031867407</v>
      </c>
      <c r="AK17">
        <f t="shared" si="22"/>
        <v>698.92510566120689</v>
      </c>
      <c r="AL17">
        <f t="shared" si="8"/>
        <v>-5826.116045591747</v>
      </c>
      <c r="AN17">
        <f t="shared" si="9"/>
        <v>0</v>
      </c>
      <c r="AO17">
        <f t="shared" si="9"/>
        <v>0</v>
      </c>
      <c r="AP17">
        <f t="shared" si="9"/>
        <v>-6.4722772636937806</v>
      </c>
      <c r="AQ17">
        <f t="shared" si="9"/>
        <v>-1903.8027208608685</v>
      </c>
      <c r="AR17">
        <f t="shared" si="9"/>
        <v>-1910.2749981245622</v>
      </c>
      <c r="AS17">
        <f t="shared" si="9"/>
        <v>-184.83765493777543</v>
      </c>
      <c r="AT17">
        <f t="shared" si="9"/>
        <v>224.41649002206557</v>
      </c>
      <c r="AU17">
        <f t="shared" si="9"/>
        <v>-1870.696163040272</v>
      </c>
      <c r="AW17">
        <v>14</v>
      </c>
      <c r="AX17">
        <f>IF(Z17&gt;0, (R17*SUMPRODUCT(K17:$K$98, X17:$X$98)-K17*$AZ$3)/Z17, 0)</f>
        <v>13097.351110931493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7.6860000000000001E-3</v>
      </c>
      <c r="Q18" s="4">
        <f t="shared" si="21"/>
        <v>25</v>
      </c>
      <c r="R18">
        <f t="shared" si="0"/>
        <v>1000000</v>
      </c>
      <c r="S18">
        <f t="shared" si="1"/>
        <v>13885.540300831539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10560.304726907343</v>
      </c>
      <c r="AC18">
        <f t="shared" si="2"/>
        <v>10997.807079413811</v>
      </c>
      <c r="AE18">
        <f t="shared" si="3"/>
        <v>0</v>
      </c>
      <c r="AF18">
        <f t="shared" si="4"/>
        <v>0</v>
      </c>
      <c r="AG18">
        <f t="shared" si="4"/>
        <v>-19.80082668939286</v>
      </c>
      <c r="AH18">
        <f t="shared" si="5"/>
        <v>-6197.1692935119936</v>
      </c>
      <c r="AI18">
        <f t="shared" si="6"/>
        <v>-6216.9701202013866</v>
      </c>
      <c r="AJ18">
        <f t="shared" si="7"/>
        <v>-437.50235250646801</v>
      </c>
      <c r="AK18">
        <f t="shared" si="22"/>
        <v>739.22133088351404</v>
      </c>
      <c r="AL18">
        <f t="shared" si="8"/>
        <v>-5915.2511418243403</v>
      </c>
      <c r="AN18">
        <f t="shared" si="9"/>
        <v>0</v>
      </c>
      <c r="AO18">
        <f t="shared" si="9"/>
        <v>0</v>
      </c>
      <c r="AP18">
        <f t="shared" si="9"/>
        <v>-5.6766147928643678</v>
      </c>
      <c r="AQ18">
        <f t="shared" si="9"/>
        <v>-1776.6401088839425</v>
      </c>
      <c r="AR18">
        <f t="shared" si="9"/>
        <v>-1782.316723676807</v>
      </c>
      <c r="AS18">
        <f t="shared" si="9"/>
        <v>-125.42568879114454</v>
      </c>
      <c r="AT18">
        <f t="shared" si="9"/>
        <v>211.92421952474092</v>
      </c>
      <c r="AU18">
        <f t="shared" si="9"/>
        <v>-1695.8181929432105</v>
      </c>
      <c r="AW18">
        <v>15</v>
      </c>
      <c r="AX18">
        <f>IF(Z18&gt;0, (R18*SUMPRODUCT(K18:$K$98, X18:$X$98)-K18*$AZ$3)/Z18, 0)</f>
        <v>13885.540300831539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8.2030000000000002E-3</v>
      </c>
      <c r="Q19" s="4">
        <f t="shared" si="21"/>
        <v>25</v>
      </c>
      <c r="R19">
        <f t="shared" si="0"/>
        <v>1000000</v>
      </c>
      <c r="S19">
        <f t="shared" si="1"/>
        <v>14546.54025053662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10997.807079413811</v>
      </c>
      <c r="AC19">
        <f t="shared" si="2"/>
        <v>11311.617928893549</v>
      </c>
      <c r="AE19">
        <f t="shared" si="3"/>
        <v>0</v>
      </c>
      <c r="AF19">
        <f t="shared" si="4"/>
        <v>0</v>
      </c>
      <c r="AG19">
        <f t="shared" si="4"/>
        <v>-19.440392241165842</v>
      </c>
      <c r="AH19">
        <f t="shared" si="5"/>
        <v>-6497.0472533235852</v>
      </c>
      <c r="AI19">
        <f t="shared" si="6"/>
        <v>-6516.4876455647509</v>
      </c>
      <c r="AJ19">
        <f t="shared" si="7"/>
        <v>-313.81084947973795</v>
      </c>
      <c r="AK19">
        <f t="shared" si="22"/>
        <v>769.84649555896681</v>
      </c>
      <c r="AL19">
        <f t="shared" si="8"/>
        <v>-6060.4519994855218</v>
      </c>
      <c r="AN19">
        <f t="shared" si="9"/>
        <v>0</v>
      </c>
      <c r="AO19">
        <f t="shared" si="9"/>
        <v>0</v>
      </c>
      <c r="AP19">
        <f t="shared" si="9"/>
        <v>-4.9761458694552294</v>
      </c>
      <c r="AQ19">
        <f t="shared" si="9"/>
        <v>-1663.0453980666573</v>
      </c>
      <c r="AR19">
        <f t="shared" si="9"/>
        <v>-1668.0215439361125</v>
      </c>
      <c r="AS19">
        <f t="shared" si="9"/>
        <v>-80.325980209501552</v>
      </c>
      <c r="AT19">
        <f t="shared" si="9"/>
        <v>197.05715869653662</v>
      </c>
      <c r="AU19">
        <f t="shared" si="9"/>
        <v>-1551.2903654490774</v>
      </c>
      <c r="AW19">
        <v>16</v>
      </c>
      <c r="AX19">
        <f>IF(Z19&gt;0, (R19*SUMPRODUCT(K19:$K$98, X19:$X$98)-K19*$AZ$3)/Z19, 0)</f>
        <v>14546.54025053662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8.7950000000000007E-3</v>
      </c>
      <c r="Q20" s="4">
        <f t="shared" si="21"/>
        <v>25</v>
      </c>
      <c r="R20">
        <f t="shared" si="0"/>
        <v>1000000</v>
      </c>
      <c r="S20">
        <f t="shared" si="1"/>
        <v>15091.796228606507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11311.617928893549</v>
      </c>
      <c r="AC20">
        <f t="shared" si="2"/>
        <v>11515.046600794465</v>
      </c>
      <c r="AE20">
        <f t="shared" si="3"/>
        <v>0</v>
      </c>
      <c r="AF20">
        <f t="shared" si="4"/>
        <v>0</v>
      </c>
      <c r="AG20">
        <f t="shared" si="4"/>
        <v>-19.07501006899313</v>
      </c>
      <c r="AH20">
        <f t="shared" si="5"/>
        <v>-6839.129990442143</v>
      </c>
      <c r="AI20">
        <f t="shared" si="6"/>
        <v>-6858.2050005111359</v>
      </c>
      <c r="AJ20">
        <f t="shared" si="7"/>
        <v>-203.42867190091602</v>
      </c>
      <c r="AK20">
        <f t="shared" si="22"/>
        <v>791.81325502254856</v>
      </c>
      <c r="AL20">
        <f t="shared" si="8"/>
        <v>-6269.8204173895037</v>
      </c>
      <c r="AN20">
        <f t="shared" si="9"/>
        <v>0</v>
      </c>
      <c r="AO20">
        <f t="shared" si="9"/>
        <v>0</v>
      </c>
      <c r="AP20">
        <f t="shared" si="9"/>
        <v>-4.3594814355703742</v>
      </c>
      <c r="AQ20">
        <f t="shared" si="9"/>
        <v>-1563.0429614949551</v>
      </c>
      <c r="AR20">
        <f t="shared" si="9"/>
        <v>-1567.4024429305255</v>
      </c>
      <c r="AS20">
        <f t="shared" si="9"/>
        <v>-46.492427286125761</v>
      </c>
      <c r="AT20">
        <f t="shared" si="9"/>
        <v>180.96426545643013</v>
      </c>
      <c r="AU20">
        <f t="shared" si="9"/>
        <v>-1432.9306047602211</v>
      </c>
      <c r="AW20">
        <v>17</v>
      </c>
      <c r="AX20">
        <f>IF(Z20&gt;0, (R20*SUMPRODUCT(K20:$K$98, X20:$X$98)-K20*$AZ$3)/Z20, 0)</f>
        <v>15091.796228606507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9.4780000000000003E-3</v>
      </c>
      <c r="Q21" s="4">
        <f t="shared" si="21"/>
        <v>25</v>
      </c>
      <c r="R21">
        <f t="shared" si="0"/>
        <v>1000000</v>
      </c>
      <c r="S21">
        <f t="shared" si="1"/>
        <v>15529.872523662883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11515.046600794465</v>
      </c>
      <c r="AC21">
        <f t="shared" si="2"/>
        <v>11618.498344627698</v>
      </c>
      <c r="AE21">
        <f t="shared" si="3"/>
        <v>0</v>
      </c>
      <c r="AF21">
        <f t="shared" si="4"/>
        <v>0</v>
      </c>
      <c r="AG21">
        <f t="shared" si="4"/>
        <v>-18.70346702286928</v>
      </c>
      <c r="AH21">
        <f t="shared" si="5"/>
        <v>-7231.7178173566745</v>
      </c>
      <c r="AI21">
        <f t="shared" si="6"/>
        <v>-7250.421284379544</v>
      </c>
      <c r="AJ21">
        <f t="shared" si="7"/>
        <v>-103.45174383323319</v>
      </c>
      <c r="AK21">
        <f t="shared" si="22"/>
        <v>806.05326205561266</v>
      </c>
      <c r="AL21">
        <f t="shared" si="8"/>
        <v>-6547.8197661571648</v>
      </c>
      <c r="AN21">
        <f t="shared" si="9"/>
        <v>0</v>
      </c>
      <c r="AO21">
        <f t="shared" si="9"/>
        <v>0</v>
      </c>
      <c r="AP21">
        <f t="shared" si="9"/>
        <v>-3.8165780858645828</v>
      </c>
      <c r="AQ21">
        <f t="shared" si="9"/>
        <v>-1475.684465940571</v>
      </c>
      <c r="AR21">
        <f t="shared" si="9"/>
        <v>-1479.5010440264357</v>
      </c>
      <c r="AS21">
        <f t="shared" si="9"/>
        <v>-21.110078573968238</v>
      </c>
      <c r="AT21">
        <f t="shared" si="9"/>
        <v>164.4810137200526</v>
      </c>
      <c r="AU21">
        <f t="shared" si="9"/>
        <v>-1336.1301088803514</v>
      </c>
      <c r="AW21">
        <v>18</v>
      </c>
      <c r="AX21">
        <f>IF(Z21&gt;0, (R21*SUMPRODUCT(K21:$K$98, X21:$X$98)-K21*$AZ$3)/Z21, 0)</f>
        <v>15529.872523662883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1.0265E-2</v>
      </c>
      <c r="Q22" s="4">
        <f t="shared" si="21"/>
        <v>25</v>
      </c>
      <c r="R22">
        <f t="shared" si="0"/>
        <v>1000000</v>
      </c>
      <c r="S22">
        <f t="shared" si="1"/>
        <v>15867.817485579068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11618.498344627698</v>
      </c>
      <c r="AC22">
        <f t="shared" si="2"/>
        <v>11630.755579873012</v>
      </c>
      <c r="AE22">
        <f t="shared" si="3"/>
        <v>0</v>
      </c>
      <c r="AF22">
        <f t="shared" si="4"/>
        <v>0</v>
      </c>
      <c r="AG22">
        <f t="shared" si="4"/>
        <v>-18.324441263650833</v>
      </c>
      <c r="AH22">
        <f t="shared" si="5"/>
        <v>-7679.6435595901257</v>
      </c>
      <c r="AI22">
        <f t="shared" si="6"/>
        <v>-7697.9680008537762</v>
      </c>
      <c r="AJ22">
        <f t="shared" si="7"/>
        <v>-12.257235245313495</v>
      </c>
      <c r="AK22">
        <f t="shared" si="22"/>
        <v>813.29488412393891</v>
      </c>
      <c r="AL22">
        <f t="shared" si="8"/>
        <v>-6896.9303519751511</v>
      </c>
      <c r="AN22">
        <f t="shared" si="9"/>
        <v>0</v>
      </c>
      <c r="AO22">
        <f t="shared" si="9"/>
        <v>0</v>
      </c>
      <c r="AP22">
        <f t="shared" si="9"/>
        <v>-3.3386027954951221</v>
      </c>
      <c r="AQ22">
        <f t="shared" si="9"/>
        <v>-1399.184787549998</v>
      </c>
      <c r="AR22">
        <f t="shared" si="9"/>
        <v>-1402.523390345493</v>
      </c>
      <c r="AS22">
        <f t="shared" si="9"/>
        <v>-2.2331944132026407</v>
      </c>
      <c r="AT22">
        <f t="shared" si="9"/>
        <v>148.17742787520567</v>
      </c>
      <c r="AU22">
        <f t="shared" si="9"/>
        <v>-1256.57915688349</v>
      </c>
      <c r="AW22">
        <v>19</v>
      </c>
      <c r="AX22">
        <f>IF(Z22&gt;0, (R22*SUMPRODUCT(K22:$K$98, X22:$X$98)-K22*$AZ$3)/Z22, 0)</f>
        <v>15867.817485579068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1.1204E-2</v>
      </c>
      <c r="Q23" s="4">
        <f t="shared" si="21"/>
        <v>25</v>
      </c>
      <c r="R23">
        <f t="shared" si="0"/>
        <v>1000000</v>
      </c>
      <c r="S23">
        <f t="shared" si="1"/>
        <v>16113.070344062278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11630.755579873012</v>
      </c>
      <c r="AC23">
        <f t="shared" si="2"/>
        <v>11560.090168381837</v>
      </c>
      <c r="AE23">
        <f t="shared" si="3"/>
        <v>0</v>
      </c>
      <c r="AF23">
        <f t="shared" si="4"/>
        <v>0</v>
      </c>
      <c r="AG23">
        <f t="shared" si="4"/>
        <v>-17.935889811096384</v>
      </c>
      <c r="AH23">
        <f t="shared" si="5"/>
        <v>-8212.2815967177594</v>
      </c>
      <c r="AI23">
        <f t="shared" si="6"/>
        <v>-8230.2174865288562</v>
      </c>
      <c r="AJ23">
        <f t="shared" si="7"/>
        <v>70.665411491174382</v>
      </c>
      <c r="AK23">
        <f t="shared" si="22"/>
        <v>814.15289059111092</v>
      </c>
      <c r="AL23">
        <f t="shared" si="8"/>
        <v>-7345.3991844465709</v>
      </c>
      <c r="AN23">
        <f t="shared" si="9"/>
        <v>0</v>
      </c>
      <c r="AO23">
        <f t="shared" si="9"/>
        <v>0</v>
      </c>
      <c r="AP23">
        <f t="shared" si="9"/>
        <v>-2.9176884480530751</v>
      </c>
      <c r="AQ23">
        <f t="shared" si="9"/>
        <v>-1335.9180614545485</v>
      </c>
      <c r="AR23">
        <f t="shared" si="9"/>
        <v>-1338.8357499026017</v>
      </c>
      <c r="AS23">
        <f t="shared" si="9"/>
        <v>11.495368055682384</v>
      </c>
      <c r="AT23">
        <f t="shared" si="9"/>
        <v>132.44084953940165</v>
      </c>
      <c r="AU23">
        <f t="shared" si="9"/>
        <v>-1194.8995323075176</v>
      </c>
      <c r="AW23">
        <v>20</v>
      </c>
      <c r="AX23">
        <f>IF(Z23&gt;0, (R23*SUMPRODUCT(K23:$K$98, X23:$X$98)-K23*$AZ$3)/Z23, 0)</f>
        <v>16113.070344062278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1.2285000000000001E-2</v>
      </c>
      <c r="Q24" s="4">
        <f t="shared" si="21"/>
        <v>25</v>
      </c>
      <c r="R24">
        <f t="shared" si="0"/>
        <v>1000000</v>
      </c>
      <c r="S24">
        <f t="shared" si="1"/>
        <v>16266.861691374057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11560.090168381837</v>
      </c>
      <c r="AC24">
        <f t="shared" si="2"/>
        <v>11410.350121265526</v>
      </c>
      <c r="AE24">
        <f t="shared" si="3"/>
        <v>0</v>
      </c>
      <c r="AF24">
        <f t="shared" si="4"/>
        <v>0</v>
      </c>
      <c r="AG24">
        <f t="shared" si="4"/>
        <v>-17.536188506656099</v>
      </c>
      <c r="AH24">
        <f t="shared" si="5"/>
        <v>-8813.696253172764</v>
      </c>
      <c r="AI24">
        <f t="shared" si="6"/>
        <v>-8831.2324416794199</v>
      </c>
      <c r="AJ24">
        <f t="shared" si="7"/>
        <v>149.74004711631096</v>
      </c>
      <c r="AK24">
        <f t="shared" si="22"/>
        <v>809.20631178672875</v>
      </c>
      <c r="AL24">
        <f t="shared" si="8"/>
        <v>-7872.2860827763798</v>
      </c>
      <c r="AN24">
        <f t="shared" si="9"/>
        <v>0</v>
      </c>
      <c r="AO24">
        <f t="shared" si="9"/>
        <v>0</v>
      </c>
      <c r="AP24">
        <f t="shared" si="9"/>
        <v>-2.5470247865966176</v>
      </c>
      <c r="AQ24">
        <f t="shared" si="9"/>
        <v>-1280.1358065832867</v>
      </c>
      <c r="AR24">
        <f t="shared" si="9"/>
        <v>-1282.6828313698832</v>
      </c>
      <c r="AS24">
        <f t="shared" si="9"/>
        <v>21.748831646433715</v>
      </c>
      <c r="AT24">
        <f t="shared" si="9"/>
        <v>117.53229801384275</v>
      </c>
      <c r="AU24">
        <f t="shared" si="9"/>
        <v>-1143.4017017096066</v>
      </c>
      <c r="AW24">
        <v>21</v>
      </c>
      <c r="AX24">
        <f>IF(Z24&gt;0, (R24*SUMPRODUCT(K24:$K$98, X24:$X$98)-K24*$AZ$3)/Z24, 0)</f>
        <v>16266.861691374057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1.3528E-2</v>
      </c>
      <c r="Q25" s="4">
        <f t="shared" si="21"/>
        <v>25</v>
      </c>
      <c r="R25">
        <f t="shared" si="0"/>
        <v>1000000</v>
      </c>
      <c r="S25">
        <f t="shared" si="1"/>
        <v>16336.085499456103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11410.350121265526</v>
      </c>
      <c r="AC25">
        <f t="shared" si="2"/>
        <v>11189.301827484232</v>
      </c>
      <c r="AE25">
        <f t="shared" si="3"/>
        <v>0</v>
      </c>
      <c r="AF25">
        <f t="shared" si="4"/>
        <v>0</v>
      </c>
      <c r="AG25">
        <f t="shared" si="4"/>
        <v>-17.123597063471497</v>
      </c>
      <c r="AH25">
        <f t="shared" si="5"/>
        <v>-9489.182324721749</v>
      </c>
      <c r="AI25">
        <f t="shared" si="6"/>
        <v>-9506.3059217852206</v>
      </c>
      <c r="AJ25">
        <f t="shared" si="7"/>
        <v>221.04829378129398</v>
      </c>
      <c r="AK25">
        <f t="shared" si="22"/>
        <v>798.72450848858693</v>
      </c>
      <c r="AL25">
        <f t="shared" si="8"/>
        <v>-8486.5331195153394</v>
      </c>
      <c r="AN25">
        <f t="shared" si="9"/>
        <v>0</v>
      </c>
      <c r="AO25">
        <f t="shared" si="9"/>
        <v>0</v>
      </c>
      <c r="AP25">
        <f t="shared" si="9"/>
        <v>-2.220623560194261</v>
      </c>
      <c r="AQ25">
        <f t="shared" si="9"/>
        <v>-1230.5768326099658</v>
      </c>
      <c r="AR25">
        <f t="shared" si="9"/>
        <v>-1232.7974561701601</v>
      </c>
      <c r="AS25">
        <f t="shared" si="9"/>
        <v>28.666000916280034</v>
      </c>
      <c r="AT25">
        <f t="shared" si="9"/>
        <v>103.58024982017177</v>
      </c>
      <c r="AU25">
        <f t="shared" si="9"/>
        <v>-1100.5512054337082</v>
      </c>
      <c r="AW25">
        <v>22</v>
      </c>
      <c r="AX25">
        <f>IF(Z25&gt;0, (R25*SUMPRODUCT(K25:$K$98, X25:$X$98)-K25*$AZ$3)/Z25, 0)</f>
        <v>16336.085499456103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1.4963000000000001E-2</v>
      </c>
      <c r="Q26" s="4">
        <f t="shared" si="21"/>
        <v>25</v>
      </c>
      <c r="R26">
        <f t="shared" si="0"/>
        <v>1000000</v>
      </c>
      <c r="S26">
        <f t="shared" si="1"/>
        <v>16327.633785265898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11189.301827484232</v>
      </c>
      <c r="AC26">
        <f t="shared" si="2"/>
        <v>10904.338845590337</v>
      </c>
      <c r="AE26">
        <f t="shared" si="3"/>
        <v>0</v>
      </c>
      <c r="AF26">
        <f t="shared" si="4"/>
        <v>0</v>
      </c>
      <c r="AG26">
        <f t="shared" si="4"/>
        <v>-16.696140709976056</v>
      </c>
      <c r="AH26">
        <f t="shared" si="5"/>
        <v>-10248.815314428961</v>
      </c>
      <c r="AI26">
        <f t="shared" si="6"/>
        <v>-10265.511455138936</v>
      </c>
      <c r="AJ26">
        <f t="shared" si="7"/>
        <v>284.96298189389563</v>
      </c>
      <c r="AK26">
        <f t="shared" si="22"/>
        <v>783.25112792389632</v>
      </c>
      <c r="AL26">
        <f t="shared" si="8"/>
        <v>-9197.2973453211434</v>
      </c>
      <c r="AN26">
        <f t="shared" si="9"/>
        <v>0</v>
      </c>
      <c r="AO26">
        <f t="shared" si="9"/>
        <v>0</v>
      </c>
      <c r="AP26">
        <f t="shared" si="9"/>
        <v>-1.9332054770188676</v>
      </c>
      <c r="AQ26">
        <f t="shared" si="9"/>
        <v>-1186.6853689709546</v>
      </c>
      <c r="AR26">
        <f t="shared" si="9"/>
        <v>-1188.6185744479735</v>
      </c>
      <c r="AS26">
        <f t="shared" si="9"/>
        <v>32.995169776914118</v>
      </c>
      <c r="AT26">
        <f t="shared" si="9"/>
        <v>90.690740853600147</v>
      </c>
      <c r="AU26">
        <f t="shared" si="9"/>
        <v>-1064.9326638174591</v>
      </c>
      <c r="AW26">
        <v>23</v>
      </c>
      <c r="AX26">
        <f>IF(Z26&gt;0, (R26*SUMPRODUCT(K26:$K$98, X26:$X$98)-K26*$AZ$3)/Z26, 0)</f>
        <v>16327.633785265898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1.6567999999999999E-2</v>
      </c>
      <c r="Q27" s="4">
        <f t="shared" si="21"/>
        <v>25</v>
      </c>
      <c r="R27">
        <f t="shared" si="0"/>
        <v>1000000</v>
      </c>
      <c r="S27">
        <f t="shared" si="1"/>
        <v>16246.599134166552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10904.338845590337</v>
      </c>
      <c r="AC27">
        <f t="shared" si="2"/>
        <v>10561.951557615868</v>
      </c>
      <c r="AE27">
        <f t="shared" si="3"/>
        <v>0</v>
      </c>
      <c r="AF27">
        <f t="shared" si="4"/>
        <v>0</v>
      </c>
      <c r="AG27">
        <f t="shared" si="4"/>
        <v>-16.252557643593413</v>
      </c>
      <c r="AH27">
        <f t="shared" si="5"/>
        <v>-11064.866371315333</v>
      </c>
      <c r="AI27">
        <f t="shared" si="6"/>
        <v>-11081.118928958926</v>
      </c>
      <c r="AJ27">
        <f t="shared" si="7"/>
        <v>342.38728797446856</v>
      </c>
      <c r="AK27">
        <f t="shared" si="22"/>
        <v>763.30371919132369</v>
      </c>
      <c r="AL27">
        <f t="shared" si="8"/>
        <v>-9975.4279217931326</v>
      </c>
      <c r="AN27">
        <f t="shared" si="9"/>
        <v>0</v>
      </c>
      <c r="AO27">
        <f t="shared" si="9"/>
        <v>0</v>
      </c>
      <c r="AP27">
        <f t="shared" si="9"/>
        <v>-1.6802179231298482</v>
      </c>
      <c r="AQ27">
        <f t="shared" si="9"/>
        <v>-1143.9052979731641</v>
      </c>
      <c r="AR27">
        <f t="shared" si="9"/>
        <v>-1145.5855158962938</v>
      </c>
      <c r="AS27">
        <f t="shared" si="9"/>
        <v>35.396598524497115</v>
      </c>
      <c r="AT27">
        <f t="shared" si="9"/>
        <v>78.911677651085853</v>
      </c>
      <c r="AU27">
        <f t="shared" si="9"/>
        <v>-1031.2772397207109</v>
      </c>
      <c r="AW27">
        <v>24</v>
      </c>
      <c r="AX27">
        <f>IF(Z27&gt;0, (R27*SUMPRODUCT(K27:$K$98, X27:$X$98)-K27*$AZ$3)/Z27, 0)</f>
        <v>16246.599134166552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1.8353999999999999E-2</v>
      </c>
      <c r="Q28" s="4">
        <f t="shared" si="21"/>
        <v>25</v>
      </c>
      <c r="R28">
        <f t="shared" si="0"/>
        <v>1000000</v>
      </c>
      <c r="S28">
        <f t="shared" si="1"/>
        <v>16103.178913367619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10561.951557615868</v>
      </c>
      <c r="AC28">
        <f t="shared" si="2"/>
        <v>10171.883831960999</v>
      </c>
      <c r="AE28">
        <f t="shared" si="3"/>
        <v>0</v>
      </c>
      <c r="AF28">
        <f t="shared" si="4"/>
        <v>0</v>
      </c>
      <c r="AG28">
        <f t="shared" si="4"/>
        <v>-15.791732624166965</v>
      </c>
      <c r="AH28">
        <f t="shared" si="5"/>
        <v>-11931.977719620538</v>
      </c>
      <c r="AI28">
        <f t="shared" si="6"/>
        <v>-11947.769452244705</v>
      </c>
      <c r="AJ28">
        <f t="shared" si="7"/>
        <v>390.06772565486972</v>
      </c>
      <c r="AK28">
        <f t="shared" si="22"/>
        <v>739.3366090331109</v>
      </c>
      <c r="AL28">
        <f t="shared" si="8"/>
        <v>-10818.365117556725</v>
      </c>
      <c r="AN28">
        <f t="shared" si="9"/>
        <v>0</v>
      </c>
      <c r="AO28">
        <f t="shared" si="9"/>
        <v>0</v>
      </c>
      <c r="AP28">
        <f t="shared" si="9"/>
        <v>-1.4576580572655575</v>
      </c>
      <c r="AQ28">
        <f t="shared" si="9"/>
        <v>-1101.3828486116151</v>
      </c>
      <c r="AR28">
        <f t="shared" si="9"/>
        <v>-1102.8405066688808</v>
      </c>
      <c r="AS28">
        <f t="shared" si="9"/>
        <v>36.005255199795755</v>
      </c>
      <c r="AT28">
        <f t="shared" si="9"/>
        <v>68.244567637831295</v>
      </c>
      <c r="AU28">
        <f t="shared" si="9"/>
        <v>-998.59068383125384</v>
      </c>
      <c r="AW28">
        <v>25</v>
      </c>
      <c r="AX28">
        <f>IF(Z28&gt;0, (R28*SUMPRODUCT(K28:$K$98, X28:$X$98)-K28*$AZ$3)/Z28, 0)</f>
        <v>16103.178913367619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2.0303000000000002E-2</v>
      </c>
      <c r="Q29" s="4">
        <f t="shared" si="21"/>
        <v>25</v>
      </c>
      <c r="R29">
        <f t="shared" si="0"/>
        <v>1000000</v>
      </c>
      <c r="S29">
        <f t="shared" si="1"/>
        <v>15907.147017397057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10171.883831960999</v>
      </c>
      <c r="AC29">
        <f t="shared" si="2"/>
        <v>9743.5702443478694</v>
      </c>
      <c r="AE29">
        <f t="shared" si="3"/>
        <v>0</v>
      </c>
      <c r="AF29">
        <f t="shared" si="4"/>
        <v>0</v>
      </c>
      <c r="AG29">
        <f t="shared" si="4"/>
        <v>-15.313195750456835</v>
      </c>
      <c r="AH29">
        <f t="shared" si="5"/>
        <v>-12824.781898738476</v>
      </c>
      <c r="AI29">
        <f t="shared" si="6"/>
        <v>-12840.095094488934</v>
      </c>
      <c r="AJ29">
        <f t="shared" si="7"/>
        <v>428.31358761312913</v>
      </c>
      <c r="AK29">
        <f t="shared" si="22"/>
        <v>712.03186823726992</v>
      </c>
      <c r="AL29">
        <f t="shared" si="8"/>
        <v>-11699.749638638536</v>
      </c>
      <c r="AN29">
        <f t="shared" si="9"/>
        <v>0</v>
      </c>
      <c r="AO29">
        <f t="shared" si="9"/>
        <v>0</v>
      </c>
      <c r="AP29">
        <f t="shared" si="9"/>
        <v>-1.262041647460928</v>
      </c>
      <c r="AQ29">
        <f t="shared" si="9"/>
        <v>-1056.9582691665219</v>
      </c>
      <c r="AR29">
        <f t="shared" si="9"/>
        <v>-1058.2203108139829</v>
      </c>
      <c r="AS29">
        <f t="shared" si="9"/>
        <v>35.299593536838834</v>
      </c>
      <c r="AT29">
        <f t="shared" si="9"/>
        <v>58.682321226647836</v>
      </c>
      <c r="AU29">
        <f t="shared" si="9"/>
        <v>-964.23839605049636</v>
      </c>
      <c r="AW29">
        <v>26</v>
      </c>
      <c r="AX29">
        <f>IF(Z29&gt;0, (R29*SUMPRODUCT(K29:$K$98, X29:$X$98)-K29*$AZ$3)/Z29, 0)</f>
        <v>15907.147017397057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2.2446000000000001E-2</v>
      </c>
      <c r="Q30" s="4">
        <f t="shared" si="21"/>
        <v>25</v>
      </c>
      <c r="R30">
        <f t="shared" si="0"/>
        <v>1000000</v>
      </c>
      <c r="S30">
        <f t="shared" si="1"/>
        <v>15671.151393956536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9743.5702443478694</v>
      </c>
      <c r="AC30">
        <f t="shared" si="2"/>
        <v>9287.5666725014162</v>
      </c>
      <c r="AE30">
        <f t="shared" si="3"/>
        <v>0</v>
      </c>
      <c r="AF30">
        <f t="shared" si="4"/>
        <v>0</v>
      </c>
      <c r="AG30">
        <f t="shared" si="4"/>
        <v>-14.816343801137513</v>
      </c>
      <c r="AH30">
        <f t="shared" si="5"/>
        <v>-13748.799672590165</v>
      </c>
      <c r="AI30">
        <f t="shared" si="6"/>
        <v>-13763.616016391303</v>
      </c>
      <c r="AJ30">
        <f t="shared" si="7"/>
        <v>456.00357184645327</v>
      </c>
      <c r="AK30">
        <f t="shared" si="22"/>
        <v>682.04991710435093</v>
      </c>
      <c r="AL30">
        <f t="shared" si="8"/>
        <v>-12625.562527440499</v>
      </c>
      <c r="AN30">
        <f t="shared" si="9"/>
        <v>0</v>
      </c>
      <c r="AO30">
        <f t="shared" si="9"/>
        <v>0</v>
      </c>
      <c r="AP30">
        <f t="shared" si="9"/>
        <v>-1.0902620037209025</v>
      </c>
      <c r="AQ30">
        <f t="shared" si="9"/>
        <v>-1011.7066721038567</v>
      </c>
      <c r="AR30">
        <f t="shared" si="9"/>
        <v>-1012.7969341075777</v>
      </c>
      <c r="AS30">
        <f t="shared" si="9"/>
        <v>33.555064232987988</v>
      </c>
      <c r="AT30">
        <f t="shared" si="9"/>
        <v>50.188705070597429</v>
      </c>
      <c r="AU30">
        <f t="shared" si="9"/>
        <v>-929.05316480399233</v>
      </c>
      <c r="AW30">
        <v>27</v>
      </c>
      <c r="AX30">
        <f>IF(Z30&gt;0, (R30*SUMPRODUCT(K30:$K$98, X30:$X$98)-K30*$AZ$3)/Z30, 0)</f>
        <v>15671.151393956536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2.4856E-2</v>
      </c>
      <c r="Q31" s="4">
        <f t="shared" si="21"/>
        <v>25</v>
      </c>
      <c r="R31">
        <f t="shared" si="0"/>
        <v>1000000</v>
      </c>
      <c r="S31">
        <f t="shared" si="1"/>
        <v>15406.442378885977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9287.5666725014162</v>
      </c>
      <c r="AC31">
        <f t="shared" si="2"/>
        <v>8812.426694433334</v>
      </c>
      <c r="AE31">
        <f t="shared" si="3"/>
        <v>0</v>
      </c>
      <c r="AF31">
        <f t="shared" si="4"/>
        <v>0</v>
      </c>
      <c r="AG31">
        <f t="shared" si="4"/>
        <v>-14.299905321605063</v>
      </c>
      <c r="AH31">
        <f t="shared" si="5"/>
        <v>-14731.001660842961</v>
      </c>
      <c r="AI31">
        <f t="shared" si="6"/>
        <v>-14745.301566164566</v>
      </c>
      <c r="AJ31">
        <f t="shared" si="7"/>
        <v>475.1399780680822</v>
      </c>
      <c r="AK31">
        <f t="shared" si="22"/>
        <v>650.12966707509918</v>
      </c>
      <c r="AL31">
        <f t="shared" si="8"/>
        <v>-13620.031921021384</v>
      </c>
      <c r="AN31">
        <f t="shared" si="9"/>
        <v>0</v>
      </c>
      <c r="AO31">
        <f t="shared" si="9"/>
        <v>0</v>
      </c>
      <c r="AP31">
        <f t="shared" si="9"/>
        <v>-0.93951770653500588</v>
      </c>
      <c r="AQ31">
        <f t="shared" si="9"/>
        <v>-967.84115587452686</v>
      </c>
      <c r="AR31">
        <f t="shared" si="9"/>
        <v>-968.78067358106182</v>
      </c>
      <c r="AS31">
        <f t="shared" si="9"/>
        <v>31.21715930546539</v>
      </c>
      <c r="AT31">
        <f t="shared" si="9"/>
        <v>42.714152298471667</v>
      </c>
      <c r="AU31">
        <f t="shared" si="9"/>
        <v>-894.84936197712466</v>
      </c>
      <c r="AW31">
        <v>28</v>
      </c>
      <c r="AX31">
        <f>IF(Z31&gt;0, (R31*SUMPRODUCT(K31:$K$98, X31:$X$98)-K31*$AZ$3)/Z31, 0)</f>
        <v>15406.442378885977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2.7564999999999999E-2</v>
      </c>
      <c r="Q32" s="4">
        <f t="shared" si="21"/>
        <v>25</v>
      </c>
      <c r="R32">
        <f t="shared" si="0"/>
        <v>1000000</v>
      </c>
      <c r="S32">
        <f t="shared" si="1"/>
        <v>15119.934998382474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8812.426694433334</v>
      </c>
      <c r="AC32">
        <f t="shared" si="2"/>
        <v>8323.6629439478911</v>
      </c>
      <c r="AE32">
        <f t="shared" si="3"/>
        <v>0</v>
      </c>
      <c r="AF32">
        <f t="shared" si="4"/>
        <v>0</v>
      </c>
      <c r="AG32">
        <f t="shared" si="4"/>
        <v>-13.762729378198971</v>
      </c>
      <c r="AH32">
        <f t="shared" si="5"/>
        <v>-15767.075607601742</v>
      </c>
      <c r="AI32">
        <f t="shared" si="6"/>
        <v>-15780.838336979941</v>
      </c>
      <c r="AJ32">
        <f t="shared" si="7"/>
        <v>488.76375048544287</v>
      </c>
      <c r="AK32">
        <f t="shared" si="22"/>
        <v>616.86986861033347</v>
      </c>
      <c r="AL32">
        <f t="shared" si="8"/>
        <v>-14675.204717884164</v>
      </c>
      <c r="AN32">
        <f t="shared" si="9"/>
        <v>0</v>
      </c>
      <c r="AO32">
        <f t="shared" si="9"/>
        <v>0</v>
      </c>
      <c r="AP32">
        <f t="shared" si="9"/>
        <v>-0.80734350347233785</v>
      </c>
      <c r="AQ32">
        <f t="shared" si="9"/>
        <v>-924.92162787990833</v>
      </c>
      <c r="AR32">
        <f t="shared" si="9"/>
        <v>-925.72897138338067</v>
      </c>
      <c r="AS32">
        <f t="shared" si="9"/>
        <v>28.671655733656191</v>
      </c>
      <c r="AT32">
        <f t="shared" si="9"/>
        <v>36.186563524186688</v>
      </c>
      <c r="AU32">
        <f t="shared" si="9"/>
        <v>-860.87075212553782</v>
      </c>
      <c r="AW32">
        <v>29</v>
      </c>
      <c r="AX32">
        <f>IF(Z32&gt;0, (R32*SUMPRODUCT(K32:$K$98, X32:$X$98)-K32*$AZ$3)/Z32, 0)</f>
        <v>15119.934998382474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3.0620999999999999E-2</v>
      </c>
      <c r="Q33" s="4">
        <f t="shared" si="21"/>
        <v>25</v>
      </c>
      <c r="R33">
        <f t="shared" si="0"/>
        <v>1000000</v>
      </c>
      <c r="S33">
        <f t="shared" si="1"/>
        <v>14818.771781435835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8323.6629439478911</v>
      </c>
      <c r="AC33">
        <f t="shared" si="2"/>
        <v>7826.4889994510959</v>
      </c>
      <c r="AE33">
        <f t="shared" si="3"/>
        <v>0</v>
      </c>
      <c r="AF33">
        <f t="shared" si="4"/>
        <v>0</v>
      </c>
      <c r="AG33">
        <f t="shared" si="4"/>
        <v>-13.203673548127151</v>
      </c>
      <c r="AH33">
        <f t="shared" si="5"/>
        <v>-16857.141451593227</v>
      </c>
      <c r="AI33">
        <f t="shared" si="6"/>
        <v>-16870.345125141353</v>
      </c>
      <c r="AJ33">
        <f t="shared" si="7"/>
        <v>497.17394449679523</v>
      </c>
      <c r="AK33">
        <f t="shared" si="22"/>
        <v>582.65640607635248</v>
      </c>
      <c r="AL33">
        <f t="shared" si="8"/>
        <v>-15790.514774568206</v>
      </c>
      <c r="AN33">
        <f t="shared" si="9"/>
        <v>0</v>
      </c>
      <c r="AO33">
        <f t="shared" si="9"/>
        <v>0</v>
      </c>
      <c r="AP33">
        <f t="shared" si="9"/>
        <v>-0.69156107412302503</v>
      </c>
      <c r="AQ33">
        <f t="shared" si="9"/>
        <v>-882.91662213665916</v>
      </c>
      <c r="AR33">
        <f t="shared" si="9"/>
        <v>-883.60818321078216</v>
      </c>
      <c r="AS33">
        <f t="shared" si="9"/>
        <v>26.040188423997673</v>
      </c>
      <c r="AT33">
        <f t="shared" si="9"/>
        <v>30.517453234670313</v>
      </c>
      <c r="AU33">
        <f t="shared" si="9"/>
        <v>-827.05054155211417</v>
      </c>
      <c r="AW33">
        <v>30</v>
      </c>
      <c r="AX33">
        <f>IF(Z33&gt;0, (R33*SUMPRODUCT(K33:$K$98, X33:$X$98)-K33*$AZ$3)/Z33, 0)</f>
        <v>14818.771781435835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3.3921E-2</v>
      </c>
      <c r="Q34" s="4">
        <f t="shared" si="21"/>
        <v>25</v>
      </c>
      <c r="R34">
        <f t="shared" si="0"/>
        <v>1000000</v>
      </c>
      <c r="S34">
        <f t="shared" si="1"/>
        <v>14507.351319942982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7826.4889994510959</v>
      </c>
      <c r="AC34">
        <f t="shared" si="2"/>
        <v>7325.4899517636431</v>
      </c>
      <c r="AE34">
        <f t="shared" si="3"/>
        <v>0</v>
      </c>
      <c r="AF34">
        <f t="shared" si="4"/>
        <v>0</v>
      </c>
      <c r="AG34">
        <f t="shared" si="4"/>
        <v>-12.623755002219857</v>
      </c>
      <c r="AH34">
        <f t="shared" si="5"/>
        <v>-17915.272417040844</v>
      </c>
      <c r="AI34">
        <f t="shared" si="6"/>
        <v>-17927.896172043063</v>
      </c>
      <c r="AJ34">
        <f t="shared" si="7"/>
        <v>500.99904768745273</v>
      </c>
      <c r="AK34">
        <f t="shared" si="22"/>
        <v>547.85422996157672</v>
      </c>
      <c r="AL34">
        <f t="shared" si="8"/>
        <v>-16879.042894394035</v>
      </c>
      <c r="AN34">
        <f t="shared" si="9"/>
        <v>0</v>
      </c>
      <c r="AO34">
        <f t="shared" si="9"/>
        <v>0</v>
      </c>
      <c r="AP34">
        <f t="shared" si="9"/>
        <v>-0.59034555373791753</v>
      </c>
      <c r="AQ34">
        <f t="shared" si="9"/>
        <v>-837.80154269025468</v>
      </c>
      <c r="AR34">
        <f t="shared" si="9"/>
        <v>-838.39188824399264</v>
      </c>
      <c r="AS34">
        <f t="shared" si="9"/>
        <v>23.429047868657896</v>
      </c>
      <c r="AT34">
        <f t="shared" si="9"/>
        <v>25.620214325884348</v>
      </c>
      <c r="AU34">
        <f t="shared" ref="AU34:AU69" si="23">AL34*$K34</f>
        <v>-789.34262604945047</v>
      </c>
      <c r="AW34">
        <v>31</v>
      </c>
      <c r="AX34">
        <f>IF(Z34&gt;0, (R34*SUMPRODUCT(K34:$K$98, X34:$X$98)-K34*$AZ$3)/Z34, 0)</f>
        <v>14507.351319942982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3.7368999999999999E-2</v>
      </c>
      <c r="Q35" s="4">
        <f t="shared" si="21"/>
        <v>25</v>
      </c>
      <c r="R35">
        <f t="shared" si="0"/>
        <v>1000000</v>
      </c>
      <c r="S35">
        <f t="shared" si="1"/>
        <v>14195.931664717482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7325.4899517636431</v>
      </c>
      <c r="AC35">
        <f t="shared" si="2"/>
        <v>6828.6862434030372</v>
      </c>
      <c r="AE35">
        <f t="shared" si="3"/>
        <v>0</v>
      </c>
      <c r="AF35">
        <f t="shared" ref="AF35:AG69" si="24">-$Z35*P35</f>
        <v>0</v>
      </c>
      <c r="AG35">
        <f t="shared" si="24"/>
        <v>-12.025780351519707</v>
      </c>
      <c r="AH35">
        <f t="shared" si="5"/>
        <v>-18869.484027118153</v>
      </c>
      <c r="AI35">
        <f t="shared" ref="AI35:AI66" si="25">SUM(AE35:AH35)</f>
        <v>-18881.509807469673</v>
      </c>
      <c r="AJ35">
        <f t="shared" si="7"/>
        <v>496.80370836060592</v>
      </c>
      <c r="AK35">
        <f t="shared" si="22"/>
        <v>512.78429662345502</v>
      </c>
      <c r="AL35">
        <f t="shared" ref="AL35:AL69" si="26">SUM(AI35:AK35)</f>
        <v>-17871.921802485609</v>
      </c>
      <c r="AN35">
        <f t="shared" ref="AN35:AT69" si="27">AE35*$K35</f>
        <v>0</v>
      </c>
      <c r="AO35">
        <f t="shared" si="27"/>
        <v>0</v>
      </c>
      <c r="AP35">
        <f t="shared" si="27"/>
        <v>-0.50212631714545197</v>
      </c>
      <c r="AQ35">
        <f t="shared" si="27"/>
        <v>-787.87939277257988</v>
      </c>
      <c r="AR35">
        <f t="shared" si="27"/>
        <v>-788.38151908972532</v>
      </c>
      <c r="AS35">
        <f t="shared" si="27"/>
        <v>20.743619884242271</v>
      </c>
      <c r="AT35">
        <f t="shared" si="27"/>
        <v>21.410875870605622</v>
      </c>
      <c r="AU35">
        <f t="shared" si="23"/>
        <v>-746.22702333487734</v>
      </c>
      <c r="AW35">
        <v>32</v>
      </c>
      <c r="AX35">
        <f>IF(Z35&gt;0, (R35*SUMPRODUCT(K35:$K$98, X35:$X$98)-K35*$AZ$3)/Z35, 0)</f>
        <v>14195.931664717482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5.0548205999999998E-2</v>
      </c>
      <c r="Q36" s="4">
        <f t="shared" si="21"/>
        <v>25</v>
      </c>
      <c r="R36">
        <f t="shared" si="0"/>
        <v>1000000</v>
      </c>
      <c r="S36">
        <f t="shared" si="1"/>
        <v>14041.137536060485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6828.6862434030372</v>
      </c>
      <c r="AC36">
        <f t="shared" si="2"/>
        <v>6345.2692027105004</v>
      </c>
      <c r="AE36">
        <f t="shared" si="3"/>
        <v>0</v>
      </c>
      <c r="AF36">
        <f t="shared" si="24"/>
        <v>0</v>
      </c>
      <c r="AG36">
        <f t="shared" si="24"/>
        <v>-11.297640925485139</v>
      </c>
      <c r="AH36">
        <f t="shared" si="5"/>
        <v>-24315.264900774819</v>
      </c>
      <c r="AI36">
        <f t="shared" si="25"/>
        <v>-24326.562541700303</v>
      </c>
      <c r="AJ36">
        <f t="shared" si="7"/>
        <v>483.41704069253683</v>
      </c>
      <c r="AK36">
        <f t="shared" si="22"/>
        <v>478.00803703821265</v>
      </c>
      <c r="AL36">
        <f t="shared" si="26"/>
        <v>-23365.137463969553</v>
      </c>
      <c r="AN36">
        <f t="shared" si="27"/>
        <v>0</v>
      </c>
      <c r="AO36">
        <f t="shared" si="27"/>
        <v>0</v>
      </c>
      <c r="AP36">
        <f t="shared" si="27"/>
        <v>-0.42118166915795335</v>
      </c>
      <c r="AQ36">
        <f t="shared" si="27"/>
        <v>-906.48516132462976</v>
      </c>
      <c r="AR36">
        <f t="shared" si="27"/>
        <v>-906.90634299378769</v>
      </c>
      <c r="AS36">
        <f t="shared" si="27"/>
        <v>18.022027557893704</v>
      </c>
      <c r="AT36">
        <f t="shared" si="27"/>
        <v>17.820377213132733</v>
      </c>
      <c r="AU36">
        <f t="shared" si="23"/>
        <v>-871.06393822276118</v>
      </c>
      <c r="AW36">
        <v>33</v>
      </c>
      <c r="AX36">
        <f>IF(Z36&gt;0, (R36*SUMPRODUCT(K36:$K$98, X36:$X$98)-K36*$AZ$3)/Z36, 0)</f>
        <v>14041.137536060485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6.4784177999999998E-2</v>
      </c>
      <c r="Q37" s="4">
        <f t="shared" si="21"/>
        <v>25</v>
      </c>
      <c r="R37">
        <f t="shared" si="0"/>
        <v>1000000</v>
      </c>
      <c r="S37">
        <f t="shared" si="1"/>
        <v>13658.181041263038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6345.2692027105004</v>
      </c>
      <c r="AC37">
        <f t="shared" si="2"/>
        <v>5710.6254271716225</v>
      </c>
      <c r="AE37">
        <f t="shared" si="3"/>
        <v>0</v>
      </c>
      <c r="AF37">
        <f t="shared" si="24"/>
        <v>0</v>
      </c>
      <c r="AG37">
        <f t="shared" si="24"/>
        <v>-10.452756135533575</v>
      </c>
      <c r="AH37">
        <f t="shared" si="5"/>
        <v>-29276.335227868556</v>
      </c>
      <c r="AI37">
        <f t="shared" si="25"/>
        <v>-29286.787984004091</v>
      </c>
      <c r="AJ37">
        <f t="shared" si="7"/>
        <v>634.64377553887789</v>
      </c>
      <c r="AK37">
        <f t="shared" si="22"/>
        <v>444.16884418973507</v>
      </c>
      <c r="AL37">
        <f t="shared" si="26"/>
        <v>-28207.97536427548</v>
      </c>
      <c r="AN37">
        <f t="shared" si="27"/>
        <v>0</v>
      </c>
      <c r="AO37">
        <f t="shared" si="27"/>
        <v>0</v>
      </c>
      <c r="AP37">
        <f t="shared" si="27"/>
        <v>-0.34793209307259632</v>
      </c>
      <c r="AQ37">
        <f t="shared" si="27"/>
        <v>-974.49672232378418</v>
      </c>
      <c r="AR37">
        <f t="shared" si="27"/>
        <v>-974.84465441685688</v>
      </c>
      <c r="AS37">
        <f t="shared" si="27"/>
        <v>21.124853035468345</v>
      </c>
      <c r="AT37">
        <f t="shared" si="27"/>
        <v>14.784674360785871</v>
      </c>
      <c r="AU37">
        <f t="shared" si="23"/>
        <v>-938.93512702060275</v>
      </c>
      <c r="AW37">
        <v>34</v>
      </c>
      <c r="AX37">
        <f>IF(Z37&gt;0, (R37*SUMPRODUCT(K37:$K$98, X37:$X$98)-K37*$AZ$3)/Z37, 0)</f>
        <v>13658.181041263038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8.0470763000000001E-2</v>
      </c>
      <c r="Q38" s="4">
        <f t="shared" si="21"/>
        <v>25</v>
      </c>
      <c r="R38">
        <f t="shared" si="0"/>
        <v>1000000</v>
      </c>
      <c r="S38">
        <f t="shared" si="1"/>
        <v>13092.454250749241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5710.6254271716225</v>
      </c>
      <c r="AC38">
        <f t="shared" si="2"/>
        <v>4978.8442278708262</v>
      </c>
      <c r="AE38">
        <f t="shared" si="3"/>
        <v>0</v>
      </c>
      <c r="AF38">
        <f t="shared" si="24"/>
        <v>0</v>
      </c>
      <c r="AG38">
        <f t="shared" si="24"/>
        <v>-9.5070873124989195</v>
      </c>
      <c r="AH38">
        <f t="shared" si="5"/>
        <v>-33645.650467172723</v>
      </c>
      <c r="AI38">
        <f t="shared" si="25"/>
        <v>-33655.157554485224</v>
      </c>
      <c r="AJ38">
        <f t="shared" si="7"/>
        <v>731.78119930079629</v>
      </c>
      <c r="AK38">
        <f t="shared" si="22"/>
        <v>399.74377990201361</v>
      </c>
      <c r="AL38">
        <f t="shared" si="26"/>
        <v>-32523.632575282416</v>
      </c>
      <c r="AN38">
        <f t="shared" si="27"/>
        <v>0</v>
      </c>
      <c r="AO38">
        <f t="shared" si="27"/>
        <v>0</v>
      </c>
      <c r="AP38">
        <f t="shared" si="27"/>
        <v>-0.2825485813751174</v>
      </c>
      <c r="AQ38">
        <f t="shared" si="27"/>
        <v>-999.94146434781567</v>
      </c>
      <c r="AR38">
        <f t="shared" si="27"/>
        <v>-1000.2240129291908</v>
      </c>
      <c r="AS38">
        <f t="shared" si="27"/>
        <v>21.748379176826408</v>
      </c>
      <c r="AT38">
        <f t="shared" si="27"/>
        <v>11.880298793127755</v>
      </c>
      <c r="AU38">
        <f t="shared" si="23"/>
        <v>-966.59533495923677</v>
      </c>
      <c r="AW38">
        <v>35</v>
      </c>
      <c r="AX38">
        <f>IF(Z38&gt;0, (R38*SUMPRODUCT(K38:$K$98, X38:$X$98)-K38*$AZ$3)/Z38, 0)</f>
        <v>13092.454250749241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9.7818447000000003E-2</v>
      </c>
      <c r="Q39" s="4">
        <f t="shared" si="21"/>
        <v>25</v>
      </c>
      <c r="R39">
        <f t="shared" si="0"/>
        <v>1000000</v>
      </c>
      <c r="S39">
        <f t="shared" si="1"/>
        <v>12366.155821206348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4978.8442278708262</v>
      </c>
      <c r="AC39">
        <f t="shared" si="2"/>
        <v>4195.6130519363987</v>
      </c>
      <c r="AE39">
        <f t="shared" si="3"/>
        <v>0</v>
      </c>
      <c r="AF39">
        <f t="shared" si="24"/>
        <v>0</v>
      </c>
      <c r="AG39">
        <f t="shared" si="24"/>
        <v>-8.4820479229718835</v>
      </c>
      <c r="AH39">
        <f t="shared" si="5"/>
        <v>-37198.740656081929</v>
      </c>
      <c r="AI39">
        <f t="shared" si="25"/>
        <v>-37207.222704004904</v>
      </c>
      <c r="AJ39">
        <f t="shared" si="7"/>
        <v>783.23117593442748</v>
      </c>
      <c r="AK39">
        <f t="shared" si="22"/>
        <v>348.51909595095788</v>
      </c>
      <c r="AL39">
        <f t="shared" si="26"/>
        <v>-36075.472432119517</v>
      </c>
      <c r="AN39">
        <f t="shared" si="27"/>
        <v>0</v>
      </c>
      <c r="AO39">
        <f t="shared" si="27"/>
        <v>0</v>
      </c>
      <c r="AP39">
        <f t="shared" si="27"/>
        <v>-0.22507556440107065</v>
      </c>
      <c r="AQ39">
        <f t="shared" si="27"/>
        <v>-987.087979720254</v>
      </c>
      <c r="AR39">
        <f t="shared" si="27"/>
        <v>-987.31305528465509</v>
      </c>
      <c r="AS39">
        <f t="shared" si="27"/>
        <v>20.783447650952382</v>
      </c>
      <c r="AT39">
        <f t="shared" si="27"/>
        <v>9.2481359381695594</v>
      </c>
      <c r="AU39">
        <f t="shared" si="23"/>
        <v>-957.28147169553313</v>
      </c>
      <c r="AW39">
        <v>36</v>
      </c>
      <c r="AX39">
        <f>IF(Z39&gt;0, (R39*SUMPRODUCT(K39:$K$98, X39:$X$98)-K39*$AZ$3)/Z39, 0)</f>
        <v>12366.155821206348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0.115047869</v>
      </c>
      <c r="Q40" s="4">
        <f t="shared" si="21"/>
        <v>25</v>
      </c>
      <c r="R40">
        <f t="shared" si="0"/>
        <v>1000000</v>
      </c>
      <c r="S40">
        <f t="shared" si="1"/>
        <v>11460.17888201682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4195.6130519363987</v>
      </c>
      <c r="AC40">
        <f t="shared" si="2"/>
        <v>3402.016401156669</v>
      </c>
      <c r="AE40">
        <f t="shared" si="3"/>
        <v>0</v>
      </c>
      <c r="AF40">
        <f t="shared" si="24"/>
        <v>0</v>
      </c>
      <c r="AG40">
        <f t="shared" si="24"/>
        <v>-7.4213859054483731</v>
      </c>
      <c r="AH40">
        <f t="shared" si="5"/>
        <v>-39033.661531751655</v>
      </c>
      <c r="AI40">
        <f t="shared" si="25"/>
        <v>-39041.082917657106</v>
      </c>
      <c r="AJ40">
        <f t="shared" si="7"/>
        <v>793.59665077972977</v>
      </c>
      <c r="AK40">
        <f t="shared" si="22"/>
        <v>293.69291363554794</v>
      </c>
      <c r="AL40">
        <f t="shared" si="26"/>
        <v>-37953.793353241832</v>
      </c>
      <c r="AN40">
        <f t="shared" si="27"/>
        <v>0</v>
      </c>
      <c r="AO40">
        <f t="shared" si="27"/>
        <v>0</v>
      </c>
      <c r="AP40">
        <f t="shared" si="27"/>
        <v>-0.17583066491852184</v>
      </c>
      <c r="AQ40">
        <f t="shared" si="27"/>
        <v>-924.80228743983696</v>
      </c>
      <c r="AR40">
        <f t="shared" si="27"/>
        <v>-924.97811810475559</v>
      </c>
      <c r="AS40">
        <f t="shared" si="27"/>
        <v>18.802232973934192</v>
      </c>
      <c r="AT40">
        <f t="shared" si="27"/>
        <v>6.9582987523240094</v>
      </c>
      <c r="AU40">
        <f t="shared" si="23"/>
        <v>-899.21758637849746</v>
      </c>
      <c r="AW40">
        <v>37</v>
      </c>
      <c r="AX40">
        <f>IF(Z40&gt;0, (R40*SUMPRODUCT(K40:$K$98, X40:$X$98)-K40*$AZ$3)/Z40, 0)</f>
        <v>11460.17888201682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0.13365521</v>
      </c>
      <c r="Q41" s="4">
        <f t="shared" si="21"/>
        <v>25</v>
      </c>
      <c r="R41">
        <f t="shared" si="0"/>
        <v>1000000</v>
      </c>
      <c r="S41">
        <f t="shared" si="1"/>
        <v>10424.325989287392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3402.016401156669</v>
      </c>
      <c r="AC41">
        <f t="shared" si="2"/>
        <v>2649.9742288423013</v>
      </c>
      <c r="AE41">
        <f t="shared" si="3"/>
        <v>0</v>
      </c>
      <c r="AF41">
        <f t="shared" si="24"/>
        <v>0</v>
      </c>
      <c r="AG41">
        <f t="shared" si="24"/>
        <v>-6.3552651547101462</v>
      </c>
      <c r="AH41">
        <f t="shared" si="5"/>
        <v>-39676.275667349692</v>
      </c>
      <c r="AI41">
        <f t="shared" si="25"/>
        <v>-39682.630932504399</v>
      </c>
      <c r="AJ41">
        <f t="shared" si="7"/>
        <v>752.04217231436769</v>
      </c>
      <c r="AK41">
        <f t="shared" si="22"/>
        <v>238.14114808096684</v>
      </c>
      <c r="AL41">
        <f t="shared" si="26"/>
        <v>-38692.447612109063</v>
      </c>
      <c r="AN41">
        <f t="shared" si="27"/>
        <v>0</v>
      </c>
      <c r="AO41">
        <f t="shared" si="27"/>
        <v>0</v>
      </c>
      <c r="AP41">
        <f t="shared" si="27"/>
        <v>-0.13443899448679636</v>
      </c>
      <c r="AQ41">
        <f t="shared" si="27"/>
        <v>-839.31015871873808</v>
      </c>
      <c r="AR41">
        <f t="shared" si="27"/>
        <v>-839.44459771322477</v>
      </c>
      <c r="AS41">
        <f t="shared" si="27"/>
        <v>15.90866643584139</v>
      </c>
      <c r="AT41">
        <f t="shared" si="27"/>
        <v>5.0376271822755498</v>
      </c>
      <c r="AU41">
        <f t="shared" si="23"/>
        <v>-818.49830409510776</v>
      </c>
      <c r="AW41">
        <v>38</v>
      </c>
      <c r="AX41">
        <f>IF(Z41&gt;0, (R41*SUMPRODUCT(K41:$K$98, X41:$X$98)-K41*$AZ$3)/Z41, 0)</f>
        <v>10424.325989287392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0.153152232</v>
      </c>
      <c r="Q42" s="4">
        <f t="shared" si="21"/>
        <v>25</v>
      </c>
      <c r="R42">
        <f t="shared" si="0"/>
        <v>1000000</v>
      </c>
      <c r="S42">
        <f t="shared" si="1"/>
        <v>9236.4154025310472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2649.9742288423013</v>
      </c>
      <c r="AC42">
        <f t="shared" si="2"/>
        <v>1964.9141729141611</v>
      </c>
      <c r="AE42">
        <f t="shared" si="3"/>
        <v>0</v>
      </c>
      <c r="AF42">
        <f t="shared" si="24"/>
        <v>0</v>
      </c>
      <c r="AG42">
        <f t="shared" si="24"/>
        <v>-5.3183894597673609</v>
      </c>
      <c r="AH42">
        <f t="shared" si="5"/>
        <v>-38932.921735827367</v>
      </c>
      <c r="AI42">
        <f t="shared" si="25"/>
        <v>-38938.240125287135</v>
      </c>
      <c r="AJ42">
        <f t="shared" si="7"/>
        <v>685.06005592814017</v>
      </c>
      <c r="AK42">
        <f t="shared" si="22"/>
        <v>185.4981960189611</v>
      </c>
      <c r="AL42">
        <f t="shared" si="26"/>
        <v>-38067.681873340036</v>
      </c>
      <c r="AN42">
        <f t="shared" si="27"/>
        <v>0</v>
      </c>
      <c r="AO42">
        <f t="shared" si="27"/>
        <v>0</v>
      </c>
      <c r="AP42">
        <f t="shared" si="27"/>
        <v>-0.10045086827539272</v>
      </c>
      <c r="AQ42">
        <f t="shared" si="27"/>
        <v>-735.34400262459133</v>
      </c>
      <c r="AR42">
        <f t="shared" si="27"/>
        <v>-735.44445349286673</v>
      </c>
      <c r="AS42">
        <f t="shared" si="27"/>
        <v>12.939044415483799</v>
      </c>
      <c r="AT42">
        <f t="shared" si="27"/>
        <v>3.503589760505939</v>
      </c>
      <c r="AU42">
        <f t="shared" si="23"/>
        <v>-719.001819316877</v>
      </c>
      <c r="AW42">
        <v>39</v>
      </c>
      <c r="AX42">
        <f>IF(Z42&gt;0, (R42*SUMPRODUCT(K42:$K$98, X42:$X$98)-K42*$AZ$3)/Z42, 0)</f>
        <v>9236.4154025310472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0.17329698399999999</v>
      </c>
      <c r="Q43" s="4">
        <f t="shared" si="21"/>
        <v>25</v>
      </c>
      <c r="R43">
        <f t="shared" si="0"/>
        <v>1000000</v>
      </c>
      <c r="S43">
        <f t="shared" si="1"/>
        <v>7869.686897420218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1964.9141729141611</v>
      </c>
      <c r="AC43">
        <f t="shared" si="2"/>
        <v>1367.293476352603</v>
      </c>
      <c r="AE43">
        <f t="shared" si="3"/>
        <v>0</v>
      </c>
      <c r="AF43">
        <f t="shared" si="24"/>
        <v>0</v>
      </c>
      <c r="AG43">
        <f t="shared" si="24"/>
        <v>-4.343544712054614</v>
      </c>
      <c r="AH43">
        <f t="shared" si="5"/>
        <v>-36866.434124602914</v>
      </c>
      <c r="AI43">
        <f t="shared" si="25"/>
        <v>-36870.777669314972</v>
      </c>
      <c r="AJ43">
        <f t="shared" si="7"/>
        <v>597.62069656155813</v>
      </c>
      <c r="AK43">
        <f t="shared" si="22"/>
        <v>137.54399210399129</v>
      </c>
      <c r="AL43">
        <f t="shared" si="26"/>
        <v>-36135.612980649421</v>
      </c>
      <c r="AN43">
        <f t="shared" si="27"/>
        <v>0</v>
      </c>
      <c r="AO43">
        <f t="shared" si="27"/>
        <v>0</v>
      </c>
      <c r="AP43">
        <f t="shared" si="27"/>
        <v>-7.3248684893153518E-2</v>
      </c>
      <c r="AQ43">
        <f t="shared" si="27"/>
        <v>-621.70830401095839</v>
      </c>
      <c r="AR43">
        <f t="shared" si="27"/>
        <v>-621.78155269585159</v>
      </c>
      <c r="AS43">
        <f t="shared" si="27"/>
        <v>10.078158046025445</v>
      </c>
      <c r="AT43">
        <f t="shared" si="27"/>
        <v>2.3195148673411365</v>
      </c>
      <c r="AU43">
        <f t="shared" si="23"/>
        <v>-609.383879782485</v>
      </c>
      <c r="AW43">
        <v>40</v>
      </c>
      <c r="AX43">
        <f>IF(Z43&gt;0, (R43*SUMPRODUCT(K43:$K$98, X43:$X$98)-K43*$AZ$3)/Z43, 0)</f>
        <v>7869.686897420218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0.19491187900000001</v>
      </c>
      <c r="Q44" s="4">
        <f t="shared" si="21"/>
        <v>25</v>
      </c>
      <c r="R44">
        <f t="shared" si="0"/>
        <v>1000000</v>
      </c>
      <c r="S44">
        <f t="shared" si="1"/>
        <v>6287.4779773889168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1367.293476352603</v>
      </c>
      <c r="AC44">
        <f t="shared" si="2"/>
        <v>868.55240989792492</v>
      </c>
      <c r="AE44">
        <f t="shared" si="3"/>
        <v>0</v>
      </c>
      <c r="AF44">
        <f t="shared" si="24"/>
        <v>0</v>
      </c>
      <c r="AG44">
        <f t="shared" si="24"/>
        <v>-3.4535008035869899</v>
      </c>
      <c r="AH44">
        <f t="shared" si="5"/>
        <v>-33864.338453883152</v>
      </c>
      <c r="AI44">
        <f t="shared" si="25"/>
        <v>-33867.791954686742</v>
      </c>
      <c r="AJ44">
        <f t="shared" si="7"/>
        <v>498.74106645467805</v>
      </c>
      <c r="AK44">
        <f t="shared" si="22"/>
        <v>95.710543344682222</v>
      </c>
      <c r="AL44">
        <f t="shared" si="26"/>
        <v>-33273.34034488738</v>
      </c>
      <c r="AN44">
        <f t="shared" si="27"/>
        <v>0</v>
      </c>
      <c r="AO44">
        <f t="shared" si="27"/>
        <v>0</v>
      </c>
      <c r="AP44">
        <f t="shared" si="27"/>
        <v>-5.1999249319123676E-2</v>
      </c>
      <c r="AQ44">
        <f t="shared" si="27"/>
        <v>-509.89424310012373</v>
      </c>
      <c r="AR44">
        <f t="shared" si="27"/>
        <v>-509.94624234944291</v>
      </c>
      <c r="AS44">
        <f t="shared" si="27"/>
        <v>7.5095280224999028</v>
      </c>
      <c r="AT44">
        <f t="shared" si="27"/>
        <v>1.4411105393922814</v>
      </c>
      <c r="AU44">
        <f t="shared" si="23"/>
        <v>-500.99560378755069</v>
      </c>
      <c r="AW44">
        <v>41</v>
      </c>
      <c r="AX44">
        <f>IF(Z44&gt;0, (R44*SUMPRODUCT(K44:$K$98, X44:$X$98)-K44*$AZ$3)/Z44, 0)</f>
        <v>6287.4779773889168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0.21714087100000001</v>
      </c>
      <c r="Q45" s="4">
        <f t="shared" si="21"/>
        <v>25</v>
      </c>
      <c r="R45">
        <f t="shared" si="0"/>
        <v>1000000</v>
      </c>
      <c r="S45">
        <f t="shared" si="1"/>
        <v>4387.7681115909863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868.55240989792492</v>
      </c>
      <c r="AC45">
        <f t="shared" si="2"/>
        <v>468.45034318733633</v>
      </c>
      <c r="AE45">
        <f t="shared" si="3"/>
        <v>0</v>
      </c>
      <c r="AF45">
        <f t="shared" si="24"/>
        <v>0</v>
      </c>
      <c r="AG45">
        <f t="shared" si="24"/>
        <v>-2.6690696230610405</v>
      </c>
      <c r="AH45">
        <f t="shared" si="5"/>
        <v>-29995.846899603155</v>
      </c>
      <c r="AI45">
        <f t="shared" si="25"/>
        <v>-29998.515969226217</v>
      </c>
      <c r="AJ45">
        <f t="shared" si="7"/>
        <v>400.10206671058859</v>
      </c>
      <c r="AK45">
        <f t="shared" si="22"/>
        <v>60.798668692854747</v>
      </c>
      <c r="AL45">
        <f t="shared" si="26"/>
        <v>-29537.615233822773</v>
      </c>
      <c r="AN45">
        <f t="shared" si="27"/>
        <v>0</v>
      </c>
      <c r="AO45">
        <f t="shared" si="27"/>
        <v>0</v>
      </c>
      <c r="AP45">
        <f t="shared" si="27"/>
        <v>-3.5882227265564066E-2</v>
      </c>
      <c r="AQ45">
        <f t="shared" si="27"/>
        <v>-403.2557960178811</v>
      </c>
      <c r="AR45">
        <f t="shared" si="27"/>
        <v>-403.29167824514667</v>
      </c>
      <c r="AS45">
        <f t="shared" si="27"/>
        <v>5.3788605449213813</v>
      </c>
      <c r="AT45">
        <f t="shared" si="27"/>
        <v>0.8173603373368642</v>
      </c>
      <c r="AU45">
        <f t="shared" si="23"/>
        <v>-397.0954573628884</v>
      </c>
      <c r="AW45">
        <v>42</v>
      </c>
      <c r="AX45">
        <f>IF(Z45&gt;0, (R45*SUMPRODUCT(K45:$K$98, X45:$X$98)-K45*$AZ$3)/Z45, 0)</f>
        <v>4387.7681115909863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0.240684854</v>
      </c>
      <c r="Q46" s="4">
        <f t="shared" si="21"/>
        <v>25</v>
      </c>
      <c r="R46">
        <f t="shared" si="0"/>
        <v>1000000</v>
      </c>
      <c r="S46">
        <f t="shared" si="1"/>
        <v>2040.3171750112301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468.45034318733633</v>
      </c>
      <c r="AC46">
        <f t="shared" si="2"/>
        <v>163.22327608868295</v>
      </c>
      <c r="AE46">
        <f t="shared" si="3"/>
        <v>0</v>
      </c>
      <c r="AF46">
        <f t="shared" si="24"/>
        <v>0</v>
      </c>
      <c r="AG46">
        <f t="shared" si="24"/>
        <v>-1.9999742942881487</v>
      </c>
      <c r="AH46">
        <f t="shared" si="5"/>
        <v>-25696.185301691261</v>
      </c>
      <c r="AI46">
        <f t="shared" si="25"/>
        <v>-25698.18527598555</v>
      </c>
      <c r="AJ46">
        <f t="shared" si="7"/>
        <v>305.22706709865338</v>
      </c>
      <c r="AK46">
        <f t="shared" si="22"/>
        <v>32.791524023113546</v>
      </c>
      <c r="AL46">
        <f t="shared" si="26"/>
        <v>-25360.166684863783</v>
      </c>
      <c r="AN46">
        <f t="shared" si="27"/>
        <v>0</v>
      </c>
      <c r="AO46">
        <f t="shared" si="27"/>
        <v>0</v>
      </c>
      <c r="AP46">
        <f t="shared" si="27"/>
        <v>-2.4006336037769034E-2</v>
      </c>
      <c r="AQ46">
        <f t="shared" si="27"/>
        <v>-308.43959395025377</v>
      </c>
      <c r="AR46">
        <f t="shared" si="27"/>
        <v>-308.46360028629152</v>
      </c>
      <c r="AS46">
        <f t="shared" si="27"/>
        <v>3.6637388598041891</v>
      </c>
      <c r="AT46">
        <f t="shared" si="27"/>
        <v>0.39360723142175663</v>
      </c>
      <c r="AU46">
        <f t="shared" si="23"/>
        <v>-304.40625419506563</v>
      </c>
      <c r="AW46">
        <v>43</v>
      </c>
      <c r="AX46">
        <f>IF(Z46&gt;0, (R46*SUMPRODUCT(K46:$K$98, X46:$X$98)-K46*$AZ$3)/Z46, 0)</f>
        <v>2040.3171750112301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0.26560892699999999</v>
      </c>
      <c r="Q47" s="4">
        <f t="shared" si="21"/>
        <v>25</v>
      </c>
      <c r="R47">
        <f t="shared" si="0"/>
        <v>1000000</v>
      </c>
      <c r="S47">
        <f t="shared" si="1"/>
        <v>-995.51559044741521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163.22327608868295</v>
      </c>
      <c r="AC47">
        <f t="shared" si="2"/>
        <v>-57.690667040832409</v>
      </c>
      <c r="AE47">
        <f t="shared" si="3"/>
        <v>0</v>
      </c>
      <c r="AF47">
        <f t="shared" si="24"/>
        <v>0</v>
      </c>
      <c r="AG47">
        <f t="shared" si="24"/>
        <v>-1.4487635250118096</v>
      </c>
      <c r="AH47">
        <f t="shared" si="5"/>
        <v>-21248.441053338294</v>
      </c>
      <c r="AI47">
        <f t="shared" si="25"/>
        <v>-21249.889816863306</v>
      </c>
      <c r="AJ47">
        <f t="shared" si="7"/>
        <v>220.91394312951536</v>
      </c>
      <c r="AK47">
        <f t="shared" si="22"/>
        <v>11.425629326207808</v>
      </c>
      <c r="AL47">
        <f t="shared" si="26"/>
        <v>-21017.550244407583</v>
      </c>
      <c r="AN47">
        <f t="shared" si="27"/>
        <v>0</v>
      </c>
      <c r="AO47">
        <f t="shared" si="27"/>
        <v>0</v>
      </c>
      <c r="AP47">
        <f t="shared" si="27"/>
        <v>-1.5526763858212569E-2</v>
      </c>
      <c r="AQ47">
        <f t="shared" si="27"/>
        <v>-227.72489843547373</v>
      </c>
      <c r="AR47">
        <f t="shared" si="27"/>
        <v>-227.74042519933195</v>
      </c>
      <c r="AS47">
        <f t="shared" si="27"/>
        <v>2.3675904098500999</v>
      </c>
      <c r="AT47">
        <f t="shared" si="27"/>
        <v>0.12245134931737801</v>
      </c>
      <c r="AU47">
        <f t="shared" si="23"/>
        <v>-225.25038344016446</v>
      </c>
      <c r="AW47">
        <v>44</v>
      </c>
      <c r="AX47">
        <f>IF(Z47&gt;0, (R47*SUMPRODUCT(K47:$K$98, X47:$X$98)-K47*$AZ$3)/Z47, 0)</f>
        <v>-995.51559044741521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0.29099302900000001</v>
      </c>
      <c r="Q48" s="4">
        <f t="shared" si="21"/>
        <v>25</v>
      </c>
      <c r="R48">
        <f t="shared" si="0"/>
        <v>1000000</v>
      </c>
      <c r="S48">
        <f t="shared" si="1"/>
        <v>-5116.7305690306748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-57.690667040832409</v>
      </c>
      <c r="AC48">
        <f t="shared" si="2"/>
        <v>-207.26766295778936</v>
      </c>
      <c r="AE48">
        <f t="shared" si="3"/>
        <v>0</v>
      </c>
      <c r="AF48">
        <f t="shared" si="24"/>
        <v>0</v>
      </c>
      <c r="AG48">
        <f t="shared" si="24"/>
        <v>-1.0126958033137878</v>
      </c>
      <c r="AH48">
        <f t="shared" si="5"/>
        <v>-16863.203457916148</v>
      </c>
      <c r="AI48">
        <f t="shared" si="25"/>
        <v>-16864.216153719462</v>
      </c>
      <c r="AJ48">
        <f t="shared" si="7"/>
        <v>149.57699591695695</v>
      </c>
      <c r="AK48">
        <f t="shared" si="22"/>
        <v>-4.0383466928582692</v>
      </c>
      <c r="AL48">
        <f t="shared" si="26"/>
        <v>-16718.677504495365</v>
      </c>
      <c r="AN48">
        <f t="shared" si="27"/>
        <v>0</v>
      </c>
      <c r="AO48">
        <f t="shared" si="27"/>
        <v>0</v>
      </c>
      <c r="AP48">
        <f t="shared" si="27"/>
        <v>-9.6904608696084301E-3</v>
      </c>
      <c r="AQ48">
        <f t="shared" si="27"/>
        <v>-161.36357305960721</v>
      </c>
      <c r="AR48">
        <f t="shared" si="27"/>
        <v>-161.3732635204768</v>
      </c>
      <c r="AS48">
        <f t="shared" si="27"/>
        <v>1.43129854116491</v>
      </c>
      <c r="AT48">
        <f t="shared" si="27"/>
        <v>-3.8642838725115182E-2</v>
      </c>
      <c r="AU48">
        <f t="shared" si="23"/>
        <v>-159.98060781803702</v>
      </c>
      <c r="AW48">
        <v>45</v>
      </c>
      <c r="AX48">
        <f>IF(Z48&gt;0, (R48*SUMPRODUCT(K48:$K$98, X48:$X$98)-K48*$AZ$3)/Z48, 0)</f>
        <v>-5116.7305690306748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0.31752069599999999</v>
      </c>
      <c r="Q49" s="4">
        <f t="shared" si="21"/>
        <v>25</v>
      </c>
      <c r="R49">
        <f t="shared" si="0"/>
        <v>1000000</v>
      </c>
      <c r="S49">
        <f t="shared" si="1"/>
        <v>-10970.957284064736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-207.26766295778936</v>
      </c>
      <c r="AC49">
        <f t="shared" si="2"/>
        <v>-298.85632305443505</v>
      </c>
      <c r="AE49">
        <f t="shared" si="3"/>
        <v>0</v>
      </c>
      <c r="AF49">
        <f t="shared" si="24"/>
        <v>0</v>
      </c>
      <c r="AG49">
        <f t="shared" si="24"/>
        <v>-0.68101696897617692</v>
      </c>
      <c r="AH49">
        <f t="shared" si="5"/>
        <v>-12862.07505217892</v>
      </c>
      <c r="AI49">
        <f t="shared" si="25"/>
        <v>-12862.756069147896</v>
      </c>
      <c r="AJ49">
        <f t="shared" si="7"/>
        <v>91.588660096645697</v>
      </c>
      <c r="AK49">
        <f t="shared" si="22"/>
        <v>-14.508736407045257</v>
      </c>
      <c r="AL49">
        <f t="shared" si="26"/>
        <v>-12785.676145458296</v>
      </c>
      <c r="AN49">
        <f t="shared" si="27"/>
        <v>0</v>
      </c>
      <c r="AO49">
        <f t="shared" si="27"/>
        <v>0</v>
      </c>
      <c r="AP49">
        <f t="shared" si="27"/>
        <v>-5.8184235544942071E-3</v>
      </c>
      <c r="AQ49">
        <f t="shared" si="27"/>
        <v>-109.89006713852977</v>
      </c>
      <c r="AR49">
        <f t="shared" si="27"/>
        <v>-109.89588556208427</v>
      </c>
      <c r="AS49">
        <f t="shared" si="27"/>
        <v>0.78250857395233087</v>
      </c>
      <c r="AT49">
        <f t="shared" si="27"/>
        <v>-0.1239586933988026</v>
      </c>
      <c r="AU49">
        <f t="shared" si="23"/>
        <v>-109.23733568153074</v>
      </c>
      <c r="AW49">
        <v>46</v>
      </c>
      <c r="AX49">
        <f>IF(Z49&gt;0, (R49*SUMPRODUCT(K49:$K$98, X49:$X$98)-K49*$AZ$3)/Z49, 0)</f>
        <v>-10970.957284064736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0.344227385</v>
      </c>
      <c r="Q50" s="4">
        <f t="shared" si="21"/>
        <v>25</v>
      </c>
      <c r="R50">
        <f t="shared" si="0"/>
        <v>1000000</v>
      </c>
      <c r="S50">
        <f t="shared" si="1"/>
        <v>-19694.261870746959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-298.85632305443505</v>
      </c>
      <c r="AC50">
        <f t="shared" si="2"/>
        <v>-346.447360761749</v>
      </c>
      <c r="AE50">
        <f t="shared" si="3"/>
        <v>0</v>
      </c>
      <c r="AF50">
        <f t="shared" si="24"/>
        <v>0</v>
      </c>
      <c r="AG50">
        <f t="shared" si="24"/>
        <v>-0.43978210891511954</v>
      </c>
      <c r="AH50">
        <f t="shared" si="5"/>
        <v>-9376.9876148518197</v>
      </c>
      <c r="AI50">
        <f t="shared" si="25"/>
        <v>-9377.4273969607348</v>
      </c>
      <c r="AJ50">
        <f t="shared" si="7"/>
        <v>47.591037707313944</v>
      </c>
      <c r="AK50">
        <f t="shared" si="22"/>
        <v>-20.919942613810456</v>
      </c>
      <c r="AL50">
        <f t="shared" si="26"/>
        <v>-9350.7563018672317</v>
      </c>
      <c r="AN50">
        <f t="shared" si="27"/>
        <v>0</v>
      </c>
      <c r="AO50">
        <f t="shared" si="27"/>
        <v>0</v>
      </c>
      <c r="AP50">
        <f t="shared" si="27"/>
        <v>-3.3548023160386766E-3</v>
      </c>
      <c r="AQ50">
        <f t="shared" si="27"/>
        <v>-71.530740178069479</v>
      </c>
      <c r="AR50">
        <f t="shared" si="27"/>
        <v>-71.534094980385518</v>
      </c>
      <c r="AS50">
        <f t="shared" si="27"/>
        <v>0.36304006071787659</v>
      </c>
      <c r="AT50">
        <f t="shared" si="27"/>
        <v>-0.15958419069238011</v>
      </c>
      <c r="AU50">
        <f t="shared" si="23"/>
        <v>-71.330639110360025</v>
      </c>
      <c r="AW50">
        <v>47</v>
      </c>
      <c r="AX50">
        <f>IF(Z50&gt;0, (R50*SUMPRODUCT(K50:$K$98, X50:$X$98)-K50*$AZ$3)/Z50, 0)</f>
        <v>-19694.261870746959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0.370496828</v>
      </c>
      <c r="Q51" s="4">
        <f t="shared" si="21"/>
        <v>25</v>
      </c>
      <c r="R51">
        <f t="shared" si="0"/>
        <v>1000000</v>
      </c>
      <c r="S51">
        <f t="shared" si="1"/>
        <v>-33250.022047908431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-346.447360761749</v>
      </c>
      <c r="AC51">
        <f t="shared" si="2"/>
        <v>-362.35396751909013</v>
      </c>
      <c r="AE51">
        <f t="shared" si="3"/>
        <v>0</v>
      </c>
      <c r="AF51">
        <f t="shared" si="24"/>
        <v>0</v>
      </c>
      <c r="AG51">
        <f t="shared" si="24"/>
        <v>-0.27244641146176607</v>
      </c>
      <c r="AH51">
        <f t="shared" si="5"/>
        <v>-6517.5150545680926</v>
      </c>
      <c r="AI51">
        <f t="shared" si="25"/>
        <v>-6517.7875009795544</v>
      </c>
      <c r="AJ51">
        <f t="shared" si="7"/>
        <v>15.906606757341137</v>
      </c>
      <c r="AK51">
        <f t="shared" si="22"/>
        <v>-24.251315253322431</v>
      </c>
      <c r="AL51">
        <f t="shared" si="26"/>
        <v>-6526.1322094755351</v>
      </c>
      <c r="AN51">
        <f t="shared" si="27"/>
        <v>0</v>
      </c>
      <c r="AO51">
        <f t="shared" si="27"/>
        <v>0</v>
      </c>
      <c r="AP51">
        <f t="shared" si="27"/>
        <v>-1.8556345323383094E-3</v>
      </c>
      <c r="AQ51">
        <f t="shared" si="27"/>
        <v>-44.390843452120826</v>
      </c>
      <c r="AR51">
        <f t="shared" si="27"/>
        <v>-44.39269908665316</v>
      </c>
      <c r="AS51">
        <f t="shared" si="27"/>
        <v>0.10834001678671543</v>
      </c>
      <c r="AT51">
        <f t="shared" si="27"/>
        <v>-0.16517588834163524</v>
      </c>
      <c r="AU51">
        <f t="shared" si="23"/>
        <v>-44.449534958208076</v>
      </c>
      <c r="AW51">
        <v>48</v>
      </c>
      <c r="AX51">
        <f>IF(Z51&gt;0, (R51*SUMPRODUCT(K51:$K$98, X51:$X$98)-K51*$AZ$3)/Z51, 0)</f>
        <v>-33250.022047908431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0.397394472</v>
      </c>
      <c r="Q52" s="4">
        <f t="shared" si="21"/>
        <v>25</v>
      </c>
      <c r="R52">
        <f t="shared" si="0"/>
        <v>1000000</v>
      </c>
      <c r="S52">
        <f t="shared" si="1"/>
        <v>-55291.610296124316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-362.35396751909013</v>
      </c>
      <c r="AC52">
        <f t="shared" si="2"/>
        <v>-357.08040613127508</v>
      </c>
      <c r="AE52">
        <f t="shared" si="3"/>
        <v>0</v>
      </c>
      <c r="AF52">
        <f t="shared" si="24"/>
        <v>0</v>
      </c>
      <c r="AG52">
        <f t="shared" si="24"/>
        <v>-0.16145324951600512</v>
      </c>
      <c r="AH52">
        <f t="shared" si="5"/>
        <v>-4330.7479132457311</v>
      </c>
      <c r="AI52">
        <f t="shared" si="25"/>
        <v>-4330.909366495247</v>
      </c>
      <c r="AJ52">
        <f t="shared" si="7"/>
        <v>-5.2735613878150502</v>
      </c>
      <c r="AK52">
        <f t="shared" si="22"/>
        <v>-25.36477772633631</v>
      </c>
      <c r="AL52">
        <f t="shared" si="26"/>
        <v>-4361.5477056093978</v>
      </c>
      <c r="AN52">
        <f t="shared" si="27"/>
        <v>0</v>
      </c>
      <c r="AO52">
        <f t="shared" si="27"/>
        <v>0</v>
      </c>
      <c r="AP52">
        <f t="shared" si="27"/>
        <v>-9.818386444744435E-4</v>
      </c>
      <c r="AQ52">
        <f t="shared" si="27"/>
        <v>-26.336389471555336</v>
      </c>
      <c r="AR52">
        <f t="shared" si="27"/>
        <v>-26.33737131019981</v>
      </c>
      <c r="AS52">
        <f t="shared" si="27"/>
        <v>-3.2069880167087082E-2</v>
      </c>
      <c r="AT52">
        <f t="shared" si="27"/>
        <v>-0.15424972278277257</v>
      </c>
      <c r="AU52">
        <f t="shared" si="23"/>
        <v>-26.523690913149665</v>
      </c>
      <c r="AW52">
        <v>49</v>
      </c>
      <c r="AX52">
        <f>IF(Z52&gt;0, (R52*SUMPRODUCT(K52:$K$98, X52:$X$98)-K52*$AZ$3)/Z52, 0)</f>
        <v>-55291.610296124316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0.424762996</v>
      </c>
      <c r="Q53" s="4">
        <f t="shared" si="21"/>
        <v>25</v>
      </c>
      <c r="R53">
        <f t="shared" si="0"/>
        <v>1000000</v>
      </c>
      <c r="S53">
        <f t="shared" si="1"/>
        <v>-92887.351576132991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-357.08040613127508</v>
      </c>
      <c r="AC53">
        <f t="shared" si="2"/>
        <v>-339.0735769957447</v>
      </c>
      <c r="AE53">
        <f t="shared" si="3"/>
        <v>0</v>
      </c>
      <c r="AF53">
        <f t="shared" si="24"/>
        <v>0</v>
      </c>
      <c r="AG53">
        <f t="shared" si="24"/>
        <v>-9.1259351042491194E-2</v>
      </c>
      <c r="AH53">
        <f t="shared" si="5"/>
        <v>-2743.1746391341553</v>
      </c>
      <c r="AI53">
        <f t="shared" si="25"/>
        <v>-2743.2658984851978</v>
      </c>
      <c r="AJ53">
        <f t="shared" si="7"/>
        <v>-18.006829135530381</v>
      </c>
      <c r="AK53">
        <f t="shared" si="22"/>
        <v>-24.995628429189257</v>
      </c>
      <c r="AL53">
        <f t="shared" si="26"/>
        <v>-2786.2683560499177</v>
      </c>
      <c r="AN53">
        <f t="shared" si="27"/>
        <v>0</v>
      </c>
      <c r="AO53">
        <f t="shared" si="27"/>
        <v>0</v>
      </c>
      <c r="AP53">
        <f t="shared" si="27"/>
        <v>-4.9551029804835325E-4</v>
      </c>
      <c r="AQ53">
        <f t="shared" si="27"/>
        <v>-14.894597293412268</v>
      </c>
      <c r="AR53">
        <f t="shared" si="27"/>
        <v>-14.895092803710316</v>
      </c>
      <c r="AS53">
        <f t="shared" si="27"/>
        <v>-9.7771561707665447E-2</v>
      </c>
      <c r="AT53">
        <f t="shared" si="27"/>
        <v>-0.13571859925988972</v>
      </c>
      <c r="AU53">
        <f t="shared" si="23"/>
        <v>-15.128582964677872</v>
      </c>
      <c r="AW53">
        <v>50</v>
      </c>
      <c r="AX53">
        <f>IF(Z53&gt;0, (R53*SUMPRODUCT(K53:$K$98, X53:$X$98)-K53*$AZ$3)/Z53, 0)</f>
        <v>-92887.351576132991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0.45242554800000001</v>
      </c>
      <c r="Q54" s="4">
        <f t="shared" si="21"/>
        <v>25</v>
      </c>
      <c r="R54">
        <f t="shared" si="0"/>
        <v>1000000</v>
      </c>
      <c r="S54">
        <f t="shared" si="1"/>
        <v>-160204.02234688346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-339.0735769957447</v>
      </c>
      <c r="AC54">
        <f t="shared" si="2"/>
        <v>-314.37601481854483</v>
      </c>
      <c r="AE54">
        <f t="shared" si="3"/>
        <v>0</v>
      </c>
      <c r="AF54">
        <f t="shared" si="24"/>
        <v>0</v>
      </c>
      <c r="AG54">
        <f t="shared" si="24"/>
        <v>-4.9058695626542831E-2</v>
      </c>
      <c r="AH54">
        <f t="shared" si="5"/>
        <v>-1651.522476220938</v>
      </c>
      <c r="AI54">
        <f t="shared" si="25"/>
        <v>-1651.5715349165646</v>
      </c>
      <c r="AJ54">
        <f t="shared" si="7"/>
        <v>-24.69756217719987</v>
      </c>
      <c r="AK54">
        <f t="shared" si="22"/>
        <v>-23.735150389702131</v>
      </c>
      <c r="AL54">
        <f t="shared" si="26"/>
        <v>-1700.0042474834665</v>
      </c>
      <c r="AN54">
        <f t="shared" si="27"/>
        <v>0</v>
      </c>
      <c r="AO54">
        <f t="shared" si="27"/>
        <v>0</v>
      </c>
      <c r="AP54">
        <f t="shared" si="27"/>
        <v>-2.3783364011937516E-4</v>
      </c>
      <c r="AQ54">
        <f t="shared" si="27"/>
        <v>-8.0064827905060554</v>
      </c>
      <c r="AR54">
        <f t="shared" si="27"/>
        <v>-8.0067206241461761</v>
      </c>
      <c r="AS54">
        <f t="shared" si="27"/>
        <v>-0.11973231329656492</v>
      </c>
      <c r="AT54">
        <f t="shared" si="27"/>
        <v>-0.1150665981610296</v>
      </c>
      <c r="AU54">
        <f t="shared" si="23"/>
        <v>-8.2415195356037696</v>
      </c>
      <c r="AW54">
        <v>51</v>
      </c>
      <c r="AX54">
        <f>IF(Z54&gt;0, (R54*SUMPRODUCT(K54:$K$98, X54:$X$98)-K54*$AZ$3)/Z54, 0)</f>
        <v>-160204.02234688346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0.48020744799999998</v>
      </c>
      <c r="Q55" s="4">
        <f t="shared" si="21"/>
        <v>25</v>
      </c>
      <c r="R55">
        <f t="shared" si="0"/>
        <v>1000000</v>
      </c>
      <c r="S55">
        <f t="shared" si="1"/>
        <v>-286920.36858365743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-314.37601481854483</v>
      </c>
      <c r="AC55">
        <f t="shared" si="2"/>
        <v>-287.03235522457567</v>
      </c>
      <c r="AE55">
        <f t="shared" si="3"/>
        <v>0</v>
      </c>
      <c r="AF55">
        <f t="shared" si="24"/>
        <v>0</v>
      </c>
      <c r="AG55">
        <f t="shared" si="24"/>
        <v>-2.5009757641246508E-2</v>
      </c>
      <c r="AH55">
        <f t="shared" si="5"/>
        <v>-942.33404116123563</v>
      </c>
      <c r="AI55">
        <f t="shared" si="25"/>
        <v>-942.35905091887685</v>
      </c>
      <c r="AJ55">
        <f t="shared" si="7"/>
        <v>-27.343659593969164</v>
      </c>
      <c r="AK55">
        <f t="shared" si="22"/>
        <v>-22.006321037298139</v>
      </c>
      <c r="AL55">
        <f t="shared" si="26"/>
        <v>-991.70903155014412</v>
      </c>
      <c r="AN55">
        <f t="shared" si="27"/>
        <v>0</v>
      </c>
      <c r="AO55">
        <f t="shared" si="27"/>
        <v>0</v>
      </c>
      <c r="AP55">
        <f t="shared" si="27"/>
        <v>-1.0825519495348734E-4</v>
      </c>
      <c r="AQ55">
        <f t="shared" si="27"/>
        <v>-4.078910191795555</v>
      </c>
      <c r="AR55">
        <f t="shared" si="27"/>
        <v>-4.0790184469905082</v>
      </c>
      <c r="AS55">
        <f t="shared" si="27"/>
        <v>-0.11835753238988177</v>
      </c>
      <c r="AT55">
        <f t="shared" si="27"/>
        <v>-9.5254764491312524E-2</v>
      </c>
      <c r="AU55">
        <f t="shared" si="23"/>
        <v>-4.292630743871702</v>
      </c>
      <c r="AW55">
        <v>52</v>
      </c>
      <c r="AX55">
        <f>IF(Z55&gt;0, (R55*SUMPRODUCT(K55:$K$98, X55:$X$98)-K55*$AZ$3)/Z55, 0)</f>
        <v>-286920.36858365743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0.508136904</v>
      </c>
      <c r="Q56" s="4">
        <f t="shared" si="21"/>
        <v>25</v>
      </c>
      <c r="R56">
        <f t="shared" si="0"/>
        <v>1000000</v>
      </c>
      <c r="S56">
        <f t="shared" si="1"/>
        <v>-538425.49193944153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-287.03235522457567</v>
      </c>
      <c r="AC56">
        <f t="shared" si="2"/>
        <v>-259.54863828737552</v>
      </c>
      <c r="AE56">
        <f t="shared" si="3"/>
        <v>0</v>
      </c>
      <c r="AF56">
        <f t="shared" si="24"/>
        <v>0</v>
      </c>
      <c r="AG56">
        <f t="shared" si="24"/>
        <v>-1.20512792472207E-2</v>
      </c>
      <c r="AH56">
        <f t="shared" si="5"/>
        <v>-508.33523270453378</v>
      </c>
      <c r="AI56">
        <f t="shared" si="25"/>
        <v>-508.34728398378098</v>
      </c>
      <c r="AJ56">
        <f t="shared" si="7"/>
        <v>-27.483716937200143</v>
      </c>
      <c r="AK56">
        <f t="shared" si="22"/>
        <v>-20.092264865720299</v>
      </c>
      <c r="AL56">
        <f t="shared" si="26"/>
        <v>-555.92326578670134</v>
      </c>
      <c r="AN56">
        <f t="shared" si="27"/>
        <v>0</v>
      </c>
      <c r="AO56">
        <f t="shared" si="27"/>
        <v>0</v>
      </c>
      <c r="AP56">
        <f t="shared" si="27"/>
        <v>-4.6575163748545526E-5</v>
      </c>
      <c r="AQ56">
        <f t="shared" si="27"/>
        <v>-1.9645878430564816</v>
      </c>
      <c r="AR56">
        <f t="shared" si="27"/>
        <v>-1.9646344182202302</v>
      </c>
      <c r="AS56">
        <f t="shared" si="27"/>
        <v>-0.10621765461654052</v>
      </c>
      <c r="AT56">
        <f t="shared" si="27"/>
        <v>-7.765155109287572E-2</v>
      </c>
      <c r="AU56">
        <f t="shared" si="23"/>
        <v>-2.148503623929646</v>
      </c>
      <c r="AW56">
        <v>53</v>
      </c>
      <c r="AX56">
        <f>IF(Z56&gt;0, (R56*SUMPRODUCT(K56:$K$98, X56:$X$98)-K56*$AZ$3)/Z56, 0)</f>
        <v>-538425.49193944153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0.53626491099999996</v>
      </c>
      <c r="Q57" s="4">
        <f t="shared" si="21"/>
        <v>25</v>
      </c>
      <c r="R57">
        <f t="shared" si="0"/>
        <v>1000000</v>
      </c>
      <c r="S57">
        <f t="shared" si="1"/>
        <v>-1066791.0697462708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-259.54863828737552</v>
      </c>
      <c r="AC57">
        <f t="shared" si="2"/>
        <v>-233.33230905097153</v>
      </c>
      <c r="AE57">
        <f t="shared" si="3"/>
        <v>0</v>
      </c>
      <c r="AF57">
        <f t="shared" si="24"/>
        <v>0</v>
      </c>
      <c r="AG57">
        <f t="shared" si="24"/>
        <v>-5.4680882618015373E-3</v>
      </c>
      <c r="AH57">
        <f t="shared" si="5"/>
        <v>-258.50712771787823</v>
      </c>
      <c r="AI57">
        <f t="shared" si="25"/>
        <v>-258.51259580614004</v>
      </c>
      <c r="AJ57">
        <f t="shared" si="7"/>
        <v>-26.216329236403993</v>
      </c>
      <c r="AK57">
        <f t="shared" si="22"/>
        <v>-18.168404680116289</v>
      </c>
      <c r="AL57">
        <f t="shared" si="26"/>
        <v>-302.89732972266029</v>
      </c>
      <c r="AN57">
        <f t="shared" si="27"/>
        <v>0</v>
      </c>
      <c r="AO57">
        <f t="shared" si="27"/>
        <v>0</v>
      </c>
      <c r="AP57">
        <f t="shared" si="27"/>
        <v>-1.8868558989853459E-5</v>
      </c>
      <c r="AQ57">
        <f t="shared" si="27"/>
        <v>-0.89202235865800683</v>
      </c>
      <c r="AR57">
        <f t="shared" si="27"/>
        <v>-0.89204122721699664</v>
      </c>
      <c r="AS57">
        <f t="shared" si="27"/>
        <v>-9.0463857021125457E-2</v>
      </c>
      <c r="AT57">
        <f t="shared" si="27"/>
        <v>-6.2693138633676676E-2</v>
      </c>
      <c r="AU57">
        <f t="shared" si="23"/>
        <v>-1.0451982228717986</v>
      </c>
      <c r="AW57">
        <v>54</v>
      </c>
      <c r="AX57">
        <f>IF(Z57&gt;0, (R57*SUMPRODUCT(K57:$K$98, X57:$X$98)-K57*$AZ$3)/Z57, 0)</f>
        <v>-1066791.0697462708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0.564431978</v>
      </c>
      <c r="Q58" s="4">
        <f t="shared" si="21"/>
        <v>25</v>
      </c>
      <c r="R58">
        <f t="shared" si="0"/>
        <v>1000000</v>
      </c>
      <c r="S58">
        <f t="shared" si="1"/>
        <v>-2246012.9966544462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-233.33230905097153</v>
      </c>
      <c r="AC58">
        <f t="shared" si="2"/>
        <v>-209.06279830296845</v>
      </c>
      <c r="AE58">
        <f t="shared" si="3"/>
        <v>0</v>
      </c>
      <c r="AF58">
        <f t="shared" si="24"/>
        <v>0</v>
      </c>
      <c r="AG58">
        <f t="shared" si="24"/>
        <v>-2.3270435056962986E-3</v>
      </c>
      <c r="AH58">
        <f t="shared" si="5"/>
        <v>-123.45455493948894</v>
      </c>
      <c r="AI58">
        <f t="shared" si="25"/>
        <v>-123.45688198299464</v>
      </c>
      <c r="AJ58">
        <f t="shared" si="7"/>
        <v>-24.269510748003086</v>
      </c>
      <c r="AK58">
        <f t="shared" si="22"/>
        <v>-16.333261633568007</v>
      </c>
      <c r="AL58">
        <f t="shared" si="26"/>
        <v>-164.05965436456574</v>
      </c>
      <c r="AN58">
        <f t="shared" si="27"/>
        <v>0</v>
      </c>
      <c r="AO58">
        <f t="shared" si="27"/>
        <v>0</v>
      </c>
      <c r="AP58">
        <f t="shared" si="27"/>
        <v>-7.1695136850912993E-6</v>
      </c>
      <c r="AQ58">
        <f t="shared" si="27"/>
        <v>-0.38035778830902389</v>
      </c>
      <c r="AR58">
        <f t="shared" si="27"/>
        <v>-0.38036495782270902</v>
      </c>
      <c r="AS58">
        <f t="shared" si="27"/>
        <v>-7.4773242963592113E-2</v>
      </c>
      <c r="AT58">
        <f t="shared" si="27"/>
        <v>-5.0322025573390966E-2</v>
      </c>
      <c r="AU58">
        <f t="shared" si="23"/>
        <v>-0.50546022635969212</v>
      </c>
      <c r="AW58">
        <v>55</v>
      </c>
      <c r="AX58">
        <f>IF(Z58&gt;0, (R58*SUMPRODUCT(K58:$K$98, X58:$X$98)-K58*$AZ$3)/Z58, 0)</f>
        <v>-2246012.9966544462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0.59247427200000002</v>
      </c>
      <c r="Q59" s="4">
        <f t="shared" si="21"/>
        <v>25</v>
      </c>
      <c r="R59">
        <f t="shared" si="0"/>
        <v>1000000</v>
      </c>
      <c r="S59">
        <f t="shared" si="1"/>
        <v>-5053120.0546027571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-209.06279830296845</v>
      </c>
      <c r="AC59">
        <f t="shared" si="2"/>
        <v>-186.97750153175861</v>
      </c>
      <c r="AE59">
        <f t="shared" si="3"/>
        <v>0</v>
      </c>
      <c r="AF59">
        <f t="shared" si="24"/>
        <v>0</v>
      </c>
      <c r="AG59">
        <f t="shared" si="24"/>
        <v>-9.2505966368959319E-4</v>
      </c>
      <c r="AH59">
        <f t="shared" si="5"/>
        <v>-55.148536277989699</v>
      </c>
      <c r="AI59">
        <f t="shared" si="25"/>
        <v>-55.149461337653385</v>
      </c>
      <c r="AJ59">
        <f t="shared" si="7"/>
        <v>-22.08529677120984</v>
      </c>
      <c r="AK59">
        <f t="shared" si="22"/>
        <v>-14.634395881207793</v>
      </c>
      <c r="AL59">
        <f t="shared" si="26"/>
        <v>-91.869153990071013</v>
      </c>
      <c r="AN59">
        <f t="shared" si="27"/>
        <v>0</v>
      </c>
      <c r="AO59">
        <f t="shared" si="27"/>
        <v>0</v>
      </c>
      <c r="AP59">
        <f t="shared" si="27"/>
        <v>-2.544701917028465E-6</v>
      </c>
      <c r="AQ59">
        <f t="shared" si="27"/>
        <v>-0.15170544289887516</v>
      </c>
      <c r="AR59">
        <f t="shared" si="27"/>
        <v>-0.15170798760079218</v>
      </c>
      <c r="AS59">
        <f t="shared" si="27"/>
        <v>-6.0753375417629832E-2</v>
      </c>
      <c r="AT59">
        <f t="shared" si="27"/>
        <v>-4.025705229101742E-2</v>
      </c>
      <c r="AU59">
        <f t="shared" si="23"/>
        <v>-0.25271841530943945</v>
      </c>
      <c r="AW59">
        <v>56</v>
      </c>
      <c r="AX59">
        <f>IF(Z59&gt;0, (R59*SUMPRODUCT(K59:$K$98, X59:$X$98)-K59*$AZ$3)/Z59, 0)</f>
        <v>-5053120.0546027571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0.62503115200000003</v>
      </c>
      <c r="Q60" s="4">
        <f t="shared" si="21"/>
        <v>25</v>
      </c>
      <c r="R60">
        <f t="shared" si="0"/>
        <v>1000000</v>
      </c>
      <c r="S60">
        <f t="shared" si="1"/>
        <v>-12371275.13426045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-186.97750153175861</v>
      </c>
      <c r="AC60">
        <f t="shared" si="2"/>
        <v>-167.07058683222994</v>
      </c>
      <c r="AE60">
        <f t="shared" si="3"/>
        <v>0</v>
      </c>
      <c r="AF60">
        <f t="shared" si="24"/>
        <v>0</v>
      </c>
      <c r="AG60">
        <f t="shared" si="24"/>
        <v>-3.3761795978805818E-4</v>
      </c>
      <c r="AH60">
        <f t="shared" si="5"/>
        <v>-23.127644290585561</v>
      </c>
      <c r="AI60">
        <f t="shared" si="25"/>
        <v>-23.127981908545348</v>
      </c>
      <c r="AJ60">
        <f t="shared" si="7"/>
        <v>-19.90691469952867</v>
      </c>
      <c r="AK60">
        <f t="shared" si="22"/>
        <v>-13.088425107223104</v>
      </c>
      <c r="AL60">
        <f t="shared" si="26"/>
        <v>-56.123321715297124</v>
      </c>
      <c r="AN60">
        <f t="shared" si="27"/>
        <v>0</v>
      </c>
      <c r="AO60">
        <f t="shared" si="27"/>
        <v>0</v>
      </c>
      <c r="AP60">
        <f t="shared" si="27"/>
        <v>-8.2922939925113411E-7</v>
      </c>
      <c r="AQ60">
        <f t="shared" si="27"/>
        <v>-5.6804213239175352E-2</v>
      </c>
      <c r="AR60">
        <f t="shared" si="27"/>
        <v>-5.6805042468574603E-2</v>
      </c>
      <c r="AS60">
        <f t="shared" si="27"/>
        <v>-4.8893722737962032E-2</v>
      </c>
      <c r="AT60">
        <f t="shared" si="27"/>
        <v>-3.214671072480655E-2</v>
      </c>
      <c r="AU60">
        <f t="shared" si="23"/>
        <v>-0.13784547593134319</v>
      </c>
      <c r="AW60">
        <v>57</v>
      </c>
      <c r="AX60">
        <f>IF(Z60&gt;0, (R60*SUMPRODUCT(K60:$K$98, X60:$X$98)-K60*$AZ$3)/Z60, 0)</f>
        <v>-12371275.13426045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0.65741117999999998</v>
      </c>
      <c r="Q61" s="4">
        <f t="shared" si="21"/>
        <v>25</v>
      </c>
      <c r="R61">
        <f t="shared" si="0"/>
        <v>1000000</v>
      </c>
      <c r="S61">
        <f t="shared" si="1"/>
        <v>-33222152.734526597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-167.07058683222994</v>
      </c>
      <c r="AC61">
        <f t="shared" si="2"/>
        <v>-149.21790877544456</v>
      </c>
      <c r="AE61">
        <f t="shared" si="3"/>
        <v>0</v>
      </c>
      <c r="AF61">
        <f t="shared" si="24"/>
        <v>0</v>
      </c>
      <c r="AG61">
        <f t="shared" si="24"/>
        <v>-1.122879588567177E-4</v>
      </c>
      <c r="AH61">
        <f t="shared" si="5"/>
        <v>-8.8781528533383955</v>
      </c>
      <c r="AI61">
        <f t="shared" si="25"/>
        <v>-8.878265141297252</v>
      </c>
      <c r="AJ61">
        <f t="shared" si="7"/>
        <v>-17.852678056785379</v>
      </c>
      <c r="AK61">
        <f t="shared" si="22"/>
        <v>-11.694941078256097</v>
      </c>
      <c r="AL61">
        <f t="shared" si="26"/>
        <v>-38.425884276338728</v>
      </c>
      <c r="AN61">
        <f t="shared" si="27"/>
        <v>0</v>
      </c>
      <c r="AO61">
        <f t="shared" si="27"/>
        <v>0</v>
      </c>
      <c r="AP61">
        <f t="shared" si="27"/>
        <v>-2.4624323875557462E-7</v>
      </c>
      <c r="AQ61">
        <f t="shared" si="27"/>
        <v>-1.9469452780442115E-2</v>
      </c>
      <c r="AR61">
        <f t="shared" si="27"/>
        <v>-1.946969902368087E-2</v>
      </c>
      <c r="AS61">
        <f t="shared" si="27"/>
        <v>-3.915024647275802E-2</v>
      </c>
      <c r="AT61">
        <f t="shared" si="27"/>
        <v>-2.564656261888322E-2</v>
      </c>
      <c r="AU61">
        <f t="shared" si="23"/>
        <v>-8.4266508115322103E-2</v>
      </c>
      <c r="AW61">
        <v>58</v>
      </c>
      <c r="AX61">
        <f>IF(Z61&gt;0, (R61*SUMPRODUCT(K61:$K$98, X61:$X$98)-K61*$AZ$3)/Z61, 0)</f>
        <v>-33222152.734526597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0.68957421399999996</v>
      </c>
      <c r="Q62" s="4">
        <f t="shared" si="21"/>
        <v>25</v>
      </c>
      <c r="R62">
        <f t="shared" si="0"/>
        <v>1000000</v>
      </c>
      <c r="S62">
        <f t="shared" si="1"/>
        <v>-98747543.873743787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-149.21790877544456</v>
      </c>
      <c r="AC62">
        <f t="shared" si="2"/>
        <v>-133.2467690585602</v>
      </c>
      <c r="AE62">
        <f t="shared" si="3"/>
        <v>0</v>
      </c>
      <c r="AF62">
        <f t="shared" si="24"/>
        <v>0</v>
      </c>
      <c r="AG62">
        <f t="shared" si="24"/>
        <v>-3.373419829786508E-5</v>
      </c>
      <c r="AH62">
        <f t="shared" si="5"/>
        <v>-3.0972352388114177</v>
      </c>
      <c r="AI62">
        <f t="shared" si="25"/>
        <v>-3.0972689730097156</v>
      </c>
      <c r="AJ62">
        <f t="shared" si="7"/>
        <v>-15.971139716884352</v>
      </c>
      <c r="AK62">
        <f t="shared" si="22"/>
        <v>-10.445253614281119</v>
      </c>
      <c r="AL62">
        <f t="shared" si="26"/>
        <v>-29.513662304175185</v>
      </c>
      <c r="AN62">
        <f t="shared" si="27"/>
        <v>0</v>
      </c>
      <c r="AO62">
        <f t="shared" si="27"/>
        <v>0</v>
      </c>
      <c r="AP62">
        <f t="shared" si="27"/>
        <v>-6.6051623705651036E-8</v>
      </c>
      <c r="AQ62">
        <f t="shared" si="27"/>
        <v>-6.0643924220603451E-3</v>
      </c>
      <c r="AR62">
        <f t="shared" si="27"/>
        <v>-6.0644584736840512E-3</v>
      </c>
      <c r="AS62">
        <f t="shared" si="27"/>
        <v>-3.1271521599989686E-2</v>
      </c>
      <c r="AT62">
        <f t="shared" si="27"/>
        <v>-2.0451826219455495E-2</v>
      </c>
      <c r="AU62">
        <f t="shared" si="23"/>
        <v>-5.7787806293129233E-2</v>
      </c>
      <c r="AW62">
        <v>59</v>
      </c>
      <c r="AX62">
        <f>IF(Z62&gt;0, (R62*SUMPRODUCT(K62:$K$98, X62:$X$98)-K62*$AZ$3)/Z62, 0)</f>
        <v>-98747543.873743787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0.72148010799999995</v>
      </c>
      <c r="Q63" s="4">
        <f t="shared" si="21"/>
        <v>25</v>
      </c>
      <c r="R63">
        <f t="shared" si="0"/>
        <v>1000000</v>
      </c>
      <c r="S63">
        <f t="shared" si="1"/>
        <v>-328360345.50191844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-133.2467690585602</v>
      </c>
      <c r="AC63">
        <f t="shared" si="2"/>
        <v>-118.97550383521009</v>
      </c>
      <c r="AE63">
        <f t="shared" si="3"/>
        <v>0</v>
      </c>
      <c r="AF63">
        <f t="shared" si="24"/>
        <v>0</v>
      </c>
      <c r="AG63">
        <f t="shared" si="24"/>
        <v>-9.0583032836493171E-6</v>
      </c>
      <c r="AH63">
        <f t="shared" si="5"/>
        <v>-0.97354212124948458</v>
      </c>
      <c r="AI63">
        <f t="shared" si="25"/>
        <v>-0.97355117955276826</v>
      </c>
      <c r="AJ63">
        <f t="shared" si="7"/>
        <v>-14.271265223350113</v>
      </c>
      <c r="AK63">
        <f t="shared" si="22"/>
        <v>-9.3272738340992145</v>
      </c>
      <c r="AL63">
        <f t="shared" si="26"/>
        <v>-24.572090237002094</v>
      </c>
      <c r="AN63">
        <f t="shared" si="27"/>
        <v>0</v>
      </c>
      <c r="AO63">
        <f t="shared" si="27"/>
        <v>0</v>
      </c>
      <c r="AP63">
        <f t="shared" si="27"/>
        <v>-1.5835870414166125E-8</v>
      </c>
      <c r="AQ63">
        <f t="shared" si="27"/>
        <v>-1.7019618787403024E-3</v>
      </c>
      <c r="AR63">
        <f t="shared" si="27"/>
        <v>-1.7019777146107167E-3</v>
      </c>
      <c r="AS63">
        <f t="shared" si="27"/>
        <v>-2.4949253700867501E-2</v>
      </c>
      <c r="AT63">
        <f t="shared" si="27"/>
        <v>-1.6306089024514477E-2</v>
      </c>
      <c r="AU63">
        <f t="shared" si="23"/>
        <v>-4.2957320439992695E-2</v>
      </c>
      <c r="AW63">
        <v>60</v>
      </c>
      <c r="AX63">
        <f>IF(Z63&gt;0, (R63*SUMPRODUCT(K63:$K$98, X63:$X$98)-K63*$AZ$3)/Z63, 0)</f>
        <v>-328360345.50191844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0.75308980400000003</v>
      </c>
      <c r="Q64" s="4">
        <f t="shared" si="21"/>
        <v>25</v>
      </c>
      <c r="R64">
        <f t="shared" si="0"/>
        <v>1000000</v>
      </c>
      <c r="S64">
        <f t="shared" si="1"/>
        <v>-1237527632.2132897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-118.97550383521009</v>
      </c>
      <c r="AC64">
        <f t="shared" si="2"/>
        <v>-106.22959006872087</v>
      </c>
      <c r="AE64">
        <f t="shared" si="3"/>
        <v>0</v>
      </c>
      <c r="AF64">
        <f t="shared" si="24"/>
        <v>0</v>
      </c>
      <c r="AG64">
        <f t="shared" si="24"/>
        <v>-2.1460044063568037E-6</v>
      </c>
      <c r="AH64">
        <f t="shared" si="5"/>
        <v>-0.27286863377824083</v>
      </c>
      <c r="AI64">
        <f t="shared" si="25"/>
        <v>-0.27287077978264718</v>
      </c>
      <c r="AJ64">
        <f t="shared" si="7"/>
        <v>-12.745913766489224</v>
      </c>
      <c r="AK64">
        <f t="shared" si="22"/>
        <v>-8.3282852684647075</v>
      </c>
      <c r="AL64">
        <f t="shared" si="26"/>
        <v>-21.347069814736578</v>
      </c>
      <c r="AN64">
        <f t="shared" si="27"/>
        <v>0</v>
      </c>
      <c r="AO64">
        <f t="shared" si="27"/>
        <v>0</v>
      </c>
      <c r="AP64">
        <f t="shared" si="27"/>
        <v>-3.3497135389738378E-9</v>
      </c>
      <c r="AQ64">
        <f t="shared" si="27"/>
        <v>-4.259225909419202E-4</v>
      </c>
      <c r="AR64">
        <f t="shared" si="27"/>
        <v>-4.2592594065545919E-4</v>
      </c>
      <c r="AS64">
        <f t="shared" si="27"/>
        <v>-1.9895187439379052E-2</v>
      </c>
      <c r="AT64">
        <f t="shared" si="27"/>
        <v>-1.2999679701297995E-2</v>
      </c>
      <c r="AU64">
        <f t="shared" si="23"/>
        <v>-3.3320793081332505E-2</v>
      </c>
      <c r="AW64">
        <v>61</v>
      </c>
      <c r="AX64">
        <f>IF(Z64&gt;0, (R64*SUMPRODUCT(K64:$K$98, X64:$X$98)-K64*$AZ$3)/Z64, 0)</f>
        <v>-1237527632.2132897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0.78453892300000005</v>
      </c>
      <c r="Q65" s="4">
        <f t="shared" si="21"/>
        <v>25</v>
      </c>
      <c r="R65">
        <f t="shared" si="0"/>
        <v>1000000</v>
      </c>
      <c r="S65">
        <f t="shared" si="1"/>
        <v>-5377853988.6394053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-106.22959006872087</v>
      </c>
      <c r="AC65">
        <f t="shared" si="2"/>
        <v>-94.848216233840375</v>
      </c>
      <c r="AE65">
        <f t="shared" si="3"/>
        <v>0</v>
      </c>
      <c r="AF65">
        <f t="shared" si="24"/>
        <v>0</v>
      </c>
      <c r="AG65">
        <f t="shared" si="24"/>
        <v>-4.4092037657681434E-7</v>
      </c>
      <c r="AH65">
        <f t="shared" si="5"/>
        <v>-6.7344959428656842E-2</v>
      </c>
      <c r="AI65">
        <f t="shared" si="25"/>
        <v>-6.7345400349033413E-2</v>
      </c>
      <c r="AJ65">
        <f t="shared" si="7"/>
        <v>-11.381373834880492</v>
      </c>
      <c r="AK65">
        <f t="shared" si="22"/>
        <v>-7.4360713048104614</v>
      </c>
      <c r="AL65">
        <f t="shared" si="26"/>
        <v>-18.884790540039987</v>
      </c>
      <c r="AN65">
        <f t="shared" si="27"/>
        <v>0</v>
      </c>
      <c r="AO65">
        <f t="shared" si="27"/>
        <v>0</v>
      </c>
      <c r="AP65">
        <f t="shared" si="27"/>
        <v>-6.1449620657057667E-10</v>
      </c>
      <c r="AQ65">
        <f t="shared" si="27"/>
        <v>-9.3856451865180463E-5</v>
      </c>
      <c r="AR65">
        <f t="shared" si="27"/>
        <v>-9.3857066361387027E-5</v>
      </c>
      <c r="AS65">
        <f t="shared" si="27"/>
        <v>-1.5861845853878929E-2</v>
      </c>
      <c r="AT65">
        <f t="shared" si="27"/>
        <v>-1.0363407661197732E-2</v>
      </c>
      <c r="AU65">
        <f t="shared" si="23"/>
        <v>-2.631911058143805E-2</v>
      </c>
      <c r="AW65">
        <v>62</v>
      </c>
      <c r="AX65">
        <f>IF(Z65&gt;0, (R65*SUMPRODUCT(K65:$K$98, X65:$X$98)-K65*$AZ$3)/Z65, 0)</f>
        <v>-5377853988.6394053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0.81598695700000001</v>
      </c>
      <c r="Q66" s="4">
        <f t="shared" si="21"/>
        <v>25</v>
      </c>
      <c r="R66">
        <f t="shared" si="0"/>
        <v>1000000</v>
      </c>
      <c r="S66">
        <f t="shared" si="1"/>
        <v>-27593678535.491203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-94.848216233840375</v>
      </c>
      <c r="AC66">
        <f t="shared" si="2"/>
        <v>-84.685988878264183</v>
      </c>
      <c r="AE66">
        <f t="shared" si="3"/>
        <v>0</v>
      </c>
      <c r="AF66">
        <f t="shared" si="24"/>
        <v>0</v>
      </c>
      <c r="AG66">
        <f t="shared" si="24"/>
        <v>-7.6725896448837374E-8</v>
      </c>
      <c r="AH66">
        <f t="shared" si="5"/>
        <v>-1.4391411054488353E-2</v>
      </c>
      <c r="AI66">
        <f t="shared" si="25"/>
        <v>-1.4391487780384802E-2</v>
      </c>
      <c r="AJ66">
        <f t="shared" si="7"/>
        <v>-10.162227355576192</v>
      </c>
      <c r="AK66">
        <f t="shared" si="22"/>
        <v>-6.6393751363688267</v>
      </c>
      <c r="AL66">
        <f t="shared" si="26"/>
        <v>-16.815993979725405</v>
      </c>
      <c r="AN66">
        <f t="shared" si="27"/>
        <v>0</v>
      </c>
      <c r="AO66">
        <f t="shared" si="27"/>
        <v>0</v>
      </c>
      <c r="AP66">
        <f t="shared" si="27"/>
        <v>-9.5473531086877329E-11</v>
      </c>
      <c r="AQ66">
        <f t="shared" si="27"/>
        <v>-1.7907888917413151E-5</v>
      </c>
      <c r="AR66">
        <f t="shared" si="27"/>
        <v>-1.7907984390944237E-5</v>
      </c>
      <c r="AS66">
        <f t="shared" si="27"/>
        <v>-1.2645322821239199E-2</v>
      </c>
      <c r="AT66">
        <f t="shared" si="27"/>
        <v>-8.2616771887733982E-3</v>
      </c>
      <c r="AU66">
        <f t="shared" si="23"/>
        <v>-2.0924907994403542E-2</v>
      </c>
      <c r="AW66">
        <v>63</v>
      </c>
      <c r="AX66">
        <f>IF(Z66&gt;0, (R66*SUMPRODUCT(K66:$K$98, X66:$X$98)-K66*$AZ$3)/Z66, 0)</f>
        <v>-27593678535.491203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0.84743607600000004</v>
      </c>
      <c r="Q67" s="4">
        <f t="shared" si="21"/>
        <v>25</v>
      </c>
      <c r="R67">
        <f t="shared" ref="R67:R69" si="28">$C$6</f>
        <v>1000000</v>
      </c>
      <c r="S67">
        <f t="shared" ref="S67:S69" si="29">AX67</f>
        <v>-172815235306.37253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-84.685988878264183</v>
      </c>
      <c r="AC67">
        <f t="shared" ref="AC67:AC69" si="30">S67*Z67</f>
        <v>-75.612505703985192</v>
      </c>
      <c r="AE67">
        <f t="shared" ref="AE67:AE69" si="31">$Z67*O67</f>
        <v>0</v>
      </c>
      <c r="AF67">
        <f t="shared" si="24"/>
        <v>0</v>
      </c>
      <c r="AG67">
        <f t="shared" si="24"/>
        <v>-1.0938344870163914E-8</v>
      </c>
      <c r="AH67">
        <f t="shared" ref="AH67:AH69" si="32">-X67*R67</f>
        <v>-2.6008117045674033E-3</v>
      </c>
      <c r="AI67">
        <f t="shared" ref="AI67:AI69" si="33">SUM(AE67:AH67)</f>
        <v>-2.6008226429122734E-3</v>
      </c>
      <c r="AJ67">
        <f t="shared" ref="AJ67:AJ69" si="34">AB67-AC67</f>
        <v>-9.0734831742789908</v>
      </c>
      <c r="AK67">
        <f t="shared" si="22"/>
        <v>-5.9280192214784933</v>
      </c>
      <c r="AL67">
        <f t="shared" si="26"/>
        <v>-15.004103218400397</v>
      </c>
      <c r="AN67">
        <f t="shared" si="27"/>
        <v>0</v>
      </c>
      <c r="AO67">
        <f t="shared" si="27"/>
        <v>0</v>
      </c>
      <c r="AP67">
        <f t="shared" si="27"/>
        <v>-1.2152751098108222E-11</v>
      </c>
      <c r="AQ67">
        <f t="shared" si="27"/>
        <v>-2.8895612337902624E-6</v>
      </c>
      <c r="AR67">
        <f t="shared" si="27"/>
        <v>-2.8895733865413604E-6</v>
      </c>
      <c r="AS67">
        <f t="shared" si="27"/>
        <v>-1.0080847140837413E-2</v>
      </c>
      <c r="AT67">
        <f t="shared" si="27"/>
        <v>-6.5861648136487988E-3</v>
      </c>
      <c r="AU67">
        <f t="shared" si="23"/>
        <v>-1.6669901527872753E-2</v>
      </c>
      <c r="AW67">
        <v>64</v>
      </c>
      <c r="AX67">
        <f>IF(Z67&gt;0, (R67*SUMPRODUCT(K67:$K$98, X67:$X$98)-K67*$AZ$3)/Z67, 0)</f>
        <v>-172815235306.37253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0.87888519499999995</v>
      </c>
      <c r="Q68" s="4">
        <f t="shared" si="21"/>
        <v>25</v>
      </c>
      <c r="R68">
        <f t="shared" si="28"/>
        <v>1000000</v>
      </c>
      <c r="S68">
        <f t="shared" si="29"/>
        <v>-1388647741680.1921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-75.612505703985192</v>
      </c>
      <c r="AC68">
        <f t="shared" si="30"/>
        <v>-67.511168341610798</v>
      </c>
      <c r="AE68">
        <f t="shared" si="31"/>
        <v>0</v>
      </c>
      <c r="AF68">
        <f t="shared" si="24"/>
        <v>0</v>
      </c>
      <c r="AG68">
        <f t="shared" si="24"/>
        <v>-1.215412057271014E-9</v>
      </c>
      <c r="AH68">
        <f t="shared" si="32"/>
        <v>-3.8454197456765045E-4</v>
      </c>
      <c r="AI68">
        <f t="shared" si="33"/>
        <v>-3.8454318997970774E-4</v>
      </c>
      <c r="AJ68">
        <f t="shared" si="34"/>
        <v>-8.1013373623743945</v>
      </c>
      <c r="AK68">
        <f t="shared" si="22"/>
        <v>-5.2928753992789641</v>
      </c>
      <c r="AL68">
        <f t="shared" si="26"/>
        <v>-13.394597304843339</v>
      </c>
      <c r="AN68">
        <f t="shared" si="27"/>
        <v>0</v>
      </c>
      <c r="AO68">
        <f t="shared" si="27"/>
        <v>0</v>
      </c>
      <c r="AP68">
        <f t="shared" si="27"/>
        <v>-1.2056701504284207E-12</v>
      </c>
      <c r="AQ68">
        <f t="shared" si="27"/>
        <v>-3.8145975066597523E-7</v>
      </c>
      <c r="AR68">
        <f t="shared" si="27"/>
        <v>-3.8146095633612571E-7</v>
      </c>
      <c r="AS68">
        <f t="shared" si="27"/>
        <v>-8.0364026158310058E-3</v>
      </c>
      <c r="AT68">
        <f t="shared" si="27"/>
        <v>-5.2504513515983743E-3</v>
      </c>
      <c r="AU68">
        <f t="shared" si="23"/>
        <v>-1.3287235428385715E-2</v>
      </c>
      <c r="AW68">
        <v>65</v>
      </c>
      <c r="AX68">
        <f>IF(Z68&gt;0, (R68*SUMPRODUCT(K68:$K$98, X68:$X$98)-K68*$AZ$3)/Z68, 0)</f>
        <v>-1388647741680.1921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1000000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-67.511168341610798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-4.8616482290840562E-5</v>
      </c>
      <c r="AI69">
        <f t="shared" si="33"/>
        <v>-4.8616482290840562E-5</v>
      </c>
      <c r="AJ69">
        <f t="shared" si="34"/>
        <v>-67.511168341610798</v>
      </c>
      <c r="AK69">
        <f t="shared" si="22"/>
        <v>-4.7257817839127565</v>
      </c>
      <c r="AL69">
        <f t="shared" si="26"/>
        <v>-72.236998742005838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-4.3059648229586451E-8</v>
      </c>
      <c r="AR69">
        <f t="shared" si="27"/>
        <v>-4.3059648229586451E-8</v>
      </c>
      <c r="AS69">
        <f t="shared" si="27"/>
        <v>-5.9794683271558707E-2</v>
      </c>
      <c r="AT69">
        <f t="shared" si="27"/>
        <v>-4.1856278290091095E-3</v>
      </c>
      <c r="AU69">
        <f t="shared" si="23"/>
        <v>-6.3980354160216038E-2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113275.83042307134</v>
      </c>
      <c r="AO71" s="8">
        <f t="shared" si="47"/>
        <v>-11327.583042307135</v>
      </c>
      <c r="AP71" s="8">
        <f t="shared" si="47"/>
        <v>-408.13974018422834</v>
      </c>
      <c r="AQ71" s="8">
        <f t="shared" si="47"/>
        <v>-68056.664162794463</v>
      </c>
      <c r="AR71" s="8">
        <f t="shared" si="47"/>
        <v>33483.443477785513</v>
      </c>
      <c r="AS71" s="8">
        <f t="shared" si="47"/>
        <v>-8081.5112192110337</v>
      </c>
      <c r="AT71" s="8">
        <f t="shared" si="47"/>
        <v>3726.1384216438464</v>
      </c>
      <c r="AU71" s="8">
        <f t="shared" si="47"/>
        <v>29128.070680218341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" priority="1" operator="lessThan">
      <formula>0</formula>
    </cfRule>
  </conditionalFormatting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45475-1895-4A39-BC94-7E90760DC7CA}">
  <sheetPr codeName="Sheet93"/>
  <dimension ref="A1:AZ100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'S.26.04.F'!C3*(1+C12)</f>
        <v>86739.038236759792</v>
      </c>
      <c r="K3">
        <v>1</v>
      </c>
      <c r="L3" s="2">
        <v>0</v>
      </c>
      <c r="O3">
        <f>$C$3</f>
        <v>86739.038236759792</v>
      </c>
      <c r="P3">
        <f>O3*C5</f>
        <v>8673.9038236759789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86739.038236759792</v>
      </c>
      <c r="AF3">
        <f t="shared" ref="AF3:AG34" si="4">-$Z3*P3</f>
        <v>-8673.9038236759789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77865.134413083812</v>
      </c>
      <c r="AJ3">
        <f t="shared" ref="AJ3:AJ66" si="7">AB3-AC3</f>
        <v>0</v>
      </c>
      <c r="AL3">
        <f t="shared" ref="AL3:AL34" si="8">SUM(AI3:AK3)</f>
        <v>77865.134413083812</v>
      </c>
      <c r="AN3">
        <f t="shared" ref="AN3:AU34" si="9">AE3*$K3</f>
        <v>86739.038236759792</v>
      </c>
      <c r="AO3">
        <f t="shared" si="9"/>
        <v>-8673.9038236759789</v>
      </c>
      <c r="AP3">
        <f t="shared" si="9"/>
        <v>-200</v>
      </c>
      <c r="AQ3">
        <f t="shared" si="9"/>
        <v>0</v>
      </c>
      <c r="AR3">
        <f t="shared" si="9"/>
        <v>77865.134413083812</v>
      </c>
      <c r="AS3">
        <f t="shared" si="9"/>
        <v>0</v>
      </c>
      <c r="AT3">
        <f t="shared" si="9"/>
        <v>0</v>
      </c>
      <c r="AU3">
        <f t="shared" si="9"/>
        <v>77865.134413083812</v>
      </c>
      <c r="AW3">
        <v>0</v>
      </c>
      <c r="AX3">
        <f>IF(Z3&gt;0, (R3*SUMPRODUCT(K3:$K$98, X3:$X$98)-K3*$AZ$3)/Z3, 0)</f>
        <v>0</v>
      </c>
      <c r="AZ3">
        <f>C6*SUMPRODUCT(X4:X98, K4:K98)/1</f>
        <v>55123.222776090908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2.5950000000000001E-3</v>
      </c>
      <c r="R4">
        <f t="shared" si="0"/>
        <v>2000000</v>
      </c>
      <c r="S4">
        <f t="shared" si="1"/>
        <v>3744.6729888356062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3697.5088325412216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-5190</v>
      </c>
      <c r="AI4">
        <f t="shared" si="6"/>
        <v>-5190</v>
      </c>
      <c r="AJ4">
        <f t="shared" si="7"/>
        <v>-3697.5088325412216</v>
      </c>
      <c r="AK4">
        <f>G4*SUM(AB4, AE4:AF4)</f>
        <v>0</v>
      </c>
      <c r="AL4">
        <f t="shared" si="8"/>
        <v>-8887.5088325412216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-4841.8695773859499</v>
      </c>
      <c r="AR4">
        <f t="shared" si="9"/>
        <v>-4841.8695773859499</v>
      </c>
      <c r="AS4">
        <f t="shared" si="9"/>
        <v>-3449.4904678992643</v>
      </c>
      <c r="AT4">
        <f t="shared" si="9"/>
        <v>0</v>
      </c>
      <c r="AU4">
        <f t="shared" si="9"/>
        <v>-8291.3600452852152</v>
      </c>
      <c r="AW4">
        <v>1</v>
      </c>
      <c r="AX4">
        <f>IF(Z4&gt;0, (R4*SUMPRODUCT(K4:$K$98, X4:$X$98)-K4*$AZ$3)/Z4, 0)</f>
        <v>3744.6729888356062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2.5990000000000002E-3</v>
      </c>
      <c r="Q5" s="4">
        <f t="shared" ref="Q5:Q68" si="21">$C$8</f>
        <v>25</v>
      </c>
      <c r="R5">
        <f t="shared" si="0"/>
        <v>2000000</v>
      </c>
      <c r="S5">
        <f t="shared" si="1"/>
        <v>3225.8024246796854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3697.5088325412216</v>
      </c>
      <c r="AC5">
        <f t="shared" si="2"/>
        <v>3145.0434429307134</v>
      </c>
      <c r="AE5">
        <f t="shared" si="3"/>
        <v>0</v>
      </c>
      <c r="AF5">
        <f t="shared" si="4"/>
        <v>0</v>
      </c>
      <c r="AG5">
        <f t="shared" si="4"/>
        <v>-24.374117110125002</v>
      </c>
      <c r="AH5">
        <f t="shared" si="5"/>
        <v>-5132.5311900000006</v>
      </c>
      <c r="AI5">
        <f t="shared" si="6"/>
        <v>-5156.9053071101252</v>
      </c>
      <c r="AJ5">
        <f t="shared" si="7"/>
        <v>552.46538961050828</v>
      </c>
      <c r="AK5">
        <f>G5*SUM(AB5, AE5:AF5)</f>
        <v>151.59786213419008</v>
      </c>
      <c r="AL5">
        <f t="shared" si="8"/>
        <v>-4452.8420553654269</v>
      </c>
      <c r="AN5">
        <f t="shared" si="9"/>
        <v>0</v>
      </c>
      <c r="AO5">
        <f t="shared" si="9"/>
        <v>0</v>
      </c>
      <c r="AP5">
        <f t="shared" si="9"/>
        <v>-20.842502964552612</v>
      </c>
      <c r="AQ5">
        <f t="shared" si="9"/>
        <v>-4388.8685715223901</v>
      </c>
      <c r="AR5">
        <f t="shared" si="9"/>
        <v>-4409.7110744869424</v>
      </c>
      <c r="AS5">
        <f t="shared" si="9"/>
        <v>472.4175841424223</v>
      </c>
      <c r="AT5">
        <f t="shared" si="9"/>
        <v>129.63254737293295</v>
      </c>
      <c r="AU5">
        <f t="shared" si="9"/>
        <v>-3807.6609429715868</v>
      </c>
      <c r="AW5">
        <v>2</v>
      </c>
      <c r="AX5">
        <f>IF(Z5&gt;0, (R5*SUMPRODUCT(K5:$K$98, X5:$X$98)-K5*$AZ$3)/Z5, 0)</f>
        <v>3225.8024246796854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2.6029999999999998E-3</v>
      </c>
      <c r="Q6" s="4">
        <f t="shared" si="21"/>
        <v>25</v>
      </c>
      <c r="R6">
        <f t="shared" si="0"/>
        <v>2000000</v>
      </c>
      <c r="S6">
        <f t="shared" si="1"/>
        <v>3500.5271809151022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3145.0434429307134</v>
      </c>
      <c r="AC6">
        <f t="shared" si="2"/>
        <v>3369.8777207556632</v>
      </c>
      <c r="AE6">
        <f t="shared" si="3"/>
        <v>0</v>
      </c>
      <c r="AF6">
        <f t="shared" si="4"/>
        <v>0</v>
      </c>
      <c r="AG6">
        <f t="shared" si="4"/>
        <v>-24.066930112186096</v>
      </c>
      <c r="AH6">
        <f t="shared" si="5"/>
        <v>-5075.66614701243</v>
      </c>
      <c r="AI6">
        <f t="shared" si="6"/>
        <v>-5099.7330771246161</v>
      </c>
      <c r="AJ6">
        <f t="shared" si="7"/>
        <v>-224.83427782494982</v>
      </c>
      <c r="AK6">
        <f>G6*SUM(AB6, AE6:AF6)</f>
        <v>183.98504141144673</v>
      </c>
      <c r="AL6">
        <f t="shared" si="8"/>
        <v>-5140.5823135381188</v>
      </c>
      <c r="AN6">
        <f t="shared" si="9"/>
        <v>0</v>
      </c>
      <c r="AO6">
        <f t="shared" si="9"/>
        <v>0</v>
      </c>
      <c r="AP6">
        <f t="shared" si="9"/>
        <v>-18.565471267199236</v>
      </c>
      <c r="AQ6">
        <f t="shared" si="9"/>
        <v>-3915.419772068954</v>
      </c>
      <c r="AR6">
        <f t="shared" si="9"/>
        <v>-3933.985243336153</v>
      </c>
      <c r="AS6">
        <f t="shared" si="9"/>
        <v>-173.43941688379471</v>
      </c>
      <c r="AT6">
        <f t="shared" si="9"/>
        <v>141.92790621804852</v>
      </c>
      <c r="AU6">
        <f t="shared" si="9"/>
        <v>-3965.4967540018988</v>
      </c>
      <c r="AW6">
        <v>3</v>
      </c>
      <c r="AX6">
        <f>IF(Z6&gt;0, (R6*SUMPRODUCT(K6:$K$98, X6:$X$98)-K6*$AZ$3)/Z6, 0)</f>
        <v>3500.5271809151022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2.6080000000000001E-3</v>
      </c>
      <c r="Q7" s="4">
        <f t="shared" si="21"/>
        <v>25</v>
      </c>
      <c r="R7">
        <f t="shared" si="0"/>
        <v>2000000</v>
      </c>
      <c r="S7">
        <f t="shared" si="1"/>
        <v>3459.6082185576179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3369.8777207556632</v>
      </c>
      <c r="AC7">
        <f t="shared" si="2"/>
        <v>3288.4952013724542</v>
      </c>
      <c r="AE7">
        <f t="shared" si="3"/>
        <v>0</v>
      </c>
      <c r="AF7">
        <f t="shared" si="4"/>
        <v>0</v>
      </c>
      <c r="AG7">
        <f t="shared" si="4"/>
        <v>-23.763494257331654</v>
      </c>
      <c r="AH7">
        <f t="shared" si="5"/>
        <v>-5021.324298606507</v>
      </c>
      <c r="AI7">
        <f t="shared" si="6"/>
        <v>-5045.0877928638383</v>
      </c>
      <c r="AJ7">
        <f t="shared" si="7"/>
        <v>81.382519383209001</v>
      </c>
      <c r="AK7">
        <f>G7*SUM(AB7, AE7:AF7)</f>
        <v>165.46099608910305</v>
      </c>
      <c r="AL7">
        <f t="shared" si="8"/>
        <v>-4798.2442773915263</v>
      </c>
      <c r="AN7">
        <f t="shared" si="9"/>
        <v>0</v>
      </c>
      <c r="AO7">
        <f t="shared" si="9"/>
        <v>0</v>
      </c>
      <c r="AP7">
        <f t="shared" si="9"/>
        <v>-16.678553184844318</v>
      </c>
      <c r="AQ7">
        <f t="shared" si="9"/>
        <v>-3524.2470432066684</v>
      </c>
      <c r="AR7">
        <f t="shared" si="9"/>
        <v>-3540.9255963915125</v>
      </c>
      <c r="AS7">
        <f t="shared" si="9"/>
        <v>57.118816919388848</v>
      </c>
      <c r="AT7">
        <f t="shared" si="9"/>
        <v>116.12980790642771</v>
      </c>
      <c r="AU7">
        <f t="shared" si="9"/>
        <v>-3367.676971565696</v>
      </c>
      <c r="AW7">
        <v>4</v>
      </c>
      <c r="AX7">
        <f>IF(Z7&gt;0, (R7*SUMPRODUCT(K7:$K$98, X7:$X$98)-K7*$AZ$3)/Z7, 0)</f>
        <v>3459.6082185576179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2.614E-3</v>
      </c>
      <c r="Q8" s="4">
        <f t="shared" si="21"/>
        <v>25</v>
      </c>
      <c r="R8">
        <f t="shared" si="0"/>
        <v>2000000</v>
      </c>
      <c r="S8">
        <f t="shared" si="1"/>
        <v>2492.3055122937626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3288.4952013724542</v>
      </c>
      <c r="AC8">
        <f t="shared" si="2"/>
        <v>2339.1524952438558</v>
      </c>
      <c r="AE8">
        <f t="shared" si="3"/>
        <v>0</v>
      </c>
      <c r="AF8">
        <f t="shared" si="4"/>
        <v>0</v>
      </c>
      <c r="AG8">
        <f t="shared" si="4"/>
        <v>-23.463741540769671</v>
      </c>
      <c r="AH8">
        <f t="shared" si="5"/>
        <v>-4969.4219190931954</v>
      </c>
      <c r="AI8">
        <f t="shared" si="6"/>
        <v>-4992.885660633965</v>
      </c>
      <c r="AJ8">
        <f t="shared" si="7"/>
        <v>949.34270612859837</v>
      </c>
      <c r="AK8">
        <f>G8*SUM(AB8, AE8:AF8)</f>
        <v>70.044947789233277</v>
      </c>
      <c r="AL8">
        <f t="shared" si="8"/>
        <v>-3973.4980067161332</v>
      </c>
      <c r="AN8">
        <f t="shared" si="9"/>
        <v>0</v>
      </c>
      <c r="AO8">
        <f t="shared" si="9"/>
        <v>0</v>
      </c>
      <c r="AP8">
        <f t="shared" si="9"/>
        <v>-15.372136577028556</v>
      </c>
      <c r="AQ8">
        <f t="shared" si="9"/>
        <v>-3255.6884551616204</v>
      </c>
      <c r="AR8">
        <f t="shared" si="9"/>
        <v>-3271.0605917386492</v>
      </c>
      <c r="AS8">
        <f t="shared" si="9"/>
        <v>621.9564646864925</v>
      </c>
      <c r="AT8">
        <f t="shared" si="9"/>
        <v>45.889548436937332</v>
      </c>
      <c r="AU8">
        <f t="shared" si="9"/>
        <v>-2603.2145786152191</v>
      </c>
      <c r="AW8">
        <v>5</v>
      </c>
      <c r="AX8">
        <f>IF(Z8&gt;0, (R8*SUMPRODUCT(K8:$K$98, X8:$X$98)-K8*$AZ$3)/Z8, 0)</f>
        <v>2492.3055122937626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2.624E-3</v>
      </c>
      <c r="Q9" s="4">
        <f t="shared" si="21"/>
        <v>25</v>
      </c>
      <c r="R9">
        <f t="shared" si="0"/>
        <v>2000000</v>
      </c>
      <c r="S9">
        <f t="shared" si="1"/>
        <v>1074.0717974732765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2339.1524952438558</v>
      </c>
      <c r="AC9">
        <f t="shared" si="2"/>
        <v>995.34384991410479</v>
      </c>
      <c r="AE9">
        <f t="shared" si="3"/>
        <v>0</v>
      </c>
      <c r="AF9">
        <f t="shared" si="4"/>
        <v>0</v>
      </c>
      <c r="AG9">
        <f t="shared" si="4"/>
        <v>-23.167535267558996</v>
      </c>
      <c r="AH9">
        <f t="shared" si="5"/>
        <v>-4925.5086242383695</v>
      </c>
      <c r="AI9">
        <f t="shared" si="6"/>
        <v>-4948.6761595059288</v>
      </c>
      <c r="AJ9">
        <f t="shared" si="7"/>
        <v>1343.808645329751</v>
      </c>
      <c r="AK9">
        <f t="shared" ref="AK9:AK72" si="22">G9*SUM(AB9:AB9, AE9:AF9)</f>
        <v>13.80099972193875</v>
      </c>
      <c r="AL9">
        <f t="shared" si="8"/>
        <v>-3591.066514454239</v>
      </c>
      <c r="AN9">
        <f t="shared" si="9"/>
        <v>0</v>
      </c>
      <c r="AO9">
        <f t="shared" si="9"/>
        <v>0</v>
      </c>
      <c r="AP9">
        <f t="shared" si="9"/>
        <v>-14.374541836234632</v>
      </c>
      <c r="AQ9">
        <f t="shared" si="9"/>
        <v>-3056.0838244623869</v>
      </c>
      <c r="AR9">
        <f t="shared" si="9"/>
        <v>-3070.458366298622</v>
      </c>
      <c r="AS9">
        <f t="shared" si="9"/>
        <v>833.78026057156626</v>
      </c>
      <c r="AT9">
        <f t="shared" si="9"/>
        <v>8.5629759745164868</v>
      </c>
      <c r="AU9">
        <f t="shared" si="9"/>
        <v>-2228.1151297525389</v>
      </c>
      <c r="AW9">
        <v>6</v>
      </c>
      <c r="AX9">
        <f>IF(Z9&gt;0, (R9*SUMPRODUCT(K9:$K$98, X9:$X$98)-K9*$AZ$3)/Z9, 0)</f>
        <v>1074.0717974732765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2.6350000000000002E-3</v>
      </c>
      <c r="Q10" s="4">
        <f t="shared" si="21"/>
        <v>25</v>
      </c>
      <c r="R10">
        <f t="shared" si="0"/>
        <v>2000000</v>
      </c>
      <c r="S10">
        <f t="shared" si="1"/>
        <v>-333.76001631200228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995.34384991410479</v>
      </c>
      <c r="AC10">
        <f t="shared" si="2"/>
        <v>-305.38792453444694</v>
      </c>
      <c r="AE10">
        <f t="shared" si="3"/>
        <v>0</v>
      </c>
      <c r="AF10">
        <f t="shared" si="4"/>
        <v>0</v>
      </c>
      <c r="AG10">
        <f t="shared" si="4"/>
        <v>-22.874813459453392</v>
      </c>
      <c r="AH10">
        <f t="shared" si="5"/>
        <v>-4883.7164344014373</v>
      </c>
      <c r="AI10">
        <f t="shared" si="6"/>
        <v>-4906.5912478608907</v>
      </c>
      <c r="AJ10">
        <f t="shared" si="7"/>
        <v>1300.7317744485517</v>
      </c>
      <c r="AK10">
        <f t="shared" si="22"/>
        <v>4.0809097846478304</v>
      </c>
      <c r="AL10">
        <f t="shared" si="8"/>
        <v>-3601.7785636276913</v>
      </c>
      <c r="AN10">
        <f t="shared" si="9"/>
        <v>0</v>
      </c>
      <c r="AO10">
        <f t="shared" si="9"/>
        <v>0</v>
      </c>
      <c r="AP10">
        <f t="shared" si="9"/>
        <v>-13.464490560794811</v>
      </c>
      <c r="AQ10">
        <f t="shared" si="9"/>
        <v>-2874.6356314185191</v>
      </c>
      <c r="AR10">
        <f t="shared" si="9"/>
        <v>-2888.1001219793138</v>
      </c>
      <c r="AS10">
        <f t="shared" si="9"/>
        <v>765.63206647486732</v>
      </c>
      <c r="AT10">
        <f t="shared" si="9"/>
        <v>2.4020904639175535</v>
      </c>
      <c r="AU10">
        <f t="shared" si="9"/>
        <v>-2120.0659650405291</v>
      </c>
      <c r="AW10">
        <v>7</v>
      </c>
      <c r="AX10">
        <f>IF(Z10&gt;0, (R10*SUMPRODUCT(K10:$K$98, X10:$X$98)-K10*$AZ$3)/Z10, 0)</f>
        <v>-333.76001631200228</v>
      </c>
    </row>
    <row r="11" spans="1:52" x14ac:dyDescent="0.25">
      <c r="A11" t="s">
        <v>33</v>
      </c>
      <c r="C11" s="12">
        <f>AU100</f>
        <v>22304.324118023946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2.647E-3</v>
      </c>
      <c r="Q11" s="4">
        <f t="shared" si="21"/>
        <v>25</v>
      </c>
      <c r="R11">
        <f t="shared" si="0"/>
        <v>2000000</v>
      </c>
      <c r="S11">
        <f t="shared" si="1"/>
        <v>-1731.7345120007683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-305.38792453444694</v>
      </c>
      <c r="AC11">
        <f t="shared" si="2"/>
        <v>-1564.4846799198785</v>
      </c>
      <c r="AE11">
        <f t="shared" si="3"/>
        <v>0</v>
      </c>
      <c r="AF11">
        <f t="shared" si="4"/>
        <v>0</v>
      </c>
      <c r="AG11">
        <f t="shared" si="4"/>
        <v>-22.585515693631685</v>
      </c>
      <c r="AH11">
        <f t="shared" si="5"/>
        <v>-4843.9704981738505</v>
      </c>
      <c r="AI11">
        <f t="shared" si="6"/>
        <v>-4866.5560138674819</v>
      </c>
      <c r="AJ11">
        <f t="shared" si="7"/>
        <v>1259.0967553854316</v>
      </c>
      <c r="AK11">
        <f t="shared" si="22"/>
        <v>-0.73293101888267254</v>
      </c>
      <c r="AL11">
        <f t="shared" si="8"/>
        <v>-3608.1921895009327</v>
      </c>
      <c r="AN11">
        <f t="shared" si="9"/>
        <v>0</v>
      </c>
      <c r="AO11">
        <f t="shared" si="9"/>
        <v>0</v>
      </c>
      <c r="AP11">
        <f t="shared" si="9"/>
        <v>-12.63227399151695</v>
      </c>
      <c r="AQ11">
        <f t="shared" si="9"/>
        <v>-2709.2745354940225</v>
      </c>
      <c r="AR11">
        <f t="shared" si="9"/>
        <v>-2721.9068094855393</v>
      </c>
      <c r="AS11">
        <f t="shared" si="9"/>
        <v>704.22368971382332</v>
      </c>
      <c r="AT11">
        <f t="shared" si="9"/>
        <v>-0.40993464895814608</v>
      </c>
      <c r="AU11">
        <f t="shared" si="9"/>
        <v>-2018.093054420674</v>
      </c>
      <c r="AW11">
        <v>8</v>
      </c>
      <c r="AX11">
        <f>IF(Z11&gt;0, (R11*SUMPRODUCT(K11:$K$98, X11:$X$98)-K11*$AZ$3)/Z11, 0)</f>
        <v>-1731.7345120007683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2.6610000000000002E-3</v>
      </c>
      <c r="Q12" s="4">
        <f t="shared" si="21"/>
        <v>25</v>
      </c>
      <c r="R12">
        <f t="shared" si="0"/>
        <v>2000000</v>
      </c>
      <c r="S12">
        <f t="shared" si="1"/>
        <v>-3073.4277714326759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-1564.4846799198785</v>
      </c>
      <c r="AC12">
        <f t="shared" si="2"/>
        <v>-2741.4435387294761</v>
      </c>
      <c r="AE12">
        <f t="shared" si="3"/>
        <v>0</v>
      </c>
      <c r="AF12">
        <f t="shared" si="4"/>
        <v>0</v>
      </c>
      <c r="AG12">
        <f t="shared" si="4"/>
        <v>-22.299560479434614</v>
      </c>
      <c r="AH12">
        <f t="shared" si="5"/>
        <v>-4808.0045808603136</v>
      </c>
      <c r="AI12">
        <f t="shared" si="6"/>
        <v>-4830.3041413397486</v>
      </c>
      <c r="AJ12">
        <f t="shared" si="7"/>
        <v>1176.9588588095976</v>
      </c>
      <c r="AK12">
        <f t="shared" si="22"/>
        <v>-3.5983147638157207</v>
      </c>
      <c r="AL12">
        <f t="shared" si="8"/>
        <v>-3656.9435972939668</v>
      </c>
      <c r="AN12">
        <f t="shared" si="9"/>
        <v>0</v>
      </c>
      <c r="AO12">
        <f t="shared" si="9"/>
        <v>0</v>
      </c>
      <c r="AP12">
        <f t="shared" si="9"/>
        <v>-11.852453454823106</v>
      </c>
      <c r="AQ12">
        <f t="shared" si="9"/>
        <v>-2555.5055471957889</v>
      </c>
      <c r="AR12">
        <f t="shared" si="9"/>
        <v>-2567.3580006506122</v>
      </c>
      <c r="AS12">
        <f t="shared" si="9"/>
        <v>625.56614535732592</v>
      </c>
      <c r="AT12">
        <f t="shared" si="9"/>
        <v>-1.9125425495834683</v>
      </c>
      <c r="AU12">
        <f t="shared" si="9"/>
        <v>-1943.7043978428696</v>
      </c>
      <c r="AW12">
        <v>9</v>
      </c>
      <c r="AX12">
        <f>IF(Z12&gt;0, (R12*SUMPRODUCT(K12:$K$98, X12:$X$98)-K12*$AZ$3)/Z12, 0)</f>
        <v>-3073.4277714326759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2.676E-3</v>
      </c>
      <c r="Q13" s="4">
        <f t="shared" si="21"/>
        <v>25</v>
      </c>
      <c r="R13">
        <f t="shared" si="0"/>
        <v>2000000</v>
      </c>
      <c r="S13">
        <f t="shared" si="1"/>
        <v>-4370.2018520506308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-2741.4435387294761</v>
      </c>
      <c r="AC13">
        <f t="shared" si="2"/>
        <v>-3848.7303568252678</v>
      </c>
      <c r="AE13">
        <f t="shared" si="3"/>
        <v>0</v>
      </c>
      <c r="AF13">
        <f t="shared" si="4"/>
        <v>0</v>
      </c>
      <c r="AG13">
        <f t="shared" si="4"/>
        <v>-22.0168912507973</v>
      </c>
      <c r="AH13">
        <f t="shared" si="5"/>
        <v>-4773.8899074373621</v>
      </c>
      <c r="AI13">
        <f t="shared" si="6"/>
        <v>-4795.9067986881591</v>
      </c>
      <c r="AJ13">
        <f t="shared" si="7"/>
        <v>1107.2868180957917</v>
      </c>
      <c r="AK13">
        <f t="shared" si="22"/>
        <v>-5.482887077458952</v>
      </c>
      <c r="AL13">
        <f t="shared" si="8"/>
        <v>-3694.1028676698265</v>
      </c>
      <c r="AN13">
        <f t="shared" si="9"/>
        <v>0</v>
      </c>
      <c r="AO13">
        <f t="shared" si="9"/>
        <v>0</v>
      </c>
      <c r="AP13">
        <f t="shared" si="9"/>
        <v>-11.123775432347687</v>
      </c>
      <c r="AQ13">
        <f t="shared" si="9"/>
        <v>-2411.9517448750285</v>
      </c>
      <c r="AR13">
        <f t="shared" si="9"/>
        <v>-2423.0755203073763</v>
      </c>
      <c r="AS13">
        <f t="shared" si="9"/>
        <v>559.44364548970395</v>
      </c>
      <c r="AT13">
        <f t="shared" si="9"/>
        <v>-2.7701642287198855</v>
      </c>
      <c r="AU13">
        <f t="shared" si="9"/>
        <v>-1866.4020390463922</v>
      </c>
      <c r="AW13">
        <v>10</v>
      </c>
      <c r="AX13">
        <f>IF(Z13&gt;0, (R13*SUMPRODUCT(K13:$K$98, X13:$X$98)-K13*$AZ$3)/Z13, 0)</f>
        <v>-4370.2018520506308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2.6930000000000001E-3</v>
      </c>
      <c r="Q14" s="4">
        <f t="shared" si="21"/>
        <v>25</v>
      </c>
      <c r="R14">
        <f t="shared" si="0"/>
        <v>2000000</v>
      </c>
      <c r="S14">
        <f t="shared" si="1"/>
        <v>-3768.5168071166186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-3848.7303568252678</v>
      </c>
      <c r="AC14">
        <f t="shared" si="2"/>
        <v>-3276.714940093163</v>
      </c>
      <c r="AE14">
        <f t="shared" si="3"/>
        <v>0</v>
      </c>
      <c r="AF14">
        <f t="shared" si="4"/>
        <v>0</v>
      </c>
      <c r="AG14">
        <f t="shared" si="4"/>
        <v>-21.737430850150933</v>
      </c>
      <c r="AH14">
        <f t="shared" si="5"/>
        <v>-4743.3190510717714</v>
      </c>
      <c r="AI14">
        <f t="shared" si="6"/>
        <v>-4765.0564819219226</v>
      </c>
      <c r="AJ14">
        <f t="shared" si="7"/>
        <v>-572.01541673210477</v>
      </c>
      <c r="AK14">
        <f t="shared" si="22"/>
        <v>-269.41112497776879</v>
      </c>
      <c r="AL14">
        <f t="shared" si="8"/>
        <v>-5606.4830236317957</v>
      </c>
      <c r="AN14">
        <f t="shared" si="9"/>
        <v>0</v>
      </c>
      <c r="AO14">
        <f t="shared" si="9"/>
        <v>0</v>
      </c>
      <c r="AP14">
        <f t="shared" si="9"/>
        <v>-9.8058762060579436</v>
      </c>
      <c r="AQ14">
        <f t="shared" si="9"/>
        <v>-2139.7376599508802</v>
      </c>
      <c r="AR14">
        <f t="shared" si="9"/>
        <v>-2149.5435361569384</v>
      </c>
      <c r="AS14">
        <f t="shared" si="9"/>
        <v>-258.03934251009792</v>
      </c>
      <c r="AT14">
        <f t="shared" si="9"/>
        <v>-121.53285999060293</v>
      </c>
      <c r="AU14">
        <f t="shared" si="9"/>
        <v>-2529.1157386576388</v>
      </c>
      <c r="AW14">
        <v>11</v>
      </c>
      <c r="AX14">
        <f>IF(Z14&gt;0, (R14*SUMPRODUCT(K14:$K$98, X14:$X$98)-K14*$AZ$3)/Z14, 0)</f>
        <v>-3768.5168071166186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2.7169999999999998E-3</v>
      </c>
      <c r="Q15" s="4">
        <f t="shared" si="21"/>
        <v>25</v>
      </c>
      <c r="R15">
        <f t="shared" si="0"/>
        <v>2000000</v>
      </c>
      <c r="S15">
        <f t="shared" si="1"/>
        <v>-3206.0443667038885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-3276.714940093163</v>
      </c>
      <c r="AC15">
        <f t="shared" si="2"/>
        <v>-2752.1962057519559</v>
      </c>
      <c r="AE15">
        <f t="shared" si="3"/>
        <v>0</v>
      </c>
      <c r="AF15">
        <f t="shared" si="4"/>
        <v>0</v>
      </c>
      <c r="AG15">
        <f t="shared" si="4"/>
        <v>-21.460995942029566</v>
      </c>
      <c r="AH15">
        <f t="shared" si="5"/>
        <v>-4724.8479695888054</v>
      </c>
      <c r="AI15">
        <f t="shared" si="6"/>
        <v>-4746.3089655308349</v>
      </c>
      <c r="AJ15">
        <f t="shared" si="7"/>
        <v>-524.51873434120716</v>
      </c>
      <c r="AK15">
        <f t="shared" si="22"/>
        <v>-229.37004580652143</v>
      </c>
      <c r="AL15">
        <f t="shared" si="8"/>
        <v>-5500.1977456785635</v>
      </c>
      <c r="AN15">
        <f t="shared" si="9"/>
        <v>0</v>
      </c>
      <c r="AO15">
        <f t="shared" si="9"/>
        <v>0</v>
      </c>
      <c r="AP15">
        <f t="shared" si="9"/>
        <v>-8.643906141379917</v>
      </c>
      <c r="AQ15">
        <f t="shared" si="9"/>
        <v>-1903.0404037042447</v>
      </c>
      <c r="AR15">
        <f t="shared" si="9"/>
        <v>-1911.6843098456247</v>
      </c>
      <c r="AS15">
        <f t="shared" si="9"/>
        <v>-211.26189675855329</v>
      </c>
      <c r="AT15">
        <f t="shared" si="9"/>
        <v>-92.384023227585772</v>
      </c>
      <c r="AU15">
        <f t="shared" si="9"/>
        <v>-2215.3302298317635</v>
      </c>
      <c r="AW15">
        <v>12</v>
      </c>
      <c r="AX15">
        <f>IF(Z15&gt;0, (R15*SUMPRODUCT(K15:$K$98, X15:$X$98)-K15*$AZ$3)/Z15, 0)</f>
        <v>-3206.0443667038885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2.745E-3</v>
      </c>
      <c r="Q16" s="4">
        <f t="shared" si="21"/>
        <v>25</v>
      </c>
      <c r="R16">
        <f t="shared" si="0"/>
        <v>2000000</v>
      </c>
      <c r="S16">
        <f t="shared" si="1"/>
        <v>-2686.0635805479174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-2752.1962057519559</v>
      </c>
      <c r="AC16">
        <f t="shared" si="2"/>
        <v>-2276.4362574097031</v>
      </c>
      <c r="AE16">
        <f t="shared" si="3"/>
        <v>0</v>
      </c>
      <c r="AF16">
        <f t="shared" si="4"/>
        <v>0</v>
      </c>
      <c r="AG16">
        <f t="shared" si="4"/>
        <v>-21.187475548748399</v>
      </c>
      <c r="AH16">
        <f t="shared" si="5"/>
        <v>-4712.8347088696928</v>
      </c>
      <c r="AI16">
        <f t="shared" si="6"/>
        <v>-4734.0221844184416</v>
      </c>
      <c r="AJ16">
        <f t="shared" si="7"/>
        <v>-475.75994834225276</v>
      </c>
      <c r="AK16">
        <f t="shared" si="22"/>
        <v>-192.65373440263693</v>
      </c>
      <c r="AL16">
        <f t="shared" si="8"/>
        <v>-5402.4358671633308</v>
      </c>
      <c r="AN16">
        <f t="shared" si="9"/>
        <v>0</v>
      </c>
      <c r="AO16">
        <f t="shared" si="9"/>
        <v>0</v>
      </c>
      <c r="AP16">
        <f t="shared" si="9"/>
        <v>-7.6194103192928821</v>
      </c>
      <c r="AQ16">
        <f t="shared" si="9"/>
        <v>-1694.8230255777048</v>
      </c>
      <c r="AR16">
        <f t="shared" si="9"/>
        <v>-1702.4424358969979</v>
      </c>
      <c r="AS16">
        <f t="shared" si="9"/>
        <v>-171.09212711843571</v>
      </c>
      <c r="AT16">
        <f t="shared" si="9"/>
        <v>-69.281866477220561</v>
      </c>
      <c r="AU16">
        <f t="shared" si="9"/>
        <v>-1942.8164294926539</v>
      </c>
      <c r="AW16">
        <v>13</v>
      </c>
      <c r="AX16">
        <f>IF(Z16&gt;0, (R16*SUMPRODUCT(K16:$K$98, X16:$X$98)-K16*$AZ$3)/Z16, 0)</f>
        <v>-2686.0635805479174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2.7729999999999999E-3</v>
      </c>
      <c r="Q17" s="4">
        <f t="shared" si="21"/>
        <v>25</v>
      </c>
      <c r="R17">
        <f t="shared" si="0"/>
        <v>2000000</v>
      </c>
      <c r="S17">
        <f t="shared" si="1"/>
        <v>-2207.9454848816617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-2276.4362574097031</v>
      </c>
      <c r="AC17">
        <f t="shared" si="2"/>
        <v>-1847.3303972316007</v>
      </c>
      <c r="AE17">
        <f t="shared" si="3"/>
        <v>0</v>
      </c>
      <c r="AF17">
        <f t="shared" si="4"/>
        <v>0</v>
      </c>
      <c r="AG17">
        <f t="shared" si="4"/>
        <v>-20.916847923564237</v>
      </c>
      <c r="AH17">
        <f t="shared" si="5"/>
        <v>-4700.2295757343445</v>
      </c>
      <c r="AI17">
        <f t="shared" si="6"/>
        <v>-4721.1464236579086</v>
      </c>
      <c r="AJ17">
        <f t="shared" si="7"/>
        <v>-429.10586017810238</v>
      </c>
      <c r="AK17">
        <f t="shared" si="22"/>
        <v>-159.35053801867923</v>
      </c>
      <c r="AL17">
        <f t="shared" si="8"/>
        <v>-5309.6028218546899</v>
      </c>
      <c r="AN17">
        <f t="shared" si="9"/>
        <v>0</v>
      </c>
      <c r="AO17">
        <f t="shared" si="9"/>
        <v>0</v>
      </c>
      <c r="AP17">
        <f t="shared" si="9"/>
        <v>-6.7161496350754959</v>
      </c>
      <c r="AQ17">
        <f t="shared" si="9"/>
        <v>-1509.1874868142258</v>
      </c>
      <c r="AR17">
        <f t="shared" si="9"/>
        <v>-1515.9036364493013</v>
      </c>
      <c r="AS17">
        <f t="shared" si="9"/>
        <v>-137.78075820866013</v>
      </c>
      <c r="AT17">
        <f t="shared" si="9"/>
        <v>-51.165551409758983</v>
      </c>
      <c r="AU17">
        <f t="shared" si="9"/>
        <v>-1704.8499460677203</v>
      </c>
      <c r="AW17">
        <v>14</v>
      </c>
      <c r="AX17">
        <f>IF(Z17&gt;0, (R17*SUMPRODUCT(K17:$K$98, X17:$X$98)-K17*$AZ$3)/Z17, 0)</f>
        <v>-2207.9454848816617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2.8019999999999998E-3</v>
      </c>
      <c r="Q18" s="4">
        <f t="shared" si="21"/>
        <v>25</v>
      </c>
      <c r="R18">
        <f t="shared" si="0"/>
        <v>2000000</v>
      </c>
      <c r="S18">
        <f t="shared" si="1"/>
        <v>-1767.8190550661491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-1847.3303972316007</v>
      </c>
      <c r="AC18">
        <f t="shared" si="2"/>
        <v>-1460.1528074781472</v>
      </c>
      <c r="AE18">
        <f t="shared" si="3"/>
        <v>0</v>
      </c>
      <c r="AF18">
        <f t="shared" si="4"/>
        <v>0</v>
      </c>
      <c r="AG18">
        <f t="shared" si="4"/>
        <v>-20.649070436446767</v>
      </c>
      <c r="AH18">
        <f t="shared" si="5"/>
        <v>-4688.7206305461586</v>
      </c>
      <c r="AI18">
        <f t="shared" si="6"/>
        <v>-4709.3697009826055</v>
      </c>
      <c r="AJ18">
        <f t="shared" si="7"/>
        <v>-387.1775897534535</v>
      </c>
      <c r="AK18">
        <f t="shared" si="22"/>
        <v>-129.31312780621207</v>
      </c>
      <c r="AL18">
        <f t="shared" si="8"/>
        <v>-5225.860418542271</v>
      </c>
      <c r="AN18">
        <f t="shared" si="9"/>
        <v>0</v>
      </c>
      <c r="AO18">
        <f t="shared" si="9"/>
        <v>0</v>
      </c>
      <c r="AP18">
        <f t="shared" si="9"/>
        <v>-5.9197941852207663</v>
      </c>
      <c r="AQ18">
        <f t="shared" si="9"/>
        <v>-1344.1893769629667</v>
      </c>
      <c r="AR18">
        <f t="shared" si="9"/>
        <v>-1350.1091711481874</v>
      </c>
      <c r="AS18">
        <f t="shared" si="9"/>
        <v>-110.99829658311185</v>
      </c>
      <c r="AT18">
        <f t="shared" si="9"/>
        <v>-37.072230656386402</v>
      </c>
      <c r="AU18">
        <f t="shared" si="9"/>
        <v>-1498.1796983876857</v>
      </c>
      <c r="AW18">
        <v>15</v>
      </c>
      <c r="AX18">
        <f>IF(Z18&gt;0, (R18*SUMPRODUCT(K18:$K$98, X18:$X$98)-K18*$AZ$3)/Z18, 0)</f>
        <v>-1767.8190550661491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2.8370000000000001E-3</v>
      </c>
      <c r="Q19" s="4">
        <f t="shared" si="21"/>
        <v>25</v>
      </c>
      <c r="R19">
        <f t="shared" si="0"/>
        <v>2000000</v>
      </c>
      <c r="S19">
        <f t="shared" si="1"/>
        <v>-1362.7835213679093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-1460.1528074781472</v>
      </c>
      <c r="AC19">
        <f t="shared" si="2"/>
        <v>-1111.159080362826</v>
      </c>
      <c r="AE19">
        <f t="shared" si="3"/>
        <v>0</v>
      </c>
      <c r="AF19">
        <f t="shared" si="4"/>
        <v>0</v>
      </c>
      <c r="AG19">
        <f t="shared" si="4"/>
        <v>-20.383998319254101</v>
      </c>
      <c r="AH19">
        <f t="shared" si="5"/>
        <v>-4686.5130262559578</v>
      </c>
      <c r="AI19">
        <f t="shared" si="6"/>
        <v>-4706.8970245752116</v>
      </c>
      <c r="AJ19">
        <f t="shared" si="7"/>
        <v>-348.99372711532124</v>
      </c>
      <c r="AK19">
        <f t="shared" si="22"/>
        <v>-102.21069652347032</v>
      </c>
      <c r="AL19">
        <f t="shared" si="8"/>
        <v>-5158.1014482140035</v>
      </c>
      <c r="AN19">
        <f t="shared" si="9"/>
        <v>0</v>
      </c>
      <c r="AO19">
        <f t="shared" si="9"/>
        <v>0</v>
      </c>
      <c r="AP19">
        <f t="shared" si="9"/>
        <v>-5.2176801672009701</v>
      </c>
      <c r="AQ19">
        <f t="shared" si="9"/>
        <v>-1199.604007390808</v>
      </c>
      <c r="AR19">
        <f t="shared" si="9"/>
        <v>-1204.8216875580088</v>
      </c>
      <c r="AS19">
        <f t="shared" si="9"/>
        <v>-89.331720888495028</v>
      </c>
      <c r="AT19">
        <f t="shared" si="9"/>
        <v>-26.162812406757649</v>
      </c>
      <c r="AU19">
        <f t="shared" si="9"/>
        <v>-1320.3162208532615</v>
      </c>
      <c r="AW19">
        <v>16</v>
      </c>
      <c r="AX19">
        <f>IF(Z19&gt;0, (R19*SUMPRODUCT(K19:$K$98, X19:$X$98)-K19*$AZ$3)/Z19, 0)</f>
        <v>-1362.7835213679093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2.8709999999999999E-3</v>
      </c>
      <c r="Q20" s="4">
        <f t="shared" si="21"/>
        <v>25</v>
      </c>
      <c r="R20">
        <f t="shared" si="0"/>
        <v>2000000</v>
      </c>
      <c r="S20">
        <f t="shared" si="1"/>
        <v>-992.70315793519012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-1111.159080362826</v>
      </c>
      <c r="AC20">
        <f t="shared" si="2"/>
        <v>-798.99245911230901</v>
      </c>
      <c r="AE20">
        <f t="shared" si="3"/>
        <v>0</v>
      </c>
      <c r="AF20">
        <f t="shared" si="4"/>
        <v>0</v>
      </c>
      <c r="AG20">
        <f t="shared" si="4"/>
        <v>-20.12163587688698</v>
      </c>
      <c r="AH20">
        <f t="shared" si="5"/>
        <v>-4681.7967339662819</v>
      </c>
      <c r="AI20">
        <f t="shared" si="6"/>
        <v>-4701.9183698431689</v>
      </c>
      <c r="AJ20">
        <f t="shared" si="7"/>
        <v>-312.16662125051698</v>
      </c>
      <c r="AK20">
        <f t="shared" si="22"/>
        <v>-77.781135625397823</v>
      </c>
      <c r="AL20">
        <f t="shared" si="8"/>
        <v>-5091.8661267190837</v>
      </c>
      <c r="AN20">
        <f t="shared" si="9"/>
        <v>0</v>
      </c>
      <c r="AO20">
        <f t="shared" si="9"/>
        <v>0</v>
      </c>
      <c r="AP20">
        <f t="shared" si="9"/>
        <v>-4.5986816122936842</v>
      </c>
      <c r="AQ20">
        <f t="shared" si="9"/>
        <v>-1069.9971257167133</v>
      </c>
      <c r="AR20">
        <f t="shared" si="9"/>
        <v>-1074.5958073290069</v>
      </c>
      <c r="AS20">
        <f t="shared" si="9"/>
        <v>-71.343846489418439</v>
      </c>
      <c r="AT20">
        <f t="shared" si="9"/>
        <v>-17.776421379074101</v>
      </c>
      <c r="AU20">
        <f t="shared" si="9"/>
        <v>-1163.7160751974995</v>
      </c>
      <c r="AW20">
        <v>17</v>
      </c>
      <c r="AX20">
        <f>IF(Z20&gt;0, (R20*SUMPRODUCT(K20:$K$98, X20:$X$98)-K20*$AZ$3)/Z20, 0)</f>
        <v>-992.70315793519012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2.9099999999999998E-3</v>
      </c>
      <c r="Q21" s="4">
        <f t="shared" si="21"/>
        <v>25</v>
      </c>
      <c r="R21">
        <f t="shared" si="0"/>
        <v>2000000</v>
      </c>
      <c r="S21">
        <f t="shared" si="1"/>
        <v>-653.50656409421663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-798.99245911230901</v>
      </c>
      <c r="AC21">
        <f t="shared" si="2"/>
        <v>-519.19438068497948</v>
      </c>
      <c r="AE21">
        <f t="shared" si="3"/>
        <v>0</v>
      </c>
      <c r="AF21">
        <f t="shared" si="4"/>
        <v>0</v>
      </c>
      <c r="AG21">
        <f t="shared" si="4"/>
        <v>-19.861865557716371</v>
      </c>
      <c r="AH21">
        <f t="shared" si="5"/>
        <v>-4684.3168321392886</v>
      </c>
      <c r="AI21">
        <f t="shared" si="6"/>
        <v>-4704.1786976970052</v>
      </c>
      <c r="AJ21">
        <f t="shared" si="7"/>
        <v>-279.79807842732953</v>
      </c>
      <c r="AK21">
        <f t="shared" si="22"/>
        <v>-55.929472137861637</v>
      </c>
      <c r="AL21">
        <f t="shared" si="8"/>
        <v>-5039.9062482621966</v>
      </c>
      <c r="AN21">
        <f t="shared" si="9"/>
        <v>0</v>
      </c>
      <c r="AO21">
        <f t="shared" si="9"/>
        <v>0</v>
      </c>
      <c r="AP21">
        <f t="shared" si="9"/>
        <v>-4.0529577077490826</v>
      </c>
      <c r="AQ21">
        <f t="shared" si="9"/>
        <v>-955.86882084104411</v>
      </c>
      <c r="AR21">
        <f t="shared" si="9"/>
        <v>-959.92177854879333</v>
      </c>
      <c r="AS21">
        <f t="shared" si="9"/>
        <v>-57.09482703324727</v>
      </c>
      <c r="AT21">
        <f t="shared" si="9"/>
        <v>-11.412814397156081</v>
      </c>
      <c r="AU21">
        <f t="shared" si="9"/>
        <v>-1028.4294199791966</v>
      </c>
      <c r="AW21">
        <v>18</v>
      </c>
      <c r="AX21">
        <f>IF(Z21&gt;0, (R21*SUMPRODUCT(K21:$K$98, X21:$X$98)-K21*$AZ$3)/Z21, 0)</f>
        <v>-653.50656409421663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2.9520000000000002E-3</v>
      </c>
      <c r="Q22" s="4">
        <f t="shared" si="21"/>
        <v>25</v>
      </c>
      <c r="R22">
        <f t="shared" si="0"/>
        <v>2000000</v>
      </c>
      <c r="S22">
        <f t="shared" si="1"/>
        <v>-344.16503025648041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-519.19438068497948</v>
      </c>
      <c r="AC22">
        <f t="shared" si="2"/>
        <v>-269.88891211169721</v>
      </c>
      <c r="AE22">
        <f t="shared" si="3"/>
        <v>0</v>
      </c>
      <c r="AF22">
        <f t="shared" si="4"/>
        <v>0</v>
      </c>
      <c r="AG22">
        <f t="shared" si="4"/>
        <v>-19.604614675012829</v>
      </c>
      <c r="AH22">
        <f t="shared" si="5"/>
        <v>-4690.5781701102978</v>
      </c>
      <c r="AI22">
        <f t="shared" si="6"/>
        <v>-4710.182784785311</v>
      </c>
      <c r="AJ22">
        <f t="shared" si="7"/>
        <v>-249.30546857328227</v>
      </c>
      <c r="AK22">
        <f t="shared" si="22"/>
        <v>-36.343606647948569</v>
      </c>
      <c r="AL22">
        <f t="shared" si="8"/>
        <v>-4995.8318600065422</v>
      </c>
      <c r="AN22">
        <f t="shared" si="9"/>
        <v>0</v>
      </c>
      <c r="AO22">
        <f t="shared" si="9"/>
        <v>0</v>
      </c>
      <c r="AP22">
        <f t="shared" si="9"/>
        <v>-3.5718426781413539</v>
      </c>
      <c r="AQ22">
        <f t="shared" si="9"/>
        <v>-854.59508237680643</v>
      </c>
      <c r="AR22">
        <f t="shared" si="9"/>
        <v>-858.16692505494791</v>
      </c>
      <c r="AS22">
        <f t="shared" si="9"/>
        <v>-45.421954336039249</v>
      </c>
      <c r="AT22">
        <f t="shared" si="9"/>
        <v>-6.6215861650256889</v>
      </c>
      <c r="AU22">
        <f t="shared" si="9"/>
        <v>-910.21046555601288</v>
      </c>
      <c r="AW22">
        <v>19</v>
      </c>
      <c r="AX22">
        <f>IF(Z22&gt;0, (R22*SUMPRODUCT(K22:$K$98, X22:$X$98)-K22*$AZ$3)/Z22, 0)</f>
        <v>-344.16503025648041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2.9979999999999998E-3</v>
      </c>
      <c r="Q23" s="4">
        <f t="shared" si="21"/>
        <v>25</v>
      </c>
      <c r="R23">
        <f t="shared" si="0"/>
        <v>2000000</v>
      </c>
      <c r="S23">
        <f t="shared" si="1"/>
        <v>-62.578860095116212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-269.88891211169721</v>
      </c>
      <c r="AC23">
        <f t="shared" si="2"/>
        <v>-48.435521797144247</v>
      </c>
      <c r="AE23">
        <f t="shared" si="3"/>
        <v>0</v>
      </c>
      <c r="AF23">
        <f t="shared" si="4"/>
        <v>0</v>
      </c>
      <c r="AG23">
        <f t="shared" si="4"/>
        <v>-19.349793893467012</v>
      </c>
      <c r="AH23">
        <f t="shared" si="5"/>
        <v>-4701.970783655076</v>
      </c>
      <c r="AI23">
        <f t="shared" si="6"/>
        <v>-4721.320577548543</v>
      </c>
      <c r="AJ23">
        <f t="shared" si="7"/>
        <v>-221.45339031455296</v>
      </c>
      <c r="AK23">
        <f t="shared" si="22"/>
        <v>-18.892223847818805</v>
      </c>
      <c r="AL23">
        <f t="shared" si="8"/>
        <v>-4961.666191710915</v>
      </c>
      <c r="AN23">
        <f t="shared" si="9"/>
        <v>0</v>
      </c>
      <c r="AO23">
        <f t="shared" si="9"/>
        <v>0</v>
      </c>
      <c r="AP23">
        <f t="shared" si="9"/>
        <v>-3.1476927384025646</v>
      </c>
      <c r="AQ23">
        <f t="shared" si="9"/>
        <v>-764.88459636198411</v>
      </c>
      <c r="AR23">
        <f t="shared" si="9"/>
        <v>-768.03228910038661</v>
      </c>
      <c r="AS23">
        <f t="shared" si="9"/>
        <v>-36.02452989554039</v>
      </c>
      <c r="AT23">
        <f t="shared" si="9"/>
        <v>-3.0732583584847677</v>
      </c>
      <c r="AU23">
        <f t="shared" si="9"/>
        <v>-807.13007735441181</v>
      </c>
      <c r="AW23">
        <v>20</v>
      </c>
      <c r="AX23">
        <f>IF(Z23&gt;0, (R23*SUMPRODUCT(K23:$K$98, X23:$X$98)-K23*$AZ$3)/Z23, 0)</f>
        <v>-62.578860095116212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3.0469999999999998E-3</v>
      </c>
      <c r="Q24" s="4">
        <f t="shared" si="21"/>
        <v>25</v>
      </c>
      <c r="R24">
        <f t="shared" si="0"/>
        <v>2000000</v>
      </c>
      <c r="S24">
        <f t="shared" si="1"/>
        <v>193.00785984013538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-48.435521797144247</v>
      </c>
      <c r="AC24">
        <f t="shared" si="2"/>
        <v>147.43744674387563</v>
      </c>
      <c r="AE24">
        <f t="shared" si="3"/>
        <v>0</v>
      </c>
      <c r="AF24">
        <f t="shared" si="4"/>
        <v>0</v>
      </c>
      <c r="AG24">
        <f t="shared" si="4"/>
        <v>-19.09733713253895</v>
      </c>
      <c r="AH24">
        <f t="shared" si="5"/>
        <v>-4716.7057594715188</v>
      </c>
      <c r="AI24">
        <f t="shared" si="6"/>
        <v>-4735.8030966040578</v>
      </c>
      <c r="AJ24">
        <f t="shared" si="7"/>
        <v>-195.87296854101987</v>
      </c>
      <c r="AK24">
        <f t="shared" si="22"/>
        <v>-3.3904865258000978</v>
      </c>
      <c r="AL24">
        <f t="shared" si="8"/>
        <v>-4935.0665516708777</v>
      </c>
      <c r="AN24">
        <f t="shared" si="9"/>
        <v>0</v>
      </c>
      <c r="AO24">
        <f t="shared" si="9"/>
        <v>0</v>
      </c>
      <c r="AP24">
        <f t="shared" si="9"/>
        <v>-2.7737721350398448</v>
      </c>
      <c r="AQ24">
        <f t="shared" si="9"/>
        <v>-685.07284099375806</v>
      </c>
      <c r="AR24">
        <f t="shared" si="9"/>
        <v>-687.84661312879791</v>
      </c>
      <c r="AS24">
        <f t="shared" si="9"/>
        <v>-28.449358063690713</v>
      </c>
      <c r="AT24">
        <f t="shared" si="9"/>
        <v>-0.49244755874726831</v>
      </c>
      <c r="AU24">
        <f t="shared" si="9"/>
        <v>-716.78841875123589</v>
      </c>
      <c r="AW24">
        <v>21</v>
      </c>
      <c r="AX24">
        <f>IF(Z24&gt;0, (R24*SUMPRODUCT(K24:$K$98, X24:$X$98)-K24*$AZ$3)/Z24, 0)</f>
        <v>193.00785984013538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3.104E-3</v>
      </c>
      <c r="Q25" s="4">
        <f t="shared" si="21"/>
        <v>25</v>
      </c>
      <c r="R25">
        <f t="shared" si="0"/>
        <v>2000000</v>
      </c>
      <c r="S25">
        <f t="shared" si="1"/>
        <v>424.71269360776461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147.43744674387563</v>
      </c>
      <c r="AC25">
        <f t="shared" si="2"/>
        <v>320.18386012779774</v>
      </c>
      <c r="AE25">
        <f t="shared" si="3"/>
        <v>0</v>
      </c>
      <c r="AF25">
        <f t="shared" si="4"/>
        <v>0</v>
      </c>
      <c r="AG25">
        <f t="shared" si="4"/>
        <v>-18.847085626754158</v>
      </c>
      <c r="AH25">
        <f t="shared" si="5"/>
        <v>-4742.2507567520715</v>
      </c>
      <c r="AI25">
        <f t="shared" si="6"/>
        <v>-4761.0978423788256</v>
      </c>
      <c r="AJ25">
        <f t="shared" si="7"/>
        <v>-172.74641338392212</v>
      </c>
      <c r="AK25">
        <f t="shared" si="22"/>
        <v>10.320621272071294</v>
      </c>
      <c r="AL25">
        <f t="shared" si="8"/>
        <v>-4923.5236344906762</v>
      </c>
      <c r="AN25">
        <f t="shared" si="9"/>
        <v>0</v>
      </c>
      <c r="AO25">
        <f t="shared" si="9"/>
        <v>0</v>
      </c>
      <c r="AP25">
        <f t="shared" si="9"/>
        <v>-2.4441291294484664</v>
      </c>
      <c r="AQ25">
        <f t="shared" si="9"/>
        <v>-614.98490765454835</v>
      </c>
      <c r="AR25">
        <f t="shared" si="9"/>
        <v>-617.42903678399682</v>
      </c>
      <c r="AS25">
        <f t="shared" si="9"/>
        <v>-22.402112948435953</v>
      </c>
      <c r="AT25">
        <f t="shared" si="9"/>
        <v>1.3383995586706088</v>
      </c>
      <c r="AU25">
        <f t="shared" si="9"/>
        <v>-638.49275017376215</v>
      </c>
      <c r="AW25">
        <v>22</v>
      </c>
      <c r="AX25">
        <f>IF(Z25&gt;0, (R25*SUMPRODUCT(K25:$K$98, X25:$X$98)-K25*$AZ$3)/Z25, 0)</f>
        <v>424.71269360776461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3.1700000000000001E-3</v>
      </c>
      <c r="Q26" s="4">
        <f t="shared" si="21"/>
        <v>25</v>
      </c>
      <c r="R26">
        <f t="shared" si="0"/>
        <v>2000000</v>
      </c>
      <c r="S26">
        <f t="shared" si="1"/>
        <v>633.24951120754247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320.18386012779774</v>
      </c>
      <c r="AC26">
        <f t="shared" si="2"/>
        <v>471.10900102474619</v>
      </c>
      <c r="AE26">
        <f t="shared" si="3"/>
        <v>0</v>
      </c>
      <c r="AF26">
        <f t="shared" si="4"/>
        <v>0</v>
      </c>
      <c r="AG26">
        <f t="shared" si="4"/>
        <v>-18.598869509049806</v>
      </c>
      <c r="AH26">
        <f t="shared" si="5"/>
        <v>-4779.620914944855</v>
      </c>
      <c r="AI26">
        <f t="shared" si="6"/>
        <v>-4798.219784453905</v>
      </c>
      <c r="AJ26">
        <f t="shared" si="7"/>
        <v>-150.92514089694845</v>
      </c>
      <c r="AK26">
        <f t="shared" si="22"/>
        <v>22.412870208945844</v>
      </c>
      <c r="AL26">
        <f t="shared" si="8"/>
        <v>-4926.7320551419079</v>
      </c>
      <c r="AN26">
        <f t="shared" si="9"/>
        <v>0</v>
      </c>
      <c r="AO26">
        <f t="shared" si="9"/>
        <v>0</v>
      </c>
      <c r="AP26">
        <f t="shared" si="9"/>
        <v>-2.1535178114407412</v>
      </c>
      <c r="AQ26">
        <f t="shared" si="9"/>
        <v>-553.42066716797422</v>
      </c>
      <c r="AR26">
        <f t="shared" si="9"/>
        <v>-555.57418497941501</v>
      </c>
      <c r="AS26">
        <f t="shared" si="9"/>
        <v>-17.475254555532757</v>
      </c>
      <c r="AT26">
        <f t="shared" si="9"/>
        <v>2.595131665233148</v>
      </c>
      <c r="AU26">
        <f t="shared" si="9"/>
        <v>-570.45430786971463</v>
      </c>
      <c r="AW26">
        <v>23</v>
      </c>
      <c r="AX26">
        <f>IF(Z26&gt;0, (R26*SUMPRODUCT(K26:$K$98, X26:$X$98)-K26*$AZ$3)/Z26, 0)</f>
        <v>633.24951120754247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3.2390000000000001E-3</v>
      </c>
      <c r="Q27" s="4">
        <f t="shared" si="21"/>
        <v>25</v>
      </c>
      <c r="R27">
        <f t="shared" si="0"/>
        <v>2000000</v>
      </c>
      <c r="S27">
        <f t="shared" si="1"/>
        <v>819.41429378833561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471.10900102474619</v>
      </c>
      <c r="AC27">
        <f t="shared" si="2"/>
        <v>601.5365914920385</v>
      </c>
      <c r="AE27">
        <f t="shared" si="3"/>
        <v>0</v>
      </c>
      <c r="AF27">
        <f t="shared" si="4"/>
        <v>0</v>
      </c>
      <c r="AG27">
        <f t="shared" si="4"/>
        <v>-18.352639075619496</v>
      </c>
      <c r="AH27">
        <f t="shared" si="5"/>
        <v>-4819.3390671849857</v>
      </c>
      <c r="AI27">
        <f t="shared" si="6"/>
        <v>-4837.6917062606053</v>
      </c>
      <c r="AJ27">
        <f t="shared" si="7"/>
        <v>-130.4275904672923</v>
      </c>
      <c r="AK27">
        <f t="shared" si="22"/>
        <v>32.977630071732236</v>
      </c>
      <c r="AL27">
        <f t="shared" si="8"/>
        <v>-4935.1416666561654</v>
      </c>
      <c r="AN27">
        <f t="shared" si="9"/>
        <v>0</v>
      </c>
      <c r="AO27">
        <f t="shared" si="9"/>
        <v>0</v>
      </c>
      <c r="AP27">
        <f t="shared" si="9"/>
        <v>-1.8973280260134617</v>
      </c>
      <c r="AQ27">
        <f t="shared" si="9"/>
        <v>-498.23172794689714</v>
      </c>
      <c r="AR27">
        <f t="shared" si="9"/>
        <v>-500.12905597291063</v>
      </c>
      <c r="AS27">
        <f t="shared" si="9"/>
        <v>-13.483833128268868</v>
      </c>
      <c r="AT27">
        <f t="shared" si="9"/>
        <v>3.4092852536789646</v>
      </c>
      <c r="AU27">
        <f t="shared" si="9"/>
        <v>-510.20360384750052</v>
      </c>
      <c r="AW27">
        <v>24</v>
      </c>
      <c r="AX27">
        <f>IF(Z27&gt;0, (R27*SUMPRODUCT(K27:$K$98, X27:$X$98)-K27*$AZ$3)/Z27, 0)</f>
        <v>819.41429378833561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3.3149999999999998E-3</v>
      </c>
      <c r="Q28" s="4">
        <f t="shared" si="21"/>
        <v>25</v>
      </c>
      <c r="R28">
        <f t="shared" si="0"/>
        <v>2000000</v>
      </c>
      <c r="S28">
        <f t="shared" si="1"/>
        <v>985.57664492365257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601.5365914920385</v>
      </c>
      <c r="AC28">
        <f t="shared" si="2"/>
        <v>713.88366500520169</v>
      </c>
      <c r="AE28">
        <f t="shared" si="3"/>
        <v>0</v>
      </c>
      <c r="AF28">
        <f t="shared" si="4"/>
        <v>0</v>
      </c>
      <c r="AG28">
        <f t="shared" si="4"/>
        <v>-18.108273686327625</v>
      </c>
      <c r="AH28">
        <f t="shared" si="5"/>
        <v>-4867.1198828542902</v>
      </c>
      <c r="AI28">
        <f t="shared" si="6"/>
        <v>-4885.2281565406174</v>
      </c>
      <c r="AJ28">
        <f t="shared" si="7"/>
        <v>-112.3470735131632</v>
      </c>
      <c r="AK28">
        <f t="shared" si="22"/>
        <v>42.107561404442698</v>
      </c>
      <c r="AL28">
        <f t="shared" si="8"/>
        <v>-4955.4676686493376</v>
      </c>
      <c r="AN28">
        <f t="shared" si="9"/>
        <v>0</v>
      </c>
      <c r="AO28">
        <f t="shared" si="9"/>
        <v>0</v>
      </c>
      <c r="AP28">
        <f t="shared" si="9"/>
        <v>-1.6714866994170468</v>
      </c>
      <c r="AQ28">
        <f t="shared" si="9"/>
        <v>-449.26017187390175</v>
      </c>
      <c r="AR28">
        <f t="shared" si="9"/>
        <v>-450.93165857331877</v>
      </c>
      <c r="AS28">
        <f t="shared" si="9"/>
        <v>-10.370212111244316</v>
      </c>
      <c r="AT28">
        <f t="shared" si="9"/>
        <v>3.8867442613015939</v>
      </c>
      <c r="AU28">
        <f t="shared" si="9"/>
        <v>-457.41512642326148</v>
      </c>
      <c r="AW28">
        <v>25</v>
      </c>
      <c r="AX28">
        <f>IF(Z28&gt;0, (R28*SUMPRODUCT(K28:$K$98, X28:$X$98)-K28*$AZ$3)/Z28, 0)</f>
        <v>985.57664492365257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3.3969999999999998E-3</v>
      </c>
      <c r="Q29" s="4">
        <f t="shared" si="21"/>
        <v>25</v>
      </c>
      <c r="R29">
        <f t="shared" si="0"/>
        <v>2000000</v>
      </c>
      <c r="S29">
        <f t="shared" si="1"/>
        <v>1133.1548347934718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713.88366500520169</v>
      </c>
      <c r="AC29">
        <f t="shared" si="2"/>
        <v>809.78313729206741</v>
      </c>
      <c r="AE29">
        <f t="shared" si="3"/>
        <v>0</v>
      </c>
      <c r="AF29">
        <f t="shared" si="4"/>
        <v>0</v>
      </c>
      <c r="AG29">
        <f t="shared" si="4"/>
        <v>-17.865677143751896</v>
      </c>
      <c r="AH29">
        <f t="shared" si="5"/>
        <v>-4921.1044569963951</v>
      </c>
      <c r="AI29">
        <f t="shared" si="6"/>
        <v>-4938.9701341401469</v>
      </c>
      <c r="AJ29">
        <f t="shared" si="7"/>
        <v>-95.899472286865716</v>
      </c>
      <c r="AK29">
        <f t="shared" si="22"/>
        <v>49.971856550364123</v>
      </c>
      <c r="AL29">
        <f t="shared" si="8"/>
        <v>-4984.897749876648</v>
      </c>
      <c r="AN29">
        <f t="shared" si="9"/>
        <v>0</v>
      </c>
      <c r="AO29">
        <f t="shared" si="9"/>
        <v>0</v>
      </c>
      <c r="AP29">
        <f t="shared" si="9"/>
        <v>-1.472405171522283</v>
      </c>
      <c r="AQ29">
        <f t="shared" si="9"/>
        <v>-405.57430842283628</v>
      </c>
      <c r="AR29">
        <f t="shared" si="9"/>
        <v>-407.04671359435855</v>
      </c>
      <c r="AS29">
        <f t="shared" si="9"/>
        <v>-7.9035839394882021</v>
      </c>
      <c r="AT29">
        <f t="shared" si="9"/>
        <v>4.1184456331149075</v>
      </c>
      <c r="AU29">
        <f t="shared" si="9"/>
        <v>-410.83185190073181</v>
      </c>
      <c r="AW29">
        <v>26</v>
      </c>
      <c r="AX29">
        <f>IF(Z29&gt;0, (R29*SUMPRODUCT(K29:$K$98, X29:$X$98)-K29*$AZ$3)/Z29, 0)</f>
        <v>1133.1548347934718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3.4910000000000002E-3</v>
      </c>
      <c r="Q30" s="4">
        <f t="shared" si="21"/>
        <v>25</v>
      </c>
      <c r="R30">
        <f t="shared" si="0"/>
        <v>2000000</v>
      </c>
      <c r="S30">
        <f t="shared" si="1"/>
        <v>1263.7959417231043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809.78313729206741</v>
      </c>
      <c r="AC30">
        <f t="shared" si="2"/>
        <v>890.95851115563119</v>
      </c>
      <c r="AE30">
        <f t="shared" si="3"/>
        <v>0</v>
      </c>
      <c r="AF30">
        <f t="shared" si="4"/>
        <v>0</v>
      </c>
      <c r="AG30">
        <f t="shared" si="4"/>
        <v>-17.624651293405538</v>
      </c>
      <c r="AH30">
        <f t="shared" si="5"/>
        <v>-4989.5263127070293</v>
      </c>
      <c r="AI30">
        <f t="shared" si="6"/>
        <v>-5007.1509640004351</v>
      </c>
      <c r="AJ30">
        <f t="shared" si="7"/>
        <v>-81.175373863563777</v>
      </c>
      <c r="AK30">
        <f t="shared" si="22"/>
        <v>56.684819610444727</v>
      </c>
      <c r="AL30">
        <f t="shared" si="8"/>
        <v>-5031.6415182535538</v>
      </c>
      <c r="AN30">
        <f t="shared" si="9"/>
        <v>0</v>
      </c>
      <c r="AO30">
        <f t="shared" si="9"/>
        <v>0</v>
      </c>
      <c r="AP30">
        <f t="shared" si="9"/>
        <v>-1.296911565493996</v>
      </c>
      <c r="AQ30">
        <f t="shared" si="9"/>
        <v>-367.15474669887777</v>
      </c>
      <c r="AR30">
        <f t="shared" si="9"/>
        <v>-368.45165826437182</v>
      </c>
      <c r="AS30">
        <f t="shared" si="9"/>
        <v>-5.9732972553247388</v>
      </c>
      <c r="AT30">
        <f t="shared" si="9"/>
        <v>4.1711575972134654</v>
      </c>
      <c r="AU30">
        <f t="shared" si="9"/>
        <v>-370.25379792248305</v>
      </c>
      <c r="AW30">
        <v>27</v>
      </c>
      <c r="AX30">
        <f>IF(Z30&gt;0, (R30*SUMPRODUCT(K30:$K$98, X30:$X$98)-K30*$AZ$3)/Z30, 0)</f>
        <v>1263.7959417231043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3.5990000000000002E-3</v>
      </c>
      <c r="Q31" s="4">
        <f t="shared" si="21"/>
        <v>25</v>
      </c>
      <c r="R31">
        <f t="shared" si="0"/>
        <v>2000000</v>
      </c>
      <c r="S31">
        <f t="shared" si="1"/>
        <v>1378.2041229792283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890.95851115563119</v>
      </c>
      <c r="AC31">
        <f t="shared" si="2"/>
        <v>958.40169506960956</v>
      </c>
      <c r="AE31">
        <f t="shared" si="3"/>
        <v>0</v>
      </c>
      <c r="AF31">
        <f t="shared" si="4"/>
        <v>0</v>
      </c>
      <c r="AG31">
        <f t="shared" si="4"/>
        <v>-17.384973660466514</v>
      </c>
      <c r="AH31">
        <f t="shared" si="5"/>
        <v>-5074.4896003973226</v>
      </c>
      <c r="AI31">
        <f t="shared" si="6"/>
        <v>-5091.8745740577888</v>
      </c>
      <c r="AJ31">
        <f t="shared" si="7"/>
        <v>-67.443183913978373</v>
      </c>
      <c r="AK31">
        <f t="shared" si="22"/>
        <v>62.367095780894189</v>
      </c>
      <c r="AL31">
        <f t="shared" si="8"/>
        <v>-5096.9506621908722</v>
      </c>
      <c r="AN31">
        <f t="shared" si="9"/>
        <v>0</v>
      </c>
      <c r="AO31">
        <f t="shared" si="9"/>
        <v>0</v>
      </c>
      <c r="AP31">
        <f t="shared" si="9"/>
        <v>-1.1422097009953955</v>
      </c>
      <c r="AQ31">
        <f t="shared" si="9"/>
        <v>-333.39890887234941</v>
      </c>
      <c r="AR31">
        <f t="shared" si="9"/>
        <v>-334.54111857334476</v>
      </c>
      <c r="AS31">
        <f t="shared" si="9"/>
        <v>-4.4310828671393887</v>
      </c>
      <c r="AT31">
        <f t="shared" si="9"/>
        <v>4.0975789331126755</v>
      </c>
      <c r="AU31">
        <f t="shared" si="9"/>
        <v>-334.87462250737144</v>
      </c>
      <c r="AW31">
        <v>28</v>
      </c>
      <c r="AX31">
        <f>IF(Z31&gt;0, (R31*SUMPRODUCT(K31:$K$98, X31:$X$98)-K31*$AZ$3)/Z31, 0)</f>
        <v>1378.2041229792283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3.7169999999999998E-3</v>
      </c>
      <c r="Q32" s="4">
        <f t="shared" si="21"/>
        <v>25</v>
      </c>
      <c r="R32">
        <f t="shared" si="0"/>
        <v>2000000</v>
      </c>
      <c r="S32">
        <f t="shared" si="1"/>
        <v>1477.0309069834032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958.40169506960956</v>
      </c>
      <c r="AC32">
        <f t="shared" si="2"/>
        <v>1013.0366528158826</v>
      </c>
      <c r="AE32">
        <f t="shared" si="3"/>
        <v>0</v>
      </c>
      <c r="AF32">
        <f t="shared" si="4"/>
        <v>0</v>
      </c>
      <c r="AG32">
        <f t="shared" si="4"/>
        <v>-17.146503976765899</v>
      </c>
      <c r="AH32">
        <f t="shared" si="5"/>
        <v>-5169.5957676763228</v>
      </c>
      <c r="AI32">
        <f t="shared" si="6"/>
        <v>-5186.7422716530891</v>
      </c>
      <c r="AJ32">
        <f t="shared" si="7"/>
        <v>-54.634957746273017</v>
      </c>
      <c r="AK32">
        <f t="shared" si="22"/>
        <v>67.088118654872673</v>
      </c>
      <c r="AL32">
        <f t="shared" si="8"/>
        <v>-5174.2891107444902</v>
      </c>
      <c r="AN32">
        <f t="shared" si="9"/>
        <v>0</v>
      </c>
      <c r="AO32">
        <f t="shared" si="9"/>
        <v>0</v>
      </c>
      <c r="AP32">
        <f t="shared" si="9"/>
        <v>-1.0058410808275375</v>
      </c>
      <c r="AQ32">
        <f t="shared" si="9"/>
        <v>-303.25667561427753</v>
      </c>
      <c r="AR32">
        <f t="shared" si="9"/>
        <v>-304.26251669510509</v>
      </c>
      <c r="AS32">
        <f t="shared" si="9"/>
        <v>-3.2049731551657854</v>
      </c>
      <c r="AT32">
        <f t="shared" si="9"/>
        <v>3.9354952980468147</v>
      </c>
      <c r="AU32">
        <f t="shared" si="9"/>
        <v>-303.53199455222409</v>
      </c>
      <c r="AW32">
        <v>29</v>
      </c>
      <c r="AX32">
        <f>IF(Z32&gt;0, (R32*SUMPRODUCT(K32:$K$98, X32:$X$98)-K32*$AZ$3)/Z32, 0)</f>
        <v>1477.0309069834032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3.852E-3</v>
      </c>
      <c r="Q33" s="4">
        <f t="shared" si="21"/>
        <v>25</v>
      </c>
      <c r="R33">
        <f t="shared" si="0"/>
        <v>2000000</v>
      </c>
      <c r="S33">
        <f t="shared" si="1"/>
        <v>1561.6526311935177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1013.0366528158826</v>
      </c>
      <c r="AC33">
        <f t="shared" si="2"/>
        <v>1056.238786682517</v>
      </c>
      <c r="AE33">
        <f t="shared" si="3"/>
        <v>0</v>
      </c>
      <c r="AF33">
        <f t="shared" si="4"/>
        <v>0</v>
      </c>
      <c r="AG33">
        <f t="shared" si="4"/>
        <v>-16.908990603679737</v>
      </c>
      <c r="AH33">
        <f t="shared" si="5"/>
        <v>-5283.8666654801791</v>
      </c>
      <c r="AI33">
        <f t="shared" si="6"/>
        <v>-5300.7756560838588</v>
      </c>
      <c r="AJ33">
        <f t="shared" si="7"/>
        <v>-43.202133866634426</v>
      </c>
      <c r="AK33">
        <f t="shared" si="22"/>
        <v>70.912565697111788</v>
      </c>
      <c r="AL33">
        <f t="shared" si="8"/>
        <v>-5273.0652242533815</v>
      </c>
      <c r="AN33">
        <f t="shared" si="9"/>
        <v>0</v>
      </c>
      <c r="AO33">
        <f t="shared" si="9"/>
        <v>0</v>
      </c>
      <c r="AP33">
        <f t="shared" si="9"/>
        <v>-0.88563229479992345</v>
      </c>
      <c r="AQ33">
        <f t="shared" si="9"/>
        <v>-276.74998881054813</v>
      </c>
      <c r="AR33">
        <f t="shared" si="9"/>
        <v>-277.63562110534804</v>
      </c>
      <c r="AS33">
        <f t="shared" si="9"/>
        <v>-2.262772855774994</v>
      </c>
      <c r="AT33">
        <f t="shared" si="9"/>
        <v>3.7141459097396603</v>
      </c>
      <c r="AU33">
        <f t="shared" si="9"/>
        <v>-276.18424805138341</v>
      </c>
      <c r="AW33">
        <v>30</v>
      </c>
      <c r="AX33">
        <f>IF(Z33&gt;0, (R33*SUMPRODUCT(K33:$K$98, X33:$X$98)-K33*$AZ$3)/Z33, 0)</f>
        <v>1561.6526311935177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4.0049999999999999E-3</v>
      </c>
      <c r="Q34" s="4">
        <f t="shared" si="21"/>
        <v>25</v>
      </c>
      <c r="R34">
        <f t="shared" si="0"/>
        <v>2000000</v>
      </c>
      <c r="S34">
        <f t="shared" si="1"/>
        <v>1632.7004149971531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1056.238786682517</v>
      </c>
      <c r="AC34">
        <f t="shared" si="2"/>
        <v>1088.8270206227853</v>
      </c>
      <c r="AE34">
        <f t="shared" si="3"/>
        <v>0</v>
      </c>
      <c r="AF34">
        <f t="shared" si="4"/>
        <v>0</v>
      </c>
      <c r="AG34">
        <f t="shared" si="4"/>
        <v>-16.672180190275199</v>
      </c>
      <c r="AH34">
        <f t="shared" si="5"/>
        <v>-5417.6405894189875</v>
      </c>
      <c r="AI34">
        <f t="shared" si="6"/>
        <v>-5434.3127696092624</v>
      </c>
      <c r="AJ34">
        <f t="shared" si="7"/>
        <v>-32.58823394026831</v>
      </c>
      <c r="AK34">
        <f t="shared" si="22"/>
        <v>73.936715067776191</v>
      </c>
      <c r="AL34">
        <f t="shared" si="8"/>
        <v>-5392.964288481754</v>
      </c>
      <c r="AN34">
        <f t="shared" si="9"/>
        <v>0</v>
      </c>
      <c r="AO34">
        <f t="shared" si="9"/>
        <v>0</v>
      </c>
      <c r="AP34">
        <f t="shared" si="9"/>
        <v>-0.77966876295647347</v>
      </c>
      <c r="AQ34">
        <f t="shared" si="9"/>
        <v>-253.35409576240664</v>
      </c>
      <c r="AR34">
        <f t="shared" si="9"/>
        <v>-254.13376452536312</v>
      </c>
      <c r="AS34">
        <f t="shared" si="9"/>
        <v>-1.5239775334221457</v>
      </c>
      <c r="AT34">
        <f t="shared" si="9"/>
        <v>3.4576250086106337</v>
      </c>
      <c r="AU34">
        <f t="shared" ref="AU34:AU97" si="23">AL34*$K34</f>
        <v>-252.20011705017461</v>
      </c>
      <c r="AW34">
        <v>31</v>
      </c>
      <c r="AX34">
        <f>IF(Z34&gt;0, (R34*SUMPRODUCT(K34:$K$98, X34:$X$98)-K34*$AZ$3)/Z34, 0)</f>
        <v>1632.7004149971531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4.1640000000000002E-3</v>
      </c>
      <c r="Q35" s="4">
        <f t="shared" si="21"/>
        <v>25</v>
      </c>
      <c r="R35">
        <f t="shared" si="0"/>
        <v>2000000</v>
      </c>
      <c r="S35">
        <f t="shared" si="1"/>
        <v>1690.9001129448609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1088.8270206227853</v>
      </c>
      <c r="AC35">
        <f t="shared" si="2"/>
        <v>1111.6677666021769</v>
      </c>
      <c r="AE35">
        <f t="shared" si="3"/>
        <v>0</v>
      </c>
      <c r="AF35">
        <f t="shared" ref="AF35:AG66" si="24">-$Z35*P35</f>
        <v>0</v>
      </c>
      <c r="AG35">
        <f t="shared" si="24"/>
        <v>-16.436035430060141</v>
      </c>
      <c r="AH35">
        <f t="shared" si="5"/>
        <v>-5553.8366649844738</v>
      </c>
      <c r="AI35">
        <f t="shared" ref="AI35:AI66" si="25">SUM(AE35:AH35)</f>
        <v>-5570.2727004145336</v>
      </c>
      <c r="AJ35">
        <f t="shared" si="7"/>
        <v>-22.840745979391613</v>
      </c>
      <c r="AK35">
        <f t="shared" si="22"/>
        <v>76.217891443594979</v>
      </c>
      <c r="AL35">
        <f t="shared" ref="AL35:AL98" si="26">SUM(AI35:AK35)</f>
        <v>-5516.8955549503298</v>
      </c>
      <c r="AN35">
        <f t="shared" ref="AN35:AT66" si="27">AE35*$K35</f>
        <v>0</v>
      </c>
      <c r="AO35">
        <f t="shared" si="27"/>
        <v>0</v>
      </c>
      <c r="AP35">
        <f t="shared" si="27"/>
        <v>-0.68627279874817682</v>
      </c>
      <c r="AQ35">
        <f t="shared" si="27"/>
        <v>-231.89576635362539</v>
      </c>
      <c r="AR35">
        <f t="shared" si="27"/>
        <v>-232.58203915237354</v>
      </c>
      <c r="AS35">
        <f t="shared" si="27"/>
        <v>-0.95369608659427751</v>
      </c>
      <c r="AT35">
        <f t="shared" si="27"/>
        <v>3.1824137820983784</v>
      </c>
      <c r="AU35">
        <f t="shared" si="23"/>
        <v>-230.35332145686942</v>
      </c>
      <c r="AW35">
        <v>32</v>
      </c>
      <c r="AX35">
        <f>IF(Z35&gt;0, (R35*SUMPRODUCT(K35:$K$98, X35:$X$98)-K35*$AZ$3)/Z35, 0)</f>
        <v>1690.9001129448609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4.3350000000000003E-3</v>
      </c>
      <c r="Q36" s="4">
        <f t="shared" si="21"/>
        <v>25</v>
      </c>
      <c r="R36">
        <f t="shared" si="0"/>
        <v>2000000</v>
      </c>
      <c r="S36">
        <f t="shared" si="1"/>
        <v>1738.1867251954341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1111.6677666021769</v>
      </c>
      <c r="AC36">
        <f t="shared" si="2"/>
        <v>1126.3745375180142</v>
      </c>
      <c r="AE36">
        <f t="shared" si="3"/>
        <v>0</v>
      </c>
      <c r="AF36">
        <f t="shared" si="24"/>
        <v>0</v>
      </c>
      <c r="AG36">
        <f t="shared" si="24"/>
        <v>-16.200424862170227</v>
      </c>
      <c r="AH36">
        <f t="shared" si="5"/>
        <v>-5700.0170871448563</v>
      </c>
      <c r="AI36">
        <f t="shared" si="25"/>
        <v>-5716.2175120070269</v>
      </c>
      <c r="AJ36">
        <f t="shared" si="7"/>
        <v>-14.706770915837296</v>
      </c>
      <c r="AK36">
        <f t="shared" si="22"/>
        <v>77.81674366215239</v>
      </c>
      <c r="AL36">
        <f t="shared" si="26"/>
        <v>-5653.1075392607117</v>
      </c>
      <c r="AN36">
        <f t="shared" si="27"/>
        <v>0</v>
      </c>
      <c r="AO36">
        <f t="shared" si="27"/>
        <v>0</v>
      </c>
      <c r="AP36">
        <f t="shared" si="27"/>
        <v>-0.60395989123046567</v>
      </c>
      <c r="AQ36">
        <f t="shared" si="27"/>
        <v>-212.49947018381044</v>
      </c>
      <c r="AR36">
        <f t="shared" si="27"/>
        <v>-213.1034300750409</v>
      </c>
      <c r="AS36">
        <f t="shared" si="27"/>
        <v>-0.54827572969531291</v>
      </c>
      <c r="AT36">
        <f t="shared" si="27"/>
        <v>2.9010468822856947</v>
      </c>
      <c r="AU36">
        <f t="shared" si="23"/>
        <v>-210.75065892245053</v>
      </c>
      <c r="AW36">
        <v>33</v>
      </c>
      <c r="AX36">
        <f>IF(Z36&gt;0, (R36*SUMPRODUCT(K36:$K$98, X36:$X$98)-K36*$AZ$3)/Z36, 0)</f>
        <v>1738.1867251954341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4.522E-3</v>
      </c>
      <c r="Q37" s="4">
        <f t="shared" si="21"/>
        <v>25</v>
      </c>
      <c r="R37">
        <f t="shared" si="0"/>
        <v>2000000</v>
      </c>
      <c r="S37">
        <f t="shared" si="1"/>
        <v>1775.8289634289317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1126.3745375180142</v>
      </c>
      <c r="AC37">
        <f t="shared" si="2"/>
        <v>1134.055904181939</v>
      </c>
      <c r="AE37">
        <f t="shared" si="3"/>
        <v>0</v>
      </c>
      <c r="AF37">
        <f t="shared" si="24"/>
        <v>0</v>
      </c>
      <c r="AG37">
        <f t="shared" si="24"/>
        <v>-15.965162292321791</v>
      </c>
      <c r="AH37">
        <f t="shared" si="5"/>
        <v>-5860.6656981387005</v>
      </c>
      <c r="AI37">
        <f t="shared" si="25"/>
        <v>-5876.6308604310225</v>
      </c>
      <c r="AJ37">
        <f t="shared" si="7"/>
        <v>-7.6813666639247913</v>
      </c>
      <c r="AK37">
        <f t="shared" si="22"/>
        <v>78.846217626261009</v>
      </c>
      <c r="AL37">
        <f t="shared" si="26"/>
        <v>-5805.466009468686</v>
      </c>
      <c r="AN37">
        <f t="shared" si="27"/>
        <v>0</v>
      </c>
      <c r="AO37">
        <f t="shared" si="27"/>
        <v>0</v>
      </c>
      <c r="AP37">
        <f t="shared" si="27"/>
        <v>-0.53141891579465794</v>
      </c>
      <c r="AQ37">
        <f t="shared" si="27"/>
        <v>-195.07904486744042</v>
      </c>
      <c r="AR37">
        <f t="shared" si="27"/>
        <v>-195.61046378323508</v>
      </c>
      <c r="AS37">
        <f t="shared" si="27"/>
        <v>-0.25568318502639525</v>
      </c>
      <c r="AT37">
        <f t="shared" si="27"/>
        <v>2.6244876637181846</v>
      </c>
      <c r="AU37">
        <f t="shared" si="23"/>
        <v>-193.24165930454328</v>
      </c>
      <c r="AW37">
        <v>34</v>
      </c>
      <c r="AX37">
        <f>IF(Z37&gt;0, (R37*SUMPRODUCT(K37:$K$98, X37:$X$98)-K37*$AZ$3)/Z37, 0)</f>
        <v>1775.8289634289317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4.7470000000000004E-3</v>
      </c>
      <c r="Q38" s="4">
        <f t="shared" si="21"/>
        <v>25</v>
      </c>
      <c r="R38">
        <f t="shared" si="0"/>
        <v>2000000</v>
      </c>
      <c r="S38">
        <f t="shared" si="1"/>
        <v>1804.8105755670265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1134.055904181939</v>
      </c>
      <c r="AC38">
        <f t="shared" si="2"/>
        <v>1135.5668922142631</v>
      </c>
      <c r="AE38">
        <f t="shared" si="3"/>
        <v>0</v>
      </c>
      <c r="AF38">
        <f t="shared" si="24"/>
        <v>0</v>
      </c>
      <c r="AG38">
        <f t="shared" si="24"/>
        <v>-15.729724043996921</v>
      </c>
      <c r="AH38">
        <f t="shared" si="5"/>
        <v>-6062.9300321321234</v>
      </c>
      <c r="AI38">
        <f t="shared" si="25"/>
        <v>-6078.65975617612</v>
      </c>
      <c r="AJ38">
        <f t="shared" si="7"/>
        <v>-1.5109880323241214</v>
      </c>
      <c r="AK38">
        <f t="shared" si="22"/>
        <v>79.383913292735741</v>
      </c>
      <c r="AL38">
        <f t="shared" si="26"/>
        <v>-6000.7868309157084</v>
      </c>
      <c r="AN38">
        <f t="shared" si="27"/>
        <v>0</v>
      </c>
      <c r="AO38">
        <f t="shared" si="27"/>
        <v>0</v>
      </c>
      <c r="AP38">
        <f t="shared" si="27"/>
        <v>-0.46748400093163761</v>
      </c>
      <c r="AQ38">
        <f t="shared" si="27"/>
        <v>-180.18897094837439</v>
      </c>
      <c r="AR38">
        <f t="shared" si="27"/>
        <v>-180.65645494930601</v>
      </c>
      <c r="AS38">
        <f t="shared" si="27"/>
        <v>-4.4906237943842284E-2</v>
      </c>
      <c r="AT38">
        <f t="shared" si="27"/>
        <v>2.3592727559553857</v>
      </c>
      <c r="AU38">
        <f t="shared" si="23"/>
        <v>-178.34208843129446</v>
      </c>
      <c r="AW38">
        <v>35</v>
      </c>
      <c r="AX38">
        <f>IF(Z38&gt;0, (R38*SUMPRODUCT(K38:$K$98, X38:$X$98)-K38*$AZ$3)/Z38, 0)</f>
        <v>1804.8105755670265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4.9870000000000001E-3</v>
      </c>
      <c r="Q39" s="4">
        <f t="shared" si="21"/>
        <v>25</v>
      </c>
      <c r="R39">
        <f t="shared" si="0"/>
        <v>2000000</v>
      </c>
      <c r="S39">
        <f t="shared" si="1"/>
        <v>1824.748291739963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1135.5668922142631</v>
      </c>
      <c r="AC39">
        <f t="shared" si="2"/>
        <v>1130.9047363549626</v>
      </c>
      <c r="AE39">
        <f t="shared" si="3"/>
        <v>0</v>
      </c>
      <c r="AF39">
        <f t="shared" si="24"/>
        <v>0</v>
      </c>
      <c r="AG39">
        <f t="shared" si="24"/>
        <v>-15.49398266974954</v>
      </c>
      <c r="AH39">
        <f t="shared" si="5"/>
        <v>-6275.5307045930113</v>
      </c>
      <c r="AI39">
        <f t="shared" si="25"/>
        <v>-6291.0246872627604</v>
      </c>
      <c r="AJ39">
        <f t="shared" si="7"/>
        <v>4.662155859300583</v>
      </c>
      <c r="AK39">
        <f t="shared" si="22"/>
        <v>79.48968245499843</v>
      </c>
      <c r="AL39">
        <f t="shared" si="26"/>
        <v>-6206.8728489484611</v>
      </c>
      <c r="AN39">
        <f t="shared" si="27"/>
        <v>0</v>
      </c>
      <c r="AO39">
        <f t="shared" si="27"/>
        <v>0</v>
      </c>
      <c r="AP39">
        <f t="shared" si="27"/>
        <v>-0.41114090911578133</v>
      </c>
      <c r="AQ39">
        <f t="shared" si="27"/>
        <v>-166.52447947471973</v>
      </c>
      <c r="AR39">
        <f t="shared" si="27"/>
        <v>-166.9356203838355</v>
      </c>
      <c r="AS39">
        <f t="shared" si="27"/>
        <v>0.1237127366984007</v>
      </c>
      <c r="AT39">
        <f t="shared" si="27"/>
        <v>2.109300171974513</v>
      </c>
      <c r="AU39">
        <f t="shared" si="23"/>
        <v>-164.70260747516258</v>
      </c>
      <c r="AW39">
        <v>36</v>
      </c>
      <c r="AX39">
        <f>IF(Z39&gt;0, (R39*SUMPRODUCT(K39:$K$98, X39:$X$98)-K39*$AZ$3)/Z39, 0)</f>
        <v>1824.748291739963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5.2249999999999996E-3</v>
      </c>
      <c r="Q40" s="4">
        <f t="shared" si="21"/>
        <v>25</v>
      </c>
      <c r="R40">
        <f t="shared" si="0"/>
        <v>2000000</v>
      </c>
      <c r="S40">
        <f t="shared" si="1"/>
        <v>1836.8958103913485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1130.9047363549626</v>
      </c>
      <c r="AC40">
        <f t="shared" si="2"/>
        <v>1121.1006274954891</v>
      </c>
      <c r="AE40">
        <f t="shared" si="3"/>
        <v>0</v>
      </c>
      <c r="AF40">
        <f t="shared" si="24"/>
        <v>0</v>
      </c>
      <c r="AG40">
        <f t="shared" si="24"/>
        <v>-15.258086783602604</v>
      </c>
      <c r="AH40">
        <f t="shared" si="5"/>
        <v>-6476.4847559553073</v>
      </c>
      <c r="AI40">
        <f t="shared" si="25"/>
        <v>-6491.7428427389095</v>
      </c>
      <c r="AJ40">
        <f t="shared" si="7"/>
        <v>9.8041088594734447</v>
      </c>
      <c r="AK40">
        <f t="shared" si="22"/>
        <v>79.163331544847381</v>
      </c>
      <c r="AL40">
        <f t="shared" si="26"/>
        <v>-6402.7754023345888</v>
      </c>
      <c r="AN40">
        <f t="shared" si="27"/>
        <v>0</v>
      </c>
      <c r="AO40">
        <f t="shared" si="27"/>
        <v>0</v>
      </c>
      <c r="AP40">
        <f t="shared" si="27"/>
        <v>-0.36150115069151206</v>
      </c>
      <c r="AQ40">
        <f t="shared" si="27"/>
        <v>-153.44366072356837</v>
      </c>
      <c r="AR40">
        <f t="shared" si="27"/>
        <v>-153.80516187425985</v>
      </c>
      <c r="AS40">
        <f t="shared" si="27"/>
        <v>0.23228316134715771</v>
      </c>
      <c r="AT40">
        <f t="shared" si="27"/>
        <v>1.8755716789335932</v>
      </c>
      <c r="AU40">
        <f t="shared" si="23"/>
        <v>-151.69730703397911</v>
      </c>
      <c r="AW40">
        <v>37</v>
      </c>
      <c r="AX40">
        <f>IF(Z40&gt;0, (R40*SUMPRODUCT(K40:$K$98, X40:$X$98)-K40*$AZ$3)/Z40, 0)</f>
        <v>1836.8958103913485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5.4879999999999998E-3</v>
      </c>
      <c r="Q41" s="4">
        <f t="shared" si="21"/>
        <v>25</v>
      </c>
      <c r="R41">
        <f t="shared" si="0"/>
        <v>2000000</v>
      </c>
      <c r="S41">
        <f t="shared" si="1"/>
        <v>1843.3012610292151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1121.1006274954891</v>
      </c>
      <c r="AC41">
        <f t="shared" si="2"/>
        <v>1107.5858691069604</v>
      </c>
      <c r="AE41">
        <f t="shared" si="3"/>
        <v>0</v>
      </c>
      <c r="AF41">
        <f t="shared" si="24"/>
        <v>0</v>
      </c>
      <c r="AG41">
        <f t="shared" si="24"/>
        <v>-15.021769535498164</v>
      </c>
      <c r="AH41">
        <f t="shared" si="5"/>
        <v>-6698.9104214728868</v>
      </c>
      <c r="AI41">
        <f t="shared" si="25"/>
        <v>-6713.9321910083854</v>
      </c>
      <c r="AJ41">
        <f t="shared" si="7"/>
        <v>13.514758388528662</v>
      </c>
      <c r="AK41">
        <f t="shared" si="22"/>
        <v>78.477043924684239</v>
      </c>
      <c r="AL41">
        <f t="shared" si="26"/>
        <v>-6621.9403886951732</v>
      </c>
      <c r="AN41">
        <f t="shared" si="27"/>
        <v>0</v>
      </c>
      <c r="AO41">
        <f t="shared" si="27"/>
        <v>0</v>
      </c>
      <c r="AP41">
        <f t="shared" si="27"/>
        <v>-0.31776984006214454</v>
      </c>
      <c r="AQ41">
        <f t="shared" si="27"/>
        <v>-141.70845107107272</v>
      </c>
      <c r="AR41">
        <f t="shared" si="27"/>
        <v>-142.02622091113489</v>
      </c>
      <c r="AS41">
        <f t="shared" si="27"/>
        <v>0.28589059374481068</v>
      </c>
      <c r="AT41">
        <f t="shared" si="27"/>
        <v>1.6600998728922252</v>
      </c>
      <c r="AU41">
        <f t="shared" si="23"/>
        <v>-140.08023044449786</v>
      </c>
      <c r="AW41">
        <v>38</v>
      </c>
      <c r="AX41">
        <f>IF(Z41&gt;0, (R41*SUMPRODUCT(K41:$K$98, X41:$X$98)-K41*$AZ$3)/Z41, 0)</f>
        <v>1843.3012610292151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5.7670000000000004E-3</v>
      </c>
      <c r="Q42" s="4">
        <f t="shared" si="21"/>
        <v>25</v>
      </c>
      <c r="R42">
        <f t="shared" si="0"/>
        <v>2000000</v>
      </c>
      <c r="S42">
        <f t="shared" si="1"/>
        <v>1844.4703157291542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1107.5858691069604</v>
      </c>
      <c r="AC42">
        <f t="shared" si="2"/>
        <v>1090.8139379778879</v>
      </c>
      <c r="AE42">
        <f t="shared" si="3"/>
        <v>0</v>
      </c>
      <c r="AF42">
        <f t="shared" si="24"/>
        <v>0</v>
      </c>
      <c r="AG42">
        <f t="shared" si="24"/>
        <v>-14.784921295231964</v>
      </c>
      <c r="AH42">
        <f t="shared" si="5"/>
        <v>-6930.4435928974335</v>
      </c>
      <c r="AI42">
        <f t="shared" si="25"/>
        <v>-6945.2285141926659</v>
      </c>
      <c r="AJ42">
        <f t="shared" si="7"/>
        <v>16.771931129072527</v>
      </c>
      <c r="AK42">
        <f t="shared" si="22"/>
        <v>77.531010837487244</v>
      </c>
      <c r="AL42">
        <f t="shared" si="26"/>
        <v>-6850.9255722261059</v>
      </c>
      <c r="AN42">
        <f t="shared" si="27"/>
        <v>0</v>
      </c>
      <c r="AO42">
        <f t="shared" si="27"/>
        <v>0</v>
      </c>
      <c r="AP42">
        <f t="shared" si="27"/>
        <v>-0.27924960981596841</v>
      </c>
      <c r="AQ42">
        <f t="shared" si="27"/>
        <v>-130.8984762598848</v>
      </c>
      <c r="AR42">
        <f t="shared" si="27"/>
        <v>-131.17772586970079</v>
      </c>
      <c r="AS42">
        <f t="shared" si="27"/>
        <v>0.31677917860571991</v>
      </c>
      <c r="AT42">
        <f t="shared" si="27"/>
        <v>1.4643638672590076</v>
      </c>
      <c r="AU42">
        <f t="shared" si="23"/>
        <v>-129.39658282383607</v>
      </c>
      <c r="AW42">
        <v>39</v>
      </c>
      <c r="AX42">
        <f>IF(Z42&gt;0, (R42*SUMPRODUCT(K42:$K$98, X42:$X$98)-K42*$AZ$3)/Z42, 0)</f>
        <v>1844.4703157291542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6.0780000000000001E-3</v>
      </c>
      <c r="Q43" s="4">
        <f t="shared" si="21"/>
        <v>25</v>
      </c>
      <c r="R43">
        <f t="shared" si="0"/>
        <v>2000000</v>
      </c>
      <c r="S43">
        <f t="shared" si="1"/>
        <v>1841.359915840746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1090.8139379778879</v>
      </c>
      <c r="AC43">
        <f t="shared" si="2"/>
        <v>1071.4659259519317</v>
      </c>
      <c r="AE43">
        <f t="shared" si="3"/>
        <v>0</v>
      </c>
      <c r="AF43">
        <f t="shared" si="24"/>
        <v>0</v>
      </c>
      <c r="AG43">
        <f t="shared" si="24"/>
        <v>-14.547209330647226</v>
      </c>
      <c r="AH43">
        <f t="shared" si="5"/>
        <v>-7189.0201305935907</v>
      </c>
      <c r="AI43">
        <f t="shared" si="25"/>
        <v>-7203.5673399242378</v>
      </c>
      <c r="AJ43">
        <f t="shared" si="7"/>
        <v>19.348012025956223</v>
      </c>
      <c r="AK43">
        <f t="shared" si="22"/>
        <v>76.356975658452157</v>
      </c>
      <c r="AL43">
        <f t="shared" si="26"/>
        <v>-7107.8623522398293</v>
      </c>
      <c r="AN43">
        <f t="shared" si="27"/>
        <v>0</v>
      </c>
      <c r="AO43">
        <f t="shared" si="27"/>
        <v>0</v>
      </c>
      <c r="AP43">
        <f t="shared" si="27"/>
        <v>-0.24532128088334579</v>
      </c>
      <c r="AQ43">
        <f t="shared" si="27"/>
        <v>-121.23422346153258</v>
      </c>
      <c r="AR43">
        <f t="shared" si="27"/>
        <v>-121.47954474241592</v>
      </c>
      <c r="AS43">
        <f t="shared" si="27"/>
        <v>0.32628107459444811</v>
      </c>
      <c r="AT43">
        <f t="shared" si="27"/>
        <v>1.287669039961256</v>
      </c>
      <c r="AU43">
        <f t="shared" si="23"/>
        <v>-119.86559462786022</v>
      </c>
      <c r="AW43">
        <v>40</v>
      </c>
      <c r="AX43">
        <f>IF(Z43&gt;0, (R43*SUMPRODUCT(K43:$K$98, X43:$X$98)-K43*$AZ$3)/Z43, 0)</f>
        <v>1841.359915840746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6.4359999999999999E-3</v>
      </c>
      <c r="Q44" s="4">
        <f t="shared" si="21"/>
        <v>25</v>
      </c>
      <c r="R44">
        <f t="shared" si="0"/>
        <v>2000000</v>
      </c>
      <c r="S44">
        <f t="shared" si="1"/>
        <v>1834.3272254137783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1071.4659259519317</v>
      </c>
      <c r="AC44">
        <f t="shared" si="2"/>
        <v>1049.8303312706926</v>
      </c>
      <c r="AE44">
        <f t="shared" si="3"/>
        <v>0</v>
      </c>
      <c r="AF44">
        <f t="shared" si="24"/>
        <v>0</v>
      </c>
      <c r="AG44">
        <f t="shared" si="24"/>
        <v>-14.308111398088707</v>
      </c>
      <c r="AH44">
        <f t="shared" si="5"/>
        <v>-7490.0671401636437</v>
      </c>
      <c r="AI44">
        <f t="shared" si="25"/>
        <v>-7504.3752515617325</v>
      </c>
      <c r="AJ44">
        <f t="shared" si="7"/>
        <v>21.635594681239127</v>
      </c>
      <c r="AK44">
        <f t="shared" si="22"/>
        <v>75.00261481663523</v>
      </c>
      <c r="AL44">
        <f t="shared" si="26"/>
        <v>-7407.7370420638581</v>
      </c>
      <c r="AN44">
        <f t="shared" si="27"/>
        <v>0</v>
      </c>
      <c r="AO44">
        <f t="shared" si="27"/>
        <v>0</v>
      </c>
      <c r="AP44">
        <f t="shared" si="27"/>
        <v>-0.21543676813459561</v>
      </c>
      <c r="AQ44">
        <f t="shared" si="27"/>
        <v>-112.77769741180096</v>
      </c>
      <c r="AR44">
        <f t="shared" si="27"/>
        <v>-112.99313417993555</v>
      </c>
      <c r="AS44">
        <f t="shared" si="27"/>
        <v>0.32576644569728741</v>
      </c>
      <c r="AT44">
        <f t="shared" si="27"/>
        <v>1.1293119328032541</v>
      </c>
      <c r="AU44">
        <f t="shared" si="23"/>
        <v>-111.53805580143501</v>
      </c>
      <c r="AW44">
        <v>41</v>
      </c>
      <c r="AX44">
        <f>IF(Z44&gt;0, (R44*SUMPRODUCT(K44:$K$98, X44:$X$98)-K44*$AZ$3)/Z44, 0)</f>
        <v>1834.3272254137783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6.8199999999999997E-3</v>
      </c>
      <c r="Q45" s="4">
        <f t="shared" si="21"/>
        <v>25</v>
      </c>
      <c r="R45">
        <f t="shared" si="0"/>
        <v>2000000</v>
      </c>
      <c r="S45">
        <f t="shared" si="1"/>
        <v>1823.3227353135342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1049.8303312706926</v>
      </c>
      <c r="AC45">
        <f t="shared" si="2"/>
        <v>1025.9799809841543</v>
      </c>
      <c r="AE45">
        <f t="shared" si="3"/>
        <v>0</v>
      </c>
      <c r="AF45">
        <f t="shared" si="24"/>
        <v>0</v>
      </c>
      <c r="AG45">
        <f t="shared" si="24"/>
        <v>-14.067448964372856</v>
      </c>
      <c r="AH45">
        <f t="shared" si="5"/>
        <v>-7806.5055787971987</v>
      </c>
      <c r="AI45">
        <f t="shared" si="25"/>
        <v>-7820.5730277615712</v>
      </c>
      <c r="AJ45">
        <f t="shared" si="7"/>
        <v>23.850350286538287</v>
      </c>
      <c r="AK45">
        <f t="shared" si="22"/>
        <v>73.488123188948492</v>
      </c>
      <c r="AL45">
        <f t="shared" si="26"/>
        <v>-7723.2345542860839</v>
      </c>
      <c r="AN45">
        <f t="shared" si="27"/>
        <v>0</v>
      </c>
      <c r="AO45">
        <f t="shared" si="27"/>
        <v>0</v>
      </c>
      <c r="AP45">
        <f t="shared" si="27"/>
        <v>-0.18911885865586758</v>
      </c>
      <c r="AQ45">
        <f t="shared" si="27"/>
        <v>-104.94848276271013</v>
      </c>
      <c r="AR45">
        <f t="shared" si="27"/>
        <v>-105.137601621366</v>
      </c>
      <c r="AS45">
        <f t="shared" si="27"/>
        <v>0.32063745432140267</v>
      </c>
      <c r="AT45">
        <f t="shared" si="27"/>
        <v>0.98795382286111066</v>
      </c>
      <c r="AU45">
        <f t="shared" si="23"/>
        <v>-103.82901034418347</v>
      </c>
      <c r="AW45">
        <v>42</v>
      </c>
      <c r="AX45">
        <f>IF(Z45&gt;0, (R45*SUMPRODUCT(K45:$K$98, X45:$X$98)-K45*$AZ$3)/Z45, 0)</f>
        <v>1823.3227353135342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7.2269999999999999E-3</v>
      </c>
      <c r="Q46" s="4">
        <f t="shared" si="21"/>
        <v>25</v>
      </c>
      <c r="R46">
        <f t="shared" si="0"/>
        <v>2000000</v>
      </c>
      <c r="S46">
        <f t="shared" si="1"/>
        <v>1809.0832299646572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1025.9799809841543</v>
      </c>
      <c r="AC46">
        <f t="shared" si="2"/>
        <v>1000.4309152975708</v>
      </c>
      <c r="AE46">
        <f t="shared" si="3"/>
        <v>0</v>
      </c>
      <c r="AF46">
        <f t="shared" si="24"/>
        <v>0</v>
      </c>
      <c r="AG46">
        <f t="shared" si="24"/>
        <v>-13.825109021063605</v>
      </c>
      <c r="AH46">
        <f t="shared" si="5"/>
        <v>-8133.23629324181</v>
      </c>
      <c r="AI46">
        <f t="shared" si="25"/>
        <v>-8147.0614022628733</v>
      </c>
      <c r="AJ46">
        <f t="shared" si="7"/>
        <v>25.549065686583504</v>
      </c>
      <c r="AK46">
        <f t="shared" si="22"/>
        <v>71.8185986688908</v>
      </c>
      <c r="AL46">
        <f t="shared" si="26"/>
        <v>-8049.6937379073997</v>
      </c>
      <c r="AN46">
        <f t="shared" si="27"/>
        <v>0</v>
      </c>
      <c r="AO46">
        <f t="shared" si="27"/>
        <v>0</v>
      </c>
      <c r="AP46">
        <f t="shared" si="27"/>
        <v>-0.16594723935518121</v>
      </c>
      <c r="AQ46">
        <f t="shared" si="27"/>
        <v>-97.625856536139636</v>
      </c>
      <c r="AR46">
        <f t="shared" si="27"/>
        <v>-97.791803775494813</v>
      </c>
      <c r="AS46">
        <f t="shared" si="27"/>
        <v>0.30667366979407296</v>
      </c>
      <c r="AT46">
        <f t="shared" si="27"/>
        <v>0.86206178665947519</v>
      </c>
      <c r="AU46">
        <f t="shared" si="23"/>
        <v>-96.623068319041266</v>
      </c>
      <c r="AW46">
        <v>43</v>
      </c>
      <c r="AX46">
        <f>IF(Z46&gt;0, (R46*SUMPRODUCT(K46:$K$98, X46:$X$98)-K46*$AZ$3)/Z46, 0)</f>
        <v>1809.0832299646572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7.6860000000000001E-3</v>
      </c>
      <c r="Q47" s="4">
        <f t="shared" si="21"/>
        <v>25</v>
      </c>
      <c r="R47">
        <f t="shared" si="0"/>
        <v>2000000</v>
      </c>
      <c r="S47">
        <f t="shared" si="1"/>
        <v>1792.4420286752495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1000.4309152975708</v>
      </c>
      <c r="AC47">
        <f t="shared" si="2"/>
        <v>973.6973954365443</v>
      </c>
      <c r="AE47">
        <f t="shared" si="3"/>
        <v>0</v>
      </c>
      <c r="AF47">
        <f t="shared" si="24"/>
        <v>0</v>
      </c>
      <c r="AG47">
        <f t="shared" si="24"/>
        <v>-13.580598142917074</v>
      </c>
      <c r="AH47">
        <f t="shared" si="5"/>
        <v>-8500.7830348715888</v>
      </c>
      <c r="AI47">
        <f t="shared" si="25"/>
        <v>-8514.3636330145055</v>
      </c>
      <c r="AJ47">
        <f t="shared" si="7"/>
        <v>26.73351986102648</v>
      </c>
      <c r="AK47">
        <f t="shared" si="22"/>
        <v>70.030164070829954</v>
      </c>
      <c r="AL47">
        <f t="shared" si="26"/>
        <v>-8417.5999490826489</v>
      </c>
      <c r="AN47">
        <f t="shared" si="27"/>
        <v>0</v>
      </c>
      <c r="AO47">
        <f t="shared" si="27"/>
        <v>0</v>
      </c>
      <c r="AP47">
        <f t="shared" si="27"/>
        <v>-0.14554669328566558</v>
      </c>
      <c r="AQ47">
        <f t="shared" si="27"/>
        <v>-91.105034405994473</v>
      </c>
      <c r="AR47">
        <f t="shared" si="27"/>
        <v>-91.250581099280126</v>
      </c>
      <c r="AS47">
        <f t="shared" si="27"/>
        <v>0.28650987053087928</v>
      </c>
      <c r="AT47">
        <f t="shared" si="27"/>
        <v>0.75053091944097328</v>
      </c>
      <c r="AU47">
        <f t="shared" si="23"/>
        <v>-90.213540309308272</v>
      </c>
      <c r="AW47">
        <v>44</v>
      </c>
      <c r="AX47">
        <f>IF(Z47&gt;0, (R47*SUMPRODUCT(K47:$K$98, X47:$X$98)-K47*$AZ$3)/Z47, 0)</f>
        <v>1792.4420286752495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8.2030000000000002E-3</v>
      </c>
      <c r="Q48" s="4">
        <f t="shared" si="21"/>
        <v>25</v>
      </c>
      <c r="R48">
        <f t="shared" si="0"/>
        <v>2000000</v>
      </c>
      <c r="S48">
        <f t="shared" si="1"/>
        <v>1773.5344381202262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973.6973954365443</v>
      </c>
      <c r="AC48">
        <f t="shared" si="2"/>
        <v>945.88909020475819</v>
      </c>
      <c r="AE48">
        <f t="shared" si="3"/>
        <v>0</v>
      </c>
      <c r="AF48">
        <f t="shared" si="24"/>
        <v>0</v>
      </c>
      <c r="AG48">
        <f t="shared" si="24"/>
        <v>-13.333390514921556</v>
      </c>
      <c r="AH48">
        <f t="shared" si="5"/>
        <v>-8912.1317253079014</v>
      </c>
      <c r="AI48">
        <f t="shared" si="25"/>
        <v>-8925.4651158228226</v>
      </c>
      <c r="AJ48">
        <f t="shared" si="7"/>
        <v>27.808305231786107</v>
      </c>
      <c r="AK48">
        <f t="shared" si="22"/>
        <v>68.158817680558101</v>
      </c>
      <c r="AL48">
        <f t="shared" si="26"/>
        <v>-8829.4979929104793</v>
      </c>
      <c r="AN48">
        <f t="shared" si="27"/>
        <v>0</v>
      </c>
      <c r="AO48">
        <f t="shared" si="27"/>
        <v>0</v>
      </c>
      <c r="AP48">
        <f t="shared" si="27"/>
        <v>-0.12758688109623806</v>
      </c>
      <c r="AQ48">
        <f t="shared" si="27"/>
        <v>-85.279966073022493</v>
      </c>
      <c r="AR48">
        <f t="shared" si="27"/>
        <v>-85.407552954118728</v>
      </c>
      <c r="AS48">
        <f t="shared" si="27"/>
        <v>0.26609697879359401</v>
      </c>
      <c r="AT48">
        <f t="shared" si="27"/>
        <v>0.65221002544983186</v>
      </c>
      <c r="AU48">
        <f t="shared" si="23"/>
        <v>-84.489245949875311</v>
      </c>
      <c r="AW48">
        <v>45</v>
      </c>
      <c r="AX48">
        <f>IF(Z48&gt;0, (R48*SUMPRODUCT(K48:$K$98, X48:$X$98)-K48*$AZ$3)/Z48, 0)</f>
        <v>1773.5344381202262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8.7950000000000007E-3</v>
      </c>
      <c r="Q49" s="4">
        <f t="shared" si="21"/>
        <v>25</v>
      </c>
      <c r="R49">
        <f t="shared" si="0"/>
        <v>2000000</v>
      </c>
      <c r="S49">
        <f t="shared" si="1"/>
        <v>1752.5392139935898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945.88909020475819</v>
      </c>
      <c r="AC49">
        <f t="shared" si="2"/>
        <v>917.1240608944214</v>
      </c>
      <c r="AE49">
        <f t="shared" si="3"/>
        <v>0</v>
      </c>
      <c r="AF49">
        <f t="shared" si="24"/>
        <v>0</v>
      </c>
      <c r="AG49">
        <f t="shared" si="24"/>
        <v>-13.082789440193604</v>
      </c>
      <c r="AH49">
        <f t="shared" si="5"/>
        <v>-9381.3735662988092</v>
      </c>
      <c r="AI49">
        <f t="shared" si="25"/>
        <v>-9394.4563557390029</v>
      </c>
      <c r="AJ49">
        <f t="shared" si="7"/>
        <v>28.765029310336786</v>
      </c>
      <c r="AK49">
        <f t="shared" si="22"/>
        <v>66.212236314333083</v>
      </c>
      <c r="AL49">
        <f t="shared" si="26"/>
        <v>-9299.4790901143333</v>
      </c>
      <c r="AN49">
        <f t="shared" si="27"/>
        <v>0</v>
      </c>
      <c r="AO49">
        <f t="shared" si="27"/>
        <v>0</v>
      </c>
      <c r="AP49">
        <f t="shared" si="27"/>
        <v>-0.11177579077324487</v>
      </c>
      <c r="AQ49">
        <f t="shared" si="27"/>
        <v>-80.151901374386725</v>
      </c>
      <c r="AR49">
        <f t="shared" si="27"/>
        <v>-80.263677165159962</v>
      </c>
      <c r="AS49">
        <f t="shared" si="27"/>
        <v>0.24576057823727235</v>
      </c>
      <c r="AT49">
        <f t="shared" si="27"/>
        <v>0.56569931869132173</v>
      </c>
      <c r="AU49">
        <f t="shared" si="23"/>
        <v>-79.452217268231365</v>
      </c>
      <c r="AW49">
        <v>46</v>
      </c>
      <c r="AX49">
        <f>IF(Z49&gt;0, (R49*SUMPRODUCT(K49:$K$98, X49:$X$98)-K49*$AZ$3)/Z49, 0)</f>
        <v>1752.5392139935898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9.4780000000000003E-3</v>
      </c>
      <c r="Q50" s="4">
        <f t="shared" si="21"/>
        <v>25</v>
      </c>
      <c r="R50">
        <f t="shared" si="0"/>
        <v>2000000</v>
      </c>
      <c r="S50">
        <f t="shared" si="1"/>
        <v>1729.4872413775997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917.1240608944214</v>
      </c>
      <c r="AC50">
        <f t="shared" si="2"/>
        <v>887.43192448671869</v>
      </c>
      <c r="AE50">
        <f t="shared" si="3"/>
        <v>0</v>
      </c>
      <c r="AF50">
        <f t="shared" si="24"/>
        <v>0</v>
      </c>
      <c r="AG50">
        <f t="shared" si="24"/>
        <v>-12.827962867477513</v>
      </c>
      <c r="AH50">
        <f t="shared" si="5"/>
        <v>-9919.8942651323996</v>
      </c>
      <c r="AI50">
        <f t="shared" si="25"/>
        <v>-9932.7222279998768</v>
      </c>
      <c r="AJ50">
        <f t="shared" si="7"/>
        <v>29.692136407702719</v>
      </c>
      <c r="AK50">
        <f t="shared" si="22"/>
        <v>64.198684262609504</v>
      </c>
      <c r="AL50">
        <f t="shared" si="26"/>
        <v>-9838.8314073295642</v>
      </c>
      <c r="AN50">
        <f t="shared" si="27"/>
        <v>0</v>
      </c>
      <c r="AO50">
        <f t="shared" si="27"/>
        <v>0</v>
      </c>
      <c r="AP50">
        <f t="shared" si="27"/>
        <v>-9.785591242907464E-2</v>
      </c>
      <c r="AQ50">
        <f t="shared" si="27"/>
        <v>-75.672210353486776</v>
      </c>
      <c r="AR50">
        <f t="shared" si="27"/>
        <v>-75.770066265915858</v>
      </c>
      <c r="AS50">
        <f t="shared" si="27"/>
        <v>0.22650136503830112</v>
      </c>
      <c r="AT50">
        <f t="shared" si="27"/>
        <v>0.48972864126313626</v>
      </c>
      <c r="AU50">
        <f t="shared" si="23"/>
        <v>-75.053836259614414</v>
      </c>
      <c r="AW50">
        <v>47</v>
      </c>
      <c r="AX50">
        <f>IF(Z50&gt;0, (R50*SUMPRODUCT(K50:$K$98, X50:$X$98)-K50*$AZ$3)/Z50, 0)</f>
        <v>1729.4872413775997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1.0265E-2</v>
      </c>
      <c r="Q51" s="4">
        <f t="shared" si="21"/>
        <v>25</v>
      </c>
      <c r="R51">
        <f t="shared" si="0"/>
        <v>2000000</v>
      </c>
      <c r="S51">
        <f t="shared" si="1"/>
        <v>1704.3538935816159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887.43192448671869</v>
      </c>
      <c r="AC51">
        <f t="shared" si="2"/>
        <v>856.81307571062814</v>
      </c>
      <c r="AE51">
        <f t="shared" si="3"/>
        <v>0</v>
      </c>
      <c r="AF51">
        <f t="shared" si="24"/>
        <v>0</v>
      </c>
      <c r="AG51">
        <f t="shared" si="24"/>
        <v>-12.568004199968083</v>
      </c>
      <c r="AH51">
        <f t="shared" si="5"/>
        <v>-10534.323106772534</v>
      </c>
      <c r="AI51">
        <f t="shared" si="25"/>
        <v>-10546.891110972501</v>
      </c>
      <c r="AJ51">
        <f t="shared" si="7"/>
        <v>30.618848776090545</v>
      </c>
      <c r="AK51">
        <f t="shared" si="22"/>
        <v>62.120234714070314</v>
      </c>
      <c r="AL51">
        <f t="shared" si="26"/>
        <v>-10454.152027482342</v>
      </c>
      <c r="AN51">
        <f t="shared" si="27"/>
        <v>0</v>
      </c>
      <c r="AO51">
        <f t="shared" si="27"/>
        <v>0</v>
      </c>
      <c r="AP51">
        <f t="shared" si="27"/>
        <v>-8.5600769967588794E-2</v>
      </c>
      <c r="AQ51">
        <f t="shared" si="27"/>
        <v>-71.74935293460365</v>
      </c>
      <c r="AR51">
        <f t="shared" si="27"/>
        <v>-71.834953704571234</v>
      </c>
      <c r="AS51">
        <f t="shared" si="27"/>
        <v>0.20854520646652636</v>
      </c>
      <c r="AT51">
        <f t="shared" si="27"/>
        <v>0.42310138009862064</v>
      </c>
      <c r="AU51">
        <f t="shared" si="23"/>
        <v>-71.203307118006094</v>
      </c>
      <c r="AW51">
        <v>48</v>
      </c>
      <c r="AX51">
        <f>IF(Z51&gt;0, (R51*SUMPRODUCT(K51:$K$98, X51:$X$98)-K51*$AZ$3)/Z51, 0)</f>
        <v>1704.3538935816159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1.1204E-2</v>
      </c>
      <c r="Q52" s="4">
        <f t="shared" si="21"/>
        <v>25</v>
      </c>
      <c r="R52">
        <f t="shared" si="0"/>
        <v>2000000</v>
      </c>
      <c r="S52">
        <f t="shared" si="1"/>
        <v>1677.2123671502432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856.81307571062814</v>
      </c>
      <c r="AC52">
        <f t="shared" si="2"/>
        <v>825.28993847012862</v>
      </c>
      <c r="AE52">
        <f t="shared" si="3"/>
        <v>0</v>
      </c>
      <c r="AF52">
        <f t="shared" si="24"/>
        <v>0</v>
      </c>
      <c r="AG52">
        <f t="shared" si="24"/>
        <v>-12.301512238911961</v>
      </c>
      <c r="AH52">
        <f t="shared" si="5"/>
        <v>-11264.953524515393</v>
      </c>
      <c r="AI52">
        <f t="shared" si="25"/>
        <v>-11277.255036754304</v>
      </c>
      <c r="AJ52">
        <f t="shared" si="7"/>
        <v>31.523137240499523</v>
      </c>
      <c r="AK52">
        <f t="shared" si="22"/>
        <v>59.976915299743979</v>
      </c>
      <c r="AL52">
        <f t="shared" si="26"/>
        <v>-11185.754984214062</v>
      </c>
      <c r="AN52">
        <f t="shared" si="27"/>
        <v>0</v>
      </c>
      <c r="AO52">
        <f t="shared" si="27"/>
        <v>0</v>
      </c>
      <c r="AP52">
        <f t="shared" si="27"/>
        <v>-7.4808652893925034E-2</v>
      </c>
      <c r="AQ52">
        <f t="shared" si="27"/>
        <v>-68.505073336918912</v>
      </c>
      <c r="AR52">
        <f t="shared" si="27"/>
        <v>-68.579881989812833</v>
      </c>
      <c r="AS52">
        <f t="shared" si="27"/>
        <v>0.19170028742422876</v>
      </c>
      <c r="AT52">
        <f t="shared" si="27"/>
        <v>0.36473501396961056</v>
      </c>
      <c r="AU52">
        <f t="shared" si="23"/>
        <v>-68.023446688419</v>
      </c>
      <c r="AW52">
        <v>49</v>
      </c>
      <c r="AX52">
        <f>IF(Z52&gt;0, (R52*SUMPRODUCT(K52:$K$98, X52:$X$98)-K52*$AZ$3)/Z52, 0)</f>
        <v>1677.2123671502432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1.2285000000000001E-2</v>
      </c>
      <c r="Q53" s="4">
        <f t="shared" si="21"/>
        <v>25</v>
      </c>
      <c r="R53">
        <f t="shared" si="0"/>
        <v>2000000</v>
      </c>
      <c r="S53">
        <f t="shared" si="1"/>
        <v>1647.7021345336195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825.28993847012862</v>
      </c>
      <c r="AC53">
        <f t="shared" si="2"/>
        <v>792.70112914580204</v>
      </c>
      <c r="AE53">
        <f t="shared" si="3"/>
        <v>0</v>
      </c>
      <c r="AF53">
        <f t="shared" si="24"/>
        <v>0</v>
      </c>
      <c r="AG53">
        <f t="shared" si="24"/>
        <v>-12.027373038667807</v>
      </c>
      <c r="AH53">
        <f t="shared" si="5"/>
        <v>-12089.926228402675</v>
      </c>
      <c r="AI53">
        <f t="shared" si="25"/>
        <v>-12101.953601441342</v>
      </c>
      <c r="AJ53">
        <f t="shared" si="7"/>
        <v>32.588809324326576</v>
      </c>
      <c r="AK53">
        <f t="shared" si="22"/>
        <v>57.770295692909009</v>
      </c>
      <c r="AL53">
        <f t="shared" si="26"/>
        <v>-12011.594496424106</v>
      </c>
      <c r="AN53">
        <f t="shared" si="27"/>
        <v>0</v>
      </c>
      <c r="AO53">
        <f t="shared" si="27"/>
        <v>0</v>
      </c>
      <c r="AP53">
        <f t="shared" si="27"/>
        <v>-6.5304948271592778E-2</v>
      </c>
      <c r="AQ53">
        <f t="shared" si="27"/>
        <v>-65.644592914419221</v>
      </c>
      <c r="AR53">
        <f t="shared" si="27"/>
        <v>-65.709897862690809</v>
      </c>
      <c r="AS53">
        <f t="shared" si="27"/>
        <v>0.17694724361801911</v>
      </c>
      <c r="AT53">
        <f t="shared" si="27"/>
        <v>0.31367499450885222</v>
      </c>
      <c r="AU53">
        <f t="shared" si="23"/>
        <v>-65.219275624563934</v>
      </c>
      <c r="AW53">
        <v>50</v>
      </c>
      <c r="AX53">
        <f>IF(Z53&gt;0, (R53*SUMPRODUCT(K53:$K$98, X53:$X$98)-K53*$AZ$3)/Z53, 0)</f>
        <v>1647.7021345336195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1.3528E-2</v>
      </c>
      <c r="Q54" s="4">
        <f t="shared" si="21"/>
        <v>25</v>
      </c>
      <c r="R54">
        <f t="shared" si="0"/>
        <v>2000000</v>
      </c>
      <c r="S54">
        <f t="shared" si="1"/>
        <v>1615.9298925111891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792.70112914580204</v>
      </c>
      <c r="AC54">
        <f t="shared" si="2"/>
        <v>759.12462909976921</v>
      </c>
      <c r="AE54">
        <f t="shared" si="3"/>
        <v>0</v>
      </c>
      <c r="AF54">
        <f t="shared" si="24"/>
        <v>0</v>
      </c>
      <c r="AG54">
        <f t="shared" si="24"/>
        <v>-11.744393005814031</v>
      </c>
      <c r="AH54">
        <f t="shared" si="5"/>
        <v>-13016.504197367847</v>
      </c>
      <c r="AI54">
        <f t="shared" si="25"/>
        <v>-13028.248590373662</v>
      </c>
      <c r="AJ54">
        <f t="shared" si="7"/>
        <v>33.576500046032834</v>
      </c>
      <c r="AK54">
        <f t="shared" si="22"/>
        <v>55.48907904020615</v>
      </c>
      <c r="AL54">
        <f t="shared" si="26"/>
        <v>-12939.183011287423</v>
      </c>
      <c r="AN54">
        <f t="shared" si="27"/>
        <v>0</v>
      </c>
      <c r="AO54">
        <f t="shared" si="27"/>
        <v>0</v>
      </c>
      <c r="AP54">
        <f t="shared" si="27"/>
        <v>-5.693611915058816E-2</v>
      </c>
      <c r="AQ54">
        <f t="shared" si="27"/>
        <v>-63.103238587007645</v>
      </c>
      <c r="AR54">
        <f t="shared" si="27"/>
        <v>-63.160174706158237</v>
      </c>
      <c r="AS54">
        <f t="shared" si="27"/>
        <v>0.16277687627911161</v>
      </c>
      <c r="AT54">
        <f t="shared" si="27"/>
        <v>0.26900775665677756</v>
      </c>
      <c r="AU54">
        <f t="shared" si="23"/>
        <v>-62.72839007322235</v>
      </c>
      <c r="AW54">
        <v>51</v>
      </c>
      <c r="AX54">
        <f>IF(Z54&gt;0, (R54*SUMPRODUCT(K54:$K$98, X54:$X$98)-K54*$AZ$3)/Z54, 0)</f>
        <v>1615.9298925111891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1.4963000000000001E-2</v>
      </c>
      <c r="Q55" s="4">
        <f t="shared" si="21"/>
        <v>25</v>
      </c>
      <c r="R55">
        <f t="shared" si="0"/>
        <v>2000000</v>
      </c>
      <c r="S55">
        <f t="shared" si="1"/>
        <v>1582.0448833562552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759.12462909976921</v>
      </c>
      <c r="AC55">
        <f t="shared" si="2"/>
        <v>724.65361628810729</v>
      </c>
      <c r="AE55">
        <f t="shared" si="3"/>
        <v>0</v>
      </c>
      <c r="AF55">
        <f t="shared" si="24"/>
        <v>0</v>
      </c>
      <c r="AG55">
        <f t="shared" si="24"/>
        <v>-11.451217723209895</v>
      </c>
      <c r="AH55">
        <f t="shared" si="5"/>
        <v>-14058.50820367963</v>
      </c>
      <c r="AI55">
        <f t="shared" si="25"/>
        <v>-14069.95942140284</v>
      </c>
      <c r="AJ55">
        <f t="shared" si="7"/>
        <v>34.471012811661922</v>
      </c>
      <c r="AK55">
        <f t="shared" si="22"/>
        <v>53.138724036983852</v>
      </c>
      <c r="AL55">
        <f t="shared" si="26"/>
        <v>-13982.349684554194</v>
      </c>
      <c r="AN55">
        <f t="shared" si="27"/>
        <v>0</v>
      </c>
      <c r="AO55">
        <f t="shared" si="27"/>
        <v>0</v>
      </c>
      <c r="AP55">
        <f t="shared" si="27"/>
        <v>-4.9566806078778593E-2</v>
      </c>
      <c r="AQ55">
        <f t="shared" si="27"/>
        <v>-60.852510775017905</v>
      </c>
      <c r="AR55">
        <f t="shared" si="27"/>
        <v>-60.902077581096684</v>
      </c>
      <c r="AS55">
        <f t="shared" si="27"/>
        <v>0.14920841160077039</v>
      </c>
      <c r="AT55">
        <f t="shared" si="27"/>
        <v>0.23001194224753549</v>
      </c>
      <c r="AU55">
        <f t="shared" si="23"/>
        <v>-60.52285722724838</v>
      </c>
      <c r="AW55">
        <v>52</v>
      </c>
      <c r="AX55">
        <f>IF(Z55&gt;0, (R55*SUMPRODUCT(K55:$K$98, X55:$X$98)-K55*$AZ$3)/Z55, 0)</f>
        <v>1582.0448833562552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1.6567999999999999E-2</v>
      </c>
      <c r="Q56" s="4">
        <f t="shared" si="21"/>
        <v>25</v>
      </c>
      <c r="R56">
        <f t="shared" si="0"/>
        <v>2000000</v>
      </c>
      <c r="S56">
        <f t="shared" si="1"/>
        <v>1546.0812778533004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724.65361628810729</v>
      </c>
      <c r="AC56">
        <f t="shared" si="2"/>
        <v>689.36559281250447</v>
      </c>
      <c r="AE56">
        <f t="shared" si="3"/>
        <v>0</v>
      </c>
      <c r="AF56">
        <f t="shared" si="24"/>
        <v>0</v>
      </c>
      <c r="AG56">
        <f t="shared" si="24"/>
        <v>-11.146981770739655</v>
      </c>
      <c r="AH56">
        <f t="shared" si="5"/>
        <v>-15177.902019051324</v>
      </c>
      <c r="AI56">
        <f t="shared" si="25"/>
        <v>-15189.049000822064</v>
      </c>
      <c r="AJ56">
        <f t="shared" si="7"/>
        <v>35.288023475602813</v>
      </c>
      <c r="AK56">
        <f t="shared" si="22"/>
        <v>50.725753140167512</v>
      </c>
      <c r="AL56">
        <f t="shared" si="26"/>
        <v>-15103.035224206293</v>
      </c>
      <c r="AN56">
        <f t="shared" si="27"/>
        <v>0</v>
      </c>
      <c r="AO56">
        <f t="shared" si="27"/>
        <v>0</v>
      </c>
      <c r="AP56">
        <f t="shared" si="27"/>
        <v>-4.3080281406140716E-2</v>
      </c>
      <c r="AQ56">
        <f t="shared" si="27"/>
        <v>-58.658774508085976</v>
      </c>
      <c r="AR56">
        <f t="shared" si="27"/>
        <v>-58.701854789492117</v>
      </c>
      <c r="AS56">
        <f t="shared" si="27"/>
        <v>0.13637933683411732</v>
      </c>
      <c r="AT56">
        <f t="shared" si="27"/>
        <v>0.19604227985310851</v>
      </c>
      <c r="AU56">
        <f t="shared" si="23"/>
        <v>-58.369433172804889</v>
      </c>
      <c r="AW56">
        <v>53</v>
      </c>
      <c r="AX56">
        <f>IF(Z56&gt;0, (R56*SUMPRODUCT(K56:$K$98, X56:$X$98)-K56*$AZ$3)/Z56, 0)</f>
        <v>1546.0812778533004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1.8353999999999999E-2</v>
      </c>
      <c r="Q57" s="4">
        <f t="shared" si="21"/>
        <v>25</v>
      </c>
      <c r="R57">
        <f t="shared" si="0"/>
        <v>2000000</v>
      </c>
      <c r="S57">
        <f t="shared" si="1"/>
        <v>1508.4873637966898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689.36559281250447</v>
      </c>
      <c r="AC57">
        <f t="shared" si="2"/>
        <v>653.53225339318192</v>
      </c>
      <c r="AE57">
        <f t="shared" si="3"/>
        <v>0</v>
      </c>
      <c r="AF57">
        <f t="shared" si="24"/>
        <v>0</v>
      </c>
      <c r="AG57">
        <f t="shared" si="24"/>
        <v>-10.830920249612104</v>
      </c>
      <c r="AH57">
        <f t="shared" si="5"/>
        <v>-16367.336273612453</v>
      </c>
      <c r="AI57">
        <f t="shared" si="25"/>
        <v>-16378.167193862066</v>
      </c>
      <c r="AJ57">
        <f t="shared" si="7"/>
        <v>35.833339419322556</v>
      </c>
      <c r="AK57">
        <f t="shared" si="22"/>
        <v>48.255591496875319</v>
      </c>
      <c r="AL57">
        <f t="shared" si="26"/>
        <v>-16294.078262945866</v>
      </c>
      <c r="AN57">
        <f t="shared" si="27"/>
        <v>0</v>
      </c>
      <c r="AO57">
        <f t="shared" si="27"/>
        <v>0</v>
      </c>
      <c r="AP57">
        <f t="shared" si="27"/>
        <v>-3.7373913488527678E-2</v>
      </c>
      <c r="AQ57">
        <f t="shared" si="27"/>
        <v>-56.478248923450479</v>
      </c>
      <c r="AR57">
        <f t="shared" si="27"/>
        <v>-56.515622836939009</v>
      </c>
      <c r="AS57">
        <f t="shared" si="27"/>
        <v>0.12364896948722089</v>
      </c>
      <c r="AT57">
        <f t="shared" si="27"/>
        <v>0.16651404131671455</v>
      </c>
      <c r="AU57">
        <f t="shared" si="23"/>
        <v>-56.225459826135072</v>
      </c>
      <c r="AW57">
        <v>54</v>
      </c>
      <c r="AX57">
        <f>IF(Z57&gt;0, (R57*SUMPRODUCT(K57:$K$98, X57:$X$98)-K57*$AZ$3)/Z57, 0)</f>
        <v>1508.4873637966898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2.0303000000000002E-2</v>
      </c>
      <c r="Q58" s="4">
        <f t="shared" si="21"/>
        <v>25</v>
      </c>
      <c r="R58">
        <f t="shared" si="0"/>
        <v>2000000</v>
      </c>
      <c r="S58">
        <f t="shared" si="1"/>
        <v>1469.7011673383684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653.53225339318192</v>
      </c>
      <c r="AC58">
        <f t="shared" si="2"/>
        <v>617.43385722755625</v>
      </c>
      <c r="AE58">
        <f t="shared" si="3"/>
        <v>0</v>
      </c>
      <c r="AF58">
        <f t="shared" si="24"/>
        <v>0</v>
      </c>
      <c r="AG58">
        <f t="shared" si="24"/>
        <v>-10.502710873288109</v>
      </c>
      <c r="AH58">
        <f t="shared" si="5"/>
        <v>-17592.013906229968</v>
      </c>
      <c r="AI58">
        <f t="shared" si="25"/>
        <v>-17602.516617103254</v>
      </c>
      <c r="AJ58">
        <f t="shared" si="7"/>
        <v>36.098396165625672</v>
      </c>
      <c r="AK58">
        <f t="shared" si="22"/>
        <v>45.747257737522737</v>
      </c>
      <c r="AL58">
        <f t="shared" si="26"/>
        <v>-17520.670963200108</v>
      </c>
      <c r="AN58">
        <f t="shared" si="27"/>
        <v>0</v>
      </c>
      <c r="AO58">
        <f t="shared" si="27"/>
        <v>0</v>
      </c>
      <c r="AP58">
        <f t="shared" si="27"/>
        <v>-3.2358367667932882E-2</v>
      </c>
      <c r="AQ58">
        <f t="shared" si="27"/>
        <v>-54.200183254112687</v>
      </c>
      <c r="AR58">
        <f t="shared" si="27"/>
        <v>-54.232541621780612</v>
      </c>
      <c r="AS58">
        <f t="shared" si="27"/>
        <v>0.11121749322080679</v>
      </c>
      <c r="AT58">
        <f t="shared" si="27"/>
        <v>0.14094519058268665</v>
      </c>
      <c r="AU58">
        <f t="shared" si="23"/>
        <v>-53.980378937977122</v>
      </c>
      <c r="AW58">
        <v>55</v>
      </c>
      <c r="AX58">
        <f>IF(Z58&gt;0, (R58*SUMPRODUCT(K58:$K$98, X58:$X$98)-K58*$AZ$3)/Z58, 0)</f>
        <v>1469.7011673383684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2.2446000000000001E-2</v>
      </c>
      <c r="Q59" s="4">
        <f t="shared" si="21"/>
        <v>25</v>
      </c>
      <c r="R59">
        <f t="shared" si="0"/>
        <v>2000000</v>
      </c>
      <c r="S59">
        <f t="shared" si="1"/>
        <v>1430.4108661043983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617.43385722755625</v>
      </c>
      <c r="AC59">
        <f t="shared" si="2"/>
        <v>581.42997107864403</v>
      </c>
      <c r="AE59">
        <f t="shared" si="3"/>
        <v>0</v>
      </c>
      <c r="AF59">
        <f t="shared" si="24"/>
        <v>0</v>
      </c>
      <c r="AG59">
        <f t="shared" si="24"/>
        <v>-10.161939916293401</v>
      </c>
      <c r="AH59">
        <f t="shared" si="5"/>
        <v>-18859.507860945992</v>
      </c>
      <c r="AI59">
        <f t="shared" si="25"/>
        <v>-18869.669800862284</v>
      </c>
      <c r="AJ59">
        <f t="shared" si="7"/>
        <v>36.003886148912216</v>
      </c>
      <c r="AK59">
        <f t="shared" si="22"/>
        <v>43.220370005928942</v>
      </c>
      <c r="AL59">
        <f t="shared" si="26"/>
        <v>-18790.445544707443</v>
      </c>
      <c r="AN59">
        <f t="shared" si="27"/>
        <v>0</v>
      </c>
      <c r="AO59">
        <f t="shared" si="27"/>
        <v>0</v>
      </c>
      <c r="AP59">
        <f t="shared" si="27"/>
        <v>-2.7953989348731355E-2</v>
      </c>
      <c r="AQ59">
        <f t="shared" si="27"/>
        <v>-51.879708619601523</v>
      </c>
      <c r="AR59">
        <f t="shared" si="27"/>
        <v>-51.907662608950254</v>
      </c>
      <c r="AS59">
        <f t="shared" si="27"/>
        <v>9.9041350195931396E-2</v>
      </c>
      <c r="AT59">
        <f t="shared" si="27"/>
        <v>0.11889282683681265</v>
      </c>
      <c r="AU59">
        <f t="shared" si="23"/>
        <v>-51.689728431917509</v>
      </c>
      <c r="AW59">
        <v>56</v>
      </c>
      <c r="AX59">
        <f>IF(Z59&gt;0, (R59*SUMPRODUCT(K59:$K$98, X59:$X$98)-K59*$AZ$3)/Z59, 0)</f>
        <v>1430.4108661043983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2.4856E-2</v>
      </c>
      <c r="Q60" s="4">
        <f t="shared" si="21"/>
        <v>25</v>
      </c>
      <c r="R60">
        <f t="shared" si="0"/>
        <v>2000000</v>
      </c>
      <c r="S60">
        <f t="shared" si="1"/>
        <v>1391.2410394999772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581.42997107864403</v>
      </c>
      <c r="AC60">
        <f t="shared" si="2"/>
        <v>545.79695630297147</v>
      </c>
      <c r="AE60">
        <f t="shared" si="3"/>
        <v>0</v>
      </c>
      <c r="AF60">
        <f t="shared" si="24"/>
        <v>0</v>
      </c>
      <c r="AG60">
        <f t="shared" si="24"/>
        <v>-9.8077353385710779</v>
      </c>
      <c r="AH60">
        <f t="shared" si="5"/>
        <v>-20206.814284751101</v>
      </c>
      <c r="AI60">
        <f t="shared" si="25"/>
        <v>-20216.622020089671</v>
      </c>
      <c r="AJ60">
        <f t="shared" si="7"/>
        <v>35.633014775672564</v>
      </c>
      <c r="AK60">
        <f t="shared" si="22"/>
        <v>40.700097975505088</v>
      </c>
      <c r="AL60">
        <f t="shared" si="26"/>
        <v>-20140.28890733849</v>
      </c>
      <c r="AN60">
        <f t="shared" si="27"/>
        <v>0</v>
      </c>
      <c r="AO60">
        <f t="shared" si="27"/>
        <v>0</v>
      </c>
      <c r="AP60">
        <f t="shared" si="27"/>
        <v>-2.4088950978564262E-2</v>
      </c>
      <c r="AQ60">
        <f t="shared" si="27"/>
        <v>-49.630311375147606</v>
      </c>
      <c r="AR60">
        <f t="shared" si="27"/>
        <v>-49.654400326126172</v>
      </c>
      <c r="AS60">
        <f t="shared" si="27"/>
        <v>8.7518873268728523E-2</v>
      </c>
      <c r="AT60">
        <f t="shared" si="27"/>
        <v>9.9964225288479869E-2</v>
      </c>
      <c r="AU60">
        <f t="shared" si="23"/>
        <v>-49.466917227568956</v>
      </c>
      <c r="AW60">
        <v>57</v>
      </c>
      <c r="AX60">
        <f>IF(Z60&gt;0, (R60*SUMPRODUCT(K60:$K$98, X60:$X$98)-K60*$AZ$3)/Z60, 0)</f>
        <v>1391.2410394999772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2.7564999999999999E-2</v>
      </c>
      <c r="Q61" s="4">
        <f t="shared" si="21"/>
        <v>25</v>
      </c>
      <c r="R61">
        <f t="shared" si="0"/>
        <v>2000000</v>
      </c>
      <c r="S61">
        <f t="shared" si="1"/>
        <v>1352.5160809645472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545.79695630297147</v>
      </c>
      <c r="AC61">
        <f t="shared" si="2"/>
        <v>510.67262157418912</v>
      </c>
      <c r="AE61">
        <f t="shared" si="3"/>
        <v>0</v>
      </c>
      <c r="AF61">
        <f t="shared" si="24"/>
        <v>0</v>
      </c>
      <c r="AG61">
        <f t="shared" si="24"/>
        <v>-9.4393077605776554</v>
      </c>
      <c r="AH61">
        <f t="shared" si="5"/>
        <v>-21628.017968616939</v>
      </c>
      <c r="AI61">
        <f t="shared" si="25"/>
        <v>-21637.457276377518</v>
      </c>
      <c r="AJ61">
        <f t="shared" si="7"/>
        <v>35.124334728782344</v>
      </c>
      <c r="AK61">
        <f t="shared" si="22"/>
        <v>38.205786941208004</v>
      </c>
      <c r="AL61">
        <f t="shared" si="26"/>
        <v>-21564.127154707527</v>
      </c>
      <c r="AN61">
        <f t="shared" si="27"/>
        <v>0</v>
      </c>
      <c r="AO61">
        <f t="shared" si="27"/>
        <v>0</v>
      </c>
      <c r="AP61">
        <f t="shared" si="27"/>
        <v>-2.0700044227727227E-2</v>
      </c>
      <c r="AQ61">
        <f t="shared" si="27"/>
        <v>-47.429423837437419</v>
      </c>
      <c r="AR61">
        <f t="shared" si="27"/>
        <v>-47.450123881665142</v>
      </c>
      <c r="AS61">
        <f t="shared" si="27"/>
        <v>7.7026335065781909E-2</v>
      </c>
      <c r="AT61">
        <f t="shared" si="27"/>
        <v>8.3783842999704344E-2</v>
      </c>
      <c r="AU61">
        <f t="shared" si="23"/>
        <v>-47.28931370359966</v>
      </c>
      <c r="AW61">
        <v>58</v>
      </c>
      <c r="AX61">
        <f>IF(Z61&gt;0, (R61*SUMPRODUCT(K61:$K$98, X61:$X$98)-K61*$AZ$3)/Z61, 0)</f>
        <v>1352.5160809645472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3.0620999999999999E-2</v>
      </c>
      <c r="Q62" s="4">
        <f t="shared" si="21"/>
        <v>25</v>
      </c>
      <c r="R62">
        <f t="shared" si="0"/>
        <v>2000000</v>
      </c>
      <c r="S62">
        <f t="shared" si="1"/>
        <v>1314.6024931663167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510.67262157418912</v>
      </c>
      <c r="AC62">
        <f t="shared" si="2"/>
        <v>476.19496259957765</v>
      </c>
      <c r="AE62">
        <f t="shared" si="3"/>
        <v>0</v>
      </c>
      <c r="AF62">
        <f t="shared" si="24"/>
        <v>0</v>
      </c>
      <c r="AG62">
        <f t="shared" si="24"/>
        <v>-9.0558736400352302</v>
      </c>
      <c r="AH62">
        <f t="shared" si="5"/>
        <v>-23123.283434931873</v>
      </c>
      <c r="AI62">
        <f t="shared" si="25"/>
        <v>-23132.339308571907</v>
      </c>
      <c r="AJ62">
        <f t="shared" si="7"/>
        <v>34.477658974611472</v>
      </c>
      <c r="AK62">
        <f t="shared" si="22"/>
        <v>35.747083510193242</v>
      </c>
      <c r="AL62">
        <f t="shared" si="26"/>
        <v>-23062.114566087104</v>
      </c>
      <c r="AN62">
        <f t="shared" si="27"/>
        <v>0</v>
      </c>
      <c r="AO62">
        <f t="shared" si="27"/>
        <v>0</v>
      </c>
      <c r="AP62">
        <f t="shared" si="27"/>
        <v>-1.7731417617100641E-2</v>
      </c>
      <c r="AQ62">
        <f t="shared" si="27"/>
        <v>-45.275432449802537</v>
      </c>
      <c r="AR62">
        <f t="shared" si="27"/>
        <v>-45.293163867419636</v>
      </c>
      <c r="AS62">
        <f t="shared" si="27"/>
        <v>6.750732110882629E-2</v>
      </c>
      <c r="AT62">
        <f t="shared" si="27"/>
        <v>6.9992856736696085E-2</v>
      </c>
      <c r="AU62">
        <f t="shared" si="23"/>
        <v>-45.155663689574112</v>
      </c>
      <c r="AW62">
        <v>59</v>
      </c>
      <c r="AX62">
        <f>IF(Z62&gt;0, (R62*SUMPRODUCT(K62:$K$98, X62:$X$98)-K62*$AZ$3)/Z62, 0)</f>
        <v>1314.6024931663167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3.3921E-2</v>
      </c>
      <c r="Q63" s="4">
        <f t="shared" si="21"/>
        <v>25</v>
      </c>
      <c r="R63">
        <f t="shared" si="0"/>
        <v>2000000</v>
      </c>
      <c r="S63">
        <f t="shared" si="1"/>
        <v>1277.6534151905373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476.19496259957765</v>
      </c>
      <c r="AC63">
        <f t="shared" si="2"/>
        <v>442.48360592015564</v>
      </c>
      <c r="AE63">
        <f t="shared" si="3"/>
        <v>0</v>
      </c>
      <c r="AF63">
        <f t="shared" si="24"/>
        <v>0</v>
      </c>
      <c r="AG63">
        <f t="shared" si="24"/>
        <v>-8.6581306138912435</v>
      </c>
      <c r="AH63">
        <f t="shared" si="5"/>
        <v>-24574.743179490804</v>
      </c>
      <c r="AI63">
        <f t="shared" si="25"/>
        <v>-24583.401310104695</v>
      </c>
      <c r="AJ63">
        <f t="shared" si="7"/>
        <v>33.711356679422011</v>
      </c>
      <c r="AK63">
        <f t="shared" si="22"/>
        <v>33.333647381970437</v>
      </c>
      <c r="AL63">
        <f t="shared" si="26"/>
        <v>-24516.356306043304</v>
      </c>
      <c r="AN63">
        <f t="shared" si="27"/>
        <v>0</v>
      </c>
      <c r="AO63">
        <f t="shared" si="27"/>
        <v>0</v>
      </c>
      <c r="AP63">
        <f t="shared" si="27"/>
        <v>-1.5136282164232111E-2</v>
      </c>
      <c r="AQ63">
        <f t="shared" si="27"/>
        <v>-42.961958356405063</v>
      </c>
      <c r="AR63">
        <f t="shared" si="27"/>
        <v>-42.977094638569291</v>
      </c>
      <c r="AS63">
        <f t="shared" si="27"/>
        <v>5.8934731940879448E-2</v>
      </c>
      <c r="AT63">
        <f t="shared" si="27"/>
        <v>5.8274414517034134E-2</v>
      </c>
      <c r="AU63">
        <f t="shared" si="23"/>
        <v>-42.859885492111381</v>
      </c>
      <c r="AW63">
        <v>60</v>
      </c>
      <c r="AX63">
        <f>IF(Z63&gt;0, (R63*SUMPRODUCT(K63:$K$98, X63:$X$98)-K63*$AZ$3)/Z63, 0)</f>
        <v>1277.6534151905373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3.7368999999999999E-2</v>
      </c>
      <c r="Q64" s="4">
        <f t="shared" si="21"/>
        <v>25</v>
      </c>
      <c r="R64">
        <f t="shared" si="0"/>
        <v>2000000</v>
      </c>
      <c r="S64">
        <f t="shared" si="1"/>
        <v>1242.2603512851128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442.48360592015564</v>
      </c>
      <c r="AC64">
        <f t="shared" si="2"/>
        <v>409.8467152158758</v>
      </c>
      <c r="AE64">
        <f t="shared" si="3"/>
        <v>0</v>
      </c>
      <c r="AF64">
        <f t="shared" si="24"/>
        <v>0</v>
      </c>
      <c r="AG64">
        <f t="shared" si="24"/>
        <v>-8.2480036248418287</v>
      </c>
      <c r="AH64">
        <f t="shared" si="5"/>
        <v>-25883.654632840149</v>
      </c>
      <c r="AI64">
        <f t="shared" si="25"/>
        <v>-25891.902636464991</v>
      </c>
      <c r="AJ64">
        <f t="shared" si="7"/>
        <v>32.636890704279836</v>
      </c>
      <c r="AK64">
        <f t="shared" si="22"/>
        <v>30.973852414410899</v>
      </c>
      <c r="AL64">
        <f t="shared" si="26"/>
        <v>-25828.291893346297</v>
      </c>
      <c r="AN64">
        <f t="shared" si="27"/>
        <v>0</v>
      </c>
      <c r="AO64">
        <f t="shared" si="27"/>
        <v>0</v>
      </c>
      <c r="AP64">
        <f t="shared" si="27"/>
        <v>-1.2874367512852321E-2</v>
      </c>
      <c r="AQ64">
        <f t="shared" si="27"/>
        <v>-40.401980585370694</v>
      </c>
      <c r="AR64">
        <f t="shared" si="27"/>
        <v>-40.414854952883552</v>
      </c>
      <c r="AS64">
        <f t="shared" si="27"/>
        <v>5.0943154794230582E-2</v>
      </c>
      <c r="AT64">
        <f t="shared" si="27"/>
        <v>4.8347306501046947E-2</v>
      </c>
      <c r="AU64">
        <f t="shared" si="23"/>
        <v>-40.315564491588269</v>
      </c>
      <c r="AW64">
        <v>61</v>
      </c>
      <c r="AX64">
        <f>IF(Z64&gt;0, (R64*SUMPRODUCT(K64:$K$98, X64:$X$98)-K64*$AZ$3)/Z64, 0)</f>
        <v>1242.2603512851128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5.0548205999999998E-2</v>
      </c>
      <c r="Q65" s="4">
        <f t="shared" si="21"/>
        <v>25</v>
      </c>
      <c r="R65">
        <f t="shared" si="0"/>
        <v>2000000</v>
      </c>
      <c r="S65">
        <f t="shared" si="1"/>
        <v>1221.7157194829506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409.8467152158758</v>
      </c>
      <c r="AC65">
        <f t="shared" si="2"/>
        <v>378.66354503418825</v>
      </c>
      <c r="AE65">
        <f t="shared" si="3"/>
        <v>0</v>
      </c>
      <c r="AF65">
        <f t="shared" si="24"/>
        <v>0</v>
      </c>
      <c r="AG65">
        <f t="shared" si="24"/>
        <v>-7.74860180227616</v>
      </c>
      <c r="AH65">
        <f t="shared" si="5"/>
        <v>-33353.742905380117</v>
      </c>
      <c r="AI65">
        <f t="shared" si="25"/>
        <v>-33361.491507182393</v>
      </c>
      <c r="AJ65">
        <f t="shared" si="7"/>
        <v>31.183170181687558</v>
      </c>
      <c r="AK65">
        <f t="shared" si="22"/>
        <v>28.689270065111309</v>
      </c>
      <c r="AL65">
        <f t="shared" si="26"/>
        <v>-33301.6190669356</v>
      </c>
      <c r="AN65">
        <f t="shared" si="27"/>
        <v>0</v>
      </c>
      <c r="AO65">
        <f t="shared" si="27"/>
        <v>0</v>
      </c>
      <c r="AP65">
        <f t="shared" si="27"/>
        <v>-1.0798971121932529E-2</v>
      </c>
      <c r="AQ65">
        <f t="shared" si="27"/>
        <v>-46.484012939954766</v>
      </c>
      <c r="AR65">
        <f t="shared" si="27"/>
        <v>-46.494811911076695</v>
      </c>
      <c r="AS65">
        <f t="shared" si="27"/>
        <v>4.3458957225474139E-2</v>
      </c>
      <c r="AT65">
        <f t="shared" si="27"/>
        <v>3.9983290772723931E-2</v>
      </c>
      <c r="AU65">
        <f t="shared" si="23"/>
        <v>-46.41136966307851</v>
      </c>
      <c r="AW65">
        <v>62</v>
      </c>
      <c r="AX65">
        <f>IF(Z65&gt;0, (R65*SUMPRODUCT(K65:$K$98, X65:$X$98)-K65*$AZ$3)/Z65, 0)</f>
        <v>1221.7157194829506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6.4784177999999998E-2</v>
      </c>
      <c r="Q66" s="4">
        <f t="shared" si="21"/>
        <v>25</v>
      </c>
      <c r="R66">
        <f t="shared" si="0"/>
        <v>2000000</v>
      </c>
      <c r="S66">
        <f t="shared" si="1"/>
        <v>1187.0710287260599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378.66354503418825</v>
      </c>
      <c r="AC66">
        <f t="shared" si="2"/>
        <v>340.41061281180799</v>
      </c>
      <c r="AE66">
        <f t="shared" si="3"/>
        <v>0</v>
      </c>
      <c r="AF66">
        <f t="shared" si="24"/>
        <v>0</v>
      </c>
      <c r="AG66">
        <f t="shared" si="24"/>
        <v>-7.1691289858436189</v>
      </c>
      <c r="AH66">
        <f t="shared" si="5"/>
        <v>-40158.943872782365</v>
      </c>
      <c r="AI66">
        <f t="shared" si="25"/>
        <v>-40166.113001768208</v>
      </c>
      <c r="AJ66">
        <f t="shared" si="7"/>
        <v>38.252932222380252</v>
      </c>
      <c r="AK66">
        <f t="shared" si="22"/>
        <v>26.50644815239318</v>
      </c>
      <c r="AL66">
        <f t="shared" si="26"/>
        <v>-40101.353621393435</v>
      </c>
      <c r="AN66">
        <f t="shared" si="27"/>
        <v>0</v>
      </c>
      <c r="AO66">
        <f t="shared" si="27"/>
        <v>0</v>
      </c>
      <c r="AP66">
        <f t="shared" si="27"/>
        <v>-8.9208740565473801E-3</v>
      </c>
      <c r="AQ66">
        <f t="shared" si="27"/>
        <v>-49.9716048128669</v>
      </c>
      <c r="AR66">
        <f t="shared" si="27"/>
        <v>-49.98052568692345</v>
      </c>
      <c r="AS66">
        <f t="shared" si="27"/>
        <v>4.7599867616183109E-2</v>
      </c>
      <c r="AT66">
        <f t="shared" si="27"/>
        <v>3.2983181934768513E-2</v>
      </c>
      <c r="AU66">
        <f t="shared" si="23"/>
        <v>-49.899942637372497</v>
      </c>
      <c r="AW66">
        <v>63</v>
      </c>
      <c r="AX66">
        <f>IF(Z66&gt;0, (R66*SUMPRODUCT(K66:$K$98, X66:$X$98)-K66*$AZ$3)/Z66, 0)</f>
        <v>1187.0710287260599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8.0470763000000001E-2</v>
      </c>
      <c r="Q67" s="4">
        <f t="shared" si="21"/>
        <v>25</v>
      </c>
      <c r="R67">
        <f t="shared" ref="R67:R98" si="28">$C$6</f>
        <v>2000000</v>
      </c>
      <c r="S67">
        <f t="shared" ref="S67:S98" si="29">AX67</f>
        <v>1141.7326385029919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340.41061281180799</v>
      </c>
      <c r="AC67">
        <f t="shared" ref="AC67:AC98" si="30">S67*Z67</f>
        <v>297.78818721106109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-6.5205324164489307</v>
      </c>
      <c r="AH67">
        <f t="shared" ref="AH67:AH98" si="33">-X67*R67</f>
        <v>-46152.422362900172</v>
      </c>
      <c r="AI67">
        <f t="shared" ref="AI67:AI98" si="34">SUM(AE67:AH67)</f>
        <v>-46158.942895316621</v>
      </c>
      <c r="AJ67">
        <f t="shared" ref="AJ67:AJ98" si="35">AB67-AC67</f>
        <v>42.622425600746908</v>
      </c>
      <c r="AK67">
        <f t="shared" si="22"/>
        <v>23.828742896826562</v>
      </c>
      <c r="AL67">
        <f t="shared" si="26"/>
        <v>-46092.491726819047</v>
      </c>
      <c r="AN67">
        <f t="shared" ref="AN67:AU98" si="36">AE67*$K67</f>
        <v>0</v>
      </c>
      <c r="AO67">
        <f t="shared" si="36"/>
        <v>0</v>
      </c>
      <c r="AP67">
        <f t="shared" si="36"/>
        <v>-7.2444605125219948E-3</v>
      </c>
      <c r="AQ67">
        <f t="shared" si="36"/>
        <v>-51.276395854090914</v>
      </c>
      <c r="AR67">
        <f t="shared" si="36"/>
        <v>-51.283640314603431</v>
      </c>
      <c r="AS67">
        <f t="shared" si="36"/>
        <v>4.7354488788919569E-2</v>
      </c>
      <c r="AT67">
        <f t="shared" si="36"/>
        <v>2.6474277858603297E-2</v>
      </c>
      <c r="AU67">
        <f t="shared" si="23"/>
        <v>-51.209811547955908</v>
      </c>
      <c r="AW67">
        <v>64</v>
      </c>
      <c r="AX67">
        <f>IF(Z67&gt;0, (R67*SUMPRODUCT(K67:$K$98, X67:$X$98)-K67*$AZ$3)/Z67, 0)</f>
        <v>1141.7326385029919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9.7818447000000003E-2</v>
      </c>
      <c r="Q68" s="4">
        <f t="shared" si="21"/>
        <v>25</v>
      </c>
      <c r="R68">
        <f t="shared" si="28"/>
        <v>2000000</v>
      </c>
      <c r="S68">
        <f t="shared" si="29"/>
        <v>1087.5531303121252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297.78818721106109</v>
      </c>
      <c r="AC68">
        <f t="shared" si="30"/>
        <v>253.07355851064872</v>
      </c>
      <c r="AE68">
        <f t="shared" si="31"/>
        <v>0</v>
      </c>
      <c r="AF68">
        <f t="shared" si="32"/>
        <v>0</v>
      </c>
      <c r="AG68">
        <f t="shared" si="32"/>
        <v>-5.8174987376942493</v>
      </c>
      <c r="AH68">
        <f t="shared" si="33"/>
        <v>-51026.268367215336</v>
      </c>
      <c r="AI68">
        <f t="shared" si="34"/>
        <v>-51032.085865953028</v>
      </c>
      <c r="AJ68">
        <f t="shared" si="35"/>
        <v>44.714628700412362</v>
      </c>
      <c r="AK68">
        <f t="shared" si="22"/>
        <v>20.845173104774279</v>
      </c>
      <c r="AL68">
        <f t="shared" si="26"/>
        <v>-50966.526064147838</v>
      </c>
      <c r="AN68">
        <f t="shared" si="36"/>
        <v>0</v>
      </c>
      <c r="AO68">
        <f t="shared" si="36"/>
        <v>0</v>
      </c>
      <c r="AP68">
        <f t="shared" si="36"/>
        <v>-5.7708696702759351E-3</v>
      </c>
      <c r="AQ68">
        <f t="shared" si="36"/>
        <v>-50.617276906266106</v>
      </c>
      <c r="AR68">
        <f t="shared" si="36"/>
        <v>-50.623047775936378</v>
      </c>
      <c r="AS68">
        <f t="shared" si="36"/>
        <v>4.4356227000598193E-2</v>
      </c>
      <c r="AT68">
        <f t="shared" si="36"/>
        <v>2.0678092538731183E-2</v>
      </c>
      <c r="AU68">
        <f t="shared" si="23"/>
        <v>-50.558013456397049</v>
      </c>
      <c r="AW68">
        <v>65</v>
      </c>
      <c r="AX68">
        <f>IF(Z68&gt;0, (R68*SUMPRODUCT(K68:$K$98, X68:$X$98)-K68*$AZ$3)/Z68, 0)</f>
        <v>1087.5531303121252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0.115047869</v>
      </c>
      <c r="Q69" s="4">
        <f t="shared" ref="Q69:Q98" si="48">$C$8</f>
        <v>25</v>
      </c>
      <c r="R69">
        <f t="shared" si="28"/>
        <v>2000000</v>
      </c>
      <c r="S69">
        <f t="shared" si="29"/>
        <v>1023.1515475841163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253.07355851064872</v>
      </c>
      <c r="AC69">
        <f t="shared" si="30"/>
        <v>208.31500227730993</v>
      </c>
      <c r="AE69">
        <f t="shared" si="31"/>
        <v>0</v>
      </c>
      <c r="AF69">
        <f t="shared" si="32"/>
        <v>0</v>
      </c>
      <c r="AG69">
        <f t="shared" si="32"/>
        <v>-5.0900329176353942</v>
      </c>
      <c r="AH69">
        <f t="shared" si="33"/>
        <v>-53543.266614553067</v>
      </c>
      <c r="AI69">
        <f t="shared" si="34"/>
        <v>-53548.356647470704</v>
      </c>
      <c r="AJ69">
        <f t="shared" si="35"/>
        <v>44.758556233338794</v>
      </c>
      <c r="AK69">
        <f t="shared" si="22"/>
        <v>17.715149095745414</v>
      </c>
      <c r="AL69">
        <f t="shared" si="26"/>
        <v>-53485.882942141616</v>
      </c>
      <c r="AN69">
        <f t="shared" si="36"/>
        <v>0</v>
      </c>
      <c r="AO69">
        <f t="shared" si="36"/>
        <v>0</v>
      </c>
      <c r="AP69">
        <f t="shared" si="36"/>
        <v>-4.5082452819028545E-3</v>
      </c>
      <c r="AQ69">
        <f t="shared" si="36"/>
        <v>-47.423304131569921</v>
      </c>
      <c r="AR69">
        <f t="shared" si="36"/>
        <v>-47.427812376851826</v>
      </c>
      <c r="AS69">
        <f t="shared" si="36"/>
        <v>3.9642680750574109E-2</v>
      </c>
      <c r="AT69">
        <f t="shared" si="36"/>
        <v>1.5690318436329741E-2</v>
      </c>
      <c r="AU69">
        <f t="shared" si="23"/>
        <v>-47.372479377664924</v>
      </c>
      <c r="AW69">
        <v>66</v>
      </c>
      <c r="AX69">
        <f>IF(Z69&gt;0, (R69*SUMPRODUCT(K69:$K$98, X69:$X$98)-K69*$AZ$3)/Z69, 0)</f>
        <v>1023.1515475841163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0.13365521</v>
      </c>
      <c r="Q70" s="4">
        <f t="shared" si="48"/>
        <v>25</v>
      </c>
      <c r="R70">
        <f t="shared" si="28"/>
        <v>2000000</v>
      </c>
      <c r="S70">
        <f t="shared" si="29"/>
        <v>952.79558420720639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208.31500227730993</v>
      </c>
      <c r="AC70">
        <f t="shared" si="30"/>
        <v>166.12269874656783</v>
      </c>
      <c r="AE70">
        <f t="shared" si="31"/>
        <v>0</v>
      </c>
      <c r="AF70">
        <f t="shared" si="32"/>
        <v>0</v>
      </c>
      <c r="AG70">
        <f t="shared" si="32"/>
        <v>-4.3588231699455697</v>
      </c>
      <c r="AH70">
        <f t="shared" si="33"/>
        <v>-54424.7534810777</v>
      </c>
      <c r="AI70">
        <f t="shared" si="34"/>
        <v>-54429.112304247647</v>
      </c>
      <c r="AJ70">
        <f t="shared" si="35"/>
        <v>42.192303530742095</v>
      </c>
      <c r="AK70">
        <f t="shared" si="22"/>
        <v>14.582050159411697</v>
      </c>
      <c r="AL70">
        <f t="shared" si="26"/>
        <v>-54372.337950557492</v>
      </c>
      <c r="AN70">
        <f t="shared" si="36"/>
        <v>0</v>
      </c>
      <c r="AO70">
        <f t="shared" si="36"/>
        <v>0</v>
      </c>
      <c r="AP70">
        <f t="shared" si="36"/>
        <v>-3.4469753207139208E-3</v>
      </c>
      <c r="AQ70">
        <f t="shared" si="36"/>
        <v>-43.039319277445365</v>
      </c>
      <c r="AR70">
        <f t="shared" si="36"/>
        <v>-43.042766252766079</v>
      </c>
      <c r="AS70">
        <f t="shared" si="36"/>
        <v>3.3365847460234306E-2</v>
      </c>
      <c r="AT70">
        <f t="shared" si="36"/>
        <v>1.1531545342669241E-2</v>
      </c>
      <c r="AU70">
        <f t="shared" si="23"/>
        <v>-42.997868859963177</v>
      </c>
      <c r="AW70">
        <v>67</v>
      </c>
      <c r="AX70">
        <f>IF(Z70&gt;0, (R70*SUMPRODUCT(K70:$K$98, X70:$X$98)-K70*$AZ$3)/Z70, 0)</f>
        <v>952.79558420720639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0.153152232</v>
      </c>
      <c r="Q71" s="4">
        <f t="shared" si="48"/>
        <v>25</v>
      </c>
      <c r="R71">
        <f t="shared" si="28"/>
        <v>2000000</v>
      </c>
      <c r="S71">
        <f t="shared" si="29"/>
        <v>875.58540969628859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166.12269874656783</v>
      </c>
      <c r="AC71">
        <f t="shared" si="30"/>
        <v>127.75391571986177</v>
      </c>
      <c r="AE71">
        <f t="shared" si="31"/>
        <v>0</v>
      </c>
      <c r="AF71">
        <f t="shared" si="32"/>
        <v>0</v>
      </c>
      <c r="AG71">
        <f t="shared" si="32"/>
        <v>-3.647671440875635</v>
      </c>
      <c r="AH71">
        <f t="shared" si="33"/>
        <v>-53405.079789638345</v>
      </c>
      <c r="AI71">
        <f t="shared" si="34"/>
        <v>-53408.727461079223</v>
      </c>
      <c r="AJ71">
        <f t="shared" si="35"/>
        <v>38.368783026706069</v>
      </c>
      <c r="AK71">
        <f t="shared" si="22"/>
        <v>11.628588912259749</v>
      </c>
      <c r="AL71">
        <f t="shared" si="26"/>
        <v>-53358.730089140256</v>
      </c>
      <c r="AN71">
        <f t="shared" si="36"/>
        <v>0</v>
      </c>
      <c r="AO71">
        <f t="shared" si="36"/>
        <v>0</v>
      </c>
      <c r="AP71">
        <f t="shared" si="36"/>
        <v>-2.5755300031165434E-3</v>
      </c>
      <c r="AQ71">
        <f t="shared" si="36"/>
        <v>-37.707997429732337</v>
      </c>
      <c r="AR71">
        <f t="shared" si="36"/>
        <v>-37.710572959735458</v>
      </c>
      <c r="AS71">
        <f t="shared" si="36"/>
        <v>2.7091242583139073E-2</v>
      </c>
      <c r="AT71">
        <f t="shared" si="36"/>
        <v>8.210657161118606E-3</v>
      </c>
      <c r="AU71">
        <f t="shared" si="23"/>
        <v>-37.675271059991196</v>
      </c>
      <c r="AW71">
        <v>68</v>
      </c>
      <c r="AX71">
        <f>IF(Z71&gt;0, (R71*SUMPRODUCT(K71:$K$98, X71:$X$98)-K71*$AZ$3)/Z71, 0)</f>
        <v>875.58540969628859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0.17329698399999999</v>
      </c>
      <c r="Q72" s="4">
        <f t="shared" si="48"/>
        <v>25</v>
      </c>
      <c r="R72">
        <f t="shared" si="28"/>
        <v>2000000</v>
      </c>
      <c r="S72">
        <f t="shared" si="29"/>
        <v>790.65128756872593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127.75391571986177</v>
      </c>
      <c r="AC72">
        <f t="shared" si="30"/>
        <v>94.216039942575179</v>
      </c>
      <c r="AE72">
        <f t="shared" si="31"/>
        <v>0</v>
      </c>
      <c r="AF72">
        <f t="shared" si="32"/>
        <v>0</v>
      </c>
      <c r="AG72">
        <f t="shared" si="32"/>
        <v>-2.9790642671401968</v>
      </c>
      <c r="AH72">
        <f t="shared" si="33"/>
        <v>-50570.436746134546</v>
      </c>
      <c r="AI72">
        <f t="shared" si="34"/>
        <v>-50573.41581040169</v>
      </c>
      <c r="AJ72">
        <f t="shared" si="35"/>
        <v>33.537875777286587</v>
      </c>
      <c r="AK72">
        <f t="shared" si="22"/>
        <v>8.9427741003903236</v>
      </c>
      <c r="AL72">
        <f t="shared" si="26"/>
        <v>-50530.935160524015</v>
      </c>
      <c r="AN72">
        <f t="shared" si="36"/>
        <v>0</v>
      </c>
      <c r="AO72">
        <f t="shared" si="36"/>
        <v>0</v>
      </c>
      <c r="AP72">
        <f t="shared" si="36"/>
        <v>-1.8780742154855094E-3</v>
      </c>
      <c r="AQ72">
        <f t="shared" si="36"/>
        <v>-31.880827267257683</v>
      </c>
      <c r="AR72">
        <f t="shared" si="36"/>
        <v>-31.882705341473169</v>
      </c>
      <c r="AS72">
        <f t="shared" si="36"/>
        <v>2.114308859806608E-2</v>
      </c>
      <c r="AT72">
        <f t="shared" si="36"/>
        <v>5.6377412324097051E-3</v>
      </c>
      <c r="AU72">
        <f t="shared" si="23"/>
        <v>-31.855924511642698</v>
      </c>
      <c r="AW72">
        <v>69</v>
      </c>
      <c r="AX72">
        <f>IF(Z72&gt;0, (R72*SUMPRODUCT(K72:$K$98, X72:$X$98)-K72*$AZ$3)/Z72, 0)</f>
        <v>790.65128756872593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0.19491187900000001</v>
      </c>
      <c r="Q73" s="4">
        <f t="shared" si="48"/>
        <v>25</v>
      </c>
      <c r="R73">
        <f t="shared" si="28"/>
        <v>2000000</v>
      </c>
      <c r="S73">
        <f t="shared" si="29"/>
        <v>697.22638425712478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94.216039942575179</v>
      </c>
      <c r="AC73">
        <f t="shared" si="30"/>
        <v>66.058535579286897</v>
      </c>
      <c r="AE73">
        <f t="shared" si="31"/>
        <v>0</v>
      </c>
      <c r="AF73">
        <f t="shared" si="32"/>
        <v>0</v>
      </c>
      <c r="AG73">
        <f t="shared" si="32"/>
        <v>-2.3686186104987415</v>
      </c>
      <c r="AH73">
        <f t="shared" si="33"/>
        <v>-46452.401117604299</v>
      </c>
      <c r="AI73">
        <f t="shared" si="34"/>
        <v>-46454.769736214796</v>
      </c>
      <c r="AJ73">
        <f t="shared" si="35"/>
        <v>28.157504363288282</v>
      </c>
      <c r="AK73">
        <f t="shared" ref="AK73:AK98" si="49">G73*SUM(AB73:AB73, AE73:AF73)</f>
        <v>6.595122795980263</v>
      </c>
      <c r="AL73">
        <f t="shared" si="26"/>
        <v>-46420.017109055523</v>
      </c>
      <c r="AN73">
        <f t="shared" si="36"/>
        <v>0</v>
      </c>
      <c r="AO73">
        <f t="shared" si="36"/>
        <v>0</v>
      </c>
      <c r="AP73">
        <f t="shared" si="36"/>
        <v>-1.3332450884722526E-3</v>
      </c>
      <c r="AQ73">
        <f t="shared" si="36"/>
        <v>-26.147069588695107</v>
      </c>
      <c r="AR73">
        <f t="shared" si="36"/>
        <v>-26.148402833783578</v>
      </c>
      <c r="AS73">
        <f t="shared" si="36"/>
        <v>1.5849260927695508E-2</v>
      </c>
      <c r="AT73">
        <f t="shared" si="36"/>
        <v>3.7122544915581071E-3</v>
      </c>
      <c r="AU73">
        <f t="shared" si="23"/>
        <v>-26.128841318364323</v>
      </c>
      <c r="AW73">
        <v>70</v>
      </c>
      <c r="AX73">
        <f>IF(Z73&gt;0, (R73*SUMPRODUCT(K73:$K$98, X73:$X$98)-K73*$AZ$3)/Z73, 0)</f>
        <v>697.22638425712478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0.21714087100000001</v>
      </c>
      <c r="Q74" s="4">
        <f t="shared" si="48"/>
        <v>25</v>
      </c>
      <c r="R74">
        <f t="shared" si="28"/>
        <v>2000000</v>
      </c>
      <c r="S74">
        <f t="shared" si="29"/>
        <v>590.45750438893128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66.058535579286897</v>
      </c>
      <c r="AC74">
        <f t="shared" si="30"/>
        <v>43.235861440564491</v>
      </c>
      <c r="AE74">
        <f t="shared" si="31"/>
        <v>0</v>
      </c>
      <c r="AF74">
        <f t="shared" si="32"/>
        <v>0</v>
      </c>
      <c r="AG74">
        <f t="shared" si="32"/>
        <v>-1.8306085162432473</v>
      </c>
      <c r="AH74">
        <f t="shared" si="33"/>
        <v>-41145.912652040519</v>
      </c>
      <c r="AI74">
        <f t="shared" si="34"/>
        <v>-41147.743260556759</v>
      </c>
      <c r="AJ74">
        <f t="shared" si="35"/>
        <v>22.822674138722405</v>
      </c>
      <c r="AK74">
        <f t="shared" si="49"/>
        <v>4.6240974905500831</v>
      </c>
      <c r="AL74">
        <f t="shared" si="26"/>
        <v>-41120.296488927488</v>
      </c>
      <c r="AN74">
        <f t="shared" si="36"/>
        <v>0</v>
      </c>
      <c r="AO74">
        <f t="shared" si="36"/>
        <v>0</v>
      </c>
      <c r="AP74">
        <f t="shared" si="36"/>
        <v>-9.200094980537436E-4</v>
      </c>
      <c r="AQ74">
        <f t="shared" si="36"/>
        <v>-20.678714269095497</v>
      </c>
      <c r="AR74">
        <f t="shared" si="36"/>
        <v>-20.67963427859355</v>
      </c>
      <c r="AS74">
        <f t="shared" si="36"/>
        <v>1.1469998523605748E-2</v>
      </c>
      <c r="AT74">
        <f t="shared" si="36"/>
        <v>2.3239341309101978E-3</v>
      </c>
      <c r="AU74">
        <f t="shared" si="23"/>
        <v>-20.665840345939035</v>
      </c>
      <c r="AW74">
        <v>71</v>
      </c>
      <c r="AX74">
        <f>IF(Z74&gt;0, (R74*SUMPRODUCT(K74:$K$98, X74:$X$98)-K74*$AZ$3)/Z74, 0)</f>
        <v>590.45750438893128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0.240684854</v>
      </c>
      <c r="Q75" s="4">
        <f t="shared" si="48"/>
        <v>25</v>
      </c>
      <c r="R75">
        <f t="shared" si="28"/>
        <v>2000000</v>
      </c>
      <c r="S75">
        <f t="shared" si="29"/>
        <v>465.21300907762532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43.235861440564491</v>
      </c>
      <c r="AC75">
        <f t="shared" si="30"/>
        <v>25.525357394658954</v>
      </c>
      <c r="AE75">
        <f t="shared" si="31"/>
        <v>0</v>
      </c>
      <c r="AF75">
        <f t="shared" si="32"/>
        <v>0</v>
      </c>
      <c r="AG75">
        <f t="shared" si="32"/>
        <v>-1.3717026876176521</v>
      </c>
      <c r="AH75">
        <f t="shared" si="33"/>
        <v>-35247.979477053006</v>
      </c>
      <c r="AI75">
        <f t="shared" si="34"/>
        <v>-35249.351179740625</v>
      </c>
      <c r="AJ75">
        <f t="shared" si="35"/>
        <v>17.710504045905537</v>
      </c>
      <c r="AK75">
        <f t="shared" si="49"/>
        <v>3.0265103008395147</v>
      </c>
      <c r="AL75">
        <f t="shared" si="26"/>
        <v>-35228.614165393876</v>
      </c>
      <c r="AN75">
        <f t="shared" si="36"/>
        <v>0</v>
      </c>
      <c r="AO75">
        <f t="shared" si="36"/>
        <v>0</v>
      </c>
      <c r="AP75">
        <f t="shared" si="36"/>
        <v>-6.1551522442457817E-4</v>
      </c>
      <c r="AQ75">
        <f t="shared" si="36"/>
        <v>-15.816596551262752</v>
      </c>
      <c r="AR75">
        <f t="shared" si="36"/>
        <v>-15.817212066487178</v>
      </c>
      <c r="AS75">
        <f t="shared" si="36"/>
        <v>7.9471192780271854E-3</v>
      </c>
      <c r="AT75">
        <f t="shared" si="36"/>
        <v>1.3580662805873171E-3</v>
      </c>
      <c r="AU75">
        <f t="shared" si="23"/>
        <v>-15.807906880928561</v>
      </c>
      <c r="AW75">
        <v>72</v>
      </c>
      <c r="AX75">
        <f>IF(Z75&gt;0, (R75*SUMPRODUCT(K75:$K$98, X75:$X$98)-K75*$AZ$3)/Z75, 0)</f>
        <v>465.21300907762532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0.26560892699999999</v>
      </c>
      <c r="Q76" s="4">
        <f t="shared" si="48"/>
        <v>25</v>
      </c>
      <c r="R76">
        <f t="shared" si="28"/>
        <v>2000000</v>
      </c>
      <c r="S76">
        <f t="shared" si="29"/>
        <v>310.94849092703646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25.525357394658954</v>
      </c>
      <c r="AC76">
        <f t="shared" si="30"/>
        <v>12.358948542672911</v>
      </c>
      <c r="AE76">
        <f t="shared" si="31"/>
        <v>0</v>
      </c>
      <c r="AF76">
        <f t="shared" si="32"/>
        <v>0</v>
      </c>
      <c r="AG76">
        <f t="shared" si="32"/>
        <v>-0.9936491817203349</v>
      </c>
      <c r="AH76">
        <f t="shared" si="33"/>
        <v>-29146.918321691261</v>
      </c>
      <c r="AI76">
        <f t="shared" si="34"/>
        <v>-29147.911970872981</v>
      </c>
      <c r="AJ76">
        <f t="shared" si="35"/>
        <v>13.166408851986043</v>
      </c>
      <c r="AK76">
        <f t="shared" si="49"/>
        <v>1.786775017626127</v>
      </c>
      <c r="AL76">
        <f t="shared" si="26"/>
        <v>-29132.958787003368</v>
      </c>
      <c r="AN76">
        <f t="shared" si="36"/>
        <v>0</v>
      </c>
      <c r="AO76">
        <f t="shared" si="36"/>
        <v>0</v>
      </c>
      <c r="AP76">
        <f t="shared" si="36"/>
        <v>-3.9810154809710355E-4</v>
      </c>
      <c r="AQ76">
        <f t="shared" si="36"/>
        <v>-11.677595593684027</v>
      </c>
      <c r="AR76">
        <f t="shared" si="36"/>
        <v>-11.677993695232123</v>
      </c>
      <c r="AS76">
        <f t="shared" si="36"/>
        <v>5.2750687498983968E-3</v>
      </c>
      <c r="AT76">
        <f t="shared" si="36"/>
        <v>7.158642242191197E-4</v>
      </c>
      <c r="AU76">
        <f t="shared" si="23"/>
        <v>-11.672002762258007</v>
      </c>
      <c r="AW76">
        <v>73</v>
      </c>
      <c r="AX76">
        <f>IF(Z76&gt;0, (R76*SUMPRODUCT(K76:$K$98, X76:$X$98)-K76*$AZ$3)/Z76, 0)</f>
        <v>310.94849092703646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0.29099302900000001</v>
      </c>
      <c r="Q77" s="4">
        <f t="shared" si="48"/>
        <v>25</v>
      </c>
      <c r="R77">
        <f t="shared" si="28"/>
        <v>2000000</v>
      </c>
      <c r="S77">
        <f t="shared" si="29"/>
        <v>109.69384069235372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12.358948542672911</v>
      </c>
      <c r="AC77">
        <f t="shared" si="30"/>
        <v>3.0475919662002227</v>
      </c>
      <c r="AE77">
        <f t="shared" si="31"/>
        <v>0</v>
      </c>
      <c r="AF77">
        <f t="shared" si="32"/>
        <v>0</v>
      </c>
      <c r="AG77">
        <f t="shared" si="32"/>
        <v>-0.69456770475095986</v>
      </c>
      <c r="AH77">
        <f t="shared" si="33"/>
        <v>-23131.598812173735</v>
      </c>
      <c r="AI77">
        <f t="shared" si="34"/>
        <v>-23132.293379878487</v>
      </c>
      <c r="AJ77">
        <f t="shared" si="35"/>
        <v>9.3113565764726882</v>
      </c>
      <c r="AK77">
        <f t="shared" si="49"/>
        <v>0.86512639798710389</v>
      </c>
      <c r="AL77">
        <f t="shared" si="26"/>
        <v>-23122.116896904026</v>
      </c>
      <c r="AN77">
        <f t="shared" si="36"/>
        <v>0</v>
      </c>
      <c r="AO77">
        <f t="shared" si="36"/>
        <v>0</v>
      </c>
      <c r="AP77">
        <f t="shared" si="36"/>
        <v>-2.484604975765778E-4</v>
      </c>
      <c r="AQ77">
        <f t="shared" si="36"/>
        <v>-8.27462680931181</v>
      </c>
      <c r="AR77">
        <f t="shared" si="36"/>
        <v>-8.274875269809387</v>
      </c>
      <c r="AS77">
        <f t="shared" si="36"/>
        <v>3.3308549652950833E-3</v>
      </c>
      <c r="AT77">
        <f t="shared" si="36"/>
        <v>3.0947268904127844E-4</v>
      </c>
      <c r="AU77">
        <f t="shared" si="23"/>
        <v>-8.2712349421550506</v>
      </c>
      <c r="AW77">
        <v>74</v>
      </c>
      <c r="AX77">
        <f>IF(Z77&gt;0, (R77*SUMPRODUCT(K77:$K$98, X77:$X$98)-K77*$AZ$3)/Z77, 0)</f>
        <v>109.69384069235372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0.31752069599999999</v>
      </c>
      <c r="Q78" s="4">
        <f t="shared" si="48"/>
        <v>25</v>
      </c>
      <c r="R78">
        <f t="shared" si="28"/>
        <v>2000000</v>
      </c>
      <c r="S78">
        <f t="shared" si="29"/>
        <v>-166.6901488046976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3.0475919662002227</v>
      </c>
      <c r="AC78">
        <f t="shared" si="30"/>
        <v>-3.1143214348871648</v>
      </c>
      <c r="AE78">
        <f t="shared" si="31"/>
        <v>0</v>
      </c>
      <c r="AF78">
        <f t="shared" si="32"/>
        <v>0</v>
      </c>
      <c r="AG78">
        <f t="shared" si="32"/>
        <v>-0.46708240667180301</v>
      </c>
      <c r="AH78">
        <f t="shared" si="33"/>
        <v>-17643.169682531781</v>
      </c>
      <c r="AI78">
        <f t="shared" si="34"/>
        <v>-17643.636764938452</v>
      </c>
      <c r="AJ78">
        <f t="shared" si="35"/>
        <v>6.1619134010873875</v>
      </c>
      <c r="AK78">
        <f t="shared" si="49"/>
        <v>0.2133314376340156</v>
      </c>
      <c r="AL78">
        <f t="shared" si="26"/>
        <v>-17637.261520099732</v>
      </c>
      <c r="AN78">
        <f t="shared" si="36"/>
        <v>0</v>
      </c>
      <c r="AO78">
        <f t="shared" si="36"/>
        <v>0</v>
      </c>
      <c r="AP78">
        <f t="shared" si="36"/>
        <v>-1.4918262721588457E-4</v>
      </c>
      <c r="AQ78">
        <f t="shared" si="36"/>
        <v>-5.6350964370729493</v>
      </c>
      <c r="AR78">
        <f t="shared" si="36"/>
        <v>-5.6352456197001644</v>
      </c>
      <c r="AS78">
        <f t="shared" si="36"/>
        <v>1.9680690531700918E-3</v>
      </c>
      <c r="AT78">
        <f t="shared" si="36"/>
        <v>6.8136465598770164E-5</v>
      </c>
      <c r="AU78">
        <f t="shared" si="23"/>
        <v>-5.6332094141813958</v>
      </c>
      <c r="AW78">
        <v>75</v>
      </c>
      <c r="AX78">
        <f>IF(Z78&gt;0, (R78*SUMPRODUCT(K78:$K$98, X78:$X$98)-K78*$AZ$3)/Z78, 0)</f>
        <v>-166.6901488046976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0.344227385</v>
      </c>
      <c r="Q79" s="4">
        <f t="shared" si="48"/>
        <v>25</v>
      </c>
      <c r="R79">
        <f t="shared" si="28"/>
        <v>2000000</v>
      </c>
      <c r="S79">
        <f t="shared" si="29"/>
        <v>-568.8334009868712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-3.1143214348871648</v>
      </c>
      <c r="AC79">
        <f t="shared" si="30"/>
        <v>-6.8630666146168915</v>
      </c>
      <c r="AE79">
        <f t="shared" si="31"/>
        <v>0</v>
      </c>
      <c r="AF79">
        <f t="shared" si="32"/>
        <v>0</v>
      </c>
      <c r="AG79">
        <f t="shared" si="32"/>
        <v>-0.30162902717694368</v>
      </c>
      <c r="AH79">
        <f t="shared" si="33"/>
        <v>-12862.604434251305</v>
      </c>
      <c r="AI79">
        <f t="shared" si="34"/>
        <v>-12862.906063278482</v>
      </c>
      <c r="AJ79">
        <f t="shared" si="35"/>
        <v>3.7487451797297267</v>
      </c>
      <c r="AK79">
        <f t="shared" si="49"/>
        <v>-0.21800250044210157</v>
      </c>
      <c r="AL79">
        <f t="shared" si="26"/>
        <v>-12859.375320599194</v>
      </c>
      <c r="AN79">
        <f t="shared" si="36"/>
        <v>0</v>
      </c>
      <c r="AO79">
        <f t="shared" si="36"/>
        <v>0</v>
      </c>
      <c r="AP79">
        <f t="shared" si="36"/>
        <v>-8.6016120794439255E-5</v>
      </c>
      <c r="AQ79">
        <f t="shared" si="36"/>
        <v>-3.6680532609966989</v>
      </c>
      <c r="AR79">
        <f t="shared" si="36"/>
        <v>-3.6681392771174934</v>
      </c>
      <c r="AS79">
        <f t="shared" si="36"/>
        <v>1.0690367609018105E-3</v>
      </c>
      <c r="AT79">
        <f t="shared" si="36"/>
        <v>-6.2168185824228839E-5</v>
      </c>
      <c r="AU79">
        <f t="shared" si="23"/>
        <v>-3.6671324085424155</v>
      </c>
      <c r="AW79">
        <v>76</v>
      </c>
      <c r="AX79">
        <f>IF(Z79&gt;0, (R79*SUMPRODUCT(K79:$K$98, X79:$X$98)-K79*$AZ$3)/Z79, 0)</f>
        <v>-568.8334009868712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0.370496828</v>
      </c>
      <c r="Q80" s="4">
        <f t="shared" si="48"/>
        <v>25</v>
      </c>
      <c r="R80">
        <f t="shared" si="28"/>
        <v>2000000</v>
      </c>
      <c r="S80">
        <f t="shared" si="29"/>
        <v>-1183.6229123031571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-6.8630666146168915</v>
      </c>
      <c r="AC80">
        <f t="shared" si="30"/>
        <v>-8.8468776815571388</v>
      </c>
      <c r="AE80">
        <f t="shared" si="31"/>
        <v>0</v>
      </c>
      <c r="AF80">
        <f t="shared" si="32"/>
        <v>0</v>
      </c>
      <c r="AG80">
        <f t="shared" si="32"/>
        <v>-0.1868601391033908</v>
      </c>
      <c r="AH80">
        <f t="shared" si="33"/>
        <v>-8940.2078241426752</v>
      </c>
      <c r="AI80">
        <f t="shared" si="34"/>
        <v>-8940.3946842817786</v>
      </c>
      <c r="AJ80">
        <f t="shared" si="35"/>
        <v>1.9838110669402473</v>
      </c>
      <c r="AK80">
        <f t="shared" si="49"/>
        <v>-0.48041466302318248</v>
      </c>
      <c r="AL80">
        <f t="shared" si="26"/>
        <v>-8938.891287877861</v>
      </c>
      <c r="AN80">
        <f t="shared" si="36"/>
        <v>0</v>
      </c>
      <c r="AO80">
        <f t="shared" si="36"/>
        <v>0</v>
      </c>
      <c r="AP80">
        <f t="shared" si="36"/>
        <v>-4.7577910424366303E-5</v>
      </c>
      <c r="AQ80">
        <f t="shared" si="36"/>
        <v>-2.2763357079431841</v>
      </c>
      <c r="AR80">
        <f t="shared" si="36"/>
        <v>-2.2763832858536088</v>
      </c>
      <c r="AS80">
        <f t="shared" si="36"/>
        <v>5.0511353408297279E-4</v>
      </c>
      <c r="AT80">
        <f t="shared" si="36"/>
        <v>-1.2232210632799603E-4</v>
      </c>
      <c r="AU80">
        <f t="shared" si="23"/>
        <v>-2.2760004944258534</v>
      </c>
      <c r="AW80">
        <v>77</v>
      </c>
      <c r="AX80">
        <f>IF(Z80&gt;0, (R80*SUMPRODUCT(K80:$K$98, X80:$X$98)-K80*$AZ$3)/Z80, 0)</f>
        <v>-1183.6229123031571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0.397394472</v>
      </c>
      <c r="Q81" s="4">
        <f t="shared" si="48"/>
        <v>25</v>
      </c>
      <c r="R81">
        <f t="shared" si="28"/>
        <v>2000000</v>
      </c>
      <c r="S81">
        <f t="shared" si="29"/>
        <v>-2171.7347857750992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-8.8468776815571388</v>
      </c>
      <c r="AC81">
        <f t="shared" si="30"/>
        <v>-9.6194257162356269</v>
      </c>
      <c r="AE81">
        <f t="shared" si="31"/>
        <v>0</v>
      </c>
      <c r="AF81">
        <f t="shared" si="32"/>
        <v>0</v>
      </c>
      <c r="AG81">
        <f t="shared" si="32"/>
        <v>-0.11073435139551838</v>
      </c>
      <c r="AH81">
        <f t="shared" si="33"/>
        <v>-5940.5749053470836</v>
      </c>
      <c r="AI81">
        <f t="shared" si="34"/>
        <v>-5940.6856396984795</v>
      </c>
      <c r="AJ81">
        <f t="shared" si="35"/>
        <v>0.77254803467848809</v>
      </c>
      <c r="AK81">
        <f t="shared" si="49"/>
        <v>-0.61928143770899979</v>
      </c>
      <c r="AL81">
        <f t="shared" si="26"/>
        <v>-5940.5323731015105</v>
      </c>
      <c r="AN81">
        <f t="shared" si="36"/>
        <v>0</v>
      </c>
      <c r="AO81">
        <f t="shared" si="36"/>
        <v>0</v>
      </c>
      <c r="AP81">
        <f t="shared" si="36"/>
        <v>-2.5174047078721699E-5</v>
      </c>
      <c r="AQ81">
        <f t="shared" si="36"/>
        <v>-1.3505141851395959</v>
      </c>
      <c r="AR81">
        <f t="shared" si="36"/>
        <v>-1.3505393591866748</v>
      </c>
      <c r="AS81">
        <f t="shared" si="36"/>
        <v>1.756289746630266E-4</v>
      </c>
      <c r="AT81">
        <f t="shared" si="36"/>
        <v>-1.4078576224446797E-4</v>
      </c>
      <c r="AU81">
        <f t="shared" si="23"/>
        <v>-1.3505045159742564</v>
      </c>
      <c r="AW81">
        <v>78</v>
      </c>
      <c r="AX81">
        <f>IF(Z81&gt;0, (R81*SUMPRODUCT(K81:$K$98, X81:$X$98)-K81*$AZ$3)/Z81, 0)</f>
        <v>-2171.7347857750992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0.424762996</v>
      </c>
      <c r="Q82" s="4">
        <f t="shared" si="48"/>
        <v>25</v>
      </c>
      <c r="R82">
        <f t="shared" si="28"/>
        <v>2000000</v>
      </c>
      <c r="S82">
        <f t="shared" si="29"/>
        <v>-3845.3007617829535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-9.6194257162356269</v>
      </c>
      <c r="AC82">
        <f t="shared" si="30"/>
        <v>-9.6272723359603205</v>
      </c>
      <c r="AE82">
        <f t="shared" si="31"/>
        <v>0</v>
      </c>
      <c r="AF82">
        <f t="shared" si="32"/>
        <v>0</v>
      </c>
      <c r="AG82">
        <f t="shared" si="32"/>
        <v>-6.259115302268603E-2</v>
      </c>
      <c r="AH82">
        <f t="shared" si="33"/>
        <v>-3762.8683887101733</v>
      </c>
      <c r="AI82">
        <f t="shared" si="34"/>
        <v>-3762.9309798631962</v>
      </c>
      <c r="AJ82">
        <f t="shared" si="35"/>
        <v>7.846619724693582E-3</v>
      </c>
      <c r="AK82">
        <f t="shared" si="49"/>
        <v>-0.67335980013649399</v>
      </c>
      <c r="AL82">
        <f t="shared" si="26"/>
        <v>-3763.596493043608</v>
      </c>
      <c r="AN82">
        <f t="shared" si="36"/>
        <v>0</v>
      </c>
      <c r="AO82">
        <f t="shared" si="36"/>
        <v>0</v>
      </c>
      <c r="AP82">
        <f t="shared" si="36"/>
        <v>-1.2704734776188933E-5</v>
      </c>
      <c r="AQ82">
        <f t="shared" si="36"/>
        <v>-0.76378597561449113</v>
      </c>
      <c r="AR82">
        <f t="shared" si="36"/>
        <v>-0.76379868034926734</v>
      </c>
      <c r="AS82">
        <f t="shared" si="36"/>
        <v>1.5927046823328601E-6</v>
      </c>
      <c r="AT82">
        <f t="shared" si="36"/>
        <v>-1.3667838434899986E-4</v>
      </c>
      <c r="AU82">
        <f t="shared" si="23"/>
        <v>-0.76393376602893404</v>
      </c>
      <c r="AW82">
        <v>79</v>
      </c>
      <c r="AX82">
        <f>IF(Z82&gt;0, (R82*SUMPRODUCT(K82:$K$98, X82:$X$98)-K82*$AZ$3)/Z82, 0)</f>
        <v>-3845.3007617829535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0.45242554800000001</v>
      </c>
      <c r="Q83" s="4">
        <f t="shared" si="48"/>
        <v>25</v>
      </c>
      <c r="R83">
        <f t="shared" si="28"/>
        <v>2000000</v>
      </c>
      <c r="S83">
        <f t="shared" si="29"/>
        <v>-6829.8343094476177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-9.6272723359603205</v>
      </c>
      <c r="AC83">
        <f t="shared" si="30"/>
        <v>-9.1922479853115071</v>
      </c>
      <c r="AE83">
        <f t="shared" si="31"/>
        <v>0</v>
      </c>
      <c r="AF83">
        <f t="shared" si="32"/>
        <v>0</v>
      </c>
      <c r="AG83">
        <f t="shared" si="32"/>
        <v>-3.3647404786218589E-2</v>
      </c>
      <c r="AH83">
        <f t="shared" si="33"/>
        <v>-2265.4269364992465</v>
      </c>
      <c r="AI83">
        <f t="shared" si="34"/>
        <v>-2265.4605839040328</v>
      </c>
      <c r="AJ83">
        <f t="shared" si="35"/>
        <v>-0.4350243506488134</v>
      </c>
      <c r="AK83">
        <f t="shared" si="49"/>
        <v>-0.67390906351722246</v>
      </c>
      <c r="AL83">
        <f t="shared" si="26"/>
        <v>-2266.5695173181989</v>
      </c>
      <c r="AN83">
        <f t="shared" si="36"/>
        <v>0</v>
      </c>
      <c r="AO83">
        <f t="shared" si="36"/>
        <v>0</v>
      </c>
      <c r="AP83">
        <f t="shared" si="36"/>
        <v>-6.0979828884956325E-6</v>
      </c>
      <c r="AQ83">
        <f t="shared" si="36"/>
        <v>-0.41056761380799534</v>
      </c>
      <c r="AR83">
        <f t="shared" si="36"/>
        <v>-0.41057371179088381</v>
      </c>
      <c r="AS83">
        <f t="shared" si="36"/>
        <v>-7.8840286886610602E-5</v>
      </c>
      <c r="AT83">
        <f t="shared" si="36"/>
        <v>-1.221338157828242E-4</v>
      </c>
      <c r="AU83">
        <f t="shared" si="23"/>
        <v>-0.41077468589355326</v>
      </c>
      <c r="AW83">
        <v>80</v>
      </c>
      <c r="AX83">
        <f>IF(Z83&gt;0, (R83*SUMPRODUCT(K83:$K$98, X83:$X$98)-K83*$AZ$3)/Z83, 0)</f>
        <v>-6829.8343094476177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0.48020744799999998</v>
      </c>
      <c r="Q84" s="4">
        <f t="shared" si="48"/>
        <v>25</v>
      </c>
      <c r="R84">
        <f t="shared" si="28"/>
        <v>2000000</v>
      </c>
      <c r="S84">
        <f t="shared" si="29"/>
        <v>-12435.654936001736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-9.1922479853115071</v>
      </c>
      <c r="AC84">
        <f t="shared" si="30"/>
        <v>-8.5324492363844069</v>
      </c>
      <c r="AE84">
        <f t="shared" si="31"/>
        <v>0</v>
      </c>
      <c r="AF84">
        <f t="shared" si="32"/>
        <v>0</v>
      </c>
      <c r="AG84">
        <f t="shared" si="32"/>
        <v>-1.7153196354143387E-2</v>
      </c>
      <c r="AH84">
        <f t="shared" si="33"/>
        <v>-1292.618750737041</v>
      </c>
      <c r="AI84">
        <f t="shared" si="34"/>
        <v>-1292.6359039333952</v>
      </c>
      <c r="AJ84">
        <f t="shared" si="35"/>
        <v>-0.65979874892710022</v>
      </c>
      <c r="AK84">
        <f t="shared" si="49"/>
        <v>-0.64345735897180556</v>
      </c>
      <c r="AL84">
        <f t="shared" si="26"/>
        <v>-1293.9391600412941</v>
      </c>
      <c r="AN84">
        <f t="shared" si="36"/>
        <v>0</v>
      </c>
      <c r="AO84">
        <f t="shared" si="36"/>
        <v>0</v>
      </c>
      <c r="AP84">
        <f t="shared" si="36"/>
        <v>-2.7756305881951066E-6</v>
      </c>
      <c r="AQ84">
        <f t="shared" si="36"/>
        <v>-0.20916405720229683</v>
      </c>
      <c r="AR84">
        <f t="shared" si="36"/>
        <v>-0.20916683283288504</v>
      </c>
      <c r="AS84">
        <f t="shared" si="36"/>
        <v>-1.0676480066833461E-4</v>
      </c>
      <c r="AT84">
        <f t="shared" si="36"/>
        <v>-1.0412053187567989E-4</v>
      </c>
      <c r="AU84">
        <f t="shared" si="23"/>
        <v>-0.20937771816542908</v>
      </c>
      <c r="AW84">
        <v>81</v>
      </c>
      <c r="AX84">
        <f>IF(Z84&gt;0, (R84*SUMPRODUCT(K84:$K$98, X84:$X$98)-K84*$AZ$3)/Z84, 0)</f>
        <v>-12435.654936001736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0.508136904</v>
      </c>
      <c r="Q85" s="4">
        <f t="shared" si="48"/>
        <v>25</v>
      </c>
      <c r="R85">
        <f t="shared" si="28"/>
        <v>2000000</v>
      </c>
      <c r="S85">
        <f t="shared" si="29"/>
        <v>-23549.501823770497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-8.5324492363844069</v>
      </c>
      <c r="AC85">
        <f t="shared" si="30"/>
        <v>-7.7859290411446551</v>
      </c>
      <c r="AE85">
        <f t="shared" si="31"/>
        <v>0</v>
      </c>
      <c r="AF85">
        <f t="shared" si="32"/>
        <v>0</v>
      </c>
      <c r="AG85">
        <f t="shared" si="32"/>
        <v>-8.2654923015034448E-3</v>
      </c>
      <c r="AH85">
        <f t="shared" si="33"/>
        <v>-697.29376712788064</v>
      </c>
      <c r="AI85">
        <f t="shared" si="34"/>
        <v>-697.3020326201821</v>
      </c>
      <c r="AJ85">
        <f t="shared" si="35"/>
        <v>-0.74652019523975177</v>
      </c>
      <c r="AK85">
        <f t="shared" si="49"/>
        <v>-0.59727144654690856</v>
      </c>
      <c r="AL85">
        <f t="shared" si="26"/>
        <v>-698.64582426196876</v>
      </c>
      <c r="AN85">
        <f t="shared" si="36"/>
        <v>0</v>
      </c>
      <c r="AO85">
        <f t="shared" si="36"/>
        <v>0</v>
      </c>
      <c r="AP85">
        <f t="shared" si="36"/>
        <v>-1.1941731683749957E-6</v>
      </c>
      <c r="AQ85">
        <f t="shared" si="36"/>
        <v>-0.10074288098094003</v>
      </c>
      <c r="AR85">
        <f t="shared" si="36"/>
        <v>-0.1007440751541084</v>
      </c>
      <c r="AS85">
        <f t="shared" si="36"/>
        <v>-1.0785496547413403E-4</v>
      </c>
      <c r="AT85">
        <f t="shared" si="36"/>
        <v>-8.6291960561514706E-5</v>
      </c>
      <c r="AU85">
        <f t="shared" si="23"/>
        <v>-0.10093822208014404</v>
      </c>
      <c r="AW85">
        <v>82</v>
      </c>
      <c r="AX85">
        <f>IF(Z85&gt;0, (R85*SUMPRODUCT(K85:$K$98, X85:$X$98)-K85*$AZ$3)/Z85, 0)</f>
        <v>-23549.501823770497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0.53626491099999996</v>
      </c>
      <c r="Q86" s="4">
        <f t="shared" si="48"/>
        <v>25</v>
      </c>
      <c r="R86">
        <f t="shared" si="28"/>
        <v>2000000</v>
      </c>
      <c r="S86">
        <f t="shared" si="29"/>
        <v>-46884.916600921766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-7.7859290411446551</v>
      </c>
      <c r="AC86">
        <f t="shared" si="30"/>
        <v>-7.0333824110166248</v>
      </c>
      <c r="AE86">
        <f t="shared" si="31"/>
        <v>0</v>
      </c>
      <c r="AF86">
        <f t="shared" si="32"/>
        <v>0</v>
      </c>
      <c r="AG86">
        <f t="shared" si="32"/>
        <v>-3.7503438850514811E-3</v>
      </c>
      <c r="AH86">
        <f t="shared" si="33"/>
        <v>-354.59947947495442</v>
      </c>
      <c r="AI86">
        <f t="shared" si="34"/>
        <v>-354.60322981883945</v>
      </c>
      <c r="AJ86">
        <f t="shared" si="35"/>
        <v>-0.75254663012803036</v>
      </c>
      <c r="AK86">
        <f t="shared" si="49"/>
        <v>-0.54501503288012587</v>
      </c>
      <c r="AL86">
        <f t="shared" si="26"/>
        <v>-355.90079148184765</v>
      </c>
      <c r="AN86">
        <f t="shared" si="36"/>
        <v>0</v>
      </c>
      <c r="AO86">
        <f t="shared" si="36"/>
        <v>0</v>
      </c>
      <c r="AP86">
        <f t="shared" si="36"/>
        <v>-4.8378416860182208E-7</v>
      </c>
      <c r="AQ86">
        <f t="shared" si="36"/>
        <v>-4.5742369132657508E-2</v>
      </c>
      <c r="AR86">
        <f t="shared" si="36"/>
        <v>-4.5742852916826109E-2</v>
      </c>
      <c r="AS86">
        <f t="shared" si="36"/>
        <v>-9.7076470038318764E-5</v>
      </c>
      <c r="AT86">
        <f t="shared" si="36"/>
        <v>-7.0305458016361883E-5</v>
      </c>
      <c r="AU86">
        <f t="shared" si="23"/>
        <v>-4.5910234844880791E-2</v>
      </c>
      <c r="AW86">
        <v>83</v>
      </c>
      <c r="AX86">
        <f>IF(Z86&gt;0, (R86*SUMPRODUCT(K86:$K$98, X86:$X$98)-K86*$AZ$3)/Z86, 0)</f>
        <v>-46884.916600921766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0.564431978</v>
      </c>
      <c r="Q87" s="4">
        <f t="shared" si="48"/>
        <v>25</v>
      </c>
      <c r="R87">
        <f t="shared" si="28"/>
        <v>2000000</v>
      </c>
      <c r="S87">
        <f t="shared" si="29"/>
        <v>-98952.921933493097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-7.0333824110166248</v>
      </c>
      <c r="AC87">
        <f t="shared" si="30"/>
        <v>-6.3172591452305564</v>
      </c>
      <c r="AE87">
        <f t="shared" si="31"/>
        <v>0</v>
      </c>
      <c r="AF87">
        <f t="shared" si="32"/>
        <v>0</v>
      </c>
      <c r="AG87">
        <f t="shared" si="32"/>
        <v>-1.5960264289811542E-3</v>
      </c>
      <c r="AH87">
        <f t="shared" si="33"/>
        <v>-169.34512137758495</v>
      </c>
      <c r="AI87">
        <f t="shared" si="34"/>
        <v>-169.34671740401393</v>
      </c>
      <c r="AJ87">
        <f t="shared" si="35"/>
        <v>-0.71612326578606833</v>
      </c>
      <c r="AK87">
        <f t="shared" si="49"/>
        <v>-0.49233676877116378</v>
      </c>
      <c r="AL87">
        <f t="shared" si="26"/>
        <v>-170.55517743857118</v>
      </c>
      <c r="AN87">
        <f t="shared" si="36"/>
        <v>0</v>
      </c>
      <c r="AO87">
        <f t="shared" si="36"/>
        <v>0</v>
      </c>
      <c r="AP87">
        <f t="shared" si="36"/>
        <v>-1.8382417116677849E-7</v>
      </c>
      <c r="AQ87">
        <f t="shared" si="36"/>
        <v>-1.9504518229215135E-2</v>
      </c>
      <c r="AR87">
        <f t="shared" si="36"/>
        <v>-1.9504702053386301E-2</v>
      </c>
      <c r="AS87">
        <f t="shared" si="36"/>
        <v>-8.2480316989741432E-5</v>
      </c>
      <c r="AT87">
        <f t="shared" si="36"/>
        <v>-5.6705450994356762E-5</v>
      </c>
      <c r="AU87">
        <f t="shared" si="23"/>
        <v>-1.9643887821370401E-2</v>
      </c>
      <c r="AW87">
        <v>84</v>
      </c>
      <c r="AX87">
        <f>IF(Z87&gt;0, (R87*SUMPRODUCT(K87:$K$98, X87:$X$98)-K87*$AZ$3)/Z87, 0)</f>
        <v>-98952.921933493097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0.59247427200000002</v>
      </c>
      <c r="Q88" s="4">
        <f t="shared" si="48"/>
        <v>25</v>
      </c>
      <c r="R88">
        <f t="shared" si="28"/>
        <v>2000000</v>
      </c>
      <c r="S88">
        <f t="shared" si="29"/>
        <v>-222886.88448347707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-6.3172591452305564</v>
      </c>
      <c r="AC88">
        <f t="shared" si="30"/>
        <v>-5.6565264894251959</v>
      </c>
      <c r="AE88">
        <f t="shared" si="31"/>
        <v>0</v>
      </c>
      <c r="AF88">
        <f t="shared" si="32"/>
        <v>0</v>
      </c>
      <c r="AG88">
        <f t="shared" si="32"/>
        <v>-6.3446156808797359E-4</v>
      </c>
      <c r="AH88">
        <f t="shared" si="33"/>
        <v>-75.64836772826952</v>
      </c>
      <c r="AI88">
        <f t="shared" si="34"/>
        <v>-75.649002189837603</v>
      </c>
      <c r="AJ88">
        <f t="shared" si="35"/>
        <v>-0.66073265580536056</v>
      </c>
      <c r="AK88">
        <f t="shared" si="49"/>
        <v>-0.44220814016613902</v>
      </c>
      <c r="AL88">
        <f t="shared" si="26"/>
        <v>-76.751942985809109</v>
      </c>
      <c r="AN88">
        <f t="shared" si="36"/>
        <v>0</v>
      </c>
      <c r="AO88">
        <f t="shared" si="36"/>
        <v>0</v>
      </c>
      <c r="AP88">
        <f t="shared" si="36"/>
        <v>-6.5245390595598415E-8</v>
      </c>
      <c r="AQ88">
        <f t="shared" si="36"/>
        <v>-7.7793637134314624E-3</v>
      </c>
      <c r="AR88">
        <f t="shared" si="36"/>
        <v>-7.7794289588220579E-3</v>
      </c>
      <c r="AS88">
        <f t="shared" si="36"/>
        <v>-6.7947000063698577E-5</v>
      </c>
      <c r="AT88">
        <f t="shared" si="36"/>
        <v>-4.5474847147388268E-5</v>
      </c>
      <c r="AU88">
        <f t="shared" si="23"/>
        <v>-7.8928508060331446E-3</v>
      </c>
      <c r="AW88">
        <v>85</v>
      </c>
      <c r="AX88">
        <f>IF(Z88&gt;0, (R88*SUMPRODUCT(K88:$K$98, X88:$X$98)-K88*$AZ$3)/Z88, 0)</f>
        <v>-222886.88448347707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0.62503115200000003</v>
      </c>
      <c r="Q89" s="4">
        <f t="shared" si="48"/>
        <v>25</v>
      </c>
      <c r="R89">
        <f t="shared" si="28"/>
        <v>2000000</v>
      </c>
      <c r="S89">
        <f t="shared" si="29"/>
        <v>-545968.5888906141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-5.6565264894251959</v>
      </c>
      <c r="AC89">
        <f t="shared" si="30"/>
        <v>-5.0569512334648996</v>
      </c>
      <c r="AE89">
        <f t="shared" si="31"/>
        <v>0</v>
      </c>
      <c r="AF89">
        <f t="shared" si="32"/>
        <v>0</v>
      </c>
      <c r="AG89">
        <f t="shared" si="32"/>
        <v>-2.3155870760534127E-4</v>
      </c>
      <c r="AH89">
        <f t="shared" si="33"/>
        <v>-31.724659584140213</v>
      </c>
      <c r="AI89">
        <f t="shared" si="34"/>
        <v>-31.724891142847817</v>
      </c>
      <c r="AJ89">
        <f t="shared" si="35"/>
        <v>-0.59957525596029626</v>
      </c>
      <c r="AK89">
        <f t="shared" si="49"/>
        <v>-0.39595685425976374</v>
      </c>
      <c r="AL89">
        <f t="shared" si="26"/>
        <v>-32.720423253067878</v>
      </c>
      <c r="AN89">
        <f t="shared" si="36"/>
        <v>0</v>
      </c>
      <c r="AO89">
        <f t="shared" si="36"/>
        <v>0</v>
      </c>
      <c r="AP89">
        <f t="shared" si="36"/>
        <v>-2.1261192002665701E-8</v>
      </c>
      <c r="AQ89">
        <f t="shared" si="36"/>
        <v>-2.9128858319040609E-3</v>
      </c>
      <c r="AR89">
        <f t="shared" si="36"/>
        <v>-2.9129070930960636E-3</v>
      </c>
      <c r="AS89">
        <f t="shared" si="36"/>
        <v>-5.5051631479762353E-5</v>
      </c>
      <c r="AT89">
        <f t="shared" si="36"/>
        <v>-3.6355854591901219E-5</v>
      </c>
      <c r="AU89">
        <f t="shared" si="23"/>
        <v>-3.0043145791677273E-3</v>
      </c>
      <c r="AW89">
        <v>86</v>
      </c>
      <c r="AX89">
        <f>IF(Z89&gt;0, (R89*SUMPRODUCT(K89:$K$98, X89:$X$98)-K89*$AZ$3)/Z89, 0)</f>
        <v>-545968.5888906141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0.65741117999999998</v>
      </c>
      <c r="Q90" s="4">
        <f t="shared" si="48"/>
        <v>25</v>
      </c>
      <c r="R90">
        <f t="shared" si="28"/>
        <v>2000000</v>
      </c>
      <c r="S90">
        <f t="shared" si="29"/>
        <v>-1466484.2598077455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-5.0569512334648996</v>
      </c>
      <c r="AC90">
        <f t="shared" si="30"/>
        <v>-4.5175832088738312</v>
      </c>
      <c r="AE90">
        <f t="shared" si="31"/>
        <v>0</v>
      </c>
      <c r="AF90">
        <f t="shared" si="32"/>
        <v>0</v>
      </c>
      <c r="AG90">
        <f t="shared" si="32"/>
        <v>-7.7013837323185481E-5</v>
      </c>
      <c r="AH90">
        <f t="shared" si="33"/>
        <v>-12.178342656488189</v>
      </c>
      <c r="AI90">
        <f t="shared" si="34"/>
        <v>-12.178419670325512</v>
      </c>
      <c r="AJ90">
        <f t="shared" si="35"/>
        <v>-0.53936802459106836</v>
      </c>
      <c r="AK90">
        <f t="shared" si="49"/>
        <v>-0.35398658634254299</v>
      </c>
      <c r="AL90">
        <f t="shared" si="26"/>
        <v>-13.071774281259124</v>
      </c>
      <c r="AN90">
        <f t="shared" si="36"/>
        <v>0</v>
      </c>
      <c r="AO90">
        <f t="shared" si="36"/>
        <v>0</v>
      </c>
      <c r="AP90">
        <f t="shared" si="36"/>
        <v>-6.3136024642500201E-9</v>
      </c>
      <c r="AQ90">
        <f t="shared" si="36"/>
        <v>-9.98381808762787E-4</v>
      </c>
      <c r="AR90">
        <f t="shared" si="36"/>
        <v>-9.983881223652514E-4</v>
      </c>
      <c r="AS90">
        <f t="shared" si="36"/>
        <v>-4.4217447247893872E-5</v>
      </c>
      <c r="AT90">
        <f t="shared" si="36"/>
        <v>-2.9019857489569508E-5</v>
      </c>
      <c r="AU90">
        <f t="shared" si="23"/>
        <v>-1.0716254271027148E-3</v>
      </c>
      <c r="AW90">
        <v>87</v>
      </c>
      <c r="AX90">
        <f>IF(Z90&gt;0, (R90*SUMPRODUCT(K90:$K$98, X90:$X$98)-K90*$AZ$3)/Z90, 0)</f>
        <v>-1466484.2598077455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0.68957421399999996</v>
      </c>
      <c r="Q91" s="4">
        <f t="shared" si="48"/>
        <v>25</v>
      </c>
      <c r="R91">
        <f t="shared" si="28"/>
        <v>2000000</v>
      </c>
      <c r="S91">
        <f t="shared" si="29"/>
        <v>-4359264.6122911107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-4.5175832088738312</v>
      </c>
      <c r="AC91">
        <f t="shared" si="30"/>
        <v>-4.0344022063763694</v>
      </c>
      <c r="AE91">
        <f t="shared" si="31"/>
        <v>0</v>
      </c>
      <c r="AF91">
        <f t="shared" si="32"/>
        <v>0</v>
      </c>
      <c r="AG91">
        <f t="shared" si="32"/>
        <v>-2.3136942610694133E-5</v>
      </c>
      <c r="AH91">
        <f t="shared" si="33"/>
        <v>-4.2485405071407598</v>
      </c>
      <c r="AI91">
        <f t="shared" si="34"/>
        <v>-4.2485636440833705</v>
      </c>
      <c r="AJ91">
        <f t="shared" si="35"/>
        <v>-0.48318100249746188</v>
      </c>
      <c r="AK91">
        <f t="shared" si="49"/>
        <v>-0.31623082462116819</v>
      </c>
      <c r="AL91">
        <f t="shared" si="26"/>
        <v>-5.0479754712020002</v>
      </c>
      <c r="AN91">
        <f t="shared" si="36"/>
        <v>0</v>
      </c>
      <c r="AO91">
        <f t="shared" si="36"/>
        <v>0</v>
      </c>
      <c r="AP91">
        <f t="shared" si="36"/>
        <v>-1.6935437346552221E-9</v>
      </c>
      <c r="AQ91">
        <f t="shared" si="36"/>
        <v>-3.1097838977097646E-4</v>
      </c>
      <c r="AR91">
        <f t="shared" si="36"/>
        <v>-3.1098008331471112E-4</v>
      </c>
      <c r="AS91">
        <f t="shared" si="36"/>
        <v>-3.5367169001222517E-5</v>
      </c>
      <c r="AT91">
        <f t="shared" si="36"/>
        <v>-2.3146996591265118E-5</v>
      </c>
      <c r="AU91">
        <f t="shared" si="23"/>
        <v>-3.6949424890719872E-4</v>
      </c>
      <c r="AW91">
        <v>88</v>
      </c>
      <c r="AX91">
        <f>IF(Z91&gt;0, (R91*SUMPRODUCT(K91:$K$98, X91:$X$98)-K91*$AZ$3)/Z91, 0)</f>
        <v>-4359264.6122911107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0.72148010799999995</v>
      </c>
      <c r="Q92" s="4">
        <f t="shared" si="48"/>
        <v>25</v>
      </c>
      <c r="R92">
        <f t="shared" si="28"/>
        <v>2000000</v>
      </c>
      <c r="S92">
        <f t="shared" si="29"/>
        <v>-14496085.259458411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-4.0344022063763694</v>
      </c>
      <c r="AC92">
        <f t="shared" si="30"/>
        <v>-3.6024101630641532</v>
      </c>
      <c r="AE92">
        <f t="shared" si="31"/>
        <v>0</v>
      </c>
      <c r="AF92">
        <f t="shared" si="32"/>
        <v>0</v>
      </c>
      <c r="AG92">
        <f t="shared" si="32"/>
        <v>-6.2127293310337894E-6</v>
      </c>
      <c r="AH92">
        <f t="shared" si="33"/>
        <v>-1.3354275082842724</v>
      </c>
      <c r="AI92">
        <f t="shared" si="34"/>
        <v>-1.3354337210136034</v>
      </c>
      <c r="AJ92">
        <f t="shared" si="35"/>
        <v>-0.43199204331221619</v>
      </c>
      <c r="AK92">
        <f t="shared" si="49"/>
        <v>-0.28240815444634587</v>
      </c>
      <c r="AL92">
        <f t="shared" si="26"/>
        <v>-2.0498339187721655</v>
      </c>
      <c r="AN92">
        <f t="shared" si="36"/>
        <v>0</v>
      </c>
      <c r="AO92">
        <f t="shared" si="36"/>
        <v>0</v>
      </c>
      <c r="AP92">
        <f t="shared" si="36"/>
        <v>-4.0602694707758667E-10</v>
      </c>
      <c r="AQ92">
        <f t="shared" si="36"/>
        <v>-8.7275579755840917E-5</v>
      </c>
      <c r="AR92">
        <f t="shared" si="36"/>
        <v>-8.7275985782787993E-5</v>
      </c>
      <c r="AS92">
        <f t="shared" si="36"/>
        <v>-2.8232424295664809E-5</v>
      </c>
      <c r="AT92">
        <f t="shared" si="36"/>
        <v>-1.8456513179624589E-5</v>
      </c>
      <c r="AU92">
        <f t="shared" si="23"/>
        <v>-1.3396492325807739E-4</v>
      </c>
      <c r="AW92">
        <v>89</v>
      </c>
      <c r="AX92">
        <f>IF(Z92&gt;0, (R92*SUMPRODUCT(K92:$K$98, X92:$X$98)-K92*$AZ$3)/Z92, 0)</f>
        <v>-14496085.259458411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0.75308980400000003</v>
      </c>
      <c r="Q93" s="4">
        <f t="shared" si="48"/>
        <v>25</v>
      </c>
      <c r="R93">
        <f t="shared" si="28"/>
        <v>2000000</v>
      </c>
      <c r="S93">
        <f t="shared" si="29"/>
        <v>-54633507.098758876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-3.6024101630641532</v>
      </c>
      <c r="AC93">
        <f t="shared" si="30"/>
        <v>-3.2165125978385642</v>
      </c>
      <c r="AE93">
        <f t="shared" si="31"/>
        <v>0</v>
      </c>
      <c r="AF93">
        <f t="shared" si="32"/>
        <v>0</v>
      </c>
      <c r="AG93">
        <f t="shared" si="32"/>
        <v>-1.4718589235101633E-6</v>
      </c>
      <c r="AH93">
        <f t="shared" si="33"/>
        <v>-0.37429944913706303</v>
      </c>
      <c r="AI93">
        <f t="shared" si="34"/>
        <v>-0.37430092099598655</v>
      </c>
      <c r="AJ93">
        <f t="shared" si="35"/>
        <v>-0.38589756522558893</v>
      </c>
      <c r="AK93">
        <f t="shared" si="49"/>
        <v>-0.25216871141449076</v>
      </c>
      <c r="AL93">
        <f t="shared" si="26"/>
        <v>-1.0123671976360662</v>
      </c>
      <c r="AN93">
        <f t="shared" si="36"/>
        <v>0</v>
      </c>
      <c r="AO93">
        <f t="shared" si="36"/>
        <v>0</v>
      </c>
      <c r="AP93">
        <f t="shared" si="36"/>
        <v>-8.5885646083421999E-11</v>
      </c>
      <c r="AQ93">
        <f t="shared" si="36"/>
        <v>-2.1841053856669866E-5</v>
      </c>
      <c r="AR93">
        <f t="shared" si="36"/>
        <v>-2.1841139742315948E-5</v>
      </c>
      <c r="AS93">
        <f t="shared" si="36"/>
        <v>-2.2517825032020012E-5</v>
      </c>
      <c r="AT93">
        <f t="shared" si="36"/>
        <v>-1.4714503106185762E-5</v>
      </c>
      <c r="AU93">
        <f t="shared" si="23"/>
        <v>-5.9073467880521722E-5</v>
      </c>
      <c r="AW93">
        <v>90</v>
      </c>
      <c r="AX93">
        <f>IF(Z93&gt;0, (R93*SUMPRODUCT(K93:$K$98, X93:$X$98)-K93*$AZ$3)/Z93, 0)</f>
        <v>-54633507.098758876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0.78453892300000005</v>
      </c>
      <c r="Q94" s="4">
        <f t="shared" si="48"/>
        <v>25</v>
      </c>
      <c r="R94">
        <f t="shared" si="28"/>
        <v>2000000</v>
      </c>
      <c r="S94">
        <f t="shared" si="29"/>
        <v>-237418387.24522331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-3.2165125978385642</v>
      </c>
      <c r="AC94">
        <f t="shared" si="30"/>
        <v>-2.8719051167447915</v>
      </c>
      <c r="AE94">
        <f t="shared" si="31"/>
        <v>0</v>
      </c>
      <c r="AF94">
        <f t="shared" si="32"/>
        <v>0</v>
      </c>
      <c r="AG94">
        <f t="shared" si="32"/>
        <v>-3.0240971961645867E-7</v>
      </c>
      <c r="AH94">
        <f t="shared" si="33"/>
        <v>-9.237844917268824E-2</v>
      </c>
      <c r="AI94">
        <f t="shared" si="34"/>
        <v>-9.2378751582407853E-2</v>
      </c>
      <c r="AJ94">
        <f t="shared" si="35"/>
        <v>-0.34460748109377271</v>
      </c>
      <c r="AK94">
        <f t="shared" si="49"/>
        <v>-0.22515588184869953</v>
      </c>
      <c r="AL94">
        <f t="shared" si="26"/>
        <v>-0.66214211452488003</v>
      </c>
      <c r="AN94">
        <f t="shared" si="36"/>
        <v>0</v>
      </c>
      <c r="AO94">
        <f t="shared" si="36"/>
        <v>0</v>
      </c>
      <c r="AP94">
        <f t="shared" si="36"/>
        <v>-1.5755497627804204E-11</v>
      </c>
      <c r="AQ94">
        <f t="shared" si="36"/>
        <v>-4.81290230567479E-6</v>
      </c>
      <c r="AR94">
        <f t="shared" si="36"/>
        <v>-4.8129180611724181E-6</v>
      </c>
      <c r="AS94">
        <f t="shared" si="36"/>
        <v>-1.7953994196293084E-5</v>
      </c>
      <c r="AT94">
        <f t="shared" si="36"/>
        <v>-1.1730585137450321E-5</v>
      </c>
      <c r="AU94">
        <f t="shared" si="23"/>
        <v>-3.4497497394915821E-5</v>
      </c>
      <c r="AW94">
        <v>91</v>
      </c>
      <c r="AX94">
        <f>IF(Z94&gt;0, (R94*SUMPRODUCT(K94:$K$98, X94:$X$98)-K94*$AZ$3)/Z94, 0)</f>
        <v>-237418387.24522331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0.81598695700000001</v>
      </c>
      <c r="Q95" s="4">
        <f t="shared" si="48"/>
        <v>25</v>
      </c>
      <c r="R95">
        <f t="shared" si="28"/>
        <v>2000000</v>
      </c>
      <c r="S95">
        <f t="shared" si="29"/>
        <v>-1218190572.6904359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-2.8719051167447915</v>
      </c>
      <c r="AC95">
        <f t="shared" si="30"/>
        <v>-2.5642051777295713</v>
      </c>
      <c r="AE95">
        <f t="shared" si="31"/>
        <v>0</v>
      </c>
      <c r="AF95">
        <f t="shared" si="32"/>
        <v>0</v>
      </c>
      <c r="AG95">
        <f t="shared" si="32"/>
        <v>-5.2623235543236752E-8</v>
      </c>
      <c r="AH95">
        <f t="shared" si="33"/>
        <v>-1.9740990950164586E-2</v>
      </c>
      <c r="AI95">
        <f t="shared" si="34"/>
        <v>-1.9741043573400129E-2</v>
      </c>
      <c r="AJ95">
        <f t="shared" si="35"/>
        <v>-0.30769993901522019</v>
      </c>
      <c r="AK95">
        <f t="shared" si="49"/>
        <v>-0.20103335817213544</v>
      </c>
      <c r="AL95">
        <f t="shared" si="26"/>
        <v>-0.52847434076075572</v>
      </c>
      <c r="AN95">
        <f t="shared" si="36"/>
        <v>0</v>
      </c>
      <c r="AO95">
        <f t="shared" si="36"/>
        <v>0</v>
      </c>
      <c r="AP95">
        <f t="shared" si="36"/>
        <v>-2.4479125769584734E-12</v>
      </c>
      <c r="AQ95">
        <f t="shared" si="36"/>
        <v>-9.1830575466661935E-7</v>
      </c>
      <c r="AR95">
        <f t="shared" si="36"/>
        <v>-9.1830820257919632E-7</v>
      </c>
      <c r="AS95">
        <f t="shared" si="36"/>
        <v>-1.4313497504839732E-5</v>
      </c>
      <c r="AT95">
        <f t="shared" si="36"/>
        <v>-9.3516120925980398E-6</v>
      </c>
      <c r="AU95">
        <f t="shared" si="23"/>
        <v>-2.4583417800016966E-5</v>
      </c>
      <c r="AW95">
        <v>92</v>
      </c>
      <c r="AX95">
        <f>IF(Z95&gt;0, (R95*SUMPRODUCT(K95:$K$98, X95:$X$98)-K95*$AZ$3)/Z95, 0)</f>
        <v>-1218190572.6904359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0.84743607600000004</v>
      </c>
      <c r="Q96" s="4">
        <f t="shared" si="48"/>
        <v>25</v>
      </c>
      <c r="R96">
        <f t="shared" si="28"/>
        <v>2000000</v>
      </c>
      <c r="S96">
        <f t="shared" si="29"/>
        <v>-7629353237.0739059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-2.5642051777295713</v>
      </c>
      <c r="AC96">
        <f t="shared" si="30"/>
        <v>-2.2894697103946768</v>
      </c>
      <c r="AE96">
        <f t="shared" si="31"/>
        <v>0</v>
      </c>
      <c r="AF96">
        <f t="shared" si="32"/>
        <v>0</v>
      </c>
      <c r="AG96">
        <f t="shared" si="32"/>
        <v>-7.5021749526200982E-9</v>
      </c>
      <c r="AH96">
        <f t="shared" si="33"/>
        <v>-3.5675862588147428E-3</v>
      </c>
      <c r="AI96">
        <f t="shared" si="34"/>
        <v>-3.5675937609896953E-3</v>
      </c>
      <c r="AJ96">
        <f t="shared" si="35"/>
        <v>-0.27473546733489451</v>
      </c>
      <c r="AK96">
        <f t="shared" si="49"/>
        <v>-0.17949436244107</v>
      </c>
      <c r="AL96">
        <f t="shared" si="26"/>
        <v>-0.45779742353695418</v>
      </c>
      <c r="AN96">
        <f t="shared" si="36"/>
        <v>0</v>
      </c>
      <c r="AO96">
        <f t="shared" si="36"/>
        <v>0</v>
      </c>
      <c r="AP96">
        <f t="shared" si="36"/>
        <v>-3.1159287730370682E-13</v>
      </c>
      <c r="AQ96">
        <f t="shared" si="36"/>
        <v>-1.4817495918633833E-7</v>
      </c>
      <c r="AR96">
        <f t="shared" si="36"/>
        <v>-1.4817527077921561E-7</v>
      </c>
      <c r="AS96">
        <f t="shared" si="36"/>
        <v>-1.1410772916507499E-5</v>
      </c>
      <c r="AT96">
        <f t="shared" si="36"/>
        <v>-7.4550600600529077E-6</v>
      </c>
      <c r="AU96">
        <f t="shared" si="23"/>
        <v>-1.9014008247339621E-5</v>
      </c>
      <c r="AW96">
        <v>93</v>
      </c>
      <c r="AX96">
        <f>IF(Z96&gt;0, (R96*SUMPRODUCT(K96:$K$98, X96:$X$98)-K96*$AZ$3)/Z96, 0)</f>
        <v>-7629353237.0739059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0.87888519499999995</v>
      </c>
      <c r="Q97" s="4">
        <f t="shared" si="48"/>
        <v>25</v>
      </c>
      <c r="R97">
        <f t="shared" si="28"/>
        <v>2000000</v>
      </c>
      <c r="S97">
        <f t="shared" si="29"/>
        <v>-61305268602.130257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-2.2894697103946768</v>
      </c>
      <c r="AC97">
        <f t="shared" si="30"/>
        <v>-2.0441695142476286</v>
      </c>
      <c r="AE97">
        <f t="shared" si="31"/>
        <v>0</v>
      </c>
      <c r="AF97">
        <f t="shared" si="32"/>
        <v>0</v>
      </c>
      <c r="AG97">
        <f t="shared" si="32"/>
        <v>-8.3360270693626691E-10</v>
      </c>
      <c r="AH97">
        <f t="shared" si="33"/>
        <v>-5.2748403969261036E-4</v>
      </c>
      <c r="AI97">
        <f t="shared" si="34"/>
        <v>-5.2748487329531729E-4</v>
      </c>
      <c r="AJ97">
        <f t="shared" si="35"/>
        <v>-0.24530019614704823</v>
      </c>
      <c r="AK97">
        <f t="shared" si="49"/>
        <v>-0.1602628797276274</v>
      </c>
      <c r="AL97">
        <f t="shared" si="26"/>
        <v>-0.40609056074797095</v>
      </c>
      <c r="AN97">
        <f t="shared" si="36"/>
        <v>0</v>
      </c>
      <c r="AO97">
        <f t="shared" si="36"/>
        <v>0</v>
      </c>
      <c r="AP97">
        <f t="shared" si="36"/>
        <v>-3.0913019465169936E-14</v>
      </c>
      <c r="AQ97">
        <f t="shared" si="36"/>
        <v>-1.9561026194977099E-8</v>
      </c>
      <c r="AR97">
        <f t="shared" si="36"/>
        <v>-1.9561057107996566E-8</v>
      </c>
      <c r="AS97">
        <f t="shared" si="36"/>
        <v>-9.0966232177596108E-6</v>
      </c>
      <c r="AT97">
        <f t="shared" si="36"/>
        <v>-5.9431303177655209E-6</v>
      </c>
      <c r="AU97">
        <f t="shared" si="23"/>
        <v>-1.5059314592633127E-5</v>
      </c>
      <c r="AW97">
        <v>94</v>
      </c>
      <c r="AX97">
        <f>IF(Z97&gt;0, (R97*SUMPRODUCT(K97:$K$98, X97:$X$98)-K97*$AZ$3)/Z97, 0)</f>
        <v>-61305268602.130257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25</v>
      </c>
      <c r="R98">
        <f t="shared" si="28"/>
        <v>2000000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-2.0441695142476286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-6.6688216554901353E-5</v>
      </c>
      <c r="AI98">
        <f t="shared" si="34"/>
        <v>-6.6688216554901353E-5</v>
      </c>
      <c r="AJ98">
        <f t="shared" si="35"/>
        <v>-2.0441695142476286</v>
      </c>
      <c r="AK98">
        <f t="shared" si="49"/>
        <v>-0.14309186599733401</v>
      </c>
      <c r="AL98">
        <f t="shared" si="26"/>
        <v>-2.1873280684615173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-2.2080728189407096E-9</v>
      </c>
      <c r="AR98">
        <f t="shared" si="36"/>
        <v>-2.2080728189407096E-9</v>
      </c>
      <c r="AS98">
        <f t="shared" si="36"/>
        <v>-6.7683248629111571E-5</v>
      </c>
      <c r="AT98">
        <f t="shared" si="36"/>
        <v>-4.7378274040378095E-6</v>
      </c>
      <c r="AU98">
        <f t="shared" si="36"/>
        <v>-7.2423284105968305E-5</v>
      </c>
      <c r="AW98">
        <v>95</v>
      </c>
    </row>
    <row r="100" spans="5:50" x14ac:dyDescent="0.25">
      <c r="AN100" s="8">
        <f t="shared" ref="AN100:AU100" si="50">SUM(AN3:AN98)</f>
        <v>86739.038236759792</v>
      </c>
      <c r="AO100" s="8">
        <f t="shared" si="50"/>
        <v>-8673.9038236759789</v>
      </c>
      <c r="AP100" s="8">
        <f t="shared" si="50"/>
        <v>-417.29298530778834</v>
      </c>
      <c r="AQ100" s="8">
        <f t="shared" si="50"/>
        <v>-55123.222776090872</v>
      </c>
      <c r="AR100" s="8">
        <f t="shared" si="50"/>
        <v>22524.61865168513</v>
      </c>
      <c r="AS100" s="8">
        <f t="shared" si="50"/>
        <v>-285.14848486808575</v>
      </c>
      <c r="AT100" s="8">
        <f t="shared" si="50"/>
        <v>64.853951206918552</v>
      </c>
      <c r="AU100" s="8">
        <f t="shared" si="50"/>
        <v>22304.324118023946</v>
      </c>
    </row>
  </sheetData>
  <conditionalFormatting sqref="AN100:AU100">
    <cfRule type="cellIs" dxfId="3" priority="1" operator="lessThan">
      <formula>0</formula>
    </cfRule>
  </conditionalFormatting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8B025-185B-485B-A8E8-57DCC128004B}">
  <sheetPr codeName="Sheet94"/>
  <dimension ref="A1:AZ164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'S.35.04.F'!C3*(1+C12)</f>
        <v>101005.61377692914</v>
      </c>
      <c r="K3">
        <v>1</v>
      </c>
      <c r="L3" s="2">
        <v>0</v>
      </c>
      <c r="O3">
        <f>$C$3</f>
        <v>101005.61377692914</v>
      </c>
      <c r="P3">
        <f>O3*C5</f>
        <v>10100.561377692915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101005.61377692914</v>
      </c>
      <c r="AF3">
        <f t="shared" ref="AF3:AG34" si="4">-$Z3*P3</f>
        <v>-10100.561377692915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90705.052399236229</v>
      </c>
      <c r="AJ3">
        <f t="shared" ref="AJ3:AJ66" si="7">AB3-AC3</f>
        <v>0</v>
      </c>
      <c r="AL3">
        <f t="shared" ref="AL3:AL34" si="8">SUM(AI3:AK3)</f>
        <v>90705.052399236229</v>
      </c>
      <c r="AN3">
        <f t="shared" ref="AN3:AU34" si="9">AE3*$K3</f>
        <v>101005.61377692914</v>
      </c>
      <c r="AO3">
        <f t="shared" si="9"/>
        <v>-10100.561377692915</v>
      </c>
      <c r="AP3">
        <f t="shared" si="9"/>
        <v>-200</v>
      </c>
      <c r="AQ3">
        <f t="shared" si="9"/>
        <v>0</v>
      </c>
      <c r="AR3">
        <f t="shared" si="9"/>
        <v>90705.052399236229</v>
      </c>
      <c r="AS3">
        <f t="shared" si="9"/>
        <v>0</v>
      </c>
      <c r="AT3">
        <f t="shared" si="9"/>
        <v>0</v>
      </c>
      <c r="AU3">
        <f t="shared" si="9"/>
        <v>90705.052399236229</v>
      </c>
      <c r="AW3">
        <v>0</v>
      </c>
      <c r="AX3">
        <f>IF(Z3&gt;0, (R3*SUMPRODUCT(K3:$K$98, X3:$X$98)-K3*$AZ$3)/Z3, 0)</f>
        <v>0</v>
      </c>
      <c r="AZ3">
        <f>C6*SUMPRODUCT(X4:X89, K4:K89)/1</f>
        <v>63251.887679806328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2.676E-3</v>
      </c>
      <c r="R4">
        <f t="shared" si="0"/>
        <v>2000000</v>
      </c>
      <c r="S4">
        <f t="shared" si="1"/>
        <v>4297.2281942838854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4242.7565296931425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-5352</v>
      </c>
      <c r="AI4">
        <f t="shared" si="6"/>
        <v>-5352</v>
      </c>
      <c r="AJ4">
        <f t="shared" si="7"/>
        <v>-4242.7565296931425</v>
      </c>
      <c r="AK4">
        <f>G4*SUM(AB4, AE4:AF4)</f>
        <v>0</v>
      </c>
      <c r="AL4">
        <f t="shared" si="8"/>
        <v>-9594.7565296931425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-4993.0030786453963</v>
      </c>
      <c r="AR4">
        <f t="shared" si="9"/>
        <v>-4993.0030786453963</v>
      </c>
      <c r="AS4">
        <f t="shared" si="9"/>
        <v>-3958.1645019993866</v>
      </c>
      <c r="AT4">
        <f t="shared" si="9"/>
        <v>0</v>
      </c>
      <c r="AU4">
        <f t="shared" si="9"/>
        <v>-8951.167580644782</v>
      </c>
      <c r="AW4">
        <v>1</v>
      </c>
      <c r="AX4">
        <f>IF(Z4&gt;0, (R4*SUMPRODUCT(K4:$K$98, X4:$X$98)-K4*$AZ$3)/Z4, 0)</f>
        <v>4297.2281942838854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2.6930000000000001E-3</v>
      </c>
      <c r="Q5" s="4">
        <f t="shared" ref="Q5:Q68" si="21">$C$8</f>
        <v>25</v>
      </c>
      <c r="R5">
        <f t="shared" si="0"/>
        <v>2000000</v>
      </c>
      <c r="S5">
        <f t="shared" si="1"/>
        <v>4279.5681092172035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4242.7565296931425</v>
      </c>
      <c r="AC5">
        <f t="shared" si="2"/>
        <v>4171.6883132478106</v>
      </c>
      <c r="AE5">
        <f t="shared" si="3"/>
        <v>0</v>
      </c>
      <c r="AF5">
        <f t="shared" si="4"/>
        <v>0</v>
      </c>
      <c r="AG5">
        <f t="shared" si="4"/>
        <v>-24.369797411699999</v>
      </c>
      <c r="AH5">
        <f t="shared" si="5"/>
        <v>-5317.7270639999997</v>
      </c>
      <c r="AI5">
        <f t="shared" si="6"/>
        <v>-5342.0968614117</v>
      </c>
      <c r="AJ5">
        <f t="shared" si="7"/>
        <v>71.068216445331927</v>
      </c>
      <c r="AK5">
        <f>G5*SUM(AB5, AE5:AF5)</f>
        <v>173.95301771741885</v>
      </c>
      <c r="AL5">
        <f t="shared" si="8"/>
        <v>-5097.0756272489489</v>
      </c>
      <c r="AN5">
        <f t="shared" si="9"/>
        <v>0</v>
      </c>
      <c r="AO5">
        <f t="shared" si="9"/>
        <v>0</v>
      </c>
      <c r="AP5">
        <f t="shared" si="9"/>
        <v>-20.838809155795467</v>
      </c>
      <c r="AQ5">
        <f t="shared" si="9"/>
        <v>-4547.2310482196272</v>
      </c>
      <c r="AR5">
        <f t="shared" si="9"/>
        <v>-4568.0698573754225</v>
      </c>
      <c r="AS5">
        <f t="shared" si="9"/>
        <v>60.771001684077035</v>
      </c>
      <c r="AT5">
        <f t="shared" si="9"/>
        <v>148.7486201484646</v>
      </c>
      <c r="AU5">
        <f t="shared" si="9"/>
        <v>-4358.5502355428807</v>
      </c>
      <c r="AW5">
        <v>2</v>
      </c>
      <c r="AX5">
        <f>IF(Z5&gt;0, (R5*SUMPRODUCT(K5:$K$98, X5:$X$98)-K5*$AZ$3)/Z5, 0)</f>
        <v>4279.5681092172035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2.7169999999999998E-3</v>
      </c>
      <c r="Q6" s="4">
        <f t="shared" si="21"/>
        <v>25</v>
      </c>
      <c r="R6">
        <f t="shared" si="0"/>
        <v>2000000</v>
      </c>
      <c r="S6">
        <f t="shared" si="1"/>
        <v>5110.6984368692401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4171.6883132478106</v>
      </c>
      <c r="AC6">
        <f t="shared" si="2"/>
        <v>4918.5130135519357</v>
      </c>
      <c r="AE6">
        <f t="shared" si="3"/>
        <v>0</v>
      </c>
      <c r="AF6">
        <f t="shared" si="4"/>
        <v>0</v>
      </c>
      <c r="AG6">
        <f t="shared" si="4"/>
        <v>-24.059886698015411</v>
      </c>
      <c r="AH6">
        <f t="shared" si="5"/>
        <v>-5297.0191654071114</v>
      </c>
      <c r="AI6">
        <f t="shared" si="6"/>
        <v>-5321.0790521051267</v>
      </c>
      <c r="AJ6">
        <f t="shared" si="7"/>
        <v>-746.82470030412514</v>
      </c>
      <c r="AK6">
        <f>G6*SUM(AB6, AE6:AF6)</f>
        <v>244.04376632499694</v>
      </c>
      <c r="AL6">
        <f t="shared" si="8"/>
        <v>-5823.8599860842551</v>
      </c>
      <c r="AN6">
        <f t="shared" si="9"/>
        <v>0</v>
      </c>
      <c r="AO6">
        <f t="shared" si="9"/>
        <v>0</v>
      </c>
      <c r="AP6">
        <f t="shared" si="9"/>
        <v>-18.560037906866228</v>
      </c>
      <c r="AQ6">
        <f t="shared" si="9"/>
        <v>-4086.1737105130373</v>
      </c>
      <c r="AR6">
        <f t="shared" si="9"/>
        <v>-4104.7337484199033</v>
      </c>
      <c r="AS6">
        <f t="shared" si="9"/>
        <v>-576.10806407379755</v>
      </c>
      <c r="AT6">
        <f t="shared" si="9"/>
        <v>188.25780897380375</v>
      </c>
      <c r="AU6">
        <f t="shared" si="9"/>
        <v>-4492.5840035198971</v>
      </c>
      <c r="AW6">
        <v>3</v>
      </c>
      <c r="AX6">
        <f>IF(Z6&gt;0, (R6*SUMPRODUCT(K6:$K$98, X6:$X$98)-K6*$AZ$3)/Z6, 0)</f>
        <v>5110.6984368692401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2.745E-3</v>
      </c>
      <c r="Q7" s="4">
        <f t="shared" si="21"/>
        <v>25</v>
      </c>
      <c r="R7">
        <f t="shared" si="0"/>
        <v>2000000</v>
      </c>
      <c r="S7">
        <f t="shared" si="1"/>
        <v>5506.3608767191645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4918.5130135519357</v>
      </c>
      <c r="AC7">
        <f t="shared" si="2"/>
        <v>5231.7572153794317</v>
      </c>
      <c r="AE7">
        <f t="shared" si="3"/>
        <v>0</v>
      </c>
      <c r="AF7">
        <f t="shared" si="4"/>
        <v>0</v>
      </c>
      <c r="AG7">
        <f t="shared" si="4"/>
        <v>-23.753243442049204</v>
      </c>
      <c r="AH7">
        <f t="shared" si="5"/>
        <v>-5283.5511188841847</v>
      </c>
      <c r="AI7">
        <f t="shared" si="6"/>
        <v>-5307.3043623262338</v>
      </c>
      <c r="AJ7">
        <f t="shared" si="7"/>
        <v>-313.244201827496</v>
      </c>
      <c r="AK7">
        <f>G7*SUM(AB7, AE7:AF7)</f>
        <v>241.49898896540003</v>
      </c>
      <c r="AL7">
        <f t="shared" si="8"/>
        <v>-5379.04957518833</v>
      </c>
      <c r="AN7">
        <f t="shared" si="9"/>
        <v>0</v>
      </c>
      <c r="AO7">
        <f t="shared" si="9"/>
        <v>0</v>
      </c>
      <c r="AP7">
        <f t="shared" si="9"/>
        <v>-16.671358587701956</v>
      </c>
      <c r="AQ7">
        <f t="shared" si="9"/>
        <v>-3708.2925342078288</v>
      </c>
      <c r="AR7">
        <f t="shared" si="9"/>
        <v>-3724.9638927955307</v>
      </c>
      <c r="AS7">
        <f t="shared" si="9"/>
        <v>-219.85235098210015</v>
      </c>
      <c r="AT7">
        <f t="shared" si="9"/>
        <v>169.49753634412829</v>
      </c>
      <c r="AU7">
        <f t="shared" si="9"/>
        <v>-3775.3187074335024</v>
      </c>
      <c r="AW7">
        <v>4</v>
      </c>
      <c r="AX7">
        <f>IF(Z7&gt;0, (R7*SUMPRODUCT(K7:$K$98, X7:$X$98)-K7*$AZ$3)/Z7, 0)</f>
        <v>5506.3608767191645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2.7729999999999999E-3</v>
      </c>
      <c r="Q8" s="4">
        <f t="shared" si="21"/>
        <v>25</v>
      </c>
      <c r="R8">
        <f t="shared" si="0"/>
        <v>2000000</v>
      </c>
      <c r="S8">
        <f t="shared" si="1"/>
        <v>4774.097470133237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5231.7572153794317</v>
      </c>
      <c r="AC8">
        <f t="shared" si="2"/>
        <v>4478.0734959840556</v>
      </c>
      <c r="AE8">
        <f t="shared" si="3"/>
        <v>0</v>
      </c>
      <c r="AF8">
        <f t="shared" si="4"/>
        <v>0</v>
      </c>
      <c r="AG8">
        <f t="shared" si="4"/>
        <v>-23.44984326356391</v>
      </c>
      <c r="AH8">
        <f t="shared" si="5"/>
        <v>-5269.4195251841957</v>
      </c>
      <c r="AI8">
        <f t="shared" si="6"/>
        <v>-5292.8693684477594</v>
      </c>
      <c r="AJ8">
        <f t="shared" si="7"/>
        <v>753.6837193953761</v>
      </c>
      <c r="AK8">
        <f t="shared" ref="AK8:AK71" si="22">G8*SUM(AB8:AB8, AE8:AF8)</f>
        <v>111.43642868758189</v>
      </c>
      <c r="AL8">
        <f t="shared" si="8"/>
        <v>-4427.7492203648017</v>
      </c>
      <c r="AN8">
        <f t="shared" si="9"/>
        <v>0</v>
      </c>
      <c r="AO8">
        <f t="shared" si="9"/>
        <v>0</v>
      </c>
      <c r="AP8">
        <f t="shared" si="9"/>
        <v>-15.363031199907812</v>
      </c>
      <c r="AQ8">
        <f t="shared" si="9"/>
        <v>-3452.2301774440421</v>
      </c>
      <c r="AR8">
        <f t="shared" si="9"/>
        <v>-3467.5932086439498</v>
      </c>
      <c r="AS8">
        <f t="shared" si="9"/>
        <v>493.77159436817362</v>
      </c>
      <c r="AT8">
        <f t="shared" si="9"/>
        <v>73.006941304111407</v>
      </c>
      <c r="AU8">
        <f t="shared" si="9"/>
        <v>-2900.814672971665</v>
      </c>
      <c r="AW8">
        <v>5</v>
      </c>
      <c r="AX8">
        <f>IF(Z8&gt;0, (R8*SUMPRODUCT(K8:$K$98, X8:$X$98)-K8*$AZ$3)/Z8, 0)</f>
        <v>4774.097470133237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2.8019999999999998E-3</v>
      </c>
      <c r="Q9" s="4">
        <f t="shared" si="21"/>
        <v>25</v>
      </c>
      <c r="R9">
        <f t="shared" si="0"/>
        <v>2000000</v>
      </c>
      <c r="S9">
        <f t="shared" si="1"/>
        <v>3477.0042826510589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4478.0734959840556</v>
      </c>
      <c r="AC9">
        <f t="shared" si="2"/>
        <v>3219.6556701869631</v>
      </c>
      <c r="AE9">
        <f t="shared" si="3"/>
        <v>0</v>
      </c>
      <c r="AF9">
        <f t="shared" si="4"/>
        <v>0</v>
      </c>
      <c r="AG9">
        <f t="shared" si="4"/>
        <v>-23.149638370103766</v>
      </c>
      <c r="AH9">
        <f t="shared" si="5"/>
        <v>-5256.516865960486</v>
      </c>
      <c r="AI9">
        <f t="shared" si="6"/>
        <v>-5279.6665043305902</v>
      </c>
      <c r="AJ9">
        <f t="shared" si="7"/>
        <v>1258.4178257970925</v>
      </c>
      <c r="AK9">
        <f t="shared" si="22"/>
        <v>26.420633626305928</v>
      </c>
      <c r="AL9">
        <f t="shared" si="8"/>
        <v>-3994.8280449071917</v>
      </c>
      <c r="AN9">
        <f t="shared" si="9"/>
        <v>0</v>
      </c>
      <c r="AO9">
        <f t="shared" si="9"/>
        <v>0</v>
      </c>
      <c r="AP9">
        <f t="shared" si="9"/>
        <v>-14.363437517271135</v>
      </c>
      <c r="AQ9">
        <f t="shared" si="9"/>
        <v>-3261.4613824901362</v>
      </c>
      <c r="AR9">
        <f t="shared" si="9"/>
        <v>-3275.8248200074077</v>
      </c>
      <c r="AS9">
        <f t="shared" si="9"/>
        <v>780.79862512235479</v>
      </c>
      <c r="AT9">
        <f t="shared" si="9"/>
        <v>16.392961055851554</v>
      </c>
      <c r="AU9">
        <f t="shared" si="9"/>
        <v>-2478.6332338292013</v>
      </c>
      <c r="AW9">
        <v>6</v>
      </c>
      <c r="AX9">
        <f>IF(Z9&gt;0, (R9*SUMPRODUCT(K9:$K$98, X9:$X$98)-K9*$AZ$3)/Z9, 0)</f>
        <v>3477.0042826510589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2.8370000000000001E-3</v>
      </c>
      <c r="Q10" s="4">
        <f t="shared" si="21"/>
        <v>25</v>
      </c>
      <c r="R10">
        <f t="shared" si="0"/>
        <v>2000000</v>
      </c>
      <c r="S10">
        <f t="shared" si="1"/>
        <v>2157.7503976292496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3219.6556701869631</v>
      </c>
      <c r="AC10">
        <f t="shared" si="2"/>
        <v>1972.3967438375114</v>
      </c>
      <c r="AE10">
        <f t="shared" si="3"/>
        <v>0</v>
      </c>
      <c r="AF10">
        <f t="shared" si="4"/>
        <v>0</v>
      </c>
      <c r="AG10">
        <f t="shared" si="4"/>
        <v>-22.852466462346747</v>
      </c>
      <c r="AH10">
        <f t="shared" si="5"/>
        <v>-5254.0419244787518</v>
      </c>
      <c r="AI10">
        <f t="shared" si="6"/>
        <v>-5276.8943909410982</v>
      </c>
      <c r="AJ10">
        <f t="shared" si="7"/>
        <v>1247.2589263494517</v>
      </c>
      <c r="AK10">
        <f t="shared" si="22"/>
        <v>13.20058824776655</v>
      </c>
      <c r="AL10">
        <f t="shared" si="8"/>
        <v>-4016.4348763438798</v>
      </c>
      <c r="AN10">
        <f t="shared" si="9"/>
        <v>0</v>
      </c>
      <c r="AO10">
        <f t="shared" si="9"/>
        <v>0</v>
      </c>
      <c r="AP10">
        <f t="shared" si="9"/>
        <v>-13.451336751600349</v>
      </c>
      <c r="AQ10">
        <f t="shared" si="9"/>
        <v>-3092.6152916420242</v>
      </c>
      <c r="AR10">
        <f t="shared" si="9"/>
        <v>-3106.0666283936243</v>
      </c>
      <c r="AS10">
        <f t="shared" si="9"/>
        <v>734.15707063433945</v>
      </c>
      <c r="AT10">
        <f t="shared" si="9"/>
        <v>7.77008285440413</v>
      </c>
      <c r="AU10">
        <f t="shared" si="9"/>
        <v>-2364.1394749048809</v>
      </c>
      <c r="AW10">
        <v>7</v>
      </c>
      <c r="AX10">
        <f>IF(Z10&gt;0, (R10*SUMPRODUCT(K10:$K$98, X10:$X$98)-K10*$AZ$3)/Z10, 0)</f>
        <v>2157.7503976292496</v>
      </c>
    </row>
    <row r="11" spans="1:52" x14ac:dyDescent="0.25">
      <c r="A11" t="s">
        <v>33</v>
      </c>
      <c r="C11" s="12">
        <f>AU91</f>
        <v>25972.872114067504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2.8709999999999999E-3</v>
      </c>
      <c r="Q11" s="4">
        <f t="shared" si="21"/>
        <v>25</v>
      </c>
      <c r="R11">
        <f t="shared" si="0"/>
        <v>2000000</v>
      </c>
      <c r="S11">
        <f t="shared" si="1"/>
        <v>812.9517051007449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1972.3967438375114</v>
      </c>
      <c r="AC11">
        <f t="shared" si="2"/>
        <v>733.5533904633412</v>
      </c>
      <c r="AE11">
        <f t="shared" si="3"/>
        <v>0</v>
      </c>
      <c r="AF11">
        <f t="shared" si="4"/>
        <v>0</v>
      </c>
      <c r="AG11">
        <f t="shared" si="4"/>
        <v>-22.55833236650988</v>
      </c>
      <c r="AH11">
        <f t="shared" si="5"/>
        <v>-5248.7544970718</v>
      </c>
      <c r="AI11">
        <f t="shared" si="6"/>
        <v>-5271.3128294383096</v>
      </c>
      <c r="AJ11">
        <f t="shared" si="7"/>
        <v>1238.8433533741702</v>
      </c>
      <c r="AK11">
        <f t="shared" si="22"/>
        <v>4.7337521852100268</v>
      </c>
      <c r="AL11">
        <f t="shared" si="8"/>
        <v>-4027.7357238789295</v>
      </c>
      <c r="AN11">
        <f t="shared" si="9"/>
        <v>0</v>
      </c>
      <c r="AO11">
        <f t="shared" si="9"/>
        <v>0</v>
      </c>
      <c r="AP11">
        <f t="shared" si="9"/>
        <v>-12.61707012188379</v>
      </c>
      <c r="AQ11">
        <f t="shared" si="9"/>
        <v>-2935.6737220710452</v>
      </c>
      <c r="AR11">
        <f t="shared" si="9"/>
        <v>-2948.2907921929286</v>
      </c>
      <c r="AS11">
        <f t="shared" si="9"/>
        <v>692.89578704659607</v>
      </c>
      <c r="AT11">
        <f t="shared" si="9"/>
        <v>2.6476284811320951</v>
      </c>
      <c r="AU11">
        <f t="shared" si="9"/>
        <v>-2252.7473766652006</v>
      </c>
      <c r="AW11">
        <v>8</v>
      </c>
      <c r="AX11">
        <f>IF(Z11&gt;0, (R11*SUMPRODUCT(K11:$K$98, X11:$X$98)-K11*$AZ$3)/Z11, 0)</f>
        <v>812.9517051007449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2.9099999999999998E-3</v>
      </c>
      <c r="Q12" s="4">
        <f t="shared" si="21"/>
        <v>25</v>
      </c>
      <c r="R12">
        <f t="shared" si="0"/>
        <v>2000000</v>
      </c>
      <c r="S12">
        <f t="shared" si="1"/>
        <v>-498.31802709981577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733.5533904633412</v>
      </c>
      <c r="AC12">
        <f t="shared" si="2"/>
        <v>-443.84397927352984</v>
      </c>
      <c r="AE12">
        <f t="shared" si="3"/>
        <v>0</v>
      </c>
      <c r="AF12">
        <f t="shared" si="4"/>
        <v>0</v>
      </c>
      <c r="AG12">
        <f t="shared" si="4"/>
        <v>-22.267104295658239</v>
      </c>
      <c r="AH12">
        <f t="shared" si="5"/>
        <v>-5251.5797749234998</v>
      </c>
      <c r="AI12">
        <f t="shared" si="6"/>
        <v>-5273.8468792191579</v>
      </c>
      <c r="AJ12">
        <f t="shared" si="7"/>
        <v>1177.397369736871</v>
      </c>
      <c r="AK12">
        <f t="shared" si="22"/>
        <v>1.6871727980656848</v>
      </c>
      <c r="AL12">
        <f t="shared" si="8"/>
        <v>-4094.7623366842213</v>
      </c>
      <c r="AN12">
        <f t="shared" si="9"/>
        <v>0</v>
      </c>
      <c r="AO12">
        <f t="shared" si="9"/>
        <v>0</v>
      </c>
      <c r="AP12">
        <f t="shared" si="9"/>
        <v>-11.835202648113913</v>
      </c>
      <c r="AQ12">
        <f t="shared" si="9"/>
        <v>-2791.2704783565009</v>
      </c>
      <c r="AR12">
        <f t="shared" si="9"/>
        <v>-2803.1056810046148</v>
      </c>
      <c r="AS12">
        <f t="shared" si="9"/>
        <v>625.79921857685122</v>
      </c>
      <c r="AT12">
        <f t="shared" si="9"/>
        <v>0.89675027800477081</v>
      </c>
      <c r="AU12">
        <f t="shared" si="9"/>
        <v>-2176.4097121497589</v>
      </c>
      <c r="AW12">
        <v>9</v>
      </c>
      <c r="AX12">
        <f>IF(Z12&gt;0, (R12*SUMPRODUCT(K12:$K$98, X12:$X$98)-K12*$AZ$3)/Z12, 0)</f>
        <v>-498.31802709981577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2.9520000000000002E-3</v>
      </c>
      <c r="Q13" s="4">
        <f t="shared" si="21"/>
        <v>25</v>
      </c>
      <c r="R13">
        <f t="shared" si="0"/>
        <v>2000000</v>
      </c>
      <c r="S13">
        <f t="shared" si="1"/>
        <v>-1789.6147531469517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-443.84397927352984</v>
      </c>
      <c r="AC13">
        <f t="shared" si="2"/>
        <v>-1573.3362854626866</v>
      </c>
      <c r="AE13">
        <f t="shared" si="3"/>
        <v>0</v>
      </c>
      <c r="AF13">
        <f t="shared" si="4"/>
        <v>0</v>
      </c>
      <c r="AG13">
        <f t="shared" si="4"/>
        <v>-21.978700760820875</v>
      </c>
      <c r="AH13">
        <f t="shared" si="5"/>
        <v>-5258.5993504626504</v>
      </c>
      <c r="AI13">
        <f t="shared" si="6"/>
        <v>-5280.5780512234714</v>
      </c>
      <c r="AJ13">
        <f t="shared" si="7"/>
        <v>1129.4923061891568</v>
      </c>
      <c r="AK13">
        <f t="shared" si="22"/>
        <v>-0.88768795854705973</v>
      </c>
      <c r="AL13">
        <f t="shared" si="8"/>
        <v>-4151.9734329928615</v>
      </c>
      <c r="AN13">
        <f t="shared" si="9"/>
        <v>0</v>
      </c>
      <c r="AO13">
        <f t="shared" si="9"/>
        <v>0</v>
      </c>
      <c r="AP13">
        <f t="shared" si="9"/>
        <v>-11.10448013632656</v>
      </c>
      <c r="AQ13">
        <f t="shared" si="9"/>
        <v>-2656.8454918047355</v>
      </c>
      <c r="AR13">
        <f t="shared" si="9"/>
        <v>-2667.9499719410624</v>
      </c>
      <c r="AS13">
        <f t="shared" si="9"/>
        <v>570.6627072592587</v>
      </c>
      <c r="AT13">
        <f t="shared" si="9"/>
        <v>-0.44849390372126535</v>
      </c>
      <c r="AU13">
        <f t="shared" si="9"/>
        <v>-2097.7357585855248</v>
      </c>
      <c r="AW13">
        <v>10</v>
      </c>
      <c r="AX13">
        <f>IF(Z13&gt;0, (R13*SUMPRODUCT(K13:$K$98, X13:$X$98)-K13*$AZ$3)/Z13, 0)</f>
        <v>-1789.6147531469517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2.9979999999999998E-3</v>
      </c>
      <c r="Q14" s="4">
        <f t="shared" si="21"/>
        <v>25</v>
      </c>
      <c r="R14">
        <f t="shared" si="0"/>
        <v>2000000</v>
      </c>
      <c r="S14">
        <f t="shared" si="1"/>
        <v>-929.08713365832352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-1573.3362854626866</v>
      </c>
      <c r="AC14">
        <f t="shared" si="2"/>
        <v>-806.18829065891987</v>
      </c>
      <c r="AE14">
        <f t="shared" si="3"/>
        <v>0</v>
      </c>
      <c r="AF14">
        <f t="shared" si="4"/>
        <v>0</v>
      </c>
      <c r="AG14">
        <f t="shared" si="4"/>
        <v>-21.693021608331726</v>
      </c>
      <c r="AH14">
        <f t="shared" si="5"/>
        <v>-5271.371590475278</v>
      </c>
      <c r="AI14">
        <f t="shared" si="6"/>
        <v>-5293.06461208361</v>
      </c>
      <c r="AJ14">
        <f t="shared" si="7"/>
        <v>-767.14799480376678</v>
      </c>
      <c r="AK14">
        <f t="shared" si="22"/>
        <v>-110.13353998238807</v>
      </c>
      <c r="AL14">
        <f t="shared" si="8"/>
        <v>-6170.3461468697651</v>
      </c>
      <c r="AN14">
        <f t="shared" si="9"/>
        <v>0</v>
      </c>
      <c r="AO14">
        <f t="shared" si="9"/>
        <v>0</v>
      </c>
      <c r="AP14">
        <f t="shared" si="9"/>
        <v>-9.7858429495665948</v>
      </c>
      <c r="AQ14">
        <f t="shared" si="9"/>
        <v>-2377.9451034790727</v>
      </c>
      <c r="AR14">
        <f t="shared" si="9"/>
        <v>-2387.7309464286395</v>
      </c>
      <c r="AS14">
        <f t="shared" si="9"/>
        <v>-346.06473601359784</v>
      </c>
      <c r="AT14">
        <f t="shared" si="9"/>
        <v>-49.681853694993208</v>
      </c>
      <c r="AU14">
        <f t="shared" si="9"/>
        <v>-2783.4775361372308</v>
      </c>
      <c r="AW14">
        <v>11</v>
      </c>
      <c r="AX14">
        <f>IF(Z14&gt;0, (R14*SUMPRODUCT(K14:$K$98, X14:$X$98)-K14*$AZ$3)/Z14, 0)</f>
        <v>-929.08713365832352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3.0469999999999998E-3</v>
      </c>
      <c r="Q15" s="4">
        <f t="shared" si="21"/>
        <v>25</v>
      </c>
      <c r="R15">
        <f t="shared" si="0"/>
        <v>2000000</v>
      </c>
      <c r="S15">
        <f t="shared" si="1"/>
        <v>-148.29098026104984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-806.18829065891987</v>
      </c>
      <c r="AC15">
        <f t="shared" si="2"/>
        <v>-126.99635252325606</v>
      </c>
      <c r="AE15">
        <f t="shared" si="3"/>
        <v>0</v>
      </c>
      <c r="AF15">
        <f t="shared" si="4"/>
        <v>0</v>
      </c>
      <c r="AG15">
        <f t="shared" si="4"/>
        <v>-21.409992755407821</v>
      </c>
      <c r="AH15">
        <f t="shared" si="5"/>
        <v>-5287.8909472469404</v>
      </c>
      <c r="AI15">
        <f t="shared" si="6"/>
        <v>-5309.3009400023484</v>
      </c>
      <c r="AJ15">
        <f t="shared" si="7"/>
        <v>-679.1919381356638</v>
      </c>
      <c r="AK15">
        <f t="shared" si="22"/>
        <v>-56.433180346124395</v>
      </c>
      <c r="AL15">
        <f t="shared" si="8"/>
        <v>-6044.9260584841368</v>
      </c>
      <c r="AN15">
        <f t="shared" si="9"/>
        <v>0</v>
      </c>
      <c r="AO15">
        <f t="shared" si="9"/>
        <v>0</v>
      </c>
      <c r="AP15">
        <f t="shared" si="9"/>
        <v>-8.6233634433960713</v>
      </c>
      <c r="AQ15">
        <f t="shared" si="9"/>
        <v>-2129.8188190949577</v>
      </c>
      <c r="AR15">
        <f t="shared" si="9"/>
        <v>-2138.4421825383538</v>
      </c>
      <c r="AS15">
        <f t="shared" si="9"/>
        <v>-273.56006128909337</v>
      </c>
      <c r="AT15">
        <f t="shared" si="9"/>
        <v>-22.729751941108354</v>
      </c>
      <c r="AU15">
        <f t="shared" si="9"/>
        <v>-2434.7319957685559</v>
      </c>
      <c r="AW15">
        <v>12</v>
      </c>
      <c r="AX15">
        <f>IF(Z15&gt;0, (R15*SUMPRODUCT(K15:$K$98, X15:$X$98)-K15*$AZ$3)/Z15, 0)</f>
        <v>-148.29098026104984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3.104E-3</v>
      </c>
      <c r="Q16" s="4">
        <f t="shared" si="21"/>
        <v>25</v>
      </c>
      <c r="R16">
        <f t="shared" si="0"/>
        <v>2000000</v>
      </c>
      <c r="S16">
        <f t="shared" si="1"/>
        <v>559.3753992939952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-126.99635252325606</v>
      </c>
      <c r="AC16">
        <f t="shared" si="2"/>
        <v>472.77147268065897</v>
      </c>
      <c r="AE16">
        <f t="shared" si="3"/>
        <v>0</v>
      </c>
      <c r="AF16">
        <f t="shared" si="4"/>
        <v>0</v>
      </c>
      <c r="AG16">
        <f t="shared" si="4"/>
        <v>-21.129436210340955</v>
      </c>
      <c r="AH16">
        <f t="shared" si="5"/>
        <v>-5316.5294010228708</v>
      </c>
      <c r="AI16">
        <f t="shared" si="6"/>
        <v>-5337.6588372332117</v>
      </c>
      <c r="AJ16">
        <f t="shared" si="7"/>
        <v>-599.76782520391498</v>
      </c>
      <c r="AK16">
        <f t="shared" si="22"/>
        <v>-8.8897446766279256</v>
      </c>
      <c r="AL16">
        <f t="shared" si="8"/>
        <v>-5946.3164071137544</v>
      </c>
      <c r="AN16">
        <f t="shared" si="9"/>
        <v>0</v>
      </c>
      <c r="AO16">
        <f t="shared" si="9"/>
        <v>0</v>
      </c>
      <c r="AP16">
        <f t="shared" si="9"/>
        <v>-7.5985382936016137</v>
      </c>
      <c r="AQ16">
        <f t="shared" si="9"/>
        <v>-1911.9228663072431</v>
      </c>
      <c r="AR16">
        <f t="shared" si="9"/>
        <v>-1919.5214046008448</v>
      </c>
      <c r="AS16">
        <f t="shared" si="9"/>
        <v>-215.68766633023984</v>
      </c>
      <c r="AT16">
        <f t="shared" si="9"/>
        <v>-3.1969175454212642</v>
      </c>
      <c r="AU16">
        <f t="shared" si="9"/>
        <v>-2138.4059884765056</v>
      </c>
      <c r="AW16">
        <v>13</v>
      </c>
      <c r="AX16">
        <f>IF(Z16&gt;0, (R16*SUMPRODUCT(K16:$K$98, X16:$X$98)-K16*$AZ$3)/Z16, 0)</f>
        <v>559.3753992939952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3.1700000000000001E-3</v>
      </c>
      <c r="Q17" s="4">
        <f t="shared" si="21"/>
        <v>25</v>
      </c>
      <c r="R17">
        <f t="shared" si="0"/>
        <v>2000000</v>
      </c>
      <c r="S17">
        <f t="shared" si="1"/>
        <v>1196.551493170271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472.77147268065897</v>
      </c>
      <c r="AC17">
        <f t="shared" si="2"/>
        <v>997.97953878312546</v>
      </c>
      <c r="AE17">
        <f t="shared" si="3"/>
        <v>0</v>
      </c>
      <c r="AF17">
        <f t="shared" si="4"/>
        <v>0</v>
      </c>
      <c r="AG17">
        <f t="shared" si="4"/>
        <v>-20.851161535450768</v>
      </c>
      <c r="AH17">
        <f t="shared" si="5"/>
        <v>-5358.4250229424661</v>
      </c>
      <c r="AI17">
        <f t="shared" si="6"/>
        <v>-5379.276184477917</v>
      </c>
      <c r="AJ17">
        <f t="shared" si="7"/>
        <v>-525.20806610246655</v>
      </c>
      <c r="AK17">
        <f t="shared" si="22"/>
        <v>33.094003087646129</v>
      </c>
      <c r="AL17">
        <f t="shared" si="8"/>
        <v>-5871.3902474927372</v>
      </c>
      <c r="AN17">
        <f t="shared" si="9"/>
        <v>0</v>
      </c>
      <c r="AO17">
        <f t="shared" si="9"/>
        <v>0</v>
      </c>
      <c r="AP17">
        <f t="shared" si="9"/>
        <v>-6.6950585216740013</v>
      </c>
      <c r="AQ17">
        <f t="shared" si="9"/>
        <v>-1720.5261707655081</v>
      </c>
      <c r="AR17">
        <f t="shared" si="9"/>
        <v>-1727.2212292871823</v>
      </c>
      <c r="AS17">
        <f t="shared" si="9"/>
        <v>-168.63802683763652</v>
      </c>
      <c r="AT17">
        <f t="shared" si="9"/>
        <v>10.626088480085292</v>
      </c>
      <c r="AU17">
        <f t="shared" si="9"/>
        <v>-1885.2331676447334</v>
      </c>
      <c r="AW17">
        <v>14</v>
      </c>
      <c r="AX17">
        <f>IF(Z17&gt;0, (R17*SUMPRODUCT(K17:$K$98, X17:$X$98)-K17*$AZ$3)/Z17, 0)</f>
        <v>1196.551493170271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3.2390000000000001E-3</v>
      </c>
      <c r="Q18" s="4">
        <f t="shared" si="21"/>
        <v>25</v>
      </c>
      <c r="R18">
        <f t="shared" si="0"/>
        <v>2000000</v>
      </c>
      <c r="S18">
        <f t="shared" si="1"/>
        <v>1766.0451348928725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997.97953878312546</v>
      </c>
      <c r="AC18">
        <f t="shared" si="2"/>
        <v>1453.4631290977086</v>
      </c>
      <c r="AE18">
        <f t="shared" si="3"/>
        <v>0</v>
      </c>
      <c r="AF18">
        <f t="shared" si="4"/>
        <v>0</v>
      </c>
      <c r="AG18">
        <f t="shared" si="4"/>
        <v>-20.575113007882937</v>
      </c>
      <c r="AH18">
        <f t="shared" si="5"/>
        <v>-5402.9529770660038</v>
      </c>
      <c r="AI18">
        <f t="shared" si="6"/>
        <v>-5423.5280900738871</v>
      </c>
      <c r="AJ18">
        <f t="shared" si="7"/>
        <v>-455.48359031458313</v>
      </c>
      <c r="AK18">
        <f t="shared" si="22"/>
        <v>69.85856771481879</v>
      </c>
      <c r="AL18">
        <f t="shared" si="8"/>
        <v>-5809.1531126736518</v>
      </c>
      <c r="AN18">
        <f t="shared" si="9"/>
        <v>0</v>
      </c>
      <c r="AO18">
        <f t="shared" si="9"/>
        <v>0</v>
      </c>
      <c r="AP18">
        <f t="shared" si="9"/>
        <v>-5.8985916445585342</v>
      </c>
      <c r="AQ18">
        <f t="shared" si="9"/>
        <v>-1548.9496108358635</v>
      </c>
      <c r="AR18">
        <f t="shared" si="9"/>
        <v>-1554.8482024804223</v>
      </c>
      <c r="AS18">
        <f t="shared" si="9"/>
        <v>-130.58065338614489</v>
      </c>
      <c r="AT18">
        <f t="shared" si="9"/>
        <v>20.027455677428431</v>
      </c>
      <c r="AU18">
        <f t="shared" si="9"/>
        <v>-1665.4014001891387</v>
      </c>
      <c r="AW18">
        <v>15</v>
      </c>
      <c r="AX18">
        <f>IF(Z18&gt;0, (R18*SUMPRODUCT(K18:$K$98, X18:$X$98)-K18*$AZ$3)/Z18, 0)</f>
        <v>1766.0451348928725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3.3149999999999998E-3</v>
      </c>
      <c r="Q19" s="4">
        <f t="shared" si="21"/>
        <v>25</v>
      </c>
      <c r="R19">
        <f t="shared" si="0"/>
        <v>2000000</v>
      </c>
      <c r="S19">
        <f t="shared" si="1"/>
        <v>2274.9682739170585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1453.4631290977086</v>
      </c>
      <c r="AC19">
        <f t="shared" si="2"/>
        <v>1847.3793763690771</v>
      </c>
      <c r="AE19">
        <f t="shared" si="3"/>
        <v>0</v>
      </c>
      <c r="AF19">
        <f t="shared" si="4"/>
        <v>0</v>
      </c>
      <c r="AG19">
        <f t="shared" si="4"/>
        <v>-20.301155378182976</v>
      </c>
      <c r="AH19">
        <f t="shared" si="5"/>
        <v>-5456.5199696905547</v>
      </c>
      <c r="AI19">
        <f t="shared" si="6"/>
        <v>-5476.8211250687373</v>
      </c>
      <c r="AJ19">
        <f t="shared" si="7"/>
        <v>-393.91624727136855</v>
      </c>
      <c r="AK19">
        <f t="shared" si="22"/>
        <v>101.74241903683961</v>
      </c>
      <c r="AL19">
        <f t="shared" si="8"/>
        <v>-5768.9949533032668</v>
      </c>
      <c r="AN19">
        <f t="shared" si="9"/>
        <v>0</v>
      </c>
      <c r="AO19">
        <f t="shared" si="9"/>
        <v>0</v>
      </c>
      <c r="AP19">
        <f t="shared" si="9"/>
        <v>-5.1964749078671764</v>
      </c>
      <c r="AQ19">
        <f t="shared" si="9"/>
        <v>-1396.7022358365386</v>
      </c>
      <c r="AR19">
        <f t="shared" si="9"/>
        <v>-1401.8987107444057</v>
      </c>
      <c r="AS19">
        <f t="shared" si="9"/>
        <v>-100.83051218585767</v>
      </c>
      <c r="AT19">
        <f t="shared" si="9"/>
        <v>26.042947691480869</v>
      </c>
      <c r="AU19">
        <f t="shared" si="9"/>
        <v>-1476.6862752387826</v>
      </c>
      <c r="AW19">
        <v>16</v>
      </c>
      <c r="AX19">
        <f>IF(Z19&gt;0, (R19*SUMPRODUCT(K19:$K$98, X19:$X$98)-K19*$AZ$3)/Z19, 0)</f>
        <v>2274.9682739170585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3.3969999999999998E-3</v>
      </c>
      <c r="Q20" s="4">
        <f t="shared" si="21"/>
        <v>25</v>
      </c>
      <c r="R20">
        <f t="shared" si="0"/>
        <v>2000000</v>
      </c>
      <c r="S20">
        <f t="shared" si="1"/>
        <v>2727.7436124628198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1847.3793763690771</v>
      </c>
      <c r="AC20">
        <f t="shared" si="2"/>
        <v>2185.3787995568509</v>
      </c>
      <c r="AE20">
        <f t="shared" si="3"/>
        <v>0</v>
      </c>
      <c r="AF20">
        <f t="shared" si="4"/>
        <v>0</v>
      </c>
      <c r="AG20">
        <f t="shared" si="4"/>
        <v>-20.029180799581457</v>
      </c>
      <c r="AH20">
        <f t="shared" si="5"/>
        <v>-5517.0419855750051</v>
      </c>
      <c r="AI20">
        <f t="shared" si="6"/>
        <v>-5537.0711663745869</v>
      </c>
      <c r="AJ20">
        <f t="shared" si="7"/>
        <v>-337.9994231877738</v>
      </c>
      <c r="AK20">
        <f t="shared" si="22"/>
        <v>129.31655634583541</v>
      </c>
      <c r="AL20">
        <f t="shared" si="8"/>
        <v>-5745.7540332165254</v>
      </c>
      <c r="AN20">
        <f t="shared" si="9"/>
        <v>0</v>
      </c>
      <c r="AO20">
        <f t="shared" si="9"/>
        <v>0</v>
      </c>
      <c r="AP20">
        <f t="shared" si="9"/>
        <v>-4.577551547791499</v>
      </c>
      <c r="AQ20">
        <f t="shared" si="9"/>
        <v>-1260.8875187160568</v>
      </c>
      <c r="AR20">
        <f t="shared" si="9"/>
        <v>-1265.4650702638485</v>
      </c>
      <c r="AS20">
        <f t="shared" si="9"/>
        <v>-77.247781536734621</v>
      </c>
      <c r="AT20">
        <f t="shared" si="9"/>
        <v>29.554538879009737</v>
      </c>
      <c r="AU20">
        <f t="shared" si="9"/>
        <v>-1313.1583129215733</v>
      </c>
      <c r="AW20">
        <v>17</v>
      </c>
      <c r="AX20">
        <f>IF(Z20&gt;0, (R20*SUMPRODUCT(K20:$K$98, X20:$X$98)-K20*$AZ$3)/Z20, 0)</f>
        <v>2727.7436124628198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3.4910000000000002E-3</v>
      </c>
      <c r="Q21" s="4">
        <f t="shared" si="21"/>
        <v>25</v>
      </c>
      <c r="R21">
        <f t="shared" si="0"/>
        <v>2000000</v>
      </c>
      <c r="S21">
        <f t="shared" si="1"/>
        <v>3129.3792239097497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2185.3787995568509</v>
      </c>
      <c r="AC21">
        <f t="shared" si="2"/>
        <v>2473.3320478267906</v>
      </c>
      <c r="AE21">
        <f t="shared" si="3"/>
        <v>0</v>
      </c>
      <c r="AF21">
        <f t="shared" si="4"/>
        <v>0</v>
      </c>
      <c r="AG21">
        <f t="shared" si="4"/>
        <v>-19.758967121414305</v>
      </c>
      <c r="AH21">
        <f t="shared" si="5"/>
        <v>-5593.7496137071093</v>
      </c>
      <c r="AI21">
        <f t="shared" si="6"/>
        <v>-5613.5085808285239</v>
      </c>
      <c r="AJ21">
        <f t="shared" si="7"/>
        <v>-287.95324826993965</v>
      </c>
      <c r="AK21">
        <f t="shared" si="22"/>
        <v>152.97651596897958</v>
      </c>
      <c r="AL21">
        <f t="shared" si="8"/>
        <v>-5748.485313129484</v>
      </c>
      <c r="AN21">
        <f t="shared" si="9"/>
        <v>0</v>
      </c>
      <c r="AO21">
        <f t="shared" si="9"/>
        <v>0</v>
      </c>
      <c r="AP21">
        <f t="shared" si="9"/>
        <v>-4.0319605355895032</v>
      </c>
      <c r="AQ21">
        <f t="shared" si="9"/>
        <v>-1141.4451752385801</v>
      </c>
      <c r="AR21">
        <f t="shared" si="9"/>
        <v>-1145.4771357741697</v>
      </c>
      <c r="AS21">
        <f t="shared" si="9"/>
        <v>-58.758948581928713</v>
      </c>
      <c r="AT21">
        <f t="shared" si="9"/>
        <v>31.21596748801889</v>
      </c>
      <c r="AU21">
        <f t="shared" si="9"/>
        <v>-1173.0201168680794</v>
      </c>
      <c r="AW21">
        <v>18</v>
      </c>
      <c r="AX21">
        <f>IF(Z21&gt;0, (R21*SUMPRODUCT(K21:$K$98, X21:$X$98)-K21*$AZ$3)/Z21, 0)</f>
        <v>3129.3792239097497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3.5990000000000002E-3</v>
      </c>
      <c r="Q22" s="4">
        <f t="shared" si="21"/>
        <v>25</v>
      </c>
      <c r="R22">
        <f t="shared" si="0"/>
        <v>2000000</v>
      </c>
      <c r="S22">
        <f t="shared" si="1"/>
        <v>3482.226158333709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2473.3320478267906</v>
      </c>
      <c r="AC22">
        <f t="shared" si="2"/>
        <v>2714.7804145399878</v>
      </c>
      <c r="AE22">
        <f t="shared" si="3"/>
        <v>0</v>
      </c>
      <c r="AF22">
        <f t="shared" si="4"/>
        <v>0</v>
      </c>
      <c r="AG22">
        <f t="shared" si="4"/>
        <v>-19.490264927530195</v>
      </c>
      <c r="AH22">
        <f t="shared" si="5"/>
        <v>-5689.0018135976079</v>
      </c>
      <c r="AI22">
        <f t="shared" si="6"/>
        <v>-5708.4920785251379</v>
      </c>
      <c r="AJ22">
        <f t="shared" si="7"/>
        <v>-241.44836671319717</v>
      </c>
      <c r="AK22">
        <f t="shared" si="22"/>
        <v>173.13324334787535</v>
      </c>
      <c r="AL22">
        <f t="shared" si="8"/>
        <v>-5776.8072018904595</v>
      </c>
      <c r="AN22">
        <f t="shared" si="9"/>
        <v>0</v>
      </c>
      <c r="AO22">
        <f t="shared" si="9"/>
        <v>0</v>
      </c>
      <c r="AP22">
        <f t="shared" si="9"/>
        <v>-3.5510088430946629</v>
      </c>
      <c r="AQ22">
        <f t="shared" si="9"/>
        <v>-1036.5018548276162</v>
      </c>
      <c r="AR22">
        <f t="shared" si="9"/>
        <v>-1040.0528636707108</v>
      </c>
      <c r="AS22">
        <f t="shared" si="9"/>
        <v>-43.990437715305802</v>
      </c>
      <c r="AT22">
        <f t="shared" si="9"/>
        <v>31.543833829244551</v>
      </c>
      <c r="AU22">
        <f t="shared" si="9"/>
        <v>-1052.4994675567721</v>
      </c>
      <c r="AW22">
        <v>19</v>
      </c>
      <c r="AX22">
        <f>IF(Z22&gt;0, (R22*SUMPRODUCT(K22:$K$98, X22:$X$98)-K22*$AZ$3)/Z22, 0)</f>
        <v>3482.226158333709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3.7169999999999998E-3</v>
      </c>
      <c r="Q23" s="4">
        <f t="shared" si="21"/>
        <v>25</v>
      </c>
      <c r="R23">
        <f t="shared" si="0"/>
        <v>2000000</v>
      </c>
      <c r="S23">
        <f t="shared" si="1"/>
        <v>3788.453310680231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2714.7804145399878</v>
      </c>
      <c r="AC23">
        <f t="shared" si="2"/>
        <v>2913.0049364550287</v>
      </c>
      <c r="AE23">
        <f t="shared" si="3"/>
        <v>0</v>
      </c>
      <c r="AF23">
        <f t="shared" si="4"/>
        <v>0</v>
      </c>
      <c r="AG23">
        <f t="shared" si="4"/>
        <v>-19.22291696351926</v>
      </c>
      <c r="AH23">
        <f t="shared" si="5"/>
        <v>-5795.6251788503778</v>
      </c>
      <c r="AI23">
        <f t="shared" si="6"/>
        <v>-5814.8480958138971</v>
      </c>
      <c r="AJ23">
        <f t="shared" si="7"/>
        <v>-198.2245219150409</v>
      </c>
      <c r="AK23">
        <f t="shared" si="22"/>
        <v>190.03462901779915</v>
      </c>
      <c r="AL23">
        <f t="shared" si="8"/>
        <v>-5823.0379887111385</v>
      </c>
      <c r="AN23">
        <f t="shared" si="9"/>
        <v>0</v>
      </c>
      <c r="AO23">
        <f t="shared" si="9"/>
        <v>0</v>
      </c>
      <c r="AP23">
        <f t="shared" si="9"/>
        <v>-3.1270532632088686</v>
      </c>
      <c r="AQ23">
        <f t="shared" si="9"/>
        <v>-942.79284784163281</v>
      </c>
      <c r="AR23">
        <f t="shared" si="9"/>
        <v>-945.91990110484164</v>
      </c>
      <c r="AS23">
        <f t="shared" si="9"/>
        <v>-32.245815724991047</v>
      </c>
      <c r="AT23">
        <f t="shared" si="9"/>
        <v>30.913539704746388</v>
      </c>
      <c r="AU23">
        <f t="shared" si="9"/>
        <v>-947.25217712508629</v>
      </c>
      <c r="AW23">
        <v>20</v>
      </c>
      <c r="AX23">
        <f>IF(Z23&gt;0, (R23*SUMPRODUCT(K23:$K$98, X23:$X$98)-K23*$AZ$3)/Z23, 0)</f>
        <v>3788.453310680231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3.852E-3</v>
      </c>
      <c r="Q24" s="4">
        <f t="shared" si="21"/>
        <v>25</v>
      </c>
      <c r="R24">
        <f t="shared" si="0"/>
        <v>2000000</v>
      </c>
      <c r="S24">
        <f t="shared" si="1"/>
        <v>4052.2030438803072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2913.0049364550287</v>
      </c>
      <c r="AC24">
        <f t="shared" si="2"/>
        <v>3072.6463535622006</v>
      </c>
      <c r="AE24">
        <f t="shared" si="3"/>
        <v>0</v>
      </c>
      <c r="AF24">
        <f t="shared" si="4"/>
        <v>0</v>
      </c>
      <c r="AG24">
        <f t="shared" si="4"/>
        <v>-18.956641117740592</v>
      </c>
      <c r="AH24">
        <f t="shared" si="5"/>
        <v>-5923.7340914780953</v>
      </c>
      <c r="AI24">
        <f t="shared" si="6"/>
        <v>-5942.6907325958355</v>
      </c>
      <c r="AJ24">
        <f t="shared" si="7"/>
        <v>-159.64141710717195</v>
      </c>
      <c r="AK24">
        <f t="shared" si="22"/>
        <v>203.91034555185203</v>
      </c>
      <c r="AL24">
        <f t="shared" si="8"/>
        <v>-5898.4218041511558</v>
      </c>
      <c r="AN24">
        <f t="shared" si="9"/>
        <v>0</v>
      </c>
      <c r="AO24">
        <f t="shared" si="9"/>
        <v>0</v>
      </c>
      <c r="AP24">
        <f t="shared" si="9"/>
        <v>-2.7533368941133025</v>
      </c>
      <c r="AQ24">
        <f t="shared" si="9"/>
        <v>-860.38636927718278</v>
      </c>
      <c r="AR24">
        <f t="shared" si="9"/>
        <v>-863.13970617129598</v>
      </c>
      <c r="AS24">
        <f t="shared" si="9"/>
        <v>-23.186945451974449</v>
      </c>
      <c r="AT24">
        <f t="shared" si="9"/>
        <v>29.616738219192644</v>
      </c>
      <c r="AU24">
        <f t="shared" si="9"/>
        <v>-856.70991340407795</v>
      </c>
      <c r="AW24">
        <v>21</v>
      </c>
      <c r="AX24">
        <f>IF(Z24&gt;0, (R24*SUMPRODUCT(K24:$K$98, X24:$X$98)-K24*$AZ$3)/Z24, 0)</f>
        <v>4052.2030438803072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4.0049999999999999E-3</v>
      </c>
      <c r="Q25" s="4">
        <f t="shared" si="21"/>
        <v>25</v>
      </c>
      <c r="R25">
        <f t="shared" si="0"/>
        <v>2000000</v>
      </c>
      <c r="S25">
        <f t="shared" si="1"/>
        <v>4275.5203904461259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3072.6463535622006</v>
      </c>
      <c r="AC25">
        <f t="shared" si="2"/>
        <v>3196.5762922750164</v>
      </c>
      <c r="AE25">
        <f t="shared" si="3"/>
        <v>0</v>
      </c>
      <c r="AF25">
        <f t="shared" si="4"/>
        <v>0</v>
      </c>
      <c r="AG25">
        <f t="shared" si="4"/>
        <v>-18.691153358886638</v>
      </c>
      <c r="AH25">
        <f t="shared" si="5"/>
        <v>-6073.7078141240854</v>
      </c>
      <c r="AI25">
        <f t="shared" si="6"/>
        <v>-6092.3989674829718</v>
      </c>
      <c r="AJ25">
        <f t="shared" si="7"/>
        <v>-123.92993871281578</v>
      </c>
      <c r="AK25">
        <f t="shared" si="22"/>
        <v>215.08524474935408</v>
      </c>
      <c r="AL25">
        <f t="shared" si="8"/>
        <v>-6001.2436614464332</v>
      </c>
      <c r="AN25">
        <f t="shared" si="9"/>
        <v>0</v>
      </c>
      <c r="AO25">
        <f t="shared" si="9"/>
        <v>0</v>
      </c>
      <c r="AP25">
        <f t="shared" si="9"/>
        <v>-2.4239075097421838</v>
      </c>
      <c r="AQ25">
        <f t="shared" si="9"/>
        <v>-787.65101863741256</v>
      </c>
      <c r="AR25">
        <f t="shared" si="9"/>
        <v>-790.07492614715466</v>
      </c>
      <c r="AS25">
        <f t="shared" si="9"/>
        <v>-16.071491328546681</v>
      </c>
      <c r="AT25">
        <f t="shared" si="9"/>
        <v>27.892700357884692</v>
      </c>
      <c r="AU25">
        <f t="shared" si="9"/>
        <v>-778.25371711781668</v>
      </c>
      <c r="AW25">
        <v>22</v>
      </c>
      <c r="AX25">
        <f>IF(Z25&gt;0, (R25*SUMPRODUCT(K25:$K$98, X25:$X$98)-K25*$AZ$3)/Z25, 0)</f>
        <v>4275.5203904461259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4.1640000000000002E-3</v>
      </c>
      <c r="Q26" s="4">
        <f t="shared" si="21"/>
        <v>25</v>
      </c>
      <c r="R26">
        <f t="shared" si="0"/>
        <v>2000000</v>
      </c>
      <c r="S26">
        <f t="shared" si="1"/>
        <v>4460.6882020131216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3196.5762922750164</v>
      </c>
      <c r="AC26">
        <f t="shared" si="2"/>
        <v>3287.7791200572487</v>
      </c>
      <c r="AE26">
        <f t="shared" si="3"/>
        <v>0</v>
      </c>
      <c r="AF26">
        <f t="shared" si="4"/>
        <v>0</v>
      </c>
      <c r="AG26">
        <f t="shared" si="4"/>
        <v>-18.426411862711369</v>
      </c>
      <c r="AH26">
        <f t="shared" si="5"/>
        <v>-6226.397006912317</v>
      </c>
      <c r="AI26">
        <f t="shared" si="6"/>
        <v>-6244.8234187750286</v>
      </c>
      <c r="AJ26">
        <f t="shared" si="7"/>
        <v>-91.202827782232362</v>
      </c>
      <c r="AK26">
        <f t="shared" si="22"/>
        <v>223.76034045925118</v>
      </c>
      <c r="AL26">
        <f t="shared" si="8"/>
        <v>-6112.2659060980104</v>
      </c>
      <c r="AN26">
        <f t="shared" si="9"/>
        <v>0</v>
      </c>
      <c r="AO26">
        <f t="shared" si="9"/>
        <v>0</v>
      </c>
      <c r="AP26">
        <f t="shared" si="9"/>
        <v>-2.1335493605126747</v>
      </c>
      <c r="AQ26">
        <f t="shared" si="9"/>
        <v>-720.93934789760385</v>
      </c>
      <c r="AR26">
        <f t="shared" si="9"/>
        <v>-723.07289725811654</v>
      </c>
      <c r="AS26">
        <f t="shared" si="9"/>
        <v>-10.560153346268306</v>
      </c>
      <c r="AT26">
        <f t="shared" si="9"/>
        <v>25.908664956145497</v>
      </c>
      <c r="AU26">
        <f t="shared" si="9"/>
        <v>-707.72438564823938</v>
      </c>
      <c r="AW26">
        <v>23</v>
      </c>
      <c r="AX26">
        <f>IF(Z26&gt;0, (R26*SUMPRODUCT(K26:$K$98, X26:$X$98)-K26*$AZ$3)/Z26, 0)</f>
        <v>4460.6882020131216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4.3350000000000003E-3</v>
      </c>
      <c r="Q27" s="4">
        <f t="shared" si="21"/>
        <v>25</v>
      </c>
      <c r="R27">
        <f t="shared" si="0"/>
        <v>2000000</v>
      </c>
      <c r="S27">
        <f t="shared" si="1"/>
        <v>4613.3149175594926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3287.7791200572487</v>
      </c>
      <c r="AC27">
        <f t="shared" si="2"/>
        <v>3351.5307064628978</v>
      </c>
      <c r="AE27">
        <f t="shared" si="3"/>
        <v>0</v>
      </c>
      <c r="AF27">
        <f t="shared" si="4"/>
        <v>0</v>
      </c>
      <c r="AG27">
        <f t="shared" si="4"/>
        <v>-18.162269248659399</v>
      </c>
      <c r="AH27">
        <f t="shared" si="5"/>
        <v>-6390.2796339883025</v>
      </c>
      <c r="AI27">
        <f t="shared" si="6"/>
        <v>-6408.4419032369615</v>
      </c>
      <c r="AJ27">
        <f t="shared" si="7"/>
        <v>-63.75158640564905</v>
      </c>
      <c r="AK27">
        <f t="shared" si="22"/>
        <v>230.14453840400742</v>
      </c>
      <c r="AL27">
        <f t="shared" si="8"/>
        <v>-6242.048951238603</v>
      </c>
      <c r="AN27">
        <f t="shared" si="9"/>
        <v>0</v>
      </c>
      <c r="AO27">
        <f t="shared" si="9"/>
        <v>0</v>
      </c>
      <c r="AP27">
        <f t="shared" si="9"/>
        <v>-1.8776472593122546</v>
      </c>
      <c r="AQ27">
        <f t="shared" si="9"/>
        <v>-660.63831984446028</v>
      </c>
      <c r="AR27">
        <f t="shared" si="9"/>
        <v>-662.51596710377248</v>
      </c>
      <c r="AS27">
        <f t="shared" si="9"/>
        <v>-6.5907508501566179</v>
      </c>
      <c r="AT27">
        <f t="shared" si="9"/>
        <v>23.792746152128817</v>
      </c>
      <c r="AU27">
        <f t="shared" si="9"/>
        <v>-645.31397180180022</v>
      </c>
      <c r="AW27">
        <v>24</v>
      </c>
      <c r="AX27">
        <f>IF(Z27&gt;0, (R27*SUMPRODUCT(K27:$K$98, X27:$X$98)-K27*$AZ$3)/Z27, 0)</f>
        <v>4613.3149175594926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4.522E-3</v>
      </c>
      <c r="Q28" s="4">
        <f t="shared" si="21"/>
        <v>25</v>
      </c>
      <c r="R28">
        <f t="shared" si="0"/>
        <v>2000000</v>
      </c>
      <c r="S28">
        <f t="shared" si="1"/>
        <v>4737.1373490756496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3351.5307064628978</v>
      </c>
      <c r="AC28">
        <f t="shared" si="2"/>
        <v>3391.5092922463418</v>
      </c>
      <c r="AE28">
        <f t="shared" si="3"/>
        <v>0</v>
      </c>
      <c r="AF28">
        <f t="shared" si="4"/>
        <v>0</v>
      </c>
      <c r="AG28">
        <f t="shared" si="4"/>
        <v>-17.898516774630369</v>
      </c>
      <c r="AH28">
        <f t="shared" si="5"/>
        <v>-6570.3825233950238</v>
      </c>
      <c r="AI28">
        <f t="shared" si="6"/>
        <v>-6588.2810401696543</v>
      </c>
      <c r="AJ28">
        <f t="shared" si="7"/>
        <v>-39.978585783444032</v>
      </c>
      <c r="AK28">
        <f t="shared" si="22"/>
        <v>234.60714945240287</v>
      </c>
      <c r="AL28">
        <f t="shared" si="8"/>
        <v>-6393.6524765006952</v>
      </c>
      <c r="AN28">
        <f t="shared" si="9"/>
        <v>0</v>
      </c>
      <c r="AO28">
        <f t="shared" si="9"/>
        <v>0</v>
      </c>
      <c r="AP28">
        <f t="shared" si="9"/>
        <v>-1.6521250587611804</v>
      </c>
      <c r="AQ28">
        <f t="shared" si="9"/>
        <v>-606.48006475785814</v>
      </c>
      <c r="AR28">
        <f t="shared" si="9"/>
        <v>-608.1321898166193</v>
      </c>
      <c r="AS28">
        <f t="shared" si="9"/>
        <v>-3.6902288730584147</v>
      </c>
      <c r="AT28">
        <f t="shared" si="9"/>
        <v>21.6554452782498</v>
      </c>
      <c r="AU28">
        <f t="shared" si="9"/>
        <v>-590.16697341142788</v>
      </c>
      <c r="AW28">
        <v>25</v>
      </c>
      <c r="AX28">
        <f>IF(Z28&gt;0, (R28*SUMPRODUCT(K28:$K$98, X28:$X$98)-K28*$AZ$3)/Z28, 0)</f>
        <v>4737.1373490756496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4.7470000000000004E-3</v>
      </c>
      <c r="Q29" s="4">
        <f t="shared" si="21"/>
        <v>25</v>
      </c>
      <c r="R29">
        <f t="shared" si="0"/>
        <v>2000000</v>
      </c>
      <c r="S29">
        <f t="shared" si="1"/>
        <v>4835.07756219355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3391.5092922463418</v>
      </c>
      <c r="AC29">
        <f t="shared" si="2"/>
        <v>3410.5800360848284</v>
      </c>
      <c r="AE29">
        <f t="shared" si="3"/>
        <v>0</v>
      </c>
      <c r="AF29">
        <f t="shared" si="4"/>
        <v>0</v>
      </c>
      <c r="AG29">
        <f t="shared" si="4"/>
        <v>-17.634567347754896</v>
      </c>
      <c r="AH29">
        <f t="shared" si="5"/>
        <v>-6797.14073033363</v>
      </c>
      <c r="AI29">
        <f t="shared" si="6"/>
        <v>-6814.7752976813845</v>
      </c>
      <c r="AJ29">
        <f t="shared" si="7"/>
        <v>-19.070743838486578</v>
      </c>
      <c r="AK29">
        <f t="shared" si="22"/>
        <v>237.40565045724395</v>
      </c>
      <c r="AL29">
        <f t="shared" si="8"/>
        <v>-6596.4403910626279</v>
      </c>
      <c r="AN29">
        <f t="shared" si="9"/>
        <v>0</v>
      </c>
      <c r="AO29">
        <f t="shared" si="9"/>
        <v>0</v>
      </c>
      <c r="AP29">
        <f t="shared" si="9"/>
        <v>-1.4533581879639548</v>
      </c>
      <c r="AQ29">
        <f t="shared" si="9"/>
        <v>-560.18840385280885</v>
      </c>
      <c r="AR29">
        <f t="shared" si="9"/>
        <v>-561.64176204077285</v>
      </c>
      <c r="AS29">
        <f t="shared" si="9"/>
        <v>-1.5717211067135302</v>
      </c>
      <c r="AT29">
        <f t="shared" si="9"/>
        <v>19.565858303003473</v>
      </c>
      <c r="AU29">
        <f t="shared" si="9"/>
        <v>-543.64762484448295</v>
      </c>
      <c r="AW29">
        <v>26</v>
      </c>
      <c r="AX29">
        <f>IF(Z29&gt;0, (R29*SUMPRODUCT(K29:$K$98, X29:$X$98)-K29*$AZ$3)/Z29, 0)</f>
        <v>4835.07756219355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4.9870000000000001E-3</v>
      </c>
      <c r="Q30" s="4">
        <f t="shared" si="21"/>
        <v>25</v>
      </c>
      <c r="R30">
        <f t="shared" si="0"/>
        <v>2000000</v>
      </c>
      <c r="S30">
        <f t="shared" si="1"/>
        <v>4906.2529725350778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3410.5800360848284</v>
      </c>
      <c r="AC30">
        <f t="shared" si="2"/>
        <v>3408.9191399073275</v>
      </c>
      <c r="AE30">
        <f t="shared" si="3"/>
        <v>0</v>
      </c>
      <c r="AF30">
        <f t="shared" si="4"/>
        <v>0</v>
      </c>
      <c r="AG30">
        <f t="shared" si="4"/>
        <v>-17.370278086914091</v>
      </c>
      <c r="AH30">
        <f t="shared" si="5"/>
        <v>-7035.4869890602931</v>
      </c>
      <c r="AI30">
        <f t="shared" si="6"/>
        <v>-7052.8572671472075</v>
      </c>
      <c r="AJ30">
        <f t="shared" si="7"/>
        <v>1.6608961775009448</v>
      </c>
      <c r="AK30">
        <f t="shared" si="22"/>
        <v>238.74060252593802</v>
      </c>
      <c r="AL30">
        <f t="shared" si="8"/>
        <v>-6812.4557684437686</v>
      </c>
      <c r="AN30">
        <f t="shared" si="9"/>
        <v>0</v>
      </c>
      <c r="AO30">
        <f t="shared" si="9"/>
        <v>0</v>
      </c>
      <c r="AP30">
        <f t="shared" si="9"/>
        <v>-1.278193490000838</v>
      </c>
      <c r="AQ30">
        <f t="shared" si="9"/>
        <v>-517.70694881258862</v>
      </c>
      <c r="AR30">
        <f t="shared" si="9"/>
        <v>-518.98514230258957</v>
      </c>
      <c r="AS30">
        <f t="shared" si="9"/>
        <v>0.1222171960072595</v>
      </c>
      <c r="AT30">
        <f t="shared" si="9"/>
        <v>17.567748911136981</v>
      </c>
      <c r="AU30">
        <f t="shared" si="9"/>
        <v>-501.29517619544532</v>
      </c>
      <c r="AW30">
        <v>27</v>
      </c>
      <c r="AX30">
        <f>IF(Z30&gt;0, (R30*SUMPRODUCT(K30:$K$98, X30:$X$98)-K30*$AZ$3)/Z30, 0)</f>
        <v>4906.2529725350778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5.2249999999999996E-3</v>
      </c>
      <c r="Q31" s="4">
        <f t="shared" si="21"/>
        <v>25</v>
      </c>
      <c r="R31">
        <f t="shared" si="0"/>
        <v>2000000</v>
      </c>
      <c r="S31">
        <f t="shared" si="1"/>
        <v>4954.3055187649497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3408.9191399073275</v>
      </c>
      <c r="AC31">
        <f t="shared" si="2"/>
        <v>3389.8974658048296</v>
      </c>
      <c r="AE31">
        <f t="shared" si="3"/>
        <v>0</v>
      </c>
      <c r="AF31">
        <f t="shared" si="4"/>
        <v>0</v>
      </c>
      <c r="AG31">
        <f t="shared" si="4"/>
        <v>-17.105815603040824</v>
      </c>
      <c r="AH31">
        <f t="shared" si="5"/>
        <v>-7260.7762403300903</v>
      </c>
      <c r="AI31">
        <f t="shared" si="6"/>
        <v>-7277.8820559331316</v>
      </c>
      <c r="AJ31">
        <f t="shared" si="7"/>
        <v>19.021674102497855</v>
      </c>
      <c r="AK31">
        <f t="shared" si="22"/>
        <v>238.62433979351295</v>
      </c>
      <c r="AL31">
        <f t="shared" si="8"/>
        <v>-7020.2360420371206</v>
      </c>
      <c r="AN31">
        <f t="shared" si="9"/>
        <v>0</v>
      </c>
      <c r="AO31">
        <f t="shared" si="9"/>
        <v>0</v>
      </c>
      <c r="AP31">
        <f t="shared" si="9"/>
        <v>-1.1238687447460494</v>
      </c>
      <c r="AQ31">
        <f t="shared" si="9"/>
        <v>-477.04007037531278</v>
      </c>
      <c r="AR31">
        <f t="shared" si="9"/>
        <v>-478.16393912005884</v>
      </c>
      <c r="AS31">
        <f t="shared" si="9"/>
        <v>1.2497425140454834</v>
      </c>
      <c r="AT31">
        <f t="shared" si="9"/>
        <v>15.677851524478994</v>
      </c>
      <c r="AU31">
        <f t="shared" si="9"/>
        <v>-461.23634508153435</v>
      </c>
      <c r="AW31">
        <v>28</v>
      </c>
      <c r="AX31">
        <f>IF(Z31&gt;0, (R31*SUMPRODUCT(K31:$K$98, X31:$X$98)-K31*$AZ$3)/Z31, 0)</f>
        <v>4954.3055187649497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5.4879999999999998E-3</v>
      </c>
      <c r="Q32" s="4">
        <f t="shared" si="21"/>
        <v>25</v>
      </c>
      <c r="R32">
        <f t="shared" si="0"/>
        <v>2000000</v>
      </c>
      <c r="S32">
        <f t="shared" si="1"/>
        <v>4985.060102608576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3389.8974658048296</v>
      </c>
      <c r="AC32">
        <f t="shared" si="2"/>
        <v>3358.1121049921035</v>
      </c>
      <c r="AE32">
        <f t="shared" si="3"/>
        <v>0</v>
      </c>
      <c r="AF32">
        <f t="shared" si="4"/>
        <v>0</v>
      </c>
      <c r="AG32">
        <f t="shared" si="4"/>
        <v>-16.840880730980931</v>
      </c>
      <c r="AH32">
        <f t="shared" si="5"/>
        <v>-7510.1372823590436</v>
      </c>
      <c r="AI32">
        <f t="shared" si="6"/>
        <v>-7526.9781630900243</v>
      </c>
      <c r="AJ32">
        <f t="shared" si="7"/>
        <v>31.78536081272614</v>
      </c>
      <c r="AK32">
        <f t="shared" si="22"/>
        <v>237.29282260633809</v>
      </c>
      <c r="AL32">
        <f t="shared" si="8"/>
        <v>-7257.8999796709604</v>
      </c>
      <c r="AN32">
        <f t="shared" si="9"/>
        <v>0</v>
      </c>
      <c r="AO32">
        <f t="shared" si="9"/>
        <v>0</v>
      </c>
      <c r="AP32">
        <f t="shared" si="9"/>
        <v>-0.98791273716734174</v>
      </c>
      <c r="AQ32">
        <f t="shared" si="9"/>
        <v>-440.55654794045131</v>
      </c>
      <c r="AR32">
        <f t="shared" si="9"/>
        <v>-441.54446067761864</v>
      </c>
      <c r="AS32">
        <f t="shared" si="9"/>
        <v>1.8645796086296977</v>
      </c>
      <c r="AT32">
        <f t="shared" si="9"/>
        <v>13.919972811156972</v>
      </c>
      <c r="AU32">
        <f t="shared" si="9"/>
        <v>-425.75990825783202</v>
      </c>
      <c r="AW32">
        <v>29</v>
      </c>
      <c r="AX32">
        <f>IF(Z32&gt;0, (R32*SUMPRODUCT(K32:$K$98, X32:$X$98)-K32*$AZ$3)/Z32, 0)</f>
        <v>4985.060102608576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5.7670000000000004E-3</v>
      </c>
      <c r="Q33" s="4">
        <f t="shared" si="21"/>
        <v>25</v>
      </c>
      <c r="R33">
        <f t="shared" si="0"/>
        <v>2000000</v>
      </c>
      <c r="S33">
        <f t="shared" si="1"/>
        <v>5000.0517213439098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3358.1121049921035</v>
      </c>
      <c r="AC33">
        <f t="shared" si="2"/>
        <v>3315.1044048753902</v>
      </c>
      <c r="AE33">
        <f t="shared" si="3"/>
        <v>0</v>
      </c>
      <c r="AF33">
        <f t="shared" si="4"/>
        <v>0</v>
      </c>
      <c r="AG33">
        <f t="shared" si="4"/>
        <v>-16.575350564495555</v>
      </c>
      <c r="AH33">
        <f t="shared" si="5"/>
        <v>-7769.7087340453627</v>
      </c>
      <c r="AI33">
        <f t="shared" si="6"/>
        <v>-7786.2840846098579</v>
      </c>
      <c r="AJ33">
        <f t="shared" si="7"/>
        <v>43.007700116713295</v>
      </c>
      <c r="AK33">
        <f t="shared" si="22"/>
        <v>235.06784734944728</v>
      </c>
      <c r="AL33">
        <f t="shared" si="8"/>
        <v>-7508.2085371436979</v>
      </c>
      <c r="AN33">
        <f t="shared" si="9"/>
        <v>0</v>
      </c>
      <c r="AO33">
        <f t="shared" si="9"/>
        <v>0</v>
      </c>
      <c r="AP33">
        <f t="shared" si="9"/>
        <v>-0.86815742592895007</v>
      </c>
      <c r="AQ33">
        <f t="shared" si="9"/>
        <v>-406.94948251743278</v>
      </c>
      <c r="AR33">
        <f t="shared" si="9"/>
        <v>-407.81763994336171</v>
      </c>
      <c r="AS33">
        <f t="shared" si="9"/>
        <v>2.2525891131634315</v>
      </c>
      <c r="AT33">
        <f t="shared" si="9"/>
        <v>12.312010927279369</v>
      </c>
      <c r="AU33">
        <f t="shared" si="9"/>
        <v>-393.25303990291894</v>
      </c>
      <c r="AW33">
        <v>30</v>
      </c>
      <c r="AX33">
        <f>IF(Z33&gt;0, (R33*SUMPRODUCT(K33:$K$98, X33:$X$98)-K33*$AZ$3)/Z33, 0)</f>
        <v>5000.0517213439098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6.0780000000000001E-3</v>
      </c>
      <c r="Q34" s="4">
        <f t="shared" si="21"/>
        <v>25</v>
      </c>
      <c r="R34">
        <f t="shared" si="0"/>
        <v>2000000</v>
      </c>
      <c r="S34">
        <f t="shared" si="1"/>
        <v>5002.052313586626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3315.1044048753902</v>
      </c>
      <c r="AC34">
        <f t="shared" si="2"/>
        <v>3263.1092507720073</v>
      </c>
      <c r="AE34">
        <f t="shared" si="3"/>
        <v>0</v>
      </c>
      <c r="AF34">
        <f t="shared" si="4"/>
        <v>0</v>
      </c>
      <c r="AG34">
        <f t="shared" si="4"/>
        <v>-16.308852078119596</v>
      </c>
      <c r="AH34">
        <f t="shared" si="5"/>
        <v>-8059.5984584803191</v>
      </c>
      <c r="AI34">
        <f t="shared" si="6"/>
        <v>-8075.9073105584384</v>
      </c>
      <c r="AJ34">
        <f t="shared" si="7"/>
        <v>51.995154103382902</v>
      </c>
      <c r="AK34">
        <f t="shared" si="22"/>
        <v>232.05730834127732</v>
      </c>
      <c r="AL34">
        <f t="shared" si="8"/>
        <v>-7791.8548481137777</v>
      </c>
      <c r="AN34">
        <f t="shared" si="9"/>
        <v>0</v>
      </c>
      <c r="AO34">
        <f t="shared" si="9"/>
        <v>0</v>
      </c>
      <c r="AP34">
        <f t="shared" si="9"/>
        <v>-0.76267784895970048</v>
      </c>
      <c r="AQ34">
        <f t="shared" si="9"/>
        <v>-376.90434534258281</v>
      </c>
      <c r="AR34">
        <f t="shared" si="9"/>
        <v>-377.66702319154246</v>
      </c>
      <c r="AS34">
        <f t="shared" si="9"/>
        <v>2.4315354690781206</v>
      </c>
      <c r="AT34">
        <f t="shared" si="9"/>
        <v>10.852080079783864</v>
      </c>
      <c r="AU34">
        <f t="shared" ref="AU34:AU89" si="23">AL34*$K34</f>
        <v>-364.38340764268048</v>
      </c>
      <c r="AW34">
        <v>31</v>
      </c>
      <c r="AX34">
        <f>IF(Z34&gt;0, (R34*SUMPRODUCT(K34:$K$98, X34:$X$98)-K34*$AZ$3)/Z34, 0)</f>
        <v>5002.052313586626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6.4359999999999999E-3</v>
      </c>
      <c r="Q35" s="4">
        <f t="shared" si="21"/>
        <v>25</v>
      </c>
      <c r="R35">
        <f t="shared" si="0"/>
        <v>2000000</v>
      </c>
      <c r="S35">
        <f t="shared" si="1"/>
        <v>4992.1582087581655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3263.1092507720073</v>
      </c>
      <c r="AC35">
        <f t="shared" si="2"/>
        <v>3203.1284129419687</v>
      </c>
      <c r="AE35">
        <f t="shared" si="3"/>
        <v>0</v>
      </c>
      <c r="AF35">
        <f t="shared" ref="AF35:AG66" si="24">-$Z35*P35</f>
        <v>0</v>
      </c>
      <c r="AG35">
        <f t="shared" si="24"/>
        <v>-16.040799785363621</v>
      </c>
      <c r="AH35">
        <f t="shared" si="5"/>
        <v>-8397.1017579822183</v>
      </c>
      <c r="AI35">
        <f t="shared" ref="AI35:AI66" si="25">SUM(AE35:AH35)</f>
        <v>-8413.1425577675818</v>
      </c>
      <c r="AJ35">
        <f t="shared" si="7"/>
        <v>59.980837830038581</v>
      </c>
      <c r="AK35">
        <f t="shared" si="22"/>
        <v>228.41764755404054</v>
      </c>
      <c r="AL35">
        <f t="shared" ref="AL35:AL89" si="26">SUM(AI35:AK35)</f>
        <v>-8124.7440723835025</v>
      </c>
      <c r="AN35">
        <f t="shared" ref="AN35:AT66" si="27">AE35*$K35</f>
        <v>0</v>
      </c>
      <c r="AO35">
        <f t="shared" si="27"/>
        <v>0</v>
      </c>
      <c r="AP35">
        <f t="shared" si="27"/>
        <v>-0.66977006770910597</v>
      </c>
      <c r="AQ35">
        <f t="shared" si="27"/>
        <v>-350.61390256461658</v>
      </c>
      <c r="AR35">
        <f t="shared" si="27"/>
        <v>-351.2836726323257</v>
      </c>
      <c r="AS35">
        <f t="shared" si="27"/>
        <v>2.5044493012954328</v>
      </c>
      <c r="AT35">
        <f t="shared" si="27"/>
        <v>9.5373862472753537</v>
      </c>
      <c r="AU35">
        <f t="shared" si="23"/>
        <v>-339.24183708375489</v>
      </c>
      <c r="AW35">
        <v>32</v>
      </c>
      <c r="AX35">
        <f>IF(Z35&gt;0, (R35*SUMPRODUCT(K35:$K$98, X35:$X$98)-K35*$AZ$3)/Z35, 0)</f>
        <v>4992.1582087581655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6.8199999999999997E-3</v>
      </c>
      <c r="Q36" s="4">
        <f t="shared" si="21"/>
        <v>25</v>
      </c>
      <c r="R36">
        <f t="shared" si="0"/>
        <v>2000000</v>
      </c>
      <c r="S36">
        <f t="shared" si="1"/>
        <v>4970.3303746267475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3203.1284129419687</v>
      </c>
      <c r="AC36">
        <f t="shared" si="2"/>
        <v>3135.4819277992679</v>
      </c>
      <c r="AE36">
        <f t="shared" si="3"/>
        <v>0</v>
      </c>
      <c r="AF36">
        <f t="shared" si="24"/>
        <v>0</v>
      </c>
      <c r="AG36">
        <f t="shared" si="24"/>
        <v>-15.770993532973804</v>
      </c>
      <c r="AH36">
        <f t="shared" si="5"/>
        <v>-8751.8603628943911</v>
      </c>
      <c r="AI36">
        <f t="shared" si="25"/>
        <v>-8767.6313564273642</v>
      </c>
      <c r="AJ36">
        <f t="shared" si="7"/>
        <v>67.64648514270084</v>
      </c>
      <c r="AK36">
        <f t="shared" si="22"/>
        <v>224.21898890593783</v>
      </c>
      <c r="AL36">
        <f t="shared" si="26"/>
        <v>-8475.765882378726</v>
      </c>
      <c r="AN36">
        <f t="shared" si="27"/>
        <v>0</v>
      </c>
      <c r="AO36">
        <f t="shared" si="27"/>
        <v>0</v>
      </c>
      <c r="AP36">
        <f t="shared" si="27"/>
        <v>-0.58795047783057042</v>
      </c>
      <c r="AQ36">
        <f t="shared" si="27"/>
        <v>-326.27370441257875</v>
      </c>
      <c r="AR36">
        <f t="shared" si="27"/>
        <v>-326.86165489040928</v>
      </c>
      <c r="AS36">
        <f t="shared" si="27"/>
        <v>2.5218945895864504</v>
      </c>
      <c r="AT36">
        <f t="shared" si="27"/>
        <v>8.3589953537363151</v>
      </c>
      <c r="AU36">
        <f t="shared" si="23"/>
        <v>-315.98076494708658</v>
      </c>
      <c r="AW36">
        <v>33</v>
      </c>
      <c r="AX36">
        <f>IF(Z36&gt;0, (R36*SUMPRODUCT(K36:$K$98, X36:$X$98)-K36*$AZ$3)/Z36, 0)</f>
        <v>4970.3303746267475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7.2269999999999999E-3</v>
      </c>
      <c r="Q37" s="4">
        <f t="shared" si="21"/>
        <v>25</v>
      </c>
      <c r="R37">
        <f t="shared" si="0"/>
        <v>2000000</v>
      </c>
      <c r="S37">
        <f t="shared" si="1"/>
        <v>4938.7010929549733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3135.4819277992679</v>
      </c>
      <c r="AC37">
        <f t="shared" si="2"/>
        <v>3061.8577032276839</v>
      </c>
      <c r="AE37">
        <f t="shared" si="3"/>
        <v>0</v>
      </c>
      <c r="AF37">
        <f t="shared" si="24"/>
        <v>0</v>
      </c>
      <c r="AG37">
        <f t="shared" si="24"/>
        <v>-15.499306627381262</v>
      </c>
      <c r="AH37">
        <f t="shared" si="5"/>
        <v>-9118.1576210241346</v>
      </c>
      <c r="AI37">
        <f t="shared" si="25"/>
        <v>-9133.6569276515165</v>
      </c>
      <c r="AJ37">
        <f t="shared" si="7"/>
        <v>73.624224571583909</v>
      </c>
      <c r="AK37">
        <f t="shared" si="22"/>
        <v>219.48373494594878</v>
      </c>
      <c r="AL37">
        <f t="shared" si="26"/>
        <v>-8840.5489681339841</v>
      </c>
      <c r="AN37">
        <f t="shared" si="27"/>
        <v>0</v>
      </c>
      <c r="AO37">
        <f t="shared" si="27"/>
        <v>0</v>
      </c>
      <c r="AP37">
        <f t="shared" si="27"/>
        <v>-0.51591237049016347</v>
      </c>
      <c r="AQ37">
        <f t="shared" si="27"/>
        <v>-303.50843594868087</v>
      </c>
      <c r="AR37">
        <f t="shared" si="27"/>
        <v>-304.02434831917105</v>
      </c>
      <c r="AS37">
        <f t="shared" si="27"/>
        <v>2.4506675774207616</v>
      </c>
      <c r="AT37">
        <f t="shared" si="27"/>
        <v>7.3057702968439857</v>
      </c>
      <c r="AU37">
        <f t="shared" si="23"/>
        <v>-294.26791044490631</v>
      </c>
      <c r="AW37">
        <v>34</v>
      </c>
      <c r="AX37">
        <f>IF(Z37&gt;0, (R37*SUMPRODUCT(K37:$K$98, X37:$X$98)-K37*$AZ$3)/Z37, 0)</f>
        <v>4938.7010929549733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7.6860000000000001E-3</v>
      </c>
      <c r="Q38" s="4">
        <f t="shared" si="21"/>
        <v>25</v>
      </c>
      <c r="R38">
        <f t="shared" si="0"/>
        <v>2000000</v>
      </c>
      <c r="S38">
        <f t="shared" si="1"/>
        <v>4899.6596519088234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3061.8577032276839</v>
      </c>
      <c r="AC38">
        <f t="shared" si="2"/>
        <v>2983.929159994178</v>
      </c>
      <c r="AE38">
        <f t="shared" si="3"/>
        <v>0</v>
      </c>
      <c r="AF38">
        <f t="shared" si="24"/>
        <v>0</v>
      </c>
      <c r="AG38">
        <f t="shared" si="24"/>
        <v>-15.225185890369398</v>
      </c>
      <c r="AH38">
        <f t="shared" si="5"/>
        <v>-9530.2136590441896</v>
      </c>
      <c r="AI38">
        <f t="shared" si="25"/>
        <v>-9545.4388449345588</v>
      </c>
      <c r="AJ38">
        <f t="shared" si="7"/>
        <v>77.928543233505934</v>
      </c>
      <c r="AK38">
        <f t="shared" si="22"/>
        <v>214.3300392259379</v>
      </c>
      <c r="AL38">
        <f t="shared" si="26"/>
        <v>-9253.1802624751163</v>
      </c>
      <c r="AN38">
        <f t="shared" si="27"/>
        <v>0</v>
      </c>
      <c r="AO38">
        <f t="shared" si="27"/>
        <v>0</v>
      </c>
      <c r="AP38">
        <f t="shared" si="27"/>
        <v>-0.4524892359872093</v>
      </c>
      <c r="AQ38">
        <f t="shared" si="27"/>
        <v>-283.23589139909967</v>
      </c>
      <c r="AR38">
        <f t="shared" si="27"/>
        <v>-283.6883806350869</v>
      </c>
      <c r="AS38">
        <f t="shared" si="27"/>
        <v>2.3160194721582985</v>
      </c>
      <c r="AT38">
        <f t="shared" si="27"/>
        <v>6.3698424700219034</v>
      </c>
      <c r="AU38">
        <f t="shared" si="23"/>
        <v>-275.00251869290673</v>
      </c>
      <c r="AW38">
        <v>35</v>
      </c>
      <c r="AX38">
        <f>IF(Z38&gt;0, (R38*SUMPRODUCT(K38:$K$98, X38:$X$98)-K38*$AZ$3)/Z38, 0)</f>
        <v>4899.6596519088234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8.2030000000000002E-3</v>
      </c>
      <c r="Q39" s="4">
        <f t="shared" si="21"/>
        <v>25</v>
      </c>
      <c r="R39">
        <f t="shared" si="0"/>
        <v>2000000</v>
      </c>
      <c r="S39">
        <f t="shared" si="1"/>
        <v>4853.652270617803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2983.929159994178</v>
      </c>
      <c r="AC39">
        <f t="shared" si="2"/>
        <v>2902.1038870907696</v>
      </c>
      <c r="AE39">
        <f t="shared" si="3"/>
        <v>0</v>
      </c>
      <c r="AF39">
        <f t="shared" si="24"/>
        <v>0</v>
      </c>
      <c r="AG39">
        <f t="shared" si="24"/>
        <v>-14.948041831607004</v>
      </c>
      <c r="AH39">
        <f t="shared" si="5"/>
        <v>-9991.3759886960142</v>
      </c>
      <c r="AI39">
        <f t="shared" si="25"/>
        <v>-10006.324030527621</v>
      </c>
      <c r="AJ39">
        <f t="shared" si="7"/>
        <v>81.825272903408404</v>
      </c>
      <c r="AK39">
        <f t="shared" si="22"/>
        <v>208.87504119959249</v>
      </c>
      <c r="AL39">
        <f t="shared" si="26"/>
        <v>-9715.6237164246195</v>
      </c>
      <c r="AN39">
        <f t="shared" si="27"/>
        <v>0</v>
      </c>
      <c r="AO39">
        <f t="shared" si="27"/>
        <v>0</v>
      </c>
      <c r="AP39">
        <f t="shared" si="27"/>
        <v>-0.39665408430761973</v>
      </c>
      <c r="AQ39">
        <f t="shared" si="27"/>
        <v>-265.12637162879128</v>
      </c>
      <c r="AR39">
        <f t="shared" si="27"/>
        <v>-265.52302571309889</v>
      </c>
      <c r="AS39">
        <f t="shared" si="27"/>
        <v>2.1712762823619487</v>
      </c>
      <c r="AT39">
        <f t="shared" si="27"/>
        <v>5.5426081312239486</v>
      </c>
      <c r="AU39">
        <f t="shared" si="23"/>
        <v>-257.80914129951299</v>
      </c>
      <c r="AW39">
        <v>36</v>
      </c>
      <c r="AX39">
        <f>IF(Z39&gt;0, (R39*SUMPRODUCT(K39:$K$98, X39:$X$98)-K39*$AZ$3)/Z39, 0)</f>
        <v>4853.652270617803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8.7950000000000007E-3</v>
      </c>
      <c r="Q40" s="4">
        <f t="shared" si="21"/>
        <v>25</v>
      </c>
      <c r="R40">
        <f t="shared" si="0"/>
        <v>2000000</v>
      </c>
      <c r="S40">
        <f t="shared" si="1"/>
        <v>4801.2383074490435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2902.1038870907696</v>
      </c>
      <c r="AC40">
        <f t="shared" si="2"/>
        <v>2816.8084248331315</v>
      </c>
      <c r="AE40">
        <f t="shared" si="3"/>
        <v>0</v>
      </c>
      <c r="AF40">
        <f t="shared" si="24"/>
        <v>0</v>
      </c>
      <c r="AG40">
        <f t="shared" si="24"/>
        <v>-14.66709338538195</v>
      </c>
      <c r="AH40">
        <f t="shared" si="5"/>
        <v>-10517.442232718688</v>
      </c>
      <c r="AI40">
        <f t="shared" si="25"/>
        <v>-10532.10932610407</v>
      </c>
      <c r="AJ40">
        <f t="shared" si="7"/>
        <v>85.295462257638064</v>
      </c>
      <c r="AK40">
        <f t="shared" si="22"/>
        <v>203.1472720963539</v>
      </c>
      <c r="AL40">
        <f t="shared" si="26"/>
        <v>-10243.666591750078</v>
      </c>
      <c r="AN40">
        <f t="shared" si="27"/>
        <v>0</v>
      </c>
      <c r="AO40">
        <f t="shared" si="27"/>
        <v>0</v>
      </c>
      <c r="AP40">
        <f t="shared" si="27"/>
        <v>-0.34749908106523031</v>
      </c>
      <c r="AQ40">
        <f t="shared" si="27"/>
        <v>-249.18376224896534</v>
      </c>
      <c r="AR40">
        <f t="shared" si="27"/>
        <v>-249.53126133003059</v>
      </c>
      <c r="AS40">
        <f t="shared" si="27"/>
        <v>2.0208567556475945</v>
      </c>
      <c r="AT40">
        <f t="shared" si="27"/>
        <v>4.8130524923737603</v>
      </c>
      <c r="AU40">
        <f t="shared" si="23"/>
        <v>-242.69735208200922</v>
      </c>
      <c r="AW40">
        <v>37</v>
      </c>
      <c r="AX40">
        <f>IF(Z40&gt;0, (R40*SUMPRODUCT(K40:$K$98, X40:$X$98)-K40*$AZ$3)/Z40, 0)</f>
        <v>4801.2383074490435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9.4780000000000003E-3</v>
      </c>
      <c r="Q41" s="4">
        <f t="shared" si="21"/>
        <v>25</v>
      </c>
      <c r="R41">
        <f t="shared" si="0"/>
        <v>2000000</v>
      </c>
      <c r="S41">
        <f t="shared" si="1"/>
        <v>4742.5607140924103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2816.8084248331315</v>
      </c>
      <c r="AC41">
        <f t="shared" si="2"/>
        <v>2728.1879745226961</v>
      </c>
      <c r="AE41">
        <f t="shared" si="3"/>
        <v>0</v>
      </c>
      <c r="AF41">
        <f t="shared" si="24"/>
        <v>0</v>
      </c>
      <c r="AG41">
        <f t="shared" si="24"/>
        <v>-14.381407740421478</v>
      </c>
      <c r="AH41">
        <f t="shared" si="5"/>
        <v>-11121.176888532011</v>
      </c>
      <c r="AI41">
        <f t="shared" si="25"/>
        <v>-11135.558296272433</v>
      </c>
      <c r="AJ41">
        <f t="shared" si="7"/>
        <v>88.620450310435444</v>
      </c>
      <c r="AK41">
        <f t="shared" si="22"/>
        <v>197.17658973831922</v>
      </c>
      <c r="AL41">
        <f t="shared" si="26"/>
        <v>-10849.761256223679</v>
      </c>
      <c r="AN41">
        <f t="shared" si="27"/>
        <v>0</v>
      </c>
      <c r="AO41">
        <f t="shared" si="27"/>
        <v>0</v>
      </c>
      <c r="AP41">
        <f t="shared" si="27"/>
        <v>-0.30422365532521578</v>
      </c>
      <c r="AQ41">
        <f t="shared" si="27"/>
        <v>-235.25687788116093</v>
      </c>
      <c r="AR41">
        <f t="shared" si="27"/>
        <v>-235.56110153648615</v>
      </c>
      <c r="AS41">
        <f t="shared" si="27"/>
        <v>1.8746730373432268</v>
      </c>
      <c r="AT41">
        <f t="shared" si="27"/>
        <v>4.1710647495343105</v>
      </c>
      <c r="AU41">
        <f t="shared" si="23"/>
        <v>-229.51536374960864</v>
      </c>
      <c r="AW41">
        <v>38</v>
      </c>
      <c r="AX41">
        <f>IF(Z41&gt;0, (R41*SUMPRODUCT(K41:$K$98, X41:$X$98)-K41*$AZ$3)/Z41, 0)</f>
        <v>4742.5607140924103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1.0265E-2</v>
      </c>
      <c r="Q42" s="4">
        <f t="shared" si="21"/>
        <v>25</v>
      </c>
      <c r="R42">
        <f t="shared" si="0"/>
        <v>2000000</v>
      </c>
      <c r="S42">
        <f t="shared" si="1"/>
        <v>4677.6030660329043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2728.1879745226961</v>
      </c>
      <c r="AC42">
        <f t="shared" si="2"/>
        <v>2636.2911965866533</v>
      </c>
      <c r="AE42">
        <f t="shared" si="3"/>
        <v>0</v>
      </c>
      <c r="AF42">
        <f t="shared" si="24"/>
        <v>0</v>
      </c>
      <c r="AG42">
        <f t="shared" si="24"/>
        <v>-14.089968512561837</v>
      </c>
      <c r="AH42">
        <f t="shared" si="5"/>
        <v>-11810.012036434118</v>
      </c>
      <c r="AI42">
        <f t="shared" si="25"/>
        <v>-11824.102004946681</v>
      </c>
      <c r="AJ42">
        <f t="shared" si="7"/>
        <v>91.896777936042781</v>
      </c>
      <c r="AK42">
        <f t="shared" si="22"/>
        <v>190.97315821658876</v>
      </c>
      <c r="AL42">
        <f t="shared" si="26"/>
        <v>-11541.232068794048</v>
      </c>
      <c r="AN42">
        <f t="shared" si="27"/>
        <v>0</v>
      </c>
      <c r="AO42">
        <f t="shared" si="27"/>
        <v>0</v>
      </c>
      <c r="AP42">
        <f t="shared" si="27"/>
        <v>-0.26612371691968773</v>
      </c>
      <c r="AQ42">
        <f t="shared" si="27"/>
        <v>-223.06113013666715</v>
      </c>
      <c r="AR42">
        <f t="shared" si="27"/>
        <v>-223.32725385358683</v>
      </c>
      <c r="AS42">
        <f t="shared" si="27"/>
        <v>1.7356967189443551</v>
      </c>
      <c r="AT42">
        <f t="shared" si="27"/>
        <v>3.6069978901073969</v>
      </c>
      <c r="AU42">
        <f t="shared" si="23"/>
        <v>-217.98455924453506</v>
      </c>
      <c r="AW42">
        <v>39</v>
      </c>
      <c r="AX42">
        <f>IF(Z42&gt;0, (R42*SUMPRODUCT(K42:$K$98, X42:$X$98)-K42*$AZ$3)/Z42, 0)</f>
        <v>4677.6030660329043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1.1204E-2</v>
      </c>
      <c r="Q43" s="4">
        <f t="shared" si="21"/>
        <v>25</v>
      </c>
      <c r="R43">
        <f t="shared" si="0"/>
        <v>2000000</v>
      </c>
      <c r="S43">
        <f t="shared" si="1"/>
        <v>4606.6137600258726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2636.2911965866533</v>
      </c>
      <c r="AC43">
        <f t="shared" si="2"/>
        <v>2541.230155686696</v>
      </c>
      <c r="AE43">
        <f t="shared" si="3"/>
        <v>0</v>
      </c>
      <c r="AF43">
        <f t="shared" si="24"/>
        <v>0</v>
      </c>
      <c r="AG43">
        <f t="shared" si="24"/>
        <v>-13.791204820221479</v>
      </c>
      <c r="AH43">
        <f t="shared" si="5"/>
        <v>-12629.120577179427</v>
      </c>
      <c r="AI43">
        <f t="shared" si="25"/>
        <v>-12642.911781999648</v>
      </c>
      <c r="AJ43">
        <f t="shared" si="7"/>
        <v>95.061040899957334</v>
      </c>
      <c r="AK43">
        <f t="shared" si="22"/>
        <v>184.54038376106575</v>
      </c>
      <c r="AL43">
        <f t="shared" si="26"/>
        <v>-12363.310357338623</v>
      </c>
      <c r="AN43">
        <f t="shared" si="27"/>
        <v>0</v>
      </c>
      <c r="AO43">
        <f t="shared" si="27"/>
        <v>0</v>
      </c>
      <c r="AP43">
        <f t="shared" si="27"/>
        <v>-0.23257216930903812</v>
      </c>
      <c r="AQ43">
        <f t="shared" si="27"/>
        <v>-212.97500888344152</v>
      </c>
      <c r="AR43">
        <f t="shared" si="27"/>
        <v>-213.20758105275056</v>
      </c>
      <c r="AS43">
        <f t="shared" si="27"/>
        <v>1.6030907224625806</v>
      </c>
      <c r="AT43">
        <f t="shared" si="27"/>
        <v>3.1120527855190101</v>
      </c>
      <c r="AU43">
        <f t="shared" si="23"/>
        <v>-208.49243754476893</v>
      </c>
      <c r="AW43">
        <v>40</v>
      </c>
      <c r="AX43">
        <f>IF(Z43&gt;0, (R43*SUMPRODUCT(K43:$K$98, X43:$X$98)-K43*$AZ$3)/Z43, 0)</f>
        <v>4606.6137600258726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1.2285000000000001E-2</v>
      </c>
      <c r="Q44" s="4">
        <f t="shared" si="21"/>
        <v>25</v>
      </c>
      <c r="R44">
        <f t="shared" si="0"/>
        <v>2000000</v>
      </c>
      <c r="S44">
        <f t="shared" si="1"/>
        <v>4528.6355762777966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2541.230155686696</v>
      </c>
      <c r="AC44">
        <f t="shared" si="2"/>
        <v>2442.5409407646048</v>
      </c>
      <c r="AE44">
        <f t="shared" si="3"/>
        <v>0</v>
      </c>
      <c r="AF44">
        <f t="shared" si="24"/>
        <v>0</v>
      </c>
      <c r="AG44">
        <f t="shared" si="24"/>
        <v>-13.483867820802843</v>
      </c>
      <c r="AH44">
        <f t="shared" si="5"/>
        <v>-13553.996097313669</v>
      </c>
      <c r="AI44">
        <f t="shared" si="25"/>
        <v>-13567.479965134473</v>
      </c>
      <c r="AJ44">
        <f t="shared" si="7"/>
        <v>98.689214922091196</v>
      </c>
      <c r="AK44">
        <f t="shared" si="22"/>
        <v>177.88611089806872</v>
      </c>
      <c r="AL44">
        <f t="shared" si="26"/>
        <v>-13290.904639314313</v>
      </c>
      <c r="AN44">
        <f t="shared" si="27"/>
        <v>0</v>
      </c>
      <c r="AO44">
        <f t="shared" si="27"/>
        <v>0</v>
      </c>
      <c r="AP44">
        <f t="shared" si="27"/>
        <v>-0.20302615938927338</v>
      </c>
      <c r="AQ44">
        <f t="shared" si="27"/>
        <v>-204.08207856868094</v>
      </c>
      <c r="AR44">
        <f t="shared" si="27"/>
        <v>-204.28510472807022</v>
      </c>
      <c r="AS44">
        <f t="shared" si="27"/>
        <v>1.4859603004905273</v>
      </c>
      <c r="AT44">
        <f t="shared" si="27"/>
        <v>2.6784253883452047</v>
      </c>
      <c r="AU44">
        <f t="shared" si="23"/>
        <v>-200.12071903923447</v>
      </c>
      <c r="AW44">
        <v>41</v>
      </c>
      <c r="AX44">
        <f>IF(Z44&gt;0, (R44*SUMPRODUCT(K44:$K$98, X44:$X$98)-K44*$AZ$3)/Z44, 0)</f>
        <v>4528.6355762777966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1.3528E-2</v>
      </c>
      <c r="Q45" s="4">
        <f t="shared" si="21"/>
        <v>25</v>
      </c>
      <c r="R45">
        <f t="shared" si="0"/>
        <v>2000000</v>
      </c>
      <c r="S45">
        <f t="shared" si="1"/>
        <v>4444.0028270374378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2442.5409407646048</v>
      </c>
      <c r="AC45">
        <f t="shared" si="2"/>
        <v>2340.4997496614133</v>
      </c>
      <c r="AE45">
        <f t="shared" si="3"/>
        <v>0</v>
      </c>
      <c r="AF45">
        <f t="shared" si="24"/>
        <v>0</v>
      </c>
      <c r="AG45">
        <f t="shared" si="24"/>
        <v>-13.166619378714991</v>
      </c>
      <c r="AH45">
        <f t="shared" si="5"/>
        <v>-14592.781110385667</v>
      </c>
      <c r="AI45">
        <f t="shared" si="25"/>
        <v>-14605.947729764383</v>
      </c>
      <c r="AJ45">
        <f t="shared" si="7"/>
        <v>102.04119110319152</v>
      </c>
      <c r="AK45">
        <f t="shared" si="22"/>
        <v>170.97786585352236</v>
      </c>
      <c r="AL45">
        <f t="shared" si="26"/>
        <v>-14332.928672807669</v>
      </c>
      <c r="AN45">
        <f t="shared" si="27"/>
        <v>0</v>
      </c>
      <c r="AO45">
        <f t="shared" si="27"/>
        <v>0</v>
      </c>
      <c r="AP45">
        <f t="shared" si="27"/>
        <v>-0.17700835706353793</v>
      </c>
      <c r="AQ45">
        <f t="shared" si="27"/>
        <v>-196.18127744414926</v>
      </c>
      <c r="AR45">
        <f t="shared" si="27"/>
        <v>-196.35828580121282</v>
      </c>
      <c r="AS45">
        <f t="shared" si="27"/>
        <v>1.3718133007764692</v>
      </c>
      <c r="AT45">
        <f t="shared" si="27"/>
        <v>2.2985787208132744</v>
      </c>
      <c r="AU45">
        <f t="shared" si="23"/>
        <v>-192.68789377962307</v>
      </c>
      <c r="AW45">
        <v>42</v>
      </c>
      <c r="AX45">
        <f>IF(Z45&gt;0, (R45*SUMPRODUCT(K45:$K$98, X45:$X$98)-K45*$AZ$3)/Z45, 0)</f>
        <v>4444.0028270374378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1.4963000000000001E-2</v>
      </c>
      <c r="Q46" s="4">
        <f t="shared" si="21"/>
        <v>25</v>
      </c>
      <c r="R46">
        <f t="shared" si="0"/>
        <v>2000000</v>
      </c>
      <c r="S46">
        <f t="shared" si="1"/>
        <v>4353.1637922939963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2340.4997496614133</v>
      </c>
      <c r="AC46">
        <f t="shared" si="2"/>
        <v>2235.4264074543089</v>
      </c>
      <c r="AE46">
        <f t="shared" si="3"/>
        <v>0</v>
      </c>
      <c r="AF46">
        <f t="shared" si="24"/>
        <v>0</v>
      </c>
      <c r="AG46">
        <f t="shared" si="24"/>
        <v>-12.837941059164129</v>
      </c>
      <c r="AH46">
        <f t="shared" si="5"/>
        <v>-15760.970061096994</v>
      </c>
      <c r="AI46">
        <f t="shared" si="25"/>
        <v>-15773.808002156158</v>
      </c>
      <c r="AJ46">
        <f t="shared" si="7"/>
        <v>105.07334220710436</v>
      </c>
      <c r="AK46">
        <f t="shared" si="22"/>
        <v>163.83498247629893</v>
      </c>
      <c r="AL46">
        <f t="shared" si="26"/>
        <v>-15504.899677472755</v>
      </c>
      <c r="AN46">
        <f t="shared" si="27"/>
        <v>0</v>
      </c>
      <c r="AO46">
        <f t="shared" si="27"/>
        <v>0</v>
      </c>
      <c r="AP46">
        <f t="shared" si="27"/>
        <v>-0.15409794414835787</v>
      </c>
      <c r="AQ46">
        <f t="shared" si="27"/>
        <v>-189.18400333869414</v>
      </c>
      <c r="AR46">
        <f t="shared" si="27"/>
        <v>-189.3381012828425</v>
      </c>
      <c r="AS46">
        <f t="shared" si="27"/>
        <v>1.2612291912147078</v>
      </c>
      <c r="AT46">
        <f t="shared" si="27"/>
        <v>1.9665640979990369</v>
      </c>
      <c r="AU46">
        <f t="shared" si="23"/>
        <v>-186.11030799362877</v>
      </c>
      <c r="AW46">
        <v>43</v>
      </c>
      <c r="AX46">
        <f>IF(Z46&gt;0, (R46*SUMPRODUCT(K46:$K$98, X46:$X$98)-K46*$AZ$3)/Z46, 0)</f>
        <v>4353.1637922939963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1.6567999999999999E-2</v>
      </c>
      <c r="Q47" s="4">
        <f t="shared" si="21"/>
        <v>25</v>
      </c>
      <c r="R47">
        <f t="shared" si="0"/>
        <v>2000000</v>
      </c>
      <c r="S47">
        <f t="shared" si="1"/>
        <v>4256.2458193806642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2235.4264074543089</v>
      </c>
      <c r="AC47">
        <f t="shared" si="2"/>
        <v>2127.5887748629757</v>
      </c>
      <c r="AE47">
        <f t="shared" si="3"/>
        <v>0</v>
      </c>
      <c r="AF47">
        <f t="shared" si="24"/>
        <v>0</v>
      </c>
      <c r="AG47">
        <f t="shared" si="24"/>
        <v>-12.496862641104256</v>
      </c>
      <c r="AH47">
        <f t="shared" si="5"/>
        <v>-17015.920597458502</v>
      </c>
      <c r="AI47">
        <f t="shared" si="25"/>
        <v>-17028.417460099605</v>
      </c>
      <c r="AJ47">
        <f t="shared" si="7"/>
        <v>107.8376325913332</v>
      </c>
      <c r="AK47">
        <f t="shared" si="22"/>
        <v>156.47984852180164</v>
      </c>
      <c r="AL47">
        <f t="shared" si="26"/>
        <v>-16764.099978986469</v>
      </c>
      <c r="AN47">
        <f t="shared" si="27"/>
        <v>0</v>
      </c>
      <c r="AO47">
        <f t="shared" si="27"/>
        <v>0</v>
      </c>
      <c r="AP47">
        <f t="shared" si="27"/>
        <v>-0.13393202675734314</v>
      </c>
      <c r="AQ47">
        <f t="shared" si="27"/>
        <v>-182.36390990357094</v>
      </c>
      <c r="AR47">
        <f t="shared" si="27"/>
        <v>-182.49784193032826</v>
      </c>
      <c r="AS47">
        <f t="shared" si="27"/>
        <v>1.155723088942807</v>
      </c>
      <c r="AT47">
        <f t="shared" si="27"/>
        <v>1.6770339773339353</v>
      </c>
      <c r="AU47">
        <f t="shared" si="23"/>
        <v>-179.66508486405152</v>
      </c>
      <c r="AW47">
        <v>44</v>
      </c>
      <c r="AX47">
        <f>IF(Z47&gt;0, (R47*SUMPRODUCT(K47:$K$98, X47:$X$98)-K47*$AZ$3)/Z47, 0)</f>
        <v>4256.2458193806642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1.8353999999999999E-2</v>
      </c>
      <c r="Q48" s="4">
        <f t="shared" si="21"/>
        <v>25</v>
      </c>
      <c r="R48">
        <f t="shared" si="0"/>
        <v>2000000</v>
      </c>
      <c r="S48">
        <f t="shared" si="1"/>
        <v>4154.5215834566943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2127.5887748629757</v>
      </c>
      <c r="AC48">
        <f t="shared" si="2"/>
        <v>2017.8555531266916</v>
      </c>
      <c r="AE48">
        <f t="shared" si="3"/>
        <v>0</v>
      </c>
      <c r="AF48">
        <f t="shared" si="24"/>
        <v>0</v>
      </c>
      <c r="AG48">
        <f t="shared" si="24"/>
        <v>-12.142526597778385</v>
      </c>
      <c r="AH48">
        <f t="shared" si="5"/>
        <v>-18349.393353186202</v>
      </c>
      <c r="AI48">
        <f t="shared" si="25"/>
        <v>-18361.53587978398</v>
      </c>
      <c r="AJ48">
        <f t="shared" si="7"/>
        <v>109.73322173628412</v>
      </c>
      <c r="AK48">
        <f t="shared" si="22"/>
        <v>148.93121424040831</v>
      </c>
      <c r="AL48">
        <f t="shared" si="26"/>
        <v>-18102.871443807286</v>
      </c>
      <c r="AN48">
        <f t="shared" si="27"/>
        <v>0</v>
      </c>
      <c r="AO48">
        <f t="shared" si="27"/>
        <v>0</v>
      </c>
      <c r="AP48">
        <f t="shared" si="27"/>
        <v>-0.11619153399166554</v>
      </c>
      <c r="AQ48">
        <f t="shared" si="27"/>
        <v>-175.58488707887685</v>
      </c>
      <c r="AR48">
        <f t="shared" si="27"/>
        <v>-175.70107861286851</v>
      </c>
      <c r="AS48">
        <f t="shared" si="27"/>
        <v>1.0500344603502207</v>
      </c>
      <c r="AT48">
        <f t="shared" si="27"/>
        <v>1.4251190724178022</v>
      </c>
      <c r="AU48">
        <f t="shared" si="23"/>
        <v>-173.22592508010047</v>
      </c>
      <c r="AW48">
        <v>45</v>
      </c>
      <c r="AX48">
        <f>IF(Z48&gt;0, (R48*SUMPRODUCT(K48:$K$98, X48:$X$98)-K48*$AZ$3)/Z48, 0)</f>
        <v>4154.5215834566943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2.0303000000000002E-2</v>
      </c>
      <c r="Q49" s="4">
        <f t="shared" si="21"/>
        <v>25</v>
      </c>
      <c r="R49">
        <f t="shared" si="0"/>
        <v>2000000</v>
      </c>
      <c r="S49">
        <f t="shared" si="1"/>
        <v>4049.2332911176295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2017.8555531266916</v>
      </c>
      <c r="AC49">
        <f t="shared" si="2"/>
        <v>1907.1194947686058</v>
      </c>
      <c r="AE49">
        <f t="shared" si="3"/>
        <v>0</v>
      </c>
      <c r="AF49">
        <f t="shared" si="24"/>
        <v>0</v>
      </c>
      <c r="AG49">
        <f t="shared" si="24"/>
        <v>-11.774571614285907</v>
      </c>
      <c r="AH49">
        <f t="shared" si="5"/>
        <v>-19722.377401175567</v>
      </c>
      <c r="AI49">
        <f t="shared" si="25"/>
        <v>-19734.151972789852</v>
      </c>
      <c r="AJ49">
        <f t="shared" si="7"/>
        <v>110.73605835808576</v>
      </c>
      <c r="AK49">
        <f t="shared" si="22"/>
        <v>141.24988871886842</v>
      </c>
      <c r="AL49">
        <f t="shared" si="26"/>
        <v>-19482.166025712901</v>
      </c>
      <c r="AN49">
        <f t="shared" si="27"/>
        <v>0</v>
      </c>
      <c r="AO49">
        <f t="shared" si="27"/>
        <v>0</v>
      </c>
      <c r="AP49">
        <f t="shared" si="27"/>
        <v>-0.1005987338724251</v>
      </c>
      <c r="AQ49">
        <f t="shared" si="27"/>
        <v>-168.50262247377043</v>
      </c>
      <c r="AR49">
        <f t="shared" si="27"/>
        <v>-168.60322120764283</v>
      </c>
      <c r="AS49">
        <f t="shared" si="27"/>
        <v>0.94609873121248211</v>
      </c>
      <c r="AT49">
        <f t="shared" si="27"/>
        <v>1.2068005894582918</v>
      </c>
      <c r="AU49">
        <f t="shared" si="23"/>
        <v>-166.45032188697209</v>
      </c>
      <c r="AW49">
        <v>46</v>
      </c>
      <c r="AX49">
        <f>IF(Z49&gt;0, (R49*SUMPRODUCT(K49:$K$98, X49:$X$98)-K49*$AZ$3)/Z49, 0)</f>
        <v>4049.2332911176295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2.2446000000000001E-2</v>
      </c>
      <c r="Q50" s="4">
        <f t="shared" si="21"/>
        <v>25</v>
      </c>
      <c r="R50">
        <f t="shared" si="0"/>
        <v>2000000</v>
      </c>
      <c r="S50">
        <f t="shared" si="1"/>
        <v>3942.3135224335847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1907.1194947686058</v>
      </c>
      <c r="AC50">
        <f t="shared" si="2"/>
        <v>1796.5176122241137</v>
      </c>
      <c r="AE50">
        <f t="shared" si="3"/>
        <v>0</v>
      </c>
      <c r="AF50">
        <f t="shared" si="24"/>
        <v>0</v>
      </c>
      <c r="AG50">
        <f t="shared" si="24"/>
        <v>-11.392533863688788</v>
      </c>
      <c r="AH50">
        <f t="shared" si="5"/>
        <v>-21143.362756340921</v>
      </c>
      <c r="AI50">
        <f t="shared" si="25"/>
        <v>-21154.755290204608</v>
      </c>
      <c r="AJ50">
        <f t="shared" si="7"/>
        <v>110.60188254449213</v>
      </c>
      <c r="AK50">
        <f t="shared" si="22"/>
        <v>133.49836463380242</v>
      </c>
      <c r="AL50">
        <f t="shared" si="26"/>
        <v>-20910.655043026312</v>
      </c>
      <c r="AN50">
        <f t="shared" si="27"/>
        <v>0</v>
      </c>
      <c r="AO50">
        <f t="shared" si="27"/>
        <v>0</v>
      </c>
      <c r="AP50">
        <f t="shared" si="27"/>
        <v>-8.6905988708214643E-2</v>
      </c>
      <c r="AQ50">
        <f t="shared" si="27"/>
        <v>-161.28851289288954</v>
      </c>
      <c r="AR50">
        <f t="shared" si="27"/>
        <v>-161.37541888159777</v>
      </c>
      <c r="AS50">
        <f t="shared" si="27"/>
        <v>0.84370747285245784</v>
      </c>
      <c r="AT50">
        <f t="shared" si="27"/>
        <v>1.0183693556012661</v>
      </c>
      <c r="AU50">
        <f t="shared" si="23"/>
        <v>-159.51334205314402</v>
      </c>
      <c r="AW50">
        <v>47</v>
      </c>
      <c r="AX50">
        <f>IF(Z50&gt;0, (R50*SUMPRODUCT(K50:$K$98, X50:$X$98)-K50*$AZ$3)/Z50, 0)</f>
        <v>3942.3135224335847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2.4856E-2</v>
      </c>
      <c r="Q51" s="4">
        <f t="shared" si="21"/>
        <v>25</v>
      </c>
      <c r="R51">
        <f t="shared" si="0"/>
        <v>2000000</v>
      </c>
      <c r="S51">
        <f t="shared" si="1"/>
        <v>3835.5146491420423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1796.5176122241137</v>
      </c>
      <c r="AC51">
        <f t="shared" si="2"/>
        <v>1686.9261885537944</v>
      </c>
      <c r="AE51">
        <f t="shared" si="3"/>
        <v>0</v>
      </c>
      <c r="AF51">
        <f t="shared" si="24"/>
        <v>0</v>
      </c>
      <c r="AG51">
        <f t="shared" si="24"/>
        <v>-10.995435703336051</v>
      </c>
      <c r="AH51">
        <f t="shared" si="5"/>
        <v>-22653.825737267882</v>
      </c>
      <c r="AI51">
        <f t="shared" si="25"/>
        <v>-22664.821172971217</v>
      </c>
      <c r="AJ51">
        <f t="shared" si="7"/>
        <v>109.59142367031927</v>
      </c>
      <c r="AK51">
        <f t="shared" si="22"/>
        <v>125.75623285568797</v>
      </c>
      <c r="AL51">
        <f t="shared" si="26"/>
        <v>-22429.473516445207</v>
      </c>
      <c r="AN51">
        <f t="shared" si="27"/>
        <v>0</v>
      </c>
      <c r="AO51">
        <f t="shared" si="27"/>
        <v>0</v>
      </c>
      <c r="AP51">
        <f t="shared" si="27"/>
        <v>-7.4889994255179546E-2</v>
      </c>
      <c r="AQ51">
        <f t="shared" si="27"/>
        <v>-154.29537538081306</v>
      </c>
      <c r="AR51">
        <f t="shared" si="27"/>
        <v>-154.37026537506824</v>
      </c>
      <c r="AS51">
        <f t="shared" si="27"/>
        <v>0.74642800072006577</v>
      </c>
      <c r="AT51">
        <f t="shared" si="27"/>
        <v>0.85652663616213742</v>
      </c>
      <c r="AU51">
        <f t="shared" si="23"/>
        <v>-152.76731073818601</v>
      </c>
      <c r="AW51">
        <v>48</v>
      </c>
      <c r="AX51">
        <f>IF(Z51&gt;0, (R51*SUMPRODUCT(K51:$K$98, X51:$X$98)-K51*$AZ$3)/Z51, 0)</f>
        <v>3835.5146491420423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2.7564999999999999E-2</v>
      </c>
      <c r="Q52" s="4">
        <f t="shared" si="21"/>
        <v>25</v>
      </c>
      <c r="R52">
        <f t="shared" si="0"/>
        <v>2000000</v>
      </c>
      <c r="S52">
        <f t="shared" si="1"/>
        <v>3729.7543516384035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1686.9261885537944</v>
      </c>
      <c r="AC52">
        <f t="shared" si="2"/>
        <v>1578.7889285502763</v>
      </c>
      <c r="AE52">
        <f t="shared" si="3"/>
        <v>0</v>
      </c>
      <c r="AF52">
        <f t="shared" si="24"/>
        <v>0</v>
      </c>
      <c r="AG52">
        <f t="shared" si="24"/>
        <v>-10.582392161140232</v>
      </c>
      <c r="AH52">
        <f t="shared" si="5"/>
        <v>-24247.134812996661</v>
      </c>
      <c r="AI52">
        <f t="shared" si="25"/>
        <v>-24257.717205157802</v>
      </c>
      <c r="AJ52">
        <f t="shared" si="7"/>
        <v>108.13726000351812</v>
      </c>
      <c r="AK52">
        <f t="shared" si="22"/>
        <v>118.08483319876562</v>
      </c>
      <c r="AL52">
        <f t="shared" si="26"/>
        <v>-24031.495111955519</v>
      </c>
      <c r="AN52">
        <f t="shared" si="27"/>
        <v>0</v>
      </c>
      <c r="AO52">
        <f t="shared" si="27"/>
        <v>0</v>
      </c>
      <c r="AP52">
        <f t="shared" si="27"/>
        <v>-6.4354242518735463E-2</v>
      </c>
      <c r="AQ52">
        <f t="shared" si="27"/>
        <v>-147.45304940314458</v>
      </c>
      <c r="AR52">
        <f t="shared" si="27"/>
        <v>-147.51740364566334</v>
      </c>
      <c r="AS52">
        <f t="shared" si="27"/>
        <v>0.65761042962786309</v>
      </c>
      <c r="AT52">
        <f t="shared" si="27"/>
        <v>0.71810417509976143</v>
      </c>
      <c r="AU52">
        <f t="shared" si="23"/>
        <v>-146.14168904093572</v>
      </c>
      <c r="AW52">
        <v>49</v>
      </c>
      <c r="AX52">
        <f>IF(Z52&gt;0, (R52*SUMPRODUCT(K52:$K$98, X52:$X$98)-K52*$AZ$3)/Z52, 0)</f>
        <v>3729.7543516384035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3.0620999999999999E-2</v>
      </c>
      <c r="Q53" s="4">
        <f t="shared" si="21"/>
        <v>25</v>
      </c>
      <c r="R53">
        <f t="shared" si="0"/>
        <v>2000000</v>
      </c>
      <c r="S53">
        <f t="shared" si="1"/>
        <v>3626.0647224265131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1578.7889285502763</v>
      </c>
      <c r="AC53">
        <f t="shared" si="2"/>
        <v>1472.5484821625723</v>
      </c>
      <c r="AE53">
        <f t="shared" si="3"/>
        <v>0</v>
      </c>
      <c r="AF53">
        <f t="shared" si="24"/>
        <v>0</v>
      </c>
      <c r="AG53">
        <f t="shared" si="24"/>
        <v>-10.152524809162555</v>
      </c>
      <c r="AH53">
        <f t="shared" si="5"/>
        <v>-25923.474429302001</v>
      </c>
      <c r="AI53">
        <f t="shared" si="25"/>
        <v>-25933.626954111165</v>
      </c>
      <c r="AJ53">
        <f t="shared" si="7"/>
        <v>106.24044638770397</v>
      </c>
      <c r="AK53">
        <f t="shared" si="22"/>
        <v>110.51522499851936</v>
      </c>
      <c r="AL53">
        <f t="shared" si="26"/>
        <v>-25716.871282724944</v>
      </c>
      <c r="AN53">
        <f t="shared" si="27"/>
        <v>0</v>
      </c>
      <c r="AO53">
        <f t="shared" si="27"/>
        <v>0</v>
      </c>
      <c r="AP53">
        <f t="shared" si="27"/>
        <v>-5.5125097172662424E-2</v>
      </c>
      <c r="AQ53">
        <f t="shared" si="27"/>
        <v>-140.75651858329988</v>
      </c>
      <c r="AR53">
        <f t="shared" si="27"/>
        <v>-140.81164368047257</v>
      </c>
      <c r="AS53">
        <f t="shared" si="27"/>
        <v>0.57685305289810929</v>
      </c>
      <c r="AT53">
        <f t="shared" si="27"/>
        <v>0.60006379020161704</v>
      </c>
      <c r="AU53">
        <f t="shared" si="23"/>
        <v>-139.63472683737285</v>
      </c>
      <c r="AW53">
        <v>50</v>
      </c>
      <c r="AX53">
        <f>IF(Z53&gt;0, (R53*SUMPRODUCT(K53:$K$98, X53:$X$98)-K53*$AZ$3)/Z53, 0)</f>
        <v>3626.0647224265131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3.3921E-2</v>
      </c>
      <c r="Q54" s="4">
        <f t="shared" si="21"/>
        <v>25</v>
      </c>
      <c r="R54">
        <f t="shared" si="0"/>
        <v>2000000</v>
      </c>
      <c r="S54">
        <f t="shared" si="1"/>
        <v>3524.886951865014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1472.5484821625723</v>
      </c>
      <c r="AC54">
        <f t="shared" si="2"/>
        <v>1368.5889305573455</v>
      </c>
      <c r="AE54">
        <f t="shared" si="3"/>
        <v>0</v>
      </c>
      <c r="AF54">
        <f t="shared" si="24"/>
        <v>0</v>
      </c>
      <c r="AG54">
        <f t="shared" si="24"/>
        <v>-9.7066157670193256</v>
      </c>
      <c r="AH54">
        <f t="shared" si="5"/>
        <v>-27550.703524128243</v>
      </c>
      <c r="AI54">
        <f t="shared" si="25"/>
        <v>-27560.410139895263</v>
      </c>
      <c r="AJ54">
        <f t="shared" si="7"/>
        <v>103.95955160522681</v>
      </c>
      <c r="AK54">
        <f t="shared" si="22"/>
        <v>103.07839375138008</v>
      </c>
      <c r="AL54">
        <f t="shared" si="26"/>
        <v>-27353.372194538653</v>
      </c>
      <c r="AN54">
        <f t="shared" si="27"/>
        <v>0</v>
      </c>
      <c r="AO54">
        <f t="shared" si="27"/>
        <v>0</v>
      </c>
      <c r="AP54">
        <f t="shared" si="27"/>
        <v>-4.7057096231912419E-2</v>
      </c>
      <c r="AQ54">
        <f t="shared" si="27"/>
        <v>-133.56417294242016</v>
      </c>
      <c r="AR54">
        <f t="shared" si="27"/>
        <v>-133.61123003865205</v>
      </c>
      <c r="AS54">
        <f t="shared" si="27"/>
        <v>0.50398972634062067</v>
      </c>
      <c r="AT54">
        <f t="shared" si="27"/>
        <v>0.49971792544531191</v>
      </c>
      <c r="AU54">
        <f t="shared" si="23"/>
        <v>-132.60752238686612</v>
      </c>
      <c r="AW54">
        <v>51</v>
      </c>
      <c r="AX54">
        <f>IF(Z54&gt;0, (R54*SUMPRODUCT(K54:$K$98, X54:$X$98)-K54*$AZ$3)/Z54, 0)</f>
        <v>3524.886951865014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3.7368999999999999E-2</v>
      </c>
      <c r="Q55" s="4">
        <f t="shared" si="21"/>
        <v>25</v>
      </c>
      <c r="R55">
        <f t="shared" si="0"/>
        <v>2000000</v>
      </c>
      <c r="S55">
        <f t="shared" si="1"/>
        <v>3427.8778257031636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1368.5889305573455</v>
      </c>
      <c r="AC55">
        <f t="shared" si="2"/>
        <v>1267.8791924167763</v>
      </c>
      <c r="AE55">
        <f t="shared" si="3"/>
        <v>0</v>
      </c>
      <c r="AF55">
        <f t="shared" si="24"/>
        <v>0</v>
      </c>
      <c r="AG55">
        <f t="shared" si="24"/>
        <v>-9.2468230847513873</v>
      </c>
      <c r="AH55">
        <f t="shared" si="5"/>
        <v>-29018.121967819618</v>
      </c>
      <c r="AI55">
        <f t="shared" si="25"/>
        <v>-29027.368790904369</v>
      </c>
      <c r="AJ55">
        <f t="shared" si="7"/>
        <v>100.70973814056924</v>
      </c>
      <c r="AK55">
        <f t="shared" si="22"/>
        <v>95.801225139014193</v>
      </c>
      <c r="AL55">
        <f t="shared" si="26"/>
        <v>-28830.857827624786</v>
      </c>
      <c r="AN55">
        <f t="shared" si="27"/>
        <v>0</v>
      </c>
      <c r="AO55">
        <f t="shared" si="27"/>
        <v>0</v>
      </c>
      <c r="AP55">
        <f t="shared" si="27"/>
        <v>-4.0025043429020496E-2</v>
      </c>
      <c r="AQ55">
        <f t="shared" si="27"/>
        <v>-125.60547350645251</v>
      </c>
      <c r="AR55">
        <f t="shared" si="27"/>
        <v>-125.64549854988154</v>
      </c>
      <c r="AS55">
        <f t="shared" si="27"/>
        <v>0.43592394986433786</v>
      </c>
      <c r="AT55">
        <f t="shared" si="27"/>
        <v>0.41467736125131105</v>
      </c>
      <c r="AU55">
        <f t="shared" si="23"/>
        <v>-124.79489723876588</v>
      </c>
      <c r="AW55">
        <v>52</v>
      </c>
      <c r="AX55">
        <f>IF(Z55&gt;0, (R55*SUMPRODUCT(K55:$K$98, X55:$X$98)-K55*$AZ$3)/Z55, 0)</f>
        <v>3427.8778257031636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5.0548205999999998E-2</v>
      </c>
      <c r="Q56" s="4">
        <f t="shared" si="21"/>
        <v>25</v>
      </c>
      <c r="R56">
        <f t="shared" si="0"/>
        <v>2000000</v>
      </c>
      <c r="S56">
        <f t="shared" si="1"/>
        <v>3371.7494997042704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1267.8791924167763</v>
      </c>
      <c r="AC56">
        <f t="shared" si="2"/>
        <v>1171.6080356976909</v>
      </c>
      <c r="AE56">
        <f t="shared" si="3"/>
        <v>0</v>
      </c>
      <c r="AF56">
        <f t="shared" si="24"/>
        <v>0</v>
      </c>
      <c r="AG56">
        <f t="shared" si="24"/>
        <v>-8.686944535770305</v>
      </c>
      <c r="AH56">
        <f t="shared" si="5"/>
        <v>-37392.825450685486</v>
      </c>
      <c r="AI56">
        <f t="shared" si="25"/>
        <v>-37401.51239522126</v>
      </c>
      <c r="AJ56">
        <f t="shared" si="7"/>
        <v>96.271156719085411</v>
      </c>
      <c r="AK56">
        <f t="shared" si="22"/>
        <v>88.751543469174351</v>
      </c>
      <c r="AL56">
        <f t="shared" si="26"/>
        <v>-37216.489695033</v>
      </c>
      <c r="AN56">
        <f t="shared" si="27"/>
        <v>0</v>
      </c>
      <c r="AO56">
        <f t="shared" si="27"/>
        <v>0</v>
      </c>
      <c r="AP56">
        <f t="shared" si="27"/>
        <v>-3.3572856119929655E-2</v>
      </c>
      <c r="AQ56">
        <f t="shared" si="27"/>
        <v>-144.51386717207674</v>
      </c>
      <c r="AR56">
        <f t="shared" si="27"/>
        <v>-144.54744002819669</v>
      </c>
      <c r="AS56">
        <f t="shared" si="27"/>
        <v>0.37206381135740163</v>
      </c>
      <c r="AT56">
        <f t="shared" si="27"/>
        <v>0.34300239710786373</v>
      </c>
      <c r="AU56">
        <f t="shared" si="23"/>
        <v>-143.8323738197314</v>
      </c>
      <c r="AW56">
        <v>53</v>
      </c>
      <c r="AX56">
        <f>IF(Z56&gt;0, (R56*SUMPRODUCT(K56:$K$98, X56:$X$98)-K56*$AZ$3)/Z56, 0)</f>
        <v>3371.7494997042704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6.4784177999999998E-2</v>
      </c>
      <c r="Q57" s="4">
        <f t="shared" si="21"/>
        <v>25</v>
      </c>
      <c r="R57">
        <f t="shared" si="0"/>
        <v>2000000</v>
      </c>
      <c r="S57">
        <f t="shared" si="1"/>
        <v>3276.2423809325132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1171.6080356976909</v>
      </c>
      <c r="AC57">
        <f t="shared" si="2"/>
        <v>1053.2855228000485</v>
      </c>
      <c r="AE57">
        <f t="shared" si="3"/>
        <v>0</v>
      </c>
      <c r="AF57">
        <f t="shared" si="24"/>
        <v>0</v>
      </c>
      <c r="AG57">
        <f t="shared" si="24"/>
        <v>-8.0372985293311316</v>
      </c>
      <c r="AH57">
        <f t="shared" si="5"/>
        <v>-45022.12488651766</v>
      </c>
      <c r="AI57">
        <f t="shared" si="25"/>
        <v>-45030.162185046989</v>
      </c>
      <c r="AJ57">
        <f t="shared" si="7"/>
        <v>118.32251289764235</v>
      </c>
      <c r="AK57">
        <f t="shared" si="22"/>
        <v>82.012562498838363</v>
      </c>
      <c r="AL57">
        <f t="shared" si="26"/>
        <v>-44829.827109650512</v>
      </c>
      <c r="AN57">
        <f t="shared" si="27"/>
        <v>0</v>
      </c>
      <c r="AO57">
        <f t="shared" si="27"/>
        <v>0</v>
      </c>
      <c r="AP57">
        <f t="shared" si="27"/>
        <v>-2.7734051492757542E-2</v>
      </c>
      <c r="AQ57">
        <f t="shared" si="27"/>
        <v>-155.35642048870798</v>
      </c>
      <c r="AR57">
        <f t="shared" si="27"/>
        <v>-155.38415454020074</v>
      </c>
      <c r="AS57">
        <f t="shared" si="27"/>
        <v>0.4082917479648196</v>
      </c>
      <c r="AT57">
        <f t="shared" si="27"/>
        <v>0.28299815206504064</v>
      </c>
      <c r="AU57">
        <f t="shared" si="23"/>
        <v>-154.69286464017088</v>
      </c>
      <c r="AW57">
        <v>54</v>
      </c>
      <c r="AX57">
        <f>IF(Z57&gt;0, (R57*SUMPRODUCT(K57:$K$98, X57:$X$98)-K57*$AZ$3)/Z57, 0)</f>
        <v>3276.2423809325132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8.0470763000000001E-2</v>
      </c>
      <c r="Q58" s="4">
        <f t="shared" si="21"/>
        <v>25</v>
      </c>
      <c r="R58">
        <f t="shared" si="0"/>
        <v>2000000</v>
      </c>
      <c r="S58">
        <f t="shared" si="1"/>
        <v>3150.8013923639251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1053.2855228000485</v>
      </c>
      <c r="AC58">
        <f t="shared" si="2"/>
        <v>921.31424005637155</v>
      </c>
      <c r="AE58">
        <f t="shared" si="3"/>
        <v>0</v>
      </c>
      <c r="AF58">
        <f t="shared" si="24"/>
        <v>0</v>
      </c>
      <c r="AG58">
        <f t="shared" si="24"/>
        <v>-7.3101579989237662</v>
      </c>
      <c r="AH58">
        <f t="shared" si="5"/>
        <v>-51741.403609124318</v>
      </c>
      <c r="AI58">
        <f t="shared" si="25"/>
        <v>-51748.713767123241</v>
      </c>
      <c r="AJ58">
        <f t="shared" si="7"/>
        <v>131.97128274367697</v>
      </c>
      <c r="AK58">
        <f t="shared" si="22"/>
        <v>73.7299865960034</v>
      </c>
      <c r="AL58">
        <f t="shared" si="26"/>
        <v>-51543.012497783566</v>
      </c>
      <c r="AN58">
        <f t="shared" si="27"/>
        <v>0</v>
      </c>
      <c r="AO58">
        <f t="shared" si="27"/>
        <v>0</v>
      </c>
      <c r="AP58">
        <f t="shared" si="27"/>
        <v>-2.2522259547434354E-2</v>
      </c>
      <c r="AQ58">
        <f t="shared" si="27"/>
        <v>-159.41287747882058</v>
      </c>
      <c r="AR58">
        <f t="shared" si="27"/>
        <v>-159.43539973836801</v>
      </c>
      <c r="AS58">
        <f t="shared" si="27"/>
        <v>0.40659743376251661</v>
      </c>
      <c r="AT58">
        <f t="shared" si="27"/>
        <v>0.22715868723884222</v>
      </c>
      <c r="AU58">
        <f t="shared" si="23"/>
        <v>-158.80164361736666</v>
      </c>
      <c r="AW58">
        <v>55</v>
      </c>
      <c r="AX58">
        <f>IF(Z58&gt;0, (R58*SUMPRODUCT(K58:$K$98, X58:$X$98)-K58*$AZ$3)/Z58, 0)</f>
        <v>3150.8013923639251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9.7818447000000003E-2</v>
      </c>
      <c r="Q59" s="4">
        <f t="shared" si="21"/>
        <v>25</v>
      </c>
      <c r="R59">
        <f t="shared" si="0"/>
        <v>2000000</v>
      </c>
      <c r="S59">
        <f t="shared" si="1"/>
        <v>3000.5457534908924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921.31424005637155</v>
      </c>
      <c r="AC59">
        <f t="shared" si="2"/>
        <v>782.78094984989934</v>
      </c>
      <c r="AE59">
        <f t="shared" si="3"/>
        <v>0</v>
      </c>
      <c r="AF59">
        <f t="shared" si="24"/>
        <v>0</v>
      </c>
      <c r="AG59">
        <f t="shared" si="24"/>
        <v>-6.5219881161551783</v>
      </c>
      <c r="AH59">
        <f t="shared" si="5"/>
        <v>-57205.46422234804</v>
      </c>
      <c r="AI59">
        <f t="shared" si="25"/>
        <v>-57211.986210464194</v>
      </c>
      <c r="AJ59">
        <f t="shared" si="7"/>
        <v>138.5332902064722</v>
      </c>
      <c r="AK59">
        <f t="shared" si="22"/>
        <v>64.491996803946009</v>
      </c>
      <c r="AL59">
        <f t="shared" si="26"/>
        <v>-57008.960923453778</v>
      </c>
      <c r="AN59">
        <f t="shared" si="27"/>
        <v>0</v>
      </c>
      <c r="AO59">
        <f t="shared" si="27"/>
        <v>0</v>
      </c>
      <c r="AP59">
        <f t="shared" si="27"/>
        <v>-1.7941021875088444E-2</v>
      </c>
      <c r="AQ59">
        <f t="shared" si="27"/>
        <v>-157.3637465614965</v>
      </c>
      <c r="AR59">
        <f t="shared" si="27"/>
        <v>-157.38168758337159</v>
      </c>
      <c r="AS59">
        <f t="shared" si="27"/>
        <v>0.38108453216371324</v>
      </c>
      <c r="AT59">
        <f t="shared" si="27"/>
        <v>0.17740791685309465</v>
      </c>
      <c r="AU59">
        <f t="shared" si="23"/>
        <v>-156.82319513435479</v>
      </c>
      <c r="AW59">
        <v>56</v>
      </c>
      <c r="AX59">
        <f>IF(Z59&gt;0, (R59*SUMPRODUCT(K59:$K$98, X59:$X$98)-K59*$AZ$3)/Z59, 0)</f>
        <v>3000.5457534908924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0.115047869</v>
      </c>
      <c r="Q60" s="4">
        <f t="shared" si="21"/>
        <v>25</v>
      </c>
      <c r="R60">
        <f t="shared" si="0"/>
        <v>2000000</v>
      </c>
      <c r="S60">
        <f t="shared" si="1"/>
        <v>2821.6414873613226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782.78094984989934</v>
      </c>
      <c r="AC60">
        <f t="shared" si="2"/>
        <v>644.05969192442865</v>
      </c>
      <c r="AE60">
        <f t="shared" si="3"/>
        <v>0</v>
      </c>
      <c r="AF60">
        <f t="shared" si="24"/>
        <v>0</v>
      </c>
      <c r="AG60">
        <f t="shared" si="24"/>
        <v>-5.7064274005866489</v>
      </c>
      <c r="AH60">
        <f t="shared" si="5"/>
        <v>-60027.266752558215</v>
      </c>
      <c r="AI60">
        <f t="shared" si="25"/>
        <v>-60032.973179958804</v>
      </c>
      <c r="AJ60">
        <f t="shared" si="7"/>
        <v>138.7212579254707</v>
      </c>
      <c r="AK60">
        <f t="shared" si="22"/>
        <v>54.794666489492961</v>
      </c>
      <c r="AL60">
        <f t="shared" si="26"/>
        <v>-59839.457255543843</v>
      </c>
      <c r="AN60">
        <f t="shared" si="27"/>
        <v>0</v>
      </c>
      <c r="AO60">
        <f t="shared" si="27"/>
        <v>0</v>
      </c>
      <c r="AP60">
        <f t="shared" si="27"/>
        <v>-1.4015656537434151E-2</v>
      </c>
      <c r="AQ60">
        <f t="shared" si="27"/>
        <v>-147.43402388652208</v>
      </c>
      <c r="AR60">
        <f t="shared" si="27"/>
        <v>-147.44803954305954</v>
      </c>
      <c r="AS60">
        <f t="shared" si="27"/>
        <v>0.34071571738989126</v>
      </c>
      <c r="AT60">
        <f t="shared" si="27"/>
        <v>0.13458214250145958</v>
      </c>
      <c r="AU60">
        <f t="shared" si="23"/>
        <v>-146.97274168316818</v>
      </c>
      <c r="AW60">
        <v>57</v>
      </c>
      <c r="AX60">
        <f>IF(Z60&gt;0, (R60*SUMPRODUCT(K60:$K$98, X60:$X$98)-K60*$AZ$3)/Z60, 0)</f>
        <v>2821.6414873613226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0.13365521</v>
      </c>
      <c r="Q61" s="4">
        <f t="shared" si="21"/>
        <v>25</v>
      </c>
      <c r="R61">
        <f t="shared" si="0"/>
        <v>2000000</v>
      </c>
      <c r="S61">
        <f t="shared" si="1"/>
        <v>2625.8720812355964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644.05969192442865</v>
      </c>
      <c r="AC61">
        <f t="shared" si="2"/>
        <v>513.27074717721541</v>
      </c>
      <c r="AE61">
        <f t="shared" si="3"/>
        <v>0</v>
      </c>
      <c r="AF61">
        <f t="shared" si="24"/>
        <v>0</v>
      </c>
      <c r="AG61">
        <f t="shared" si="24"/>
        <v>-4.8866693740056197</v>
      </c>
      <c r="AH61">
        <f t="shared" si="5"/>
        <v>-61015.500206013014</v>
      </c>
      <c r="AI61">
        <f t="shared" si="25"/>
        <v>-61020.386875387019</v>
      </c>
      <c r="AJ61">
        <f t="shared" si="7"/>
        <v>130.78894474721324</v>
      </c>
      <c r="AK61">
        <f t="shared" si="22"/>
        <v>45.084178434710012</v>
      </c>
      <c r="AL61">
        <f t="shared" si="26"/>
        <v>-60844.513752205101</v>
      </c>
      <c r="AN61">
        <f t="shared" si="27"/>
        <v>0</v>
      </c>
      <c r="AO61">
        <f t="shared" si="27"/>
        <v>0</v>
      </c>
      <c r="AP61">
        <f t="shared" si="27"/>
        <v>-1.0716280762733192E-2</v>
      </c>
      <c r="AQ61">
        <f t="shared" si="27"/>
        <v>-133.80467984275958</v>
      </c>
      <c r="AR61">
        <f t="shared" si="27"/>
        <v>-133.81539612352233</v>
      </c>
      <c r="AS61">
        <f t="shared" si="27"/>
        <v>0.28681519974081304</v>
      </c>
      <c r="AT61">
        <f t="shared" si="27"/>
        <v>9.8867894896577865E-2</v>
      </c>
      <c r="AU61">
        <f t="shared" si="23"/>
        <v>-133.42971302888495</v>
      </c>
      <c r="AW61">
        <v>58</v>
      </c>
      <c r="AX61">
        <f>IF(Z61&gt;0, (R61*SUMPRODUCT(K61:$K$98, X61:$X$98)-K61*$AZ$3)/Z61, 0)</f>
        <v>2625.8720812355964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0.153152232</v>
      </c>
      <c r="Q62" s="4">
        <f t="shared" si="21"/>
        <v>25</v>
      </c>
      <c r="R62">
        <f t="shared" si="0"/>
        <v>2000000</v>
      </c>
      <c r="S62">
        <f t="shared" si="1"/>
        <v>2410.6709016807417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513.27074717721541</v>
      </c>
      <c r="AC62">
        <f t="shared" si="2"/>
        <v>394.32774513741003</v>
      </c>
      <c r="AE62">
        <f t="shared" si="3"/>
        <v>0</v>
      </c>
      <c r="AF62">
        <f t="shared" si="24"/>
        <v>0</v>
      </c>
      <c r="AG62">
        <f t="shared" si="24"/>
        <v>-4.08939835859056</v>
      </c>
      <c r="AH62">
        <f t="shared" si="5"/>
        <v>-59872.345734000279</v>
      </c>
      <c r="AI62">
        <f t="shared" si="25"/>
        <v>-59876.435132358871</v>
      </c>
      <c r="AJ62">
        <f t="shared" si="7"/>
        <v>118.94300203980538</v>
      </c>
      <c r="AK62">
        <f t="shared" si="22"/>
        <v>35.928952302405079</v>
      </c>
      <c r="AL62">
        <f t="shared" si="26"/>
        <v>-59721.563178016659</v>
      </c>
      <c r="AN62">
        <f t="shared" si="27"/>
        <v>0</v>
      </c>
      <c r="AO62">
        <f t="shared" si="27"/>
        <v>0</v>
      </c>
      <c r="AP62">
        <f t="shared" si="27"/>
        <v>-8.0070496763880433E-3</v>
      </c>
      <c r="AQ62">
        <f t="shared" si="27"/>
        <v>-117.23016553937507</v>
      </c>
      <c r="AR62">
        <f t="shared" si="27"/>
        <v>-117.23817258905144</v>
      </c>
      <c r="AS62">
        <f t="shared" si="27"/>
        <v>0.23289062167073676</v>
      </c>
      <c r="AT62">
        <f t="shared" si="27"/>
        <v>7.0348956173857974E-2</v>
      </c>
      <c r="AU62">
        <f t="shared" si="23"/>
        <v>-116.93493301120685</v>
      </c>
      <c r="AW62">
        <v>59</v>
      </c>
      <c r="AX62">
        <f>IF(Z62&gt;0, (R62*SUMPRODUCT(K62:$K$98, X62:$X$98)-K62*$AZ$3)/Z62, 0)</f>
        <v>2410.6709016807417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0.17329698399999999</v>
      </c>
      <c r="Q63" s="4">
        <f t="shared" si="21"/>
        <v>25</v>
      </c>
      <c r="R63">
        <f t="shared" si="0"/>
        <v>2000000</v>
      </c>
      <c r="S63">
        <f t="shared" si="1"/>
        <v>2173.5197507349012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394.32774513741003</v>
      </c>
      <c r="AC63">
        <f t="shared" si="2"/>
        <v>290.36693477924456</v>
      </c>
      <c r="AE63">
        <f t="shared" si="3"/>
        <v>0</v>
      </c>
      <c r="AF63">
        <f t="shared" si="24"/>
        <v>0</v>
      </c>
      <c r="AG63">
        <f t="shared" si="24"/>
        <v>-3.3398239730863608</v>
      </c>
      <c r="AH63">
        <f t="shared" si="5"/>
        <v>-56694.432153463567</v>
      </c>
      <c r="AI63">
        <f t="shared" si="25"/>
        <v>-56697.771977436656</v>
      </c>
      <c r="AJ63">
        <f t="shared" si="7"/>
        <v>103.96081035816547</v>
      </c>
      <c r="AK63">
        <f t="shared" si="22"/>
        <v>27.602942159618706</v>
      </c>
      <c r="AL63">
        <f t="shared" si="26"/>
        <v>-56566.208224918875</v>
      </c>
      <c r="AN63">
        <f t="shared" si="27"/>
        <v>0</v>
      </c>
      <c r="AO63">
        <f t="shared" si="27"/>
        <v>0</v>
      </c>
      <c r="AP63">
        <f t="shared" si="27"/>
        <v>-5.8387335892570898E-3</v>
      </c>
      <c r="AQ63">
        <f t="shared" si="27"/>
        <v>-99.114111404016001</v>
      </c>
      <c r="AR63">
        <f t="shared" si="27"/>
        <v>-99.119950137605258</v>
      </c>
      <c r="AS63">
        <f t="shared" si="27"/>
        <v>0.18174594837813371</v>
      </c>
      <c r="AT63">
        <f t="shared" si="27"/>
        <v>4.8255904157952147E-2</v>
      </c>
      <c r="AU63">
        <f t="shared" si="23"/>
        <v>-98.889948285069181</v>
      </c>
      <c r="AW63">
        <v>60</v>
      </c>
      <c r="AX63">
        <f>IF(Z63&gt;0, (R63*SUMPRODUCT(K63:$K$98, X63:$X$98)-K63*$AZ$3)/Z63, 0)</f>
        <v>2173.5197507349012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0.19491187900000001</v>
      </c>
      <c r="Q64" s="4">
        <f t="shared" si="21"/>
        <v>25</v>
      </c>
      <c r="R64">
        <f t="shared" si="0"/>
        <v>2000000</v>
      </c>
      <c r="S64">
        <f t="shared" si="1"/>
        <v>1912.1064970661587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290.36693477924456</v>
      </c>
      <c r="AC64">
        <f t="shared" si="2"/>
        <v>203.10046192987966</v>
      </c>
      <c r="AE64">
        <f t="shared" si="3"/>
        <v>0</v>
      </c>
      <c r="AF64">
        <f t="shared" si="24"/>
        <v>0</v>
      </c>
      <c r="AG64">
        <f t="shared" si="24"/>
        <v>-2.655454367231989</v>
      </c>
      <c r="AH64">
        <f t="shared" si="5"/>
        <v>-52077.709289880644</v>
      </c>
      <c r="AI64">
        <f t="shared" si="25"/>
        <v>-52080.364744247876</v>
      </c>
      <c r="AJ64">
        <f t="shared" si="7"/>
        <v>87.266472849364902</v>
      </c>
      <c r="AK64">
        <f t="shared" si="22"/>
        <v>20.325685434547122</v>
      </c>
      <c r="AL64">
        <f t="shared" si="26"/>
        <v>-51972.772585963969</v>
      </c>
      <c r="AN64">
        <f t="shared" si="27"/>
        <v>0</v>
      </c>
      <c r="AO64">
        <f t="shared" si="27"/>
        <v>0</v>
      </c>
      <c r="AP64">
        <f t="shared" si="27"/>
        <v>-4.1449176058053613E-3</v>
      </c>
      <c r="AQ64">
        <f t="shared" si="27"/>
        <v>-81.288466775893838</v>
      </c>
      <c r="AR64">
        <f t="shared" si="27"/>
        <v>-81.292611693499637</v>
      </c>
      <c r="AS64">
        <f t="shared" si="27"/>
        <v>0.13621485805719658</v>
      </c>
      <c r="AT64">
        <f t="shared" si="27"/>
        <v>3.1726506938823916E-2</v>
      </c>
      <c r="AU64">
        <f t="shared" si="23"/>
        <v>-81.124670328503626</v>
      </c>
      <c r="AW64">
        <v>61</v>
      </c>
      <c r="AX64">
        <f>IF(Z64&gt;0, (R64*SUMPRODUCT(K64:$K$98, X64:$X$98)-K64*$AZ$3)/Z64, 0)</f>
        <v>1912.1064970661587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0.21714087100000001</v>
      </c>
      <c r="Q65" s="4">
        <f t="shared" si="21"/>
        <v>25</v>
      </c>
      <c r="R65">
        <f t="shared" si="0"/>
        <v>2000000</v>
      </c>
      <c r="S65">
        <f t="shared" si="1"/>
        <v>1612.7119609274407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203.10046192987966</v>
      </c>
      <c r="AC65">
        <f t="shared" si="2"/>
        <v>132.3902438634957</v>
      </c>
      <c r="AE65">
        <f t="shared" si="3"/>
        <v>0</v>
      </c>
      <c r="AF65">
        <f t="shared" si="24"/>
        <v>0</v>
      </c>
      <c r="AG65">
        <f t="shared" si="24"/>
        <v>-2.0522921493581614</v>
      </c>
      <c r="AH65">
        <f t="shared" si="5"/>
        <v>-46128.613936120637</v>
      </c>
      <c r="AI65">
        <f t="shared" si="25"/>
        <v>-46130.666228269998</v>
      </c>
      <c r="AJ65">
        <f t="shared" si="7"/>
        <v>70.710218066383959</v>
      </c>
      <c r="AK65">
        <f t="shared" si="22"/>
        <v>14.217032335091577</v>
      </c>
      <c r="AL65">
        <f t="shared" si="26"/>
        <v>-46045.738977868517</v>
      </c>
      <c r="AN65">
        <f t="shared" si="27"/>
        <v>0</v>
      </c>
      <c r="AO65">
        <f t="shared" si="27"/>
        <v>0</v>
      </c>
      <c r="AP65">
        <f t="shared" si="27"/>
        <v>-2.8602119737495511E-3</v>
      </c>
      <c r="AQ65">
        <f t="shared" si="27"/>
        <v>-64.287929939129342</v>
      </c>
      <c r="AR65">
        <f t="shared" si="27"/>
        <v>-64.290790151103096</v>
      </c>
      <c r="AS65">
        <f t="shared" si="27"/>
        <v>9.8546501989575014E-2</v>
      </c>
      <c r="AT65">
        <f t="shared" si="27"/>
        <v>1.9813809709660849E-2</v>
      </c>
      <c r="AU65">
        <f t="shared" si="23"/>
        <v>-64.172429839403861</v>
      </c>
      <c r="AW65">
        <v>62</v>
      </c>
      <c r="AX65">
        <f>IF(Z65&gt;0, (R65*SUMPRODUCT(K65:$K$98, X65:$X$98)-K65*$AZ$3)/Z65, 0)</f>
        <v>1612.7119609274407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0.240684854</v>
      </c>
      <c r="Q66" s="4">
        <f t="shared" si="21"/>
        <v>25</v>
      </c>
      <c r="R66">
        <f t="shared" si="0"/>
        <v>2000000</v>
      </c>
      <c r="S66">
        <f t="shared" si="1"/>
        <v>1260.6726080234766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132.3902438634957</v>
      </c>
      <c r="AC66">
        <f t="shared" si="2"/>
        <v>77.547178843571615</v>
      </c>
      <c r="AE66">
        <f t="shared" si="3"/>
        <v>0</v>
      </c>
      <c r="AF66">
        <f t="shared" si="24"/>
        <v>0</v>
      </c>
      <c r="AG66">
        <f t="shared" si="24"/>
        <v>-1.5378135915309643</v>
      </c>
      <c r="AH66">
        <f t="shared" si="5"/>
        <v>-39516.450906689221</v>
      </c>
      <c r="AI66">
        <f t="shared" si="25"/>
        <v>-39517.988720280751</v>
      </c>
      <c r="AJ66">
        <f t="shared" si="7"/>
        <v>54.843065019924083</v>
      </c>
      <c r="AK66">
        <f t="shared" si="22"/>
        <v>9.2673170704446992</v>
      </c>
      <c r="AL66">
        <f t="shared" si="26"/>
        <v>-39453.878338190385</v>
      </c>
      <c r="AN66">
        <f t="shared" si="27"/>
        <v>0</v>
      </c>
      <c r="AO66">
        <f t="shared" si="27"/>
        <v>0</v>
      </c>
      <c r="AP66">
        <f t="shared" si="27"/>
        <v>-1.9135715649116899E-3</v>
      </c>
      <c r="AQ66">
        <f t="shared" si="27"/>
        <v>-49.172121522211604</v>
      </c>
      <c r="AR66">
        <f t="shared" si="27"/>
        <v>-49.174035093776517</v>
      </c>
      <c r="AS66">
        <f t="shared" si="27"/>
        <v>6.8243726243992275E-2</v>
      </c>
      <c r="AT66">
        <f t="shared" si="27"/>
        <v>1.1531745152134461E-2</v>
      </c>
      <c r="AU66">
        <f t="shared" si="23"/>
        <v>-49.094259622380392</v>
      </c>
      <c r="AW66">
        <v>63</v>
      </c>
      <c r="AX66">
        <f>IF(Z66&gt;0, (R66*SUMPRODUCT(K66:$K$98, X66:$X$98)-K66*$AZ$3)/Z66, 0)</f>
        <v>1260.6726080234766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0.26560892699999999</v>
      </c>
      <c r="Q67" s="4">
        <f t="shared" si="21"/>
        <v>25</v>
      </c>
      <c r="R67">
        <f t="shared" ref="R67:R89" si="28">$C$6</f>
        <v>2000000</v>
      </c>
      <c r="S67">
        <f t="shared" ref="S67:S89" si="29">AX67</f>
        <v>826.04768602320996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77.547178843571615</v>
      </c>
      <c r="AC67">
        <f t="shared" ref="AC67:AC89" si="30">S67*Z67</f>
        <v>36.807972427793302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-1.1139784376430988</v>
      </c>
      <c r="AH67">
        <f t="shared" ref="AH67:AH89" si="33">-X67*R67</f>
        <v>-32676.561437804459</v>
      </c>
      <c r="AI67">
        <f t="shared" ref="AI67:AI89" si="34">SUM(AE67:AH67)</f>
        <v>-32677.675416242102</v>
      </c>
      <c r="AJ67">
        <f t="shared" ref="AJ67:AJ89" si="35">AB67-AC67</f>
        <v>40.739206415778312</v>
      </c>
      <c r="AK67">
        <f t="shared" si="22"/>
        <v>5.4283025190500132</v>
      </c>
      <c r="AL67">
        <f t="shared" si="26"/>
        <v>-32631.507907307274</v>
      </c>
      <c r="AN67">
        <f t="shared" ref="AN67:AT89" si="36">AE67*$K67</f>
        <v>0</v>
      </c>
      <c r="AO67">
        <f t="shared" si="36"/>
        <v>0</v>
      </c>
      <c r="AP67">
        <f t="shared" si="36"/>
        <v>-1.2376554992577391E-3</v>
      </c>
      <c r="AQ67">
        <f t="shared" si="36"/>
        <v>-36.304406435278914</v>
      </c>
      <c r="AR67">
        <f t="shared" si="36"/>
        <v>-36.305644090778173</v>
      </c>
      <c r="AS67">
        <f t="shared" si="36"/>
        <v>4.5262189241797812E-2</v>
      </c>
      <c r="AT67">
        <f t="shared" si="36"/>
        <v>6.0309681384419648E-3</v>
      </c>
      <c r="AU67">
        <f t="shared" si="23"/>
        <v>-36.25435093339793</v>
      </c>
      <c r="AW67">
        <v>64</v>
      </c>
      <c r="AX67">
        <f>IF(Z67&gt;0, (R67*SUMPRODUCT(K67:$K$98, X67:$X$98)-K67*$AZ$3)/Z67, 0)</f>
        <v>826.04768602320996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0.29099302900000001</v>
      </c>
      <c r="Q68" s="4">
        <f t="shared" si="21"/>
        <v>25</v>
      </c>
      <c r="R68">
        <f t="shared" si="28"/>
        <v>2000000</v>
      </c>
      <c r="S68">
        <f t="shared" si="29"/>
        <v>257.90337362213143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36.807972427793302</v>
      </c>
      <c r="AC68">
        <f t="shared" si="30"/>
        <v>8.0329544804012514</v>
      </c>
      <c r="AE68">
        <f t="shared" si="31"/>
        <v>0</v>
      </c>
      <c r="AF68">
        <f t="shared" si="32"/>
        <v>0</v>
      </c>
      <c r="AG68">
        <f t="shared" si="32"/>
        <v>-0.77867869345621477</v>
      </c>
      <c r="AH68">
        <f t="shared" si="33"/>
        <v>-25932.796784836239</v>
      </c>
      <c r="AI68">
        <f t="shared" si="34"/>
        <v>-25933.575463529694</v>
      </c>
      <c r="AJ68">
        <f t="shared" si="35"/>
        <v>28.775017947392051</v>
      </c>
      <c r="AK68">
        <f t="shared" si="22"/>
        <v>2.5765580699455315</v>
      </c>
      <c r="AL68">
        <f t="shared" si="26"/>
        <v>-25902.223887512358</v>
      </c>
      <c r="AN68">
        <f t="shared" si="36"/>
        <v>0</v>
      </c>
      <c r="AO68">
        <f t="shared" si="36"/>
        <v>0</v>
      </c>
      <c r="AP68">
        <f t="shared" si="36"/>
        <v>-7.7243734078361146E-4</v>
      </c>
      <c r="AQ68">
        <f t="shared" si="36"/>
        <v>-25.724937327679772</v>
      </c>
      <c r="AR68">
        <f t="shared" si="36"/>
        <v>-25.725709765020554</v>
      </c>
      <c r="AS68">
        <f t="shared" si="36"/>
        <v>2.8544377200856379E-2</v>
      </c>
      <c r="AT68">
        <f t="shared" si="36"/>
        <v>2.5559061531393906E-3</v>
      </c>
      <c r="AU68">
        <f t="shared" si="23"/>
        <v>-25.694609481666561</v>
      </c>
      <c r="AW68">
        <v>65</v>
      </c>
      <c r="AX68">
        <f>IF(Z68&gt;0, (R68*SUMPRODUCT(K68:$K$98, X68:$X$98)-K68*$AZ$3)/Z68, 0)</f>
        <v>257.90337362213143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0.31752069599999999</v>
      </c>
      <c r="Q69" s="4">
        <f t="shared" ref="Q69:Q89" si="48">$C$8</f>
        <v>25</v>
      </c>
      <c r="R69">
        <f t="shared" si="28"/>
        <v>2000000</v>
      </c>
      <c r="S69">
        <f t="shared" si="29"/>
        <v>-523.69965092346342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8.0329544804012514</v>
      </c>
      <c r="AC69">
        <f t="shared" si="30"/>
        <v>-10.969314554522386</v>
      </c>
      <c r="AE69">
        <f t="shared" si="31"/>
        <v>0</v>
      </c>
      <c r="AF69">
        <f t="shared" si="32"/>
        <v>0</v>
      </c>
      <c r="AG69">
        <f t="shared" si="32"/>
        <v>-0.52364530581506474</v>
      </c>
      <c r="AH69">
        <f t="shared" si="33"/>
        <v>-19779.728056527038</v>
      </c>
      <c r="AI69">
        <f t="shared" si="34"/>
        <v>-19780.251701832851</v>
      </c>
      <c r="AJ69">
        <f t="shared" si="35"/>
        <v>19.002269034923636</v>
      </c>
      <c r="AK69">
        <f t="shared" si="22"/>
        <v>0.56230681362808765</v>
      </c>
      <c r="AL69">
        <f t="shared" si="26"/>
        <v>-19760.687125984299</v>
      </c>
      <c r="AN69">
        <f t="shared" si="36"/>
        <v>0</v>
      </c>
      <c r="AO69">
        <f t="shared" si="36"/>
        <v>0</v>
      </c>
      <c r="AP69">
        <f t="shared" si="36"/>
        <v>-4.6379296903015525E-4</v>
      </c>
      <c r="AQ69">
        <f t="shared" si="36"/>
        <v>-17.518917290142962</v>
      </c>
      <c r="AR69">
        <f t="shared" si="36"/>
        <v>-17.519381083111991</v>
      </c>
      <c r="AS69">
        <f t="shared" si="36"/>
        <v>1.6830321357124006E-2</v>
      </c>
      <c r="AT69">
        <f t="shared" si="36"/>
        <v>4.9803549024950351E-4</v>
      </c>
      <c r="AU69">
        <f t="shared" si="23"/>
        <v>-17.502052726264619</v>
      </c>
      <c r="AW69">
        <v>66</v>
      </c>
      <c r="AX69">
        <f>IF(Z69&gt;0, (R69*SUMPRODUCT(K69:$K$98, X69:$X$98)-K69*$AZ$3)/Z69, 0)</f>
        <v>-523.69965092346342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0.344227385</v>
      </c>
      <c r="Q70" s="4">
        <f t="shared" si="48"/>
        <v>25</v>
      </c>
      <c r="R70">
        <f t="shared" si="28"/>
        <v>2000000</v>
      </c>
      <c r="S70">
        <f t="shared" si="29"/>
        <v>-1662.3882794739511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-10.969314554522386</v>
      </c>
      <c r="AC70">
        <f t="shared" si="30"/>
        <v>-22.485849440418836</v>
      </c>
      <c r="AE70">
        <f t="shared" si="31"/>
        <v>0</v>
      </c>
      <c r="AF70">
        <f t="shared" si="32"/>
        <v>0</v>
      </c>
      <c r="AG70">
        <f t="shared" si="32"/>
        <v>-0.33815579846866906</v>
      </c>
      <c r="AH70">
        <f t="shared" si="33"/>
        <v>-14420.244343059599</v>
      </c>
      <c r="AI70">
        <f t="shared" si="34"/>
        <v>-14420.582498858068</v>
      </c>
      <c r="AJ70">
        <f t="shared" si="35"/>
        <v>11.51653488589645</v>
      </c>
      <c r="AK70">
        <f t="shared" si="22"/>
        <v>-0.76785201881656706</v>
      </c>
      <c r="AL70">
        <f t="shared" si="26"/>
        <v>-14409.833815990987</v>
      </c>
      <c r="AN70">
        <f t="shared" si="36"/>
        <v>0</v>
      </c>
      <c r="AO70">
        <f t="shared" si="36"/>
        <v>0</v>
      </c>
      <c r="AP70">
        <f t="shared" si="36"/>
        <v>-2.6741499859751549E-4</v>
      </c>
      <c r="AQ70">
        <f t="shared" si="36"/>
        <v>-11.403588636474019</v>
      </c>
      <c r="AR70">
        <f t="shared" si="36"/>
        <v>-11.403856051472617</v>
      </c>
      <c r="AS70">
        <f t="shared" si="36"/>
        <v>9.1073232347532208E-3</v>
      </c>
      <c r="AT70">
        <f t="shared" si="36"/>
        <v>-6.0722053995462247E-4</v>
      </c>
      <c r="AU70">
        <f t="shared" si="23"/>
        <v>-11.395355948777818</v>
      </c>
      <c r="AW70">
        <v>67</v>
      </c>
      <c r="AX70">
        <f>IF(Z70&gt;0, (R70*SUMPRODUCT(K70:$K$98, X70:$X$98)-K70*$AZ$3)/Z70, 0)</f>
        <v>-1662.3882794739511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0.370496828</v>
      </c>
      <c r="Q71" s="4">
        <f t="shared" si="48"/>
        <v>25</v>
      </c>
      <c r="R71">
        <f t="shared" si="28"/>
        <v>2000000</v>
      </c>
      <c r="S71">
        <f t="shared" si="29"/>
        <v>-3404.7400985960876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-22.485849440418836</v>
      </c>
      <c r="AC71">
        <f t="shared" si="30"/>
        <v>-28.530168073101308</v>
      </c>
      <c r="AE71">
        <f t="shared" si="31"/>
        <v>0</v>
      </c>
      <c r="AF71">
        <f t="shared" si="32"/>
        <v>0</v>
      </c>
      <c r="AG71">
        <f t="shared" si="32"/>
        <v>-0.2094885897815332</v>
      </c>
      <c r="AH71">
        <f t="shared" si="33"/>
        <v>-10022.852056195932</v>
      </c>
      <c r="AI71">
        <f t="shared" si="34"/>
        <v>-10023.061544785714</v>
      </c>
      <c r="AJ71">
        <f t="shared" si="35"/>
        <v>6.0443186326824723</v>
      </c>
      <c r="AK71">
        <f t="shared" si="22"/>
        <v>-1.5740094608293187</v>
      </c>
      <c r="AL71">
        <f t="shared" si="26"/>
        <v>-10018.591235613861</v>
      </c>
      <c r="AN71">
        <f t="shared" si="36"/>
        <v>0</v>
      </c>
      <c r="AO71">
        <f t="shared" si="36"/>
        <v>0</v>
      </c>
      <c r="AP71">
        <f t="shared" si="36"/>
        <v>-1.4791467845672889E-4</v>
      </c>
      <c r="AQ71">
        <f t="shared" si="36"/>
        <v>-7.0768863385717093</v>
      </c>
      <c r="AR71">
        <f t="shared" si="36"/>
        <v>-7.0770342532501669</v>
      </c>
      <c r="AS71">
        <f t="shared" si="36"/>
        <v>4.2677429256438417E-3</v>
      </c>
      <c r="AT71">
        <f t="shared" si="36"/>
        <v>-1.1113688985601321E-3</v>
      </c>
      <c r="AU71">
        <f t="shared" si="23"/>
        <v>-7.0738778792230832</v>
      </c>
      <c r="AW71">
        <v>68</v>
      </c>
      <c r="AX71">
        <f>IF(Z71&gt;0, (R71*SUMPRODUCT(K71:$K$98, X71:$X$98)-K71*$AZ$3)/Z71, 0)</f>
        <v>-3404.7400985960876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0.397394472</v>
      </c>
      <c r="Q72" s="4">
        <f t="shared" si="48"/>
        <v>25</v>
      </c>
      <c r="R72">
        <f t="shared" si="28"/>
        <v>2000000</v>
      </c>
      <c r="S72">
        <f t="shared" si="29"/>
        <v>-6206.8984375098235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-28.530168073101308</v>
      </c>
      <c r="AC72">
        <f t="shared" si="30"/>
        <v>-30.821991908287714</v>
      </c>
      <c r="AE72">
        <f t="shared" si="31"/>
        <v>0</v>
      </c>
      <c r="AF72">
        <f t="shared" si="32"/>
        <v>0</v>
      </c>
      <c r="AG72">
        <f t="shared" si="32"/>
        <v>-0.12414409635746086</v>
      </c>
      <c r="AH72">
        <f t="shared" si="33"/>
        <v>-6659.9686021005582</v>
      </c>
      <c r="AI72">
        <f t="shared" si="34"/>
        <v>-6660.0927461969159</v>
      </c>
      <c r="AJ72">
        <f t="shared" si="35"/>
        <v>2.2918238351864062</v>
      </c>
      <c r="AK72">
        <f t="shared" ref="AK72:AK89" si="49">G72*SUM(AB72:AB72, AE72:AF72)</f>
        <v>-1.9971117651170918</v>
      </c>
      <c r="AL72">
        <f t="shared" si="26"/>
        <v>-6659.7980341268458</v>
      </c>
      <c r="AN72">
        <f t="shared" si="36"/>
        <v>0</v>
      </c>
      <c r="AO72">
        <f t="shared" si="36"/>
        <v>0</v>
      </c>
      <c r="AP72">
        <f t="shared" si="36"/>
        <v>-7.8263442969464311E-5</v>
      </c>
      <c r="AQ72">
        <f t="shared" si="36"/>
        <v>-4.1986053961686824</v>
      </c>
      <c r="AR72">
        <f t="shared" si="36"/>
        <v>-4.1986836596116515</v>
      </c>
      <c r="AS72">
        <f t="shared" si="36"/>
        <v>1.4448212140890152E-3</v>
      </c>
      <c r="AT72">
        <f t="shared" si="36"/>
        <v>-1.2590275922814294E-3</v>
      </c>
      <c r="AU72">
        <f t="shared" si="23"/>
        <v>-4.198497865989844</v>
      </c>
      <c r="AW72">
        <v>69</v>
      </c>
      <c r="AX72">
        <f>IF(Z72&gt;0, (R72*SUMPRODUCT(K72:$K$98, X72:$X$98)-K72*$AZ$3)/Z72, 0)</f>
        <v>-6206.8984375098235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0.424762996</v>
      </c>
      <c r="Q73" s="4">
        <f t="shared" si="48"/>
        <v>25</v>
      </c>
      <c r="R73">
        <f t="shared" si="28"/>
        <v>2000000</v>
      </c>
      <c r="S73">
        <f t="shared" si="29"/>
        <v>-10954.77172023974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-30.821991908287714</v>
      </c>
      <c r="AC73">
        <f t="shared" si="30"/>
        <v>-30.748220069290937</v>
      </c>
      <c r="AE73">
        <f t="shared" si="31"/>
        <v>0</v>
      </c>
      <c r="AF73">
        <f t="shared" si="32"/>
        <v>0</v>
      </c>
      <c r="AG73">
        <f t="shared" si="32"/>
        <v>-7.0170837089378491E-2</v>
      </c>
      <c r="AH73">
        <f t="shared" si="33"/>
        <v>-4218.5454643606208</v>
      </c>
      <c r="AI73">
        <f t="shared" si="34"/>
        <v>-4218.6156351977106</v>
      </c>
      <c r="AJ73">
        <f t="shared" si="35"/>
        <v>-7.3771838996776751E-2</v>
      </c>
      <c r="AK73">
        <f t="shared" si="49"/>
        <v>-2.1575394335801401</v>
      </c>
      <c r="AL73">
        <f t="shared" si="26"/>
        <v>-4220.8469464702875</v>
      </c>
      <c r="AN73">
        <f t="shared" si="36"/>
        <v>0</v>
      </c>
      <c r="AO73">
        <f t="shared" si="36"/>
        <v>0</v>
      </c>
      <c r="AP73">
        <f t="shared" si="36"/>
        <v>-3.9497673238200775E-5</v>
      </c>
      <c r="AQ73">
        <f t="shared" si="36"/>
        <v>-2.3745296080703424</v>
      </c>
      <c r="AR73">
        <f t="shared" si="36"/>
        <v>-2.3745691057435807</v>
      </c>
      <c r="AS73">
        <f t="shared" si="36"/>
        <v>-4.1524600699353768E-5</v>
      </c>
      <c r="AT73">
        <f t="shared" si="36"/>
        <v>-1.2144331047032682E-3</v>
      </c>
      <c r="AU73">
        <f t="shared" si="23"/>
        <v>-2.3758250634489837</v>
      </c>
      <c r="AW73">
        <v>70</v>
      </c>
      <c r="AX73">
        <f>IF(Z73&gt;0, (R73*SUMPRODUCT(K73:$K$98, X73:$X$98)-K73*$AZ$3)/Z73, 0)</f>
        <v>-10954.77172023974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0.45242554800000001</v>
      </c>
      <c r="Q74" s="4">
        <f t="shared" si="48"/>
        <v>25</v>
      </c>
      <c r="R74">
        <f t="shared" si="28"/>
        <v>2000000</v>
      </c>
      <c r="S74">
        <f t="shared" si="29"/>
        <v>-19423.737372400883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-30.748220069290937</v>
      </c>
      <c r="AC74">
        <f t="shared" si="30"/>
        <v>-29.308127145963557</v>
      </c>
      <c r="AE74">
        <f t="shared" si="31"/>
        <v>0</v>
      </c>
      <c r="AF74">
        <f t="shared" si="32"/>
        <v>0</v>
      </c>
      <c r="AG74">
        <f t="shared" si="32"/>
        <v>-3.7722049294703922E-2</v>
      </c>
      <c r="AH74">
        <f t="shared" si="33"/>
        <v>-2539.7663539024634</v>
      </c>
      <c r="AI74">
        <f t="shared" si="34"/>
        <v>-2539.804075951758</v>
      </c>
      <c r="AJ74">
        <f t="shared" si="35"/>
        <v>-1.4400929233273807</v>
      </c>
      <c r="AK74">
        <f t="shared" si="49"/>
        <v>-2.1523754048503658</v>
      </c>
      <c r="AL74">
        <f t="shared" si="26"/>
        <v>-2543.3965442799358</v>
      </c>
      <c r="AN74">
        <f t="shared" si="36"/>
        <v>0</v>
      </c>
      <c r="AO74">
        <f t="shared" si="36"/>
        <v>0</v>
      </c>
      <c r="AP74">
        <f t="shared" si="36"/>
        <v>-1.8957982184197185E-5</v>
      </c>
      <c r="AQ74">
        <f t="shared" si="36"/>
        <v>-1.2764111756798515</v>
      </c>
      <c r="AR74">
        <f t="shared" si="36"/>
        <v>-1.2764301336620356</v>
      </c>
      <c r="AS74">
        <f t="shared" si="36"/>
        <v>-7.2374795363681248E-4</v>
      </c>
      <c r="AT74">
        <f t="shared" si="36"/>
        <v>-1.0817199845127798E-3</v>
      </c>
      <c r="AU74">
        <f t="shared" si="23"/>
        <v>-1.2782356016001852</v>
      </c>
      <c r="AW74">
        <v>71</v>
      </c>
      <c r="AX74">
        <f>IF(Z74&gt;0, (R74*SUMPRODUCT(K74:$K$98, X74:$X$98)-K74*$AZ$3)/Z74, 0)</f>
        <v>-19423.737372400883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0.48020744799999998</v>
      </c>
      <c r="Q75" s="4">
        <f t="shared" si="48"/>
        <v>25</v>
      </c>
      <c r="R75">
        <f t="shared" si="28"/>
        <v>2000000</v>
      </c>
      <c r="S75">
        <f t="shared" si="29"/>
        <v>-35332.855006406055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-29.308127145963557</v>
      </c>
      <c r="AC75">
        <f t="shared" si="30"/>
        <v>-27.178625347181153</v>
      </c>
      <c r="AE75">
        <f t="shared" si="31"/>
        <v>0</v>
      </c>
      <c r="AF75">
        <f t="shared" si="32"/>
        <v>0</v>
      </c>
      <c r="AG75">
        <f t="shared" si="32"/>
        <v>-1.9230419776616912E-2</v>
      </c>
      <c r="AH75">
        <f t="shared" si="33"/>
        <v>-1449.1527220111975</v>
      </c>
      <c r="AI75">
        <f t="shared" si="34"/>
        <v>-1449.1719524309742</v>
      </c>
      <c r="AJ75">
        <f t="shared" si="35"/>
        <v>-2.1295017987824032</v>
      </c>
      <c r="AK75">
        <f t="shared" si="49"/>
        <v>-2.0515689002174491</v>
      </c>
      <c r="AL75">
        <f t="shared" si="26"/>
        <v>-1453.3530231299742</v>
      </c>
      <c r="AN75">
        <f t="shared" si="36"/>
        <v>0</v>
      </c>
      <c r="AO75">
        <f t="shared" si="36"/>
        <v>0</v>
      </c>
      <c r="AP75">
        <f t="shared" si="36"/>
        <v>-8.6291411771896573E-6</v>
      </c>
      <c r="AQ75">
        <f t="shared" si="36"/>
        <v>-0.65026887456448534</v>
      </c>
      <c r="AR75">
        <f t="shared" si="36"/>
        <v>-0.65027750370566262</v>
      </c>
      <c r="AS75">
        <f t="shared" si="36"/>
        <v>-9.5555749027988277E-4</v>
      </c>
      <c r="AT75">
        <f t="shared" si="36"/>
        <v>-9.205871676412525E-4</v>
      </c>
      <c r="AU75">
        <f t="shared" si="23"/>
        <v>-0.6521536483635838</v>
      </c>
      <c r="AW75">
        <v>72</v>
      </c>
      <c r="AX75">
        <f>IF(Z75&gt;0, (R75*SUMPRODUCT(K75:$K$98, X75:$X$98)-K75*$AZ$3)/Z75, 0)</f>
        <v>-35332.855006406055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0.508136904</v>
      </c>
      <c r="Q76" s="4">
        <f t="shared" si="48"/>
        <v>25</v>
      </c>
      <c r="R76">
        <f t="shared" si="28"/>
        <v>2000000</v>
      </c>
      <c r="S76">
        <f t="shared" si="29"/>
        <v>-66875.543049724845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-27.178625347181153</v>
      </c>
      <c r="AC76">
        <f t="shared" si="30"/>
        <v>-24.787900494547198</v>
      </c>
      <c r="AE76">
        <f t="shared" si="31"/>
        <v>0</v>
      </c>
      <c r="AF76">
        <f t="shared" si="32"/>
        <v>0</v>
      </c>
      <c r="AG76">
        <f t="shared" si="32"/>
        <v>-9.2664296109402529E-3</v>
      </c>
      <c r="AH76">
        <f t="shared" si="33"/>
        <v>-781.73487743283897</v>
      </c>
      <c r="AI76">
        <f t="shared" si="34"/>
        <v>-781.74414386244996</v>
      </c>
      <c r="AJ76">
        <f t="shared" si="35"/>
        <v>-2.3907248526339551</v>
      </c>
      <c r="AK76">
        <f t="shared" si="49"/>
        <v>-1.9025037743026809</v>
      </c>
      <c r="AL76">
        <f t="shared" si="26"/>
        <v>-786.0373724893866</v>
      </c>
      <c r="AN76">
        <f t="shared" si="36"/>
        <v>0</v>
      </c>
      <c r="AO76">
        <f t="shared" si="36"/>
        <v>0</v>
      </c>
      <c r="AP76">
        <f t="shared" si="36"/>
        <v>-3.7125577530907971E-6</v>
      </c>
      <c r="AQ76">
        <f t="shared" si="36"/>
        <v>-0.31319893442543334</v>
      </c>
      <c r="AR76">
        <f t="shared" si="36"/>
        <v>-0.31320264698318645</v>
      </c>
      <c r="AS76">
        <f t="shared" si="36"/>
        <v>-9.5783429646668808E-4</v>
      </c>
      <c r="AT76">
        <f t="shared" si="36"/>
        <v>-7.622304851086256E-4</v>
      </c>
      <c r="AU76">
        <f t="shared" si="23"/>
        <v>-0.31492271176476178</v>
      </c>
      <c r="AW76">
        <v>73</v>
      </c>
      <c r="AX76">
        <f>IF(Z76&gt;0, (R76*SUMPRODUCT(K76:$K$98, X76:$X$98)-K76*$AZ$3)/Z76, 0)</f>
        <v>-66875.543049724845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0.53626491099999996</v>
      </c>
      <c r="Q77" s="4">
        <f t="shared" si="48"/>
        <v>25</v>
      </c>
      <c r="R77">
        <f t="shared" si="28"/>
        <v>2000000</v>
      </c>
      <c r="S77">
        <f t="shared" si="29"/>
        <v>-133106.81266693669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-24.787900494547198</v>
      </c>
      <c r="AC77">
        <f t="shared" si="30"/>
        <v>-22.385926458259739</v>
      </c>
      <c r="AE77">
        <f t="shared" si="31"/>
        <v>0</v>
      </c>
      <c r="AF77">
        <f t="shared" si="32"/>
        <v>0</v>
      </c>
      <c r="AG77">
        <f t="shared" si="32"/>
        <v>-4.2045042642322112E-3</v>
      </c>
      <c r="AH77">
        <f t="shared" si="33"/>
        <v>-397.54088404789115</v>
      </c>
      <c r="AI77">
        <f t="shared" si="34"/>
        <v>-397.54508855215539</v>
      </c>
      <c r="AJ77">
        <f t="shared" si="35"/>
        <v>-2.4019740362874593</v>
      </c>
      <c r="AK77">
        <f t="shared" si="49"/>
        <v>-1.7351530346183039</v>
      </c>
      <c r="AL77">
        <f t="shared" si="26"/>
        <v>-401.68221562306115</v>
      </c>
      <c r="AN77">
        <f t="shared" si="36"/>
        <v>0</v>
      </c>
      <c r="AO77">
        <f t="shared" si="36"/>
        <v>0</v>
      </c>
      <c r="AP77">
        <f t="shared" si="36"/>
        <v>-1.5040336808181185E-6</v>
      </c>
      <c r="AQ77">
        <f t="shared" si="36"/>
        <v>-0.14220817521739973</v>
      </c>
      <c r="AR77">
        <f t="shared" si="36"/>
        <v>-0.14220967925108055</v>
      </c>
      <c r="AS77">
        <f t="shared" si="36"/>
        <v>-8.5923324701079598E-4</v>
      </c>
      <c r="AT77">
        <f t="shared" si="36"/>
        <v>-6.2069828960353336E-4</v>
      </c>
      <c r="AU77">
        <f t="shared" si="23"/>
        <v>-0.14368961078769488</v>
      </c>
      <c r="AW77">
        <v>74</v>
      </c>
      <c r="AX77">
        <f>IF(Z77&gt;0, (R77*SUMPRODUCT(K77:$K$98, X77:$X$98)-K77*$AZ$3)/Z77, 0)</f>
        <v>-133106.81266693669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0.564431978</v>
      </c>
      <c r="Q78" s="4">
        <f t="shared" si="48"/>
        <v>25</v>
      </c>
      <c r="R78">
        <f t="shared" si="28"/>
        <v>2000000</v>
      </c>
      <c r="S78">
        <f t="shared" si="29"/>
        <v>-280889.79284065805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-22.385926458259739</v>
      </c>
      <c r="AC78">
        <f t="shared" si="30"/>
        <v>-20.103873052483486</v>
      </c>
      <c r="AE78">
        <f t="shared" si="31"/>
        <v>0</v>
      </c>
      <c r="AF78">
        <f t="shared" si="32"/>
        <v>0</v>
      </c>
      <c r="AG78">
        <f t="shared" si="32"/>
        <v>-1.7893025632198679E-3</v>
      </c>
      <c r="AH78">
        <f t="shared" si="33"/>
        <v>-189.85253266960174</v>
      </c>
      <c r="AI78">
        <f t="shared" si="34"/>
        <v>-189.85432197216497</v>
      </c>
      <c r="AJ78">
        <f t="shared" si="35"/>
        <v>-2.2820534057762529</v>
      </c>
      <c r="AK78">
        <f t="shared" si="49"/>
        <v>-1.5670148520781819</v>
      </c>
      <c r="AL78">
        <f t="shared" si="26"/>
        <v>-193.70339023001941</v>
      </c>
      <c r="AN78">
        <f t="shared" si="36"/>
        <v>0</v>
      </c>
      <c r="AO78">
        <f t="shared" si="36"/>
        <v>0</v>
      </c>
      <c r="AP78">
        <f t="shared" si="36"/>
        <v>-5.714898558635234E-7</v>
      </c>
      <c r="AQ78">
        <f t="shared" si="36"/>
        <v>-6.063747896019938E-2</v>
      </c>
      <c r="AR78">
        <f t="shared" si="36"/>
        <v>-6.0638050450055249E-2</v>
      </c>
      <c r="AS78">
        <f t="shared" si="36"/>
        <v>-7.2887078951760164E-4</v>
      </c>
      <c r="AT78">
        <f t="shared" si="36"/>
        <v>-5.0049282349355151E-4</v>
      </c>
      <c r="AU78">
        <f t="shared" si="23"/>
        <v>-6.1867414063066402E-2</v>
      </c>
      <c r="AW78">
        <v>75</v>
      </c>
      <c r="AX78">
        <f>IF(Z78&gt;0, (R78*SUMPRODUCT(K78:$K$98, X78:$X$98)-K78*$AZ$3)/Z78, 0)</f>
        <v>-280889.79284065805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0.59247427200000002</v>
      </c>
      <c r="Q79" s="4">
        <f t="shared" si="48"/>
        <v>25</v>
      </c>
      <c r="R79">
        <f t="shared" si="28"/>
        <v>2000000</v>
      </c>
      <c r="S79">
        <f t="shared" si="29"/>
        <v>-632649.65756949142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-20.103873052483486</v>
      </c>
      <c r="AC79">
        <f t="shared" si="30"/>
        <v>-17.999991262699346</v>
      </c>
      <c r="AE79">
        <f t="shared" si="31"/>
        <v>0</v>
      </c>
      <c r="AF79">
        <f t="shared" si="32"/>
        <v>0</v>
      </c>
      <c r="AG79">
        <f t="shared" si="32"/>
        <v>-7.1129380405624389E-4</v>
      </c>
      <c r="AH79">
        <f t="shared" si="33"/>
        <v>-84.809258682514013</v>
      </c>
      <c r="AI79">
        <f t="shared" si="34"/>
        <v>-84.809969976318072</v>
      </c>
      <c r="AJ79">
        <f t="shared" si="35"/>
        <v>-2.1038817897841398</v>
      </c>
      <c r="AK79">
        <f t="shared" si="49"/>
        <v>-1.4072711136738441</v>
      </c>
      <c r="AL79">
        <f t="shared" si="26"/>
        <v>-88.321122879776055</v>
      </c>
      <c r="AN79">
        <f t="shared" si="36"/>
        <v>0</v>
      </c>
      <c r="AO79">
        <f t="shared" si="36"/>
        <v>0</v>
      </c>
      <c r="AP79">
        <f t="shared" si="36"/>
        <v>-2.0284100088996622E-7</v>
      </c>
      <c r="AQ79">
        <f t="shared" si="36"/>
        <v>-2.4185216879151851E-2</v>
      </c>
      <c r="AR79">
        <f t="shared" si="36"/>
        <v>-2.4185419720152743E-2</v>
      </c>
      <c r="AS79">
        <f t="shared" si="36"/>
        <v>-5.9996795355220592E-4</v>
      </c>
      <c r="AT79">
        <f t="shared" si="36"/>
        <v>-4.0131416806010652E-4</v>
      </c>
      <c r="AU79">
        <f t="shared" si="23"/>
        <v>-2.5186701841765056E-2</v>
      </c>
      <c r="AW79">
        <v>76</v>
      </c>
      <c r="AX79">
        <f>IF(Z79&gt;0, (R79*SUMPRODUCT(K79:$K$98, X79:$X$98)-K79*$AZ$3)/Z79, 0)</f>
        <v>-632649.65756949142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0.62503115200000003</v>
      </c>
      <c r="Q80" s="4">
        <f t="shared" si="48"/>
        <v>25</v>
      </c>
      <c r="R80">
        <f t="shared" si="28"/>
        <v>2000000</v>
      </c>
      <c r="S80">
        <f t="shared" si="29"/>
        <v>-1549649.9436520967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-17.999991262699346</v>
      </c>
      <c r="AC80">
        <f t="shared" si="30"/>
        <v>-16.091569989628198</v>
      </c>
      <c r="AE80">
        <f t="shared" si="31"/>
        <v>0</v>
      </c>
      <c r="AF80">
        <f t="shared" si="32"/>
        <v>0</v>
      </c>
      <c r="AG80">
        <f t="shared" si="32"/>
        <v>-2.5960008025594498E-4</v>
      </c>
      <c r="AH80">
        <f t="shared" si="33"/>
        <v>-35.56646286077892</v>
      </c>
      <c r="AI80">
        <f t="shared" si="34"/>
        <v>-35.566722460859175</v>
      </c>
      <c r="AJ80">
        <f t="shared" si="35"/>
        <v>-1.9084212730711485</v>
      </c>
      <c r="AK80">
        <f t="shared" si="49"/>
        <v>-1.2599993883889544</v>
      </c>
      <c r="AL80">
        <f t="shared" si="26"/>
        <v>-38.735143122319279</v>
      </c>
      <c r="AN80">
        <f t="shared" si="36"/>
        <v>0</v>
      </c>
      <c r="AO80">
        <f t="shared" si="36"/>
        <v>0</v>
      </c>
      <c r="AP80">
        <f t="shared" si="36"/>
        <v>-6.6098791448194565E-8</v>
      </c>
      <c r="AQ80">
        <f t="shared" si="36"/>
        <v>-9.055853175649187E-3</v>
      </c>
      <c r="AR80">
        <f t="shared" si="36"/>
        <v>-9.0559192744406342E-3</v>
      </c>
      <c r="AS80">
        <f t="shared" si="36"/>
        <v>-4.8591795349084465E-4</v>
      </c>
      <c r="AT80">
        <f t="shared" si="36"/>
        <v>-3.2081822438522509E-4</v>
      </c>
      <c r="AU80">
        <f t="shared" si="23"/>
        <v>-9.8626554523167046E-3</v>
      </c>
      <c r="AW80">
        <v>77</v>
      </c>
      <c r="AX80">
        <f>IF(Z80&gt;0, (R80*SUMPRODUCT(K80:$K$98, X80:$X$98)-K80*$AZ$3)/Z80, 0)</f>
        <v>-1549649.9436520967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0.65741117999999998</v>
      </c>
      <c r="Q81" s="4">
        <f t="shared" si="48"/>
        <v>25</v>
      </c>
      <c r="R81">
        <f t="shared" si="28"/>
        <v>2000000</v>
      </c>
      <c r="S81">
        <f t="shared" si="29"/>
        <v>-4162343.72475177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-16.091569989628198</v>
      </c>
      <c r="AC81">
        <f t="shared" si="30"/>
        <v>-14.375084333919652</v>
      </c>
      <c r="AE81">
        <f t="shared" si="31"/>
        <v>0</v>
      </c>
      <c r="AF81">
        <f t="shared" si="32"/>
        <v>0</v>
      </c>
      <c r="AG81">
        <f t="shared" si="32"/>
        <v>-8.6340084364230042E-5</v>
      </c>
      <c r="AH81">
        <f t="shared" si="33"/>
        <v>-13.653119607132441</v>
      </c>
      <c r="AI81">
        <f t="shared" si="34"/>
        <v>-13.653205947216804</v>
      </c>
      <c r="AJ81">
        <f t="shared" si="35"/>
        <v>-1.7164856557085457</v>
      </c>
      <c r="AK81">
        <f t="shared" si="49"/>
        <v>-1.1264098992739739</v>
      </c>
      <c r="AL81">
        <f t="shared" si="26"/>
        <v>-16.496101502199323</v>
      </c>
      <c r="AN81">
        <f t="shared" si="36"/>
        <v>0</v>
      </c>
      <c r="AO81">
        <f t="shared" si="36"/>
        <v>0</v>
      </c>
      <c r="AP81">
        <f t="shared" si="36"/>
        <v>-1.9628320581411715E-8</v>
      </c>
      <c r="AQ81">
        <f t="shared" si="36"/>
        <v>-3.1038631773236784E-3</v>
      </c>
      <c r="AR81">
        <f t="shared" si="36"/>
        <v>-3.1038828056442597E-3</v>
      </c>
      <c r="AS81">
        <f t="shared" si="36"/>
        <v>-3.9022119299202612E-4</v>
      </c>
      <c r="AT81">
        <f t="shared" si="36"/>
        <v>-2.5607497110791599E-4</v>
      </c>
      <c r="AU81">
        <f t="shared" si="23"/>
        <v>-3.7501789697442015E-3</v>
      </c>
      <c r="AW81">
        <v>78</v>
      </c>
      <c r="AX81">
        <f>IF(Z81&gt;0, (R81*SUMPRODUCT(K81:$K$98, X81:$X$98)-K81*$AZ$3)/Z81, 0)</f>
        <v>-4162343.72475177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0.68957421399999996</v>
      </c>
      <c r="Q82" s="4">
        <f t="shared" si="48"/>
        <v>25</v>
      </c>
      <c r="R82">
        <f t="shared" si="28"/>
        <v>2000000</v>
      </c>
      <c r="S82">
        <f t="shared" si="29"/>
        <v>-12372904.8942995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-14.375084333919652</v>
      </c>
      <c r="AC82">
        <f t="shared" si="30"/>
        <v>-12.83752613559323</v>
      </c>
      <c r="AE82">
        <f t="shared" si="31"/>
        <v>0</v>
      </c>
      <c r="AF82">
        <f t="shared" si="32"/>
        <v>0</v>
      </c>
      <c r="AG82">
        <f t="shared" si="32"/>
        <v>-2.5938787708430118E-5</v>
      </c>
      <c r="AH82">
        <f t="shared" si="33"/>
        <v>-4.7630316649726092</v>
      </c>
      <c r="AI82">
        <f t="shared" si="34"/>
        <v>-4.7630576037603181</v>
      </c>
      <c r="AJ82">
        <f t="shared" si="35"/>
        <v>-1.5375581983264226</v>
      </c>
      <c r="AK82">
        <f t="shared" si="49"/>
        <v>-1.0062559033743756</v>
      </c>
      <c r="AL82">
        <f t="shared" si="26"/>
        <v>-7.3068717054611163</v>
      </c>
      <c r="AN82">
        <f t="shared" si="36"/>
        <v>0</v>
      </c>
      <c r="AO82">
        <f t="shared" si="36"/>
        <v>0</v>
      </c>
      <c r="AP82">
        <f t="shared" si="36"/>
        <v>-5.2650478915451701E-9</v>
      </c>
      <c r="AQ82">
        <f t="shared" si="36"/>
        <v>-9.6679883836192887E-4</v>
      </c>
      <c r="AR82">
        <f t="shared" si="36"/>
        <v>-9.6680410340982046E-4</v>
      </c>
      <c r="AS82">
        <f t="shared" si="36"/>
        <v>-3.1209313408257468E-4</v>
      </c>
      <c r="AT82">
        <f t="shared" si="36"/>
        <v>-2.0424954249863764E-4</v>
      </c>
      <c r="AU82">
        <f t="shared" si="23"/>
        <v>-1.4831467799910328E-3</v>
      </c>
      <c r="AW82">
        <v>79</v>
      </c>
      <c r="AX82">
        <f>IF(Z82&gt;0, (R82*SUMPRODUCT(K82:$K$98, X82:$X$98)-K82*$AZ$3)/Z82, 0)</f>
        <v>-12372904.8942995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0.72148010799999995</v>
      </c>
      <c r="Q83" s="4">
        <f t="shared" si="48"/>
        <v>25</v>
      </c>
      <c r="R83">
        <f t="shared" si="28"/>
        <v>2000000</v>
      </c>
      <c r="S83">
        <f t="shared" si="29"/>
        <v>-41144182.937833883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-12.83752613559323</v>
      </c>
      <c r="AC83">
        <f t="shared" si="30"/>
        <v>-11.462901808088962</v>
      </c>
      <c r="AE83">
        <f t="shared" si="31"/>
        <v>0</v>
      </c>
      <c r="AF83">
        <f t="shared" si="32"/>
        <v>0</v>
      </c>
      <c r="AG83">
        <f t="shared" si="32"/>
        <v>-6.965080474078584E-6</v>
      </c>
      <c r="AH83">
        <f t="shared" si="33"/>
        <v>-1.4971455485813787</v>
      </c>
      <c r="AI83">
        <f t="shared" si="34"/>
        <v>-1.4971525136618529</v>
      </c>
      <c r="AJ83">
        <f t="shared" si="35"/>
        <v>-1.374624327504268</v>
      </c>
      <c r="AK83">
        <f t="shared" si="49"/>
        <v>-0.89862682949152617</v>
      </c>
      <c r="AL83">
        <f t="shared" si="26"/>
        <v>-3.7704036706576471</v>
      </c>
      <c r="AN83">
        <f t="shared" si="36"/>
        <v>0</v>
      </c>
      <c r="AO83">
        <f t="shared" si="36"/>
        <v>0</v>
      </c>
      <c r="AP83">
        <f t="shared" si="36"/>
        <v>-1.2622947242969079E-9</v>
      </c>
      <c r="AQ83">
        <f t="shared" si="36"/>
        <v>-2.713305229583701E-4</v>
      </c>
      <c r="AR83">
        <f t="shared" si="36"/>
        <v>-2.7133178525309441E-4</v>
      </c>
      <c r="AS83">
        <f t="shared" si="36"/>
        <v>-2.4912577004049203E-4</v>
      </c>
      <c r="AT83">
        <f t="shared" si="36"/>
        <v>-1.6285984206505124E-4</v>
      </c>
      <c r="AU83">
        <f t="shared" si="23"/>
        <v>-6.8331739735863766E-4</v>
      </c>
      <c r="AW83">
        <v>80</v>
      </c>
      <c r="AX83">
        <f>IF(Z83&gt;0, (R83*SUMPRODUCT(K83:$K$98, X83:$X$98)-K83*$AZ$3)/Z83, 0)</f>
        <v>-41144182.937833883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0.75308980400000003</v>
      </c>
      <c r="Q84" s="4">
        <f t="shared" si="48"/>
        <v>25</v>
      </c>
      <c r="R84">
        <f t="shared" si="28"/>
        <v>2000000</v>
      </c>
      <c r="S84">
        <f t="shared" si="29"/>
        <v>-155065989.66549262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-11.462901808088962</v>
      </c>
      <c r="AC84">
        <f t="shared" si="30"/>
        <v>-10.234966775806001</v>
      </c>
      <c r="AE84">
        <f t="shared" si="31"/>
        <v>0</v>
      </c>
      <c r="AF84">
        <f t="shared" si="32"/>
        <v>0</v>
      </c>
      <c r="AG84">
        <f t="shared" si="32"/>
        <v>-1.6500985802697303E-6</v>
      </c>
      <c r="AH84">
        <f t="shared" si="33"/>
        <v>-0.41962648712544542</v>
      </c>
      <c r="AI84">
        <f t="shared" si="34"/>
        <v>-0.4196281372240257</v>
      </c>
      <c r="AJ84">
        <f t="shared" si="35"/>
        <v>-1.2279350322829607</v>
      </c>
      <c r="AK84">
        <f t="shared" si="49"/>
        <v>-0.80240312656622736</v>
      </c>
      <c r="AL84">
        <f t="shared" si="26"/>
        <v>-2.4499662960732138</v>
      </c>
      <c r="AN84">
        <f t="shared" si="36"/>
        <v>0</v>
      </c>
      <c r="AO84">
        <f t="shared" si="36"/>
        <v>0</v>
      </c>
      <c r="AP84">
        <f t="shared" si="36"/>
        <v>-2.6700936655620214E-10</v>
      </c>
      <c r="AQ84">
        <f t="shared" si="36"/>
        <v>-6.7901520465070889E-5</v>
      </c>
      <c r="AR84">
        <f t="shared" si="36"/>
        <v>-6.7901787474437437E-5</v>
      </c>
      <c r="AS84">
        <f t="shared" si="36"/>
        <v>-1.9869731364076946E-4</v>
      </c>
      <c r="AT84">
        <f t="shared" si="36"/>
        <v>-1.2984021264483644E-4</v>
      </c>
      <c r="AU84">
        <f t="shared" si="23"/>
        <v>-3.9643931376004334E-4</v>
      </c>
      <c r="AW84">
        <v>81</v>
      </c>
      <c r="AX84">
        <f>IF(Z84&gt;0, (R84*SUMPRODUCT(K84:$K$98, X84:$X$98)-K84*$AZ$3)/Z84, 0)</f>
        <v>-155065989.66549262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0.78453892300000005</v>
      </c>
      <c r="Q85" s="4">
        <f t="shared" si="48"/>
        <v>25</v>
      </c>
      <c r="R85">
        <f t="shared" si="28"/>
        <v>2000000</v>
      </c>
      <c r="S85">
        <f t="shared" si="29"/>
        <v>-673863231.19762838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-10.234966775806001</v>
      </c>
      <c r="AC85">
        <f t="shared" si="30"/>
        <v>-9.1384218533926092</v>
      </c>
      <c r="AE85">
        <f t="shared" si="31"/>
        <v>0</v>
      </c>
      <c r="AF85">
        <f t="shared" si="32"/>
        <v>0</v>
      </c>
      <c r="AG85">
        <f t="shared" si="32"/>
        <v>-3.3903103145838963E-7</v>
      </c>
      <c r="AH85">
        <f t="shared" si="33"/>
        <v>-0.10356532504069146</v>
      </c>
      <c r="AI85">
        <f t="shared" si="34"/>
        <v>-0.10356566407172292</v>
      </c>
      <c r="AJ85">
        <f t="shared" si="35"/>
        <v>-1.0965449224133916</v>
      </c>
      <c r="AK85">
        <f t="shared" si="49"/>
        <v>-0.71644767430642009</v>
      </c>
      <c r="AL85">
        <f t="shared" si="26"/>
        <v>-1.9165582607915346</v>
      </c>
      <c r="AN85">
        <f t="shared" si="36"/>
        <v>0</v>
      </c>
      <c r="AO85">
        <f t="shared" si="36"/>
        <v>0</v>
      </c>
      <c r="AP85">
        <f t="shared" si="36"/>
        <v>-4.89821714479688E-11</v>
      </c>
      <c r="AQ85">
        <f t="shared" si="36"/>
        <v>-1.4962802919208219E-5</v>
      </c>
      <c r="AR85">
        <f t="shared" si="36"/>
        <v>-1.4962851901379667E-5</v>
      </c>
      <c r="AS85">
        <f t="shared" si="36"/>
        <v>-1.5842547261531292E-4</v>
      </c>
      <c r="AT85">
        <f t="shared" si="36"/>
        <v>-1.0351017918748443E-4</v>
      </c>
      <c r="AU85">
        <f t="shared" si="23"/>
        <v>-2.7689850370417698E-4</v>
      </c>
      <c r="AW85">
        <v>82</v>
      </c>
      <c r="AX85">
        <f>IF(Z85&gt;0, (R85*SUMPRODUCT(K85:$K$98, X85:$X$98)-K85*$AZ$3)/Z85, 0)</f>
        <v>-673863231.19762838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0.81598695700000001</v>
      </c>
      <c r="Q86" s="4">
        <f t="shared" si="48"/>
        <v>25</v>
      </c>
      <c r="R86">
        <f t="shared" si="28"/>
        <v>2000000</v>
      </c>
      <c r="S86">
        <f t="shared" si="29"/>
        <v>-3457583105.9287434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-9.1384218533926092</v>
      </c>
      <c r="AC86">
        <f t="shared" si="30"/>
        <v>-8.1593182233974435</v>
      </c>
      <c r="AE86">
        <f t="shared" si="31"/>
        <v>0</v>
      </c>
      <c r="AF86">
        <f t="shared" si="32"/>
        <v>0</v>
      </c>
      <c r="AG86">
        <f t="shared" si="32"/>
        <v>-5.8995821455503125E-8</v>
      </c>
      <c r="AH86">
        <f t="shared" si="33"/>
        <v>-2.2131591975064209E-2</v>
      </c>
      <c r="AI86">
        <f t="shared" si="34"/>
        <v>-2.2131650970885663E-2</v>
      </c>
      <c r="AJ86">
        <f t="shared" si="35"/>
        <v>-0.97910362999516565</v>
      </c>
      <c r="AK86">
        <f t="shared" si="49"/>
        <v>-0.63968952973748272</v>
      </c>
      <c r="AL86">
        <f t="shared" si="26"/>
        <v>-1.6409248107035341</v>
      </c>
      <c r="AN86">
        <f t="shared" si="36"/>
        <v>0</v>
      </c>
      <c r="AO86">
        <f t="shared" si="36"/>
        <v>0</v>
      </c>
      <c r="AP86">
        <f t="shared" si="36"/>
        <v>-7.6103006307221155E-12</v>
      </c>
      <c r="AQ86">
        <f t="shared" si="36"/>
        <v>-2.8549152162200245E-6</v>
      </c>
      <c r="AR86">
        <f t="shared" si="36"/>
        <v>-2.854922826520655E-6</v>
      </c>
      <c r="AS86">
        <f t="shared" si="36"/>
        <v>-1.2630170729149951E-4</v>
      </c>
      <c r="AT86">
        <f t="shared" si="36"/>
        <v>-8.2518210807511189E-5</v>
      </c>
      <c r="AU86">
        <f t="shared" si="23"/>
        <v>-2.1167484092553138E-4</v>
      </c>
      <c r="AW86">
        <v>83</v>
      </c>
      <c r="AX86">
        <f>IF(Z86&gt;0, (R86*SUMPRODUCT(K86:$K$98, X86:$X$98)-K86*$AZ$3)/Z86, 0)</f>
        <v>-3457583105.9287434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0.84743607600000004</v>
      </c>
      <c r="Q87" s="4">
        <f t="shared" si="48"/>
        <v>25</v>
      </c>
      <c r="R87">
        <f t="shared" si="28"/>
        <v>2000000</v>
      </c>
      <c r="S87">
        <f t="shared" si="29"/>
        <v>-21654348047.66769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-8.1593182233974435</v>
      </c>
      <c r="AC87">
        <f t="shared" si="30"/>
        <v>-7.2851080490286524</v>
      </c>
      <c r="AE87">
        <f t="shared" si="31"/>
        <v>0</v>
      </c>
      <c r="AF87">
        <f t="shared" si="32"/>
        <v>0</v>
      </c>
      <c r="AG87">
        <f t="shared" si="32"/>
        <v>-8.4106758062999093E-9</v>
      </c>
      <c r="AH87">
        <f t="shared" si="33"/>
        <v>-3.9996149947718546E-3</v>
      </c>
      <c r="AI87">
        <f t="shared" si="34"/>
        <v>-3.9996234054476606E-3</v>
      </c>
      <c r="AJ87">
        <f t="shared" si="35"/>
        <v>-0.87421017436879112</v>
      </c>
      <c r="AK87">
        <f t="shared" si="49"/>
        <v>-0.57115227563782112</v>
      </c>
      <c r="AL87">
        <f t="shared" si="26"/>
        <v>-1.4493620734120598</v>
      </c>
      <c r="AN87">
        <f t="shared" si="36"/>
        <v>0</v>
      </c>
      <c r="AO87">
        <f t="shared" si="36"/>
        <v>0</v>
      </c>
      <c r="AP87">
        <f t="shared" si="36"/>
        <v>-9.6870921494233817E-13</v>
      </c>
      <c r="AQ87">
        <f t="shared" si="36"/>
        <v>-4.6066023597710534E-7</v>
      </c>
      <c r="AR87">
        <f t="shared" si="36"/>
        <v>-4.6066120468632027E-7</v>
      </c>
      <c r="AS87">
        <f t="shared" si="36"/>
        <v>-1.0068815767135738E-4</v>
      </c>
      <c r="AT87">
        <f t="shared" si="36"/>
        <v>-6.5783117229559126E-5</v>
      </c>
      <c r="AU87">
        <f t="shared" si="23"/>
        <v>-1.6693193610560283E-4</v>
      </c>
      <c r="AW87">
        <v>84</v>
      </c>
      <c r="AX87">
        <f>IF(Z87&gt;0, (R87*SUMPRODUCT(K87:$K$98, X87:$X$98)-K87*$AZ$3)/Z87, 0)</f>
        <v>-21654348047.66769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0.87888519499999995</v>
      </c>
      <c r="Q88" s="4">
        <f t="shared" si="48"/>
        <v>25</v>
      </c>
      <c r="R88">
        <f t="shared" si="28"/>
        <v>2000000</v>
      </c>
      <c r="S88">
        <f t="shared" si="29"/>
        <v>-174002380054.44708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-7.2851080490286524</v>
      </c>
      <c r="AC88">
        <f t="shared" si="30"/>
        <v>-6.5045611621138857</v>
      </c>
      <c r="AE88">
        <f t="shared" si="31"/>
        <v>0</v>
      </c>
      <c r="AF88">
        <f t="shared" si="32"/>
        <v>0</v>
      </c>
      <c r="AG88">
        <f t="shared" si="32"/>
        <v>-9.3455060213523278E-10</v>
      </c>
      <c r="AH88">
        <f t="shared" si="33"/>
        <v>-5.9136147568813417E-4</v>
      </c>
      <c r="AI88">
        <f t="shared" si="34"/>
        <v>-5.9136241023873633E-4</v>
      </c>
      <c r="AJ88">
        <f t="shared" si="35"/>
        <v>-0.7805468869147667</v>
      </c>
      <c r="AK88">
        <f t="shared" si="49"/>
        <v>-0.50995756343200571</v>
      </c>
      <c r="AL88">
        <f t="shared" si="26"/>
        <v>-1.2910958127570111</v>
      </c>
      <c r="AN88">
        <f t="shared" si="36"/>
        <v>0</v>
      </c>
      <c r="AO88">
        <f t="shared" si="36"/>
        <v>0</v>
      </c>
      <c r="AP88">
        <f t="shared" si="36"/>
        <v>-9.610529957144737E-14</v>
      </c>
      <c r="AQ88">
        <f t="shared" si="36"/>
        <v>-6.0813156233778116E-8</v>
      </c>
      <c r="AR88">
        <f t="shared" si="36"/>
        <v>-6.0813252339077696E-8</v>
      </c>
      <c r="AS88">
        <f t="shared" si="36"/>
        <v>-8.0268197596912382E-5</v>
      </c>
      <c r="AT88">
        <f t="shared" si="36"/>
        <v>-5.2441916243360806E-5</v>
      </c>
      <c r="AU88">
        <f t="shared" si="23"/>
        <v>-1.3277092709261225E-4</v>
      </c>
      <c r="AW88">
        <v>85</v>
      </c>
      <c r="AX88">
        <f>IF(Z88&gt;0, (R88*SUMPRODUCT(K88:$K$98, X88:$X$98)-K88*$AZ$3)/Z88, 0)</f>
        <v>-174002380054.44708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25</v>
      </c>
      <c r="R89">
        <f t="shared" si="28"/>
        <v>2000000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-6.5045611621138857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-7.4764048170818616E-5</v>
      </c>
      <c r="AI89">
        <f t="shared" si="34"/>
        <v>-7.4764048170818616E-5</v>
      </c>
      <c r="AJ89">
        <f t="shared" si="35"/>
        <v>-6.5045611621138857</v>
      </c>
      <c r="AK89">
        <f t="shared" si="49"/>
        <v>-0.45531928134797206</v>
      </c>
      <c r="AL89">
        <f t="shared" si="26"/>
        <v>-6.9599552075100286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-6.8646642551033829E-9</v>
      </c>
      <c r="AR89">
        <f t="shared" si="36"/>
        <v>-6.8646642551033829E-9</v>
      </c>
      <c r="AS89">
        <f t="shared" si="36"/>
        <v>-5.972339593313384E-4</v>
      </c>
      <c r="AT89">
        <f t="shared" si="36"/>
        <v>-4.1806377153193698E-5</v>
      </c>
      <c r="AU89">
        <f t="shared" si="23"/>
        <v>-6.390472011487872E-4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101005.61377692914</v>
      </c>
      <c r="AO91" s="8">
        <f t="shared" si="50"/>
        <v>-10100.561377692915</v>
      </c>
      <c r="AP91" s="8">
        <f t="shared" si="50"/>
        <v>-416.38365682747894</v>
      </c>
      <c r="AQ91" s="8">
        <f t="shared" si="50"/>
        <v>-63251.887679806292</v>
      </c>
      <c r="AR91" s="8">
        <f t="shared" si="50"/>
        <v>27236.781062602444</v>
      </c>
      <c r="AS91" s="8">
        <f t="shared" si="50"/>
        <v>-2263.3790816937435</v>
      </c>
      <c r="AT91" s="8">
        <f t="shared" si="50"/>
        <v>999.47013315880713</v>
      </c>
      <c r="AU91" s="8">
        <f t="shared" si="50"/>
        <v>25972.872114067504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" priority="1" operator="lessThan">
      <formula>0</formula>
    </cfRule>
  </conditionalFormatting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52F47-3437-4409-9B35-0184827537A8}">
  <sheetPr codeName="Sheet95"/>
  <dimension ref="A1:AZ164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11">
        <f>'S.45.04.F'!C3*(1+C12)</f>
        <v>138462.03492456634</v>
      </c>
      <c r="K3">
        <v>1</v>
      </c>
      <c r="L3" s="2">
        <v>0</v>
      </c>
      <c r="O3">
        <f>$C$3</f>
        <v>138462.03492456634</v>
      </c>
      <c r="P3">
        <f>O3*C5</f>
        <v>13846.203492456634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138462.03492456634</v>
      </c>
      <c r="AF3">
        <f t="shared" ref="AF3:AG34" si="4">-$Z3*P3</f>
        <v>-13846.203492456634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124415.8314321097</v>
      </c>
      <c r="AJ3">
        <f t="shared" ref="AJ3:AJ66" si="7">AB3-AC3</f>
        <v>0</v>
      </c>
      <c r="AL3">
        <f t="shared" ref="AL3:AL34" si="8">SUM(AI3:AK3)</f>
        <v>124415.8314321097</v>
      </c>
      <c r="AN3">
        <f t="shared" ref="AN3:AU34" si="9">AE3*$K3</f>
        <v>138462.03492456634</v>
      </c>
      <c r="AO3">
        <f t="shared" si="9"/>
        <v>-13846.203492456634</v>
      </c>
      <c r="AP3">
        <f t="shared" si="9"/>
        <v>-200</v>
      </c>
      <c r="AQ3">
        <f t="shared" si="9"/>
        <v>0</v>
      </c>
      <c r="AR3">
        <f t="shared" si="9"/>
        <v>124415.8314321097</v>
      </c>
      <c r="AS3">
        <f t="shared" si="9"/>
        <v>0</v>
      </c>
      <c r="AT3">
        <f t="shared" si="9"/>
        <v>0</v>
      </c>
      <c r="AU3">
        <f t="shared" si="9"/>
        <v>124415.8314321097</v>
      </c>
      <c r="AW3">
        <v>0</v>
      </c>
      <c r="AX3">
        <f>IF(Z3&gt;0, (R3*SUMPRODUCT(K3:$K$98, X3:$X$98)-K3*$AZ$3)/Z3, 0)</f>
        <v>0</v>
      </c>
      <c r="AZ3">
        <f>C6*ABS(SUMPRODUCT(X4:X79, K4:K79))/1</f>
        <v>84890.459324813521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2.9979999999999998E-3</v>
      </c>
      <c r="R4">
        <f t="shared" si="0"/>
        <v>2000000</v>
      </c>
      <c r="S4">
        <f t="shared" si="1"/>
        <v>5769.1983446401191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5694.2103045564872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-5996</v>
      </c>
      <c r="AI4">
        <f t="shared" si="6"/>
        <v>-5996</v>
      </c>
      <c r="AJ4">
        <f t="shared" si="7"/>
        <v>-5694.2103045564872</v>
      </c>
      <c r="AK4">
        <f>G4*SUM(AB4, AE4:AF4)</f>
        <v>0</v>
      </c>
      <c r="AL4">
        <f t="shared" si="8"/>
        <v>-11690.210304556487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-5593.8053922940571</v>
      </c>
      <c r="AR4">
        <f t="shared" si="9"/>
        <v>-5593.8053922940571</v>
      </c>
      <c r="AS4">
        <f t="shared" si="9"/>
        <v>-5312.2588903409714</v>
      </c>
      <c r="AT4">
        <f t="shared" si="9"/>
        <v>0</v>
      </c>
      <c r="AU4">
        <f t="shared" si="9"/>
        <v>-10906.064282635029</v>
      </c>
      <c r="AW4">
        <v>1</v>
      </c>
      <c r="AX4">
        <f>IF(Z4&gt;0, (R4*SUMPRODUCT(K4:$K$98, X4:$X$98)-K4*$AZ$3)/Z4, 0)</f>
        <v>5769.1983446401191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3.0469999999999998E-3</v>
      </c>
      <c r="Q5" s="4">
        <f t="shared" ref="Q5:Q68" si="21">$C$8</f>
        <v>25</v>
      </c>
      <c r="R5">
        <f t="shared" si="0"/>
        <v>2000000</v>
      </c>
      <c r="S5">
        <f t="shared" si="1"/>
        <v>6884.2750135808765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5694.2103045564872</v>
      </c>
      <c r="AC5">
        <f t="shared" si="2"/>
        <v>6706.1415399832185</v>
      </c>
      <c r="AE5">
        <f t="shared" si="3"/>
        <v>0</v>
      </c>
      <c r="AF5">
        <f t="shared" si="4"/>
        <v>0</v>
      </c>
      <c r="AG5">
        <f t="shared" si="4"/>
        <v>-24.353114622650001</v>
      </c>
      <c r="AH5">
        <f t="shared" si="5"/>
        <v>-6014.7901879999999</v>
      </c>
      <c r="AI5">
        <f t="shared" si="6"/>
        <v>-6039.1433026226496</v>
      </c>
      <c r="AJ5">
        <f t="shared" si="7"/>
        <v>-1011.9312354267313</v>
      </c>
      <c r="AK5">
        <f>G5*SUM(AB5, AE5:AF5)</f>
        <v>233.46262248681597</v>
      </c>
      <c r="AL5">
        <f t="shared" si="8"/>
        <v>-6817.6119155625647</v>
      </c>
      <c r="AN5">
        <f t="shared" si="9"/>
        <v>0</v>
      </c>
      <c r="AO5">
        <f t="shared" si="9"/>
        <v>0</v>
      </c>
      <c r="AP5">
        <f t="shared" si="9"/>
        <v>-20.824543569121676</v>
      </c>
      <c r="AQ5">
        <f t="shared" si="9"/>
        <v>-5143.2953143757604</v>
      </c>
      <c r="AR5">
        <f t="shared" si="9"/>
        <v>-5164.119857944881</v>
      </c>
      <c r="AS5">
        <f t="shared" si="9"/>
        <v>-865.31051274648075</v>
      </c>
      <c r="AT5">
        <f t="shared" si="9"/>
        <v>199.63576031528859</v>
      </c>
      <c r="AU5">
        <f t="shared" si="9"/>
        <v>-5829.7946103760733</v>
      </c>
      <c r="AW5">
        <v>2</v>
      </c>
      <c r="AX5">
        <f>IF(Z5&gt;0, (R5*SUMPRODUCT(K5:$K$98, X5:$X$98)-K5*$AZ$3)/Z5, 0)</f>
        <v>6884.2750135808765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3.104E-3</v>
      </c>
      <c r="Q6" s="4">
        <f t="shared" si="21"/>
        <v>25</v>
      </c>
      <c r="R6">
        <f t="shared" si="0"/>
        <v>2000000</v>
      </c>
      <c r="S6">
        <f t="shared" si="1"/>
        <v>9016.4038308486561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6706.1415399832185</v>
      </c>
      <c r="AC6">
        <f t="shared" si="2"/>
        <v>8668.0068882959386</v>
      </c>
      <c r="AE6">
        <f t="shared" si="3"/>
        <v>0</v>
      </c>
      <c r="AF6">
        <f t="shared" si="4"/>
        <v>0</v>
      </c>
      <c r="AG6">
        <f t="shared" si="4"/>
        <v>-24.033991408634794</v>
      </c>
      <c r="AH6">
        <f t="shared" si="5"/>
        <v>-6047.3654230964476</v>
      </c>
      <c r="AI6">
        <f t="shared" si="6"/>
        <v>-6071.3994145050819</v>
      </c>
      <c r="AJ6">
        <f t="shared" si="7"/>
        <v>-1961.86534831272</v>
      </c>
      <c r="AK6">
        <f>G6*SUM(AB6, AE6:AF6)</f>
        <v>392.30928008901833</v>
      </c>
      <c r="AL6">
        <f t="shared" si="8"/>
        <v>-7640.9554827287839</v>
      </c>
      <c r="AN6">
        <f t="shared" si="9"/>
        <v>0</v>
      </c>
      <c r="AO6">
        <f t="shared" si="9"/>
        <v>0</v>
      </c>
      <c r="AP6">
        <f t="shared" si="9"/>
        <v>-18.54006202092188</v>
      </c>
      <c r="AQ6">
        <f t="shared" si="9"/>
        <v>-4664.9983392731565</v>
      </c>
      <c r="AR6">
        <f t="shared" si="9"/>
        <v>-4683.5384012940776</v>
      </c>
      <c r="AS6">
        <f t="shared" si="9"/>
        <v>-1513.4026061666734</v>
      </c>
      <c r="AT6">
        <f t="shared" si="9"/>
        <v>302.63131331654108</v>
      </c>
      <c r="AU6">
        <f t="shared" si="9"/>
        <v>-5894.30969414421</v>
      </c>
      <c r="AW6">
        <v>3</v>
      </c>
      <c r="AX6">
        <f>IF(Z6&gt;0, (R6*SUMPRODUCT(K6:$K$98, X6:$X$98)-K6*$AZ$3)/Z6, 0)</f>
        <v>9016.4038308486561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3.1700000000000001E-3</v>
      </c>
      <c r="Q7" s="4">
        <f t="shared" si="21"/>
        <v>25</v>
      </c>
      <c r="R7">
        <f t="shared" si="0"/>
        <v>2000000</v>
      </c>
      <c r="S7">
        <f t="shared" si="1"/>
        <v>10443.227038236275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8668.0068882959386</v>
      </c>
      <c r="AC7">
        <f t="shared" si="2"/>
        <v>9907.4743450630995</v>
      </c>
      <c r="AE7">
        <f t="shared" si="3"/>
        <v>0</v>
      </c>
      <c r="AF7">
        <f t="shared" si="4"/>
        <v>0</v>
      </c>
      <c r="AG7">
        <f t="shared" si="4"/>
        <v>-23.717463741783074</v>
      </c>
      <c r="AH7">
        <f t="shared" si="5"/>
        <v>-6095.0202212297845</v>
      </c>
      <c r="AI7">
        <f t="shared" si="6"/>
        <v>-6118.7376849715674</v>
      </c>
      <c r="AJ7">
        <f t="shared" si="7"/>
        <v>-1239.4674567671609</v>
      </c>
      <c r="AK7">
        <f>G7*SUM(AB7, AE7:AF7)</f>
        <v>425.59913821533058</v>
      </c>
      <c r="AL7">
        <f t="shared" si="8"/>
        <v>-6932.6060035233977</v>
      </c>
      <c r="AN7">
        <f t="shared" si="9"/>
        <v>0</v>
      </c>
      <c r="AO7">
        <f t="shared" si="9"/>
        <v>0</v>
      </c>
      <c r="AP7">
        <f t="shared" si="9"/>
        <v>-16.646246387140696</v>
      </c>
      <c r="AQ7">
        <f t="shared" si="9"/>
        <v>-4277.8270662412788</v>
      </c>
      <c r="AR7">
        <f t="shared" si="9"/>
        <v>-4294.4733126284191</v>
      </c>
      <c r="AS7">
        <f t="shared" si="9"/>
        <v>-869.9277839662326</v>
      </c>
      <c r="AT7">
        <f t="shared" si="9"/>
        <v>298.70934742512736</v>
      </c>
      <c r="AU7">
        <f t="shared" si="9"/>
        <v>-4865.6917491695249</v>
      </c>
      <c r="AW7">
        <v>4</v>
      </c>
      <c r="AX7">
        <f>IF(Z7&gt;0, (R7*SUMPRODUCT(K7:$K$98, X7:$X$98)-K7*$AZ$3)/Z7, 0)</f>
        <v>10443.227038236275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3.2390000000000001E-3</v>
      </c>
      <c r="Q8" s="4">
        <f t="shared" si="21"/>
        <v>25</v>
      </c>
      <c r="R8">
        <f t="shared" si="0"/>
        <v>2000000</v>
      </c>
      <c r="S8">
        <f t="shared" si="1"/>
        <v>10249.583932257923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9907.4743450630995</v>
      </c>
      <c r="AC8">
        <f t="shared" si="2"/>
        <v>9595.0324809878148</v>
      </c>
      <c r="AE8">
        <f t="shared" si="3"/>
        <v>0</v>
      </c>
      <c r="AF8">
        <f t="shared" si="4"/>
        <v>0</v>
      </c>
      <c r="AG8">
        <f t="shared" si="4"/>
        <v>-23.403468239305607</v>
      </c>
      <c r="AH8">
        <f t="shared" si="5"/>
        <v>-6145.6692047708302</v>
      </c>
      <c r="AI8">
        <f t="shared" si="6"/>
        <v>-6169.072673010136</v>
      </c>
      <c r="AJ8">
        <f t="shared" si="7"/>
        <v>312.44186407528468</v>
      </c>
      <c r="AK8">
        <f t="shared" ref="AK8:AK71" si="22">G8*SUM(AB8:AB8, AE8:AF8)</f>
        <v>211.02920354984403</v>
      </c>
      <c r="AL8">
        <f t="shared" si="8"/>
        <v>-5645.6016053850071</v>
      </c>
      <c r="AN8">
        <f t="shared" si="9"/>
        <v>0</v>
      </c>
      <c r="AO8">
        <f t="shared" si="9"/>
        <v>0</v>
      </c>
      <c r="AP8">
        <f t="shared" si="9"/>
        <v>-15.332648867003959</v>
      </c>
      <c r="AQ8">
        <f t="shared" si="9"/>
        <v>-4026.3001622663096</v>
      </c>
      <c r="AR8">
        <f t="shared" si="9"/>
        <v>-4041.6328111333137</v>
      </c>
      <c r="AS8">
        <f t="shared" si="9"/>
        <v>204.69450699503062</v>
      </c>
      <c r="AT8">
        <f t="shared" si="9"/>
        <v>138.25458028819352</v>
      </c>
      <c r="AU8">
        <f t="shared" si="9"/>
        <v>-3698.6837238500898</v>
      </c>
      <c r="AW8">
        <v>5</v>
      </c>
      <c r="AX8">
        <f>IF(Z8&gt;0, (R8*SUMPRODUCT(K8:$K$98, X8:$X$98)-K8*$AZ$3)/Z8, 0)</f>
        <v>10249.583932257923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3.3149999999999998E-3</v>
      </c>
      <c r="Q9" s="4">
        <f t="shared" si="21"/>
        <v>25</v>
      </c>
      <c r="R9">
        <f t="shared" si="0"/>
        <v>2000000</v>
      </c>
      <c r="S9">
        <f t="shared" si="1"/>
        <v>9216.5103529364296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9595.0324809878148</v>
      </c>
      <c r="AC9">
        <f t="shared" si="2"/>
        <v>8513.0513744073687</v>
      </c>
      <c r="AE9">
        <f t="shared" si="3"/>
        <v>0</v>
      </c>
      <c r="AF9">
        <f t="shared" si="4"/>
        <v>0</v>
      </c>
      <c r="AG9">
        <f t="shared" si="4"/>
        <v>-23.091851059699252</v>
      </c>
      <c r="AH9">
        <f t="shared" si="5"/>
        <v>-6206.5997770638469</v>
      </c>
      <c r="AI9">
        <f t="shared" si="6"/>
        <v>-6229.6916281235463</v>
      </c>
      <c r="AJ9">
        <f t="shared" si="7"/>
        <v>1081.9811065804461</v>
      </c>
      <c r="AK9">
        <f t="shared" si="22"/>
        <v>56.610691637828104</v>
      </c>
      <c r="AL9">
        <f t="shared" si="8"/>
        <v>-5091.0998299052717</v>
      </c>
      <c r="AN9">
        <f t="shared" si="9"/>
        <v>0</v>
      </c>
      <c r="AO9">
        <f t="shared" si="9"/>
        <v>0</v>
      </c>
      <c r="AP9">
        <f t="shared" si="9"/>
        <v>-14.327582770470499</v>
      </c>
      <c r="AQ9">
        <f t="shared" si="9"/>
        <v>-3850.9503547016284</v>
      </c>
      <c r="AR9">
        <f t="shared" si="9"/>
        <v>-3865.277937472099</v>
      </c>
      <c r="AS9">
        <f t="shared" si="9"/>
        <v>671.32660004340528</v>
      </c>
      <c r="AT9">
        <f t="shared" si="9"/>
        <v>35.124701265292501</v>
      </c>
      <c r="AU9">
        <f t="shared" si="9"/>
        <v>-3158.826636163401</v>
      </c>
      <c r="AW9">
        <v>6</v>
      </c>
      <c r="AX9">
        <f>IF(Z9&gt;0, (R9*SUMPRODUCT(K9:$K$98, X9:$X$98)-K9*$AZ$3)/Z9, 0)</f>
        <v>9216.5103529364296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3.3969999999999998E-3</v>
      </c>
      <c r="Q10" s="4">
        <f t="shared" si="21"/>
        <v>25</v>
      </c>
      <c r="R10">
        <f t="shared" si="0"/>
        <v>2000000</v>
      </c>
      <c r="S10">
        <f t="shared" si="1"/>
        <v>8082.2657003356171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8513.0513744073687</v>
      </c>
      <c r="AC10">
        <f t="shared" si="2"/>
        <v>7365.3653482032241</v>
      </c>
      <c r="AE10">
        <f t="shared" si="3"/>
        <v>0</v>
      </c>
      <c r="AF10">
        <f t="shared" si="4"/>
        <v>0</v>
      </c>
      <c r="AG10">
        <f t="shared" si="4"/>
        <v>-22.782489531052462</v>
      </c>
      <c r="AH10">
        <f t="shared" si="5"/>
        <v>-6275.4414439838683</v>
      </c>
      <c r="AI10">
        <f t="shared" si="6"/>
        <v>-6298.2239335149206</v>
      </c>
      <c r="AJ10">
        <f t="shared" si="7"/>
        <v>1147.6860262041446</v>
      </c>
      <c r="AK10">
        <f t="shared" si="22"/>
        <v>34.903510635070212</v>
      </c>
      <c r="AL10">
        <f t="shared" si="8"/>
        <v>-5115.6343966757058</v>
      </c>
      <c r="AN10">
        <f t="shared" si="9"/>
        <v>0</v>
      </c>
      <c r="AO10">
        <f t="shared" si="9"/>
        <v>0</v>
      </c>
      <c r="AP10">
        <f t="shared" si="9"/>
        <v>-13.410147181571489</v>
      </c>
      <c r="AQ10">
        <f t="shared" si="9"/>
        <v>-3693.8278092240416</v>
      </c>
      <c r="AR10">
        <f t="shared" si="9"/>
        <v>-3707.2379564056132</v>
      </c>
      <c r="AS10">
        <f t="shared" si="9"/>
        <v>675.54682769207898</v>
      </c>
      <c r="AT10">
        <f t="shared" si="9"/>
        <v>20.54477910027661</v>
      </c>
      <c r="AU10">
        <f t="shared" si="9"/>
        <v>-3011.1463496132578</v>
      </c>
      <c r="AW10">
        <v>7</v>
      </c>
      <c r="AX10">
        <f>IF(Z10&gt;0, (R10*SUMPRODUCT(K10:$K$98, X10:$X$98)-K10*$AZ$3)/Z10, 0)</f>
        <v>8082.2657003356171</v>
      </c>
    </row>
    <row r="11" spans="1:52" x14ac:dyDescent="0.25">
      <c r="A11" t="s">
        <v>33</v>
      </c>
      <c r="C11" s="12">
        <f>AU81</f>
        <v>35604.523266317061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3.4910000000000002E-3</v>
      </c>
      <c r="Q11" s="4">
        <f t="shared" si="21"/>
        <v>25</v>
      </c>
      <c r="R11">
        <f t="shared" si="0"/>
        <v>2000000</v>
      </c>
      <c r="S11">
        <f t="shared" si="1"/>
        <v>6851.4481887178963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7365.3653482032241</v>
      </c>
      <c r="AC11">
        <f t="shared" si="2"/>
        <v>6159.4878135960535</v>
      </c>
      <c r="AE11">
        <f t="shared" si="3"/>
        <v>0</v>
      </c>
      <c r="AF11">
        <f t="shared" si="4"/>
        <v>0</v>
      </c>
      <c r="AG11">
        <f t="shared" si="4"/>
        <v>-22.475130964789034</v>
      </c>
      <c r="AH11">
        <f t="shared" si="5"/>
        <v>-6362.6936762323321</v>
      </c>
      <c r="AI11">
        <f t="shared" si="6"/>
        <v>-6385.1688071971212</v>
      </c>
      <c r="AJ11">
        <f t="shared" si="7"/>
        <v>1205.8775346071707</v>
      </c>
      <c r="AK11">
        <f t="shared" si="22"/>
        <v>17.676876835687736</v>
      </c>
      <c r="AL11">
        <f t="shared" si="8"/>
        <v>-5161.6143957542627</v>
      </c>
      <c r="AN11">
        <f t="shared" si="9"/>
        <v>0</v>
      </c>
      <c r="AO11">
        <f t="shared" si="9"/>
        <v>0</v>
      </c>
      <c r="AP11">
        <f t="shared" si="9"/>
        <v>-12.570534859316714</v>
      </c>
      <c r="AQ11">
        <f t="shared" si="9"/>
        <v>-3558.7095257214801</v>
      </c>
      <c r="AR11">
        <f t="shared" si="9"/>
        <v>-3571.280060580797</v>
      </c>
      <c r="AS11">
        <f t="shared" si="9"/>
        <v>674.4577198946979</v>
      </c>
      <c r="AT11">
        <f t="shared" si="9"/>
        <v>9.8868298838830189</v>
      </c>
      <c r="AU11">
        <f t="shared" si="9"/>
        <v>-2886.935510802216</v>
      </c>
      <c r="AW11">
        <v>8</v>
      </c>
      <c r="AX11">
        <f>IF(Z11&gt;0, (R11*SUMPRODUCT(K11:$K$98, X11:$X$98)-K11*$AZ$3)/Z11, 0)</f>
        <v>6851.4481887178963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3.5990000000000002E-3</v>
      </c>
      <c r="Q12" s="4">
        <f t="shared" si="21"/>
        <v>25</v>
      </c>
      <c r="R12">
        <f t="shared" si="0"/>
        <v>2000000</v>
      </c>
      <c r="S12">
        <f t="shared" si="1"/>
        <v>5593.9079035572586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6159.4878135960535</v>
      </c>
      <c r="AC12">
        <f t="shared" si="2"/>
        <v>4960.5637843200675</v>
      </c>
      <c r="AE12">
        <f t="shared" si="3"/>
        <v>0</v>
      </c>
      <c r="AF12">
        <f t="shared" si="4"/>
        <v>0</v>
      </c>
      <c r="AG12">
        <f t="shared" si="4"/>
        <v>-22.169491658798865</v>
      </c>
      <c r="AH12">
        <f t="shared" si="5"/>
        <v>-6471.0397073820586</v>
      </c>
      <c r="AI12">
        <f t="shared" si="6"/>
        <v>-6493.2091990408571</v>
      </c>
      <c r="AJ12">
        <f t="shared" si="7"/>
        <v>1198.924029275986</v>
      </c>
      <c r="AK12">
        <f t="shared" si="22"/>
        <v>14.166821971270922</v>
      </c>
      <c r="AL12">
        <f t="shared" si="8"/>
        <v>-5280.1183477936002</v>
      </c>
      <c r="AN12">
        <f t="shared" si="9"/>
        <v>0</v>
      </c>
      <c r="AO12">
        <f t="shared" si="9"/>
        <v>0</v>
      </c>
      <c r="AP12">
        <f t="shared" si="9"/>
        <v>-11.783320493932209</v>
      </c>
      <c r="AQ12">
        <f t="shared" si="9"/>
        <v>-3439.4263961745391</v>
      </c>
      <c r="AR12">
        <f t="shared" si="9"/>
        <v>-3451.2097166684712</v>
      </c>
      <c r="AS12">
        <f t="shared" si="9"/>
        <v>637.24086696541406</v>
      </c>
      <c r="AT12">
        <f t="shared" si="9"/>
        <v>7.5298164810067671</v>
      </c>
      <c r="AU12">
        <f t="shared" si="9"/>
        <v>-2806.4390332220505</v>
      </c>
      <c r="AW12">
        <v>9</v>
      </c>
      <c r="AX12">
        <f>IF(Z12&gt;0, (R12*SUMPRODUCT(K12:$K$98, X12:$X$98)-K12*$AZ$3)/Z12, 0)</f>
        <v>5593.9079035572586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3.7169999999999998E-3</v>
      </c>
      <c r="Q13" s="4">
        <f t="shared" si="21"/>
        <v>25</v>
      </c>
      <c r="R13">
        <f t="shared" si="0"/>
        <v>2000000</v>
      </c>
      <c r="S13">
        <f t="shared" si="1"/>
        <v>4289.2123725079991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4960.5637843200675</v>
      </c>
      <c r="AC13">
        <f t="shared" si="2"/>
        <v>3751.4125231004437</v>
      </c>
      <c r="AE13">
        <f t="shared" si="3"/>
        <v>0</v>
      </c>
      <c r="AF13">
        <f t="shared" si="4"/>
        <v>0</v>
      </c>
      <c r="AG13">
        <f t="shared" si="4"/>
        <v>-21.865392741715119</v>
      </c>
      <c r="AH13">
        <f t="shared" si="5"/>
        <v>-6592.3200396604298</v>
      </c>
      <c r="AI13">
        <f t="shared" si="6"/>
        <v>-6614.1854324021451</v>
      </c>
      <c r="AJ13">
        <f t="shared" si="7"/>
        <v>1209.1512612196238</v>
      </c>
      <c r="AK13">
        <f t="shared" si="22"/>
        <v>9.9211275686401343</v>
      </c>
      <c r="AL13">
        <f t="shared" si="8"/>
        <v>-5395.113043613881</v>
      </c>
      <c r="AN13">
        <f t="shared" si="9"/>
        <v>0</v>
      </c>
      <c r="AO13">
        <f t="shared" si="9"/>
        <v>0</v>
      </c>
      <c r="AP13">
        <f t="shared" si="9"/>
        <v>-11.047232591936252</v>
      </c>
      <c r="AQ13">
        <f t="shared" si="9"/>
        <v>-3330.6921882848674</v>
      </c>
      <c r="AR13">
        <f t="shared" si="9"/>
        <v>-3341.7394208768037</v>
      </c>
      <c r="AS13">
        <f t="shared" si="9"/>
        <v>610.90945766741675</v>
      </c>
      <c r="AT13">
        <f t="shared" si="9"/>
        <v>5.0125330525593599</v>
      </c>
      <c r="AU13">
        <f t="shared" si="9"/>
        <v>-2725.8174301568279</v>
      </c>
      <c r="AW13">
        <v>10</v>
      </c>
      <c r="AX13">
        <f>IF(Z13&gt;0, (R13*SUMPRODUCT(K13:$K$98, X13:$X$98)-K13*$AZ$3)/Z13, 0)</f>
        <v>4289.2123725079991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3.852E-3</v>
      </c>
      <c r="Q14" s="4">
        <f t="shared" si="21"/>
        <v>25</v>
      </c>
      <c r="R14">
        <f t="shared" si="0"/>
        <v>2000000</v>
      </c>
      <c r="S14">
        <f t="shared" si="1"/>
        <v>5815.7267879225883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3751.4125231004437</v>
      </c>
      <c r="AC14">
        <f t="shared" si="2"/>
        <v>5016.0674535413782</v>
      </c>
      <c r="AE14">
        <f t="shared" si="3"/>
        <v>0</v>
      </c>
      <c r="AF14">
        <f t="shared" si="4"/>
        <v>0</v>
      </c>
      <c r="AG14">
        <f t="shared" si="4"/>
        <v>-21.562513321456883</v>
      </c>
      <c r="AH14">
        <f t="shared" si="5"/>
        <v>-6738.0394272869307</v>
      </c>
      <c r="AI14">
        <f t="shared" si="6"/>
        <v>-6759.6019406083878</v>
      </c>
      <c r="AJ14">
        <f t="shared" si="7"/>
        <v>-1264.6549304409345</v>
      </c>
      <c r="AK14">
        <f t="shared" si="22"/>
        <v>262.59887661703107</v>
      </c>
      <c r="AL14">
        <f t="shared" si="8"/>
        <v>-7761.6579944322912</v>
      </c>
      <c r="AN14">
        <f t="shared" si="9"/>
        <v>0</v>
      </c>
      <c r="AO14">
        <f t="shared" si="9"/>
        <v>0</v>
      </c>
      <c r="AP14">
        <f t="shared" si="9"/>
        <v>-9.7269699339935283</v>
      </c>
      <c r="AQ14">
        <f t="shared" si="9"/>
        <v>-3039.5671388670312</v>
      </c>
      <c r="AR14">
        <f t="shared" si="9"/>
        <v>-3049.2941088010248</v>
      </c>
      <c r="AS14">
        <f t="shared" si="9"/>
        <v>-570.49288744251567</v>
      </c>
      <c r="AT14">
        <f t="shared" si="9"/>
        <v>118.45981678826647</v>
      </c>
      <c r="AU14">
        <f t="shared" si="9"/>
        <v>-3501.3271794552743</v>
      </c>
      <c r="AW14">
        <v>11</v>
      </c>
      <c r="AX14">
        <f>IF(Z14&gt;0, (R14*SUMPRODUCT(K14:$K$98, X14:$X$98)-K14*$AZ$3)/Z14, 0)</f>
        <v>5815.7267879225883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4.0049999999999999E-3</v>
      </c>
      <c r="Q15" s="4">
        <f t="shared" si="21"/>
        <v>25</v>
      </c>
      <c r="R15">
        <f t="shared" si="0"/>
        <v>2000000</v>
      </c>
      <c r="S15">
        <f t="shared" si="1"/>
        <v>7148.7972328872584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5016.0674535413782</v>
      </c>
      <c r="AC15">
        <f t="shared" si="2"/>
        <v>6079.4888135366564</v>
      </c>
      <c r="AE15">
        <f t="shared" si="3"/>
        <v>0</v>
      </c>
      <c r="AF15">
        <f t="shared" si="4"/>
        <v>0</v>
      </c>
      <c r="AG15">
        <f t="shared" si="4"/>
        <v>-21.260530322389879</v>
      </c>
      <c r="AH15">
        <f t="shared" si="5"/>
        <v>-6908.6292681947853</v>
      </c>
      <c r="AI15">
        <f t="shared" si="6"/>
        <v>-6929.8897985171752</v>
      </c>
      <c r="AJ15">
        <f t="shared" si="7"/>
        <v>-1063.4213599952782</v>
      </c>
      <c r="AK15">
        <f t="shared" si="22"/>
        <v>351.1247217478965</v>
      </c>
      <c r="AL15">
        <f t="shared" si="8"/>
        <v>-7642.1864367645567</v>
      </c>
      <c r="AN15">
        <f t="shared" si="9"/>
        <v>0</v>
      </c>
      <c r="AO15">
        <f t="shared" si="9"/>
        <v>0</v>
      </c>
      <c r="AP15">
        <f t="shared" si="9"/>
        <v>-8.563164035774955</v>
      </c>
      <c r="AQ15">
        <f t="shared" si="9"/>
        <v>-2782.6081846888628</v>
      </c>
      <c r="AR15">
        <f t="shared" si="9"/>
        <v>-2791.1713487246379</v>
      </c>
      <c r="AS15">
        <f t="shared" si="9"/>
        <v>-428.31723417531526</v>
      </c>
      <c r="AT15">
        <f t="shared" si="9"/>
        <v>141.42349902610943</v>
      </c>
      <c r="AU15">
        <f t="shared" si="9"/>
        <v>-3078.0650838738434</v>
      </c>
      <c r="AW15">
        <v>12</v>
      </c>
      <c r="AX15">
        <f>IF(Z15&gt;0, (R15*SUMPRODUCT(K15:$K$98, X15:$X$98)-K15*$AZ$3)/Z15, 0)</f>
        <v>7148.7972328872584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4.1640000000000002E-3</v>
      </c>
      <c r="Q16" s="4">
        <f t="shared" si="21"/>
        <v>25</v>
      </c>
      <c r="R16">
        <f t="shared" si="0"/>
        <v>2000000</v>
      </c>
      <c r="S16">
        <f t="shared" si="1"/>
        <v>8302.0798409022991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6079.4888135366564</v>
      </c>
      <c r="AC16">
        <f t="shared" si="2"/>
        <v>6960.2632171177274</v>
      </c>
      <c r="AE16">
        <f t="shared" si="3"/>
        <v>0</v>
      </c>
      <c r="AF16">
        <f t="shared" si="4"/>
        <v>0</v>
      </c>
      <c r="AG16">
        <f t="shared" si="4"/>
        <v>-20.959396170903549</v>
      </c>
      <c r="AH16">
        <f t="shared" si="5"/>
        <v>-7082.3078609945169</v>
      </c>
      <c r="AI16">
        <f t="shared" si="6"/>
        <v>-7103.2672571654202</v>
      </c>
      <c r="AJ16">
        <f t="shared" si="7"/>
        <v>-880.77440358107106</v>
      </c>
      <c r="AK16">
        <f t="shared" si="22"/>
        <v>425.56421694756597</v>
      </c>
      <c r="AL16">
        <f t="shared" si="8"/>
        <v>-7558.4774437989254</v>
      </c>
      <c r="AN16">
        <f t="shared" si="9"/>
        <v>0</v>
      </c>
      <c r="AO16">
        <f t="shared" si="9"/>
        <v>0</v>
      </c>
      <c r="AP16">
        <f t="shared" si="9"/>
        <v>-7.5373887324752111</v>
      </c>
      <c r="AQ16">
        <f t="shared" si="9"/>
        <v>-2546.9296460690648</v>
      </c>
      <c r="AR16">
        <f t="shared" si="9"/>
        <v>-2554.4670348015397</v>
      </c>
      <c r="AS16">
        <f t="shared" si="9"/>
        <v>-316.74285896750371</v>
      </c>
      <c r="AT16">
        <f t="shared" si="9"/>
        <v>153.04080840926918</v>
      </c>
      <c r="AU16">
        <f t="shared" si="9"/>
        <v>-2718.1690853597743</v>
      </c>
      <c r="AW16">
        <v>13</v>
      </c>
      <c r="AX16">
        <f>IF(Z16&gt;0, (R16*SUMPRODUCT(K16:$K$98, X16:$X$98)-K16*$AZ$3)/Z16, 0)</f>
        <v>8302.0798409022991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4.3350000000000003E-3</v>
      </c>
      <c r="Q17" s="4">
        <f t="shared" si="21"/>
        <v>25</v>
      </c>
      <c r="R17">
        <f t="shared" si="0"/>
        <v>2000000</v>
      </c>
      <c r="S17">
        <f t="shared" si="1"/>
        <v>9298.8915232095569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6960.2632171177274</v>
      </c>
      <c r="AC17">
        <f t="shared" si="2"/>
        <v>7684.2108820039575</v>
      </c>
      <c r="AE17">
        <f t="shared" si="3"/>
        <v>0</v>
      </c>
      <c r="AF17">
        <f t="shared" si="4"/>
        <v>0</v>
      </c>
      <c r="AG17">
        <f t="shared" si="4"/>
        <v>-20.658943226793646</v>
      </c>
      <c r="AH17">
        <f t="shared" si="5"/>
        <v>-7268.718592069351</v>
      </c>
      <c r="AI17">
        <f t="shared" si="6"/>
        <v>-7289.3775352961447</v>
      </c>
      <c r="AJ17">
        <f t="shared" si="7"/>
        <v>-723.94766488623009</v>
      </c>
      <c r="AK17">
        <f t="shared" si="22"/>
        <v>487.21842519824099</v>
      </c>
      <c r="AL17">
        <f t="shared" si="8"/>
        <v>-7526.1067749841341</v>
      </c>
      <c r="AN17">
        <f t="shared" si="9"/>
        <v>0</v>
      </c>
      <c r="AO17">
        <f t="shared" si="9"/>
        <v>0</v>
      </c>
      <c r="AP17">
        <f t="shared" si="9"/>
        <v>-6.6333395223171241</v>
      </c>
      <c r="AQ17">
        <f t="shared" si="9"/>
        <v>-2333.8985825200029</v>
      </c>
      <c r="AR17">
        <f t="shared" si="9"/>
        <v>-2340.5319220423203</v>
      </c>
      <c r="AS17">
        <f t="shared" si="9"/>
        <v>-232.45093443844769</v>
      </c>
      <c r="AT17">
        <f t="shared" si="9"/>
        <v>156.44000762231647</v>
      </c>
      <c r="AU17">
        <f t="shared" si="9"/>
        <v>-2416.5428488584516</v>
      </c>
      <c r="AW17">
        <v>14</v>
      </c>
      <c r="AX17">
        <f>IF(Z17&gt;0, (R17*SUMPRODUCT(K17:$K$98, X17:$X$98)-K17*$AZ$3)/Z17, 0)</f>
        <v>9298.8915232095569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4.522E-3</v>
      </c>
      <c r="Q18" s="4">
        <f t="shared" si="21"/>
        <v>25</v>
      </c>
      <c r="R18">
        <f t="shared" si="0"/>
        <v>2000000</v>
      </c>
      <c r="S18">
        <f t="shared" si="1"/>
        <v>10156.153618290467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7684.2108820039575</v>
      </c>
      <c r="AC18">
        <f t="shared" si="2"/>
        <v>8270.7384699797658</v>
      </c>
      <c r="AE18">
        <f t="shared" si="3"/>
        <v>0</v>
      </c>
      <c r="AF18">
        <f t="shared" si="4"/>
        <v>0</v>
      </c>
      <c r="AG18">
        <f t="shared" si="4"/>
        <v>-20.358934053254149</v>
      </c>
      <c r="AH18">
        <f t="shared" si="5"/>
        <v>-7473.5793017248689</v>
      </c>
      <c r="AI18">
        <f t="shared" si="6"/>
        <v>-7493.9382357781233</v>
      </c>
      <c r="AJ18">
        <f t="shared" si="7"/>
        <v>-586.52758797580827</v>
      </c>
      <c r="AK18">
        <f t="shared" si="22"/>
        <v>537.89476174027709</v>
      </c>
      <c r="AL18">
        <f t="shared" si="8"/>
        <v>-7542.5710620136542</v>
      </c>
      <c r="AN18">
        <f t="shared" si="9"/>
        <v>0</v>
      </c>
      <c r="AO18">
        <f t="shared" si="9"/>
        <v>0</v>
      </c>
      <c r="AP18">
        <f t="shared" si="9"/>
        <v>-5.836616219441102</v>
      </c>
      <c r="AQ18">
        <f t="shared" si="9"/>
        <v>-2142.5686657084307</v>
      </c>
      <c r="AR18">
        <f t="shared" si="9"/>
        <v>-2148.4052819278718</v>
      </c>
      <c r="AS18">
        <f t="shared" si="9"/>
        <v>-168.14909976006766</v>
      </c>
      <c r="AT18">
        <f t="shared" si="9"/>
        <v>154.20676163661409</v>
      </c>
      <c r="AU18">
        <f t="shared" si="9"/>
        <v>-2162.3476200513255</v>
      </c>
      <c r="AW18">
        <v>15</v>
      </c>
      <c r="AX18">
        <f>IF(Z18&gt;0, (R18*SUMPRODUCT(K18:$K$98, X18:$X$98)-K18*$AZ$3)/Z18, 0)</f>
        <v>10156.153618290467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4.7470000000000004E-3</v>
      </c>
      <c r="Q19" s="4">
        <f t="shared" si="21"/>
        <v>25</v>
      </c>
      <c r="R19">
        <f t="shared" si="0"/>
        <v>2000000</v>
      </c>
      <c r="S19">
        <f t="shared" si="1"/>
        <v>10887.660715049158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8270.7384699797658</v>
      </c>
      <c r="AC19">
        <f t="shared" si="2"/>
        <v>8735.693170785431</v>
      </c>
      <c r="AE19">
        <f t="shared" si="3"/>
        <v>0</v>
      </c>
      <c r="AF19">
        <f t="shared" si="4"/>
        <v>0</v>
      </c>
      <c r="AG19">
        <f t="shared" si="4"/>
        <v>-20.058700852770809</v>
      </c>
      <c r="AH19">
        <f t="shared" si="5"/>
        <v>-7731.5087960637966</v>
      </c>
      <c r="AI19">
        <f t="shared" si="6"/>
        <v>-7751.5674969165675</v>
      </c>
      <c r="AJ19">
        <f t="shared" si="7"/>
        <v>-464.9547008056652</v>
      </c>
      <c r="AK19">
        <f t="shared" si="22"/>
        <v>578.9516928985837</v>
      </c>
      <c r="AL19">
        <f t="shared" si="8"/>
        <v>-7637.5705048236478</v>
      </c>
      <c r="AN19">
        <f t="shared" si="9"/>
        <v>0</v>
      </c>
      <c r="AO19">
        <f t="shared" si="9"/>
        <v>0</v>
      </c>
      <c r="AP19">
        <f t="shared" si="9"/>
        <v>-5.1344139643330386</v>
      </c>
      <c r="AQ19">
        <f t="shared" si="9"/>
        <v>-1979.029799549065</v>
      </c>
      <c r="AR19">
        <f t="shared" si="9"/>
        <v>-1984.1642135133982</v>
      </c>
      <c r="AS19">
        <f t="shared" si="9"/>
        <v>-119.01418372611762</v>
      </c>
      <c r="AT19">
        <f t="shared" si="9"/>
        <v>148.19392733912395</v>
      </c>
      <c r="AU19">
        <f t="shared" si="9"/>
        <v>-1954.9844699003916</v>
      </c>
      <c r="AW19">
        <v>16</v>
      </c>
      <c r="AX19">
        <f>IF(Z19&gt;0, (R19*SUMPRODUCT(K19:$K$98, X19:$X$98)-K19*$AZ$3)/Z19, 0)</f>
        <v>10887.660715049158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4.9870000000000001E-3</v>
      </c>
      <c r="Q20" s="4">
        <f t="shared" si="21"/>
        <v>25</v>
      </c>
      <c r="R20">
        <f t="shared" si="0"/>
        <v>2000000</v>
      </c>
      <c r="S20">
        <f t="shared" si="1"/>
        <v>11495.055095171205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8735.693170785431</v>
      </c>
      <c r="AC20">
        <f t="shared" si="2"/>
        <v>9084.8092341953779</v>
      </c>
      <c r="AE20">
        <f t="shared" si="3"/>
        <v>0</v>
      </c>
      <c r="AF20">
        <f t="shared" si="4"/>
        <v>0</v>
      </c>
      <c r="AG20">
        <f t="shared" si="4"/>
        <v>-19.758081103090333</v>
      </c>
      <c r="AH20">
        <f t="shared" si="5"/>
        <v>-8002.6192922214423</v>
      </c>
      <c r="AI20">
        <f t="shared" si="6"/>
        <v>-8022.3773733245325</v>
      </c>
      <c r="AJ20">
        <f t="shared" si="7"/>
        <v>-349.11606340994695</v>
      </c>
      <c r="AK20">
        <f t="shared" si="22"/>
        <v>611.49852195498022</v>
      </c>
      <c r="AL20">
        <f t="shared" si="8"/>
        <v>-7759.9949147794996</v>
      </c>
      <c r="AN20">
        <f t="shared" si="9"/>
        <v>0</v>
      </c>
      <c r="AO20">
        <f t="shared" si="9"/>
        <v>0</v>
      </c>
      <c r="AP20">
        <f t="shared" si="9"/>
        <v>-4.5155933055799817</v>
      </c>
      <c r="AQ20">
        <f t="shared" si="9"/>
        <v>-1828.9516028663475</v>
      </c>
      <c r="AR20">
        <f t="shared" si="9"/>
        <v>-1833.4671961719273</v>
      </c>
      <c r="AS20">
        <f t="shared" si="9"/>
        <v>-79.78842432010363</v>
      </c>
      <c r="AT20">
        <f t="shared" si="9"/>
        <v>139.7543930356716</v>
      </c>
      <c r="AU20">
        <f t="shared" si="9"/>
        <v>-1773.5012274563594</v>
      </c>
      <c r="AW20">
        <v>17</v>
      </c>
      <c r="AX20">
        <f>IF(Z20&gt;0, (R20*SUMPRODUCT(K20:$K$98, X20:$X$98)-K20*$AZ$3)/Z20, 0)</f>
        <v>11495.055095171205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5.2249999999999996E-3</v>
      </c>
      <c r="Q21" s="4">
        <f t="shared" si="21"/>
        <v>25</v>
      </c>
      <c r="R21">
        <f t="shared" si="0"/>
        <v>2000000</v>
      </c>
      <c r="S21">
        <f t="shared" si="1"/>
        <v>11993.668716711583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9084.8092341953779</v>
      </c>
      <c r="AC21">
        <f t="shared" si="2"/>
        <v>9334.5592946853067</v>
      </c>
      <c r="AE21">
        <f t="shared" si="3"/>
        <v>0</v>
      </c>
      <c r="AF21">
        <f t="shared" si="4"/>
        <v>0</v>
      </c>
      <c r="AG21">
        <f t="shared" si="4"/>
        <v>-19.457264318295785</v>
      </c>
      <c r="AH21">
        <f t="shared" si="5"/>
        <v>-8258.8779010917588</v>
      </c>
      <c r="AI21">
        <f t="shared" si="6"/>
        <v>-8278.3351654100552</v>
      </c>
      <c r="AJ21">
        <f t="shared" si="7"/>
        <v>-249.75006048992873</v>
      </c>
      <c r="AK21">
        <f t="shared" si="22"/>
        <v>635.93664639367648</v>
      </c>
      <c r="AL21">
        <f t="shared" si="8"/>
        <v>-7892.1485795063072</v>
      </c>
      <c r="AN21">
        <f t="shared" si="9"/>
        <v>0</v>
      </c>
      <c r="AO21">
        <f t="shared" si="9"/>
        <v>0</v>
      </c>
      <c r="AP21">
        <f t="shared" si="9"/>
        <v>-3.9703958906272554</v>
      </c>
      <c r="AQ21">
        <f t="shared" si="9"/>
        <v>-1685.2839301182428</v>
      </c>
      <c r="AR21">
        <f t="shared" si="9"/>
        <v>-1689.2543260088701</v>
      </c>
      <c r="AS21">
        <f t="shared" si="9"/>
        <v>-50.96331106119105</v>
      </c>
      <c r="AT21">
        <f t="shared" si="9"/>
        <v>129.76748458757038</v>
      </c>
      <c r="AU21">
        <f t="shared" si="9"/>
        <v>-1610.4501524824907</v>
      </c>
      <c r="AW21">
        <v>18</v>
      </c>
      <c r="AX21">
        <f>IF(Z21&gt;0, (R21*SUMPRODUCT(K21:$K$98, X21:$X$98)-K21*$AZ$3)/Z21, 0)</f>
        <v>11993.668716711583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5.4879999999999998E-3</v>
      </c>
      <c r="Q22" s="4">
        <f t="shared" si="21"/>
        <v>25</v>
      </c>
      <c r="R22">
        <f t="shared" si="0"/>
        <v>2000000</v>
      </c>
      <c r="S22">
        <f t="shared" si="1"/>
        <v>12405.125740682772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9334.5592946853067</v>
      </c>
      <c r="AC22">
        <f t="shared" si="2"/>
        <v>9505.2589925637294</v>
      </c>
      <c r="AE22">
        <f t="shared" si="3"/>
        <v>0</v>
      </c>
      <c r="AF22">
        <f t="shared" si="4"/>
        <v>0</v>
      </c>
      <c r="AG22">
        <f t="shared" si="4"/>
        <v>-19.155910208534017</v>
      </c>
      <c r="AH22">
        <f t="shared" si="5"/>
        <v>-8542.5173263045799</v>
      </c>
      <c r="AI22">
        <f t="shared" si="6"/>
        <v>-8561.6732365131138</v>
      </c>
      <c r="AJ22">
        <f t="shared" si="7"/>
        <v>-170.69969787842274</v>
      </c>
      <c r="AK22">
        <f t="shared" si="22"/>
        <v>653.41915062797148</v>
      </c>
      <c r="AL22">
        <f t="shared" si="8"/>
        <v>-8078.9537837635653</v>
      </c>
      <c r="AN22">
        <f t="shared" si="9"/>
        <v>0</v>
      </c>
      <c r="AO22">
        <f t="shared" si="9"/>
        <v>0</v>
      </c>
      <c r="AP22">
        <f t="shared" si="9"/>
        <v>-3.4900914277439465</v>
      </c>
      <c r="AQ22">
        <f t="shared" si="9"/>
        <v>-1556.3951891258839</v>
      </c>
      <c r="AR22">
        <f t="shared" si="9"/>
        <v>-1559.8852805536278</v>
      </c>
      <c r="AS22">
        <f t="shared" si="9"/>
        <v>-31.100456506553936</v>
      </c>
      <c r="AT22">
        <f t="shared" si="9"/>
        <v>119.04903246594084</v>
      </c>
      <c r="AU22">
        <f t="shared" si="9"/>
        <v>-1471.9367045942408</v>
      </c>
      <c r="AW22">
        <v>19</v>
      </c>
      <c r="AX22">
        <f>IF(Z22&gt;0, (R22*SUMPRODUCT(K22:$K$98, X22:$X$98)-K22*$AZ$3)/Z22, 0)</f>
        <v>12405.125740682772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5.7670000000000004E-3</v>
      </c>
      <c r="Q23" s="4">
        <f t="shared" si="21"/>
        <v>25</v>
      </c>
      <c r="R23">
        <f t="shared" si="0"/>
        <v>2000000</v>
      </c>
      <c r="S23">
        <f t="shared" si="1"/>
        <v>12737.42137738054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9505.2589925637294</v>
      </c>
      <c r="AC23">
        <f t="shared" si="2"/>
        <v>9605.9920427205834</v>
      </c>
      <c r="AE23">
        <f t="shared" si="3"/>
        <v>0</v>
      </c>
      <c r="AF23">
        <f t="shared" si="4"/>
        <v>0</v>
      </c>
      <c r="AG23">
        <f t="shared" si="4"/>
        <v>-18.853878972276064</v>
      </c>
      <c r="AH23">
        <f t="shared" si="5"/>
        <v>-8837.7707338092569</v>
      </c>
      <c r="AI23">
        <f t="shared" si="6"/>
        <v>-8856.6246127815321</v>
      </c>
      <c r="AJ23">
        <f t="shared" si="7"/>
        <v>-100.73305015685401</v>
      </c>
      <c r="AK23">
        <f t="shared" si="22"/>
        <v>665.36812947946112</v>
      </c>
      <c r="AL23">
        <f t="shared" si="8"/>
        <v>-8291.9895334589255</v>
      </c>
      <c r="AN23">
        <f t="shared" si="9"/>
        <v>0</v>
      </c>
      <c r="AO23">
        <f t="shared" si="9"/>
        <v>0</v>
      </c>
      <c r="AP23">
        <f t="shared" si="9"/>
        <v>-3.0670206751809892</v>
      </c>
      <c r="AQ23">
        <f t="shared" si="9"/>
        <v>-1437.6683759856674</v>
      </c>
      <c r="AR23">
        <f t="shared" si="9"/>
        <v>-1440.7353966608482</v>
      </c>
      <c r="AS23">
        <f t="shared" si="9"/>
        <v>-16.386566815211605</v>
      </c>
      <c r="AT23">
        <f t="shared" si="9"/>
        <v>108.2375575191068</v>
      </c>
      <c r="AU23">
        <f t="shared" si="9"/>
        <v>-1348.8844059569531</v>
      </c>
      <c r="AW23">
        <v>20</v>
      </c>
      <c r="AX23">
        <f>IF(Z23&gt;0, (R23*SUMPRODUCT(K23:$K$98, X23:$X$98)-K23*$AZ$3)/Z23, 0)</f>
        <v>12737.42137738054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6.0780000000000001E-3</v>
      </c>
      <c r="Q24" s="4">
        <f t="shared" si="21"/>
        <v>25</v>
      </c>
      <c r="R24">
        <f t="shared" si="0"/>
        <v>2000000</v>
      </c>
      <c r="S24">
        <f t="shared" si="1"/>
        <v>13002.040851323032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9605.9920427205834</v>
      </c>
      <c r="AC24">
        <f t="shared" si="2"/>
        <v>9647.9024518087881</v>
      </c>
      <c r="AE24">
        <f t="shared" si="3"/>
        <v>0</v>
      </c>
      <c r="AF24">
        <f t="shared" si="4"/>
        <v>0</v>
      </c>
      <c r="AG24">
        <f t="shared" si="4"/>
        <v>-18.550746306159809</v>
      </c>
      <c r="AH24">
        <f t="shared" si="5"/>
        <v>-9167.5101114795125</v>
      </c>
      <c r="AI24">
        <f t="shared" si="6"/>
        <v>-9186.0608577856729</v>
      </c>
      <c r="AJ24">
        <f t="shared" si="7"/>
        <v>-41.910409088204688</v>
      </c>
      <c r="AK24">
        <f t="shared" si="22"/>
        <v>672.41944299044087</v>
      </c>
      <c r="AL24">
        <f t="shared" si="8"/>
        <v>-8555.5518238834375</v>
      </c>
      <c r="AN24">
        <f t="shared" si="9"/>
        <v>0</v>
      </c>
      <c r="AO24">
        <f t="shared" si="9"/>
        <v>0</v>
      </c>
      <c r="AP24">
        <f t="shared" si="9"/>
        <v>-2.6943831399691325</v>
      </c>
      <c r="AQ24">
        <f t="shared" si="9"/>
        <v>-1331.525118839289</v>
      </c>
      <c r="AR24">
        <f t="shared" si="9"/>
        <v>-1334.2195019792582</v>
      </c>
      <c r="AS24">
        <f t="shared" si="9"/>
        <v>-6.0872321669868148</v>
      </c>
      <c r="AT24">
        <f t="shared" si="9"/>
        <v>97.664836782296064</v>
      </c>
      <c r="AU24">
        <f t="shared" si="9"/>
        <v>-1242.6418973639493</v>
      </c>
      <c r="AW24">
        <v>21</v>
      </c>
      <c r="AX24">
        <f>IF(Z24&gt;0, (R24*SUMPRODUCT(K24:$K$98, X24:$X$98)-K24*$AZ$3)/Z24, 0)</f>
        <v>13002.040851323032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6.4359999999999999E-3</v>
      </c>
      <c r="Q25" s="4">
        <f t="shared" si="21"/>
        <v>25</v>
      </c>
      <c r="R25">
        <f t="shared" si="0"/>
        <v>2000000</v>
      </c>
      <c r="S25">
        <f t="shared" si="1"/>
        <v>13204.964150391648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9647.9024518087881</v>
      </c>
      <c r="AC25">
        <f t="shared" si="2"/>
        <v>9637.4298196425971</v>
      </c>
      <c r="AE25">
        <f t="shared" si="3"/>
        <v>0</v>
      </c>
      <c r="AF25">
        <f t="shared" si="4"/>
        <v>0</v>
      </c>
      <c r="AG25">
        <f t="shared" si="4"/>
        <v>-18.245846239871767</v>
      </c>
      <c r="AH25">
        <f t="shared" si="5"/>
        <v>-9551.4082581155635</v>
      </c>
      <c r="AI25">
        <f t="shared" si="6"/>
        <v>-9569.6541043554353</v>
      </c>
      <c r="AJ25">
        <f t="shared" si="7"/>
        <v>10.472632166191033</v>
      </c>
      <c r="AK25">
        <f t="shared" si="22"/>
        <v>675.35317162661522</v>
      </c>
      <c r="AL25">
        <f t="shared" si="8"/>
        <v>-8883.828300562629</v>
      </c>
      <c r="AN25">
        <f t="shared" si="9"/>
        <v>0</v>
      </c>
      <c r="AO25">
        <f t="shared" si="9"/>
        <v>0</v>
      </c>
      <c r="AP25">
        <f t="shared" si="9"/>
        <v>-2.3661591595362501</v>
      </c>
      <c r="AQ25">
        <f t="shared" si="9"/>
        <v>-1238.6464206315243</v>
      </c>
      <c r="AR25">
        <f t="shared" si="9"/>
        <v>-1241.0125797910605</v>
      </c>
      <c r="AS25">
        <f t="shared" si="9"/>
        <v>1.3581126465012361</v>
      </c>
      <c r="AT25">
        <f t="shared" si="9"/>
        <v>87.581199137486735</v>
      </c>
      <c r="AU25">
        <f t="shared" si="9"/>
        <v>-1152.0732680070726</v>
      </c>
      <c r="AW25">
        <v>22</v>
      </c>
      <c r="AX25">
        <f>IF(Z25&gt;0, (R25*SUMPRODUCT(K25:$K$98, X25:$X$98)-K25*$AZ$3)/Z25, 0)</f>
        <v>13204.964150391648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6.8199999999999997E-3</v>
      </c>
      <c r="Q26" s="4">
        <f t="shared" si="21"/>
        <v>25</v>
      </c>
      <c r="R26">
        <f t="shared" si="0"/>
        <v>2000000</v>
      </c>
      <c r="S26">
        <f t="shared" si="1"/>
        <v>13348.459577104499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9637.4298196425971</v>
      </c>
      <c r="AC26">
        <f t="shared" si="2"/>
        <v>9578.2945478263373</v>
      </c>
      <c r="AE26">
        <f t="shared" si="3"/>
        <v>0</v>
      </c>
      <c r="AF26">
        <f t="shared" si="4"/>
        <v>0</v>
      </c>
      <c r="AG26">
        <f t="shared" si="4"/>
        <v>-17.93895110611712</v>
      </c>
      <c r="AH26">
        <f t="shared" si="5"/>
        <v>-9954.9337084740364</v>
      </c>
      <c r="AI26">
        <f t="shared" si="6"/>
        <v>-9972.8726595801527</v>
      </c>
      <c r="AJ26">
        <f t="shared" si="7"/>
        <v>59.135271816259774</v>
      </c>
      <c r="AK26">
        <f t="shared" si="22"/>
        <v>674.62008737498184</v>
      </c>
      <c r="AL26">
        <f t="shared" si="8"/>
        <v>-9239.1173003889107</v>
      </c>
      <c r="AN26">
        <f t="shared" si="9"/>
        <v>0</v>
      </c>
      <c r="AO26">
        <f t="shared" si="9"/>
        <v>0</v>
      </c>
      <c r="AP26">
        <f t="shared" si="9"/>
        <v>-2.077107466493616</v>
      </c>
      <c r="AQ26">
        <f t="shared" si="9"/>
        <v>-1152.6575334312304</v>
      </c>
      <c r="AR26">
        <f t="shared" si="9"/>
        <v>-1154.7346408977239</v>
      </c>
      <c r="AS26">
        <f t="shared" si="9"/>
        <v>6.8471291267858998</v>
      </c>
      <c r="AT26">
        <f t="shared" si="9"/>
        <v>78.112617189492539</v>
      </c>
      <c r="AU26">
        <f t="shared" si="9"/>
        <v>-1069.7748945814456</v>
      </c>
      <c r="AW26">
        <v>23</v>
      </c>
      <c r="AX26">
        <f>IF(Z26&gt;0, (R26*SUMPRODUCT(K26:$K$98, X26:$X$98)-K26*$AZ$3)/Z26, 0)</f>
        <v>13348.459577104499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7.2269999999999999E-3</v>
      </c>
      <c r="Q27" s="4">
        <f t="shared" si="21"/>
        <v>25</v>
      </c>
      <c r="R27">
        <f t="shared" si="0"/>
        <v>2000000</v>
      </c>
      <c r="S27">
        <f t="shared" si="1"/>
        <v>13441.316936846213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9578.2945478263373</v>
      </c>
      <c r="AC27">
        <f t="shared" si="2"/>
        <v>9478.7719686944565</v>
      </c>
      <c r="AE27">
        <f t="shared" si="3"/>
        <v>0</v>
      </c>
      <c r="AF27">
        <f t="shared" si="4"/>
        <v>0</v>
      </c>
      <c r="AG27">
        <f t="shared" si="4"/>
        <v>-17.629916795412043</v>
      </c>
      <c r="AH27">
        <f t="shared" si="5"/>
        <v>-10371.583971512675</v>
      </c>
      <c r="AI27">
        <f t="shared" si="6"/>
        <v>-10389.213888308086</v>
      </c>
      <c r="AJ27">
        <f t="shared" si="7"/>
        <v>99.522579131880775</v>
      </c>
      <c r="AK27">
        <f t="shared" si="22"/>
        <v>670.48061834784369</v>
      </c>
      <c r="AL27">
        <f t="shared" si="8"/>
        <v>-9619.2106908283622</v>
      </c>
      <c r="AN27">
        <f t="shared" si="9"/>
        <v>0</v>
      </c>
      <c r="AO27">
        <f t="shared" si="9"/>
        <v>0</v>
      </c>
      <c r="AP27">
        <f t="shared" si="9"/>
        <v>-1.8226117287217236</v>
      </c>
      <c r="AQ27">
        <f t="shared" si="9"/>
        <v>-1072.2325471678116</v>
      </c>
      <c r="AR27">
        <f t="shared" si="9"/>
        <v>-1074.0551588965332</v>
      </c>
      <c r="AS27">
        <f t="shared" si="9"/>
        <v>10.288818835810185</v>
      </c>
      <c r="AT27">
        <f t="shared" si="9"/>
        <v>69.315462634479928</v>
      </c>
      <c r="AU27">
        <f t="shared" si="9"/>
        <v>-994.4508774262431</v>
      </c>
      <c r="AW27">
        <v>24</v>
      </c>
      <c r="AX27">
        <f>IF(Z27&gt;0, (R27*SUMPRODUCT(K27:$K$98, X27:$X$98)-K27*$AZ$3)/Z27, 0)</f>
        <v>13441.316936846213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7.6860000000000001E-3</v>
      </c>
      <c r="Q28" s="4">
        <f t="shared" si="21"/>
        <v>25</v>
      </c>
      <c r="R28">
        <f t="shared" si="0"/>
        <v>2000000</v>
      </c>
      <c r="S28">
        <f t="shared" si="1"/>
        <v>13492.864235862002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9478.7719686944565</v>
      </c>
      <c r="AC28">
        <f t="shared" si="2"/>
        <v>9346.8384878653469</v>
      </c>
      <c r="AE28">
        <f t="shared" si="3"/>
        <v>0</v>
      </c>
      <c r="AF28">
        <f t="shared" si="4"/>
        <v>0</v>
      </c>
      <c r="AG28">
        <f t="shared" si="4"/>
        <v>-17.318114086968386</v>
      </c>
      <c r="AH28">
        <f t="shared" si="5"/>
        <v>-10840.283239162958</v>
      </c>
      <c r="AI28">
        <f t="shared" si="6"/>
        <v>-10857.601353249927</v>
      </c>
      <c r="AJ28">
        <f t="shared" si="7"/>
        <v>131.93348082910961</v>
      </c>
      <c r="AK28">
        <f t="shared" si="22"/>
        <v>663.51403780861199</v>
      </c>
      <c r="AL28">
        <f t="shared" si="8"/>
        <v>-10062.153834612205</v>
      </c>
      <c r="AN28">
        <f t="shared" si="9"/>
        <v>0</v>
      </c>
      <c r="AO28">
        <f t="shared" si="9"/>
        <v>0</v>
      </c>
      <c r="AP28">
        <f t="shared" si="9"/>
        <v>-1.5985509086495993</v>
      </c>
      <c r="AQ28">
        <f t="shared" si="9"/>
        <v>-1000.6138390682263</v>
      </c>
      <c r="AR28">
        <f t="shared" si="9"/>
        <v>-1002.2123899768759</v>
      </c>
      <c r="AS28">
        <f t="shared" si="9"/>
        <v>12.178138139150985</v>
      </c>
      <c r="AT28">
        <f t="shared" si="9"/>
        <v>61.24575474640465</v>
      </c>
      <c r="AU28">
        <f t="shared" si="9"/>
        <v>-928.78849709132021</v>
      </c>
      <c r="AW28">
        <v>25</v>
      </c>
      <c r="AX28">
        <f>IF(Z28&gt;0, (R28*SUMPRODUCT(K28:$K$98, X28:$X$98)-K28*$AZ$3)/Z28, 0)</f>
        <v>13492.864235862002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8.2030000000000002E-3</v>
      </c>
      <c r="Q29" s="4">
        <f t="shared" si="21"/>
        <v>25</v>
      </c>
      <c r="R29">
        <f t="shared" si="0"/>
        <v>2000000</v>
      </c>
      <c r="S29">
        <f t="shared" si="1"/>
        <v>13506.214038597051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9346.8384878653469</v>
      </c>
      <c r="AC29">
        <f t="shared" si="2"/>
        <v>9185.777386599535</v>
      </c>
      <c r="AE29">
        <f t="shared" si="3"/>
        <v>0</v>
      </c>
      <c r="AF29">
        <f t="shared" si="4"/>
        <v>0</v>
      </c>
      <c r="AG29">
        <f t="shared" si="4"/>
        <v>-17.002872456243303</v>
      </c>
      <c r="AH29">
        <f t="shared" si="5"/>
        <v>-11364.839188432134</v>
      </c>
      <c r="AI29">
        <f t="shared" si="6"/>
        <v>-11381.842060888377</v>
      </c>
      <c r="AJ29">
        <f t="shared" si="7"/>
        <v>161.06110126581189</v>
      </c>
      <c r="AK29">
        <f t="shared" si="22"/>
        <v>654.27869415057432</v>
      </c>
      <c r="AL29">
        <f t="shared" si="8"/>
        <v>-10566.502265471991</v>
      </c>
      <c r="AN29">
        <f t="shared" si="9"/>
        <v>0</v>
      </c>
      <c r="AO29">
        <f t="shared" si="9"/>
        <v>0</v>
      </c>
      <c r="AP29">
        <f t="shared" si="9"/>
        <v>-1.4012968629102238</v>
      </c>
      <c r="AQ29">
        <f t="shared" si="9"/>
        <v>-936.63665026090439</v>
      </c>
      <c r="AR29">
        <f t="shared" si="9"/>
        <v>-938.03794712381466</v>
      </c>
      <c r="AS29">
        <f t="shared" si="9"/>
        <v>13.273899249757362</v>
      </c>
      <c r="AT29">
        <f t="shared" si="9"/>
        <v>53.92257596130721</v>
      </c>
      <c r="AU29">
        <f t="shared" si="9"/>
        <v>-870.84147191275008</v>
      </c>
      <c r="AW29">
        <v>26</v>
      </c>
      <c r="AX29">
        <f>IF(Z29&gt;0, (R29*SUMPRODUCT(K29:$K$98, X29:$X$98)-K29*$AZ$3)/Z29, 0)</f>
        <v>13506.214038597051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8.7950000000000007E-3</v>
      </c>
      <c r="Q30" s="4">
        <f t="shared" si="21"/>
        <v>25</v>
      </c>
      <c r="R30">
        <f t="shared" si="0"/>
        <v>2000000</v>
      </c>
      <c r="S30">
        <f t="shared" si="1"/>
        <v>13484.651604102513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9185.777386599535</v>
      </c>
      <c r="AC30">
        <f t="shared" si="2"/>
        <v>8998.7413950907794</v>
      </c>
      <c r="AE30">
        <f t="shared" si="3"/>
        <v>0</v>
      </c>
      <c r="AF30">
        <f t="shared" si="4"/>
        <v>0</v>
      </c>
      <c r="AG30">
        <f t="shared" si="4"/>
        <v>-16.68330346842821</v>
      </c>
      <c r="AH30">
        <f t="shared" si="5"/>
        <v>-11963.221060212787</v>
      </c>
      <c r="AI30">
        <f t="shared" si="6"/>
        <v>-11979.904363681215</v>
      </c>
      <c r="AJ30">
        <f t="shared" si="7"/>
        <v>187.03599150875561</v>
      </c>
      <c r="AK30">
        <f t="shared" si="22"/>
        <v>643.0044170619675</v>
      </c>
      <c r="AL30">
        <f t="shared" si="8"/>
        <v>-11149.863955110492</v>
      </c>
      <c r="AN30">
        <f t="shared" si="9"/>
        <v>0</v>
      </c>
      <c r="AO30">
        <f t="shared" si="9"/>
        <v>0</v>
      </c>
      <c r="AP30">
        <f t="shared" si="9"/>
        <v>-1.2276424003319877</v>
      </c>
      <c r="AQ30">
        <f t="shared" si="9"/>
        <v>-880.31470780681548</v>
      </c>
      <c r="AR30">
        <f t="shared" si="9"/>
        <v>-881.54235020714748</v>
      </c>
      <c r="AS30">
        <f t="shared" si="9"/>
        <v>13.76306041539114</v>
      </c>
      <c r="AT30">
        <f t="shared" si="9"/>
        <v>47.315538405200172</v>
      </c>
      <c r="AU30">
        <f t="shared" si="9"/>
        <v>-820.46375138655617</v>
      </c>
      <c r="AW30">
        <v>27</v>
      </c>
      <c r="AX30">
        <f>IF(Z30&gt;0, (R30*SUMPRODUCT(K30:$K$98, X30:$X$98)-K30*$AZ$3)/Z30, 0)</f>
        <v>13484.651604102513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9.4780000000000003E-3</v>
      </c>
      <c r="Q31" s="4">
        <f t="shared" si="21"/>
        <v>25</v>
      </c>
      <c r="R31">
        <f t="shared" si="0"/>
        <v>2000000</v>
      </c>
      <c r="S31">
        <f t="shared" si="1"/>
        <v>13430.014478390764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8998.7413950907794</v>
      </c>
      <c r="AC31">
        <f t="shared" si="2"/>
        <v>8787.7129897412451</v>
      </c>
      <c r="AE31">
        <f t="shared" si="3"/>
        <v>0</v>
      </c>
      <c r="AF31">
        <f t="shared" si="4"/>
        <v>0</v>
      </c>
      <c r="AG31">
        <f t="shared" si="4"/>
        <v>-16.358346083470163</v>
      </c>
      <c r="AH31">
        <f t="shared" si="5"/>
        <v>-12649.948021901006</v>
      </c>
      <c r="AI31">
        <f t="shared" si="6"/>
        <v>-12666.306367984476</v>
      </c>
      <c r="AJ31">
        <f t="shared" si="7"/>
        <v>211.0284053495343</v>
      </c>
      <c r="AK31">
        <f t="shared" si="22"/>
        <v>629.91189765635465</v>
      </c>
      <c r="AL31">
        <f t="shared" si="8"/>
        <v>-11825.366064978587</v>
      </c>
      <c r="AN31">
        <f t="shared" si="9"/>
        <v>0</v>
      </c>
      <c r="AO31">
        <f t="shared" si="9"/>
        <v>0</v>
      </c>
      <c r="AP31">
        <f t="shared" si="9"/>
        <v>-1.0747592693377865</v>
      </c>
      <c r="AQ31">
        <f t="shared" si="9"/>
        <v>-831.11390502475558</v>
      </c>
      <c r="AR31">
        <f t="shared" si="9"/>
        <v>-832.18866429409331</v>
      </c>
      <c r="AS31">
        <f t="shared" si="9"/>
        <v>13.86477175538951</v>
      </c>
      <c r="AT31">
        <f t="shared" si="9"/>
        <v>41.385825157252498</v>
      </c>
      <c r="AU31">
        <f t="shared" si="9"/>
        <v>-776.93806738145133</v>
      </c>
      <c r="AW31">
        <v>28</v>
      </c>
      <c r="AX31">
        <f>IF(Z31&gt;0, (R31*SUMPRODUCT(K31:$K$98, X31:$X$98)-K31*$AZ$3)/Z31, 0)</f>
        <v>13430.014478390764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1.0265E-2</v>
      </c>
      <c r="Q32" s="4">
        <f t="shared" si="21"/>
        <v>25</v>
      </c>
      <c r="R32">
        <f t="shared" si="0"/>
        <v>2000000</v>
      </c>
      <c r="S32">
        <f t="shared" si="1"/>
        <v>13343.512973743464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8787.7129897412451</v>
      </c>
      <c r="AC32">
        <f t="shared" si="2"/>
        <v>8554.176140481919</v>
      </c>
      <c r="AE32">
        <f t="shared" si="3"/>
        <v>0</v>
      </c>
      <c r="AF32">
        <f t="shared" si="4"/>
        <v>0</v>
      </c>
      <c r="AG32">
        <f t="shared" si="4"/>
        <v>-16.02684420008864</v>
      </c>
      <c r="AH32">
        <f t="shared" si="5"/>
        <v>-13433.473803745697</v>
      </c>
      <c r="AI32">
        <f t="shared" si="6"/>
        <v>-13449.500647945786</v>
      </c>
      <c r="AJ32">
        <f t="shared" si="7"/>
        <v>233.53684925932612</v>
      </c>
      <c r="AK32">
        <f t="shared" si="22"/>
        <v>615.13990928188718</v>
      </c>
      <c r="AL32">
        <f t="shared" si="8"/>
        <v>-12600.823889404573</v>
      </c>
      <c r="AN32">
        <f t="shared" si="9"/>
        <v>0</v>
      </c>
      <c r="AO32">
        <f t="shared" si="9"/>
        <v>0</v>
      </c>
      <c r="AP32">
        <f t="shared" si="9"/>
        <v>-0.94016006495058591</v>
      </c>
      <c r="AQ32">
        <f t="shared" si="9"/>
        <v>-788.02884998231275</v>
      </c>
      <c r="AR32">
        <f t="shared" si="9"/>
        <v>-788.96901004726328</v>
      </c>
      <c r="AS32">
        <f t="shared" si="9"/>
        <v>13.699641465709693</v>
      </c>
      <c r="AT32">
        <f t="shared" si="9"/>
        <v>36.085081369977878</v>
      </c>
      <c r="AU32">
        <f t="shared" si="9"/>
        <v>-739.18428721157579</v>
      </c>
      <c r="AW32">
        <v>29</v>
      </c>
      <c r="AX32">
        <f>IF(Z32&gt;0, (R32*SUMPRODUCT(K32:$K$98, X32:$X$98)-K32*$AZ$3)/Z32, 0)</f>
        <v>13343.512973743464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1.1204E-2</v>
      </c>
      <c r="Q33" s="4">
        <f t="shared" si="21"/>
        <v>25</v>
      </c>
      <c r="R33">
        <f t="shared" si="0"/>
        <v>2000000</v>
      </c>
      <c r="S33">
        <f t="shared" si="1"/>
        <v>13227.023037464327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8554.176140481919</v>
      </c>
      <c r="AC33">
        <f t="shared" si="2"/>
        <v>8299.6982331473118</v>
      </c>
      <c r="AE33">
        <f t="shared" si="3"/>
        <v>0</v>
      </c>
      <c r="AF33">
        <f t="shared" si="4"/>
        <v>0</v>
      </c>
      <c r="AG33">
        <f t="shared" si="4"/>
        <v>-15.687010995669961</v>
      </c>
      <c r="AH33">
        <f t="shared" si="5"/>
        <v>-14365.180993423452</v>
      </c>
      <c r="AI33">
        <f t="shared" si="6"/>
        <v>-14380.868004419122</v>
      </c>
      <c r="AJ33">
        <f t="shared" si="7"/>
        <v>254.47790733460715</v>
      </c>
      <c r="AK33">
        <f t="shared" si="22"/>
        <v>598.79232983373436</v>
      </c>
      <c r="AL33">
        <f t="shared" si="8"/>
        <v>-13527.597767250782</v>
      </c>
      <c r="AN33">
        <f t="shared" si="9"/>
        <v>0</v>
      </c>
      <c r="AO33">
        <f t="shared" si="9"/>
        <v>0</v>
      </c>
      <c r="AP33">
        <f t="shared" si="9"/>
        <v>-0.82162938476194081</v>
      </c>
      <c r="AQ33">
        <f t="shared" si="9"/>
        <v>-752.39666912188318</v>
      </c>
      <c r="AR33">
        <f t="shared" si="9"/>
        <v>-753.21829850664517</v>
      </c>
      <c r="AS33">
        <f t="shared" si="9"/>
        <v>13.328640267833878</v>
      </c>
      <c r="AT33">
        <f t="shared" si="9"/>
        <v>31.362595060159105</v>
      </c>
      <c r="AU33">
        <f t="shared" si="9"/>
        <v>-708.52706317865227</v>
      </c>
      <c r="AW33">
        <v>30</v>
      </c>
      <c r="AX33">
        <f>IF(Z33&gt;0, (R33*SUMPRODUCT(K33:$K$98, X33:$X$98)-K33*$AZ$3)/Z33, 0)</f>
        <v>13227.023037464327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1.2285000000000001E-2</v>
      </c>
      <c r="Q34" s="4">
        <f t="shared" si="21"/>
        <v>25</v>
      </c>
      <c r="R34">
        <f t="shared" si="0"/>
        <v>2000000</v>
      </c>
      <c r="S34">
        <f t="shared" si="1"/>
        <v>13078.606471284265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8299.6982331473118</v>
      </c>
      <c r="AC34">
        <f t="shared" si="2"/>
        <v>8023.6863342465931</v>
      </c>
      <c r="AE34">
        <f t="shared" si="3"/>
        <v>0</v>
      </c>
      <c r="AF34">
        <f t="shared" si="4"/>
        <v>0</v>
      </c>
      <c r="AG34">
        <f t="shared" si="4"/>
        <v>-15.337425955631456</v>
      </c>
      <c r="AH34">
        <f t="shared" si="5"/>
        <v>-15417.194406544439</v>
      </c>
      <c r="AI34">
        <f t="shared" si="6"/>
        <v>-15432.53183250007</v>
      </c>
      <c r="AJ34">
        <f t="shared" si="7"/>
        <v>276.01189890071873</v>
      </c>
      <c r="AK34">
        <f t="shared" si="22"/>
        <v>580.97887632031188</v>
      </c>
      <c r="AL34">
        <f t="shared" si="8"/>
        <v>-14575.541057279039</v>
      </c>
      <c r="AN34">
        <f t="shared" si="9"/>
        <v>0</v>
      </c>
      <c r="AO34">
        <f t="shared" si="9"/>
        <v>0</v>
      </c>
      <c r="AP34">
        <f t="shared" si="9"/>
        <v>-0.71724944100225085</v>
      </c>
      <c r="AQ34">
        <f t="shared" si="9"/>
        <v>-720.979785128603</v>
      </c>
      <c r="AR34">
        <f t="shared" si="9"/>
        <v>-721.69703456960531</v>
      </c>
      <c r="AS34">
        <f t="shared" si="9"/>
        <v>12.907601364740195</v>
      </c>
      <c r="AT34">
        <f t="shared" si="9"/>
        <v>27.169277001259584</v>
      </c>
      <c r="AU34">
        <f t="shared" ref="AU34:AU79" si="23">AL34*$K34</f>
        <v>-681.62015620360546</v>
      </c>
      <c r="AW34">
        <v>31</v>
      </c>
      <c r="AX34">
        <f>IF(Z34&gt;0, (R34*SUMPRODUCT(K34:$K$98, X34:$X$98)-K34*$AZ$3)/Z34, 0)</f>
        <v>13078.606471284265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1.3528E-2</v>
      </c>
      <c r="Q35" s="4">
        <f t="shared" si="21"/>
        <v>25</v>
      </c>
      <c r="R35">
        <f t="shared" si="0"/>
        <v>2000000</v>
      </c>
      <c r="S35">
        <f t="shared" si="1"/>
        <v>12900.236240923403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8023.6863342465931</v>
      </c>
      <c r="AC35">
        <f t="shared" si="2"/>
        <v>7728.0500939583153</v>
      </c>
      <c r="AE35">
        <f t="shared" si="3"/>
        <v>0</v>
      </c>
      <c r="AF35">
        <f t="shared" ref="AF35:AG66" si="24">-$Z35*P35</f>
        <v>0</v>
      </c>
      <c r="AG35">
        <f t="shared" si="24"/>
        <v>-14.976566997747359</v>
      </c>
      <c r="AH35">
        <f t="shared" si="5"/>
        <v>-16598.775866222586</v>
      </c>
      <c r="AI35">
        <f t="shared" ref="AI35:AI66" si="25">SUM(AE35:AH35)</f>
        <v>-16613.752433220332</v>
      </c>
      <c r="AJ35">
        <f t="shared" si="7"/>
        <v>295.6362402882778</v>
      </c>
      <c r="AK35">
        <f t="shared" si="22"/>
        <v>561.65804339726162</v>
      </c>
      <c r="AL35">
        <f t="shared" ref="AL35:AL79" si="26">SUM(AI35:AK35)</f>
        <v>-15756.458149534794</v>
      </c>
      <c r="AN35">
        <f t="shared" ref="AN35:AT66" si="27">AE35*$K35</f>
        <v>0</v>
      </c>
      <c r="AO35">
        <f t="shared" si="27"/>
        <v>0</v>
      </c>
      <c r="AP35">
        <f t="shared" si="27"/>
        <v>-0.62533392513781239</v>
      </c>
      <c r="AQ35">
        <f t="shared" si="27"/>
        <v>-693.06788841988919</v>
      </c>
      <c r="AR35">
        <f t="shared" si="27"/>
        <v>-693.69322234502692</v>
      </c>
      <c r="AS35">
        <f t="shared" si="27"/>
        <v>12.344041900941711</v>
      </c>
      <c r="AT35">
        <f t="shared" si="27"/>
        <v>23.451557951542654</v>
      </c>
      <c r="AU35">
        <f t="shared" si="23"/>
        <v>-657.89762249254261</v>
      </c>
      <c r="AW35">
        <v>32</v>
      </c>
      <c r="AX35">
        <f>IF(Z35&gt;0, (R35*SUMPRODUCT(K35:$K$98, X35:$X$98)-K35*$AZ$3)/Z35, 0)</f>
        <v>12900.236240923403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1.4963000000000001E-2</v>
      </c>
      <c r="Q36" s="4">
        <f t="shared" si="21"/>
        <v>25</v>
      </c>
      <c r="R36">
        <f t="shared" si="0"/>
        <v>2000000</v>
      </c>
      <c r="S36">
        <f t="shared" si="1"/>
        <v>12694.141658408562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7728.0500939583153</v>
      </c>
      <c r="AC36">
        <f t="shared" si="2"/>
        <v>7414.7532277172913</v>
      </c>
      <c r="AE36">
        <f t="shared" si="3"/>
        <v>0</v>
      </c>
      <c r="AF36">
        <f t="shared" si="24"/>
        <v>0</v>
      </c>
      <c r="AG36">
        <f t="shared" si="24"/>
        <v>-14.602706955782594</v>
      </c>
      <c r="AH36">
        <f t="shared" si="5"/>
        <v>-17927.549758983499</v>
      </c>
      <c r="AI36">
        <f t="shared" si="25"/>
        <v>-17942.152465939282</v>
      </c>
      <c r="AJ36">
        <f t="shared" si="7"/>
        <v>313.29686624102396</v>
      </c>
      <c r="AK36">
        <f t="shared" si="22"/>
        <v>540.96350657708217</v>
      </c>
      <c r="AL36">
        <f t="shared" si="26"/>
        <v>-17087.892093121176</v>
      </c>
      <c r="AN36">
        <f t="shared" si="27"/>
        <v>0</v>
      </c>
      <c r="AO36">
        <f t="shared" si="27"/>
        <v>0</v>
      </c>
      <c r="AP36">
        <f t="shared" si="27"/>
        <v>-0.54439617353981895</v>
      </c>
      <c r="AQ36">
        <f t="shared" si="27"/>
        <v>-668.34796584550622</v>
      </c>
      <c r="AR36">
        <f t="shared" si="27"/>
        <v>-668.892362019046</v>
      </c>
      <c r="AS36">
        <f t="shared" si="27"/>
        <v>11.679862896659035</v>
      </c>
      <c r="AT36">
        <f t="shared" si="27"/>
        <v>20.167388409354228</v>
      </c>
      <c r="AU36">
        <f t="shared" si="23"/>
        <v>-637.04511071303273</v>
      </c>
      <c r="AW36">
        <v>33</v>
      </c>
      <c r="AX36">
        <f>IF(Z36&gt;0, (R36*SUMPRODUCT(K36:$K$98, X36:$X$98)-K36*$AZ$3)/Z36, 0)</f>
        <v>12694.141658408562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1.6567999999999999E-2</v>
      </c>
      <c r="Q37" s="4">
        <f t="shared" si="21"/>
        <v>25</v>
      </c>
      <c r="R37">
        <f t="shared" si="0"/>
        <v>2000000</v>
      </c>
      <c r="S37">
        <f t="shared" si="1"/>
        <v>12461.510756489857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7414.7532277172913</v>
      </c>
      <c r="AC37">
        <f t="shared" si="2"/>
        <v>7085.4865316743417</v>
      </c>
      <c r="AE37">
        <f t="shared" si="3"/>
        <v>0</v>
      </c>
      <c r="AF37">
        <f t="shared" si="24"/>
        <v>0</v>
      </c>
      <c r="AG37">
        <f t="shared" si="24"/>
        <v>-14.214742237381362</v>
      </c>
      <c r="AH37">
        <f t="shared" si="5"/>
        <v>-19355.011907472483</v>
      </c>
      <c r="AI37">
        <f t="shared" si="25"/>
        <v>-19369.226649709864</v>
      </c>
      <c r="AJ37">
        <f t="shared" si="7"/>
        <v>329.26669604294966</v>
      </c>
      <c r="AK37">
        <f t="shared" si="22"/>
        <v>519.03272594021041</v>
      </c>
      <c r="AL37">
        <f t="shared" si="26"/>
        <v>-18520.927227726705</v>
      </c>
      <c r="AN37">
        <f t="shared" si="27"/>
        <v>0</v>
      </c>
      <c r="AO37">
        <f t="shared" si="27"/>
        <v>0</v>
      </c>
      <c r="AP37">
        <f t="shared" si="27"/>
        <v>-0.47315415714394021</v>
      </c>
      <c r="AQ37">
        <f t="shared" si="27"/>
        <v>-644.25398594340868</v>
      </c>
      <c r="AR37">
        <f t="shared" si="27"/>
        <v>-644.72714010055267</v>
      </c>
      <c r="AS37">
        <f t="shared" si="27"/>
        <v>10.9600232941313</v>
      </c>
      <c r="AT37">
        <f t="shared" si="27"/>
        <v>17.27660536302508</v>
      </c>
      <c r="AU37">
        <f t="shared" si="23"/>
        <v>-616.49051144339626</v>
      </c>
      <c r="AW37">
        <v>34</v>
      </c>
      <c r="AX37">
        <f>IF(Z37&gt;0, (R37*SUMPRODUCT(K37:$K$98, X37:$X$98)-K37*$AZ$3)/Z37, 0)</f>
        <v>12461.510756489857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1.8353999999999999E-2</v>
      </c>
      <c r="Q38" s="4">
        <f t="shared" si="21"/>
        <v>25</v>
      </c>
      <c r="R38">
        <f t="shared" si="0"/>
        <v>2000000</v>
      </c>
      <c r="S38">
        <f t="shared" si="1"/>
        <v>12207.014580832009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7085.4865316743417</v>
      </c>
      <c r="AC38">
        <f t="shared" si="2"/>
        <v>6743.9836794832108</v>
      </c>
      <c r="AE38">
        <f t="shared" si="3"/>
        <v>0</v>
      </c>
      <c r="AF38">
        <f t="shared" si="24"/>
        <v>0</v>
      </c>
      <c r="AG38">
        <f t="shared" si="24"/>
        <v>-13.811697435982651</v>
      </c>
      <c r="AH38">
        <f t="shared" si="5"/>
        <v>-20871.790321991801</v>
      </c>
      <c r="AI38">
        <f t="shared" si="25"/>
        <v>-20885.602019427784</v>
      </c>
      <c r="AJ38">
        <f t="shared" si="7"/>
        <v>341.50285219113084</v>
      </c>
      <c r="AK38">
        <f t="shared" si="22"/>
        <v>495.98405721720394</v>
      </c>
      <c r="AL38">
        <f t="shared" si="26"/>
        <v>-20048.115110019451</v>
      </c>
      <c r="AN38">
        <f t="shared" si="27"/>
        <v>0</v>
      </c>
      <c r="AO38">
        <f t="shared" si="27"/>
        <v>0</v>
      </c>
      <c r="AP38">
        <f t="shared" si="27"/>
        <v>-0.41048066443953657</v>
      </c>
      <c r="AQ38">
        <f t="shared" si="27"/>
        <v>-620.30510001570565</v>
      </c>
      <c r="AR38">
        <f t="shared" si="27"/>
        <v>-620.71558068014519</v>
      </c>
      <c r="AS38">
        <f t="shared" si="27"/>
        <v>10.14939100173236</v>
      </c>
      <c r="AT38">
        <f t="shared" si="27"/>
        <v>14.740539046817759</v>
      </c>
      <c r="AU38">
        <f t="shared" si="23"/>
        <v>-595.82565063159507</v>
      </c>
      <c r="AW38">
        <v>35</v>
      </c>
      <c r="AX38">
        <f>IF(Z38&gt;0, (R38*SUMPRODUCT(K38:$K$98, X38:$X$98)-K38*$AZ$3)/Z38, 0)</f>
        <v>12207.014580832009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2.0303000000000002E-2</v>
      </c>
      <c r="Q39" s="4">
        <f t="shared" si="21"/>
        <v>25</v>
      </c>
      <c r="R39">
        <f t="shared" si="0"/>
        <v>2000000</v>
      </c>
      <c r="S39">
        <f t="shared" si="1"/>
        <v>11935.180612519513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6743.9836794832108</v>
      </c>
      <c r="AC39">
        <f t="shared" si="2"/>
        <v>6393.9920917463305</v>
      </c>
      <c r="AE39">
        <f t="shared" si="3"/>
        <v>0</v>
      </c>
      <c r="AF39">
        <f t="shared" si="24"/>
        <v>0</v>
      </c>
      <c r="AG39">
        <f t="shared" si="24"/>
        <v>-13.393161568580069</v>
      </c>
      <c r="AH39">
        <f t="shared" si="5"/>
        <v>-22433.511443420462</v>
      </c>
      <c r="AI39">
        <f t="shared" si="25"/>
        <v>-22446.904604989042</v>
      </c>
      <c r="AJ39">
        <f t="shared" si="7"/>
        <v>349.99158773688032</v>
      </c>
      <c r="AK39">
        <f t="shared" si="22"/>
        <v>472.07885756382478</v>
      </c>
      <c r="AL39">
        <f t="shared" si="26"/>
        <v>-21624.834159688337</v>
      </c>
      <c r="AN39">
        <f t="shared" si="27"/>
        <v>0</v>
      </c>
      <c r="AO39">
        <f t="shared" si="27"/>
        <v>0</v>
      </c>
      <c r="AP39">
        <f t="shared" si="27"/>
        <v>-0.35539452577234398</v>
      </c>
      <c r="AQ39">
        <f t="shared" si="27"/>
        <v>-595.28492357970788</v>
      </c>
      <c r="AR39">
        <f t="shared" si="27"/>
        <v>-595.64031810548022</v>
      </c>
      <c r="AS39">
        <f t="shared" si="27"/>
        <v>9.2872092755053277</v>
      </c>
      <c r="AT39">
        <f t="shared" si="27"/>
        <v>12.526858639907582</v>
      </c>
      <c r="AU39">
        <f t="shared" si="23"/>
        <v>-573.8262501900673</v>
      </c>
      <c r="AW39">
        <v>36</v>
      </c>
      <c r="AX39">
        <f>IF(Z39&gt;0, (R39*SUMPRODUCT(K39:$K$98, X39:$X$98)-K39*$AZ$3)/Z39, 0)</f>
        <v>11935.180612519513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2.2446000000000001E-2</v>
      </c>
      <c r="Q40" s="4">
        <f t="shared" si="21"/>
        <v>25</v>
      </c>
      <c r="R40">
        <f t="shared" si="0"/>
        <v>2000000</v>
      </c>
      <c r="S40">
        <f t="shared" si="1"/>
        <v>11652.599881859735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6393.9920917463305</v>
      </c>
      <c r="AC40">
        <f t="shared" si="2"/>
        <v>6040.0585184155743</v>
      </c>
      <c r="AE40">
        <f t="shared" si="3"/>
        <v>0</v>
      </c>
      <c r="AF40">
        <f t="shared" si="24"/>
        <v>0</v>
      </c>
      <c r="AG40">
        <f t="shared" si="24"/>
        <v>-12.95860704832592</v>
      </c>
      <c r="AH40">
        <f t="shared" si="5"/>
        <v>-24049.832365467861</v>
      </c>
      <c r="AI40">
        <f t="shared" si="25"/>
        <v>-24062.790972516188</v>
      </c>
      <c r="AJ40">
        <f t="shared" si="7"/>
        <v>353.93357333075619</v>
      </c>
      <c r="AK40">
        <f t="shared" si="22"/>
        <v>447.57944642224317</v>
      </c>
      <c r="AL40">
        <f t="shared" si="26"/>
        <v>-23261.27795276319</v>
      </c>
      <c r="AN40">
        <f t="shared" si="27"/>
        <v>0</v>
      </c>
      <c r="AO40">
        <f t="shared" si="27"/>
        <v>0</v>
      </c>
      <c r="AP40">
        <f t="shared" si="27"/>
        <v>-0.30702088838315578</v>
      </c>
      <c r="AQ40">
        <f t="shared" si="27"/>
        <v>-569.79896610614514</v>
      </c>
      <c r="AR40">
        <f t="shared" si="27"/>
        <v>-570.10598699452839</v>
      </c>
      <c r="AS40">
        <f t="shared" si="27"/>
        <v>8.3855463559774854</v>
      </c>
      <c r="AT40">
        <f t="shared" si="27"/>
        <v>10.604244634484115</v>
      </c>
      <c r="AU40">
        <f t="shared" si="23"/>
        <v>-551.11619600406675</v>
      </c>
      <c r="AW40">
        <v>37</v>
      </c>
      <c r="AX40">
        <f>IF(Z40&gt;0, (R40*SUMPRODUCT(K40:$K$98, X40:$X$98)-K40*$AZ$3)/Z40, 0)</f>
        <v>11652.599881859735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2.4856E-2</v>
      </c>
      <c r="Q41" s="4">
        <f t="shared" si="21"/>
        <v>25</v>
      </c>
      <c r="R41">
        <f t="shared" si="0"/>
        <v>2000000</v>
      </c>
      <c r="S41">
        <f t="shared" si="1"/>
        <v>11365.210204352577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6040.0585184155743</v>
      </c>
      <c r="AC41">
        <f t="shared" si="2"/>
        <v>5685.7518293174235</v>
      </c>
      <c r="AE41">
        <f t="shared" si="3"/>
        <v>0</v>
      </c>
      <c r="AF41">
        <f t="shared" si="24"/>
        <v>0</v>
      </c>
      <c r="AG41">
        <f t="shared" si="24"/>
        <v>-12.506921841049474</v>
      </c>
      <c r="AH41">
        <f t="shared" si="5"/>
        <v>-25767.930943455129</v>
      </c>
      <c r="AI41">
        <f t="shared" si="25"/>
        <v>-25780.437865296179</v>
      </c>
      <c r="AJ41">
        <f t="shared" si="7"/>
        <v>354.30668909815085</v>
      </c>
      <c r="AK41">
        <f t="shared" si="22"/>
        <v>422.80409628909024</v>
      </c>
      <c r="AL41">
        <f t="shared" si="26"/>
        <v>-25003.327079908937</v>
      </c>
      <c r="AN41">
        <f t="shared" si="27"/>
        <v>0</v>
      </c>
      <c r="AO41">
        <f t="shared" si="27"/>
        <v>0</v>
      </c>
      <c r="AP41">
        <f t="shared" si="27"/>
        <v>-0.26457086455149331</v>
      </c>
      <c r="AQ41">
        <f t="shared" si="27"/>
        <v>-545.09365726083718</v>
      </c>
      <c r="AR41">
        <f t="shared" si="27"/>
        <v>-545.35822812538868</v>
      </c>
      <c r="AS41">
        <f t="shared" si="27"/>
        <v>7.4949878349291046</v>
      </c>
      <c r="AT41">
        <f t="shared" si="27"/>
        <v>8.9439789192550805</v>
      </c>
      <c r="AU41">
        <f t="shared" si="23"/>
        <v>-528.91926137120447</v>
      </c>
      <c r="AW41">
        <v>38</v>
      </c>
      <c r="AX41">
        <f>IF(Z41&gt;0, (R41*SUMPRODUCT(K41:$K$98, X41:$X$98)-K41*$AZ$3)/Z41, 0)</f>
        <v>11365.210204352577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2.7564999999999999E-2</v>
      </c>
      <c r="Q42" s="4">
        <f t="shared" si="21"/>
        <v>25</v>
      </c>
      <c r="R42">
        <f t="shared" si="0"/>
        <v>2000000</v>
      </c>
      <c r="S42">
        <f t="shared" si="1"/>
        <v>11076.302205603848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5685.7518293174235</v>
      </c>
      <c r="AC42">
        <f t="shared" si="2"/>
        <v>5333.0619908137214</v>
      </c>
      <c r="AE42">
        <f t="shared" si="3"/>
        <v>0</v>
      </c>
      <c r="AF42">
        <f t="shared" si="24"/>
        <v>0</v>
      </c>
      <c r="AG42">
        <f t="shared" si="24"/>
        <v>-12.03709932209045</v>
      </c>
      <c r="AH42">
        <f t="shared" si="5"/>
        <v>-27580.264043882296</v>
      </c>
      <c r="AI42">
        <f t="shared" si="25"/>
        <v>-27592.301143204386</v>
      </c>
      <c r="AJ42">
        <f t="shared" si="7"/>
        <v>352.68983850370205</v>
      </c>
      <c r="AK42">
        <f t="shared" si="22"/>
        <v>398.00262805221968</v>
      </c>
      <c r="AL42">
        <f t="shared" si="26"/>
        <v>-26841.608676648466</v>
      </c>
      <c r="AN42">
        <f t="shared" si="27"/>
        <v>0</v>
      </c>
      <c r="AO42">
        <f t="shared" si="27"/>
        <v>0</v>
      </c>
      <c r="AP42">
        <f t="shared" si="27"/>
        <v>-0.2273502321648361</v>
      </c>
      <c r="AQ42">
        <f t="shared" si="27"/>
        <v>-520.92113438299373</v>
      </c>
      <c r="AR42">
        <f t="shared" si="27"/>
        <v>-521.14848461515851</v>
      </c>
      <c r="AS42">
        <f t="shared" si="27"/>
        <v>6.6614152230879702</v>
      </c>
      <c r="AT42">
        <f t="shared" si="27"/>
        <v>7.5172587239375375</v>
      </c>
      <c r="AU42">
        <f t="shared" si="23"/>
        <v>-506.96981066813305</v>
      </c>
      <c r="AW42">
        <v>39</v>
      </c>
      <c r="AX42">
        <f>IF(Z42&gt;0, (R42*SUMPRODUCT(K42:$K$98, X42:$X$98)-K42*$AZ$3)/Z42, 0)</f>
        <v>11076.302205603848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3.0620999999999999E-2</v>
      </c>
      <c r="Q43" s="4">
        <f t="shared" si="21"/>
        <v>25</v>
      </c>
      <c r="R43">
        <f t="shared" si="0"/>
        <v>2000000</v>
      </c>
      <c r="S43">
        <f t="shared" si="1"/>
        <v>10789.464464199153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5333.0619908137214</v>
      </c>
      <c r="AC43">
        <f t="shared" si="2"/>
        <v>4983.9299803210251</v>
      </c>
      <c r="AE43">
        <f t="shared" si="3"/>
        <v>0</v>
      </c>
      <c r="AF43">
        <f t="shared" si="24"/>
        <v>0</v>
      </c>
      <c r="AG43">
        <f t="shared" si="24"/>
        <v>-11.548140310527815</v>
      </c>
      <c r="AH43">
        <f t="shared" si="5"/>
        <v>-29487.041467338531</v>
      </c>
      <c r="AI43">
        <f t="shared" si="25"/>
        <v>-29498.589607649061</v>
      </c>
      <c r="AJ43">
        <f t="shared" si="7"/>
        <v>349.13201049269628</v>
      </c>
      <c r="AK43">
        <f t="shared" si="22"/>
        <v>373.31433935696055</v>
      </c>
      <c r="AL43">
        <f t="shared" si="26"/>
        <v>-28776.143257799406</v>
      </c>
      <c r="AN43">
        <f t="shared" si="27"/>
        <v>0</v>
      </c>
      <c r="AO43">
        <f t="shared" si="27"/>
        <v>0</v>
      </c>
      <c r="AP43">
        <f t="shared" si="27"/>
        <v>-0.19474556998577527</v>
      </c>
      <c r="AQ43">
        <f t="shared" si="27"/>
        <v>-497.26367565138895</v>
      </c>
      <c r="AR43">
        <f t="shared" si="27"/>
        <v>-497.45842122137475</v>
      </c>
      <c r="AS43">
        <f t="shared" si="27"/>
        <v>5.8876936506993474</v>
      </c>
      <c r="AT43">
        <f t="shared" si="27"/>
        <v>6.295499694929803</v>
      </c>
      <c r="AU43">
        <f t="shared" si="23"/>
        <v>-485.2752278757456</v>
      </c>
      <c r="AW43">
        <v>40</v>
      </c>
      <c r="AX43">
        <f>IF(Z43&gt;0, (R43*SUMPRODUCT(K43:$K$98, X43:$X$98)-K43*$AZ$3)/Z43, 0)</f>
        <v>10789.464464199153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3.3921E-2</v>
      </c>
      <c r="Q44" s="4">
        <f t="shared" si="21"/>
        <v>25</v>
      </c>
      <c r="R44">
        <f t="shared" si="0"/>
        <v>2000000</v>
      </c>
      <c r="S44">
        <f t="shared" si="1"/>
        <v>10506.469077044985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4983.9299803210251</v>
      </c>
      <c r="AC44">
        <f t="shared" si="2"/>
        <v>4640.0494510002582</v>
      </c>
      <c r="AE44">
        <f t="shared" si="3"/>
        <v>0</v>
      </c>
      <c r="AF44">
        <f t="shared" si="24"/>
        <v>0</v>
      </c>
      <c r="AG44">
        <f t="shared" si="24"/>
        <v>-11.040934439949122</v>
      </c>
      <c r="AH44">
        <f t="shared" si="5"/>
        <v>-31337.957397873117</v>
      </c>
      <c r="AI44">
        <f t="shared" si="25"/>
        <v>-31348.998332313065</v>
      </c>
      <c r="AJ44">
        <f t="shared" si="7"/>
        <v>343.88052932076698</v>
      </c>
      <c r="AK44">
        <f t="shared" si="22"/>
        <v>348.8750986224718</v>
      </c>
      <c r="AL44">
        <f t="shared" si="26"/>
        <v>-30656.242704369826</v>
      </c>
      <c r="AN44">
        <f t="shared" si="27"/>
        <v>0</v>
      </c>
      <c r="AO44">
        <f t="shared" si="27"/>
        <v>0</v>
      </c>
      <c r="AP44">
        <f t="shared" si="27"/>
        <v>-0.1662429908985982</v>
      </c>
      <c r="AQ44">
        <f t="shared" si="27"/>
        <v>-471.85460567767723</v>
      </c>
      <c r="AR44">
        <f t="shared" si="27"/>
        <v>-472.02084866857581</v>
      </c>
      <c r="AS44">
        <f t="shared" si="27"/>
        <v>5.1777979497123825</v>
      </c>
      <c r="AT44">
        <f t="shared" si="27"/>
        <v>5.253001017304328</v>
      </c>
      <c r="AU44">
        <f t="shared" si="23"/>
        <v>-461.59004970155911</v>
      </c>
      <c r="AW44">
        <v>41</v>
      </c>
      <c r="AX44">
        <f>IF(Z44&gt;0, (R44*SUMPRODUCT(K44:$K$98, X44:$X$98)-K44*$AZ$3)/Z44, 0)</f>
        <v>10506.469077044985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3.7368999999999999E-2</v>
      </c>
      <c r="Q45" s="4">
        <f t="shared" si="21"/>
        <v>25</v>
      </c>
      <c r="R45">
        <f t="shared" si="0"/>
        <v>2000000</v>
      </c>
      <c r="S45">
        <f t="shared" si="1"/>
        <v>10232.862970104965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4640.0494510002582</v>
      </c>
      <c r="AC45">
        <f t="shared" si="2"/>
        <v>4305.1440831177806</v>
      </c>
      <c r="AE45">
        <f t="shared" si="3"/>
        <v>0</v>
      </c>
      <c r="AF45">
        <f t="shared" si="24"/>
        <v>0</v>
      </c>
      <c r="AG45">
        <f t="shared" si="24"/>
        <v>-10.517936416463172</v>
      </c>
      <c r="AH45">
        <f t="shared" si="5"/>
        <v>-33007.094326916704</v>
      </c>
      <c r="AI45">
        <f t="shared" si="25"/>
        <v>-33017.612263333169</v>
      </c>
      <c r="AJ45">
        <f t="shared" si="7"/>
        <v>334.90536788247755</v>
      </c>
      <c r="AK45">
        <f t="shared" si="22"/>
        <v>324.8034615700181</v>
      </c>
      <c r="AL45">
        <f t="shared" si="26"/>
        <v>-32357.90343388067</v>
      </c>
      <c r="AN45">
        <f t="shared" si="27"/>
        <v>0</v>
      </c>
      <c r="AO45">
        <f t="shared" si="27"/>
        <v>0</v>
      </c>
      <c r="AP45">
        <f t="shared" si="27"/>
        <v>-0.14140020237743078</v>
      </c>
      <c r="AQ45">
        <f t="shared" si="27"/>
        <v>-443.73816620640832</v>
      </c>
      <c r="AR45">
        <f t="shared" si="27"/>
        <v>-443.87956640878576</v>
      </c>
      <c r="AS45">
        <f t="shared" si="27"/>
        <v>4.5023743176225022</v>
      </c>
      <c r="AT45">
        <f t="shared" si="27"/>
        <v>4.3665671078789829</v>
      </c>
      <c r="AU45">
        <f t="shared" si="23"/>
        <v>-435.01062498328423</v>
      </c>
      <c r="AW45">
        <v>42</v>
      </c>
      <c r="AX45">
        <f>IF(Z45&gt;0, (R45*SUMPRODUCT(K45:$K$98, X45:$X$98)-K45*$AZ$3)/Z45, 0)</f>
        <v>10232.862970104965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5.0548205999999998E-2</v>
      </c>
      <c r="Q46" s="4">
        <f t="shared" si="21"/>
        <v>25</v>
      </c>
      <c r="R46">
        <f t="shared" si="0"/>
        <v>2000000</v>
      </c>
      <c r="S46">
        <f t="shared" si="1"/>
        <v>10079.050778919076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4305.1440831177806</v>
      </c>
      <c r="AC46">
        <f t="shared" si="2"/>
        <v>3983.6820220856594</v>
      </c>
      <c r="AE46">
        <f t="shared" si="3"/>
        <v>0</v>
      </c>
      <c r="AF46">
        <f t="shared" si="24"/>
        <v>0</v>
      </c>
      <c r="AG46">
        <f t="shared" si="24"/>
        <v>-9.8810942356242588</v>
      </c>
      <c r="AH46">
        <f t="shared" si="5"/>
        <v>-42533.025333942576</v>
      </c>
      <c r="AI46">
        <f t="shared" si="25"/>
        <v>-42542.906428178198</v>
      </c>
      <c r="AJ46">
        <f t="shared" si="7"/>
        <v>321.46206103212126</v>
      </c>
      <c r="AK46">
        <f t="shared" si="22"/>
        <v>301.36008581824467</v>
      </c>
      <c r="AL46">
        <f t="shared" si="26"/>
        <v>-41920.084281327829</v>
      </c>
      <c r="AN46">
        <f t="shared" si="27"/>
        <v>0</v>
      </c>
      <c r="AO46">
        <f t="shared" si="27"/>
        <v>0</v>
      </c>
      <c r="AP46">
        <f t="shared" si="27"/>
        <v>-0.11860595874592895</v>
      </c>
      <c r="AQ46">
        <f t="shared" si="27"/>
        <v>-510.53761130114719</v>
      </c>
      <c r="AR46">
        <f t="shared" si="27"/>
        <v>-510.65621725989308</v>
      </c>
      <c r="AS46">
        <f t="shared" si="27"/>
        <v>3.8586127244588813</v>
      </c>
      <c r="AT46">
        <f t="shared" si="27"/>
        <v>3.6173222371833993</v>
      </c>
      <c r="AU46">
        <f t="shared" si="23"/>
        <v>-503.1802822982508</v>
      </c>
      <c r="AW46">
        <v>43</v>
      </c>
      <c r="AX46">
        <f>IF(Z46&gt;0, (R46*SUMPRODUCT(K46:$K$98, X46:$X$98)-K46*$AZ$3)/Z46, 0)</f>
        <v>10079.050778919076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6.4784177999999998E-2</v>
      </c>
      <c r="Q47" s="4">
        <f t="shared" si="21"/>
        <v>25</v>
      </c>
      <c r="R47">
        <f t="shared" si="0"/>
        <v>2000000</v>
      </c>
      <c r="S47">
        <f t="shared" si="1"/>
        <v>9796.1682194463192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3983.6820220856594</v>
      </c>
      <c r="AC47">
        <f t="shared" si="2"/>
        <v>3582.3195046901237</v>
      </c>
      <c r="AE47">
        <f t="shared" si="3"/>
        <v>0</v>
      </c>
      <c r="AF47">
        <f t="shared" si="24"/>
        <v>0</v>
      </c>
      <c r="AG47">
        <f t="shared" si="24"/>
        <v>-9.1421447254725603</v>
      </c>
      <c r="AH47">
        <f t="shared" si="5"/>
        <v>-51211.085423636476</v>
      </c>
      <c r="AI47">
        <f t="shared" si="25"/>
        <v>-51220.227568361952</v>
      </c>
      <c r="AJ47">
        <f t="shared" si="7"/>
        <v>401.36251739553563</v>
      </c>
      <c r="AK47">
        <f t="shared" si="22"/>
        <v>278.85774154599619</v>
      </c>
      <c r="AL47">
        <f t="shared" si="26"/>
        <v>-50540.00730942042</v>
      </c>
      <c r="AN47">
        <f t="shared" si="27"/>
        <v>0</v>
      </c>
      <c r="AO47">
        <f t="shared" si="27"/>
        <v>0</v>
      </c>
      <c r="AP47">
        <f t="shared" si="27"/>
        <v>-9.7978669299297091E-2</v>
      </c>
      <c r="AQ47">
        <f t="shared" si="27"/>
        <v>-548.84211023263697</v>
      </c>
      <c r="AR47">
        <f t="shared" si="27"/>
        <v>-548.94008890193629</v>
      </c>
      <c r="AS47">
        <f t="shared" si="27"/>
        <v>4.3015032622990814</v>
      </c>
      <c r="AT47">
        <f t="shared" si="27"/>
        <v>2.9885887022064979</v>
      </c>
      <c r="AU47">
        <f t="shared" si="23"/>
        <v>-541.64999693743073</v>
      </c>
      <c r="AW47">
        <v>44</v>
      </c>
      <c r="AX47">
        <f>IF(Z47&gt;0, (R47*SUMPRODUCT(K47:$K$98, X47:$X$98)-K47*$AZ$3)/Z47, 0)</f>
        <v>9796.1682194463192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8.0470763000000001E-2</v>
      </c>
      <c r="Q48" s="4">
        <f t="shared" si="21"/>
        <v>25</v>
      </c>
      <c r="R48">
        <f t="shared" si="0"/>
        <v>2000000</v>
      </c>
      <c r="S48">
        <f t="shared" si="1"/>
        <v>9413.5210892290415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3582.3195046901237</v>
      </c>
      <c r="AC48">
        <f t="shared" si="2"/>
        <v>3130.9551568732095</v>
      </c>
      <c r="AE48">
        <f t="shared" si="3"/>
        <v>0</v>
      </c>
      <c r="AF48">
        <f t="shared" si="24"/>
        <v>0</v>
      </c>
      <c r="AG48">
        <f t="shared" si="24"/>
        <v>-8.3150479167026319</v>
      </c>
      <c r="AH48">
        <f t="shared" si="5"/>
        <v>-58854.028921216195</v>
      </c>
      <c r="AI48">
        <f t="shared" si="25"/>
        <v>-58862.343969132897</v>
      </c>
      <c r="AJ48">
        <f t="shared" si="7"/>
        <v>451.36434781691423</v>
      </c>
      <c r="AK48">
        <f t="shared" si="22"/>
        <v>250.76236532830868</v>
      </c>
      <c r="AL48">
        <f t="shared" si="26"/>
        <v>-58160.217255987678</v>
      </c>
      <c r="AN48">
        <f t="shared" si="27"/>
        <v>0</v>
      </c>
      <c r="AO48">
        <f t="shared" si="27"/>
        <v>0</v>
      </c>
      <c r="AP48">
        <f t="shared" si="27"/>
        <v>-7.9566486008986609E-2</v>
      </c>
      <c r="AQ48">
        <f t="shared" si="27"/>
        <v>-563.17273401707939</v>
      </c>
      <c r="AR48">
        <f t="shared" si="27"/>
        <v>-563.25230050308835</v>
      </c>
      <c r="AS48">
        <f t="shared" si="27"/>
        <v>4.3190941802499578</v>
      </c>
      <c r="AT48">
        <f t="shared" si="27"/>
        <v>2.3995388159335374</v>
      </c>
      <c r="AU48">
        <f t="shared" si="23"/>
        <v>-556.53366750690486</v>
      </c>
      <c r="AW48">
        <v>45</v>
      </c>
      <c r="AX48">
        <f>IF(Z48&gt;0, (R48*SUMPRODUCT(K48:$K$98, X48:$X$98)-K48*$AZ$3)/Z48, 0)</f>
        <v>9413.5210892290415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9.7818447000000003E-2</v>
      </c>
      <c r="Q49" s="4">
        <f t="shared" si="21"/>
        <v>25</v>
      </c>
      <c r="R49">
        <f t="shared" si="0"/>
        <v>2000000</v>
      </c>
      <c r="S49">
        <f t="shared" si="1"/>
        <v>8946.5678963921055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3130.9551568732095</v>
      </c>
      <c r="AC49">
        <f t="shared" si="2"/>
        <v>2654.8161392987399</v>
      </c>
      <c r="AE49">
        <f t="shared" si="3"/>
        <v>0</v>
      </c>
      <c r="AF49">
        <f t="shared" si="24"/>
        <v>0</v>
      </c>
      <c r="AG49">
        <f t="shared" si="24"/>
        <v>-7.4185323635931697</v>
      </c>
      <c r="AH49">
        <f t="shared" si="5"/>
        <v>-65069.205915394945</v>
      </c>
      <c r="AI49">
        <f t="shared" si="25"/>
        <v>-65076.624447758535</v>
      </c>
      <c r="AJ49">
        <f t="shared" si="7"/>
        <v>476.13901757446956</v>
      </c>
      <c r="AK49">
        <f t="shared" si="22"/>
        <v>219.16686098112467</v>
      </c>
      <c r="AL49">
        <f t="shared" si="26"/>
        <v>-64381.318569202944</v>
      </c>
      <c r="AN49">
        <f t="shared" si="27"/>
        <v>0</v>
      </c>
      <c r="AO49">
        <f t="shared" si="27"/>
        <v>0</v>
      </c>
      <c r="AP49">
        <f t="shared" si="27"/>
        <v>-6.3381920584152193E-2</v>
      </c>
      <c r="AQ49">
        <f t="shared" si="27"/>
        <v>-555.93357818902132</v>
      </c>
      <c r="AR49">
        <f t="shared" si="27"/>
        <v>-555.99696010960542</v>
      </c>
      <c r="AS49">
        <f t="shared" si="27"/>
        <v>4.0680021222289646</v>
      </c>
      <c r="AT49">
        <f t="shared" si="27"/>
        <v>1.8725019851036073</v>
      </c>
      <c r="AU49">
        <f t="shared" si="23"/>
        <v>-550.05645600227285</v>
      </c>
      <c r="AW49">
        <v>46</v>
      </c>
      <c r="AX49">
        <f>IF(Z49&gt;0, (R49*SUMPRODUCT(K49:$K$98, X49:$X$98)-K49*$AZ$3)/Z49, 0)</f>
        <v>8946.5678963921055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0.115047869</v>
      </c>
      <c r="Q50" s="4">
        <f t="shared" si="21"/>
        <v>25</v>
      </c>
      <c r="R50">
        <f t="shared" si="0"/>
        <v>2000000</v>
      </c>
      <c r="S50">
        <f t="shared" si="1"/>
        <v>8383.2920507931831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2654.8161392987399</v>
      </c>
      <c r="AC50">
        <f t="shared" si="2"/>
        <v>2176.5912365049076</v>
      </c>
      <c r="AE50">
        <f t="shared" si="3"/>
        <v>0</v>
      </c>
      <c r="AF50">
        <f t="shared" si="24"/>
        <v>0</v>
      </c>
      <c r="AG50">
        <f t="shared" si="24"/>
        <v>-6.4908607004183088</v>
      </c>
      <c r="AH50">
        <f t="shared" si="5"/>
        <v>-68278.907163114185</v>
      </c>
      <c r="AI50">
        <f t="shared" si="25"/>
        <v>-68285.398023814603</v>
      </c>
      <c r="AJ50">
        <f t="shared" si="7"/>
        <v>478.22490279383237</v>
      </c>
      <c r="AK50">
        <f t="shared" si="22"/>
        <v>185.8371297509118</v>
      </c>
      <c r="AL50">
        <f t="shared" si="26"/>
        <v>-67621.335991269851</v>
      </c>
      <c r="AN50">
        <f t="shared" si="27"/>
        <v>0</v>
      </c>
      <c r="AO50">
        <f t="shared" si="27"/>
        <v>0</v>
      </c>
      <c r="AP50">
        <f t="shared" si="27"/>
        <v>-4.9514416501764913E-2</v>
      </c>
      <c r="AQ50">
        <f t="shared" si="27"/>
        <v>-520.85392116671028</v>
      </c>
      <c r="AR50">
        <f t="shared" si="27"/>
        <v>-520.90343558321194</v>
      </c>
      <c r="AS50">
        <f t="shared" si="27"/>
        <v>3.6480565692811493</v>
      </c>
      <c r="AT50">
        <f t="shared" si="27"/>
        <v>1.4176266397746247</v>
      </c>
      <c r="AU50">
        <f t="shared" si="23"/>
        <v>-515.83775237415614</v>
      </c>
      <c r="AW50">
        <v>47</v>
      </c>
      <c r="AX50">
        <f>IF(Z50&gt;0, (R50*SUMPRODUCT(K50:$K$98, X50:$X$98)-K50*$AZ$3)/Z50, 0)</f>
        <v>8383.2920507931831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0.13365521</v>
      </c>
      <c r="Q51" s="4">
        <f t="shared" si="21"/>
        <v>25</v>
      </c>
      <c r="R51">
        <f t="shared" si="0"/>
        <v>2000000</v>
      </c>
      <c r="S51">
        <f t="shared" si="1"/>
        <v>7759.0470523509375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2176.5912365049076</v>
      </c>
      <c r="AC51">
        <f t="shared" si="2"/>
        <v>1725.120061226758</v>
      </c>
      <c r="AE51">
        <f t="shared" si="3"/>
        <v>0</v>
      </c>
      <c r="AF51">
        <f t="shared" si="24"/>
        <v>0</v>
      </c>
      <c r="AG51">
        <f t="shared" si="24"/>
        <v>-5.5584147434189699</v>
      </c>
      <c r="AH51">
        <f t="shared" si="5"/>
        <v>-69402.987999612495</v>
      </c>
      <c r="AI51">
        <f t="shared" si="25"/>
        <v>-69408.546414355907</v>
      </c>
      <c r="AJ51">
        <f t="shared" si="7"/>
        <v>451.47117527814953</v>
      </c>
      <c r="AK51">
        <f t="shared" si="22"/>
        <v>152.36138655534356</v>
      </c>
      <c r="AL51">
        <f t="shared" si="26"/>
        <v>-68804.713852522415</v>
      </c>
      <c r="AN51">
        <f t="shared" si="27"/>
        <v>0</v>
      </c>
      <c r="AO51">
        <f t="shared" si="27"/>
        <v>0</v>
      </c>
      <c r="AP51">
        <f t="shared" si="27"/>
        <v>-3.7858404108193217E-2</v>
      </c>
      <c r="AQ51">
        <f t="shared" si="27"/>
        <v>-472.70426682648957</v>
      </c>
      <c r="AR51">
        <f t="shared" si="27"/>
        <v>-472.74212523059771</v>
      </c>
      <c r="AS51">
        <f t="shared" si="27"/>
        <v>3.0749735285798185</v>
      </c>
      <c r="AT51">
        <f t="shared" si="27"/>
        <v>1.0377345356472718</v>
      </c>
      <c r="AU51">
        <f t="shared" si="23"/>
        <v>-468.62941716637062</v>
      </c>
      <c r="AW51">
        <v>48</v>
      </c>
      <c r="AX51">
        <f>IF(Z51&gt;0, (R51*SUMPRODUCT(K51:$K$98, X51:$X$98)-K51*$AZ$3)/Z51, 0)</f>
        <v>7759.0470523509375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0.153152232</v>
      </c>
      <c r="Q52" s="4">
        <f t="shared" si="21"/>
        <v>25</v>
      </c>
      <c r="R52">
        <f t="shared" si="0"/>
        <v>2000000</v>
      </c>
      <c r="S52">
        <f t="shared" si="1"/>
        <v>7064.1266371653828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1725.120061226758</v>
      </c>
      <c r="AC52">
        <f t="shared" si="2"/>
        <v>1314.3646746579134</v>
      </c>
      <c r="AE52">
        <f t="shared" si="3"/>
        <v>0</v>
      </c>
      <c r="AF52">
        <f t="shared" si="24"/>
        <v>0</v>
      </c>
      <c r="AG52">
        <f t="shared" si="24"/>
        <v>-4.6515469716484574</v>
      </c>
      <c r="AH52">
        <f t="shared" si="5"/>
        <v>-68102.689946905797</v>
      </c>
      <c r="AI52">
        <f t="shared" si="25"/>
        <v>-68107.341493877451</v>
      </c>
      <c r="AJ52">
        <f t="shared" si="7"/>
        <v>410.75538656884464</v>
      </c>
      <c r="AK52">
        <f t="shared" si="22"/>
        <v>120.75840428587307</v>
      </c>
      <c r="AL52">
        <f t="shared" si="26"/>
        <v>-67575.827703022733</v>
      </c>
      <c r="AN52">
        <f t="shared" si="27"/>
        <v>0</v>
      </c>
      <c r="AO52">
        <f t="shared" si="27"/>
        <v>0</v>
      </c>
      <c r="AP52">
        <f t="shared" si="27"/>
        <v>-2.8287250873199575E-2</v>
      </c>
      <c r="AQ52">
        <f t="shared" si="27"/>
        <v>-414.14993493769714</v>
      </c>
      <c r="AR52">
        <f t="shared" si="27"/>
        <v>-414.17822218857037</v>
      </c>
      <c r="AS52">
        <f t="shared" si="27"/>
        <v>2.4979089189490185</v>
      </c>
      <c r="AT52">
        <f t="shared" si="27"/>
        <v>0.7343628470059681</v>
      </c>
      <c r="AU52">
        <f t="shared" si="23"/>
        <v>-410.9459504226154</v>
      </c>
      <c r="AW52">
        <v>49</v>
      </c>
      <c r="AX52">
        <f>IF(Z52&gt;0, (R52*SUMPRODUCT(K52:$K$98, X52:$X$98)-K52*$AZ$3)/Z52, 0)</f>
        <v>7064.1266371653828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0.17329698399999999</v>
      </c>
      <c r="Q53" s="4">
        <f t="shared" si="21"/>
        <v>25</v>
      </c>
      <c r="R53">
        <f t="shared" si="0"/>
        <v>2000000</v>
      </c>
      <c r="S53">
        <f t="shared" si="1"/>
        <v>6288.1234059684857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1314.3646746579134</v>
      </c>
      <c r="AC53">
        <f t="shared" si="2"/>
        <v>955.52623995025567</v>
      </c>
      <c r="AE53">
        <f t="shared" si="3"/>
        <v>0</v>
      </c>
      <c r="AF53">
        <f t="shared" si="24"/>
        <v>0</v>
      </c>
      <c r="AG53">
        <f t="shared" si="24"/>
        <v>-3.7989324408109608</v>
      </c>
      <c r="AH53">
        <f t="shared" si="5"/>
        <v>-64487.924889680886</v>
      </c>
      <c r="AI53">
        <f t="shared" si="25"/>
        <v>-64491.723822121698</v>
      </c>
      <c r="AJ53">
        <f t="shared" si="7"/>
        <v>358.83843470765771</v>
      </c>
      <c r="AK53">
        <f t="shared" si="22"/>
        <v>92.005527226053943</v>
      </c>
      <c r="AL53">
        <f t="shared" si="26"/>
        <v>-64040.87986018799</v>
      </c>
      <c r="AN53">
        <f t="shared" si="27"/>
        <v>0</v>
      </c>
      <c r="AO53">
        <f t="shared" si="27"/>
        <v>0</v>
      </c>
      <c r="AP53">
        <f t="shared" si="27"/>
        <v>-2.0627038484366714E-2</v>
      </c>
      <c r="AQ53">
        <f t="shared" si="27"/>
        <v>-350.14966156977516</v>
      </c>
      <c r="AR53">
        <f t="shared" si="27"/>
        <v>-350.17028860825951</v>
      </c>
      <c r="AS53">
        <f t="shared" si="27"/>
        <v>1.9483826884809528</v>
      </c>
      <c r="AT53">
        <f t="shared" si="27"/>
        <v>0.49956180596387206</v>
      </c>
      <c r="AU53">
        <f t="shared" si="23"/>
        <v>-347.7223441138147</v>
      </c>
      <c r="AW53">
        <v>50</v>
      </c>
      <c r="AX53">
        <f>IF(Z53&gt;0, (R53*SUMPRODUCT(K53:$K$98, X53:$X$98)-K53*$AZ$3)/Z53, 0)</f>
        <v>6288.1234059684857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0.19491187900000001</v>
      </c>
      <c r="Q54" s="4">
        <f t="shared" si="21"/>
        <v>25</v>
      </c>
      <c r="R54">
        <f t="shared" si="0"/>
        <v>2000000</v>
      </c>
      <c r="S54">
        <f t="shared" si="1"/>
        <v>5419.3417405904793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955.52623995025567</v>
      </c>
      <c r="AC54">
        <f t="shared" si="2"/>
        <v>654.76184644301566</v>
      </c>
      <c r="AE54">
        <f t="shared" si="3"/>
        <v>0</v>
      </c>
      <c r="AF54">
        <f t="shared" si="24"/>
        <v>0</v>
      </c>
      <c r="AG54">
        <f t="shared" si="24"/>
        <v>-3.0204860561703306</v>
      </c>
      <c r="AH54">
        <f t="shared" si="5"/>
        <v>-59236.564818601648</v>
      </c>
      <c r="AI54">
        <f t="shared" si="25"/>
        <v>-59239.58530465782</v>
      </c>
      <c r="AJ54">
        <f t="shared" si="7"/>
        <v>300.76439350724002</v>
      </c>
      <c r="AK54">
        <f t="shared" si="22"/>
        <v>66.886836796517898</v>
      </c>
      <c r="AL54">
        <f t="shared" si="26"/>
        <v>-58871.93407435406</v>
      </c>
      <c r="AN54">
        <f t="shared" si="27"/>
        <v>0</v>
      </c>
      <c r="AO54">
        <f t="shared" si="27"/>
        <v>0</v>
      </c>
      <c r="AP54">
        <f t="shared" si="27"/>
        <v>-1.4643136848508766E-2</v>
      </c>
      <c r="AQ54">
        <f t="shared" si="27"/>
        <v>-287.17534494237344</v>
      </c>
      <c r="AR54">
        <f t="shared" si="27"/>
        <v>-287.18998807922196</v>
      </c>
      <c r="AS54">
        <f t="shared" si="27"/>
        <v>1.4580879008821686</v>
      </c>
      <c r="AT54">
        <f t="shared" si="27"/>
        <v>0.32426340872339765</v>
      </c>
      <c r="AU54">
        <f t="shared" si="23"/>
        <v>-285.40763676961637</v>
      </c>
      <c r="AW54">
        <v>51</v>
      </c>
      <c r="AX54">
        <f>IF(Z54&gt;0, (R54*SUMPRODUCT(K54:$K$98, X54:$X$98)-K54*$AZ$3)/Z54, 0)</f>
        <v>5419.3417405904793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0.21714087100000001</v>
      </c>
      <c r="Q55" s="4">
        <f t="shared" si="21"/>
        <v>25</v>
      </c>
      <c r="R55">
        <f t="shared" si="0"/>
        <v>2000000</v>
      </c>
      <c r="S55">
        <f t="shared" si="1"/>
        <v>4408.8276223821968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654.76184644301566</v>
      </c>
      <c r="AC55">
        <f t="shared" si="2"/>
        <v>411.68049084219143</v>
      </c>
      <c r="AE55">
        <f t="shared" si="3"/>
        <v>0</v>
      </c>
      <c r="AF55">
        <f t="shared" si="24"/>
        <v>0</v>
      </c>
      <c r="AG55">
        <f t="shared" si="24"/>
        <v>-2.3344102225284469</v>
      </c>
      <c r="AH55">
        <f t="shared" si="5"/>
        <v>-52469.677846414445</v>
      </c>
      <c r="AI55">
        <f t="shared" si="25"/>
        <v>-52472.012256636976</v>
      </c>
      <c r="AJ55">
        <f t="shared" si="7"/>
        <v>243.08135560082422</v>
      </c>
      <c r="AK55">
        <f t="shared" si="22"/>
        <v>45.833329251011101</v>
      </c>
      <c r="AL55">
        <f t="shared" si="26"/>
        <v>-52183.09757178514</v>
      </c>
      <c r="AN55">
        <f t="shared" si="27"/>
        <v>0</v>
      </c>
      <c r="AO55">
        <f t="shared" si="27"/>
        <v>0</v>
      </c>
      <c r="AP55">
        <f t="shared" si="27"/>
        <v>-1.0104537491577043E-2</v>
      </c>
      <c r="AQ55">
        <f t="shared" si="27"/>
        <v>-227.11596353267061</v>
      </c>
      <c r="AR55">
        <f t="shared" si="27"/>
        <v>-227.12606807016218</v>
      </c>
      <c r="AS55">
        <f t="shared" si="27"/>
        <v>1.0521821089831904</v>
      </c>
      <c r="AT55">
        <f t="shared" si="27"/>
        <v>0.19839040684075521</v>
      </c>
      <c r="AU55">
        <f t="shared" si="23"/>
        <v>-225.87549555433824</v>
      </c>
      <c r="AW55">
        <v>52</v>
      </c>
      <c r="AX55">
        <f>IF(Z55&gt;0, (R55*SUMPRODUCT(K55:$K$98, X55:$X$98)-K55*$AZ$3)/Z55, 0)</f>
        <v>4408.8276223821968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0.240684854</v>
      </c>
      <c r="Q56" s="4">
        <f t="shared" si="21"/>
        <v>25</v>
      </c>
      <c r="R56">
        <f t="shared" si="0"/>
        <v>2000000</v>
      </c>
      <c r="S56">
        <f t="shared" si="1"/>
        <v>3200.5061823886322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411.68049084219143</v>
      </c>
      <c r="AC56">
        <f t="shared" si="2"/>
        <v>223.93416065018999</v>
      </c>
      <c r="AE56">
        <f t="shared" si="3"/>
        <v>0</v>
      </c>
      <c r="AF56">
        <f t="shared" si="24"/>
        <v>0</v>
      </c>
      <c r="AG56">
        <f t="shared" si="24"/>
        <v>-1.7492089367177954</v>
      </c>
      <c r="AH56">
        <f t="shared" si="5"/>
        <v>-44948.574686829335</v>
      </c>
      <c r="AI56">
        <f t="shared" si="25"/>
        <v>-44950.323895766051</v>
      </c>
      <c r="AJ56">
        <f t="shared" si="7"/>
        <v>187.74633019200144</v>
      </c>
      <c r="AK56">
        <f t="shared" si="22"/>
        <v>28.817634358953402</v>
      </c>
      <c r="AL56">
        <f t="shared" si="26"/>
        <v>-44733.7599312151</v>
      </c>
      <c r="AN56">
        <f t="shared" si="27"/>
        <v>0</v>
      </c>
      <c r="AO56">
        <f t="shared" si="27"/>
        <v>0</v>
      </c>
      <c r="AP56">
        <f t="shared" si="27"/>
        <v>-6.7602526658602901E-3</v>
      </c>
      <c r="AQ56">
        <f t="shared" si="27"/>
        <v>-173.71493792126762</v>
      </c>
      <c r="AR56">
        <f t="shared" si="27"/>
        <v>-173.72169817393348</v>
      </c>
      <c r="AS56">
        <f t="shared" si="27"/>
        <v>0.72559235351695983</v>
      </c>
      <c r="AT56">
        <f t="shared" si="27"/>
        <v>0.11137291001065346</v>
      </c>
      <c r="AU56">
        <f t="shared" si="23"/>
        <v>-172.88473291040589</v>
      </c>
      <c r="AW56">
        <v>53</v>
      </c>
      <c r="AX56">
        <f>IF(Z56&gt;0, (R56*SUMPRODUCT(K56:$K$98, X56:$X$98)-K56*$AZ$3)/Z56, 0)</f>
        <v>3200.5061823886322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0.26560892699999999</v>
      </c>
      <c r="Q57" s="4">
        <f t="shared" si="21"/>
        <v>25</v>
      </c>
      <c r="R57">
        <f t="shared" si="0"/>
        <v>2000000</v>
      </c>
      <c r="S57">
        <f t="shared" si="1"/>
        <v>1684.3563479815721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223.93416065018999</v>
      </c>
      <c r="AC57">
        <f t="shared" si="2"/>
        <v>85.370681068805254</v>
      </c>
      <c r="AE57">
        <f t="shared" si="3"/>
        <v>0</v>
      </c>
      <c r="AF57">
        <f t="shared" si="24"/>
        <v>0</v>
      </c>
      <c r="AG57">
        <f t="shared" si="24"/>
        <v>-1.2671113385701929</v>
      </c>
      <c r="AH57">
        <f t="shared" si="5"/>
        <v>-37168.44070243396</v>
      </c>
      <c r="AI57">
        <f t="shared" si="25"/>
        <v>-37169.707813772533</v>
      </c>
      <c r="AJ57">
        <f t="shared" si="7"/>
        <v>138.56347958138474</v>
      </c>
      <c r="AK57">
        <f t="shared" si="22"/>
        <v>15.675391245513302</v>
      </c>
      <c r="AL57">
        <f t="shared" si="26"/>
        <v>-37015.468942945641</v>
      </c>
      <c r="AN57">
        <f t="shared" si="27"/>
        <v>0</v>
      </c>
      <c r="AO57">
        <f t="shared" si="27"/>
        <v>0</v>
      </c>
      <c r="AP57">
        <f t="shared" si="27"/>
        <v>-4.3723809664050406E-3</v>
      </c>
      <c r="AQ57">
        <f t="shared" si="27"/>
        <v>-128.25596120200291</v>
      </c>
      <c r="AR57">
        <f t="shared" si="27"/>
        <v>-128.26033358296934</v>
      </c>
      <c r="AS57">
        <f t="shared" si="27"/>
        <v>0.47813661066607077</v>
      </c>
      <c r="AT57">
        <f t="shared" si="27"/>
        <v>5.4090576128987732E-2</v>
      </c>
      <c r="AU57">
        <f t="shared" si="23"/>
        <v>-127.7281063961743</v>
      </c>
      <c r="AW57">
        <v>54</v>
      </c>
      <c r="AX57">
        <f>IF(Z57&gt;0, (R57*SUMPRODUCT(K57:$K$98, X57:$X$98)-K57*$AZ$3)/Z57, 0)</f>
        <v>1684.3563479815721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0.29099302900000001</v>
      </c>
      <c r="Q58" s="4">
        <f t="shared" si="21"/>
        <v>25</v>
      </c>
      <c r="R58">
        <f t="shared" si="0"/>
        <v>2000000</v>
      </c>
      <c r="S58">
        <f t="shared" si="1"/>
        <v>-324.59620150998614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85.370681068805254</v>
      </c>
      <c r="AC58">
        <f t="shared" si="2"/>
        <v>-11.500049472587932</v>
      </c>
      <c r="AE58">
        <f t="shared" si="3"/>
        <v>0</v>
      </c>
      <c r="AF58">
        <f t="shared" si="24"/>
        <v>0</v>
      </c>
      <c r="AG58">
        <f t="shared" si="24"/>
        <v>-0.88571965869370595</v>
      </c>
      <c r="AH58">
        <f t="shared" si="5"/>
        <v>-29497.645319262796</v>
      </c>
      <c r="AI58">
        <f t="shared" si="25"/>
        <v>-29498.53103892149</v>
      </c>
      <c r="AJ58">
        <f t="shared" si="7"/>
        <v>96.870730541393186</v>
      </c>
      <c r="AK58">
        <f t="shared" si="22"/>
        <v>5.9759476748163687</v>
      </c>
      <c r="AL58">
        <f t="shared" si="26"/>
        <v>-29395.684360705283</v>
      </c>
      <c r="AN58">
        <f t="shared" si="27"/>
        <v>0</v>
      </c>
      <c r="AO58">
        <f t="shared" si="27"/>
        <v>0</v>
      </c>
      <c r="AP58">
        <f t="shared" si="27"/>
        <v>-2.7288614065936068E-3</v>
      </c>
      <c r="AQ58">
        <f t="shared" si="27"/>
        <v>-90.880884382582138</v>
      </c>
      <c r="AR58">
        <f t="shared" si="27"/>
        <v>-90.883613243988734</v>
      </c>
      <c r="AS58">
        <f t="shared" si="27"/>
        <v>0.29845425175817536</v>
      </c>
      <c r="AT58">
        <f t="shared" si="27"/>
        <v>1.8411619091395329E-2</v>
      </c>
      <c r="AU58">
        <f t="shared" si="23"/>
        <v>-90.566747373139165</v>
      </c>
      <c r="AW58">
        <v>55</v>
      </c>
      <c r="AX58">
        <f>IF(Z58&gt;0, (R58*SUMPRODUCT(K58:$K$98, X58:$X$98)-K58*$AZ$3)/Z58, 0)</f>
        <v>-324.59620150998614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0.31752069599999999</v>
      </c>
      <c r="Q59" s="4">
        <f t="shared" si="21"/>
        <v>25</v>
      </c>
      <c r="R59">
        <f t="shared" si="0"/>
        <v>2000000</v>
      </c>
      <c r="S59">
        <f t="shared" si="1"/>
        <v>-3121.0079550381001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-11.500049472587932</v>
      </c>
      <c r="AC59">
        <f t="shared" si="2"/>
        <v>-74.358406479625586</v>
      </c>
      <c r="AE59">
        <f t="shared" si="3"/>
        <v>0</v>
      </c>
      <c r="AF59">
        <f t="shared" si="24"/>
        <v>0</v>
      </c>
      <c r="AG59">
        <f t="shared" si="24"/>
        <v>-0.59562813961746086</v>
      </c>
      <c r="AH59">
        <f t="shared" si="5"/>
        <v>-22498.745799144635</v>
      </c>
      <c r="AI59">
        <f t="shared" si="25"/>
        <v>-22499.341427284253</v>
      </c>
      <c r="AJ59">
        <f t="shared" si="7"/>
        <v>62.858357007037654</v>
      </c>
      <c r="AK59">
        <f t="shared" si="22"/>
        <v>-0.80500346308115533</v>
      </c>
      <c r="AL59">
        <f t="shared" si="26"/>
        <v>-22437.288073740296</v>
      </c>
      <c r="AN59">
        <f t="shared" si="27"/>
        <v>0</v>
      </c>
      <c r="AO59">
        <f t="shared" si="27"/>
        <v>0</v>
      </c>
      <c r="AP59">
        <f t="shared" si="27"/>
        <v>-1.6384846601951155E-3</v>
      </c>
      <c r="AQ59">
        <f t="shared" si="27"/>
        <v>-61.890712364938636</v>
      </c>
      <c r="AR59">
        <f t="shared" si="27"/>
        <v>-61.892350849598834</v>
      </c>
      <c r="AS59">
        <f t="shared" si="27"/>
        <v>0.17291401609609267</v>
      </c>
      <c r="AT59">
        <f t="shared" si="27"/>
        <v>-2.2144451175687063E-3</v>
      </c>
      <c r="AU59">
        <f t="shared" si="23"/>
        <v>-61.721651278620307</v>
      </c>
      <c r="AW59">
        <v>56</v>
      </c>
      <c r="AX59">
        <f>IF(Z59&gt;0, (R59*SUMPRODUCT(K59:$K$98, X59:$X$98)-K59*$AZ$3)/Z59, 0)</f>
        <v>-3121.0079550381001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0.344227385</v>
      </c>
      <c r="Q60" s="4">
        <f t="shared" si="21"/>
        <v>25</v>
      </c>
      <c r="R60">
        <f t="shared" si="0"/>
        <v>2000000</v>
      </c>
      <c r="S60">
        <f t="shared" si="1"/>
        <v>-7229.4162349064754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-74.358406479625586</v>
      </c>
      <c r="AC60">
        <f t="shared" si="2"/>
        <v>-111.22900511639941</v>
      </c>
      <c r="AE60">
        <f t="shared" si="3"/>
        <v>0</v>
      </c>
      <c r="AF60">
        <f t="shared" si="24"/>
        <v>0</v>
      </c>
      <c r="AG60">
        <f t="shared" si="24"/>
        <v>-0.38464034128835284</v>
      </c>
      <c r="AH60">
        <f t="shared" si="5"/>
        <v>-16402.521354634675</v>
      </c>
      <c r="AI60">
        <f t="shared" si="25"/>
        <v>-16402.905994975965</v>
      </c>
      <c r="AJ60">
        <f t="shared" si="7"/>
        <v>36.870598636773821</v>
      </c>
      <c r="AK60">
        <f t="shared" si="22"/>
        <v>-5.2050884535737918</v>
      </c>
      <c r="AL60">
        <f t="shared" si="26"/>
        <v>-16371.240484792765</v>
      </c>
      <c r="AN60">
        <f t="shared" si="27"/>
        <v>0</v>
      </c>
      <c r="AO60">
        <f t="shared" si="27"/>
        <v>0</v>
      </c>
      <c r="AP60">
        <f t="shared" si="27"/>
        <v>-9.4472189611748765E-4</v>
      </c>
      <c r="AQ60">
        <f t="shared" si="27"/>
        <v>-40.286520710112725</v>
      </c>
      <c r="AR60">
        <f t="shared" si="27"/>
        <v>-40.287465432008844</v>
      </c>
      <c r="AS60">
        <f t="shared" si="27"/>
        <v>9.0558524720648098E-2</v>
      </c>
      <c r="AT60">
        <f t="shared" si="27"/>
        <v>-1.2784309146692137E-2</v>
      </c>
      <c r="AU60">
        <f t="shared" si="23"/>
        <v>-40.209691216434891</v>
      </c>
      <c r="AW60">
        <v>57</v>
      </c>
      <c r="AX60">
        <f>IF(Z60&gt;0, (R60*SUMPRODUCT(K60:$K$98, X60:$X$98)-K60*$AZ$3)/Z60, 0)</f>
        <v>-7229.4162349064754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0.370496828</v>
      </c>
      <c r="Q61" s="4">
        <f t="shared" si="21"/>
        <v>25</v>
      </c>
      <c r="R61">
        <f t="shared" si="0"/>
        <v>2000000</v>
      </c>
      <c r="S61">
        <f t="shared" si="1"/>
        <v>-13552.641210731672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-111.22900511639941</v>
      </c>
      <c r="AC61">
        <f t="shared" si="2"/>
        <v>-129.17613856922222</v>
      </c>
      <c r="AE61">
        <f t="shared" si="3"/>
        <v>0</v>
      </c>
      <c r="AF61">
        <f t="shared" si="24"/>
        <v>0</v>
      </c>
      <c r="AG61">
        <f t="shared" si="24"/>
        <v>-0.23828591150729714</v>
      </c>
      <c r="AH61">
        <f t="shared" si="5"/>
        <v>-11400.642109453771</v>
      </c>
      <c r="AI61">
        <f t="shared" si="25"/>
        <v>-11400.880395365279</v>
      </c>
      <c r="AJ61">
        <f t="shared" si="7"/>
        <v>17.947133452822811</v>
      </c>
      <c r="AK61">
        <f t="shared" si="22"/>
        <v>-7.7860303581479595</v>
      </c>
      <c r="AL61">
        <f t="shared" si="26"/>
        <v>-11390.719292270604</v>
      </c>
      <c r="AN61">
        <f t="shared" si="27"/>
        <v>0</v>
      </c>
      <c r="AO61">
        <f t="shared" si="27"/>
        <v>0</v>
      </c>
      <c r="AP61">
        <f t="shared" si="27"/>
        <v>-5.2255197437735539E-4</v>
      </c>
      <c r="AQ61">
        <f t="shared" si="27"/>
        <v>-25.00117613240533</v>
      </c>
      <c r="AR61">
        <f t="shared" si="27"/>
        <v>-25.001698684379711</v>
      </c>
      <c r="AS61">
        <f t="shared" si="27"/>
        <v>3.9357383576994427E-2</v>
      </c>
      <c r="AT61">
        <f t="shared" si="27"/>
        <v>-1.7074469533158484E-2</v>
      </c>
      <c r="AU61">
        <f t="shared" si="23"/>
        <v>-24.979415770335873</v>
      </c>
      <c r="AW61">
        <v>58</v>
      </c>
      <c r="AX61">
        <f>IF(Z61&gt;0, (R61*SUMPRODUCT(K61:$K$98, X61:$X$98)-K61*$AZ$3)/Z61, 0)</f>
        <v>-13552.641210731672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0.397394472</v>
      </c>
      <c r="Q62" s="4">
        <f t="shared" si="21"/>
        <v>25</v>
      </c>
      <c r="R62">
        <f t="shared" si="0"/>
        <v>2000000</v>
      </c>
      <c r="S62">
        <f t="shared" si="1"/>
        <v>-23764.58156322988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-129.17613856922222</v>
      </c>
      <c r="AC62">
        <f t="shared" si="2"/>
        <v>-134.23143322190441</v>
      </c>
      <c r="AE62">
        <f t="shared" si="3"/>
        <v>0</v>
      </c>
      <c r="AF62">
        <f t="shared" si="24"/>
        <v>0</v>
      </c>
      <c r="AG62">
        <f t="shared" si="24"/>
        <v>-0.14120954840374308</v>
      </c>
      <c r="AH62">
        <f t="shared" si="5"/>
        <v>-7575.480319078486</v>
      </c>
      <c r="AI62">
        <f t="shared" si="25"/>
        <v>-7575.6215286268898</v>
      </c>
      <c r="AJ62">
        <f t="shared" si="7"/>
        <v>5.0552946526821927</v>
      </c>
      <c r="AK62">
        <f t="shared" si="22"/>
        <v>-9.0423296998455562</v>
      </c>
      <c r="AL62">
        <f t="shared" si="26"/>
        <v>-7579.6085636740527</v>
      </c>
      <c r="AN62">
        <f t="shared" si="27"/>
        <v>0</v>
      </c>
      <c r="AO62">
        <f t="shared" si="27"/>
        <v>0</v>
      </c>
      <c r="AP62">
        <f t="shared" si="27"/>
        <v>-2.7648856132440636E-4</v>
      </c>
      <c r="AQ62">
        <f t="shared" si="27"/>
        <v>-14.832804710731907</v>
      </c>
      <c r="AR62">
        <f t="shared" si="27"/>
        <v>-14.833081199293231</v>
      </c>
      <c r="AS62">
        <f t="shared" si="27"/>
        <v>9.8982764366238422E-3</v>
      </c>
      <c r="AT62">
        <f t="shared" si="27"/>
        <v>-1.770489855673937E-2</v>
      </c>
      <c r="AU62">
        <f t="shared" si="23"/>
        <v>-14.840887821413345</v>
      </c>
      <c r="AW62">
        <v>59</v>
      </c>
      <c r="AX62">
        <f>IF(Z62&gt;0, (R62*SUMPRODUCT(K62:$K$98, X62:$X$98)-K62*$AZ$3)/Z62, 0)</f>
        <v>-23764.58156322988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0.424762996</v>
      </c>
      <c r="Q63" s="4">
        <f t="shared" si="21"/>
        <v>25</v>
      </c>
      <c r="R63">
        <f t="shared" si="0"/>
        <v>2000000</v>
      </c>
      <c r="S63">
        <f t="shared" si="1"/>
        <v>-41111.430520166439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-134.23143322190441</v>
      </c>
      <c r="AC63">
        <f t="shared" si="2"/>
        <v>-131.2554151828835</v>
      </c>
      <c r="AE63">
        <f t="shared" si="3"/>
        <v>0</v>
      </c>
      <c r="AF63">
        <f t="shared" si="24"/>
        <v>0</v>
      </c>
      <c r="AG63">
        <f t="shared" si="24"/>
        <v>-7.9816862075924727E-2</v>
      </c>
      <c r="AH63">
        <f t="shared" si="5"/>
        <v>-4798.4472675024754</v>
      </c>
      <c r="AI63">
        <f t="shared" si="25"/>
        <v>-4798.5270843645512</v>
      </c>
      <c r="AJ63">
        <f t="shared" si="7"/>
        <v>-2.9760180390209143</v>
      </c>
      <c r="AK63">
        <f t="shared" si="22"/>
        <v>-9.3962003255333091</v>
      </c>
      <c r="AL63">
        <f t="shared" si="26"/>
        <v>-4810.8993027291062</v>
      </c>
      <c r="AN63">
        <f t="shared" si="27"/>
        <v>0</v>
      </c>
      <c r="AO63">
        <f t="shared" si="27"/>
        <v>0</v>
      </c>
      <c r="AP63">
        <f t="shared" si="27"/>
        <v>-1.3953711253864083E-4</v>
      </c>
      <c r="AQ63">
        <f t="shared" si="27"/>
        <v>-8.3887221191346146</v>
      </c>
      <c r="AR63">
        <f t="shared" si="27"/>
        <v>-8.388861656247153</v>
      </c>
      <c r="AS63">
        <f t="shared" si="27"/>
        <v>-5.2027222472473458E-3</v>
      </c>
      <c r="AT63">
        <f t="shared" si="27"/>
        <v>-1.6426587417234854E-2</v>
      </c>
      <c r="AU63">
        <f t="shared" si="23"/>
        <v>-8.4104909659116363</v>
      </c>
      <c r="AW63">
        <v>60</v>
      </c>
      <c r="AX63">
        <f>IF(Z63&gt;0, (R63*SUMPRODUCT(K63:$K$98, X63:$X$98)-K63*$AZ$3)/Z63, 0)</f>
        <v>-41111.430520166439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0.45242554800000001</v>
      </c>
      <c r="Q64" s="4">
        <f t="shared" si="21"/>
        <v>25</v>
      </c>
      <c r="R64">
        <f t="shared" si="0"/>
        <v>2000000</v>
      </c>
      <c r="S64">
        <f t="shared" si="1"/>
        <v>-72098.925429784402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-131.2554151828835</v>
      </c>
      <c r="AC64">
        <f t="shared" si="2"/>
        <v>-123.74340270402455</v>
      </c>
      <c r="AE64">
        <f t="shared" si="3"/>
        <v>0</v>
      </c>
      <c r="AF64">
        <f t="shared" si="24"/>
        <v>0</v>
      </c>
      <c r="AG64">
        <f t="shared" si="24"/>
        <v>-4.2907505890824815E-2</v>
      </c>
      <c r="AH64">
        <f t="shared" si="5"/>
        <v>-2888.895005147253</v>
      </c>
      <c r="AI64">
        <f t="shared" si="25"/>
        <v>-2888.9379126531439</v>
      </c>
      <c r="AJ64">
        <f t="shared" si="7"/>
        <v>-7.5120124788589493</v>
      </c>
      <c r="AK64">
        <f t="shared" si="22"/>
        <v>-9.1878790628018461</v>
      </c>
      <c r="AL64">
        <f t="shared" si="26"/>
        <v>-2905.6378041948051</v>
      </c>
      <c r="AN64">
        <f t="shared" si="27"/>
        <v>0</v>
      </c>
      <c r="AO64">
        <f t="shared" si="27"/>
        <v>0</v>
      </c>
      <c r="AP64">
        <f t="shared" si="27"/>
        <v>-6.6974631077341222E-5</v>
      </c>
      <c r="AQ64">
        <f t="shared" si="27"/>
        <v>-4.509296757616589</v>
      </c>
      <c r="AR64">
        <f t="shared" si="27"/>
        <v>-4.5093637322476665</v>
      </c>
      <c r="AS64">
        <f t="shared" si="27"/>
        <v>-1.1725553699161661E-2</v>
      </c>
      <c r="AT64">
        <f t="shared" si="27"/>
        <v>-1.4341425767792449E-2</v>
      </c>
      <c r="AU64">
        <f t="shared" si="23"/>
        <v>-4.5354307117146213</v>
      </c>
      <c r="AW64">
        <v>61</v>
      </c>
      <c r="AX64">
        <f>IF(Z64&gt;0, (R64*SUMPRODUCT(K64:$K$98, X64:$X$98)-K64*$AZ$3)/Z64, 0)</f>
        <v>-72098.925429784402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0.48020744799999998</v>
      </c>
      <c r="Q65" s="4">
        <f t="shared" si="21"/>
        <v>25</v>
      </c>
      <c r="R65">
        <f t="shared" si="0"/>
        <v>2000000</v>
      </c>
      <c r="S65">
        <f t="shared" si="1"/>
        <v>-130355.66884534476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-123.74340270402455</v>
      </c>
      <c r="AC65">
        <f t="shared" si="2"/>
        <v>-114.05561499914685</v>
      </c>
      <c r="AE65">
        <f t="shared" si="3"/>
        <v>0</v>
      </c>
      <c r="AF65">
        <f t="shared" si="24"/>
        <v>0</v>
      </c>
      <c r="AG65">
        <f t="shared" si="24"/>
        <v>-2.1873926928038617E-2</v>
      </c>
      <c r="AH65">
        <f t="shared" si="5"/>
        <v>-1648.3603123102362</v>
      </c>
      <c r="AI65">
        <f t="shared" si="25"/>
        <v>-1648.3821862371642</v>
      </c>
      <c r="AJ65">
        <f t="shared" si="7"/>
        <v>-9.6877877048776924</v>
      </c>
      <c r="AK65">
        <f t="shared" si="22"/>
        <v>-8.66203818928172</v>
      </c>
      <c r="AL65">
        <f t="shared" si="26"/>
        <v>-1666.7320121313237</v>
      </c>
      <c r="AN65">
        <f t="shared" si="27"/>
        <v>0</v>
      </c>
      <c r="AO65">
        <f t="shared" si="27"/>
        <v>0</v>
      </c>
      <c r="AP65">
        <f t="shared" si="27"/>
        <v>-3.0484971514443117E-5</v>
      </c>
      <c r="AQ65">
        <f t="shared" si="27"/>
        <v>-2.2972654764565372</v>
      </c>
      <c r="AR65">
        <f t="shared" si="27"/>
        <v>-2.2972959614280515</v>
      </c>
      <c r="AS65">
        <f t="shared" si="27"/>
        <v>-1.3501550644873185E-2</v>
      </c>
      <c r="AT65">
        <f t="shared" si="27"/>
        <v>-1.2071997329331367E-2</v>
      </c>
      <c r="AU65">
        <f t="shared" si="23"/>
        <v>-2.3228695094022562</v>
      </c>
      <c r="AW65">
        <v>62</v>
      </c>
      <c r="AX65">
        <f>IF(Z65&gt;0, (R65*SUMPRODUCT(K65:$K$98, X65:$X$98)-K65*$AZ$3)/Z65, 0)</f>
        <v>-130355.66884534476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0.508136904</v>
      </c>
      <c r="Q66" s="4">
        <f t="shared" si="21"/>
        <v>25</v>
      </c>
      <c r="R66">
        <f t="shared" si="0"/>
        <v>2000000</v>
      </c>
      <c r="S66">
        <f t="shared" si="1"/>
        <v>-245907.423338188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-114.05561499914685</v>
      </c>
      <c r="AC66">
        <f t="shared" si="2"/>
        <v>-103.67691220551923</v>
      </c>
      <c r="AE66">
        <f t="shared" si="3"/>
        <v>0</v>
      </c>
      <c r="AF66">
        <f t="shared" si="24"/>
        <v>0</v>
      </c>
      <c r="AG66">
        <f t="shared" si="24"/>
        <v>-1.0540238151222457E-2</v>
      </c>
      <c r="AH66">
        <f t="shared" si="5"/>
        <v>-889.19596060286199</v>
      </c>
      <c r="AI66">
        <f t="shared" si="25"/>
        <v>-889.20650084101317</v>
      </c>
      <c r="AJ66">
        <f t="shared" si="7"/>
        <v>-10.378702793627625</v>
      </c>
      <c r="AK66">
        <f t="shared" si="22"/>
        <v>-7.9838930499402805</v>
      </c>
      <c r="AL66">
        <f t="shared" si="26"/>
        <v>-907.56909668458115</v>
      </c>
      <c r="AN66">
        <f t="shared" si="27"/>
        <v>0</v>
      </c>
      <c r="AO66">
        <f t="shared" si="27"/>
        <v>0</v>
      </c>
      <c r="AP66">
        <f t="shared" si="27"/>
        <v>-1.3115698888769078E-5</v>
      </c>
      <c r="AQ66">
        <f t="shared" si="27"/>
        <v>-1.1064670745626655</v>
      </c>
      <c r="AR66">
        <f t="shared" si="27"/>
        <v>-1.1064801902615542</v>
      </c>
      <c r="AS66">
        <f t="shared" si="27"/>
        <v>-1.2914693078491657E-2</v>
      </c>
      <c r="AT66">
        <f t="shared" si="27"/>
        <v>-9.9347221287412885E-3</v>
      </c>
      <c r="AU66">
        <f t="shared" si="23"/>
        <v>-1.1293296054687874</v>
      </c>
      <c r="AW66">
        <v>63</v>
      </c>
      <c r="AX66">
        <f>IF(Z66&gt;0, (R66*SUMPRODUCT(K66:$K$98, X66:$X$98)-K66*$AZ$3)/Z66, 0)</f>
        <v>-245907.423338188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0.53626491099999996</v>
      </c>
      <c r="Q67" s="4">
        <f t="shared" si="21"/>
        <v>25</v>
      </c>
      <c r="R67">
        <f t="shared" ref="R67:R79" si="28">$C$6</f>
        <v>2000000</v>
      </c>
      <c r="S67">
        <f t="shared" ref="S67:S79" si="29">AX67</f>
        <v>-488583.48953199649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-103.67691220551923</v>
      </c>
      <c r="AC67">
        <f t="shared" ref="AC67:AC79" si="30">S67*Z67</f>
        <v>-93.465550467506745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-4.7824758956261171E-3</v>
      </c>
      <c r="AH67">
        <f t="shared" ref="AH67:AH79" si="33">-X67*R67</f>
        <v>-452.18878992672921</v>
      </c>
      <c r="AI67">
        <f t="shared" ref="AI67:AI79" si="34">SUM(AE67:AH67)</f>
        <v>-452.19357240262485</v>
      </c>
      <c r="AJ67">
        <f t="shared" ref="AJ67:AJ79" si="35">AB67-AC67</f>
        <v>-10.211361738012485</v>
      </c>
      <c r="AK67">
        <f t="shared" si="22"/>
        <v>-7.2573838543863465</v>
      </c>
      <c r="AL67">
        <f t="shared" si="26"/>
        <v>-469.66231799502367</v>
      </c>
      <c r="AN67">
        <f t="shared" ref="AN67:AT79" si="36">AE67*$K67</f>
        <v>0</v>
      </c>
      <c r="AO67">
        <f t="shared" si="36"/>
        <v>0</v>
      </c>
      <c r="AP67">
        <f t="shared" si="36"/>
        <v>-5.3134400023150351E-6</v>
      </c>
      <c r="AQ67">
        <f t="shared" si="36"/>
        <v>-0.50239207837775346</v>
      </c>
      <c r="AR67">
        <f t="shared" si="36"/>
        <v>-0.50239739181775578</v>
      </c>
      <c r="AS67">
        <f t="shared" si="36"/>
        <v>-1.1345056226312957E-2</v>
      </c>
      <c r="AT67">
        <f t="shared" si="36"/>
        <v>-8.0631192975418493E-3</v>
      </c>
      <c r="AU67">
        <f t="shared" si="23"/>
        <v>-0.52180556734161054</v>
      </c>
      <c r="AW67">
        <v>64</v>
      </c>
      <c r="AX67">
        <f>IF(Z67&gt;0, (R67*SUMPRODUCT(K67:$K$98, X67:$X$98)-K67*$AZ$3)/Z67, 0)</f>
        <v>-488583.48953199649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0.564431978</v>
      </c>
      <c r="Q68" s="4">
        <f t="shared" si="21"/>
        <v>25</v>
      </c>
      <c r="R68">
        <f t="shared" si="28"/>
        <v>2000000</v>
      </c>
      <c r="S68">
        <f t="shared" si="29"/>
        <v>-1030118.6992320109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-93.465550467506745</v>
      </c>
      <c r="AC68">
        <f t="shared" si="30"/>
        <v>-83.862738248942392</v>
      </c>
      <c r="AE68">
        <f t="shared" si="31"/>
        <v>0</v>
      </c>
      <c r="AF68">
        <f t="shared" si="32"/>
        <v>0</v>
      </c>
      <c r="AG68">
        <f t="shared" si="32"/>
        <v>-2.0352688071642853E-3</v>
      </c>
      <c r="AH68">
        <f t="shared" si="33"/>
        <v>-215.95058636044567</v>
      </c>
      <c r="AI68">
        <f t="shared" si="34"/>
        <v>-215.95262162925283</v>
      </c>
      <c r="AJ68">
        <f t="shared" si="35"/>
        <v>-9.6028122185643525</v>
      </c>
      <c r="AK68">
        <f t="shared" si="22"/>
        <v>-6.5425885327254729</v>
      </c>
      <c r="AL68">
        <f t="shared" si="26"/>
        <v>-232.09802238054266</v>
      </c>
      <c r="AN68">
        <f t="shared" si="36"/>
        <v>0</v>
      </c>
      <c r="AO68">
        <f t="shared" si="36"/>
        <v>0</v>
      </c>
      <c r="AP68">
        <f t="shared" si="36"/>
        <v>-2.0189554926793611E-6</v>
      </c>
      <c r="AQ68">
        <f t="shared" si="36"/>
        <v>-0.21421967503507136</v>
      </c>
      <c r="AR68">
        <f t="shared" si="36"/>
        <v>-0.21422169399056404</v>
      </c>
      <c r="AS68">
        <f t="shared" si="36"/>
        <v>-9.5258426825946176E-3</v>
      </c>
      <c r="AT68">
        <f t="shared" si="36"/>
        <v>-6.4901476443749483E-3</v>
      </c>
      <c r="AU68">
        <f t="shared" si="23"/>
        <v>-0.23023768431753361</v>
      </c>
      <c r="AW68">
        <v>65</v>
      </c>
      <c r="AX68">
        <f>IF(Z68&gt;0, (R68*SUMPRODUCT(K68:$K$98, X68:$X$98)-K68*$AZ$3)/Z68, 0)</f>
        <v>-1030118.6992320109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0.59247427200000002</v>
      </c>
      <c r="Q69" s="4">
        <f t="shared" ref="Q69:Q79" si="48">$C$8</f>
        <v>25</v>
      </c>
      <c r="R69">
        <f t="shared" si="28"/>
        <v>2000000</v>
      </c>
      <c r="S69">
        <f t="shared" si="29"/>
        <v>-2319153.3199743442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-83.862738248942392</v>
      </c>
      <c r="AC69">
        <f t="shared" si="30"/>
        <v>-75.054454087422016</v>
      </c>
      <c r="AE69">
        <f t="shared" si="31"/>
        <v>0</v>
      </c>
      <c r="AF69">
        <f t="shared" si="32"/>
        <v>0</v>
      </c>
      <c r="AG69">
        <f t="shared" si="32"/>
        <v>-8.0907171424367404E-4</v>
      </c>
      <c r="AH69">
        <f t="shared" si="33"/>
        <v>-96.467552387917465</v>
      </c>
      <c r="AI69">
        <f t="shared" si="34"/>
        <v>-96.468361459631708</v>
      </c>
      <c r="AJ69">
        <f t="shared" si="35"/>
        <v>-8.8082841615203762</v>
      </c>
      <c r="AK69">
        <f t="shared" si="22"/>
        <v>-5.8703916774259683</v>
      </c>
      <c r="AL69">
        <f t="shared" si="26"/>
        <v>-111.14703729857806</v>
      </c>
      <c r="AN69">
        <f t="shared" si="36"/>
        <v>0</v>
      </c>
      <c r="AO69">
        <f t="shared" si="36"/>
        <v>0</v>
      </c>
      <c r="AP69">
        <f t="shared" si="36"/>
        <v>-7.1659531430978715E-7</v>
      </c>
      <c r="AQ69">
        <f t="shared" si="36"/>
        <v>-8.5441370408971845E-2</v>
      </c>
      <c r="AR69">
        <f t="shared" si="36"/>
        <v>-8.5442087004286155E-2</v>
      </c>
      <c r="AS69">
        <f t="shared" si="36"/>
        <v>-7.8015026926940498E-3</v>
      </c>
      <c r="AT69">
        <f t="shared" si="36"/>
        <v>-5.1994095148154684E-3</v>
      </c>
      <c r="AU69">
        <f t="shared" si="23"/>
        <v>-9.8442999211795668E-2</v>
      </c>
      <c r="AW69">
        <v>66</v>
      </c>
      <c r="AX69">
        <f>IF(Z69&gt;0, (R69*SUMPRODUCT(K69:$K$98, X69:$X$98)-K69*$AZ$3)/Z69, 0)</f>
        <v>-2319153.3199743442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0.62503115200000003</v>
      </c>
      <c r="Q70" s="4">
        <f t="shared" si="48"/>
        <v>25</v>
      </c>
      <c r="R70">
        <f t="shared" si="28"/>
        <v>2000000</v>
      </c>
      <c r="S70">
        <f t="shared" si="29"/>
        <v>-5679586.4802547023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-75.054454087422016</v>
      </c>
      <c r="AC70">
        <f t="shared" si="30"/>
        <v>-67.084088460906486</v>
      </c>
      <c r="AE70">
        <f t="shared" si="31"/>
        <v>0</v>
      </c>
      <c r="AF70">
        <f t="shared" si="32"/>
        <v>0</v>
      </c>
      <c r="AG70">
        <f t="shared" si="32"/>
        <v>-2.9528597149689888E-4</v>
      </c>
      <c r="AH70">
        <f t="shared" si="33"/>
        <v>-40.455602048347075</v>
      </c>
      <c r="AI70">
        <f t="shared" si="34"/>
        <v>-40.455897334318571</v>
      </c>
      <c r="AJ70">
        <f t="shared" si="35"/>
        <v>-7.9703656265155303</v>
      </c>
      <c r="AK70">
        <f t="shared" si="22"/>
        <v>-5.2538117861195417</v>
      </c>
      <c r="AL70">
        <f t="shared" si="26"/>
        <v>-53.680074746953643</v>
      </c>
      <c r="AN70">
        <f t="shared" si="36"/>
        <v>0</v>
      </c>
      <c r="AO70">
        <f t="shared" si="36"/>
        <v>0</v>
      </c>
      <c r="AP70">
        <f t="shared" si="36"/>
        <v>-2.335133628087865E-7</v>
      </c>
      <c r="AQ70">
        <f t="shared" si="36"/>
        <v>-3.1992456772917739E-2</v>
      </c>
      <c r="AR70">
        <f t="shared" si="36"/>
        <v>-3.1992690286280545E-2</v>
      </c>
      <c r="AS70">
        <f t="shared" si="36"/>
        <v>-6.3029979745676751E-3</v>
      </c>
      <c r="AT70">
        <f t="shared" si="36"/>
        <v>-4.1547360056490039E-3</v>
      </c>
      <c r="AU70">
        <f t="shared" si="23"/>
        <v>-4.2450424266497228E-2</v>
      </c>
      <c r="AW70">
        <v>67</v>
      </c>
      <c r="AX70">
        <f>IF(Z70&gt;0, (R70*SUMPRODUCT(K70:$K$98, X70:$X$98)-K70*$AZ$3)/Z70, 0)</f>
        <v>-5679586.4802547023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0.65741117999999998</v>
      </c>
      <c r="Q71" s="4">
        <f t="shared" si="48"/>
        <v>25</v>
      </c>
      <c r="R71">
        <f t="shared" si="28"/>
        <v>2000000</v>
      </c>
      <c r="S71">
        <f t="shared" si="29"/>
        <v>-15254078.115976805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-67.084088460906486</v>
      </c>
      <c r="AC71">
        <f t="shared" si="30"/>
        <v>-59.923396098996818</v>
      </c>
      <c r="AE71">
        <f t="shared" si="31"/>
        <v>0</v>
      </c>
      <c r="AF71">
        <f t="shared" si="32"/>
        <v>0</v>
      </c>
      <c r="AG71">
        <f t="shared" si="32"/>
        <v>-9.8208812822707218E-5</v>
      </c>
      <c r="AH71">
        <f t="shared" si="33"/>
        <v>-15.529943916737812</v>
      </c>
      <c r="AI71">
        <f t="shared" si="34"/>
        <v>-15.530042125550635</v>
      </c>
      <c r="AJ71">
        <f t="shared" si="35"/>
        <v>-7.1606923619096676</v>
      </c>
      <c r="AK71">
        <f t="shared" si="22"/>
        <v>-4.6958861922634547</v>
      </c>
      <c r="AL71">
        <f t="shared" si="26"/>
        <v>-27.386620679723759</v>
      </c>
      <c r="AN71">
        <f t="shared" si="36"/>
        <v>0</v>
      </c>
      <c r="AO71">
        <f t="shared" si="36"/>
        <v>0</v>
      </c>
      <c r="AP71">
        <f t="shared" si="36"/>
        <v>-6.9342798027505512E-8</v>
      </c>
      <c r="AQ71">
        <f t="shared" si="36"/>
        <v>-1.0965306813563745E-2</v>
      </c>
      <c r="AR71">
        <f t="shared" si="36"/>
        <v>-1.0965376156361773E-2</v>
      </c>
      <c r="AS71">
        <f t="shared" si="36"/>
        <v>-5.0559866260209601E-3</v>
      </c>
      <c r="AT71">
        <f t="shared" si="36"/>
        <v>-3.3156483459189875E-3</v>
      </c>
      <c r="AU71">
        <f t="shared" si="23"/>
        <v>-1.9337011128301721E-2</v>
      </c>
      <c r="AW71">
        <v>68</v>
      </c>
      <c r="AX71">
        <f>IF(Z71&gt;0, (R71*SUMPRODUCT(K71:$K$98, X71:$X$98)-K71*$AZ$3)/Z71, 0)</f>
        <v>-15254078.115976805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0.68957421399999996</v>
      </c>
      <c r="Q72" s="4">
        <f t="shared" si="48"/>
        <v>25</v>
      </c>
      <c r="R72">
        <f t="shared" si="28"/>
        <v>2000000</v>
      </c>
      <c r="S72">
        <f t="shared" si="29"/>
        <v>-45342570.055666432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-59.923396098996818</v>
      </c>
      <c r="AC72">
        <f t="shared" si="30"/>
        <v>-53.512321389129497</v>
      </c>
      <c r="AE72">
        <f t="shared" si="31"/>
        <v>0</v>
      </c>
      <c r="AF72">
        <f t="shared" si="32"/>
        <v>0</v>
      </c>
      <c r="AG72">
        <f t="shared" si="32"/>
        <v>-2.9504459784388697E-5</v>
      </c>
      <c r="AH72">
        <f t="shared" si="33"/>
        <v>-5.4177811928073156</v>
      </c>
      <c r="AI72">
        <f t="shared" si="34"/>
        <v>-5.4178106972671003</v>
      </c>
      <c r="AJ72">
        <f t="shared" si="35"/>
        <v>-6.4110747098673215</v>
      </c>
      <c r="AK72">
        <f t="shared" ref="AK72:AK79" si="49">G72*SUM(AB72:AB72, AE72:AF72)</f>
        <v>-4.1946377269297779</v>
      </c>
      <c r="AL72">
        <f t="shared" si="26"/>
        <v>-16.023523134064199</v>
      </c>
      <c r="AN72">
        <f t="shared" si="36"/>
        <v>0</v>
      </c>
      <c r="AO72">
        <f t="shared" si="36"/>
        <v>0</v>
      </c>
      <c r="AP72">
        <f t="shared" si="36"/>
        <v>-1.8600325536475529E-8</v>
      </c>
      <c r="AQ72">
        <f t="shared" si="36"/>
        <v>-3.41550038902699E-3</v>
      </c>
      <c r="AR72">
        <f t="shared" si="36"/>
        <v>-3.4155189893525263E-3</v>
      </c>
      <c r="AS72">
        <f t="shared" si="36"/>
        <v>-4.041696662593827E-3</v>
      </c>
      <c r="AT72">
        <f t="shared" si="36"/>
        <v>-2.6444011447299288E-3</v>
      </c>
      <c r="AU72">
        <f t="shared" si="23"/>
        <v>-1.0101616796676283E-2</v>
      </c>
      <c r="AW72">
        <v>69</v>
      </c>
      <c r="AX72">
        <f>IF(Z72&gt;0, (R72*SUMPRODUCT(K72:$K$98, X72:$X$98)-K72*$AZ$3)/Z72, 0)</f>
        <v>-45342570.055666432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0.72148010799999995</v>
      </c>
      <c r="Q73" s="4">
        <f t="shared" si="48"/>
        <v>25</v>
      </c>
      <c r="R73">
        <f t="shared" si="28"/>
        <v>2000000</v>
      </c>
      <c r="S73">
        <f t="shared" si="29"/>
        <v>-150778054.24670112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-53.512321389129497</v>
      </c>
      <c r="AC73">
        <f t="shared" si="30"/>
        <v>-47.781772588910599</v>
      </c>
      <c r="AE73">
        <f t="shared" si="31"/>
        <v>0</v>
      </c>
      <c r="AF73">
        <f t="shared" si="32"/>
        <v>0</v>
      </c>
      <c r="AG73">
        <f t="shared" si="32"/>
        <v>-7.9225343548223985E-6</v>
      </c>
      <c r="AH73">
        <f t="shared" si="33"/>
        <v>-1.702950466537793</v>
      </c>
      <c r="AI73">
        <f t="shared" si="34"/>
        <v>-1.7029583890721478</v>
      </c>
      <c r="AJ73">
        <f t="shared" si="35"/>
        <v>-5.730548800218898</v>
      </c>
      <c r="AK73">
        <f t="shared" si="49"/>
        <v>-3.7458624972390653</v>
      </c>
      <c r="AL73">
        <f t="shared" si="26"/>
        <v>-11.17936968653011</v>
      </c>
      <c r="AN73">
        <f t="shared" si="36"/>
        <v>0</v>
      </c>
      <c r="AO73">
        <f t="shared" si="36"/>
        <v>0</v>
      </c>
      <c r="AP73">
        <f t="shared" si="36"/>
        <v>-4.4594262537671896E-9</v>
      </c>
      <c r="AQ73">
        <f t="shared" si="36"/>
        <v>-9.5855463406368017E-4</v>
      </c>
      <c r="AR73">
        <f t="shared" si="36"/>
        <v>-9.5855909348993389E-4</v>
      </c>
      <c r="AS73">
        <f t="shared" si="36"/>
        <v>-3.2256041594360615E-3</v>
      </c>
      <c r="AT73">
        <f t="shared" si="36"/>
        <v>-2.1084664092396077E-3</v>
      </c>
      <c r="AU73">
        <f t="shared" si="23"/>
        <v>-6.2926296621656028E-3</v>
      </c>
      <c r="AW73">
        <v>70</v>
      </c>
      <c r="AX73">
        <f>IF(Z73&gt;0, (R73*SUMPRODUCT(K73:$K$98, X73:$X$98)-K73*$AZ$3)/Z73, 0)</f>
        <v>-150778054.24670112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0.75308980400000003</v>
      </c>
      <c r="Q74" s="4">
        <f t="shared" si="48"/>
        <v>25</v>
      </c>
      <c r="R74">
        <f t="shared" si="28"/>
        <v>2000000</v>
      </c>
      <c r="S74">
        <f t="shared" si="29"/>
        <v>-568256928.85887372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-47.781772588910599</v>
      </c>
      <c r="AC74">
        <f t="shared" si="30"/>
        <v>-42.663120160859002</v>
      </c>
      <c r="AE74">
        <f t="shared" si="31"/>
        <v>0</v>
      </c>
      <c r="AF74">
        <f t="shared" si="32"/>
        <v>0</v>
      </c>
      <c r="AG74">
        <f t="shared" si="32"/>
        <v>-1.8769291668177075E-6</v>
      </c>
      <c r="AH74">
        <f t="shared" si="33"/>
        <v>-0.47731038755651745</v>
      </c>
      <c r="AI74">
        <f t="shared" si="34"/>
        <v>-0.47731226448568426</v>
      </c>
      <c r="AJ74">
        <f t="shared" si="35"/>
        <v>-5.1186524280515968</v>
      </c>
      <c r="AK74">
        <f t="shared" si="49"/>
        <v>-3.3447240812237422</v>
      </c>
      <c r="AL74">
        <f t="shared" si="26"/>
        <v>-8.940688773761023</v>
      </c>
      <c r="AN74">
        <f t="shared" si="36"/>
        <v>0</v>
      </c>
      <c r="AO74">
        <f t="shared" si="36"/>
        <v>0</v>
      </c>
      <c r="AP74">
        <f t="shared" si="36"/>
        <v>-9.4328888198886638E-10</v>
      </c>
      <c r="AQ74">
        <f t="shared" si="36"/>
        <v>-2.3988203167157058E-4</v>
      </c>
      <c r="AR74">
        <f t="shared" si="36"/>
        <v>-2.3988297496045256E-4</v>
      </c>
      <c r="AS74">
        <f t="shared" si="36"/>
        <v>-2.572482761474041E-3</v>
      </c>
      <c r="AT74">
        <f t="shared" si="36"/>
        <v>-1.6809590339991814E-3</v>
      </c>
      <c r="AU74">
        <f t="shared" si="23"/>
        <v>-4.4933247704336751E-3</v>
      </c>
      <c r="AW74">
        <v>71</v>
      </c>
      <c r="AX74">
        <f>IF(Z74&gt;0, (R74*SUMPRODUCT(K74:$K$98, X74:$X$98)-K74*$AZ$3)/Z74, 0)</f>
        <v>-568256928.85887372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0.78453892300000005</v>
      </c>
      <c r="Q75" s="4">
        <f t="shared" si="48"/>
        <v>25</v>
      </c>
      <c r="R75">
        <f t="shared" si="28"/>
        <v>2000000</v>
      </c>
      <c r="S75">
        <f t="shared" si="29"/>
        <v>-2469445919.5226674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-42.663120160859002</v>
      </c>
      <c r="AC75">
        <f t="shared" si="30"/>
        <v>-38.09227880834991</v>
      </c>
      <c r="AE75">
        <f t="shared" si="31"/>
        <v>0</v>
      </c>
      <c r="AF75">
        <f t="shared" si="32"/>
        <v>0</v>
      </c>
      <c r="AG75">
        <f t="shared" si="32"/>
        <v>-3.8563588806707878E-7</v>
      </c>
      <c r="AH75">
        <f t="shared" si="33"/>
        <v>-0.11780191896659613</v>
      </c>
      <c r="AI75">
        <f t="shared" si="34"/>
        <v>-0.1178023046024842</v>
      </c>
      <c r="AJ75">
        <f t="shared" si="35"/>
        <v>-4.5708413525090918</v>
      </c>
      <c r="AK75">
        <f t="shared" si="49"/>
        <v>-2.9864184112601304</v>
      </c>
      <c r="AL75">
        <f t="shared" si="26"/>
        <v>-7.6750620683717061</v>
      </c>
      <c r="AN75">
        <f t="shared" si="36"/>
        <v>0</v>
      </c>
      <c r="AO75">
        <f t="shared" si="36"/>
        <v>0</v>
      </c>
      <c r="AP75">
        <f t="shared" si="36"/>
        <v>-1.7304388358531996E-10</v>
      </c>
      <c r="AQ75">
        <f t="shared" si="36"/>
        <v>-5.2860488825244231E-5</v>
      </c>
      <c r="AR75">
        <f t="shared" si="36"/>
        <v>-5.2860661869127822E-5</v>
      </c>
      <c r="AS75">
        <f t="shared" si="36"/>
        <v>-2.0510439079076794E-3</v>
      </c>
      <c r="AT75">
        <f t="shared" si="36"/>
        <v>-1.3400761077642844E-3</v>
      </c>
      <c r="AU75">
        <f t="shared" si="23"/>
        <v>-3.4439806775410915E-3</v>
      </c>
      <c r="AW75">
        <v>72</v>
      </c>
      <c r="AX75">
        <f>IF(Z75&gt;0, (R75*SUMPRODUCT(K75:$K$98, X75:$X$98)-K75*$AZ$3)/Z75, 0)</f>
        <v>-2469445919.5226674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0.81598695700000001</v>
      </c>
      <c r="Q76" s="4">
        <f t="shared" si="48"/>
        <v>25</v>
      </c>
      <c r="R76">
        <f t="shared" si="28"/>
        <v>2000000</v>
      </c>
      <c r="S76">
        <f t="shared" si="29"/>
        <v>-12670690465.449764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-38.09227880834991</v>
      </c>
      <c r="AC76">
        <f t="shared" si="30"/>
        <v>-34.011009137998776</v>
      </c>
      <c r="AE76">
        <f t="shared" si="31"/>
        <v>0</v>
      </c>
      <c r="AF76">
        <f t="shared" si="32"/>
        <v>0</v>
      </c>
      <c r="AG76">
        <f t="shared" si="32"/>
        <v>-6.7105674372559753E-8</v>
      </c>
      <c r="AH76">
        <f t="shared" si="33"/>
        <v>-2.5173908385107857E-2</v>
      </c>
      <c r="AI76">
        <f t="shared" si="34"/>
        <v>-2.5173975490782229E-2</v>
      </c>
      <c r="AJ76">
        <f t="shared" si="35"/>
        <v>-4.0812696703511335</v>
      </c>
      <c r="AK76">
        <f t="shared" si="49"/>
        <v>-2.666459516584494</v>
      </c>
      <c r="AL76">
        <f t="shared" si="26"/>
        <v>-6.7729031624264096</v>
      </c>
      <c r="AN76">
        <f t="shared" si="36"/>
        <v>0</v>
      </c>
      <c r="AO76">
        <f t="shared" si="36"/>
        <v>0</v>
      </c>
      <c r="AP76">
        <f t="shared" si="36"/>
        <v>-2.6885618531445773E-11</v>
      </c>
      <c r="AQ76">
        <f t="shared" si="36"/>
        <v>-1.0085825142446247E-5</v>
      </c>
      <c r="AR76">
        <f t="shared" si="36"/>
        <v>-1.0085852028064778E-5</v>
      </c>
      <c r="AS76">
        <f t="shared" si="36"/>
        <v>-1.6351442781400432E-3</v>
      </c>
      <c r="AT76">
        <f t="shared" si="36"/>
        <v>-1.0683062805453096E-3</v>
      </c>
      <c r="AU76">
        <f t="shared" si="23"/>
        <v>-2.7135364107134176E-3</v>
      </c>
      <c r="AW76">
        <v>73</v>
      </c>
      <c r="AX76">
        <f>IF(Z76&gt;0, (R76*SUMPRODUCT(K76:$K$98, X76:$X$98)-K76*$AZ$3)/Z76, 0)</f>
        <v>-12670690465.449764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0.84743607600000004</v>
      </c>
      <c r="Q77" s="4">
        <f t="shared" si="48"/>
        <v>25</v>
      </c>
      <c r="R77">
        <f t="shared" si="28"/>
        <v>2000000</v>
      </c>
      <c r="S77">
        <f t="shared" si="29"/>
        <v>-79354716466.44574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-34.011009137998776</v>
      </c>
      <c r="AC77">
        <f t="shared" si="30"/>
        <v>-30.366981249859663</v>
      </c>
      <c r="AE77">
        <f t="shared" si="31"/>
        <v>0</v>
      </c>
      <c r="AF77">
        <f t="shared" si="32"/>
        <v>0</v>
      </c>
      <c r="AG77">
        <f t="shared" si="32"/>
        <v>-9.5668482612183485E-9</v>
      </c>
      <c r="AH77">
        <f t="shared" si="33"/>
        <v>-4.5494215494092643E-3</v>
      </c>
      <c r="AI77">
        <f t="shared" si="34"/>
        <v>-4.5494311162575258E-3</v>
      </c>
      <c r="AJ77">
        <f t="shared" si="35"/>
        <v>-3.6440278881391137</v>
      </c>
      <c r="AK77">
        <f t="shared" si="49"/>
        <v>-2.3807706396599144</v>
      </c>
      <c r="AL77">
        <f t="shared" si="26"/>
        <v>-6.0293479589152863</v>
      </c>
      <c r="AN77">
        <f t="shared" si="36"/>
        <v>0</v>
      </c>
      <c r="AO77">
        <f t="shared" si="36"/>
        <v>0</v>
      </c>
      <c r="AP77">
        <f t="shared" si="36"/>
        <v>-3.4222493544732351E-12</v>
      </c>
      <c r="AQ77">
        <f t="shared" si="36"/>
        <v>-1.627417362080092E-6</v>
      </c>
      <c r="AR77">
        <f t="shared" si="36"/>
        <v>-1.6274207843294466E-6</v>
      </c>
      <c r="AS77">
        <f t="shared" si="36"/>
        <v>-1.3035402827930274E-3</v>
      </c>
      <c r="AT77">
        <f t="shared" si="36"/>
        <v>-8.5164837596027354E-4</v>
      </c>
      <c r="AU77">
        <f t="shared" si="23"/>
        <v>-2.1568160795376306E-3</v>
      </c>
      <c r="AW77">
        <v>74</v>
      </c>
      <c r="AX77">
        <f>IF(Z77&gt;0, (R77*SUMPRODUCT(K77:$K$98, X77:$X$98)-K77*$AZ$3)/Z77, 0)</f>
        <v>-79354716466.44574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0.87888519499999995</v>
      </c>
      <c r="Q78" s="4">
        <f t="shared" si="48"/>
        <v>25</v>
      </c>
      <c r="R78">
        <f t="shared" si="28"/>
        <v>2000000</v>
      </c>
      <c r="S78">
        <f t="shared" si="29"/>
        <v>-637650663623.33508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-30.366981249859663</v>
      </c>
      <c r="AC78">
        <f t="shared" si="30"/>
        <v>-27.113377543380366</v>
      </c>
      <c r="AE78">
        <f t="shared" si="31"/>
        <v>0</v>
      </c>
      <c r="AF78">
        <f t="shared" si="32"/>
        <v>0</v>
      </c>
      <c r="AG78">
        <f t="shared" si="32"/>
        <v>-1.0630184790098658E-9</v>
      </c>
      <c r="AH78">
        <f t="shared" si="33"/>
        <v>-6.7265290396770401E-4</v>
      </c>
      <c r="AI78">
        <f t="shared" si="34"/>
        <v>-6.7265396698618302E-4</v>
      </c>
      <c r="AJ78">
        <f t="shared" si="35"/>
        <v>-3.2536037064792964</v>
      </c>
      <c r="AK78">
        <f t="shared" si="49"/>
        <v>-2.1256886874901766</v>
      </c>
      <c r="AL78">
        <f t="shared" si="26"/>
        <v>-5.3799650479364587</v>
      </c>
      <c r="AN78">
        <f t="shared" si="36"/>
        <v>0</v>
      </c>
      <c r="AO78">
        <f t="shared" si="36"/>
        <v>0</v>
      </c>
      <c r="AP78">
        <f t="shared" si="36"/>
        <v>-3.3952015150327625E-13</v>
      </c>
      <c r="AQ78">
        <f t="shared" si="36"/>
        <v>-2.1484030651748812E-7</v>
      </c>
      <c r="AR78">
        <f t="shared" si="36"/>
        <v>-2.1484064603763963E-7</v>
      </c>
      <c r="AS78">
        <f t="shared" si="36"/>
        <v>-1.039176688992647E-3</v>
      </c>
      <c r="AT78">
        <f t="shared" si="36"/>
        <v>-6.7892906800425153E-4</v>
      </c>
      <c r="AU78">
        <f t="shared" si="23"/>
        <v>-1.7183205976429358E-3</v>
      </c>
      <c r="AW78">
        <v>75</v>
      </c>
      <c r="AX78">
        <f>IF(Z78&gt;0, (R78*SUMPRODUCT(K78:$K$98, X78:$X$98)-K78*$AZ$3)/Z78, 0)</f>
        <v>-637650663623.33508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25</v>
      </c>
      <c r="R79">
        <f t="shared" si="28"/>
        <v>2000000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-27.113377543380366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-8.5041478320789255E-5</v>
      </c>
      <c r="AI79">
        <f t="shared" si="34"/>
        <v>-8.5041478320789255E-5</v>
      </c>
      <c r="AJ79">
        <f t="shared" si="35"/>
        <v>-27.113377543380366</v>
      </c>
      <c r="AK79">
        <f t="shared" si="49"/>
        <v>-1.8979364280366258</v>
      </c>
      <c r="AL79">
        <f t="shared" si="26"/>
        <v>-29.011399012895314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-2.4251439393091157E-8</v>
      </c>
      <c r="AR79">
        <f t="shared" si="36"/>
        <v>-2.4251439393091157E-8</v>
      </c>
      <c r="AS79">
        <f t="shared" si="36"/>
        <v>-7.7319732114128339E-3</v>
      </c>
      <c r="AT79">
        <f t="shared" si="36"/>
        <v>-5.4123812479889841E-4</v>
      </c>
      <c r="AU79">
        <f t="shared" si="23"/>
        <v>-8.273235587651126E-3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138462.03492456634</v>
      </c>
      <c r="AO81" s="8">
        <f t="shared" si="50"/>
        <v>-13846.203492456634</v>
      </c>
      <c r="AP81" s="8">
        <f t="shared" si="50"/>
        <v>-413.94702251948689</v>
      </c>
      <c r="AQ81" s="8">
        <f t="shared" si="50"/>
        <v>-84890.459324813419</v>
      </c>
      <c r="AR81" s="8">
        <f t="shared" si="50"/>
        <v>39311.425084776747</v>
      </c>
      <c r="AS81" s="8">
        <f t="shared" si="50"/>
        <v>-6870.2421075209222</v>
      </c>
      <c r="AT81" s="8">
        <f t="shared" si="50"/>
        <v>3163.3402890611756</v>
      </c>
      <c r="AU81" s="8">
        <f t="shared" si="50"/>
        <v>35604.523266317061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E1621-376E-4FEE-9352-D468E0A0E548}">
  <sheetPr codeName="Sheet96"/>
  <dimension ref="A1:AZ164"/>
  <sheetViews>
    <sheetView tabSelected="1"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'S.55.04.F'!C3*(1+C12)</f>
        <v>225916.77680585615</v>
      </c>
      <c r="K3">
        <v>1</v>
      </c>
      <c r="L3" s="2">
        <v>0</v>
      </c>
      <c r="O3">
        <f>$C$3</f>
        <v>225916.77680585615</v>
      </c>
      <c r="P3" s="2">
        <f>O3*C5</f>
        <v>22591.677680585617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225916.77680585615</v>
      </c>
      <c r="AF3">
        <f t="shared" ref="AF3:AG34" si="4">-$Z3*P3</f>
        <v>-22591.677680585617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203125.09912527053</v>
      </c>
      <c r="AJ3">
        <f t="shared" ref="AJ3:AJ66" si="7">AB3-AC3</f>
        <v>0</v>
      </c>
      <c r="AL3">
        <f t="shared" ref="AL3:AL34" si="8">SUM(AI3:AK3)</f>
        <v>203125.09912527053</v>
      </c>
      <c r="AN3">
        <f t="shared" ref="AN3:AU34" si="9">AE3*$K3</f>
        <v>225916.77680585615</v>
      </c>
      <c r="AO3">
        <f t="shared" si="9"/>
        <v>-22591.677680585617</v>
      </c>
      <c r="AP3">
        <f t="shared" si="9"/>
        <v>-200</v>
      </c>
      <c r="AQ3">
        <f t="shared" si="9"/>
        <v>0</v>
      </c>
      <c r="AR3">
        <f t="shared" si="9"/>
        <v>203125.09912527053</v>
      </c>
      <c r="AS3">
        <f t="shared" si="9"/>
        <v>0</v>
      </c>
      <c r="AT3">
        <f t="shared" si="9"/>
        <v>0</v>
      </c>
      <c r="AU3">
        <f t="shared" si="9"/>
        <v>203125.09912527053</v>
      </c>
      <c r="AW3">
        <v>0</v>
      </c>
      <c r="AX3">
        <f>IF(Z3&gt;0, (R3*SUMPRODUCT(K3:$K$98, X3:$X$98)-K3*$AZ$3)/Z3, 0)</f>
        <v>0</v>
      </c>
      <c r="AZ3">
        <f>C6*ABS(SUMPRODUCT(X4:X69, K4:K69))/1</f>
        <v>136113.32832558895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3.852E-3</v>
      </c>
      <c r="R4">
        <f t="shared" si="0"/>
        <v>2000000</v>
      </c>
      <c r="S4">
        <f t="shared" si="1"/>
        <v>9258.3410514962325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9130.0945112509071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-7704</v>
      </c>
      <c r="AI4">
        <f t="shared" si="6"/>
        <v>-7704</v>
      </c>
      <c r="AJ4">
        <f t="shared" si="7"/>
        <v>-9130.0945112509071</v>
      </c>
      <c r="AK4">
        <f>G4*SUM(AB4, AE4:AF4)</f>
        <v>0</v>
      </c>
      <c r="AL4">
        <f t="shared" si="8"/>
        <v>-16834.094511250907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-7187.2376154492022</v>
      </c>
      <c r="AR4">
        <f t="shared" si="9"/>
        <v>-7187.2376154492022</v>
      </c>
      <c r="AS4">
        <f t="shared" si="9"/>
        <v>-8517.6737673765347</v>
      </c>
      <c r="AT4">
        <f t="shared" si="9"/>
        <v>0</v>
      </c>
      <c r="AU4">
        <f t="shared" si="9"/>
        <v>-15704.911382825736</v>
      </c>
      <c r="AW4">
        <v>1</v>
      </c>
      <c r="AX4">
        <f>IF(Z4&gt;0, (R4*SUMPRODUCT(K4:$K$98, X4:$X$98)-K4*$AZ$3)/Z4, 0)</f>
        <v>9258.3410514962325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4.0049999999999999E-3</v>
      </c>
      <c r="Q5" s="4">
        <f t="shared" ref="Q5:Q68" si="21">$C$8</f>
        <v>25</v>
      </c>
      <c r="R5">
        <f t="shared" si="0"/>
        <v>2000000</v>
      </c>
      <c r="S5">
        <f t="shared" si="1"/>
        <v>12891.098849659857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9130.0945112509071</v>
      </c>
      <c r="AC5">
        <f t="shared" si="2"/>
        <v>12534.492346860105</v>
      </c>
      <c r="AE5">
        <f t="shared" si="3"/>
        <v>0</v>
      </c>
      <c r="AF5">
        <f t="shared" si="4"/>
        <v>0</v>
      </c>
      <c r="AG5">
        <f t="shared" si="4"/>
        <v>-24.308424931499999</v>
      </c>
      <c r="AH5">
        <f t="shared" si="5"/>
        <v>-7899.0454799999998</v>
      </c>
      <c r="AI5">
        <f t="shared" si="6"/>
        <v>-7923.3539049314995</v>
      </c>
      <c r="AJ5">
        <f t="shared" si="7"/>
        <v>-3404.3978356091975</v>
      </c>
      <c r="AK5">
        <f>G5*SUM(AB5, AE5:AF5)</f>
        <v>374.33387496128722</v>
      </c>
      <c r="AL5">
        <f t="shared" si="8"/>
        <v>-10953.417865579411</v>
      </c>
      <c r="AN5">
        <f t="shared" si="9"/>
        <v>0</v>
      </c>
      <c r="AO5">
        <f t="shared" si="9"/>
        <v>0</v>
      </c>
      <c r="AP5">
        <f t="shared" si="9"/>
        <v>-20.78632905591201</v>
      </c>
      <c r="AQ5">
        <f t="shared" si="9"/>
        <v>-6754.5371219065082</v>
      </c>
      <c r="AR5">
        <f t="shared" si="9"/>
        <v>-6775.3234509624199</v>
      </c>
      <c r="AS5">
        <f t="shared" si="9"/>
        <v>-2911.1278845758075</v>
      </c>
      <c r="AT5">
        <f t="shared" si="9"/>
        <v>320.09589776575433</v>
      </c>
      <c r="AU5">
        <f t="shared" si="9"/>
        <v>-9366.355437772474</v>
      </c>
      <c r="AW5">
        <v>2</v>
      </c>
      <c r="AX5">
        <f>IF(Z5&gt;0, (R5*SUMPRODUCT(K5:$K$98, X5:$X$98)-K5*$AZ$3)/Z5, 0)</f>
        <v>12891.098849659857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4.1640000000000002E-3</v>
      </c>
      <c r="Q6" s="4">
        <f t="shared" si="21"/>
        <v>25</v>
      </c>
      <c r="R6">
        <f t="shared" si="0"/>
        <v>2000000</v>
      </c>
      <c r="S6">
        <f t="shared" si="1"/>
        <v>17914.664387372184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12534.492346860105</v>
      </c>
      <c r="AC6">
        <f t="shared" si="2"/>
        <v>17172.366972735108</v>
      </c>
      <c r="AE6">
        <f t="shared" si="3"/>
        <v>0</v>
      </c>
      <c r="AF6">
        <f t="shared" si="4"/>
        <v>0</v>
      </c>
      <c r="AG6">
        <f t="shared" si="4"/>
        <v>-23.964120400770234</v>
      </c>
      <c r="AH6">
        <f t="shared" si="5"/>
        <v>-8097.6225131812807</v>
      </c>
      <c r="AI6">
        <f t="shared" si="6"/>
        <v>-8121.586633582051</v>
      </c>
      <c r="AJ6">
        <f t="shared" si="7"/>
        <v>-4637.8746258750034</v>
      </c>
      <c r="AK6">
        <f>G6*SUM(AB6, AE6:AF6)</f>
        <v>733.26780229131612</v>
      </c>
      <c r="AL6">
        <f t="shared" si="8"/>
        <v>-12026.193457165737</v>
      </c>
      <c r="AN6">
        <f t="shared" si="9"/>
        <v>0</v>
      </c>
      <c r="AO6">
        <f t="shared" si="9"/>
        <v>0</v>
      </c>
      <c r="AP6">
        <f t="shared" si="9"/>
        <v>-18.486162824685675</v>
      </c>
      <c r="AQ6">
        <f t="shared" si="9"/>
        <v>-6246.5872215655463</v>
      </c>
      <c r="AR6">
        <f t="shared" si="9"/>
        <v>-6265.0733843902326</v>
      </c>
      <c r="AS6">
        <f t="shared" si="9"/>
        <v>-3577.7030018446994</v>
      </c>
      <c r="AT6">
        <f t="shared" si="9"/>
        <v>565.6501369781555</v>
      </c>
      <c r="AU6">
        <f t="shared" si="9"/>
        <v>-9277.1262492567748</v>
      </c>
      <c r="AW6">
        <v>3</v>
      </c>
      <c r="AX6">
        <f>IF(Z6&gt;0, (R6*SUMPRODUCT(K6:$K$98, X6:$X$98)-K6*$AZ$3)/Z6, 0)</f>
        <v>17914.664387372184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4.3350000000000003E-3</v>
      </c>
      <c r="Q7" s="4">
        <f t="shared" si="21"/>
        <v>25</v>
      </c>
      <c r="R7">
        <f t="shared" si="0"/>
        <v>2000000</v>
      </c>
      <c r="S7">
        <f t="shared" si="1"/>
        <v>21583.916558631823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17172.366972735108</v>
      </c>
      <c r="AC7">
        <f t="shared" si="2"/>
        <v>20392.997832869005</v>
      </c>
      <c r="AE7">
        <f t="shared" si="3"/>
        <v>0</v>
      </c>
      <c r="AF7">
        <f t="shared" si="4"/>
        <v>0</v>
      </c>
      <c r="AG7">
        <f t="shared" si="4"/>
        <v>-23.620594734825193</v>
      </c>
      <c r="AH7">
        <f t="shared" si="5"/>
        <v>-8310.7569549871187</v>
      </c>
      <c r="AI7">
        <f t="shared" si="6"/>
        <v>-8334.3775497219431</v>
      </c>
      <c r="AJ7">
        <f t="shared" si="7"/>
        <v>-3220.6308601338969</v>
      </c>
      <c r="AK7">
        <f>G7*SUM(AB7, AE7:AF7)</f>
        <v>843.16321836129373</v>
      </c>
      <c r="AL7">
        <f t="shared" si="8"/>
        <v>-10711.845191494547</v>
      </c>
      <c r="AN7">
        <f t="shared" si="9"/>
        <v>0</v>
      </c>
      <c r="AO7">
        <f t="shared" si="9"/>
        <v>0</v>
      </c>
      <c r="AP7">
        <f t="shared" si="9"/>
        <v>-16.578258284590852</v>
      </c>
      <c r="AQ7">
        <f t="shared" si="9"/>
        <v>-5832.9553885915693</v>
      </c>
      <c r="AR7">
        <f t="shared" si="9"/>
        <v>-5849.5336468761598</v>
      </c>
      <c r="AS7">
        <f t="shared" si="9"/>
        <v>-2260.4193856264001</v>
      </c>
      <c r="AT7">
        <f t="shared" si="9"/>
        <v>591.77924040378116</v>
      </c>
      <c r="AU7">
        <f t="shared" si="9"/>
        <v>-7518.1737920987789</v>
      </c>
      <c r="AW7">
        <v>4</v>
      </c>
      <c r="AX7">
        <f>IF(Z7&gt;0, (R7*SUMPRODUCT(K7:$K$98, X7:$X$98)-K7*$AZ$3)/Z7, 0)</f>
        <v>21583.916558631823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4.522E-3</v>
      </c>
      <c r="Q8" s="4">
        <f t="shared" si="21"/>
        <v>25</v>
      </c>
      <c r="R8">
        <f t="shared" si="0"/>
        <v>2000000</v>
      </c>
      <c r="S8">
        <f t="shared" si="1"/>
        <v>22465.976558617102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20392.997832869005</v>
      </c>
      <c r="AC8">
        <f t="shared" si="2"/>
        <v>20918.139481951148</v>
      </c>
      <c r="AE8">
        <f t="shared" si="3"/>
        <v>0</v>
      </c>
      <c r="AF8">
        <f t="shared" si="4"/>
        <v>0</v>
      </c>
      <c r="AG8">
        <f t="shared" si="4"/>
        <v>-23.27757645808606</v>
      </c>
      <c r="AH8">
        <f t="shared" si="5"/>
        <v>-8544.9863512703614</v>
      </c>
      <c r="AI8">
        <f t="shared" si="6"/>
        <v>-8568.263927728447</v>
      </c>
      <c r="AJ8">
        <f t="shared" si="7"/>
        <v>-525.14164908214298</v>
      </c>
      <c r="AK8">
        <f t="shared" ref="AK8:AK69" si="22">G8*SUM(AB8:AB8, AE8:AF8)</f>
        <v>434.37085384010982</v>
      </c>
      <c r="AL8">
        <f t="shared" si="8"/>
        <v>-8659.0347229704803</v>
      </c>
      <c r="AN8">
        <f t="shared" si="9"/>
        <v>0</v>
      </c>
      <c r="AO8">
        <f t="shared" si="9"/>
        <v>0</v>
      </c>
      <c r="AP8">
        <f t="shared" si="9"/>
        <v>-15.250171583853286</v>
      </c>
      <c r="AQ8">
        <f t="shared" si="9"/>
        <v>-5598.1991197923899</v>
      </c>
      <c r="AR8">
        <f t="shared" si="9"/>
        <v>-5613.4492913762433</v>
      </c>
      <c r="AS8">
        <f t="shared" si="9"/>
        <v>-344.04355920602694</v>
      </c>
      <c r="AT8">
        <f t="shared" si="9"/>
        <v>284.57558990362315</v>
      </c>
      <c r="AU8">
        <f t="shared" si="9"/>
        <v>-5672.9172606786469</v>
      </c>
      <c r="AW8">
        <v>5</v>
      </c>
      <c r="AX8">
        <f>IF(Z8&gt;0, (R8*SUMPRODUCT(K8:$K$98, X8:$X$98)-K8*$AZ$3)/Z8, 0)</f>
        <v>22465.976558617102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4.7470000000000004E-3</v>
      </c>
      <c r="Q9" s="4">
        <f t="shared" si="21"/>
        <v>25</v>
      </c>
      <c r="R9">
        <f t="shared" si="0"/>
        <v>2000000</v>
      </c>
      <c r="S9">
        <f t="shared" si="1"/>
        <v>21845.945342196159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20918.139481951148</v>
      </c>
      <c r="AC9">
        <f t="shared" si="2"/>
        <v>20040.860351393902</v>
      </c>
      <c r="AE9">
        <f t="shared" si="3"/>
        <v>0</v>
      </c>
      <c r="AF9">
        <f t="shared" si="4"/>
        <v>0</v>
      </c>
      <c r="AG9">
        <f t="shared" si="4"/>
        <v>-22.934302038058664</v>
      </c>
      <c r="AH9">
        <f t="shared" si="5"/>
        <v>-8839.8924357227643</v>
      </c>
      <c r="AI9">
        <f t="shared" si="6"/>
        <v>-8862.8267377608227</v>
      </c>
      <c r="AJ9">
        <f t="shared" si="7"/>
        <v>877.27913055724639</v>
      </c>
      <c r="AK9">
        <f t="shared" si="22"/>
        <v>123.41702294351177</v>
      </c>
      <c r="AL9">
        <f t="shared" si="8"/>
        <v>-7862.1305842600641</v>
      </c>
      <c r="AN9">
        <f t="shared" si="9"/>
        <v>0</v>
      </c>
      <c r="AO9">
        <f t="shared" si="9"/>
        <v>0</v>
      </c>
      <c r="AP9">
        <f t="shared" si="9"/>
        <v>-14.229829816749881</v>
      </c>
      <c r="AQ9">
        <f t="shared" si="9"/>
        <v>-5484.8045844153094</v>
      </c>
      <c r="AR9">
        <f t="shared" si="9"/>
        <v>-5499.0344142320591</v>
      </c>
      <c r="AS9">
        <f t="shared" si="9"/>
        <v>544.31709798274812</v>
      </c>
      <c r="AT9">
        <f t="shared" si="9"/>
        <v>76.575394797789386</v>
      </c>
      <c r="AU9">
        <f t="shared" si="9"/>
        <v>-4878.1419214515208</v>
      </c>
      <c r="AW9">
        <v>6</v>
      </c>
      <c r="AX9">
        <f>IF(Z9&gt;0, (R9*SUMPRODUCT(K9:$K$98, X9:$X$98)-K9*$AZ$3)/Z9, 0)</f>
        <v>21845.945342196159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4.9870000000000001E-3</v>
      </c>
      <c r="Q10" s="4">
        <f t="shared" si="21"/>
        <v>25</v>
      </c>
      <c r="R10">
        <f t="shared" si="0"/>
        <v>2000000</v>
      </c>
      <c r="S10">
        <f t="shared" si="1"/>
        <v>20905.244549042403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20040.860351393902</v>
      </c>
      <c r="AC10">
        <f t="shared" si="2"/>
        <v>18890.468703628576</v>
      </c>
      <c r="AE10">
        <f t="shared" si="3"/>
        <v>0</v>
      </c>
      <c r="AF10">
        <f t="shared" si="4"/>
        <v>0</v>
      </c>
      <c r="AG10">
        <f t="shared" si="4"/>
        <v>-22.59058565341428</v>
      </c>
      <c r="AH10">
        <f t="shared" si="5"/>
        <v>-9149.8691411038853</v>
      </c>
      <c r="AI10">
        <f t="shared" si="6"/>
        <v>-9172.459726757299</v>
      </c>
      <c r="AJ10">
        <f t="shared" si="7"/>
        <v>1150.3916477653256</v>
      </c>
      <c r="AK10">
        <f t="shared" si="22"/>
        <v>82.167527440715006</v>
      </c>
      <c r="AL10">
        <f t="shared" si="8"/>
        <v>-7939.9005515512581</v>
      </c>
      <c r="AN10">
        <f t="shared" si="9"/>
        <v>0</v>
      </c>
      <c r="AO10">
        <f t="shared" si="9"/>
        <v>0</v>
      </c>
      <c r="AP10">
        <f t="shared" si="9"/>
        <v>-13.297189410194717</v>
      </c>
      <c r="AQ10">
        <f t="shared" si="9"/>
        <v>-5385.7631189550639</v>
      </c>
      <c r="AR10">
        <f t="shared" si="9"/>
        <v>-5399.0603083652586</v>
      </c>
      <c r="AS10">
        <f t="shared" si="9"/>
        <v>677.13940094021405</v>
      </c>
      <c r="AT10">
        <f t="shared" si="9"/>
        <v>48.365154959204311</v>
      </c>
      <c r="AU10">
        <f t="shared" si="9"/>
        <v>-4673.5557524658398</v>
      </c>
      <c r="AW10">
        <v>7</v>
      </c>
      <c r="AX10">
        <f>IF(Z10&gt;0, (R10*SUMPRODUCT(K10:$K$98, X10:$X$98)-K10*$AZ$3)/Z10, 0)</f>
        <v>20905.244549042403</v>
      </c>
    </row>
    <row r="11" spans="1:52" x14ac:dyDescent="0.25">
      <c r="A11" t="s">
        <v>33</v>
      </c>
      <c r="C11" s="12">
        <f>AU71</f>
        <v>58092.885464363018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5.2249999999999996E-3</v>
      </c>
      <c r="Q11" s="4">
        <f t="shared" si="21"/>
        <v>25</v>
      </c>
      <c r="R11">
        <f t="shared" si="0"/>
        <v>2000000</v>
      </c>
      <c r="S11">
        <f t="shared" si="1"/>
        <v>19659.014708365616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18890.468703628576</v>
      </c>
      <c r="AC11">
        <f t="shared" si="2"/>
        <v>17493.884053963266</v>
      </c>
      <c r="AE11">
        <f t="shared" si="3"/>
        <v>0</v>
      </c>
      <c r="AF11">
        <f t="shared" si="4"/>
        <v>0</v>
      </c>
      <c r="AG11">
        <f t="shared" si="4"/>
        <v>-22.24664398684105</v>
      </c>
      <c r="AH11">
        <f t="shared" si="5"/>
        <v>-9442.8648031271678</v>
      </c>
      <c r="AI11">
        <f t="shared" si="6"/>
        <v>-9465.1114471140081</v>
      </c>
      <c r="AJ11">
        <f t="shared" si="7"/>
        <v>1396.5846496653103</v>
      </c>
      <c r="AK11">
        <f t="shared" si="22"/>
        <v>45.33712488870858</v>
      </c>
      <c r="AL11">
        <f t="shared" si="8"/>
        <v>-8023.189672559989</v>
      </c>
      <c r="AN11">
        <f t="shared" si="9"/>
        <v>0</v>
      </c>
      <c r="AO11">
        <f t="shared" si="9"/>
        <v>0</v>
      </c>
      <c r="AP11">
        <f t="shared" si="9"/>
        <v>-12.442740119179499</v>
      </c>
      <c r="AQ11">
        <f t="shared" si="9"/>
        <v>-5281.4758394730061</v>
      </c>
      <c r="AR11">
        <f t="shared" si="9"/>
        <v>-5293.9185795921849</v>
      </c>
      <c r="AS11">
        <f t="shared" si="9"/>
        <v>781.12185642470592</v>
      </c>
      <c r="AT11">
        <f t="shared" si="9"/>
        <v>25.357445512890077</v>
      </c>
      <c r="AU11">
        <f t="shared" si="9"/>
        <v>-4487.4392776545892</v>
      </c>
      <c r="AW11">
        <v>8</v>
      </c>
      <c r="AX11">
        <f>IF(Z11&gt;0, (R11*SUMPRODUCT(K11:$K$98, X11:$X$98)-K11*$AZ$3)/Z11, 0)</f>
        <v>19659.014708365616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5.4879999999999998E-3</v>
      </c>
      <c r="Q12" s="4">
        <f t="shared" si="21"/>
        <v>25</v>
      </c>
      <c r="R12">
        <f t="shared" si="0"/>
        <v>2000000</v>
      </c>
      <c r="S12">
        <f t="shared" si="1"/>
        <v>18258.632870705478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17493.884053963266</v>
      </c>
      <c r="AC12">
        <f t="shared" si="2"/>
        <v>15996.087330027382</v>
      </c>
      <c r="AE12">
        <f t="shared" si="3"/>
        <v>0</v>
      </c>
      <c r="AF12">
        <f t="shared" si="4"/>
        <v>0</v>
      </c>
      <c r="AG12">
        <f t="shared" si="4"/>
        <v>-21.902087964772857</v>
      </c>
      <c r="AH12">
        <f t="shared" si="5"/>
        <v>-9767.1665759826938</v>
      </c>
      <c r="AI12">
        <f t="shared" si="6"/>
        <v>-9789.0686639474661</v>
      </c>
      <c r="AJ12">
        <f t="shared" si="7"/>
        <v>1497.7967239358841</v>
      </c>
      <c r="AK12">
        <f t="shared" si="22"/>
        <v>40.235933324115507</v>
      </c>
      <c r="AL12">
        <f t="shared" si="8"/>
        <v>-8251.0360066874673</v>
      </c>
      <c r="AN12">
        <f t="shared" si="9"/>
        <v>0</v>
      </c>
      <c r="AO12">
        <f t="shared" si="9"/>
        <v>0</v>
      </c>
      <c r="AP12">
        <f t="shared" si="9"/>
        <v>-11.641192587868144</v>
      </c>
      <c r="AQ12">
        <f t="shared" si="9"/>
        <v>-5191.3528669814377</v>
      </c>
      <c r="AR12">
        <f t="shared" si="9"/>
        <v>-5202.9940595693051</v>
      </c>
      <c r="AS12">
        <f t="shared" si="9"/>
        <v>796.0948814039898</v>
      </c>
      <c r="AT12">
        <f t="shared" si="9"/>
        <v>21.385826298022902</v>
      </c>
      <c r="AU12">
        <f t="shared" si="9"/>
        <v>-4385.5133518672928</v>
      </c>
      <c r="AW12">
        <v>9</v>
      </c>
      <c r="AX12">
        <f>IF(Z12&gt;0, (R12*SUMPRODUCT(K12:$K$98, X12:$X$98)-K12*$AZ$3)/Z12, 0)</f>
        <v>18258.632870705478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5.7670000000000004E-3</v>
      </c>
      <c r="Q13" s="4">
        <f t="shared" si="21"/>
        <v>25</v>
      </c>
      <c r="R13">
        <f t="shared" si="0"/>
        <v>2000000</v>
      </c>
      <c r="S13">
        <f t="shared" si="1"/>
        <v>16677.782540364071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15996.087330027382</v>
      </c>
      <c r="AC13">
        <f t="shared" si="2"/>
        <v>14380.756717077762</v>
      </c>
      <c r="AE13">
        <f t="shared" si="3"/>
        <v>0</v>
      </c>
      <c r="AF13">
        <f t="shared" si="4"/>
        <v>0</v>
      </c>
      <c r="AG13">
        <f t="shared" si="4"/>
        <v>-21.556757743832282</v>
      </c>
      <c r="AH13">
        <f t="shared" si="5"/>
        <v>-10104.747303427606</v>
      </c>
      <c r="AI13">
        <f t="shared" si="6"/>
        <v>-10126.304061171439</v>
      </c>
      <c r="AJ13">
        <f t="shared" si="7"/>
        <v>1615.3306129496195</v>
      </c>
      <c r="AK13">
        <f t="shared" si="22"/>
        <v>31.992174660054765</v>
      </c>
      <c r="AL13">
        <f t="shared" si="8"/>
        <v>-8478.9812735617652</v>
      </c>
      <c r="AN13">
        <f t="shared" si="9"/>
        <v>0</v>
      </c>
      <c r="AO13">
        <f t="shared" si="9"/>
        <v>0</v>
      </c>
      <c r="AP13">
        <f t="shared" si="9"/>
        <v>-10.891298388151354</v>
      </c>
      <c r="AQ13">
        <f t="shared" si="9"/>
        <v>-5105.3047645806528</v>
      </c>
      <c r="AR13">
        <f t="shared" si="9"/>
        <v>-5116.1960629688037</v>
      </c>
      <c r="AS13">
        <f t="shared" si="9"/>
        <v>816.12679931811033</v>
      </c>
      <c r="AT13">
        <f t="shared" si="9"/>
        <v>16.163670086620701</v>
      </c>
      <c r="AU13">
        <f t="shared" si="9"/>
        <v>-4283.9055935640736</v>
      </c>
      <c r="AW13">
        <v>10</v>
      </c>
      <c r="AX13">
        <f>IF(Z13&gt;0, (R13*SUMPRODUCT(K13:$K$98, X13:$X$98)-K13*$AZ$3)/Z13, 0)</f>
        <v>16677.782540364071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6.0780000000000001E-3</v>
      </c>
      <c r="Q14" s="4">
        <f t="shared" si="21"/>
        <v>25</v>
      </c>
      <c r="R14">
        <f t="shared" si="0"/>
        <v>2000000</v>
      </c>
      <c r="S14">
        <f t="shared" si="1"/>
        <v>19617.51260339512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14380.756717077762</v>
      </c>
      <c r="AC14">
        <f t="shared" si="2"/>
        <v>16643.629673716518</v>
      </c>
      <c r="AE14">
        <f t="shared" si="3"/>
        <v>0</v>
      </c>
      <c r="AF14">
        <f t="shared" si="4"/>
        <v>0</v>
      </c>
      <c r="AG14">
        <f t="shared" si="4"/>
        <v>-21.210168192826949</v>
      </c>
      <c r="AH14">
        <f t="shared" si="5"/>
        <v>-10481.75788536101</v>
      </c>
      <c r="AI14">
        <f t="shared" si="6"/>
        <v>-10502.968053553837</v>
      </c>
      <c r="AJ14">
        <f t="shared" si="7"/>
        <v>-2262.8729566387556</v>
      </c>
      <c r="AK14">
        <f t="shared" si="22"/>
        <v>1006.6529701954435</v>
      </c>
      <c r="AL14">
        <f t="shared" si="8"/>
        <v>-11759.188039997149</v>
      </c>
      <c r="AN14">
        <f t="shared" si="9"/>
        <v>0</v>
      </c>
      <c r="AO14">
        <f t="shared" si="9"/>
        <v>0</v>
      </c>
      <c r="AP14">
        <f t="shared" si="9"/>
        <v>-9.5680250827380853</v>
      </c>
      <c r="AQ14">
        <f t="shared" si="9"/>
        <v>-4728.3794002274235</v>
      </c>
      <c r="AR14">
        <f t="shared" si="9"/>
        <v>-4737.9474253101616</v>
      </c>
      <c r="AS14">
        <f t="shared" si="9"/>
        <v>-1020.7946024441012</v>
      </c>
      <c r="AT14">
        <f t="shared" si="9"/>
        <v>454.10676524951504</v>
      </c>
      <c r="AU14">
        <f t="shared" si="9"/>
        <v>-5304.6352625047475</v>
      </c>
      <c r="AW14">
        <v>11</v>
      </c>
      <c r="AX14">
        <f>IF(Z14&gt;0, (R14*SUMPRODUCT(K14:$K$98, X14:$X$98)-K14*$AZ$3)/Z14, 0)</f>
        <v>19617.51260339512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6.4359999999999999E-3</v>
      </c>
      <c r="Q15" s="4">
        <f t="shared" si="21"/>
        <v>25</v>
      </c>
      <c r="R15">
        <f t="shared" si="0"/>
        <v>2000000</v>
      </c>
      <c r="S15">
        <f t="shared" si="1"/>
        <v>22162.750857794144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16643.629673716518</v>
      </c>
      <c r="AC15">
        <f t="shared" si="2"/>
        <v>18493.980381720721</v>
      </c>
      <c r="AE15">
        <f t="shared" si="3"/>
        <v>0</v>
      </c>
      <c r="AF15">
        <f t="shared" si="4"/>
        <v>0</v>
      </c>
      <c r="AG15">
        <f t="shared" si="4"/>
        <v>-20.861557868409644</v>
      </c>
      <c r="AH15">
        <f t="shared" si="5"/>
        <v>-10920.691399122737</v>
      </c>
      <c r="AI15">
        <f t="shared" si="6"/>
        <v>-10941.552956991147</v>
      </c>
      <c r="AJ15">
        <f t="shared" si="7"/>
        <v>-1850.3507080042036</v>
      </c>
      <c r="AK15">
        <f t="shared" si="22"/>
        <v>1165.0540771601563</v>
      </c>
      <c r="AL15">
        <f t="shared" si="8"/>
        <v>-11626.849587835193</v>
      </c>
      <c r="AN15">
        <f t="shared" si="9"/>
        <v>0</v>
      </c>
      <c r="AO15">
        <f t="shared" si="9"/>
        <v>0</v>
      </c>
      <c r="AP15">
        <f t="shared" si="9"/>
        <v>-8.4024687700698237</v>
      </c>
      <c r="AQ15">
        <f t="shared" si="9"/>
        <v>-4398.5578166073083</v>
      </c>
      <c r="AR15">
        <f t="shared" si="9"/>
        <v>-4406.9602853773777</v>
      </c>
      <c r="AS15">
        <f t="shared" si="9"/>
        <v>-745.27099729331735</v>
      </c>
      <c r="AT15">
        <f t="shared" si="9"/>
        <v>469.25213162553763</v>
      </c>
      <c r="AU15">
        <f t="shared" si="9"/>
        <v>-4682.9791510451569</v>
      </c>
      <c r="AW15">
        <v>12</v>
      </c>
      <c r="AX15">
        <f>IF(Z15&gt;0, (R15*SUMPRODUCT(K15:$K$98, X15:$X$98)-K15*$AZ$3)/Z15, 0)</f>
        <v>22162.750857794144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6.8199999999999997E-3</v>
      </c>
      <c r="Q16" s="4">
        <f t="shared" si="21"/>
        <v>25</v>
      </c>
      <c r="R16">
        <f t="shared" si="0"/>
        <v>2000000</v>
      </c>
      <c r="S16">
        <f t="shared" si="1"/>
        <v>24340.12659607159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18493.980381720721</v>
      </c>
      <c r="AC16">
        <f t="shared" si="2"/>
        <v>19969.288733177338</v>
      </c>
      <c r="AE16">
        <f t="shared" si="3"/>
        <v>0</v>
      </c>
      <c r="AF16">
        <f t="shared" si="4"/>
        <v>0</v>
      </c>
      <c r="AG16">
        <f t="shared" si="4"/>
        <v>-20.510666465062993</v>
      </c>
      <c r="AH16">
        <f t="shared" si="5"/>
        <v>-11382.065973004301</v>
      </c>
      <c r="AI16">
        <f t="shared" si="6"/>
        <v>-11402.576639469364</v>
      </c>
      <c r="AJ16">
        <f t="shared" si="7"/>
        <v>-1475.3083514566169</v>
      </c>
      <c r="AK16">
        <f t="shared" si="22"/>
        <v>1294.5786267204505</v>
      </c>
      <c r="AL16">
        <f t="shared" si="8"/>
        <v>-11583.306364205529</v>
      </c>
      <c r="AN16">
        <f t="shared" si="9"/>
        <v>0</v>
      </c>
      <c r="AO16">
        <f t="shared" si="9"/>
        <v>0</v>
      </c>
      <c r="AP16">
        <f t="shared" si="9"/>
        <v>-7.3760171833546853</v>
      </c>
      <c r="AQ16">
        <f t="shared" si="9"/>
        <v>-4093.2026437054419</v>
      </c>
      <c r="AR16">
        <f t="shared" si="9"/>
        <v>-4100.5786608887965</v>
      </c>
      <c r="AS16">
        <f t="shared" si="9"/>
        <v>-530.54832565418826</v>
      </c>
      <c r="AT16">
        <f t="shared" si="9"/>
        <v>465.5545548536337</v>
      </c>
      <c r="AU16">
        <f t="shared" si="9"/>
        <v>-4165.5724316893511</v>
      </c>
      <c r="AW16">
        <v>13</v>
      </c>
      <c r="AX16">
        <f>IF(Z16&gt;0, (R16*SUMPRODUCT(K16:$K$98, X16:$X$98)-K16*$AZ$3)/Z16, 0)</f>
        <v>24340.12659607159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7.2269999999999999E-3</v>
      </c>
      <c r="Q17" s="4">
        <f t="shared" si="21"/>
        <v>25</v>
      </c>
      <c r="R17">
        <f t="shared" si="0"/>
        <v>2000000</v>
      </c>
      <c r="S17">
        <f t="shared" si="1"/>
        <v>26194.702221862986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19969.288733177338</v>
      </c>
      <c r="AC17">
        <f t="shared" si="2"/>
        <v>21120.609453814686</v>
      </c>
      <c r="AE17">
        <f t="shared" si="3"/>
        <v>0</v>
      </c>
      <c r="AF17">
        <f t="shared" si="4"/>
        <v>0</v>
      </c>
      <c r="AG17">
        <f t="shared" si="4"/>
        <v>-20.157329213869353</v>
      </c>
      <c r="AH17">
        <f t="shared" si="5"/>
        <v>-11858.446923440821</v>
      </c>
      <c r="AI17">
        <f t="shared" si="6"/>
        <v>-11878.60425265469</v>
      </c>
      <c r="AJ17">
        <f t="shared" si="7"/>
        <v>-1151.3207206373481</v>
      </c>
      <c r="AK17">
        <f t="shared" si="22"/>
        <v>1397.8502113224138</v>
      </c>
      <c r="AL17">
        <f t="shared" si="8"/>
        <v>-11632.074761969625</v>
      </c>
      <c r="AN17">
        <f t="shared" si="9"/>
        <v>0</v>
      </c>
      <c r="AO17">
        <f t="shared" si="9"/>
        <v>0</v>
      </c>
      <c r="AP17">
        <f t="shared" si="9"/>
        <v>-6.4722772636937806</v>
      </c>
      <c r="AQ17">
        <f t="shared" si="9"/>
        <v>-3807.605441721737</v>
      </c>
      <c r="AR17">
        <f t="shared" si="9"/>
        <v>-3814.0777189854307</v>
      </c>
      <c r="AS17">
        <f t="shared" si="9"/>
        <v>-369.67530987555085</v>
      </c>
      <c r="AT17">
        <f t="shared" si="9"/>
        <v>448.83298004413115</v>
      </c>
      <c r="AU17">
        <f t="shared" si="9"/>
        <v>-3734.9200488168503</v>
      </c>
      <c r="AW17">
        <v>14</v>
      </c>
      <c r="AX17">
        <f>IF(Z17&gt;0, (R17*SUMPRODUCT(K17:$K$98, X17:$X$98)-K17*$AZ$3)/Z17, 0)</f>
        <v>26194.702221862986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7.6860000000000001E-3</v>
      </c>
      <c r="Q18" s="4">
        <f t="shared" si="21"/>
        <v>25</v>
      </c>
      <c r="R18">
        <f t="shared" si="0"/>
        <v>2000000</v>
      </c>
      <c r="S18">
        <f t="shared" si="1"/>
        <v>27771.080601663078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21120.609453814686</v>
      </c>
      <c r="AC18">
        <f t="shared" si="2"/>
        <v>21995.614158827622</v>
      </c>
      <c r="AE18">
        <f t="shared" si="3"/>
        <v>0</v>
      </c>
      <c r="AF18">
        <f t="shared" si="4"/>
        <v>0</v>
      </c>
      <c r="AG18">
        <f t="shared" si="4"/>
        <v>-19.80082668939286</v>
      </c>
      <c r="AH18">
        <f t="shared" si="5"/>
        <v>-12394.338587023987</v>
      </c>
      <c r="AI18">
        <f t="shared" si="6"/>
        <v>-12414.139413713379</v>
      </c>
      <c r="AJ18">
        <f t="shared" si="7"/>
        <v>-875.00470501293603</v>
      </c>
      <c r="AK18">
        <f t="shared" si="22"/>
        <v>1478.4426617670281</v>
      </c>
      <c r="AL18">
        <f t="shared" si="8"/>
        <v>-11810.701456959287</v>
      </c>
      <c r="AN18">
        <f t="shared" si="9"/>
        <v>0</v>
      </c>
      <c r="AO18">
        <f t="shared" si="9"/>
        <v>0</v>
      </c>
      <c r="AP18">
        <f t="shared" si="9"/>
        <v>-5.6766147928643678</v>
      </c>
      <c r="AQ18">
        <f t="shared" si="9"/>
        <v>-3553.280217767885</v>
      </c>
      <c r="AR18">
        <f t="shared" si="9"/>
        <v>-3558.9568325607493</v>
      </c>
      <c r="AS18">
        <f t="shared" si="9"/>
        <v>-250.85137758228908</v>
      </c>
      <c r="AT18">
        <f t="shared" si="9"/>
        <v>423.84843904948184</v>
      </c>
      <c r="AU18">
        <f t="shared" si="9"/>
        <v>-3385.9597710935564</v>
      </c>
      <c r="AW18">
        <v>15</v>
      </c>
      <c r="AX18">
        <f>IF(Z18&gt;0, (R18*SUMPRODUCT(K18:$K$98, X18:$X$98)-K18*$AZ$3)/Z18, 0)</f>
        <v>27771.080601663078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8.2030000000000002E-3</v>
      </c>
      <c r="Q19" s="4">
        <f t="shared" si="21"/>
        <v>25</v>
      </c>
      <c r="R19">
        <f t="shared" si="0"/>
        <v>2000000</v>
      </c>
      <c r="S19">
        <f t="shared" si="1"/>
        <v>29093.08050107324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21995.614158827622</v>
      </c>
      <c r="AC19">
        <f t="shared" si="2"/>
        <v>22623.235857787098</v>
      </c>
      <c r="AE19">
        <f t="shared" si="3"/>
        <v>0</v>
      </c>
      <c r="AF19">
        <f t="shared" si="4"/>
        <v>0</v>
      </c>
      <c r="AG19">
        <f t="shared" si="4"/>
        <v>-19.440392241165842</v>
      </c>
      <c r="AH19">
        <f t="shared" si="5"/>
        <v>-12994.09450664717</v>
      </c>
      <c r="AI19">
        <f t="shared" si="6"/>
        <v>-13013.534898888336</v>
      </c>
      <c r="AJ19">
        <f t="shared" si="7"/>
        <v>-627.62169895947591</v>
      </c>
      <c r="AK19">
        <f t="shared" si="22"/>
        <v>1539.6929911179336</v>
      </c>
      <c r="AL19">
        <f t="shared" si="8"/>
        <v>-12101.463606729878</v>
      </c>
      <c r="AN19">
        <f t="shared" si="9"/>
        <v>0</v>
      </c>
      <c r="AO19">
        <f t="shared" si="9"/>
        <v>0</v>
      </c>
      <c r="AP19">
        <f t="shared" si="9"/>
        <v>-4.9761458694552294</v>
      </c>
      <c r="AQ19">
        <f t="shared" si="9"/>
        <v>-3326.0907961333146</v>
      </c>
      <c r="AR19">
        <f t="shared" si="9"/>
        <v>-3331.0669420027698</v>
      </c>
      <c r="AS19">
        <f t="shared" si="9"/>
        <v>-160.6519604190031</v>
      </c>
      <c r="AT19">
        <f t="shared" si="9"/>
        <v>394.11431739307324</v>
      </c>
      <c r="AU19">
        <f t="shared" si="9"/>
        <v>-3097.6045850286996</v>
      </c>
      <c r="AW19">
        <v>16</v>
      </c>
      <c r="AX19">
        <f>IF(Z19&gt;0, (R19*SUMPRODUCT(K19:$K$98, X19:$X$98)-K19*$AZ$3)/Z19, 0)</f>
        <v>29093.08050107324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8.7950000000000007E-3</v>
      </c>
      <c r="Q20" s="4">
        <f t="shared" si="21"/>
        <v>25</v>
      </c>
      <c r="R20">
        <f t="shared" si="0"/>
        <v>2000000</v>
      </c>
      <c r="S20">
        <f t="shared" si="1"/>
        <v>30183.592457213013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22623.235857787098</v>
      </c>
      <c r="AC20">
        <f t="shared" si="2"/>
        <v>23030.09320158893</v>
      </c>
      <c r="AE20">
        <f t="shared" si="3"/>
        <v>0</v>
      </c>
      <c r="AF20">
        <f t="shared" si="4"/>
        <v>0</v>
      </c>
      <c r="AG20">
        <f t="shared" si="4"/>
        <v>-19.07501006899313</v>
      </c>
      <c r="AH20">
        <f t="shared" si="5"/>
        <v>-13678.259980884286</v>
      </c>
      <c r="AI20">
        <f t="shared" si="6"/>
        <v>-13697.334990953279</v>
      </c>
      <c r="AJ20">
        <f t="shared" si="7"/>
        <v>-406.85734380183203</v>
      </c>
      <c r="AK20">
        <f t="shared" si="22"/>
        <v>1583.6265100450971</v>
      </c>
      <c r="AL20">
        <f t="shared" si="8"/>
        <v>-12520.565824710015</v>
      </c>
      <c r="AN20">
        <f t="shared" si="9"/>
        <v>0</v>
      </c>
      <c r="AO20">
        <f t="shared" si="9"/>
        <v>0</v>
      </c>
      <c r="AP20">
        <f t="shared" si="9"/>
        <v>-4.3594814355703742</v>
      </c>
      <c r="AQ20">
        <f t="shared" si="9"/>
        <v>-3126.0859229899102</v>
      </c>
      <c r="AR20">
        <f t="shared" si="9"/>
        <v>-3130.4454044254803</v>
      </c>
      <c r="AS20">
        <f t="shared" si="9"/>
        <v>-92.984854572251521</v>
      </c>
      <c r="AT20">
        <f t="shared" si="9"/>
        <v>361.92853091286025</v>
      </c>
      <c r="AU20">
        <f t="shared" si="9"/>
        <v>-2861.501728084872</v>
      </c>
      <c r="AW20">
        <v>17</v>
      </c>
      <c r="AX20">
        <f>IF(Z20&gt;0, (R20*SUMPRODUCT(K20:$K$98, X20:$X$98)-K20*$AZ$3)/Z20, 0)</f>
        <v>30183.592457213013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9.4780000000000003E-3</v>
      </c>
      <c r="Q21" s="4">
        <f t="shared" si="21"/>
        <v>25</v>
      </c>
      <c r="R21">
        <f t="shared" si="0"/>
        <v>2000000</v>
      </c>
      <c r="S21">
        <f t="shared" si="1"/>
        <v>31059.745047325767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23030.09320158893</v>
      </c>
      <c r="AC21">
        <f t="shared" si="2"/>
        <v>23236.996689255397</v>
      </c>
      <c r="AE21">
        <f t="shared" si="3"/>
        <v>0</v>
      </c>
      <c r="AF21">
        <f t="shared" si="4"/>
        <v>0</v>
      </c>
      <c r="AG21">
        <f t="shared" si="4"/>
        <v>-18.70346702286928</v>
      </c>
      <c r="AH21">
        <f t="shared" si="5"/>
        <v>-14463.435634713349</v>
      </c>
      <c r="AI21">
        <f t="shared" si="6"/>
        <v>-14482.139101736218</v>
      </c>
      <c r="AJ21">
        <f t="shared" si="7"/>
        <v>-206.90348766646639</v>
      </c>
      <c r="AK21">
        <f t="shared" si="22"/>
        <v>1612.1065241112253</v>
      </c>
      <c r="AL21">
        <f t="shared" si="8"/>
        <v>-13076.93606529146</v>
      </c>
      <c r="AN21">
        <f t="shared" si="9"/>
        <v>0</v>
      </c>
      <c r="AO21">
        <f t="shared" si="9"/>
        <v>0</v>
      </c>
      <c r="AP21">
        <f t="shared" si="9"/>
        <v>-3.8165780858645828</v>
      </c>
      <c r="AQ21">
        <f t="shared" si="9"/>
        <v>-2951.3689318811421</v>
      </c>
      <c r="AR21">
        <f t="shared" si="9"/>
        <v>-2955.185509967007</v>
      </c>
      <c r="AS21">
        <f t="shared" si="9"/>
        <v>-42.220157147936476</v>
      </c>
      <c r="AT21">
        <f t="shared" si="9"/>
        <v>328.9620274401052</v>
      </c>
      <c r="AU21">
        <f t="shared" si="9"/>
        <v>-2668.4436396748383</v>
      </c>
      <c r="AW21">
        <v>18</v>
      </c>
      <c r="AX21">
        <f>IF(Z21&gt;0, (R21*SUMPRODUCT(K21:$K$98, X21:$X$98)-K21*$AZ$3)/Z21, 0)</f>
        <v>31059.745047325767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1.0265E-2</v>
      </c>
      <c r="Q22" s="4">
        <f t="shared" si="21"/>
        <v>25</v>
      </c>
      <c r="R22">
        <f t="shared" si="0"/>
        <v>2000000</v>
      </c>
      <c r="S22">
        <f t="shared" si="1"/>
        <v>31735.634971158135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23236.996689255397</v>
      </c>
      <c r="AC22">
        <f t="shared" si="2"/>
        <v>23261.511159746024</v>
      </c>
      <c r="AE22">
        <f t="shared" si="3"/>
        <v>0</v>
      </c>
      <c r="AF22">
        <f t="shared" si="4"/>
        <v>0</v>
      </c>
      <c r="AG22">
        <f t="shared" si="4"/>
        <v>-18.324441263650833</v>
      </c>
      <c r="AH22">
        <f t="shared" si="5"/>
        <v>-15359.287119180251</v>
      </c>
      <c r="AI22">
        <f t="shared" si="6"/>
        <v>-15377.611560443902</v>
      </c>
      <c r="AJ22">
        <f t="shared" si="7"/>
        <v>-24.514470490626991</v>
      </c>
      <c r="AK22">
        <f t="shared" si="22"/>
        <v>1626.5897682478778</v>
      </c>
      <c r="AL22">
        <f t="shared" si="8"/>
        <v>-13775.536262686652</v>
      </c>
      <c r="AN22">
        <f t="shared" si="9"/>
        <v>0</v>
      </c>
      <c r="AO22">
        <f t="shared" si="9"/>
        <v>0</v>
      </c>
      <c r="AP22">
        <f t="shared" si="9"/>
        <v>-3.3386027954951221</v>
      </c>
      <c r="AQ22">
        <f t="shared" si="9"/>
        <v>-2798.3695750999959</v>
      </c>
      <c r="AR22">
        <f t="shared" si="9"/>
        <v>-2801.7081778954907</v>
      </c>
      <c r="AS22">
        <f t="shared" si="9"/>
        <v>-4.4663888264052813</v>
      </c>
      <c r="AT22">
        <f t="shared" si="9"/>
        <v>296.35485575041133</v>
      </c>
      <c r="AU22">
        <f t="shared" si="9"/>
        <v>-2509.8197109714847</v>
      </c>
      <c r="AW22">
        <v>19</v>
      </c>
      <c r="AX22">
        <f>IF(Z22&gt;0, (R22*SUMPRODUCT(K22:$K$98, X22:$X$98)-K22*$AZ$3)/Z22, 0)</f>
        <v>31735.634971158135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1.1204E-2</v>
      </c>
      <c r="Q23" s="4">
        <f t="shared" si="21"/>
        <v>25</v>
      </c>
      <c r="R23">
        <f t="shared" si="0"/>
        <v>2000000</v>
      </c>
      <c r="S23">
        <f t="shared" si="1"/>
        <v>32226.140688124557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23261.511159746024</v>
      </c>
      <c r="AC23">
        <f t="shared" si="2"/>
        <v>23120.180336763675</v>
      </c>
      <c r="AE23">
        <f t="shared" si="3"/>
        <v>0</v>
      </c>
      <c r="AF23">
        <f t="shared" si="4"/>
        <v>0</v>
      </c>
      <c r="AG23">
        <f t="shared" si="4"/>
        <v>-17.935889811096384</v>
      </c>
      <c r="AH23">
        <f t="shared" si="5"/>
        <v>-16424.563193435519</v>
      </c>
      <c r="AI23">
        <f t="shared" si="6"/>
        <v>-16442.499083246614</v>
      </c>
      <c r="AJ23">
        <f t="shared" si="7"/>
        <v>141.33082298234876</v>
      </c>
      <c r="AK23">
        <f t="shared" si="22"/>
        <v>1628.3057811822218</v>
      </c>
      <c r="AL23">
        <f t="shared" si="8"/>
        <v>-14672.862479082043</v>
      </c>
      <c r="AN23">
        <f t="shared" si="9"/>
        <v>0</v>
      </c>
      <c r="AO23">
        <f t="shared" si="9"/>
        <v>0</v>
      </c>
      <c r="AP23">
        <f t="shared" si="9"/>
        <v>-2.9176884480530751</v>
      </c>
      <c r="AQ23">
        <f t="shared" si="9"/>
        <v>-2671.836122909097</v>
      </c>
      <c r="AR23">
        <f t="shared" si="9"/>
        <v>-2674.75381135715</v>
      </c>
      <c r="AS23">
        <f t="shared" si="9"/>
        <v>22.990736111364768</v>
      </c>
      <c r="AT23">
        <f t="shared" si="9"/>
        <v>264.88169907880331</v>
      </c>
      <c r="AU23">
        <f t="shared" si="9"/>
        <v>-2386.8813761669817</v>
      </c>
      <c r="AW23">
        <v>20</v>
      </c>
      <c r="AX23">
        <f>IF(Z23&gt;0, (R23*SUMPRODUCT(K23:$K$98, X23:$X$98)-K23*$AZ$3)/Z23, 0)</f>
        <v>32226.140688124557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1.2285000000000001E-2</v>
      </c>
      <c r="Q24" s="4">
        <f t="shared" si="21"/>
        <v>25</v>
      </c>
      <c r="R24">
        <f t="shared" si="0"/>
        <v>2000000</v>
      </c>
      <c r="S24">
        <f t="shared" si="1"/>
        <v>32533.723382748114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23120.180336763675</v>
      </c>
      <c r="AC24">
        <f t="shared" si="2"/>
        <v>22820.700242531053</v>
      </c>
      <c r="AE24">
        <f t="shared" si="3"/>
        <v>0</v>
      </c>
      <c r="AF24">
        <f t="shared" si="4"/>
        <v>0</v>
      </c>
      <c r="AG24">
        <f t="shared" si="4"/>
        <v>-17.536188506656099</v>
      </c>
      <c r="AH24">
        <f t="shared" si="5"/>
        <v>-17627.392506345528</v>
      </c>
      <c r="AI24">
        <f t="shared" si="6"/>
        <v>-17644.928694852184</v>
      </c>
      <c r="AJ24">
        <f t="shared" si="7"/>
        <v>299.48009423262192</v>
      </c>
      <c r="AK24">
        <f t="shared" si="22"/>
        <v>1618.4126235734575</v>
      </c>
      <c r="AL24">
        <f t="shared" si="8"/>
        <v>-15727.035977046104</v>
      </c>
      <c r="AN24">
        <f t="shared" si="9"/>
        <v>0</v>
      </c>
      <c r="AO24">
        <f t="shared" si="9"/>
        <v>0</v>
      </c>
      <c r="AP24">
        <f t="shared" si="9"/>
        <v>-2.5470247865966176</v>
      </c>
      <c r="AQ24">
        <f t="shared" si="9"/>
        <v>-2560.2716131665734</v>
      </c>
      <c r="AR24">
        <f t="shared" si="9"/>
        <v>-2562.8186379531699</v>
      </c>
      <c r="AS24">
        <f t="shared" si="9"/>
        <v>43.497663292867429</v>
      </c>
      <c r="AT24">
        <f t="shared" si="9"/>
        <v>235.0645960276855</v>
      </c>
      <c r="AU24">
        <f t="shared" si="9"/>
        <v>-2284.2563786326168</v>
      </c>
      <c r="AW24">
        <v>21</v>
      </c>
      <c r="AX24">
        <f>IF(Z24&gt;0, (R24*SUMPRODUCT(K24:$K$98, X24:$X$98)-K24*$AZ$3)/Z24, 0)</f>
        <v>32533.723382748114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1.3528E-2</v>
      </c>
      <c r="Q25" s="4">
        <f t="shared" si="21"/>
        <v>25</v>
      </c>
      <c r="R25">
        <f t="shared" si="0"/>
        <v>2000000</v>
      </c>
      <c r="S25">
        <f t="shared" si="1"/>
        <v>32672.170998912206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22820.700242531053</v>
      </c>
      <c r="AC25">
        <f t="shared" si="2"/>
        <v>22378.603654968465</v>
      </c>
      <c r="AE25">
        <f t="shared" si="3"/>
        <v>0</v>
      </c>
      <c r="AF25">
        <f t="shared" si="4"/>
        <v>0</v>
      </c>
      <c r="AG25">
        <f t="shared" si="4"/>
        <v>-17.123597063471497</v>
      </c>
      <c r="AH25">
        <f t="shared" si="5"/>
        <v>-18978.364649443498</v>
      </c>
      <c r="AI25">
        <f t="shared" si="6"/>
        <v>-18995.488246506968</v>
      </c>
      <c r="AJ25">
        <f t="shared" si="7"/>
        <v>442.09658756258796</v>
      </c>
      <c r="AK25">
        <f t="shared" si="22"/>
        <v>1597.4490169771739</v>
      </c>
      <c r="AL25">
        <f t="shared" si="8"/>
        <v>-16955.942641967205</v>
      </c>
      <c r="AN25">
        <f t="shared" si="9"/>
        <v>0</v>
      </c>
      <c r="AO25">
        <f t="shared" si="9"/>
        <v>0</v>
      </c>
      <c r="AP25">
        <f t="shared" si="9"/>
        <v>-2.220623560194261</v>
      </c>
      <c r="AQ25">
        <f t="shared" si="9"/>
        <v>-2461.1536652199316</v>
      </c>
      <c r="AR25">
        <f t="shared" si="9"/>
        <v>-2463.3742887801254</v>
      </c>
      <c r="AS25">
        <f t="shared" si="9"/>
        <v>57.332001832560067</v>
      </c>
      <c r="AT25">
        <f t="shared" si="9"/>
        <v>207.16049964034355</v>
      </c>
      <c r="AU25">
        <f t="shared" si="9"/>
        <v>-2198.8817873072221</v>
      </c>
      <c r="AW25">
        <v>22</v>
      </c>
      <c r="AX25">
        <f>IF(Z25&gt;0, (R25*SUMPRODUCT(K25:$K$98, X25:$X$98)-K25*$AZ$3)/Z25, 0)</f>
        <v>32672.170998912206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1.4963000000000001E-2</v>
      </c>
      <c r="Q26" s="4">
        <f t="shared" si="21"/>
        <v>25</v>
      </c>
      <c r="R26">
        <f t="shared" si="0"/>
        <v>2000000</v>
      </c>
      <c r="S26">
        <f t="shared" si="1"/>
        <v>32655.267570531796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22378.603654968465</v>
      </c>
      <c r="AC26">
        <f t="shared" si="2"/>
        <v>21808.677691180674</v>
      </c>
      <c r="AE26">
        <f t="shared" si="3"/>
        <v>0</v>
      </c>
      <c r="AF26">
        <f t="shared" si="4"/>
        <v>0</v>
      </c>
      <c r="AG26">
        <f t="shared" si="4"/>
        <v>-16.696140709976056</v>
      </c>
      <c r="AH26">
        <f t="shared" si="5"/>
        <v>-20497.630628857922</v>
      </c>
      <c r="AI26">
        <f t="shared" si="6"/>
        <v>-20514.326769567899</v>
      </c>
      <c r="AJ26">
        <f t="shared" si="7"/>
        <v>569.92596378779126</v>
      </c>
      <c r="AK26">
        <f t="shared" si="22"/>
        <v>1566.5022558477926</v>
      </c>
      <c r="AL26">
        <f t="shared" si="8"/>
        <v>-18377.898549932313</v>
      </c>
      <c r="AN26">
        <f t="shared" si="9"/>
        <v>0</v>
      </c>
      <c r="AO26">
        <f t="shared" si="9"/>
        <v>0</v>
      </c>
      <c r="AP26">
        <f t="shared" si="9"/>
        <v>-1.9332054770188676</v>
      </c>
      <c r="AQ26">
        <f t="shared" si="9"/>
        <v>-2373.3707379419093</v>
      </c>
      <c r="AR26">
        <f t="shared" si="9"/>
        <v>-2375.3039434189282</v>
      </c>
      <c r="AS26">
        <f t="shared" si="9"/>
        <v>65.990339553828235</v>
      </c>
      <c r="AT26">
        <f t="shared" si="9"/>
        <v>181.38148170720029</v>
      </c>
      <c r="AU26">
        <f t="shared" si="9"/>
        <v>-2127.9321221578998</v>
      </c>
      <c r="AW26">
        <v>23</v>
      </c>
      <c r="AX26">
        <f>IF(Z26&gt;0, (R26*SUMPRODUCT(K26:$K$98, X26:$X$98)-K26*$AZ$3)/Z26, 0)</f>
        <v>32655.267570531796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1.6567999999999999E-2</v>
      </c>
      <c r="Q27" s="4">
        <f t="shared" si="21"/>
        <v>25</v>
      </c>
      <c r="R27">
        <f t="shared" si="0"/>
        <v>2000000</v>
      </c>
      <c r="S27">
        <f t="shared" si="1"/>
        <v>32493.198268333104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21808.677691180674</v>
      </c>
      <c r="AC27">
        <f t="shared" si="2"/>
        <v>21123.903115231737</v>
      </c>
      <c r="AE27">
        <f t="shared" si="3"/>
        <v>0</v>
      </c>
      <c r="AF27">
        <f t="shared" si="4"/>
        <v>0</v>
      </c>
      <c r="AG27">
        <f t="shared" si="4"/>
        <v>-16.252557643593413</v>
      </c>
      <c r="AH27">
        <f t="shared" si="5"/>
        <v>-22129.732742630666</v>
      </c>
      <c r="AI27">
        <f t="shared" si="6"/>
        <v>-22145.98530027426</v>
      </c>
      <c r="AJ27">
        <f t="shared" si="7"/>
        <v>684.77457594893713</v>
      </c>
      <c r="AK27">
        <f t="shared" si="22"/>
        <v>1526.6074383826474</v>
      </c>
      <c r="AL27">
        <f t="shared" si="8"/>
        <v>-19934.603285942674</v>
      </c>
      <c r="AN27">
        <f t="shared" si="9"/>
        <v>0</v>
      </c>
      <c r="AO27">
        <f t="shared" si="9"/>
        <v>0</v>
      </c>
      <c r="AP27">
        <f t="shared" si="9"/>
        <v>-1.6802179231298482</v>
      </c>
      <c r="AQ27">
        <f t="shared" si="9"/>
        <v>-2287.8105959463282</v>
      </c>
      <c r="AR27">
        <f t="shared" si="9"/>
        <v>-2289.4908138694582</v>
      </c>
      <c r="AS27">
        <f t="shared" si="9"/>
        <v>70.79319704899423</v>
      </c>
      <c r="AT27">
        <f t="shared" si="9"/>
        <v>157.82335530217171</v>
      </c>
      <c r="AU27">
        <f t="shared" si="9"/>
        <v>-2060.8742615182923</v>
      </c>
      <c r="AW27">
        <v>24</v>
      </c>
      <c r="AX27">
        <f>IF(Z27&gt;0, (R27*SUMPRODUCT(K27:$K$98, X27:$X$98)-K27*$AZ$3)/Z27, 0)</f>
        <v>32493.198268333104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1.8353999999999999E-2</v>
      </c>
      <c r="Q28" s="4">
        <f t="shared" si="21"/>
        <v>25</v>
      </c>
      <c r="R28">
        <f t="shared" si="0"/>
        <v>2000000</v>
      </c>
      <c r="S28">
        <f t="shared" si="1"/>
        <v>32206.357826735239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21123.903115231737</v>
      </c>
      <c r="AC28">
        <f t="shared" si="2"/>
        <v>20343.767663921997</v>
      </c>
      <c r="AE28">
        <f t="shared" si="3"/>
        <v>0</v>
      </c>
      <c r="AF28">
        <f t="shared" si="4"/>
        <v>0</v>
      </c>
      <c r="AG28">
        <f t="shared" si="4"/>
        <v>-15.791732624166965</v>
      </c>
      <c r="AH28">
        <f t="shared" si="5"/>
        <v>-23863.955439241076</v>
      </c>
      <c r="AI28">
        <f t="shared" si="6"/>
        <v>-23879.747171865241</v>
      </c>
      <c r="AJ28">
        <f t="shared" si="7"/>
        <v>780.13545130973944</v>
      </c>
      <c r="AK28">
        <f t="shared" si="22"/>
        <v>1478.6732180662218</v>
      </c>
      <c r="AL28">
        <f t="shared" si="8"/>
        <v>-21620.93850248928</v>
      </c>
      <c r="AN28">
        <f t="shared" si="9"/>
        <v>0</v>
      </c>
      <c r="AO28">
        <f t="shared" si="9"/>
        <v>0</v>
      </c>
      <c r="AP28">
        <f t="shared" si="9"/>
        <v>-1.4576580572655575</v>
      </c>
      <c r="AQ28">
        <f t="shared" si="9"/>
        <v>-2202.7656972232303</v>
      </c>
      <c r="AR28">
        <f t="shared" si="9"/>
        <v>-2204.223355280496</v>
      </c>
      <c r="AS28">
        <f t="shared" si="9"/>
        <v>72.01051039959151</v>
      </c>
      <c r="AT28">
        <f t="shared" si="9"/>
        <v>136.48913527566259</v>
      </c>
      <c r="AU28">
        <f t="shared" si="9"/>
        <v>-1995.7237096052418</v>
      </c>
      <c r="AW28">
        <v>25</v>
      </c>
      <c r="AX28">
        <f>IF(Z28&gt;0, (R28*SUMPRODUCT(K28:$K$98, X28:$X$98)-K28*$AZ$3)/Z28, 0)</f>
        <v>32206.357826735239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2.0303000000000002E-2</v>
      </c>
      <c r="Q29" s="4">
        <f t="shared" si="21"/>
        <v>25</v>
      </c>
      <c r="R29">
        <f t="shared" si="0"/>
        <v>2000000</v>
      </c>
      <c r="S29">
        <f t="shared" si="1"/>
        <v>31814.294034794115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20343.767663921997</v>
      </c>
      <c r="AC29">
        <f t="shared" si="2"/>
        <v>19487.140488695739</v>
      </c>
      <c r="AE29">
        <f t="shared" si="3"/>
        <v>0</v>
      </c>
      <c r="AF29">
        <f t="shared" si="4"/>
        <v>0</v>
      </c>
      <c r="AG29">
        <f t="shared" si="4"/>
        <v>-15.313195750456835</v>
      </c>
      <c r="AH29">
        <f t="shared" si="5"/>
        <v>-25649.563797476952</v>
      </c>
      <c r="AI29">
        <f t="shared" si="6"/>
        <v>-25664.876993227408</v>
      </c>
      <c r="AJ29">
        <f t="shared" si="7"/>
        <v>856.62717522625826</v>
      </c>
      <c r="AK29">
        <f t="shared" si="22"/>
        <v>1424.0637364745398</v>
      </c>
      <c r="AL29">
        <f t="shared" si="8"/>
        <v>-23384.186081526612</v>
      </c>
      <c r="AN29">
        <f t="shared" si="9"/>
        <v>0</v>
      </c>
      <c r="AO29">
        <f t="shared" si="9"/>
        <v>0</v>
      </c>
      <c r="AP29">
        <f t="shared" si="9"/>
        <v>-1.262041647460928</v>
      </c>
      <c r="AQ29">
        <f t="shared" si="9"/>
        <v>-2113.9165383330437</v>
      </c>
      <c r="AR29">
        <f t="shared" si="9"/>
        <v>-2115.1785799805048</v>
      </c>
      <c r="AS29">
        <f t="shared" si="9"/>
        <v>70.599187073677669</v>
      </c>
      <c r="AT29">
        <f t="shared" si="9"/>
        <v>117.36464245329567</v>
      </c>
      <c r="AU29">
        <f t="shared" si="9"/>
        <v>-1927.2147504535315</v>
      </c>
      <c r="AW29">
        <v>26</v>
      </c>
      <c r="AX29">
        <f>IF(Z29&gt;0, (R29*SUMPRODUCT(K29:$K$98, X29:$X$98)-K29*$AZ$3)/Z29, 0)</f>
        <v>31814.294034794115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2.2446000000000001E-2</v>
      </c>
      <c r="Q30" s="4">
        <f t="shared" si="21"/>
        <v>25</v>
      </c>
      <c r="R30">
        <f t="shared" si="0"/>
        <v>2000000</v>
      </c>
      <c r="S30">
        <f t="shared" si="1"/>
        <v>31342.302787913071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19487.140488695739</v>
      </c>
      <c r="AC30">
        <f t="shared" si="2"/>
        <v>18575.133345002832</v>
      </c>
      <c r="AE30">
        <f t="shared" si="3"/>
        <v>0</v>
      </c>
      <c r="AF30">
        <f t="shared" si="4"/>
        <v>0</v>
      </c>
      <c r="AG30">
        <f t="shared" si="4"/>
        <v>-14.816343801137513</v>
      </c>
      <c r="AH30">
        <f t="shared" si="5"/>
        <v>-27497.59934518033</v>
      </c>
      <c r="AI30">
        <f t="shared" si="6"/>
        <v>-27512.415688981466</v>
      </c>
      <c r="AJ30">
        <f t="shared" si="7"/>
        <v>912.00714369290654</v>
      </c>
      <c r="AK30">
        <f t="shared" si="22"/>
        <v>1364.0998342087019</v>
      </c>
      <c r="AL30">
        <f t="shared" si="8"/>
        <v>-25236.308711079859</v>
      </c>
      <c r="AN30">
        <f t="shared" si="9"/>
        <v>0</v>
      </c>
      <c r="AO30">
        <f t="shared" si="9"/>
        <v>0</v>
      </c>
      <c r="AP30">
        <f t="shared" si="9"/>
        <v>-1.0902620037209025</v>
      </c>
      <c r="AQ30">
        <f t="shared" si="9"/>
        <v>-2023.4133442077134</v>
      </c>
      <c r="AR30">
        <f t="shared" si="9"/>
        <v>-2024.5036062114343</v>
      </c>
      <c r="AS30">
        <f t="shared" si="9"/>
        <v>67.110128465975976</v>
      </c>
      <c r="AT30">
        <f t="shared" si="9"/>
        <v>100.37741014119486</v>
      </c>
      <c r="AU30">
        <f t="shared" si="9"/>
        <v>-1857.0160676042635</v>
      </c>
      <c r="AW30">
        <v>27</v>
      </c>
      <c r="AX30">
        <f>IF(Z30&gt;0, (R30*SUMPRODUCT(K30:$K$98, X30:$X$98)-K30*$AZ$3)/Z30, 0)</f>
        <v>31342.302787913071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2.4856E-2</v>
      </c>
      <c r="Q31" s="4">
        <f t="shared" si="21"/>
        <v>25</v>
      </c>
      <c r="R31">
        <f t="shared" si="0"/>
        <v>2000000</v>
      </c>
      <c r="S31">
        <f t="shared" si="1"/>
        <v>30812.884757771953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18575.133345002832</v>
      </c>
      <c r="AC31">
        <f t="shared" si="2"/>
        <v>17624.853388866668</v>
      </c>
      <c r="AE31">
        <f t="shared" si="3"/>
        <v>0</v>
      </c>
      <c r="AF31">
        <f t="shared" si="4"/>
        <v>0</v>
      </c>
      <c r="AG31">
        <f t="shared" si="4"/>
        <v>-14.299905321605063</v>
      </c>
      <c r="AH31">
        <f t="shared" si="5"/>
        <v>-29462.003321685923</v>
      </c>
      <c r="AI31">
        <f t="shared" si="6"/>
        <v>-29476.303227007527</v>
      </c>
      <c r="AJ31">
        <f t="shared" si="7"/>
        <v>950.2799561361644</v>
      </c>
      <c r="AK31">
        <f t="shared" si="22"/>
        <v>1300.2593341501984</v>
      </c>
      <c r="AL31">
        <f t="shared" si="8"/>
        <v>-27225.763936721163</v>
      </c>
      <c r="AN31">
        <f t="shared" si="9"/>
        <v>0</v>
      </c>
      <c r="AO31">
        <f t="shared" si="9"/>
        <v>0</v>
      </c>
      <c r="AP31">
        <f t="shared" si="9"/>
        <v>-0.93951770653500588</v>
      </c>
      <c r="AQ31">
        <f t="shared" si="9"/>
        <v>-1935.6823117490537</v>
      </c>
      <c r="AR31">
        <f t="shared" si="9"/>
        <v>-1936.6218294555886</v>
      </c>
      <c r="AS31">
        <f t="shared" si="9"/>
        <v>62.434318610930781</v>
      </c>
      <c r="AT31">
        <f t="shared" si="9"/>
        <v>85.428304596943335</v>
      </c>
      <c r="AU31">
        <f t="shared" si="9"/>
        <v>-1788.7592062477145</v>
      </c>
      <c r="AW31">
        <v>28</v>
      </c>
      <c r="AX31">
        <f>IF(Z31&gt;0, (R31*SUMPRODUCT(K31:$K$98, X31:$X$98)-K31*$AZ$3)/Z31, 0)</f>
        <v>30812.884757771953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2.7564999999999999E-2</v>
      </c>
      <c r="Q32" s="4">
        <f t="shared" si="21"/>
        <v>25</v>
      </c>
      <c r="R32">
        <f t="shared" si="0"/>
        <v>2000000</v>
      </c>
      <c r="S32">
        <f t="shared" si="1"/>
        <v>30239.869996764948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17624.853388866668</v>
      </c>
      <c r="AC32">
        <f t="shared" si="2"/>
        <v>16647.325887895782</v>
      </c>
      <c r="AE32">
        <f t="shared" si="3"/>
        <v>0</v>
      </c>
      <c r="AF32">
        <f t="shared" si="4"/>
        <v>0</v>
      </c>
      <c r="AG32">
        <f t="shared" si="4"/>
        <v>-13.762729378198971</v>
      </c>
      <c r="AH32">
        <f t="shared" si="5"/>
        <v>-31534.151215203485</v>
      </c>
      <c r="AI32">
        <f t="shared" si="6"/>
        <v>-31547.913944581684</v>
      </c>
      <c r="AJ32">
        <f t="shared" si="7"/>
        <v>977.52750097088574</v>
      </c>
      <c r="AK32">
        <f t="shared" si="22"/>
        <v>1233.7397372206669</v>
      </c>
      <c r="AL32">
        <f t="shared" si="8"/>
        <v>-29336.646706390129</v>
      </c>
      <c r="AN32">
        <f t="shared" si="9"/>
        <v>0</v>
      </c>
      <c r="AO32">
        <f t="shared" si="9"/>
        <v>0</v>
      </c>
      <c r="AP32">
        <f t="shared" si="9"/>
        <v>-0.80734350347233785</v>
      </c>
      <c r="AQ32">
        <f t="shared" si="9"/>
        <v>-1849.8432557598167</v>
      </c>
      <c r="AR32">
        <f t="shared" si="9"/>
        <v>-1850.650599263289</v>
      </c>
      <c r="AS32">
        <f t="shared" si="9"/>
        <v>57.343311467312382</v>
      </c>
      <c r="AT32">
        <f t="shared" si="9"/>
        <v>72.373127048373377</v>
      </c>
      <c r="AU32">
        <f t="shared" si="9"/>
        <v>-1720.9341607476033</v>
      </c>
      <c r="AW32">
        <v>29</v>
      </c>
      <c r="AX32">
        <f>IF(Z32&gt;0, (R32*SUMPRODUCT(K32:$K$98, X32:$X$98)-K32*$AZ$3)/Z32, 0)</f>
        <v>30239.869996764948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3.0620999999999999E-2</v>
      </c>
      <c r="Q33" s="4">
        <f t="shared" si="21"/>
        <v>25</v>
      </c>
      <c r="R33">
        <f t="shared" si="0"/>
        <v>2000000</v>
      </c>
      <c r="S33">
        <f t="shared" si="1"/>
        <v>29637.54356287167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16647.325887895782</v>
      </c>
      <c r="AC33">
        <f t="shared" si="2"/>
        <v>15652.977998902192</v>
      </c>
      <c r="AE33">
        <f t="shared" si="3"/>
        <v>0</v>
      </c>
      <c r="AF33">
        <f t="shared" si="4"/>
        <v>0</v>
      </c>
      <c r="AG33">
        <f t="shared" si="4"/>
        <v>-13.203673548127151</v>
      </c>
      <c r="AH33">
        <f t="shared" si="5"/>
        <v>-33714.282903186453</v>
      </c>
      <c r="AI33">
        <f t="shared" si="6"/>
        <v>-33727.486576734584</v>
      </c>
      <c r="AJ33">
        <f t="shared" si="7"/>
        <v>994.34788899359046</v>
      </c>
      <c r="AK33">
        <f t="shared" si="22"/>
        <v>1165.312812152705</v>
      </c>
      <c r="AL33">
        <f t="shared" si="8"/>
        <v>-31567.825875588289</v>
      </c>
      <c r="AN33">
        <f t="shared" si="9"/>
        <v>0</v>
      </c>
      <c r="AO33">
        <f t="shared" si="9"/>
        <v>0</v>
      </c>
      <c r="AP33">
        <f t="shared" si="9"/>
        <v>-0.69156107412302503</v>
      </c>
      <c r="AQ33">
        <f t="shared" si="9"/>
        <v>-1765.8332442733183</v>
      </c>
      <c r="AR33">
        <f t="shared" si="9"/>
        <v>-1766.5248053474415</v>
      </c>
      <c r="AS33">
        <f t="shared" si="9"/>
        <v>52.080376847995346</v>
      </c>
      <c r="AT33">
        <f t="shared" si="9"/>
        <v>61.034906469340626</v>
      </c>
      <c r="AU33">
        <f t="shared" si="9"/>
        <v>-1653.4095220301056</v>
      </c>
      <c r="AW33">
        <v>30</v>
      </c>
      <c r="AX33">
        <f>IF(Z33&gt;0, (R33*SUMPRODUCT(K33:$K$98, X33:$X$98)-K33*$AZ$3)/Z33, 0)</f>
        <v>29637.54356287167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3.3921E-2</v>
      </c>
      <c r="Q34" s="4">
        <f t="shared" si="21"/>
        <v>25</v>
      </c>
      <c r="R34">
        <f t="shared" si="0"/>
        <v>2000000</v>
      </c>
      <c r="S34">
        <f t="shared" si="1"/>
        <v>29014.702639885963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15652.977998902192</v>
      </c>
      <c r="AC34">
        <f t="shared" si="2"/>
        <v>14650.979903527286</v>
      </c>
      <c r="AE34">
        <f t="shared" si="3"/>
        <v>0</v>
      </c>
      <c r="AF34">
        <f t="shared" si="4"/>
        <v>0</v>
      </c>
      <c r="AG34">
        <f t="shared" si="4"/>
        <v>-12.623755002219857</v>
      </c>
      <c r="AH34">
        <f t="shared" si="5"/>
        <v>-35830.544834081687</v>
      </c>
      <c r="AI34">
        <f t="shared" si="6"/>
        <v>-35843.168589083907</v>
      </c>
      <c r="AJ34">
        <f t="shared" si="7"/>
        <v>1001.9980953749055</v>
      </c>
      <c r="AK34">
        <f t="shared" si="22"/>
        <v>1095.7084599231534</v>
      </c>
      <c r="AL34">
        <f t="shared" si="8"/>
        <v>-33745.462033785851</v>
      </c>
      <c r="AN34">
        <f t="shared" si="9"/>
        <v>0</v>
      </c>
      <c r="AO34">
        <f t="shared" si="9"/>
        <v>0</v>
      </c>
      <c r="AP34">
        <f t="shared" si="9"/>
        <v>-0.59034555373791753</v>
      </c>
      <c r="AQ34">
        <f t="shared" si="9"/>
        <v>-1675.6030853805094</v>
      </c>
      <c r="AR34">
        <f t="shared" si="9"/>
        <v>-1676.1934309342473</v>
      </c>
      <c r="AS34">
        <f t="shared" si="9"/>
        <v>46.858095737315793</v>
      </c>
      <c r="AT34">
        <f t="shared" si="9"/>
        <v>51.240428651768696</v>
      </c>
      <c r="AU34">
        <f t="shared" ref="AU34:AU69" si="23">AL34*$K34</f>
        <v>-1578.094906545163</v>
      </c>
      <c r="AW34">
        <v>31</v>
      </c>
      <c r="AX34">
        <f>IF(Z34&gt;0, (R34*SUMPRODUCT(K34:$K$98, X34:$X$98)-K34*$AZ$3)/Z34, 0)</f>
        <v>29014.702639885963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3.7368999999999999E-2</v>
      </c>
      <c r="Q35" s="4">
        <f t="shared" si="21"/>
        <v>25</v>
      </c>
      <c r="R35">
        <f t="shared" si="0"/>
        <v>2000000</v>
      </c>
      <c r="S35">
        <f t="shared" si="1"/>
        <v>28391.863329434964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14650.979903527286</v>
      </c>
      <c r="AC35">
        <f t="shared" si="2"/>
        <v>13657.372486806074</v>
      </c>
      <c r="AE35">
        <f t="shared" si="3"/>
        <v>0</v>
      </c>
      <c r="AF35">
        <f t="shared" ref="AF35:AG69" si="24">-$Z35*P35</f>
        <v>0</v>
      </c>
      <c r="AG35">
        <f t="shared" si="24"/>
        <v>-12.025780351519707</v>
      </c>
      <c r="AH35">
        <f t="shared" si="5"/>
        <v>-37738.968054236306</v>
      </c>
      <c r="AI35">
        <f t="shared" ref="AI35:AI66" si="25">SUM(AE35:AH35)</f>
        <v>-37750.993834587825</v>
      </c>
      <c r="AJ35">
        <f t="shared" si="7"/>
        <v>993.60741672121185</v>
      </c>
      <c r="AK35">
        <f t="shared" si="22"/>
        <v>1025.56859324691</v>
      </c>
      <c r="AL35">
        <f t="shared" ref="AL35:AL69" si="26">SUM(AI35:AK35)</f>
        <v>-35731.817824619699</v>
      </c>
      <c r="AN35">
        <f t="shared" ref="AN35:AT69" si="27">AE35*$K35</f>
        <v>0</v>
      </c>
      <c r="AO35">
        <f t="shared" si="27"/>
        <v>0</v>
      </c>
      <c r="AP35">
        <f t="shared" si="27"/>
        <v>-0.50212631714545197</v>
      </c>
      <c r="AQ35">
        <f t="shared" si="27"/>
        <v>-1575.7587855451598</v>
      </c>
      <c r="AR35">
        <f t="shared" si="27"/>
        <v>-1576.2609118623052</v>
      </c>
      <c r="AS35">
        <f t="shared" si="27"/>
        <v>41.487239768484542</v>
      </c>
      <c r="AT35">
        <f t="shared" si="27"/>
        <v>42.821751741211244</v>
      </c>
      <c r="AU35">
        <f t="shared" si="23"/>
        <v>-1491.9519203526092</v>
      </c>
      <c r="AW35">
        <v>32</v>
      </c>
      <c r="AX35">
        <f>IF(Z35&gt;0, (R35*SUMPRODUCT(K35:$K$98, X35:$X$98)-K35*$AZ$3)/Z35, 0)</f>
        <v>28391.863329434964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5.0548205999999998E-2</v>
      </c>
      <c r="Q36" s="4">
        <f t="shared" si="21"/>
        <v>25</v>
      </c>
      <c r="R36">
        <f t="shared" si="0"/>
        <v>2000000</v>
      </c>
      <c r="S36">
        <f t="shared" si="1"/>
        <v>28082.27507212097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13657.372486806074</v>
      </c>
      <c r="AC36">
        <f t="shared" si="2"/>
        <v>12690.538405421001</v>
      </c>
      <c r="AE36">
        <f t="shared" si="3"/>
        <v>0</v>
      </c>
      <c r="AF36">
        <f t="shared" si="24"/>
        <v>0</v>
      </c>
      <c r="AG36">
        <f t="shared" si="24"/>
        <v>-11.297640925485139</v>
      </c>
      <c r="AH36">
        <f t="shared" si="5"/>
        <v>-48630.529801549637</v>
      </c>
      <c r="AI36">
        <f t="shared" si="25"/>
        <v>-48641.827442475122</v>
      </c>
      <c r="AJ36">
        <f t="shared" si="7"/>
        <v>966.83408138507366</v>
      </c>
      <c r="AK36">
        <f t="shared" si="22"/>
        <v>956.0160740764253</v>
      </c>
      <c r="AL36">
        <f t="shared" si="26"/>
        <v>-46718.977287013622</v>
      </c>
      <c r="AN36">
        <f t="shared" si="27"/>
        <v>0</v>
      </c>
      <c r="AO36">
        <f t="shared" si="27"/>
        <v>0</v>
      </c>
      <c r="AP36">
        <f t="shared" si="27"/>
        <v>-0.42118166915795335</v>
      </c>
      <c r="AQ36">
        <f t="shared" si="27"/>
        <v>-1812.9703226492595</v>
      </c>
      <c r="AR36">
        <f t="shared" si="27"/>
        <v>-1813.3915043184174</v>
      </c>
      <c r="AS36">
        <f t="shared" si="27"/>
        <v>36.044055115787408</v>
      </c>
      <c r="AT36">
        <f t="shared" si="27"/>
        <v>35.640754426265467</v>
      </c>
      <c r="AU36">
        <f t="shared" si="23"/>
        <v>-1741.7066947763644</v>
      </c>
      <c r="AW36">
        <v>33</v>
      </c>
      <c r="AX36">
        <f>IF(Z36&gt;0, (R36*SUMPRODUCT(K36:$K$98, X36:$X$98)-K36*$AZ$3)/Z36, 0)</f>
        <v>28082.27507212097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6.4784177999999998E-2</v>
      </c>
      <c r="Q37" s="4">
        <f t="shared" si="21"/>
        <v>25</v>
      </c>
      <c r="R37">
        <f t="shared" si="0"/>
        <v>2000000</v>
      </c>
      <c r="S37">
        <f t="shared" si="1"/>
        <v>27316.362082526077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12690.538405421001</v>
      </c>
      <c r="AC37">
        <f t="shared" si="2"/>
        <v>11421.250854343245</v>
      </c>
      <c r="AE37">
        <f t="shared" si="3"/>
        <v>0</v>
      </c>
      <c r="AF37">
        <f t="shared" si="24"/>
        <v>0</v>
      </c>
      <c r="AG37">
        <f t="shared" si="24"/>
        <v>-10.452756135533575</v>
      </c>
      <c r="AH37">
        <f t="shared" si="5"/>
        <v>-58552.670455737112</v>
      </c>
      <c r="AI37">
        <f t="shared" si="25"/>
        <v>-58563.123211872648</v>
      </c>
      <c r="AJ37">
        <f t="shared" si="7"/>
        <v>1269.2875510777558</v>
      </c>
      <c r="AK37">
        <f t="shared" si="22"/>
        <v>888.33768837947014</v>
      </c>
      <c r="AL37">
        <f t="shared" si="26"/>
        <v>-56405.497972415425</v>
      </c>
      <c r="AN37">
        <f t="shared" si="27"/>
        <v>0</v>
      </c>
      <c r="AO37">
        <f t="shared" si="27"/>
        <v>0</v>
      </c>
      <c r="AP37">
        <f t="shared" si="27"/>
        <v>-0.34793209307259632</v>
      </c>
      <c r="AQ37">
        <f t="shared" si="27"/>
        <v>-1948.9934446475684</v>
      </c>
      <c r="AR37">
        <f t="shared" si="27"/>
        <v>-1949.3413767406412</v>
      </c>
      <c r="AS37">
        <f t="shared" si="27"/>
        <v>42.249706070936689</v>
      </c>
      <c r="AT37">
        <f t="shared" si="27"/>
        <v>29.569348721571743</v>
      </c>
      <c r="AU37">
        <f t="shared" si="23"/>
        <v>-1877.5223219481327</v>
      </c>
      <c r="AW37">
        <v>34</v>
      </c>
      <c r="AX37">
        <f>IF(Z37&gt;0, (R37*SUMPRODUCT(K37:$K$98, X37:$X$98)-K37*$AZ$3)/Z37, 0)</f>
        <v>27316.362082526077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8.0470763000000001E-2</v>
      </c>
      <c r="Q38" s="4">
        <f t="shared" si="21"/>
        <v>25</v>
      </c>
      <c r="R38">
        <f t="shared" si="0"/>
        <v>2000000</v>
      </c>
      <c r="S38">
        <f t="shared" si="1"/>
        <v>26184.908501498481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11421.250854343245</v>
      </c>
      <c r="AC38">
        <f t="shared" si="2"/>
        <v>9957.6884557416524</v>
      </c>
      <c r="AE38">
        <f t="shared" si="3"/>
        <v>0</v>
      </c>
      <c r="AF38">
        <f t="shared" si="24"/>
        <v>0</v>
      </c>
      <c r="AG38">
        <f t="shared" si="24"/>
        <v>-9.5070873124989195</v>
      </c>
      <c r="AH38">
        <f t="shared" si="5"/>
        <v>-67291.300934345447</v>
      </c>
      <c r="AI38">
        <f t="shared" si="25"/>
        <v>-67300.80802165794</v>
      </c>
      <c r="AJ38">
        <f t="shared" si="7"/>
        <v>1463.5623986015926</v>
      </c>
      <c r="AK38">
        <f t="shared" si="22"/>
        <v>799.48755980402723</v>
      </c>
      <c r="AL38">
        <f t="shared" si="26"/>
        <v>-65037.75806325231</v>
      </c>
      <c r="AN38">
        <f t="shared" si="27"/>
        <v>0</v>
      </c>
      <c r="AO38">
        <f t="shared" si="27"/>
        <v>0</v>
      </c>
      <c r="AP38">
        <f t="shared" si="27"/>
        <v>-0.2825485813751174</v>
      </c>
      <c r="AQ38">
        <f t="shared" si="27"/>
        <v>-1999.8829286956313</v>
      </c>
      <c r="AR38">
        <f t="shared" si="27"/>
        <v>-2000.1654772770064</v>
      </c>
      <c r="AS38">
        <f t="shared" si="27"/>
        <v>43.496758353652815</v>
      </c>
      <c r="AT38">
        <f t="shared" si="27"/>
        <v>23.760597586255511</v>
      </c>
      <c r="AU38">
        <f t="shared" si="23"/>
        <v>-1932.9081213370976</v>
      </c>
      <c r="AW38">
        <v>35</v>
      </c>
      <c r="AX38">
        <f>IF(Z38&gt;0, (R38*SUMPRODUCT(K38:$K$98, X38:$X$98)-K38*$AZ$3)/Z38, 0)</f>
        <v>26184.908501498481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9.7818447000000003E-2</v>
      </c>
      <c r="Q39" s="4">
        <f t="shared" si="21"/>
        <v>25</v>
      </c>
      <c r="R39">
        <f t="shared" si="0"/>
        <v>2000000</v>
      </c>
      <c r="S39">
        <f t="shared" si="1"/>
        <v>24732.311642412697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9957.6884557416524</v>
      </c>
      <c r="AC39">
        <f t="shared" si="2"/>
        <v>8391.2261038727975</v>
      </c>
      <c r="AE39">
        <f t="shared" si="3"/>
        <v>0</v>
      </c>
      <c r="AF39">
        <f t="shared" si="24"/>
        <v>0</v>
      </c>
      <c r="AG39">
        <f t="shared" si="24"/>
        <v>-8.4820479229718835</v>
      </c>
      <c r="AH39">
        <f t="shared" si="5"/>
        <v>-74397.481312163858</v>
      </c>
      <c r="AI39">
        <f t="shared" si="25"/>
        <v>-74405.963360086826</v>
      </c>
      <c r="AJ39">
        <f t="shared" si="7"/>
        <v>1566.462351868855</v>
      </c>
      <c r="AK39">
        <f t="shared" si="22"/>
        <v>697.03819190191575</v>
      </c>
      <c r="AL39">
        <f t="shared" si="26"/>
        <v>-72142.462816316052</v>
      </c>
      <c r="AN39">
        <f t="shared" si="27"/>
        <v>0</v>
      </c>
      <c r="AO39">
        <f t="shared" si="27"/>
        <v>0</v>
      </c>
      <c r="AP39">
        <f t="shared" si="27"/>
        <v>-0.22507556440107065</v>
      </c>
      <c r="AQ39">
        <f t="shared" si="27"/>
        <v>-1974.175959440508</v>
      </c>
      <c r="AR39">
        <f t="shared" si="27"/>
        <v>-1974.4010350049089</v>
      </c>
      <c r="AS39">
        <f t="shared" si="27"/>
        <v>41.566895301904765</v>
      </c>
      <c r="AT39">
        <f t="shared" si="27"/>
        <v>18.496271876339119</v>
      </c>
      <c r="AU39">
        <f t="shared" si="23"/>
        <v>-1914.3378678266649</v>
      </c>
      <c r="AW39">
        <v>36</v>
      </c>
      <c r="AX39">
        <f>IF(Z39&gt;0, (R39*SUMPRODUCT(K39:$K$98, X39:$X$98)-K39*$AZ$3)/Z39, 0)</f>
        <v>24732.311642412697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0.115047869</v>
      </c>
      <c r="Q40" s="4">
        <f t="shared" si="21"/>
        <v>25</v>
      </c>
      <c r="R40">
        <f t="shared" si="0"/>
        <v>2000000</v>
      </c>
      <c r="S40">
        <f t="shared" si="1"/>
        <v>22920.357764033641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8391.2261038727975</v>
      </c>
      <c r="AC40">
        <f t="shared" si="2"/>
        <v>6804.0328023133379</v>
      </c>
      <c r="AE40">
        <f t="shared" si="3"/>
        <v>0</v>
      </c>
      <c r="AF40">
        <f t="shared" si="24"/>
        <v>0</v>
      </c>
      <c r="AG40">
        <f t="shared" si="24"/>
        <v>-7.4213859054483731</v>
      </c>
      <c r="AH40">
        <f t="shared" si="5"/>
        <v>-78067.323063503311</v>
      </c>
      <c r="AI40">
        <f t="shared" si="25"/>
        <v>-78074.744449408754</v>
      </c>
      <c r="AJ40">
        <f t="shared" si="7"/>
        <v>1587.1933015594595</v>
      </c>
      <c r="AK40">
        <f t="shared" si="22"/>
        <v>587.38582727109588</v>
      </c>
      <c r="AL40">
        <f t="shared" si="26"/>
        <v>-75900.165320578206</v>
      </c>
      <c r="AN40">
        <f t="shared" si="27"/>
        <v>0</v>
      </c>
      <c r="AO40">
        <f t="shared" si="27"/>
        <v>0</v>
      </c>
      <c r="AP40">
        <f t="shared" si="27"/>
        <v>-0.17583066491852184</v>
      </c>
      <c r="AQ40">
        <f t="shared" si="27"/>
        <v>-1849.6045748796739</v>
      </c>
      <c r="AR40">
        <f t="shared" si="27"/>
        <v>-1849.7804055445924</v>
      </c>
      <c r="AS40">
        <f t="shared" si="27"/>
        <v>37.604465947868384</v>
      </c>
      <c r="AT40">
        <f t="shared" si="27"/>
        <v>13.916597504648019</v>
      </c>
      <c r="AU40">
        <f t="shared" si="23"/>
        <v>-1798.2593420920762</v>
      </c>
      <c r="AW40">
        <v>37</v>
      </c>
      <c r="AX40">
        <f>IF(Z40&gt;0, (R40*SUMPRODUCT(K40:$K$98, X40:$X$98)-K40*$AZ$3)/Z40, 0)</f>
        <v>22920.357764033641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0.13365521</v>
      </c>
      <c r="Q41" s="4">
        <f t="shared" si="21"/>
        <v>25</v>
      </c>
      <c r="R41">
        <f t="shared" si="0"/>
        <v>2000000</v>
      </c>
      <c r="S41">
        <f t="shared" si="1"/>
        <v>20848.651978574784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6804.0328023133379</v>
      </c>
      <c r="AC41">
        <f t="shared" si="2"/>
        <v>5299.9484576846025</v>
      </c>
      <c r="AE41">
        <f t="shared" si="3"/>
        <v>0</v>
      </c>
      <c r="AF41">
        <f t="shared" si="24"/>
        <v>0</v>
      </c>
      <c r="AG41">
        <f t="shared" si="24"/>
        <v>-6.3552651547101462</v>
      </c>
      <c r="AH41">
        <f t="shared" si="5"/>
        <v>-79352.551334699383</v>
      </c>
      <c r="AI41">
        <f t="shared" si="25"/>
        <v>-79358.90659985409</v>
      </c>
      <c r="AJ41">
        <f t="shared" si="7"/>
        <v>1504.0843446287354</v>
      </c>
      <c r="AK41">
        <f t="shared" si="22"/>
        <v>476.28229616193369</v>
      </c>
      <c r="AL41">
        <f t="shared" si="26"/>
        <v>-77378.539959063419</v>
      </c>
      <c r="AN41">
        <f t="shared" si="27"/>
        <v>0</v>
      </c>
      <c r="AO41">
        <f t="shared" si="27"/>
        <v>0</v>
      </c>
      <c r="AP41">
        <f t="shared" si="27"/>
        <v>-0.13443899448679636</v>
      </c>
      <c r="AQ41">
        <f t="shared" si="27"/>
        <v>-1678.6203174374762</v>
      </c>
      <c r="AR41">
        <f t="shared" si="27"/>
        <v>-1678.7547564319627</v>
      </c>
      <c r="AS41">
        <f t="shared" si="27"/>
        <v>31.81733287168278</v>
      </c>
      <c r="AT41">
        <f t="shared" si="27"/>
        <v>10.0752543645511</v>
      </c>
      <c r="AU41">
        <f t="shared" si="23"/>
        <v>-1636.8621691957289</v>
      </c>
      <c r="AW41">
        <v>38</v>
      </c>
      <c r="AX41">
        <f>IF(Z41&gt;0, (R41*SUMPRODUCT(K41:$K$98, X41:$X$98)-K41*$AZ$3)/Z41, 0)</f>
        <v>20848.651978574784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0.153152232</v>
      </c>
      <c r="Q42" s="4">
        <f t="shared" si="21"/>
        <v>25</v>
      </c>
      <c r="R42">
        <f t="shared" si="0"/>
        <v>2000000</v>
      </c>
      <c r="S42">
        <f t="shared" si="1"/>
        <v>18472.830805062094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5299.9484576846025</v>
      </c>
      <c r="AC42">
        <f t="shared" si="2"/>
        <v>3929.8283458283222</v>
      </c>
      <c r="AE42">
        <f t="shared" si="3"/>
        <v>0</v>
      </c>
      <c r="AF42">
        <f t="shared" si="24"/>
        <v>0</v>
      </c>
      <c r="AG42">
        <f t="shared" si="24"/>
        <v>-5.3183894597673609</v>
      </c>
      <c r="AH42">
        <f t="shared" si="5"/>
        <v>-77865.843471654734</v>
      </c>
      <c r="AI42">
        <f t="shared" si="25"/>
        <v>-77871.161861114495</v>
      </c>
      <c r="AJ42">
        <f t="shared" si="7"/>
        <v>1370.1201118562803</v>
      </c>
      <c r="AK42">
        <f t="shared" si="22"/>
        <v>370.99639203792219</v>
      </c>
      <c r="AL42">
        <f t="shared" si="26"/>
        <v>-76130.045357220297</v>
      </c>
      <c r="AN42">
        <f t="shared" si="27"/>
        <v>0</v>
      </c>
      <c r="AO42">
        <f t="shared" si="27"/>
        <v>0</v>
      </c>
      <c r="AP42">
        <f t="shared" si="27"/>
        <v>-0.10045086827539272</v>
      </c>
      <c r="AQ42">
        <f t="shared" si="27"/>
        <v>-1470.6880052491827</v>
      </c>
      <c r="AR42">
        <f t="shared" si="27"/>
        <v>-1470.7884561174578</v>
      </c>
      <c r="AS42">
        <f t="shared" si="27"/>
        <v>25.878088830967599</v>
      </c>
      <c r="AT42">
        <f t="shared" si="27"/>
        <v>7.0071795210118779</v>
      </c>
      <c r="AU42">
        <f t="shared" si="23"/>
        <v>-1437.9031877654784</v>
      </c>
      <c r="AW42">
        <v>39</v>
      </c>
      <c r="AX42">
        <f>IF(Z42&gt;0, (R42*SUMPRODUCT(K42:$K$98, X42:$X$98)-K42*$AZ$3)/Z42, 0)</f>
        <v>18472.830805062094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0.17329698399999999</v>
      </c>
      <c r="Q43" s="4">
        <f t="shared" si="21"/>
        <v>25</v>
      </c>
      <c r="R43">
        <f t="shared" si="0"/>
        <v>2000000</v>
      </c>
      <c r="S43">
        <f t="shared" si="1"/>
        <v>15739.373794840436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3929.8283458283222</v>
      </c>
      <c r="AC43">
        <f t="shared" si="2"/>
        <v>2734.5869527052059</v>
      </c>
      <c r="AE43">
        <f t="shared" si="3"/>
        <v>0</v>
      </c>
      <c r="AF43">
        <f t="shared" si="24"/>
        <v>0</v>
      </c>
      <c r="AG43">
        <f t="shared" si="24"/>
        <v>-4.343544712054614</v>
      </c>
      <c r="AH43">
        <f t="shared" si="5"/>
        <v>-73732.868249205829</v>
      </c>
      <c r="AI43">
        <f t="shared" si="25"/>
        <v>-73737.211793917886</v>
      </c>
      <c r="AJ43">
        <f t="shared" si="7"/>
        <v>1195.2413931231163</v>
      </c>
      <c r="AK43">
        <f t="shared" si="22"/>
        <v>275.08798420798257</v>
      </c>
      <c r="AL43">
        <f t="shared" si="26"/>
        <v>-72266.882416586785</v>
      </c>
      <c r="AN43">
        <f t="shared" si="27"/>
        <v>0</v>
      </c>
      <c r="AO43">
        <f t="shared" si="27"/>
        <v>0</v>
      </c>
      <c r="AP43">
        <f t="shared" si="27"/>
        <v>-7.3248684893153518E-2</v>
      </c>
      <c r="AQ43">
        <f t="shared" si="27"/>
        <v>-1243.4166080219168</v>
      </c>
      <c r="AR43">
        <f t="shared" si="27"/>
        <v>-1243.4898567068099</v>
      </c>
      <c r="AS43">
        <f t="shared" si="27"/>
        <v>20.15631609205089</v>
      </c>
      <c r="AT43">
        <f t="shared" si="27"/>
        <v>4.6390297346822731</v>
      </c>
      <c r="AU43">
        <f t="shared" si="23"/>
        <v>-1218.6945108800767</v>
      </c>
      <c r="AW43">
        <v>40</v>
      </c>
      <c r="AX43">
        <f>IF(Z43&gt;0, (R43*SUMPRODUCT(K43:$K$98, X43:$X$98)-K43*$AZ$3)/Z43, 0)</f>
        <v>15739.373794840436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0.19491187900000001</v>
      </c>
      <c r="Q44" s="4">
        <f t="shared" si="21"/>
        <v>25</v>
      </c>
      <c r="R44">
        <f t="shared" si="0"/>
        <v>2000000</v>
      </c>
      <c r="S44">
        <f t="shared" si="1"/>
        <v>12574.955954777834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2734.5869527052059</v>
      </c>
      <c r="AC44">
        <f t="shared" si="2"/>
        <v>1737.1048197958498</v>
      </c>
      <c r="AE44">
        <f t="shared" si="3"/>
        <v>0</v>
      </c>
      <c r="AF44">
        <f t="shared" si="24"/>
        <v>0</v>
      </c>
      <c r="AG44">
        <f t="shared" si="24"/>
        <v>-3.4535008035869899</v>
      </c>
      <c r="AH44">
        <f t="shared" si="5"/>
        <v>-67728.676907766305</v>
      </c>
      <c r="AI44">
        <f t="shared" si="25"/>
        <v>-67732.130408569894</v>
      </c>
      <c r="AJ44">
        <f t="shared" si="7"/>
        <v>997.4821329093561</v>
      </c>
      <c r="AK44">
        <f t="shared" si="22"/>
        <v>191.42108668936444</v>
      </c>
      <c r="AL44">
        <f t="shared" si="26"/>
        <v>-66543.22718897117</v>
      </c>
      <c r="AN44">
        <f t="shared" si="27"/>
        <v>0</v>
      </c>
      <c r="AO44">
        <f t="shared" si="27"/>
        <v>0</v>
      </c>
      <c r="AP44">
        <f t="shared" si="27"/>
        <v>-5.1999249319123676E-2</v>
      </c>
      <c r="AQ44">
        <f t="shared" si="27"/>
        <v>-1019.7884862002475</v>
      </c>
      <c r="AR44">
        <f t="shared" si="27"/>
        <v>-1019.8404854495667</v>
      </c>
      <c r="AS44">
        <f t="shared" si="27"/>
        <v>15.019056044999806</v>
      </c>
      <c r="AT44">
        <f t="shared" si="27"/>
        <v>2.8822210787845628</v>
      </c>
      <c r="AU44">
        <f t="shared" si="23"/>
        <v>-1001.9392083257823</v>
      </c>
      <c r="AW44">
        <v>41</v>
      </c>
      <c r="AX44">
        <f>IF(Z44&gt;0, (R44*SUMPRODUCT(K44:$K$98, X44:$X$98)-K44*$AZ$3)/Z44, 0)</f>
        <v>12574.955954777834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0.21714087100000001</v>
      </c>
      <c r="Q45" s="4">
        <f t="shared" si="21"/>
        <v>25</v>
      </c>
      <c r="R45">
        <f t="shared" si="0"/>
        <v>2000000</v>
      </c>
      <c r="S45">
        <f t="shared" si="1"/>
        <v>8775.5362231819727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1737.1048197958498</v>
      </c>
      <c r="AC45">
        <f t="shared" si="2"/>
        <v>936.90068637467266</v>
      </c>
      <c r="AE45">
        <f t="shared" si="3"/>
        <v>0</v>
      </c>
      <c r="AF45">
        <f t="shared" si="24"/>
        <v>0</v>
      </c>
      <c r="AG45">
        <f t="shared" si="24"/>
        <v>-2.6690696230610405</v>
      </c>
      <c r="AH45">
        <f t="shared" si="5"/>
        <v>-59991.69379920631</v>
      </c>
      <c r="AI45">
        <f t="shared" si="25"/>
        <v>-59994.362868829368</v>
      </c>
      <c r="AJ45">
        <f t="shared" si="7"/>
        <v>800.20413342117718</v>
      </c>
      <c r="AK45">
        <f t="shared" si="22"/>
        <v>121.59733738570949</v>
      </c>
      <c r="AL45">
        <f t="shared" si="26"/>
        <v>-59072.561398022481</v>
      </c>
      <c r="AN45">
        <f t="shared" si="27"/>
        <v>0</v>
      </c>
      <c r="AO45">
        <f t="shared" si="27"/>
        <v>0</v>
      </c>
      <c r="AP45">
        <f t="shared" si="27"/>
        <v>-3.5882227265564066E-2</v>
      </c>
      <c r="AQ45">
        <f t="shared" si="27"/>
        <v>-806.51159203576219</v>
      </c>
      <c r="AR45">
        <f t="shared" si="27"/>
        <v>-806.54747426302777</v>
      </c>
      <c r="AS45">
        <f t="shared" si="27"/>
        <v>10.757721089842763</v>
      </c>
      <c r="AT45">
        <f t="shared" si="27"/>
        <v>1.6347206746737284</v>
      </c>
      <c r="AU45">
        <f t="shared" si="23"/>
        <v>-794.15503249851122</v>
      </c>
      <c r="AW45">
        <v>42</v>
      </c>
      <c r="AX45">
        <f>IF(Z45&gt;0, (R45*SUMPRODUCT(K45:$K$98, X45:$X$98)-K45*$AZ$3)/Z45, 0)</f>
        <v>8775.5362231819727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0.240684854</v>
      </c>
      <c r="Q46" s="4">
        <f t="shared" si="21"/>
        <v>25</v>
      </c>
      <c r="R46">
        <f t="shared" si="0"/>
        <v>2000000</v>
      </c>
      <c r="S46">
        <f t="shared" si="1"/>
        <v>4080.6343500224602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936.90068637467266</v>
      </c>
      <c r="AC46">
        <f t="shared" si="2"/>
        <v>326.4465521773659</v>
      </c>
      <c r="AE46">
        <f t="shared" si="3"/>
        <v>0</v>
      </c>
      <c r="AF46">
        <f t="shared" si="24"/>
        <v>0</v>
      </c>
      <c r="AG46">
        <f t="shared" si="24"/>
        <v>-1.9999742942881487</v>
      </c>
      <c r="AH46">
        <f t="shared" si="5"/>
        <v>-51392.370603382522</v>
      </c>
      <c r="AI46">
        <f t="shared" si="25"/>
        <v>-51394.370577676811</v>
      </c>
      <c r="AJ46">
        <f t="shared" si="7"/>
        <v>610.45413419730676</v>
      </c>
      <c r="AK46">
        <f t="shared" si="22"/>
        <v>65.583048046227091</v>
      </c>
      <c r="AL46">
        <f t="shared" si="26"/>
        <v>-50718.333395433277</v>
      </c>
      <c r="AN46">
        <f t="shared" si="27"/>
        <v>0</v>
      </c>
      <c r="AO46">
        <f t="shared" si="27"/>
        <v>0</v>
      </c>
      <c r="AP46">
        <f t="shared" si="27"/>
        <v>-2.4006336037769034E-2</v>
      </c>
      <c r="AQ46">
        <f t="shared" si="27"/>
        <v>-616.87918790050753</v>
      </c>
      <c r="AR46">
        <f t="shared" si="27"/>
        <v>-616.90319423654535</v>
      </c>
      <c r="AS46">
        <f t="shared" si="27"/>
        <v>7.3274777196083782</v>
      </c>
      <c r="AT46">
        <f t="shared" si="27"/>
        <v>0.78721446284351326</v>
      </c>
      <c r="AU46">
        <f t="shared" si="23"/>
        <v>-608.78850205409344</v>
      </c>
      <c r="AW46">
        <v>43</v>
      </c>
      <c r="AX46">
        <f>IF(Z46&gt;0, (R46*SUMPRODUCT(K46:$K$98, X46:$X$98)-K46*$AZ$3)/Z46, 0)</f>
        <v>4080.6343500224602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0.26560892699999999</v>
      </c>
      <c r="Q47" s="4">
        <f t="shared" si="21"/>
        <v>25</v>
      </c>
      <c r="R47">
        <f t="shared" si="0"/>
        <v>2000000</v>
      </c>
      <c r="S47">
        <f t="shared" si="1"/>
        <v>-1991.0311808948304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326.4465521773659</v>
      </c>
      <c r="AC47">
        <f t="shared" si="2"/>
        <v>-115.38133408166482</v>
      </c>
      <c r="AE47">
        <f t="shared" si="3"/>
        <v>0</v>
      </c>
      <c r="AF47">
        <f t="shared" si="24"/>
        <v>0</v>
      </c>
      <c r="AG47">
        <f t="shared" si="24"/>
        <v>-1.4487635250118096</v>
      </c>
      <c r="AH47">
        <f t="shared" si="5"/>
        <v>-42496.882106676589</v>
      </c>
      <c r="AI47">
        <f t="shared" si="25"/>
        <v>-42498.3308702016</v>
      </c>
      <c r="AJ47">
        <f t="shared" si="7"/>
        <v>441.82788625903072</v>
      </c>
      <c r="AK47">
        <f t="shared" si="22"/>
        <v>22.851258652415616</v>
      </c>
      <c r="AL47">
        <f t="shared" si="26"/>
        <v>-42033.651725290154</v>
      </c>
      <c r="AN47">
        <f t="shared" si="27"/>
        <v>0</v>
      </c>
      <c r="AO47">
        <f t="shared" si="27"/>
        <v>0</v>
      </c>
      <c r="AP47">
        <f t="shared" si="27"/>
        <v>-1.5526763858212569E-2</v>
      </c>
      <c r="AQ47">
        <f t="shared" si="27"/>
        <v>-455.44979687094747</v>
      </c>
      <c r="AR47">
        <f t="shared" si="27"/>
        <v>-455.46532363480566</v>
      </c>
      <c r="AS47">
        <f t="shared" si="27"/>
        <v>4.7351808197001999</v>
      </c>
      <c r="AT47">
        <f t="shared" si="27"/>
        <v>0.24490269863475603</v>
      </c>
      <c r="AU47">
        <f t="shared" si="23"/>
        <v>-450.48524011647072</v>
      </c>
      <c r="AW47">
        <v>44</v>
      </c>
      <c r="AX47">
        <f>IF(Z47&gt;0, (R47*SUMPRODUCT(K47:$K$98, X47:$X$98)-K47*$AZ$3)/Z47, 0)</f>
        <v>-1991.0311808948304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0.29099302900000001</v>
      </c>
      <c r="Q48" s="4">
        <f t="shared" si="21"/>
        <v>25</v>
      </c>
      <c r="R48">
        <f t="shared" si="0"/>
        <v>2000000</v>
      </c>
      <c r="S48">
        <f t="shared" si="1"/>
        <v>-10233.46113806135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-115.38133408166482</v>
      </c>
      <c r="AC48">
        <f t="shared" si="2"/>
        <v>-414.53532591557871</v>
      </c>
      <c r="AE48">
        <f t="shared" si="3"/>
        <v>0</v>
      </c>
      <c r="AF48">
        <f t="shared" si="24"/>
        <v>0</v>
      </c>
      <c r="AG48">
        <f t="shared" si="24"/>
        <v>-1.0126958033137878</v>
      </c>
      <c r="AH48">
        <f t="shared" si="5"/>
        <v>-33726.406915832296</v>
      </c>
      <c r="AI48">
        <f t="shared" si="25"/>
        <v>-33727.419611635611</v>
      </c>
      <c r="AJ48">
        <f t="shared" si="7"/>
        <v>299.15399183391389</v>
      </c>
      <c r="AK48">
        <f t="shared" si="22"/>
        <v>-8.0766933857165384</v>
      </c>
      <c r="AL48">
        <f t="shared" si="26"/>
        <v>-33436.342313187415</v>
      </c>
      <c r="AN48">
        <f t="shared" si="27"/>
        <v>0</v>
      </c>
      <c r="AO48">
        <f t="shared" si="27"/>
        <v>0</v>
      </c>
      <c r="AP48">
        <f t="shared" si="27"/>
        <v>-9.6904608696084301E-3</v>
      </c>
      <c r="AQ48">
        <f t="shared" si="27"/>
        <v>-322.72714611921441</v>
      </c>
      <c r="AR48">
        <f t="shared" si="27"/>
        <v>-322.736836580084</v>
      </c>
      <c r="AS48">
        <f t="shared" si="27"/>
        <v>2.8625970823298199</v>
      </c>
      <c r="AT48">
        <f t="shared" si="27"/>
        <v>-7.7285677450230364E-2</v>
      </c>
      <c r="AU48">
        <f t="shared" si="23"/>
        <v>-319.95152517520444</v>
      </c>
      <c r="AW48">
        <v>45</v>
      </c>
      <c r="AX48">
        <f>IF(Z48&gt;0, (R48*SUMPRODUCT(K48:$K$98, X48:$X$98)-K48*$AZ$3)/Z48, 0)</f>
        <v>-10233.46113806135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0.31752069599999999</v>
      </c>
      <c r="Q49" s="4">
        <f t="shared" si="21"/>
        <v>25</v>
      </c>
      <c r="R49">
        <f t="shared" si="0"/>
        <v>2000000</v>
      </c>
      <c r="S49">
        <f t="shared" si="1"/>
        <v>-21941.914568129472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-414.53532591557871</v>
      </c>
      <c r="AC49">
        <f t="shared" si="2"/>
        <v>-597.7126461088701</v>
      </c>
      <c r="AE49">
        <f t="shared" si="3"/>
        <v>0</v>
      </c>
      <c r="AF49">
        <f t="shared" si="24"/>
        <v>0</v>
      </c>
      <c r="AG49">
        <f t="shared" si="24"/>
        <v>-0.68101696897617692</v>
      </c>
      <c r="AH49">
        <f t="shared" si="5"/>
        <v>-25724.150104357839</v>
      </c>
      <c r="AI49">
        <f t="shared" si="25"/>
        <v>-25724.831121326817</v>
      </c>
      <c r="AJ49">
        <f t="shared" si="7"/>
        <v>183.17732019329139</v>
      </c>
      <c r="AK49">
        <f t="shared" si="22"/>
        <v>-29.017472814090514</v>
      </c>
      <c r="AL49">
        <f t="shared" si="26"/>
        <v>-25570.671273947617</v>
      </c>
      <c r="AN49">
        <f t="shared" si="27"/>
        <v>0</v>
      </c>
      <c r="AO49">
        <f t="shared" si="27"/>
        <v>0</v>
      </c>
      <c r="AP49">
        <f t="shared" si="27"/>
        <v>-5.8184235544942071E-3</v>
      </c>
      <c r="AQ49">
        <f t="shared" si="27"/>
        <v>-219.78013427705955</v>
      </c>
      <c r="AR49">
        <f t="shared" si="27"/>
        <v>-219.78595270061405</v>
      </c>
      <c r="AS49">
        <f t="shared" si="27"/>
        <v>1.5650171479046617</v>
      </c>
      <c r="AT49">
        <f t="shared" si="27"/>
        <v>-0.24791738679760519</v>
      </c>
      <c r="AU49">
        <f t="shared" si="23"/>
        <v>-218.468852939507</v>
      </c>
      <c r="AW49">
        <v>46</v>
      </c>
      <c r="AX49">
        <f>IF(Z49&gt;0, (R49*SUMPRODUCT(K49:$K$98, X49:$X$98)-K49*$AZ$3)/Z49, 0)</f>
        <v>-21941.914568129472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0.344227385</v>
      </c>
      <c r="Q50" s="4">
        <f t="shared" si="21"/>
        <v>25</v>
      </c>
      <c r="R50">
        <f t="shared" si="0"/>
        <v>2000000</v>
      </c>
      <c r="S50">
        <f t="shared" si="1"/>
        <v>-39388.523741493918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-597.7126461088701</v>
      </c>
      <c r="AC50">
        <f t="shared" si="2"/>
        <v>-692.89472152349799</v>
      </c>
      <c r="AE50">
        <f t="shared" si="3"/>
        <v>0</v>
      </c>
      <c r="AF50">
        <f t="shared" si="24"/>
        <v>0</v>
      </c>
      <c r="AG50">
        <f t="shared" si="24"/>
        <v>-0.43978210891511954</v>
      </c>
      <c r="AH50">
        <f t="shared" si="5"/>
        <v>-18753.975229703639</v>
      </c>
      <c r="AI50">
        <f t="shared" si="25"/>
        <v>-18754.415011812554</v>
      </c>
      <c r="AJ50">
        <f t="shared" si="7"/>
        <v>95.182075414627889</v>
      </c>
      <c r="AK50">
        <f t="shared" si="22"/>
        <v>-41.839885227620911</v>
      </c>
      <c r="AL50">
        <f t="shared" si="26"/>
        <v>-18701.072821625548</v>
      </c>
      <c r="AN50">
        <f t="shared" si="27"/>
        <v>0</v>
      </c>
      <c r="AO50">
        <f t="shared" si="27"/>
        <v>0</v>
      </c>
      <c r="AP50">
        <f t="shared" si="27"/>
        <v>-3.3548023160386766E-3</v>
      </c>
      <c r="AQ50">
        <f t="shared" si="27"/>
        <v>-143.06148035613896</v>
      </c>
      <c r="AR50">
        <f t="shared" si="27"/>
        <v>-143.064835158455</v>
      </c>
      <c r="AS50">
        <f t="shared" si="27"/>
        <v>0.72608012143575318</v>
      </c>
      <c r="AT50">
        <f t="shared" si="27"/>
        <v>-0.31916838138476022</v>
      </c>
      <c r="AU50">
        <f t="shared" si="23"/>
        <v>-142.65792341840401</v>
      </c>
      <c r="AW50">
        <v>47</v>
      </c>
      <c r="AX50">
        <f>IF(Z50&gt;0, (R50*SUMPRODUCT(K50:$K$98, X50:$X$98)-K50*$AZ$3)/Z50, 0)</f>
        <v>-39388.523741493918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0.370496828</v>
      </c>
      <c r="Q51" s="4">
        <f t="shared" si="21"/>
        <v>25</v>
      </c>
      <c r="R51">
        <f t="shared" si="0"/>
        <v>2000000</v>
      </c>
      <c r="S51">
        <f t="shared" si="1"/>
        <v>-66500.044095816862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-692.89472152349799</v>
      </c>
      <c r="AC51">
        <f t="shared" si="2"/>
        <v>-724.70793503818027</v>
      </c>
      <c r="AE51">
        <f t="shared" si="3"/>
        <v>0</v>
      </c>
      <c r="AF51">
        <f t="shared" si="24"/>
        <v>0</v>
      </c>
      <c r="AG51">
        <f t="shared" si="24"/>
        <v>-0.27244641146176607</v>
      </c>
      <c r="AH51">
        <f t="shared" si="5"/>
        <v>-13035.030109136185</v>
      </c>
      <c r="AI51">
        <f t="shared" si="25"/>
        <v>-13035.302555547647</v>
      </c>
      <c r="AJ51">
        <f t="shared" si="7"/>
        <v>31.813213514682275</v>
      </c>
      <c r="AK51">
        <f t="shared" si="22"/>
        <v>-48.502630506644863</v>
      </c>
      <c r="AL51">
        <f t="shared" si="26"/>
        <v>-13051.991972539608</v>
      </c>
      <c r="AN51">
        <f t="shared" si="27"/>
        <v>0</v>
      </c>
      <c r="AO51">
        <f t="shared" si="27"/>
        <v>0</v>
      </c>
      <c r="AP51">
        <f t="shared" si="27"/>
        <v>-1.8556345323383094E-3</v>
      </c>
      <c r="AQ51">
        <f t="shared" si="27"/>
        <v>-88.781686904241653</v>
      </c>
      <c r="AR51">
        <f t="shared" si="27"/>
        <v>-88.783542538773986</v>
      </c>
      <c r="AS51">
        <f t="shared" si="27"/>
        <v>0.21668003357343085</v>
      </c>
      <c r="AT51">
        <f t="shared" si="27"/>
        <v>-0.33035177668327048</v>
      </c>
      <c r="AU51">
        <f t="shared" si="23"/>
        <v>-88.897214281883819</v>
      </c>
      <c r="AW51">
        <v>48</v>
      </c>
      <c r="AX51">
        <f>IF(Z51&gt;0, (R51*SUMPRODUCT(K51:$K$98, X51:$X$98)-K51*$AZ$3)/Z51, 0)</f>
        <v>-66500.044095816862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0.397394472</v>
      </c>
      <c r="Q52" s="4">
        <f t="shared" si="21"/>
        <v>25</v>
      </c>
      <c r="R52">
        <f t="shared" si="0"/>
        <v>2000000</v>
      </c>
      <c r="S52">
        <f t="shared" si="1"/>
        <v>-110583.22059224863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-724.70793503818027</v>
      </c>
      <c r="AC52">
        <f t="shared" si="2"/>
        <v>-714.16081226255017</v>
      </c>
      <c r="AE52">
        <f t="shared" si="3"/>
        <v>0</v>
      </c>
      <c r="AF52">
        <f t="shared" si="24"/>
        <v>0</v>
      </c>
      <c r="AG52">
        <f t="shared" si="24"/>
        <v>-0.16145324951600512</v>
      </c>
      <c r="AH52">
        <f t="shared" si="5"/>
        <v>-8661.4958264914621</v>
      </c>
      <c r="AI52">
        <f t="shared" si="25"/>
        <v>-8661.657279740979</v>
      </c>
      <c r="AJ52">
        <f t="shared" si="7"/>
        <v>-10.5471227756301</v>
      </c>
      <c r="AK52">
        <f t="shared" si="22"/>
        <v>-50.729555452672621</v>
      </c>
      <c r="AL52">
        <f t="shared" si="26"/>
        <v>-8722.9339579692805</v>
      </c>
      <c r="AN52">
        <f t="shared" si="27"/>
        <v>0</v>
      </c>
      <c r="AO52">
        <f t="shared" si="27"/>
        <v>0</v>
      </c>
      <c r="AP52">
        <f t="shared" si="27"/>
        <v>-9.818386444744435E-4</v>
      </c>
      <c r="AQ52">
        <f t="shared" si="27"/>
        <v>-52.672778943110671</v>
      </c>
      <c r="AR52">
        <f t="shared" si="27"/>
        <v>-52.673760781755149</v>
      </c>
      <c r="AS52">
        <f t="shared" si="27"/>
        <v>-6.4139760334174165E-2</v>
      </c>
      <c r="AT52">
        <f t="shared" si="27"/>
        <v>-0.30849944556554515</v>
      </c>
      <c r="AU52">
        <f t="shared" si="23"/>
        <v>-53.046399987654866</v>
      </c>
      <c r="AW52">
        <v>49</v>
      </c>
      <c r="AX52">
        <f>IF(Z52&gt;0, (R52*SUMPRODUCT(K52:$K$98, X52:$X$98)-K52*$AZ$3)/Z52, 0)</f>
        <v>-110583.22059224863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0.424762996</v>
      </c>
      <c r="Q53" s="4">
        <f t="shared" si="21"/>
        <v>25</v>
      </c>
      <c r="R53">
        <f t="shared" si="0"/>
        <v>2000000</v>
      </c>
      <c r="S53">
        <f t="shared" si="1"/>
        <v>-185774.70315226598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-714.16081226255017</v>
      </c>
      <c r="AC53">
        <f t="shared" si="2"/>
        <v>-678.1471539914894</v>
      </c>
      <c r="AE53">
        <f t="shared" si="3"/>
        <v>0</v>
      </c>
      <c r="AF53">
        <f t="shared" si="24"/>
        <v>0</v>
      </c>
      <c r="AG53">
        <f t="shared" si="24"/>
        <v>-9.1259351042491194E-2</v>
      </c>
      <c r="AH53">
        <f t="shared" si="5"/>
        <v>-5486.3492782683106</v>
      </c>
      <c r="AI53">
        <f t="shared" si="25"/>
        <v>-5486.4405376193536</v>
      </c>
      <c r="AJ53">
        <f t="shared" si="7"/>
        <v>-36.013658271060763</v>
      </c>
      <c r="AK53">
        <f t="shared" si="22"/>
        <v>-49.991256858378513</v>
      </c>
      <c r="AL53">
        <f t="shared" si="26"/>
        <v>-5572.4454527487933</v>
      </c>
      <c r="AN53">
        <f t="shared" si="27"/>
        <v>0</v>
      </c>
      <c r="AO53">
        <f t="shared" si="27"/>
        <v>0</v>
      </c>
      <c r="AP53">
        <f t="shared" si="27"/>
        <v>-4.9551029804835325E-4</v>
      </c>
      <c r="AQ53">
        <f t="shared" si="27"/>
        <v>-29.789194586824536</v>
      </c>
      <c r="AR53">
        <f t="shared" si="27"/>
        <v>-29.789690097122584</v>
      </c>
      <c r="AS53">
        <f t="shared" si="27"/>
        <v>-0.19554312341533089</v>
      </c>
      <c r="AT53">
        <f t="shared" si="27"/>
        <v>-0.27143719851977943</v>
      </c>
      <c r="AU53">
        <f t="shared" si="23"/>
        <v>-30.256670419057698</v>
      </c>
      <c r="AW53">
        <v>50</v>
      </c>
      <c r="AX53">
        <f>IF(Z53&gt;0, (R53*SUMPRODUCT(K53:$K$98, X53:$X$98)-K53*$AZ$3)/Z53, 0)</f>
        <v>-185774.70315226598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0.45242554800000001</v>
      </c>
      <c r="Q54" s="4">
        <f t="shared" si="21"/>
        <v>25</v>
      </c>
      <c r="R54">
        <f t="shared" si="0"/>
        <v>2000000</v>
      </c>
      <c r="S54">
        <f t="shared" si="1"/>
        <v>-320408.04469376692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-678.1471539914894</v>
      </c>
      <c r="AC54">
        <f t="shared" si="2"/>
        <v>-628.75202963708966</v>
      </c>
      <c r="AE54">
        <f t="shared" si="3"/>
        <v>0</v>
      </c>
      <c r="AF54">
        <f t="shared" si="24"/>
        <v>0</v>
      </c>
      <c r="AG54">
        <f t="shared" si="24"/>
        <v>-4.9058695626542831E-2</v>
      </c>
      <c r="AH54">
        <f t="shared" si="5"/>
        <v>-3303.0449524418759</v>
      </c>
      <c r="AI54">
        <f t="shared" si="25"/>
        <v>-3303.0940111375025</v>
      </c>
      <c r="AJ54">
        <f t="shared" si="7"/>
        <v>-49.395124354399741</v>
      </c>
      <c r="AK54">
        <f t="shared" si="22"/>
        <v>-47.470300779404262</v>
      </c>
      <c r="AL54">
        <f t="shared" si="26"/>
        <v>-3399.9594362713065</v>
      </c>
      <c r="AN54">
        <f t="shared" si="27"/>
        <v>0</v>
      </c>
      <c r="AO54">
        <f t="shared" si="27"/>
        <v>0</v>
      </c>
      <c r="AP54">
        <f t="shared" si="27"/>
        <v>-2.3783364011937516E-4</v>
      </c>
      <c r="AQ54">
        <f t="shared" si="27"/>
        <v>-16.012965581012111</v>
      </c>
      <c r="AR54">
        <f t="shared" si="27"/>
        <v>-16.013203414652232</v>
      </c>
      <c r="AS54">
        <f t="shared" si="27"/>
        <v>-0.23946462659312984</v>
      </c>
      <c r="AT54">
        <f t="shared" si="27"/>
        <v>-0.2301331963220592</v>
      </c>
      <c r="AU54">
        <f t="shared" si="23"/>
        <v>-16.482801237567418</v>
      </c>
      <c r="AW54">
        <v>51</v>
      </c>
      <c r="AX54">
        <f>IF(Z54&gt;0, (R54*SUMPRODUCT(K54:$K$98, X54:$X$98)-K54*$AZ$3)/Z54, 0)</f>
        <v>-320408.04469376692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0.48020744799999998</v>
      </c>
      <c r="Q55" s="4">
        <f t="shared" si="21"/>
        <v>25</v>
      </c>
      <c r="R55">
        <f t="shared" si="0"/>
        <v>2000000</v>
      </c>
      <c r="S55">
        <f t="shared" si="1"/>
        <v>-573840.73716731486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-628.75202963708966</v>
      </c>
      <c r="AC55">
        <f t="shared" si="2"/>
        <v>-574.06471044915133</v>
      </c>
      <c r="AE55">
        <f t="shared" si="3"/>
        <v>0</v>
      </c>
      <c r="AF55">
        <f t="shared" si="24"/>
        <v>0</v>
      </c>
      <c r="AG55">
        <f t="shared" si="24"/>
        <v>-2.5009757641246508E-2</v>
      </c>
      <c r="AH55">
        <f t="shared" si="5"/>
        <v>-1884.6680823224713</v>
      </c>
      <c r="AI55">
        <f t="shared" si="25"/>
        <v>-1884.6930920801126</v>
      </c>
      <c r="AJ55">
        <f t="shared" si="7"/>
        <v>-54.687319187938328</v>
      </c>
      <c r="AK55">
        <f t="shared" si="22"/>
        <v>-44.012642074596279</v>
      </c>
      <c r="AL55">
        <f t="shared" si="26"/>
        <v>-1983.3930533426471</v>
      </c>
      <c r="AN55">
        <f t="shared" si="27"/>
        <v>0</v>
      </c>
      <c r="AO55">
        <f t="shared" si="27"/>
        <v>0</v>
      </c>
      <c r="AP55">
        <f t="shared" si="27"/>
        <v>-1.0825519495348734E-4</v>
      </c>
      <c r="AQ55">
        <f t="shared" si="27"/>
        <v>-8.1578203835911101</v>
      </c>
      <c r="AR55">
        <f t="shared" si="27"/>
        <v>-8.1579286387860641</v>
      </c>
      <c r="AS55">
        <f t="shared" si="27"/>
        <v>-0.23671506477976353</v>
      </c>
      <c r="AT55">
        <f t="shared" si="27"/>
        <v>-0.19050952898262505</v>
      </c>
      <c r="AU55">
        <f t="shared" si="23"/>
        <v>-8.5851532325484516</v>
      </c>
      <c r="AW55">
        <v>52</v>
      </c>
      <c r="AX55">
        <f>IF(Z55&gt;0, (R55*SUMPRODUCT(K55:$K$98, X55:$X$98)-K55*$AZ$3)/Z55, 0)</f>
        <v>-573840.73716731486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0.508136904</v>
      </c>
      <c r="Q56" s="4">
        <f t="shared" si="21"/>
        <v>25</v>
      </c>
      <c r="R56">
        <f t="shared" si="0"/>
        <v>2000000</v>
      </c>
      <c r="S56">
        <f t="shared" si="1"/>
        <v>-1076850.9838788831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-574.06471044915133</v>
      </c>
      <c r="AC56">
        <f t="shared" si="2"/>
        <v>-519.09727657475105</v>
      </c>
      <c r="AE56">
        <f t="shared" si="3"/>
        <v>0</v>
      </c>
      <c r="AF56">
        <f t="shared" si="24"/>
        <v>0</v>
      </c>
      <c r="AG56">
        <f t="shared" si="24"/>
        <v>-1.20512792472207E-2</v>
      </c>
      <c r="AH56">
        <f t="shared" si="5"/>
        <v>-1016.6704654090676</v>
      </c>
      <c r="AI56">
        <f t="shared" si="25"/>
        <v>-1016.6825166883148</v>
      </c>
      <c r="AJ56">
        <f t="shared" si="7"/>
        <v>-54.967433874400285</v>
      </c>
      <c r="AK56">
        <f t="shared" si="22"/>
        <v>-40.184529731440598</v>
      </c>
      <c r="AL56">
        <f t="shared" si="26"/>
        <v>-1111.8344802941556</v>
      </c>
      <c r="AN56">
        <f t="shared" si="27"/>
        <v>0</v>
      </c>
      <c r="AO56">
        <f t="shared" si="27"/>
        <v>0</v>
      </c>
      <c r="AP56">
        <f t="shared" si="27"/>
        <v>-4.6575163748545526E-5</v>
      </c>
      <c r="AQ56">
        <f t="shared" si="27"/>
        <v>-3.9291756861129632</v>
      </c>
      <c r="AR56">
        <f t="shared" si="27"/>
        <v>-3.929222261276712</v>
      </c>
      <c r="AS56">
        <f t="shared" si="27"/>
        <v>-0.21243530923308104</v>
      </c>
      <c r="AT56">
        <f t="shared" si="27"/>
        <v>-0.15530310218575144</v>
      </c>
      <c r="AU56">
        <f t="shared" si="23"/>
        <v>-4.296960672695544</v>
      </c>
      <c r="AW56">
        <v>53</v>
      </c>
      <c r="AX56">
        <f>IF(Z56&gt;0, (R56*SUMPRODUCT(K56:$K$98, X56:$X$98)-K56*$AZ$3)/Z56, 0)</f>
        <v>-1076850.9838788831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0.53626491099999996</v>
      </c>
      <c r="Q57" s="4">
        <f t="shared" si="21"/>
        <v>25</v>
      </c>
      <c r="R57">
        <f t="shared" si="0"/>
        <v>2000000</v>
      </c>
      <c r="S57">
        <f t="shared" si="1"/>
        <v>-2133582.1394925416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-519.09727657475105</v>
      </c>
      <c r="AC57">
        <f t="shared" si="2"/>
        <v>-466.66461810194306</v>
      </c>
      <c r="AE57">
        <f t="shared" si="3"/>
        <v>0</v>
      </c>
      <c r="AF57">
        <f t="shared" si="24"/>
        <v>0</v>
      </c>
      <c r="AG57">
        <f t="shared" si="24"/>
        <v>-5.4680882618015373E-3</v>
      </c>
      <c r="AH57">
        <f t="shared" si="5"/>
        <v>-517.01425543575647</v>
      </c>
      <c r="AI57">
        <f t="shared" si="25"/>
        <v>-517.01972352401822</v>
      </c>
      <c r="AJ57">
        <f t="shared" si="7"/>
        <v>-52.432658472807987</v>
      </c>
      <c r="AK57">
        <f t="shared" si="22"/>
        <v>-36.336809360232579</v>
      </c>
      <c r="AL57">
        <f t="shared" si="26"/>
        <v>-605.78919135705883</v>
      </c>
      <c r="AN57">
        <f t="shared" si="27"/>
        <v>0</v>
      </c>
      <c r="AO57">
        <f t="shared" si="27"/>
        <v>0</v>
      </c>
      <c r="AP57">
        <f t="shared" si="27"/>
        <v>-1.8868558989853459E-5</v>
      </c>
      <c r="AQ57">
        <f t="shared" si="27"/>
        <v>-1.7840447173160137</v>
      </c>
      <c r="AR57">
        <f t="shared" si="27"/>
        <v>-1.7840635858750034</v>
      </c>
      <c r="AS57">
        <f t="shared" si="27"/>
        <v>-0.18092771404225091</v>
      </c>
      <c r="AT57">
        <f t="shared" si="27"/>
        <v>-0.12538627726735335</v>
      </c>
      <c r="AU57">
        <f t="shared" si="23"/>
        <v>-2.0903775771846078</v>
      </c>
      <c r="AW57">
        <v>54</v>
      </c>
      <c r="AX57">
        <f>IF(Z57&gt;0, (R57*SUMPRODUCT(K57:$K$98, X57:$X$98)-K57*$AZ$3)/Z57, 0)</f>
        <v>-2133582.1394925416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0.564431978</v>
      </c>
      <c r="Q58" s="4">
        <f t="shared" si="21"/>
        <v>25</v>
      </c>
      <c r="R58">
        <f t="shared" si="0"/>
        <v>2000000</v>
      </c>
      <c r="S58">
        <f t="shared" si="1"/>
        <v>-4492025.9933088925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-466.66461810194306</v>
      </c>
      <c r="AC58">
        <f t="shared" si="2"/>
        <v>-418.12559660593689</v>
      </c>
      <c r="AE58">
        <f t="shared" si="3"/>
        <v>0</v>
      </c>
      <c r="AF58">
        <f t="shared" si="24"/>
        <v>0</v>
      </c>
      <c r="AG58">
        <f t="shared" si="24"/>
        <v>-2.3270435056962986E-3</v>
      </c>
      <c r="AH58">
        <f t="shared" si="5"/>
        <v>-246.90910987897789</v>
      </c>
      <c r="AI58">
        <f t="shared" si="25"/>
        <v>-246.91143692248357</v>
      </c>
      <c r="AJ58">
        <f t="shared" si="7"/>
        <v>-48.539021496006171</v>
      </c>
      <c r="AK58">
        <f t="shared" si="22"/>
        <v>-32.666523267136014</v>
      </c>
      <c r="AL58">
        <f t="shared" si="26"/>
        <v>-328.11698168562577</v>
      </c>
      <c r="AN58">
        <f t="shared" si="27"/>
        <v>0</v>
      </c>
      <c r="AO58">
        <f t="shared" si="27"/>
        <v>0</v>
      </c>
      <c r="AP58">
        <f t="shared" si="27"/>
        <v>-7.1695136850912993E-6</v>
      </c>
      <c r="AQ58">
        <f t="shared" si="27"/>
        <v>-0.76071557661804778</v>
      </c>
      <c r="AR58">
        <f t="shared" si="27"/>
        <v>-0.76072274613173285</v>
      </c>
      <c r="AS58">
        <f t="shared" si="27"/>
        <v>-0.14954648592718423</v>
      </c>
      <c r="AT58">
        <f t="shared" si="27"/>
        <v>-0.10064405114678193</v>
      </c>
      <c r="AU58">
        <f t="shared" si="23"/>
        <v>-1.0109132832056991</v>
      </c>
      <c r="AW58">
        <v>55</v>
      </c>
      <c r="AX58">
        <f>IF(Z58&gt;0, (R58*SUMPRODUCT(K58:$K$98, X58:$X$98)-K58*$AZ$3)/Z58, 0)</f>
        <v>-4492025.9933088925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0.59247427200000002</v>
      </c>
      <c r="Q59" s="4">
        <f t="shared" si="21"/>
        <v>25</v>
      </c>
      <c r="R59">
        <f t="shared" si="0"/>
        <v>2000000</v>
      </c>
      <c r="S59">
        <f t="shared" si="1"/>
        <v>-10106240.109205514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-418.12559660593689</v>
      </c>
      <c r="AC59">
        <f t="shared" si="2"/>
        <v>-373.95500306351721</v>
      </c>
      <c r="AE59">
        <f t="shared" si="3"/>
        <v>0</v>
      </c>
      <c r="AF59">
        <f t="shared" si="24"/>
        <v>0</v>
      </c>
      <c r="AG59">
        <f t="shared" si="24"/>
        <v>-9.2505966368959319E-4</v>
      </c>
      <c r="AH59">
        <f t="shared" si="5"/>
        <v>-110.2970725559794</v>
      </c>
      <c r="AI59">
        <f t="shared" si="25"/>
        <v>-110.29799761564308</v>
      </c>
      <c r="AJ59">
        <f t="shared" si="7"/>
        <v>-44.170593542419681</v>
      </c>
      <c r="AK59">
        <f t="shared" si="22"/>
        <v>-29.268791762415585</v>
      </c>
      <c r="AL59">
        <f t="shared" si="26"/>
        <v>-183.73738292047835</v>
      </c>
      <c r="AN59">
        <f t="shared" si="27"/>
        <v>0</v>
      </c>
      <c r="AO59">
        <f t="shared" si="27"/>
        <v>0</v>
      </c>
      <c r="AP59">
        <f t="shared" si="27"/>
        <v>-2.544701917028465E-6</v>
      </c>
      <c r="AQ59">
        <f t="shared" si="27"/>
        <v>-0.30341088579775033</v>
      </c>
      <c r="AR59">
        <f t="shared" si="27"/>
        <v>-0.30341343049966735</v>
      </c>
      <c r="AS59">
        <f t="shared" si="27"/>
        <v>-0.12150675083525966</v>
      </c>
      <c r="AT59">
        <f t="shared" si="27"/>
        <v>-8.051410458203484E-2</v>
      </c>
      <c r="AU59">
        <f t="shared" si="23"/>
        <v>-0.50543428591696182</v>
      </c>
      <c r="AW59">
        <v>56</v>
      </c>
      <c r="AX59">
        <f>IF(Z59&gt;0, (R59*SUMPRODUCT(K59:$K$98, X59:$X$98)-K59*$AZ$3)/Z59, 0)</f>
        <v>-10106240.109205514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0.62503115200000003</v>
      </c>
      <c r="Q60" s="4">
        <f t="shared" si="21"/>
        <v>25</v>
      </c>
      <c r="R60">
        <f t="shared" si="0"/>
        <v>2000000</v>
      </c>
      <c r="S60">
        <f t="shared" si="1"/>
        <v>-24742550.268520899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-373.95500306351721</v>
      </c>
      <c r="AC60">
        <f t="shared" si="2"/>
        <v>-334.14117366445987</v>
      </c>
      <c r="AE60">
        <f t="shared" si="3"/>
        <v>0</v>
      </c>
      <c r="AF60">
        <f t="shared" si="24"/>
        <v>0</v>
      </c>
      <c r="AG60">
        <f t="shared" si="24"/>
        <v>-3.3761795978805818E-4</v>
      </c>
      <c r="AH60">
        <f t="shared" si="5"/>
        <v>-46.255288581171122</v>
      </c>
      <c r="AI60">
        <f t="shared" si="25"/>
        <v>-46.255626199130909</v>
      </c>
      <c r="AJ60">
        <f t="shared" si="7"/>
        <v>-39.81382939905734</v>
      </c>
      <c r="AK60">
        <f t="shared" si="22"/>
        <v>-26.176850214446208</v>
      </c>
      <c r="AL60">
        <f t="shared" si="26"/>
        <v>-112.24630581263446</v>
      </c>
      <c r="AN60">
        <f t="shared" si="27"/>
        <v>0</v>
      </c>
      <c r="AO60">
        <f t="shared" si="27"/>
        <v>0</v>
      </c>
      <c r="AP60">
        <f t="shared" si="27"/>
        <v>-8.2922939925113411E-7</v>
      </c>
      <c r="AQ60">
        <f t="shared" si="27"/>
        <v>-0.1136084264783507</v>
      </c>
      <c r="AR60">
        <f t="shared" si="27"/>
        <v>-0.11360925570774996</v>
      </c>
      <c r="AS60">
        <f t="shared" si="27"/>
        <v>-9.7787445475924065E-2</v>
      </c>
      <c r="AT60">
        <f t="shared" si="27"/>
        <v>-6.42934214496131E-2</v>
      </c>
      <c r="AU60">
        <f t="shared" si="23"/>
        <v>-0.27569012263328713</v>
      </c>
      <c r="AW60">
        <v>57</v>
      </c>
      <c r="AX60">
        <f>IF(Z60&gt;0, (R60*SUMPRODUCT(K60:$K$98, X60:$X$98)-K60*$AZ$3)/Z60, 0)</f>
        <v>-24742550.268520899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0.65741117999999998</v>
      </c>
      <c r="Q61" s="4">
        <f t="shared" si="21"/>
        <v>25</v>
      </c>
      <c r="R61">
        <f t="shared" si="0"/>
        <v>2000000</v>
      </c>
      <c r="S61">
        <f t="shared" si="1"/>
        <v>-66444305.469053194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-334.14117366445987</v>
      </c>
      <c r="AC61">
        <f t="shared" si="2"/>
        <v>-298.43581755088911</v>
      </c>
      <c r="AE61">
        <f t="shared" si="3"/>
        <v>0</v>
      </c>
      <c r="AF61">
        <f t="shared" si="24"/>
        <v>0</v>
      </c>
      <c r="AG61">
        <f t="shared" si="24"/>
        <v>-1.122879588567177E-4</v>
      </c>
      <c r="AH61">
        <f t="shared" si="5"/>
        <v>-17.756305706676791</v>
      </c>
      <c r="AI61">
        <f t="shared" si="25"/>
        <v>-17.756417994635648</v>
      </c>
      <c r="AJ61">
        <f t="shared" si="7"/>
        <v>-35.705356113570758</v>
      </c>
      <c r="AK61">
        <f t="shared" si="22"/>
        <v>-23.389882156512193</v>
      </c>
      <c r="AL61">
        <f t="shared" si="26"/>
        <v>-76.851656264718599</v>
      </c>
      <c r="AN61">
        <f t="shared" si="27"/>
        <v>0</v>
      </c>
      <c r="AO61">
        <f t="shared" si="27"/>
        <v>0</v>
      </c>
      <c r="AP61">
        <f t="shared" si="27"/>
        <v>-2.4624323875557462E-7</v>
      </c>
      <c r="AQ61">
        <f t="shared" si="27"/>
        <v>-3.8938905560884231E-2</v>
      </c>
      <c r="AR61">
        <f t="shared" si="27"/>
        <v>-3.8939151804122989E-2</v>
      </c>
      <c r="AS61">
        <f t="shared" si="27"/>
        <v>-7.830049294551604E-2</v>
      </c>
      <c r="AT61">
        <f t="shared" si="27"/>
        <v>-5.129312523776644E-2</v>
      </c>
      <c r="AU61">
        <f t="shared" si="23"/>
        <v>-0.16853276998740546</v>
      </c>
      <c r="AW61">
        <v>58</v>
      </c>
      <c r="AX61">
        <f>IF(Z61&gt;0, (R61*SUMPRODUCT(K61:$K$98, X61:$X$98)-K61*$AZ$3)/Z61, 0)</f>
        <v>-66444305.469053194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0.68957421399999996</v>
      </c>
      <c r="Q62" s="4">
        <f t="shared" si="21"/>
        <v>25</v>
      </c>
      <c r="R62">
        <f t="shared" si="0"/>
        <v>2000000</v>
      </c>
      <c r="S62">
        <f t="shared" si="1"/>
        <v>-197495087.74748757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-298.43581755088911</v>
      </c>
      <c r="AC62">
        <f t="shared" si="2"/>
        <v>-266.49353811712041</v>
      </c>
      <c r="AE62">
        <f t="shared" si="3"/>
        <v>0</v>
      </c>
      <c r="AF62">
        <f t="shared" si="24"/>
        <v>0</v>
      </c>
      <c r="AG62">
        <f t="shared" si="24"/>
        <v>-3.373419829786508E-5</v>
      </c>
      <c r="AH62">
        <f t="shared" si="5"/>
        <v>-6.1944704776228354</v>
      </c>
      <c r="AI62">
        <f t="shared" si="25"/>
        <v>-6.1945042118211333</v>
      </c>
      <c r="AJ62">
        <f t="shared" si="7"/>
        <v>-31.942279433768704</v>
      </c>
      <c r="AK62">
        <f t="shared" si="22"/>
        <v>-20.890507228562239</v>
      </c>
      <c r="AL62">
        <f t="shared" si="26"/>
        <v>-59.027290874152072</v>
      </c>
      <c r="AN62">
        <f t="shared" si="27"/>
        <v>0</v>
      </c>
      <c r="AO62">
        <f t="shared" si="27"/>
        <v>0</v>
      </c>
      <c r="AP62">
        <f t="shared" si="27"/>
        <v>-6.6051623705651036E-8</v>
      </c>
      <c r="AQ62">
        <f t="shared" si="27"/>
        <v>-1.212878484412069E-2</v>
      </c>
      <c r="AR62">
        <f t="shared" si="27"/>
        <v>-1.2128850895744397E-2</v>
      </c>
      <c r="AS62">
        <f t="shared" si="27"/>
        <v>-6.2543043199979373E-2</v>
      </c>
      <c r="AT62">
        <f t="shared" si="27"/>
        <v>-4.090365243891099E-2</v>
      </c>
      <c r="AU62">
        <f t="shared" si="23"/>
        <v>-0.11557554653463475</v>
      </c>
      <c r="AW62">
        <v>59</v>
      </c>
      <c r="AX62">
        <f>IF(Z62&gt;0, (R62*SUMPRODUCT(K62:$K$98, X62:$X$98)-K62*$AZ$3)/Z62, 0)</f>
        <v>-197495087.74748757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0.72148010799999995</v>
      </c>
      <c r="Q63" s="4">
        <f t="shared" si="21"/>
        <v>25</v>
      </c>
      <c r="R63">
        <f t="shared" si="0"/>
        <v>2000000</v>
      </c>
      <c r="S63">
        <f t="shared" si="1"/>
        <v>-656720691.00383687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-266.49353811712041</v>
      </c>
      <c r="AC63">
        <f t="shared" si="2"/>
        <v>-237.95100767042018</v>
      </c>
      <c r="AE63">
        <f t="shared" si="3"/>
        <v>0</v>
      </c>
      <c r="AF63">
        <f t="shared" si="24"/>
        <v>0</v>
      </c>
      <c r="AG63">
        <f t="shared" si="24"/>
        <v>-9.0583032836493171E-6</v>
      </c>
      <c r="AH63">
        <f t="shared" si="5"/>
        <v>-1.9470842424989692</v>
      </c>
      <c r="AI63">
        <f t="shared" si="25"/>
        <v>-1.9470933008022528</v>
      </c>
      <c r="AJ63">
        <f t="shared" si="7"/>
        <v>-28.542530446700226</v>
      </c>
      <c r="AK63">
        <f t="shared" si="22"/>
        <v>-18.654547668198429</v>
      </c>
      <c r="AL63">
        <f t="shared" si="26"/>
        <v>-49.14417141570091</v>
      </c>
      <c r="AN63">
        <f t="shared" si="27"/>
        <v>0</v>
      </c>
      <c r="AO63">
        <f t="shared" si="27"/>
        <v>0</v>
      </c>
      <c r="AP63">
        <f t="shared" si="27"/>
        <v>-1.5835870414166125E-8</v>
      </c>
      <c r="AQ63">
        <f t="shared" si="27"/>
        <v>-3.4039237574806048E-3</v>
      </c>
      <c r="AR63">
        <f t="shared" si="27"/>
        <v>-3.4039395933510193E-3</v>
      </c>
      <c r="AS63">
        <f t="shared" si="27"/>
        <v>-4.9898507401735001E-2</v>
      </c>
      <c r="AT63">
        <f t="shared" si="27"/>
        <v>-3.2612178049028953E-2</v>
      </c>
      <c r="AU63">
        <f t="shared" si="23"/>
        <v>-8.5914625044114984E-2</v>
      </c>
      <c r="AW63">
        <v>60</v>
      </c>
      <c r="AX63">
        <f>IF(Z63&gt;0, (R63*SUMPRODUCT(K63:$K$98, X63:$X$98)-K63*$AZ$3)/Z63, 0)</f>
        <v>-656720691.00383687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0.75308980400000003</v>
      </c>
      <c r="Q64" s="4">
        <f t="shared" si="21"/>
        <v>25</v>
      </c>
      <c r="R64">
        <f t="shared" si="0"/>
        <v>2000000</v>
      </c>
      <c r="S64">
        <f t="shared" si="1"/>
        <v>-2475055264.4265795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-237.95100767042018</v>
      </c>
      <c r="AC64">
        <f t="shared" si="2"/>
        <v>-212.45918013744173</v>
      </c>
      <c r="AE64">
        <f t="shared" si="3"/>
        <v>0</v>
      </c>
      <c r="AF64">
        <f t="shared" si="24"/>
        <v>0</v>
      </c>
      <c r="AG64">
        <f t="shared" si="24"/>
        <v>-2.1460044063568037E-6</v>
      </c>
      <c r="AH64">
        <f t="shared" si="5"/>
        <v>-0.54573726755648166</v>
      </c>
      <c r="AI64">
        <f t="shared" si="25"/>
        <v>-0.54573941356088806</v>
      </c>
      <c r="AJ64">
        <f t="shared" si="7"/>
        <v>-25.491827532978448</v>
      </c>
      <c r="AK64">
        <f t="shared" si="22"/>
        <v>-16.656570536929415</v>
      </c>
      <c r="AL64">
        <f t="shared" si="26"/>
        <v>-42.694137483468751</v>
      </c>
      <c r="AN64">
        <f t="shared" si="27"/>
        <v>0</v>
      </c>
      <c r="AO64">
        <f t="shared" si="27"/>
        <v>0</v>
      </c>
      <c r="AP64">
        <f t="shared" si="27"/>
        <v>-3.3497135389738378E-9</v>
      </c>
      <c r="AQ64">
        <f t="shared" si="27"/>
        <v>-8.518451818838404E-4</v>
      </c>
      <c r="AR64">
        <f t="shared" si="27"/>
        <v>-8.518485315973795E-4</v>
      </c>
      <c r="AS64">
        <f t="shared" si="27"/>
        <v>-3.9790374878758104E-2</v>
      </c>
      <c r="AT64">
        <f t="shared" si="27"/>
        <v>-2.5999359402595991E-2</v>
      </c>
      <c r="AU64">
        <f t="shared" si="23"/>
        <v>-6.6641582812951475E-2</v>
      </c>
      <c r="AW64">
        <v>61</v>
      </c>
      <c r="AX64">
        <f>IF(Z64&gt;0, (R64*SUMPRODUCT(K64:$K$98, X64:$X$98)-K64*$AZ$3)/Z64, 0)</f>
        <v>-2475055264.4265795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0.78453892300000005</v>
      </c>
      <c r="Q65" s="4">
        <f t="shared" si="21"/>
        <v>25</v>
      </c>
      <c r="R65">
        <f t="shared" si="0"/>
        <v>2000000</v>
      </c>
      <c r="S65">
        <f t="shared" si="1"/>
        <v>-10755707977.278811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-212.45918013744173</v>
      </c>
      <c r="AC65">
        <f t="shared" si="2"/>
        <v>-189.69643246768075</v>
      </c>
      <c r="AE65">
        <f t="shared" si="3"/>
        <v>0</v>
      </c>
      <c r="AF65">
        <f t="shared" si="24"/>
        <v>0</v>
      </c>
      <c r="AG65">
        <f t="shared" si="24"/>
        <v>-4.4092037657681434E-7</v>
      </c>
      <c r="AH65">
        <f t="shared" si="5"/>
        <v>-0.13468991885731368</v>
      </c>
      <c r="AI65">
        <f t="shared" si="25"/>
        <v>-0.13469035977769026</v>
      </c>
      <c r="AJ65">
        <f t="shared" si="7"/>
        <v>-22.762747669760984</v>
      </c>
      <c r="AK65">
        <f t="shared" si="22"/>
        <v>-14.872142609620923</v>
      </c>
      <c r="AL65">
        <f t="shared" si="26"/>
        <v>-37.769580639159599</v>
      </c>
      <c r="AN65">
        <f t="shared" si="27"/>
        <v>0</v>
      </c>
      <c r="AO65">
        <f t="shared" si="27"/>
        <v>0</v>
      </c>
      <c r="AP65">
        <f t="shared" si="27"/>
        <v>-6.1449620657057667E-10</v>
      </c>
      <c r="AQ65">
        <f t="shared" si="27"/>
        <v>-1.8771290373036093E-4</v>
      </c>
      <c r="AR65">
        <f t="shared" si="27"/>
        <v>-1.877135182265675E-4</v>
      </c>
      <c r="AS65">
        <f t="shared" si="27"/>
        <v>-3.1723691707757858E-2</v>
      </c>
      <c r="AT65">
        <f t="shared" si="27"/>
        <v>-2.0726815322395464E-2</v>
      </c>
      <c r="AU65">
        <f t="shared" si="23"/>
        <v>-5.2638220548379897E-2</v>
      </c>
      <c r="AW65">
        <v>62</v>
      </c>
      <c r="AX65">
        <f>IF(Z65&gt;0, (R65*SUMPRODUCT(K65:$K$98, X65:$X$98)-K65*$AZ$3)/Z65, 0)</f>
        <v>-10755707977.278811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0.81598695700000001</v>
      </c>
      <c r="Q66" s="4">
        <f t="shared" si="21"/>
        <v>25</v>
      </c>
      <c r="R66">
        <f t="shared" si="0"/>
        <v>2000000</v>
      </c>
      <c r="S66">
        <f t="shared" si="1"/>
        <v>-55187357070.982407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-189.69643246768075</v>
      </c>
      <c r="AC66">
        <f t="shared" si="2"/>
        <v>-169.37197775652837</v>
      </c>
      <c r="AE66">
        <f t="shared" si="3"/>
        <v>0</v>
      </c>
      <c r="AF66">
        <f t="shared" si="24"/>
        <v>0</v>
      </c>
      <c r="AG66">
        <f t="shared" si="24"/>
        <v>-7.6725896448837374E-8</v>
      </c>
      <c r="AH66">
        <f t="shared" si="5"/>
        <v>-2.8782822108976706E-2</v>
      </c>
      <c r="AI66">
        <f t="shared" si="25"/>
        <v>-2.8782898834873154E-2</v>
      </c>
      <c r="AJ66">
        <f t="shared" si="7"/>
        <v>-20.324454711152384</v>
      </c>
      <c r="AK66">
        <f t="shared" si="22"/>
        <v>-13.278750272737653</v>
      </c>
      <c r="AL66">
        <f t="shared" si="26"/>
        <v>-33.631987882724914</v>
      </c>
      <c r="AN66">
        <f t="shared" si="27"/>
        <v>0</v>
      </c>
      <c r="AO66">
        <f t="shared" si="27"/>
        <v>0</v>
      </c>
      <c r="AP66">
        <f t="shared" si="27"/>
        <v>-9.5473531086877329E-11</v>
      </c>
      <c r="AQ66">
        <f t="shared" si="27"/>
        <v>-3.5815777834826302E-5</v>
      </c>
      <c r="AR66">
        <f t="shared" si="27"/>
        <v>-3.5815873308357387E-5</v>
      </c>
      <c r="AS66">
        <f t="shared" si="27"/>
        <v>-2.5290645642478397E-2</v>
      </c>
      <c r="AT66">
        <f t="shared" si="27"/>
        <v>-1.6523354377546796E-2</v>
      </c>
      <c r="AU66">
        <f t="shared" si="23"/>
        <v>-4.1849815893333552E-2</v>
      </c>
      <c r="AW66">
        <v>63</v>
      </c>
      <c r="AX66">
        <f>IF(Z66&gt;0, (R66*SUMPRODUCT(K66:$K$98, X66:$X$98)-K66*$AZ$3)/Z66, 0)</f>
        <v>-55187357070.982407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0.84743607600000004</v>
      </c>
      <c r="Q67" s="4">
        <f t="shared" si="21"/>
        <v>25</v>
      </c>
      <c r="R67">
        <f t="shared" ref="R67:R69" si="28">$C$6</f>
        <v>2000000</v>
      </c>
      <c r="S67">
        <f t="shared" ref="S67:S69" si="29">AX67</f>
        <v>-345630470612.74506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-169.37197775652837</v>
      </c>
      <c r="AC67">
        <f t="shared" ref="AC67:AC69" si="30">S67*Z67</f>
        <v>-151.22501140797038</v>
      </c>
      <c r="AE67">
        <f t="shared" ref="AE67:AE69" si="31">$Z67*O67</f>
        <v>0</v>
      </c>
      <c r="AF67">
        <f t="shared" si="24"/>
        <v>0</v>
      </c>
      <c r="AG67">
        <f t="shared" si="24"/>
        <v>-1.0938344870163914E-8</v>
      </c>
      <c r="AH67">
        <f t="shared" ref="AH67:AH69" si="32">-X67*R67</f>
        <v>-5.2016234091348066E-3</v>
      </c>
      <c r="AI67">
        <f t="shared" ref="AI67:AI69" si="33">SUM(AE67:AH67)</f>
        <v>-5.2016343474796771E-3</v>
      </c>
      <c r="AJ67">
        <f t="shared" ref="AJ67:AJ69" si="34">AB67-AC67</f>
        <v>-18.146966348557982</v>
      </c>
      <c r="AK67">
        <f t="shared" si="22"/>
        <v>-11.856038442956987</v>
      </c>
      <c r="AL67">
        <f t="shared" si="26"/>
        <v>-30.008206425862447</v>
      </c>
      <c r="AN67">
        <f t="shared" si="27"/>
        <v>0</v>
      </c>
      <c r="AO67">
        <f t="shared" si="27"/>
        <v>0</v>
      </c>
      <c r="AP67">
        <f t="shared" si="27"/>
        <v>-1.2152751098108222E-11</v>
      </c>
      <c r="AQ67">
        <f t="shared" si="27"/>
        <v>-5.7791224675805248E-6</v>
      </c>
      <c r="AR67">
        <f t="shared" si="27"/>
        <v>-5.7791346203316228E-6</v>
      </c>
      <c r="AS67">
        <f t="shared" si="27"/>
        <v>-2.0161694281674827E-2</v>
      </c>
      <c r="AT67">
        <f t="shared" si="27"/>
        <v>-1.3172329627297598E-2</v>
      </c>
      <c r="AU67">
        <f t="shared" si="23"/>
        <v>-3.3339803043592756E-2</v>
      </c>
      <c r="AW67">
        <v>64</v>
      </c>
      <c r="AX67">
        <f>IF(Z67&gt;0, (R67*SUMPRODUCT(K67:$K$98, X67:$X$98)-K67*$AZ$3)/Z67, 0)</f>
        <v>-345630470612.74506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0.87888519499999995</v>
      </c>
      <c r="Q68" s="4">
        <f t="shared" si="21"/>
        <v>25</v>
      </c>
      <c r="R68">
        <f t="shared" si="28"/>
        <v>2000000</v>
      </c>
      <c r="S68">
        <f t="shared" si="29"/>
        <v>-2777295483360.3843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-151.22501140797038</v>
      </c>
      <c r="AC68">
        <f t="shared" si="30"/>
        <v>-135.0223366832216</v>
      </c>
      <c r="AE68">
        <f t="shared" si="31"/>
        <v>0</v>
      </c>
      <c r="AF68">
        <f t="shared" si="24"/>
        <v>0</v>
      </c>
      <c r="AG68">
        <f t="shared" si="24"/>
        <v>-1.215412057271014E-9</v>
      </c>
      <c r="AH68">
        <f t="shared" si="32"/>
        <v>-7.6908394913530089E-4</v>
      </c>
      <c r="AI68">
        <f t="shared" si="33"/>
        <v>-7.6908516454735813E-4</v>
      </c>
      <c r="AJ68">
        <f t="shared" si="34"/>
        <v>-16.202674724748789</v>
      </c>
      <c r="AK68">
        <f t="shared" si="22"/>
        <v>-10.585750798557928</v>
      </c>
      <c r="AL68">
        <f t="shared" si="26"/>
        <v>-26.789194608471263</v>
      </c>
      <c r="AN68">
        <f t="shared" si="27"/>
        <v>0</v>
      </c>
      <c r="AO68">
        <f t="shared" si="27"/>
        <v>0</v>
      </c>
      <c r="AP68">
        <f t="shared" si="27"/>
        <v>-1.2056701504284207E-12</v>
      </c>
      <c r="AQ68">
        <f t="shared" si="27"/>
        <v>-7.6291950133195046E-7</v>
      </c>
      <c r="AR68">
        <f t="shared" si="27"/>
        <v>-7.6292070700210083E-7</v>
      </c>
      <c r="AS68">
        <f t="shared" si="27"/>
        <v>-1.6072805231662012E-2</v>
      </c>
      <c r="AT68">
        <f t="shared" si="27"/>
        <v>-1.0500902703196749E-2</v>
      </c>
      <c r="AU68">
        <f t="shared" si="23"/>
        <v>-2.657447085556576E-2</v>
      </c>
      <c r="AW68">
        <v>65</v>
      </c>
      <c r="AX68">
        <f>IF(Z68&gt;0, (R68*SUMPRODUCT(K68:$K$98, X68:$X$98)-K68*$AZ$3)/Z68, 0)</f>
        <v>-2777295483360.3843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2000000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-135.0223366832216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-9.7232964581681124E-5</v>
      </c>
      <c r="AI69">
        <f t="shared" si="33"/>
        <v>-9.7232964581681124E-5</v>
      </c>
      <c r="AJ69">
        <f t="shared" si="34"/>
        <v>-135.0223366832216</v>
      </c>
      <c r="AK69">
        <f t="shared" si="22"/>
        <v>-9.451563567825513</v>
      </c>
      <c r="AL69">
        <f t="shared" si="26"/>
        <v>-144.47399748401168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-8.6119296459172901E-8</v>
      </c>
      <c r="AR69">
        <f t="shared" si="27"/>
        <v>-8.6119296459172901E-8</v>
      </c>
      <c r="AS69">
        <f t="shared" si="27"/>
        <v>-0.11958936654311741</v>
      </c>
      <c r="AT69">
        <f t="shared" si="27"/>
        <v>-8.3712556580182191E-3</v>
      </c>
      <c r="AU69">
        <f t="shared" si="23"/>
        <v>-0.12796070832043208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225916.77680585615</v>
      </c>
      <c r="AO71" s="8">
        <f t="shared" si="47"/>
        <v>-22591.677680585617</v>
      </c>
      <c r="AP71" s="8">
        <f t="shared" si="47"/>
        <v>-408.13974018422834</v>
      </c>
      <c r="AQ71" s="8">
        <f t="shared" si="47"/>
        <v>-136113.32832558893</v>
      </c>
      <c r="AR71" s="8">
        <f t="shared" si="47"/>
        <v>66803.631059497304</v>
      </c>
      <c r="AS71" s="8">
        <f t="shared" si="47"/>
        <v>-16163.022438422067</v>
      </c>
      <c r="AT71" s="8">
        <f t="shared" si="47"/>
        <v>7452.2768432876928</v>
      </c>
      <c r="AU71" s="8">
        <f t="shared" si="47"/>
        <v>58092.885464363018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E3F3D-6A6F-4328-98E7-46B8935EFCCC}">
  <sheetPr codeName="Sheet97"/>
  <dimension ref="A1:J49"/>
  <sheetViews>
    <sheetView workbookViewId="0">
      <selection activeCell="G3" sqref="G3"/>
    </sheetView>
  </sheetViews>
  <sheetFormatPr defaultRowHeight="15" x14ac:dyDescent="0.25"/>
  <cols>
    <col min="6" max="6" width="9.28515625" bestFit="1" customWidth="1"/>
  </cols>
  <sheetData>
    <row r="1" spans="1:10" x14ac:dyDescent="0.25">
      <c r="A1" t="s">
        <v>48</v>
      </c>
      <c r="B1" t="s">
        <v>16</v>
      </c>
      <c r="C1" t="s">
        <v>49</v>
      </c>
      <c r="D1" t="s">
        <v>36</v>
      </c>
      <c r="E1" t="s">
        <v>50</v>
      </c>
      <c r="F1" t="s">
        <v>33</v>
      </c>
      <c r="G1" t="s">
        <v>15</v>
      </c>
      <c r="H1" t="s">
        <v>5</v>
      </c>
      <c r="I1" t="s">
        <v>51</v>
      </c>
      <c r="J1" t="s">
        <v>12</v>
      </c>
    </row>
    <row r="2" spans="1:10" x14ac:dyDescent="0.25">
      <c r="A2" t="s">
        <v>52</v>
      </c>
      <c r="B2">
        <v>50000</v>
      </c>
      <c r="C2">
        <v>26</v>
      </c>
      <c r="D2">
        <f>'T.26.04.A'!$C$3</f>
        <v>198.45460936167964</v>
      </c>
      <c r="E2">
        <v>0.4</v>
      </c>
      <c r="F2">
        <f>'T.26.04.A (2)'!$C$11</f>
        <v>164.81874134269967</v>
      </c>
      <c r="G2">
        <v>2</v>
      </c>
      <c r="H2">
        <v>2014</v>
      </c>
      <c r="I2" t="b">
        <v>0</v>
      </c>
      <c r="J2">
        <v>3</v>
      </c>
    </row>
    <row r="3" spans="1:10" x14ac:dyDescent="0.25">
      <c r="A3" t="s">
        <v>52</v>
      </c>
      <c r="B3">
        <v>50000</v>
      </c>
      <c r="C3">
        <v>35</v>
      </c>
      <c r="D3">
        <f>'T.35.04.A'!$C$3</f>
        <v>204.33322877556836</v>
      </c>
      <c r="E3">
        <f>$E$2</f>
        <v>0.4</v>
      </c>
      <c r="F3">
        <f>'T.35.04.A (2)'!$C$11</f>
        <v>701.85046243542661</v>
      </c>
      <c r="G3">
        <f>$G$2</f>
        <v>2</v>
      </c>
      <c r="H3">
        <f>$H$2</f>
        <v>2014</v>
      </c>
      <c r="I3" t="b">
        <f>$I$2</f>
        <v>0</v>
      </c>
      <c r="J3">
        <f>$J$2</f>
        <v>3</v>
      </c>
    </row>
    <row r="4" spans="1:10" x14ac:dyDescent="0.25">
      <c r="A4" t="s">
        <v>52</v>
      </c>
      <c r="B4">
        <v>50000</v>
      </c>
      <c r="C4">
        <v>45</v>
      </c>
      <c r="D4">
        <f>'T.45.04.A'!$C$3</f>
        <v>243.89757557318831</v>
      </c>
      <c r="E4">
        <f t="shared" ref="E4:E49" si="0">$E$2</f>
        <v>0.4</v>
      </c>
      <c r="F4">
        <f>'T.45.04.A (2)'!$C$11</f>
        <v>833.50708662139482</v>
      </c>
      <c r="G4">
        <f t="shared" ref="G4:G49" si="1">$G$2</f>
        <v>2</v>
      </c>
      <c r="H4">
        <f t="shared" ref="H4:H49" si="2">$H$2</f>
        <v>2014</v>
      </c>
      <c r="I4" t="b">
        <f t="shared" ref="I4:I49" si="3">$I$2</f>
        <v>0</v>
      </c>
      <c r="J4">
        <f t="shared" ref="J4:J49" si="4">$J$2</f>
        <v>3</v>
      </c>
    </row>
    <row r="5" spans="1:10" x14ac:dyDescent="0.25">
      <c r="A5" t="s">
        <v>52</v>
      </c>
      <c r="B5">
        <v>50000</v>
      </c>
      <c r="C5">
        <v>55</v>
      </c>
      <c r="D5">
        <f>'T.55.04.A'!$C$3</f>
        <v>346.83615666524219</v>
      </c>
      <c r="E5">
        <f t="shared" si="0"/>
        <v>0.4</v>
      </c>
      <c r="F5">
        <f>'T.55.04.A (2)'!$C$11</f>
        <v>1169.5242091561292</v>
      </c>
      <c r="G5">
        <f t="shared" si="1"/>
        <v>2</v>
      </c>
      <c r="H5">
        <f t="shared" si="2"/>
        <v>2014</v>
      </c>
      <c r="I5" t="b">
        <f t="shared" si="3"/>
        <v>0</v>
      </c>
      <c r="J5">
        <f t="shared" si="4"/>
        <v>3</v>
      </c>
    </row>
    <row r="6" spans="1:10" x14ac:dyDescent="0.25">
      <c r="A6" t="s">
        <v>52</v>
      </c>
      <c r="B6">
        <v>100000</v>
      </c>
      <c r="C6">
        <v>26</v>
      </c>
      <c r="D6">
        <f>'T.26.04.B'!$C$3</f>
        <v>348.02510715863093</v>
      </c>
      <c r="E6">
        <f t="shared" si="0"/>
        <v>0.4</v>
      </c>
      <c r="F6">
        <f>'T.26.04.B (2)'!$C$11</f>
        <v>1156.1547560329893</v>
      </c>
      <c r="G6">
        <f t="shared" si="1"/>
        <v>2</v>
      </c>
      <c r="H6">
        <f t="shared" si="2"/>
        <v>2014</v>
      </c>
      <c r="I6" t="b">
        <f t="shared" si="3"/>
        <v>0</v>
      </c>
      <c r="J6">
        <f t="shared" si="4"/>
        <v>3</v>
      </c>
    </row>
    <row r="7" spans="1:10" x14ac:dyDescent="0.25">
      <c r="A7" t="s">
        <v>52</v>
      </c>
      <c r="B7">
        <v>100000</v>
      </c>
      <c r="C7">
        <v>35</v>
      </c>
      <c r="D7">
        <f>'T.35.04.B'!$C$3</f>
        <v>377.26394188758246</v>
      </c>
      <c r="E7">
        <f t="shared" si="0"/>
        <v>0.4</v>
      </c>
      <c r="F7">
        <f>'T.35.04.B (2)'!$C$11</f>
        <v>1251.1522209596908</v>
      </c>
      <c r="G7">
        <f t="shared" si="1"/>
        <v>2</v>
      </c>
      <c r="H7">
        <f t="shared" si="2"/>
        <v>2014</v>
      </c>
      <c r="I7" t="b">
        <f t="shared" si="3"/>
        <v>0</v>
      </c>
      <c r="J7">
        <f t="shared" si="4"/>
        <v>3</v>
      </c>
    </row>
    <row r="8" spans="1:10" x14ac:dyDescent="0.25">
      <c r="A8" t="s">
        <v>52</v>
      </c>
      <c r="B8">
        <v>100000</v>
      </c>
      <c r="C8">
        <v>45</v>
      </c>
      <c r="D8">
        <f>'T.45.04.B'!$C$3</f>
        <v>440.54281327661158</v>
      </c>
      <c r="E8">
        <f t="shared" si="0"/>
        <v>0.4</v>
      </c>
      <c r="F8">
        <f>'T.45.04.B (2)'!$C$11</f>
        <v>1505.5318035172293</v>
      </c>
      <c r="G8">
        <f t="shared" si="1"/>
        <v>2</v>
      </c>
      <c r="H8">
        <f t="shared" si="2"/>
        <v>2014</v>
      </c>
      <c r="I8" t="b">
        <f t="shared" si="3"/>
        <v>0</v>
      </c>
      <c r="J8">
        <f t="shared" si="4"/>
        <v>3</v>
      </c>
    </row>
    <row r="9" spans="1:10" x14ac:dyDescent="0.25">
      <c r="A9" t="s">
        <v>52</v>
      </c>
      <c r="B9">
        <v>100000</v>
      </c>
      <c r="C9">
        <v>55</v>
      </c>
      <c r="D9">
        <f>'T.55.04.B'!$C$3</f>
        <v>646.11188811308966</v>
      </c>
      <c r="E9">
        <f t="shared" si="0"/>
        <v>0.4</v>
      </c>
      <c r="F9">
        <f>'T.55.04.B (2)'!$C$11</f>
        <v>2178.6756670273089</v>
      </c>
      <c r="G9">
        <f t="shared" si="1"/>
        <v>2</v>
      </c>
      <c r="H9">
        <f t="shared" si="2"/>
        <v>2014</v>
      </c>
      <c r="I9" t="b">
        <f t="shared" si="3"/>
        <v>0</v>
      </c>
      <c r="J9">
        <f t="shared" si="4"/>
        <v>3</v>
      </c>
    </row>
    <row r="10" spans="1:10" x14ac:dyDescent="0.25">
      <c r="A10" t="s">
        <v>52</v>
      </c>
      <c r="B10">
        <v>250000</v>
      </c>
      <c r="C10">
        <v>26</v>
      </c>
      <c r="D10">
        <f>'T.26.04.C'!$C$3</f>
        <v>796.89339339139758</v>
      </c>
      <c r="E10">
        <f t="shared" si="0"/>
        <v>0.4</v>
      </c>
      <c r="F10">
        <f>'T.26.04.C (2)'!$C$11</f>
        <v>2647.3150007559229</v>
      </c>
      <c r="G10">
        <f t="shared" si="1"/>
        <v>2</v>
      </c>
      <c r="H10">
        <f t="shared" si="2"/>
        <v>2014</v>
      </c>
      <c r="I10" t="b">
        <f t="shared" si="3"/>
        <v>0</v>
      </c>
      <c r="J10">
        <f t="shared" si="4"/>
        <v>3</v>
      </c>
    </row>
    <row r="11" spans="1:10" x14ac:dyDescent="0.25">
      <c r="A11" t="s">
        <v>52</v>
      </c>
      <c r="B11">
        <v>250000</v>
      </c>
      <c r="C11">
        <v>35</v>
      </c>
      <c r="D11">
        <f>'T.35.04.C'!$C$3</f>
        <v>869.92956509344356</v>
      </c>
      <c r="E11">
        <f t="shared" si="0"/>
        <v>0.4</v>
      </c>
      <c r="F11">
        <f>'T.35.04.C (2)'!$C$11</f>
        <v>2885.0207682171917</v>
      </c>
      <c r="G11">
        <f t="shared" si="1"/>
        <v>2</v>
      </c>
      <c r="H11">
        <f t="shared" si="2"/>
        <v>2014</v>
      </c>
      <c r="I11" t="b">
        <f t="shared" si="3"/>
        <v>0</v>
      </c>
      <c r="J11">
        <f t="shared" si="4"/>
        <v>3</v>
      </c>
    </row>
    <row r="12" spans="1:10" x14ac:dyDescent="0.25">
      <c r="A12" t="s">
        <v>52</v>
      </c>
      <c r="B12">
        <v>250000</v>
      </c>
      <c r="C12">
        <v>45</v>
      </c>
      <c r="D12">
        <f>'T.45.04.C'!$C$3</f>
        <v>1030.478526386881</v>
      </c>
      <c r="E12">
        <f t="shared" si="0"/>
        <v>0.4</v>
      </c>
      <c r="F12">
        <f>'T.45.04.C (2)'!$C$11</f>
        <v>3521.6059542047287</v>
      </c>
      <c r="G12">
        <f t="shared" si="1"/>
        <v>2</v>
      </c>
      <c r="H12">
        <f t="shared" si="2"/>
        <v>2014</v>
      </c>
      <c r="I12" t="b">
        <f t="shared" si="3"/>
        <v>0</v>
      </c>
      <c r="J12">
        <f t="shared" si="4"/>
        <v>3</v>
      </c>
    </row>
    <row r="13" spans="1:10" x14ac:dyDescent="0.25">
      <c r="A13" t="s">
        <v>52</v>
      </c>
      <c r="B13">
        <v>250000</v>
      </c>
      <c r="C13">
        <v>55</v>
      </c>
      <c r="D13">
        <f>'T.55.04.C'!$C$3</f>
        <v>1543.9390824566319</v>
      </c>
      <c r="E13">
        <f t="shared" si="0"/>
        <v>0.4</v>
      </c>
      <c r="F13">
        <f>'T.55.04.C (2)'!$C$11</f>
        <v>5206.1300406408436</v>
      </c>
      <c r="G13">
        <f t="shared" si="1"/>
        <v>2</v>
      </c>
      <c r="H13">
        <f t="shared" si="2"/>
        <v>2014</v>
      </c>
      <c r="I13" t="b">
        <f t="shared" si="3"/>
        <v>0</v>
      </c>
      <c r="J13">
        <f t="shared" si="4"/>
        <v>3</v>
      </c>
    </row>
    <row r="14" spans="1:10" x14ac:dyDescent="0.25">
      <c r="A14" t="s">
        <v>52</v>
      </c>
      <c r="B14">
        <v>500000</v>
      </c>
      <c r="C14">
        <v>26</v>
      </c>
      <c r="D14">
        <f>'T.26.04.D'!$C$3</f>
        <v>1545.0072037793425</v>
      </c>
      <c r="E14">
        <f t="shared" si="0"/>
        <v>0.4</v>
      </c>
      <c r="F14">
        <f>'T.26.04.D (2)'!$C$11</f>
        <v>5132.5820752941472</v>
      </c>
      <c r="G14">
        <f t="shared" si="1"/>
        <v>2</v>
      </c>
      <c r="H14">
        <f t="shared" si="2"/>
        <v>2014</v>
      </c>
      <c r="I14" t="b">
        <f t="shared" si="3"/>
        <v>0</v>
      </c>
      <c r="J14">
        <f t="shared" si="4"/>
        <v>3</v>
      </c>
    </row>
    <row r="15" spans="1:10" x14ac:dyDescent="0.25">
      <c r="A15" t="s">
        <v>52</v>
      </c>
      <c r="B15">
        <v>500000</v>
      </c>
      <c r="C15">
        <v>35</v>
      </c>
      <c r="D15">
        <f>'T.35.04.D'!$C$3</f>
        <v>1691.0389371032122</v>
      </c>
      <c r="E15">
        <f t="shared" si="0"/>
        <v>0.4</v>
      </c>
      <c r="F15">
        <f>'T.35.04.D (2)'!$C$11</f>
        <v>5608.1350136463634</v>
      </c>
      <c r="G15">
        <f t="shared" si="1"/>
        <v>2</v>
      </c>
      <c r="H15">
        <f t="shared" si="2"/>
        <v>2014</v>
      </c>
      <c r="I15" t="b">
        <f t="shared" si="3"/>
        <v>0</v>
      </c>
      <c r="J15">
        <f t="shared" si="4"/>
        <v>3</v>
      </c>
    </row>
    <row r="16" spans="1:10" x14ac:dyDescent="0.25">
      <c r="A16" t="s">
        <v>52</v>
      </c>
      <c r="B16">
        <v>500000</v>
      </c>
      <c r="C16">
        <v>45</v>
      </c>
      <c r="D16">
        <f>'T.45.04.D'!$C$3</f>
        <v>2013.7047149039968</v>
      </c>
      <c r="E16">
        <f t="shared" si="0"/>
        <v>0.4</v>
      </c>
      <c r="F16">
        <f>'T.45.04.D (2)'!$C$11</f>
        <v>6881.729538683895</v>
      </c>
      <c r="G16">
        <f t="shared" si="1"/>
        <v>2</v>
      </c>
      <c r="H16">
        <f t="shared" si="2"/>
        <v>2014</v>
      </c>
      <c r="I16" t="b">
        <f t="shared" si="3"/>
        <v>0</v>
      </c>
      <c r="J16">
        <f t="shared" si="4"/>
        <v>3</v>
      </c>
    </row>
    <row r="17" spans="1:10" x14ac:dyDescent="0.25">
      <c r="A17" t="s">
        <v>52</v>
      </c>
      <c r="B17">
        <v>500000</v>
      </c>
      <c r="C17">
        <v>55</v>
      </c>
      <c r="D17">
        <f>'T.55.04.D'!$C$3</f>
        <v>3040.317739695869</v>
      </c>
      <c r="E17">
        <f t="shared" si="0"/>
        <v>0.4</v>
      </c>
      <c r="F17">
        <f>'T.55.04.D (2)'!$C$11</f>
        <v>10251.887329996742</v>
      </c>
      <c r="G17">
        <f t="shared" si="1"/>
        <v>2</v>
      </c>
      <c r="H17">
        <f t="shared" si="2"/>
        <v>2014</v>
      </c>
      <c r="I17" t="b">
        <f t="shared" si="3"/>
        <v>0</v>
      </c>
      <c r="J17">
        <f t="shared" si="4"/>
        <v>3</v>
      </c>
    </row>
    <row r="18" spans="1:10" x14ac:dyDescent="0.25">
      <c r="A18" t="s">
        <v>52</v>
      </c>
      <c r="B18">
        <v>1000000</v>
      </c>
      <c r="C18">
        <v>26</v>
      </c>
      <c r="D18">
        <f>'T.26.04.E'!$C$3</f>
        <v>3041.2348245552325</v>
      </c>
      <c r="E18">
        <f t="shared" si="0"/>
        <v>0.4</v>
      </c>
      <c r="F18">
        <f>'T.26.04.E (2)'!$C$11</f>
        <v>10103.116224370608</v>
      </c>
      <c r="G18">
        <f t="shared" si="1"/>
        <v>2</v>
      </c>
      <c r="H18">
        <f t="shared" si="2"/>
        <v>2014</v>
      </c>
      <c r="I18" t="b">
        <f t="shared" si="3"/>
        <v>0</v>
      </c>
      <c r="J18">
        <f t="shared" si="4"/>
        <v>3</v>
      </c>
    </row>
    <row r="19" spans="1:10" x14ac:dyDescent="0.25">
      <c r="A19" t="s">
        <v>52</v>
      </c>
      <c r="B19">
        <v>1000000</v>
      </c>
      <c r="C19">
        <v>35</v>
      </c>
      <c r="D19">
        <f>'T.35.04.E'!$C$3</f>
        <v>3333.2576811227495</v>
      </c>
      <c r="E19">
        <f t="shared" si="0"/>
        <v>0.4</v>
      </c>
      <c r="F19">
        <f>'T.35.04.E (2)'!$C$11</f>
        <v>11054.363504504707</v>
      </c>
      <c r="G19">
        <f t="shared" si="1"/>
        <v>2</v>
      </c>
      <c r="H19">
        <f t="shared" si="2"/>
        <v>2014</v>
      </c>
      <c r="I19" t="b">
        <f t="shared" si="3"/>
        <v>0</v>
      </c>
      <c r="J19">
        <f t="shared" si="4"/>
        <v>3</v>
      </c>
    </row>
    <row r="20" spans="1:10" x14ac:dyDescent="0.25">
      <c r="A20" t="s">
        <v>52</v>
      </c>
      <c r="B20">
        <v>1000000</v>
      </c>
      <c r="C20">
        <v>45</v>
      </c>
      <c r="D20">
        <f>'T.45.04.E'!$C$3</f>
        <v>3980.1570919382284</v>
      </c>
      <c r="E20">
        <f t="shared" si="0"/>
        <v>0.4</v>
      </c>
      <c r="F20">
        <f>'T.45.04.E (2)'!$C$11</f>
        <v>13601.976707642223</v>
      </c>
      <c r="G20">
        <f t="shared" si="1"/>
        <v>2</v>
      </c>
      <c r="H20">
        <f t="shared" si="2"/>
        <v>2014</v>
      </c>
      <c r="I20" t="b">
        <f t="shared" si="3"/>
        <v>0</v>
      </c>
      <c r="J20">
        <f t="shared" si="4"/>
        <v>3</v>
      </c>
    </row>
    <row r="21" spans="1:10" x14ac:dyDescent="0.25">
      <c r="A21" t="s">
        <v>52</v>
      </c>
      <c r="B21">
        <v>1000000</v>
      </c>
      <c r="C21">
        <v>55</v>
      </c>
      <c r="D21">
        <f>'T.55.04.E'!$C$3</f>
        <v>6033.0750541743437</v>
      </c>
      <c r="E21">
        <f t="shared" si="0"/>
        <v>0.4</v>
      </c>
      <c r="F21">
        <f>'T.55.04.E (2)'!$C$11</f>
        <v>20343.401908708533</v>
      </c>
      <c r="G21">
        <f t="shared" si="1"/>
        <v>2</v>
      </c>
      <c r="H21">
        <f t="shared" si="2"/>
        <v>2014</v>
      </c>
      <c r="I21" t="b">
        <f t="shared" si="3"/>
        <v>0</v>
      </c>
      <c r="J21">
        <f t="shared" si="4"/>
        <v>3</v>
      </c>
    </row>
    <row r="22" spans="1:10" x14ac:dyDescent="0.25">
      <c r="A22" t="s">
        <v>52</v>
      </c>
      <c r="B22">
        <v>2000000</v>
      </c>
      <c r="C22">
        <v>26</v>
      </c>
      <c r="D22">
        <f>'T.26.04.F'!$C$3</f>
        <v>6033.6900661070122</v>
      </c>
      <c r="E22">
        <f t="shared" si="0"/>
        <v>0.4</v>
      </c>
      <c r="F22">
        <f>'T.26.04.F (2)'!$C$11</f>
        <v>20044.184522523508</v>
      </c>
      <c r="G22">
        <f t="shared" si="1"/>
        <v>2</v>
      </c>
      <c r="H22">
        <f t="shared" si="2"/>
        <v>2014</v>
      </c>
      <c r="I22" t="b">
        <f t="shared" si="3"/>
        <v>0</v>
      </c>
      <c r="J22">
        <f t="shared" si="4"/>
        <v>3</v>
      </c>
    </row>
    <row r="23" spans="1:10" x14ac:dyDescent="0.25">
      <c r="A23" t="s">
        <v>52</v>
      </c>
      <c r="B23">
        <v>2000000</v>
      </c>
      <c r="C23">
        <v>35</v>
      </c>
      <c r="D23">
        <f>'T.35.04.F'!$C$3</f>
        <v>6617.6951691618242</v>
      </c>
      <c r="E23">
        <f t="shared" si="0"/>
        <v>0.4</v>
      </c>
      <c r="F23">
        <f>'T.35.04.F (2)'!$C$11</f>
        <v>21946.820486221386</v>
      </c>
      <c r="G23">
        <f t="shared" si="1"/>
        <v>2</v>
      </c>
      <c r="H23">
        <f t="shared" si="2"/>
        <v>2014</v>
      </c>
      <c r="I23" t="b">
        <f t="shared" si="3"/>
        <v>0</v>
      </c>
      <c r="J23">
        <f t="shared" si="4"/>
        <v>3</v>
      </c>
    </row>
    <row r="24" spans="1:10" x14ac:dyDescent="0.25">
      <c r="A24" t="s">
        <v>52</v>
      </c>
      <c r="B24">
        <v>2000000</v>
      </c>
      <c r="C24">
        <v>45</v>
      </c>
      <c r="D24">
        <f>'T.45.04.F'!$C$3</f>
        <v>7913.0618460066917</v>
      </c>
      <c r="E24">
        <f t="shared" si="0"/>
        <v>0.4</v>
      </c>
      <c r="F24">
        <f>'T.45.04.F (2)'!$C$11</f>
        <v>27042.471045558908</v>
      </c>
      <c r="G24">
        <f t="shared" si="1"/>
        <v>2</v>
      </c>
      <c r="H24">
        <f t="shared" si="2"/>
        <v>2014</v>
      </c>
      <c r="I24" t="b">
        <f t="shared" si="3"/>
        <v>0</v>
      </c>
      <c r="J24">
        <f t="shared" si="4"/>
        <v>3</v>
      </c>
    </row>
    <row r="25" spans="1:10" x14ac:dyDescent="0.25">
      <c r="A25" t="s">
        <v>52</v>
      </c>
      <c r="B25">
        <v>2000000</v>
      </c>
      <c r="C25">
        <v>55</v>
      </c>
      <c r="D25">
        <f>'T.55.04.F'!$C$3</f>
        <v>12018.589683131293</v>
      </c>
      <c r="E25">
        <f t="shared" si="0"/>
        <v>0.4</v>
      </c>
      <c r="F25">
        <f>'T.55.04.F (2)'!$C$11</f>
        <v>40526.431066132136</v>
      </c>
      <c r="G25">
        <f t="shared" si="1"/>
        <v>2</v>
      </c>
      <c r="H25">
        <f t="shared" si="2"/>
        <v>2014</v>
      </c>
      <c r="I25" t="b">
        <f t="shared" si="3"/>
        <v>0</v>
      </c>
      <c r="J25">
        <f t="shared" si="4"/>
        <v>3</v>
      </c>
    </row>
    <row r="26" spans="1:10" x14ac:dyDescent="0.25">
      <c r="A26" t="s">
        <v>53</v>
      </c>
      <c r="B26">
        <v>50000</v>
      </c>
      <c r="C26">
        <v>26</v>
      </c>
      <c r="D26">
        <f>'S.26.04.A'!$C$3</f>
        <v>2000.9787978351001</v>
      </c>
      <c r="E26">
        <f t="shared" si="0"/>
        <v>0.4</v>
      </c>
      <c r="F26" s="13">
        <f>'S.26.04.A (2)'!$C$11</f>
        <v>720.35236722063519</v>
      </c>
      <c r="G26">
        <f t="shared" si="1"/>
        <v>2</v>
      </c>
      <c r="H26">
        <f t="shared" si="2"/>
        <v>2014</v>
      </c>
      <c r="I26" t="b">
        <f t="shared" si="3"/>
        <v>0</v>
      </c>
      <c r="J26">
        <f t="shared" si="4"/>
        <v>3</v>
      </c>
    </row>
    <row r="27" spans="1:10" x14ac:dyDescent="0.25">
      <c r="A27" t="s">
        <v>53</v>
      </c>
      <c r="B27">
        <v>50000</v>
      </c>
      <c r="C27">
        <v>35</v>
      </c>
      <c r="D27">
        <f>'S.35.04.A'!$C$3</f>
        <v>2254.7539694844563</v>
      </c>
      <c r="E27">
        <f t="shared" si="0"/>
        <v>0.4</v>
      </c>
      <c r="F27" s="13">
        <f>'S.35.04.A (2)'!$C$11</f>
        <v>811.7114290144043</v>
      </c>
      <c r="G27">
        <f t="shared" si="1"/>
        <v>2</v>
      </c>
      <c r="H27">
        <f t="shared" si="2"/>
        <v>2014</v>
      </c>
      <c r="I27" t="b">
        <f t="shared" si="3"/>
        <v>0</v>
      </c>
      <c r="J27">
        <f t="shared" si="4"/>
        <v>3</v>
      </c>
    </row>
    <row r="28" spans="1:10" x14ac:dyDescent="0.25">
      <c r="A28" t="s">
        <v>53</v>
      </c>
      <c r="B28">
        <v>50000</v>
      </c>
      <c r="C28">
        <v>45</v>
      </c>
      <c r="D28">
        <f>'S.45.04.A'!$C$3</f>
        <v>2920.9789456681319</v>
      </c>
      <c r="E28">
        <f t="shared" si="0"/>
        <v>0.4</v>
      </c>
      <c r="F28" s="13">
        <f>'S.45.04.A (2)'!$C$11</f>
        <v>1051.5524204405285</v>
      </c>
      <c r="G28">
        <f t="shared" si="1"/>
        <v>2</v>
      </c>
      <c r="H28">
        <f t="shared" si="2"/>
        <v>2014</v>
      </c>
      <c r="I28" t="b">
        <f t="shared" si="3"/>
        <v>0</v>
      </c>
      <c r="J28">
        <f t="shared" si="4"/>
        <v>3</v>
      </c>
    </row>
    <row r="29" spans="1:10" x14ac:dyDescent="0.25">
      <c r="A29" t="s">
        <v>53</v>
      </c>
      <c r="B29">
        <v>50000</v>
      </c>
      <c r="C29">
        <v>55</v>
      </c>
      <c r="D29">
        <f>'S.55.04.A'!$C$3</f>
        <v>4476.3795424470109</v>
      </c>
      <c r="E29">
        <f t="shared" si="0"/>
        <v>0.4</v>
      </c>
      <c r="F29" s="13">
        <f>'S.55.04.A (2)'!$C$11</f>
        <v>1611.4966352809206</v>
      </c>
      <c r="G29">
        <f t="shared" si="1"/>
        <v>2</v>
      </c>
      <c r="H29">
        <f t="shared" si="2"/>
        <v>2014</v>
      </c>
      <c r="I29" t="b">
        <f t="shared" si="3"/>
        <v>0</v>
      </c>
      <c r="J29">
        <f t="shared" si="4"/>
        <v>3</v>
      </c>
    </row>
    <row r="30" spans="1:10" x14ac:dyDescent="0.25">
      <c r="A30" t="s">
        <v>53</v>
      </c>
      <c r="B30">
        <v>100000</v>
      </c>
      <c r="C30">
        <v>26</v>
      </c>
      <c r="D30">
        <f>'S.26.04.B'!$C$3</f>
        <v>3538.2987231059942</v>
      </c>
      <c r="E30">
        <f t="shared" si="0"/>
        <v>0.4</v>
      </c>
      <c r="F30" s="14">
        <f>'S.26.04.B (2)'!$C$11</f>
        <v>1273.787540318159</v>
      </c>
      <c r="G30">
        <f t="shared" si="1"/>
        <v>2</v>
      </c>
      <c r="H30">
        <f t="shared" si="2"/>
        <v>2014</v>
      </c>
      <c r="I30" t="b">
        <f t="shared" si="3"/>
        <v>0</v>
      </c>
      <c r="J30">
        <f t="shared" si="4"/>
        <v>3</v>
      </c>
    </row>
    <row r="31" spans="1:10" x14ac:dyDescent="0.25">
      <c r="A31" t="s">
        <v>53</v>
      </c>
      <c r="B31">
        <v>100000</v>
      </c>
      <c r="C31">
        <v>35</v>
      </c>
      <c r="D31">
        <f>'S.35.04.B'!$C$3</f>
        <v>4046.8594313828248</v>
      </c>
      <c r="E31">
        <f t="shared" si="0"/>
        <v>0.4</v>
      </c>
      <c r="F31" s="14">
        <f>'S.35.04.B (2)'!$C$11</f>
        <v>1456.8693952978188</v>
      </c>
      <c r="G31">
        <f t="shared" si="1"/>
        <v>2</v>
      </c>
      <c r="H31">
        <f t="shared" si="2"/>
        <v>2014</v>
      </c>
      <c r="I31" t="b">
        <f t="shared" si="3"/>
        <v>0</v>
      </c>
      <c r="J31">
        <f t="shared" si="4"/>
        <v>3</v>
      </c>
    </row>
    <row r="32" spans="1:10" x14ac:dyDescent="0.25">
      <c r="A32" t="s">
        <v>53</v>
      </c>
      <c r="B32">
        <v>100000</v>
      </c>
      <c r="C32">
        <v>45</v>
      </c>
      <c r="D32">
        <f>'S.45.04.B'!$C$3</f>
        <v>5382.0167552034954</v>
      </c>
      <c r="E32">
        <f t="shared" si="0"/>
        <v>0.4</v>
      </c>
      <c r="F32" s="14">
        <f>'S.45.04.B (2)'!$C$11</f>
        <v>1937.5260318732576</v>
      </c>
      <c r="G32">
        <f t="shared" si="1"/>
        <v>2</v>
      </c>
      <c r="H32">
        <f t="shared" si="2"/>
        <v>2014</v>
      </c>
      <c r="I32" t="b">
        <f t="shared" si="3"/>
        <v>0</v>
      </c>
      <c r="J32">
        <f t="shared" si="4"/>
        <v>3</v>
      </c>
    </row>
    <row r="33" spans="1:10" x14ac:dyDescent="0.25">
      <c r="A33" t="s">
        <v>53</v>
      </c>
      <c r="B33">
        <v>100000</v>
      </c>
      <c r="C33">
        <v>55</v>
      </c>
      <c r="D33">
        <f>'S.55.04.B'!$C$3</f>
        <v>8499.2704846893266</v>
      </c>
      <c r="E33">
        <f t="shared" si="0"/>
        <v>0.4</v>
      </c>
      <c r="F33" s="14">
        <f>'S.55.04.B (2)'!$C$11</f>
        <v>3059.7373744881597</v>
      </c>
      <c r="G33">
        <f t="shared" si="1"/>
        <v>2</v>
      </c>
      <c r="H33">
        <f t="shared" si="2"/>
        <v>2014</v>
      </c>
      <c r="I33" t="b">
        <f t="shared" si="3"/>
        <v>0</v>
      </c>
      <c r="J33">
        <f t="shared" si="4"/>
        <v>3</v>
      </c>
    </row>
    <row r="34" spans="1:10" x14ac:dyDescent="0.25">
      <c r="A34" t="s">
        <v>53</v>
      </c>
      <c r="B34">
        <v>250000</v>
      </c>
      <c r="C34">
        <v>26</v>
      </c>
      <c r="D34">
        <f>'S.26.04.C'!$C$3</f>
        <v>8150.2584989186662</v>
      </c>
      <c r="E34">
        <f t="shared" si="0"/>
        <v>0.4</v>
      </c>
      <c r="F34" s="14">
        <f>'S.26.04.C (2)'!$C$11</f>
        <v>2934.0930596107214</v>
      </c>
      <c r="G34">
        <f t="shared" si="1"/>
        <v>2</v>
      </c>
      <c r="H34">
        <f t="shared" si="2"/>
        <v>2014</v>
      </c>
      <c r="I34" t="b">
        <f t="shared" si="3"/>
        <v>0</v>
      </c>
      <c r="J34">
        <f t="shared" si="4"/>
        <v>3</v>
      </c>
    </row>
    <row r="35" spans="1:10" x14ac:dyDescent="0.25">
      <c r="A35" t="s">
        <v>53</v>
      </c>
      <c r="B35">
        <v>250000</v>
      </c>
      <c r="C35">
        <v>35</v>
      </c>
      <c r="D35">
        <f>'S.35.04.C'!$C$3</f>
        <v>9423.1758170779267</v>
      </c>
      <c r="E35">
        <f t="shared" si="0"/>
        <v>0.4</v>
      </c>
      <c r="F35" s="14">
        <f>'S.35.04.C (2)'!$C$11</f>
        <v>3392.3432941480578</v>
      </c>
      <c r="G35">
        <f t="shared" si="1"/>
        <v>2</v>
      </c>
      <c r="H35">
        <f t="shared" si="2"/>
        <v>2014</v>
      </c>
      <c r="I35" t="b">
        <f t="shared" si="3"/>
        <v>0</v>
      </c>
      <c r="J35">
        <f t="shared" si="4"/>
        <v>3</v>
      </c>
    </row>
    <row r="36" spans="1:10" x14ac:dyDescent="0.25">
      <c r="A36" t="s">
        <v>53</v>
      </c>
      <c r="B36">
        <v>250000</v>
      </c>
      <c r="C36">
        <v>45</v>
      </c>
      <c r="D36">
        <f>'S.45.04.C'!$C$3</f>
        <v>12765.130183809593</v>
      </c>
      <c r="E36">
        <f t="shared" si="0"/>
        <v>0.4</v>
      </c>
      <c r="F36" s="14">
        <f>'S.45.04.C (2)'!$C$11</f>
        <v>4595.4468661714518</v>
      </c>
      <c r="G36">
        <f t="shared" si="1"/>
        <v>2</v>
      </c>
      <c r="H36">
        <f t="shared" si="2"/>
        <v>2014</v>
      </c>
      <c r="I36" t="b">
        <f t="shared" si="3"/>
        <v>0</v>
      </c>
      <c r="J36">
        <f t="shared" si="4"/>
        <v>3</v>
      </c>
    </row>
    <row r="37" spans="1:10" x14ac:dyDescent="0.25">
      <c r="A37" t="s">
        <v>53</v>
      </c>
      <c r="B37">
        <v>250000</v>
      </c>
      <c r="C37">
        <v>55</v>
      </c>
      <c r="D37">
        <f>'S.55.04.C'!$C$3</f>
        <v>20567.943311416264</v>
      </c>
      <c r="E37">
        <f t="shared" si="0"/>
        <v>0.4</v>
      </c>
      <c r="F37" s="14">
        <f>'S.55.04.C (2)'!$C$11</f>
        <v>7404.459592109858</v>
      </c>
      <c r="G37">
        <f t="shared" si="1"/>
        <v>2</v>
      </c>
      <c r="H37">
        <f t="shared" si="2"/>
        <v>2014</v>
      </c>
      <c r="I37" t="b">
        <f t="shared" si="3"/>
        <v>0</v>
      </c>
      <c r="J37">
        <f t="shared" si="4"/>
        <v>3</v>
      </c>
    </row>
    <row r="38" spans="1:10" x14ac:dyDescent="0.25">
      <c r="A38" t="s">
        <v>53</v>
      </c>
      <c r="B38">
        <v>500000</v>
      </c>
      <c r="C38">
        <v>26</v>
      </c>
      <c r="D38">
        <f>'S.26.04.D'!$C$3</f>
        <v>15836.858125273118</v>
      </c>
      <c r="E38">
        <f t="shared" si="0"/>
        <v>0.4</v>
      </c>
      <c r="F38" s="14">
        <f>'S.26.04.D (2)'!$C$11</f>
        <v>5701.2689250983158</v>
      </c>
      <c r="G38">
        <f t="shared" si="1"/>
        <v>2</v>
      </c>
      <c r="H38">
        <f t="shared" si="2"/>
        <v>2014</v>
      </c>
      <c r="I38" t="b">
        <f t="shared" si="3"/>
        <v>0</v>
      </c>
      <c r="J38">
        <f t="shared" si="4"/>
        <v>3</v>
      </c>
    </row>
    <row r="39" spans="1:10" x14ac:dyDescent="0.25">
      <c r="A39" t="s">
        <v>53</v>
      </c>
      <c r="B39">
        <v>500000</v>
      </c>
      <c r="C39">
        <v>35</v>
      </c>
      <c r="D39">
        <f>'S.35.04.D'!$C$3</f>
        <v>18383.703126569773</v>
      </c>
      <c r="E39">
        <f t="shared" si="0"/>
        <v>0.4</v>
      </c>
      <c r="F39" s="14">
        <f>'S.35.04.D (2)'!$C$11</f>
        <v>6618.1331255651321</v>
      </c>
      <c r="G39">
        <f t="shared" si="1"/>
        <v>2</v>
      </c>
      <c r="H39">
        <f t="shared" si="2"/>
        <v>2014</v>
      </c>
      <c r="I39" t="b">
        <f t="shared" si="3"/>
        <v>0</v>
      </c>
      <c r="J39">
        <f t="shared" si="4"/>
        <v>3</v>
      </c>
    </row>
    <row r="40" spans="1:10" x14ac:dyDescent="0.25">
      <c r="A40" t="s">
        <v>53</v>
      </c>
      <c r="B40">
        <v>500000</v>
      </c>
      <c r="C40">
        <v>45</v>
      </c>
      <c r="D40">
        <f>'S.45.04.D'!$C$3</f>
        <v>25070.319231486428</v>
      </c>
      <c r="E40">
        <f t="shared" si="0"/>
        <v>0.4</v>
      </c>
      <c r="F40" s="14">
        <f>'S.45.04.D (2)'!$C$11</f>
        <v>9025.3149233351196</v>
      </c>
      <c r="G40">
        <f t="shared" si="1"/>
        <v>2</v>
      </c>
      <c r="H40">
        <f t="shared" si="2"/>
        <v>2014</v>
      </c>
      <c r="I40" t="b">
        <f t="shared" si="3"/>
        <v>0</v>
      </c>
      <c r="J40">
        <f t="shared" si="4"/>
        <v>3</v>
      </c>
    </row>
    <row r="41" spans="1:10" x14ac:dyDescent="0.25">
      <c r="A41" t="s">
        <v>53</v>
      </c>
      <c r="B41">
        <v>500000</v>
      </c>
      <c r="C41">
        <v>55</v>
      </c>
      <c r="D41">
        <f>'S.55.04.D'!$C$3</f>
        <v>40682.398022627829</v>
      </c>
      <c r="E41">
        <f t="shared" si="0"/>
        <v>0.4</v>
      </c>
      <c r="F41" s="14">
        <f>'S.55.04.D (2)'!$C$11</f>
        <v>14645.663288146025</v>
      </c>
      <c r="G41">
        <f t="shared" si="1"/>
        <v>2</v>
      </c>
      <c r="H41">
        <f t="shared" si="2"/>
        <v>2014</v>
      </c>
      <c r="I41" t="b">
        <f t="shared" si="3"/>
        <v>0</v>
      </c>
      <c r="J41">
        <f t="shared" si="4"/>
        <v>3</v>
      </c>
    </row>
    <row r="42" spans="1:10" x14ac:dyDescent="0.25">
      <c r="A42" t="s">
        <v>53</v>
      </c>
      <c r="B42">
        <v>1000000</v>
      </c>
      <c r="C42">
        <v>26</v>
      </c>
      <c r="D42">
        <f>'S.26.04.E'!$C$3</f>
        <v>31210.057377982037</v>
      </c>
      <c r="E42">
        <f t="shared" si="0"/>
        <v>0.4</v>
      </c>
      <c r="F42" s="14">
        <f>'S.26.04.E (2)'!$C$11</f>
        <v>11235.620656073555</v>
      </c>
      <c r="G42">
        <f t="shared" si="1"/>
        <v>2</v>
      </c>
      <c r="H42">
        <f t="shared" si="2"/>
        <v>2014</v>
      </c>
      <c r="I42" t="b">
        <f t="shared" si="3"/>
        <v>0</v>
      </c>
      <c r="J42">
        <f t="shared" si="4"/>
        <v>3</v>
      </c>
    </row>
    <row r="43" spans="1:10" x14ac:dyDescent="0.25">
      <c r="A43" t="s">
        <v>53</v>
      </c>
      <c r="B43">
        <v>1000000</v>
      </c>
      <c r="C43">
        <v>35</v>
      </c>
      <c r="D43">
        <f>'S.35.04.E'!$C$3</f>
        <v>36304.757745553456</v>
      </c>
      <c r="E43">
        <f t="shared" si="0"/>
        <v>0.4</v>
      </c>
      <c r="F43" s="14">
        <f>'S.35.04.E (2)'!$C$11</f>
        <v>13069.71278839924</v>
      </c>
      <c r="G43">
        <f t="shared" si="1"/>
        <v>2</v>
      </c>
      <c r="H43">
        <f t="shared" si="2"/>
        <v>2014</v>
      </c>
      <c r="I43" t="b">
        <f t="shared" si="3"/>
        <v>0</v>
      </c>
      <c r="J43">
        <f t="shared" si="4"/>
        <v>3</v>
      </c>
    </row>
    <row r="44" spans="1:10" x14ac:dyDescent="0.25">
      <c r="A44" t="s">
        <v>53</v>
      </c>
      <c r="B44">
        <v>1000000</v>
      </c>
      <c r="C44">
        <v>45</v>
      </c>
      <c r="D44">
        <f>'S.45.04.E'!$C$3</f>
        <v>49680.697326840091</v>
      </c>
      <c r="E44">
        <f t="shared" si="0"/>
        <v>0.4</v>
      </c>
      <c r="F44" s="14">
        <f>'S.45.04.E (2)'!$C$11</f>
        <v>17885.051037662437</v>
      </c>
      <c r="G44">
        <f t="shared" si="1"/>
        <v>2</v>
      </c>
      <c r="H44">
        <f t="shared" si="2"/>
        <v>2014</v>
      </c>
      <c r="I44" t="b">
        <f t="shared" si="3"/>
        <v>0</v>
      </c>
      <c r="J44">
        <f t="shared" si="4"/>
        <v>3</v>
      </c>
    </row>
    <row r="45" spans="1:10" x14ac:dyDescent="0.25">
      <c r="A45" t="s">
        <v>53</v>
      </c>
      <c r="B45">
        <v>1000000</v>
      </c>
      <c r="C45">
        <v>55</v>
      </c>
      <c r="D45">
        <f>'S.55.04.E'!$C$3</f>
        <v>80911.307445050959</v>
      </c>
      <c r="E45">
        <f t="shared" si="0"/>
        <v>0.4</v>
      </c>
      <c r="F45" s="14">
        <f>'S.55.04.E (2)'!$C$11</f>
        <v>29128.070680218341</v>
      </c>
      <c r="G45">
        <f t="shared" si="1"/>
        <v>2</v>
      </c>
      <c r="H45">
        <f t="shared" si="2"/>
        <v>2014</v>
      </c>
      <c r="I45" t="b">
        <f t="shared" si="3"/>
        <v>0</v>
      </c>
      <c r="J45">
        <f t="shared" si="4"/>
        <v>3</v>
      </c>
    </row>
    <row r="46" spans="1:10" x14ac:dyDescent="0.25">
      <c r="A46" t="s">
        <v>53</v>
      </c>
      <c r="B46">
        <v>2000000</v>
      </c>
      <c r="C46">
        <v>26</v>
      </c>
      <c r="D46">
        <f>'S.26.04.F'!$C$3</f>
        <v>61956.45588339986</v>
      </c>
      <c r="E46">
        <f t="shared" si="0"/>
        <v>0.4</v>
      </c>
      <c r="F46" s="14">
        <f>'S.26.04.F (2)'!$C$11</f>
        <v>22304.324118023946</v>
      </c>
      <c r="G46">
        <f t="shared" si="1"/>
        <v>2</v>
      </c>
      <c r="H46">
        <f t="shared" si="2"/>
        <v>2014</v>
      </c>
      <c r="I46" t="b">
        <f t="shared" si="3"/>
        <v>0</v>
      </c>
      <c r="J46">
        <f t="shared" si="4"/>
        <v>3</v>
      </c>
    </row>
    <row r="47" spans="1:10" x14ac:dyDescent="0.25">
      <c r="A47" t="s">
        <v>53</v>
      </c>
      <c r="B47">
        <v>2000000</v>
      </c>
      <c r="C47">
        <v>35</v>
      </c>
      <c r="D47">
        <f>'S.35.04.F'!$C$3</f>
        <v>72146.866983520813</v>
      </c>
      <c r="E47">
        <f t="shared" si="0"/>
        <v>0.4</v>
      </c>
      <c r="F47" s="14">
        <f>'S.35.04.F (2)'!$C$11</f>
        <v>25972.872114067504</v>
      </c>
      <c r="G47">
        <f t="shared" si="1"/>
        <v>2</v>
      </c>
      <c r="H47">
        <f t="shared" si="2"/>
        <v>2014</v>
      </c>
      <c r="I47" t="b">
        <f t="shared" si="3"/>
        <v>0</v>
      </c>
      <c r="J47">
        <f t="shared" si="4"/>
        <v>3</v>
      </c>
    </row>
    <row r="48" spans="1:10" x14ac:dyDescent="0.25">
      <c r="A48" t="s">
        <v>53</v>
      </c>
      <c r="B48">
        <v>2000000</v>
      </c>
      <c r="C48">
        <v>45</v>
      </c>
      <c r="D48">
        <f>'S.45.04.F'!$C$3</f>
        <v>98901.453517547401</v>
      </c>
      <c r="E48">
        <f t="shared" si="0"/>
        <v>0.4</v>
      </c>
      <c r="F48" s="14">
        <f>'S.45.04.F (2)'!$C$11</f>
        <v>35604.523266317061</v>
      </c>
      <c r="G48">
        <f t="shared" si="1"/>
        <v>2</v>
      </c>
      <c r="H48">
        <f t="shared" si="2"/>
        <v>2014</v>
      </c>
      <c r="I48" t="b">
        <f t="shared" si="3"/>
        <v>0</v>
      </c>
      <c r="J48">
        <f t="shared" si="4"/>
        <v>3</v>
      </c>
    </row>
    <row r="49" spans="1:10" x14ac:dyDescent="0.25">
      <c r="A49" t="s">
        <v>53</v>
      </c>
      <c r="B49">
        <v>2000000</v>
      </c>
      <c r="C49">
        <v>55</v>
      </c>
      <c r="D49">
        <f>'S.55.04.F'!$C$3</f>
        <v>161369.12628989725</v>
      </c>
      <c r="E49">
        <f t="shared" si="0"/>
        <v>0.4</v>
      </c>
      <c r="F49" s="14">
        <f>'S.55.04.F (2)'!$C$11</f>
        <v>58092.885464363018</v>
      </c>
      <c r="G49">
        <f t="shared" si="1"/>
        <v>2</v>
      </c>
      <c r="H49">
        <f t="shared" si="2"/>
        <v>2014</v>
      </c>
      <c r="I49" t="b">
        <f t="shared" si="3"/>
        <v>0</v>
      </c>
      <c r="J49">
        <f t="shared" si="4"/>
        <v>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B4C3C-198B-44DA-9380-A6D477C855E9}">
  <sheetPr codeName="Sheet98"/>
  <dimension ref="A1:I96"/>
  <sheetViews>
    <sheetView workbookViewId="0">
      <selection activeCell="I61" sqref="I61"/>
    </sheetView>
  </sheetViews>
  <sheetFormatPr defaultRowHeight="15" x14ac:dyDescent="0.25"/>
  <cols>
    <col min="2" max="2" width="14.28515625" bestFit="1" customWidth="1"/>
    <col min="3" max="3" width="11.140625" bestFit="1" customWidth="1"/>
    <col min="4" max="4" width="15.5703125" bestFit="1" customWidth="1"/>
  </cols>
  <sheetData>
    <row r="1" spans="1:9" x14ac:dyDescent="0.25">
      <c r="A1" s="15" t="s">
        <v>49</v>
      </c>
      <c r="B1" s="16" t="s">
        <v>18</v>
      </c>
    </row>
    <row r="2" spans="1:9" ht="18.75" x14ac:dyDescent="0.3">
      <c r="A2" s="17">
        <v>26</v>
      </c>
      <c r="B2" s="4">
        <v>2.5950000000000001E-3</v>
      </c>
      <c r="D2" s="18"/>
      <c r="I2" s="19"/>
    </row>
    <row r="3" spans="1:9" x14ac:dyDescent="0.25">
      <c r="A3" s="17">
        <v>27</v>
      </c>
      <c r="B3" s="4">
        <v>2.5990000000000002E-3</v>
      </c>
      <c r="D3" s="18"/>
      <c r="I3" s="6"/>
    </row>
    <row r="4" spans="1:9" x14ac:dyDescent="0.25">
      <c r="A4" s="17">
        <v>28</v>
      </c>
      <c r="B4" s="4">
        <v>2.6029999999999998E-3</v>
      </c>
      <c r="D4" s="18"/>
      <c r="I4" s="6"/>
    </row>
    <row r="5" spans="1:9" x14ac:dyDescent="0.25">
      <c r="A5" s="17">
        <v>29</v>
      </c>
      <c r="B5" s="4">
        <v>2.6080000000000001E-3</v>
      </c>
      <c r="D5" s="18"/>
    </row>
    <row r="6" spans="1:9" x14ac:dyDescent="0.25">
      <c r="A6" s="17">
        <v>30</v>
      </c>
      <c r="B6" s="4">
        <v>2.614E-3</v>
      </c>
      <c r="D6" s="18"/>
    </row>
    <row r="7" spans="1:9" x14ac:dyDescent="0.25">
      <c r="A7" s="17">
        <v>31</v>
      </c>
      <c r="B7" s="4">
        <v>2.624E-3</v>
      </c>
      <c r="D7" s="18"/>
    </row>
    <row r="8" spans="1:9" x14ac:dyDescent="0.25">
      <c r="A8" s="17">
        <v>32</v>
      </c>
      <c r="B8" s="4">
        <v>2.6350000000000002E-3</v>
      </c>
    </row>
    <row r="9" spans="1:9" x14ac:dyDescent="0.25">
      <c r="A9" s="17">
        <v>33</v>
      </c>
      <c r="B9" s="4">
        <v>2.647E-3</v>
      </c>
    </row>
    <row r="10" spans="1:9" x14ac:dyDescent="0.25">
      <c r="A10" s="17">
        <v>34</v>
      </c>
      <c r="B10" s="4">
        <v>2.6610000000000002E-3</v>
      </c>
    </row>
    <row r="11" spans="1:9" x14ac:dyDescent="0.25">
      <c r="A11" s="17">
        <v>35</v>
      </c>
      <c r="B11" s="4">
        <v>2.676E-3</v>
      </c>
    </row>
    <row r="12" spans="1:9" x14ac:dyDescent="0.25">
      <c r="A12" s="17">
        <v>36</v>
      </c>
      <c r="B12" s="4">
        <v>2.6930000000000001E-3</v>
      </c>
    </row>
    <row r="13" spans="1:9" x14ac:dyDescent="0.25">
      <c r="A13" s="17">
        <v>37</v>
      </c>
      <c r="B13" s="4">
        <v>2.7169999999999998E-3</v>
      </c>
    </row>
    <row r="14" spans="1:9" x14ac:dyDescent="0.25">
      <c r="A14" s="17">
        <v>38</v>
      </c>
      <c r="B14" s="4">
        <v>2.745E-3</v>
      </c>
    </row>
    <row r="15" spans="1:9" x14ac:dyDescent="0.25">
      <c r="A15" s="17">
        <v>39</v>
      </c>
      <c r="B15" s="4">
        <v>2.7729999999999999E-3</v>
      </c>
    </row>
    <row r="16" spans="1:9" x14ac:dyDescent="0.25">
      <c r="A16" s="17">
        <v>40</v>
      </c>
      <c r="B16" s="4">
        <v>2.8019999999999998E-3</v>
      </c>
    </row>
    <row r="17" spans="1:2" x14ac:dyDescent="0.25">
      <c r="A17" s="17">
        <v>41</v>
      </c>
      <c r="B17" s="4">
        <v>2.8370000000000001E-3</v>
      </c>
    </row>
    <row r="18" spans="1:2" x14ac:dyDescent="0.25">
      <c r="A18" s="17">
        <v>42</v>
      </c>
      <c r="B18" s="4">
        <v>2.8709999999999999E-3</v>
      </c>
    </row>
    <row r="19" spans="1:2" x14ac:dyDescent="0.25">
      <c r="A19" s="17">
        <v>43</v>
      </c>
      <c r="B19" s="4">
        <v>2.9099999999999998E-3</v>
      </c>
    </row>
    <row r="20" spans="1:2" x14ac:dyDescent="0.25">
      <c r="A20" s="17">
        <v>44</v>
      </c>
      <c r="B20" s="4">
        <v>2.9520000000000002E-3</v>
      </c>
    </row>
    <row r="21" spans="1:2" x14ac:dyDescent="0.25">
      <c r="A21" s="17">
        <v>45</v>
      </c>
      <c r="B21" s="4">
        <v>2.9979999999999998E-3</v>
      </c>
    </row>
    <row r="22" spans="1:2" x14ac:dyDescent="0.25">
      <c r="A22" s="17">
        <v>46</v>
      </c>
      <c r="B22" s="4">
        <v>3.0469999999999998E-3</v>
      </c>
    </row>
    <row r="23" spans="1:2" x14ac:dyDescent="0.25">
      <c r="A23" s="17">
        <v>47</v>
      </c>
      <c r="B23" s="4">
        <v>3.104E-3</v>
      </c>
    </row>
    <row r="24" spans="1:2" x14ac:dyDescent="0.25">
      <c r="A24" s="17">
        <v>48</v>
      </c>
      <c r="B24" s="4">
        <v>3.1700000000000001E-3</v>
      </c>
    </row>
    <row r="25" spans="1:2" x14ac:dyDescent="0.25">
      <c r="A25" s="17">
        <v>49</v>
      </c>
      <c r="B25" s="4">
        <v>3.2390000000000001E-3</v>
      </c>
    </row>
    <row r="26" spans="1:2" x14ac:dyDescent="0.25">
      <c r="A26" s="17">
        <v>50</v>
      </c>
      <c r="B26" s="4">
        <v>3.3149999999999998E-3</v>
      </c>
    </row>
    <row r="27" spans="1:2" x14ac:dyDescent="0.25">
      <c r="A27" s="17">
        <v>51</v>
      </c>
      <c r="B27" s="4">
        <v>3.3969999999999998E-3</v>
      </c>
    </row>
    <row r="28" spans="1:2" x14ac:dyDescent="0.25">
      <c r="A28" s="17">
        <v>52</v>
      </c>
      <c r="B28" s="4">
        <v>3.4910000000000002E-3</v>
      </c>
    </row>
    <row r="29" spans="1:2" x14ac:dyDescent="0.25">
      <c r="A29" s="17">
        <v>53</v>
      </c>
      <c r="B29" s="4">
        <v>3.5990000000000002E-3</v>
      </c>
    </row>
    <row r="30" spans="1:2" x14ac:dyDescent="0.25">
      <c r="A30" s="17">
        <v>54</v>
      </c>
      <c r="B30" s="4">
        <v>3.7169999999999998E-3</v>
      </c>
    </row>
    <row r="31" spans="1:2" x14ac:dyDescent="0.25">
      <c r="A31" s="17">
        <v>55</v>
      </c>
      <c r="B31" s="4">
        <v>3.852E-3</v>
      </c>
    </row>
    <row r="32" spans="1:2" x14ac:dyDescent="0.25">
      <c r="A32" s="17">
        <v>56</v>
      </c>
      <c r="B32" s="4">
        <v>4.0049999999999999E-3</v>
      </c>
    </row>
    <row r="33" spans="1:2" x14ac:dyDescent="0.25">
      <c r="A33" s="17">
        <v>57</v>
      </c>
      <c r="B33" s="4">
        <v>4.1640000000000002E-3</v>
      </c>
    </row>
    <row r="34" spans="1:2" x14ac:dyDescent="0.25">
      <c r="A34" s="17">
        <v>58</v>
      </c>
      <c r="B34" s="4">
        <v>4.3350000000000003E-3</v>
      </c>
    </row>
    <row r="35" spans="1:2" x14ac:dyDescent="0.25">
      <c r="A35" s="17">
        <v>59</v>
      </c>
      <c r="B35" s="4">
        <v>4.522E-3</v>
      </c>
    </row>
    <row r="36" spans="1:2" x14ac:dyDescent="0.25">
      <c r="A36" s="17">
        <v>60</v>
      </c>
      <c r="B36" s="4">
        <v>4.7470000000000004E-3</v>
      </c>
    </row>
    <row r="37" spans="1:2" x14ac:dyDescent="0.25">
      <c r="A37" s="17">
        <v>61</v>
      </c>
      <c r="B37" s="4">
        <v>4.9870000000000001E-3</v>
      </c>
    </row>
    <row r="38" spans="1:2" x14ac:dyDescent="0.25">
      <c r="A38" s="17">
        <v>62</v>
      </c>
      <c r="B38" s="4">
        <v>5.2249999999999996E-3</v>
      </c>
    </row>
    <row r="39" spans="1:2" x14ac:dyDescent="0.25">
      <c r="A39" s="17">
        <v>63</v>
      </c>
      <c r="B39" s="4">
        <v>5.4879999999999998E-3</v>
      </c>
    </row>
    <row r="40" spans="1:2" x14ac:dyDescent="0.25">
      <c r="A40" s="17">
        <v>64</v>
      </c>
      <c r="B40" s="4">
        <v>5.7670000000000004E-3</v>
      </c>
    </row>
    <row r="41" spans="1:2" x14ac:dyDescent="0.25">
      <c r="A41" s="17">
        <v>65</v>
      </c>
      <c r="B41" s="4">
        <v>6.0780000000000001E-3</v>
      </c>
    </row>
    <row r="42" spans="1:2" x14ac:dyDescent="0.25">
      <c r="A42" s="17">
        <v>66</v>
      </c>
      <c r="B42" s="4">
        <v>6.4359999999999999E-3</v>
      </c>
    </row>
    <row r="43" spans="1:2" x14ac:dyDescent="0.25">
      <c r="A43" s="17">
        <v>67</v>
      </c>
      <c r="B43" s="4">
        <v>6.8199999999999997E-3</v>
      </c>
    </row>
    <row r="44" spans="1:2" x14ac:dyDescent="0.25">
      <c r="A44" s="17">
        <v>68</v>
      </c>
      <c r="B44" s="4">
        <v>7.2269999999999999E-3</v>
      </c>
    </row>
    <row r="45" spans="1:2" x14ac:dyDescent="0.25">
      <c r="A45" s="17">
        <v>69</v>
      </c>
      <c r="B45" s="4">
        <v>7.6860000000000001E-3</v>
      </c>
    </row>
    <row r="46" spans="1:2" x14ac:dyDescent="0.25">
      <c r="A46" s="17">
        <v>70</v>
      </c>
      <c r="B46" s="4">
        <v>8.2030000000000002E-3</v>
      </c>
    </row>
    <row r="47" spans="1:2" x14ac:dyDescent="0.25">
      <c r="A47" s="17">
        <v>71</v>
      </c>
      <c r="B47" s="4">
        <v>8.7950000000000007E-3</v>
      </c>
    </row>
    <row r="48" spans="1:2" x14ac:dyDescent="0.25">
      <c r="A48" s="17">
        <v>72</v>
      </c>
      <c r="B48" s="4">
        <v>9.4780000000000003E-3</v>
      </c>
    </row>
    <row r="49" spans="1:2" x14ac:dyDescent="0.25">
      <c r="A49" s="17">
        <v>73</v>
      </c>
      <c r="B49" s="4">
        <v>1.0265E-2</v>
      </c>
    </row>
    <row r="50" spans="1:2" x14ac:dyDescent="0.25">
      <c r="A50" s="17">
        <v>74</v>
      </c>
      <c r="B50" s="4">
        <v>1.1204E-2</v>
      </c>
    </row>
    <row r="51" spans="1:2" x14ac:dyDescent="0.25">
      <c r="A51" s="17">
        <v>75</v>
      </c>
      <c r="B51" s="4">
        <v>1.2285000000000001E-2</v>
      </c>
    </row>
    <row r="52" spans="1:2" x14ac:dyDescent="0.25">
      <c r="A52" s="17">
        <v>76</v>
      </c>
      <c r="B52" s="4">
        <v>1.3528E-2</v>
      </c>
    </row>
    <row r="53" spans="1:2" x14ac:dyDescent="0.25">
      <c r="A53" s="17">
        <v>77</v>
      </c>
      <c r="B53" s="4">
        <v>1.4963000000000001E-2</v>
      </c>
    </row>
    <row r="54" spans="1:2" x14ac:dyDescent="0.25">
      <c r="A54" s="17">
        <v>78</v>
      </c>
      <c r="B54" s="4">
        <v>1.6567999999999999E-2</v>
      </c>
    </row>
    <row r="55" spans="1:2" x14ac:dyDescent="0.25">
      <c r="A55" s="17">
        <v>79</v>
      </c>
      <c r="B55" s="4">
        <v>1.8353999999999999E-2</v>
      </c>
    </row>
    <row r="56" spans="1:2" x14ac:dyDescent="0.25">
      <c r="A56" s="17">
        <v>80</v>
      </c>
      <c r="B56" s="4">
        <v>2.0303000000000002E-2</v>
      </c>
    </row>
    <row r="57" spans="1:2" x14ac:dyDescent="0.25">
      <c r="A57" s="17">
        <v>81</v>
      </c>
      <c r="B57" s="4">
        <v>2.2446000000000001E-2</v>
      </c>
    </row>
    <row r="58" spans="1:2" x14ac:dyDescent="0.25">
      <c r="A58" s="17">
        <v>82</v>
      </c>
      <c r="B58" s="4">
        <v>2.4856E-2</v>
      </c>
    </row>
    <row r="59" spans="1:2" x14ac:dyDescent="0.25">
      <c r="A59" s="17">
        <v>83</v>
      </c>
      <c r="B59" s="4">
        <v>2.7564999999999999E-2</v>
      </c>
    </row>
    <row r="60" spans="1:2" x14ac:dyDescent="0.25">
      <c r="A60" s="17">
        <v>84</v>
      </c>
      <c r="B60" s="4">
        <v>3.0620999999999999E-2</v>
      </c>
    </row>
    <row r="61" spans="1:2" x14ac:dyDescent="0.25">
      <c r="A61" s="17">
        <v>85</v>
      </c>
      <c r="B61" s="4">
        <v>3.3921E-2</v>
      </c>
    </row>
    <row r="62" spans="1:2" x14ac:dyDescent="0.25">
      <c r="A62" s="17">
        <v>86</v>
      </c>
      <c r="B62" s="4">
        <v>3.7368999999999999E-2</v>
      </c>
    </row>
    <row r="63" spans="1:2" x14ac:dyDescent="0.25">
      <c r="A63" s="17">
        <v>87</v>
      </c>
      <c r="B63" s="20">
        <v>5.0548205999999998E-2</v>
      </c>
    </row>
    <row r="64" spans="1:2" x14ac:dyDescent="0.25">
      <c r="A64" s="17">
        <v>88</v>
      </c>
      <c r="B64" s="20">
        <v>6.4784177999999998E-2</v>
      </c>
    </row>
    <row r="65" spans="1:2" x14ac:dyDescent="0.25">
      <c r="A65" s="17">
        <v>89</v>
      </c>
      <c r="B65" s="20">
        <v>8.0470763000000001E-2</v>
      </c>
    </row>
    <row r="66" spans="1:2" x14ac:dyDescent="0.25">
      <c r="A66" s="17">
        <v>90</v>
      </c>
      <c r="B66" s="20">
        <v>9.7818447000000003E-2</v>
      </c>
    </row>
    <row r="67" spans="1:2" x14ac:dyDescent="0.25">
      <c r="A67" s="17">
        <v>91</v>
      </c>
      <c r="B67" s="20">
        <v>0.115047869</v>
      </c>
    </row>
    <row r="68" spans="1:2" x14ac:dyDescent="0.25">
      <c r="A68" s="17">
        <v>92</v>
      </c>
      <c r="B68" s="20">
        <v>0.13365521</v>
      </c>
    </row>
    <row r="69" spans="1:2" x14ac:dyDescent="0.25">
      <c r="A69" s="17">
        <v>93</v>
      </c>
      <c r="B69" s="20">
        <v>0.153152232</v>
      </c>
    </row>
    <row r="70" spans="1:2" x14ac:dyDescent="0.25">
      <c r="A70" s="17">
        <v>94</v>
      </c>
      <c r="B70" s="20">
        <v>0.17329698399999999</v>
      </c>
    </row>
    <row r="71" spans="1:2" x14ac:dyDescent="0.25">
      <c r="A71" s="17">
        <v>95</v>
      </c>
      <c r="B71" s="20">
        <v>0.19491187900000001</v>
      </c>
    </row>
    <row r="72" spans="1:2" x14ac:dyDescent="0.25">
      <c r="A72" s="17">
        <v>96</v>
      </c>
      <c r="B72" s="20">
        <v>0.21714087100000001</v>
      </c>
    </row>
    <row r="73" spans="1:2" x14ac:dyDescent="0.25">
      <c r="A73" s="17">
        <v>97</v>
      </c>
      <c r="B73" s="20">
        <v>0.240684854</v>
      </c>
    </row>
    <row r="74" spans="1:2" x14ac:dyDescent="0.25">
      <c r="A74" s="17">
        <v>98</v>
      </c>
      <c r="B74" s="20">
        <v>0.26560892699999999</v>
      </c>
    </row>
    <row r="75" spans="1:2" x14ac:dyDescent="0.25">
      <c r="A75" s="17">
        <v>99</v>
      </c>
      <c r="B75" s="20">
        <v>0.29099302900000001</v>
      </c>
    </row>
    <row r="76" spans="1:2" x14ac:dyDescent="0.25">
      <c r="A76" s="17">
        <v>100</v>
      </c>
      <c r="B76" s="20">
        <v>0.31752069599999999</v>
      </c>
    </row>
    <row r="77" spans="1:2" x14ac:dyDescent="0.25">
      <c r="A77" s="17">
        <v>101</v>
      </c>
      <c r="B77" s="20">
        <v>0.344227385</v>
      </c>
    </row>
    <row r="78" spans="1:2" x14ac:dyDescent="0.25">
      <c r="A78" s="17">
        <v>102</v>
      </c>
      <c r="B78" s="20">
        <v>0.370496828</v>
      </c>
    </row>
    <row r="79" spans="1:2" x14ac:dyDescent="0.25">
      <c r="A79" s="17">
        <v>103</v>
      </c>
      <c r="B79" s="20">
        <v>0.397394472</v>
      </c>
    </row>
    <row r="80" spans="1:2" x14ac:dyDescent="0.25">
      <c r="A80" s="17">
        <v>104</v>
      </c>
      <c r="B80" s="20">
        <v>0.424762996</v>
      </c>
    </row>
    <row r="81" spans="1:2" x14ac:dyDescent="0.25">
      <c r="A81" s="17">
        <v>105</v>
      </c>
      <c r="B81" s="20">
        <v>0.45242554800000001</v>
      </c>
    </row>
    <row r="82" spans="1:2" x14ac:dyDescent="0.25">
      <c r="A82" s="17">
        <v>106</v>
      </c>
      <c r="B82" s="20">
        <v>0.48020744799999998</v>
      </c>
    </row>
    <row r="83" spans="1:2" x14ac:dyDescent="0.25">
      <c r="A83" s="17">
        <v>107</v>
      </c>
      <c r="B83" s="20">
        <v>0.508136904</v>
      </c>
    </row>
    <row r="84" spans="1:2" x14ac:dyDescent="0.25">
      <c r="A84" s="17">
        <v>108</v>
      </c>
      <c r="B84" s="20">
        <v>0.53626491099999996</v>
      </c>
    </row>
    <row r="85" spans="1:2" x14ac:dyDescent="0.25">
      <c r="A85" s="17">
        <v>109</v>
      </c>
      <c r="B85" s="20">
        <v>0.564431978</v>
      </c>
    </row>
    <row r="86" spans="1:2" x14ac:dyDescent="0.25">
      <c r="A86" s="17">
        <v>110</v>
      </c>
      <c r="B86" s="20">
        <v>0.59247427200000002</v>
      </c>
    </row>
    <row r="87" spans="1:2" x14ac:dyDescent="0.25">
      <c r="A87" s="17">
        <v>111</v>
      </c>
      <c r="B87" s="20">
        <v>0.62503115200000003</v>
      </c>
    </row>
    <row r="88" spans="1:2" x14ac:dyDescent="0.25">
      <c r="A88" s="17">
        <v>112</v>
      </c>
      <c r="B88" s="20">
        <v>0.65741117999999998</v>
      </c>
    </row>
    <row r="89" spans="1:2" x14ac:dyDescent="0.25">
      <c r="A89" s="17">
        <v>113</v>
      </c>
      <c r="B89" s="20">
        <v>0.68957421399999996</v>
      </c>
    </row>
    <row r="90" spans="1:2" x14ac:dyDescent="0.25">
      <c r="A90" s="17">
        <v>114</v>
      </c>
      <c r="B90" s="20">
        <v>0.72148010799999995</v>
      </c>
    </row>
    <row r="91" spans="1:2" x14ac:dyDescent="0.25">
      <c r="A91" s="17">
        <v>115</v>
      </c>
      <c r="B91" s="20">
        <v>0.75308980400000003</v>
      </c>
    </row>
    <row r="92" spans="1:2" x14ac:dyDescent="0.25">
      <c r="A92" s="17">
        <v>116</v>
      </c>
      <c r="B92" s="20">
        <v>0.78453892300000005</v>
      </c>
    </row>
    <row r="93" spans="1:2" x14ac:dyDescent="0.25">
      <c r="A93" s="17">
        <v>117</v>
      </c>
      <c r="B93" s="20">
        <v>0.81598695700000001</v>
      </c>
    </row>
    <row r="94" spans="1:2" x14ac:dyDescent="0.25">
      <c r="A94" s="17">
        <v>118</v>
      </c>
      <c r="B94" s="20">
        <v>0.84743607600000004</v>
      </c>
    </row>
    <row r="95" spans="1:2" x14ac:dyDescent="0.25">
      <c r="A95" s="17">
        <v>119</v>
      </c>
      <c r="B95" s="20">
        <v>0.87888519499999995</v>
      </c>
    </row>
    <row r="96" spans="1:2" x14ac:dyDescent="0.25">
      <c r="A96" s="21">
        <v>120</v>
      </c>
      <c r="B96" s="20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6DE2-E7AB-485C-809F-4AFCF757F703}">
  <sheetPr codeName="Sheet99"/>
  <dimension ref="A1:M142"/>
  <sheetViews>
    <sheetView topLeftCell="A47" workbookViewId="0">
      <selection activeCell="G73" sqref="G73"/>
    </sheetView>
  </sheetViews>
  <sheetFormatPr defaultRowHeight="15" x14ac:dyDescent="0.25"/>
  <cols>
    <col min="3" max="3" width="9.28515625" bestFit="1" customWidth="1"/>
  </cols>
  <sheetData>
    <row r="1" spans="1:7" ht="75" x14ac:dyDescent="0.25">
      <c r="A1" s="15" t="s">
        <v>5</v>
      </c>
      <c r="B1" s="22" t="s">
        <v>54</v>
      </c>
      <c r="C1" s="23" t="s">
        <v>55</v>
      </c>
      <c r="D1" s="23" t="s">
        <v>56</v>
      </c>
      <c r="E1" s="24" t="s">
        <v>57</v>
      </c>
    </row>
    <row r="2" spans="1:7" x14ac:dyDescent="0.25">
      <c r="A2" s="17">
        <v>1962</v>
      </c>
      <c r="B2" s="25">
        <v>2.6700000000000002E-2</v>
      </c>
      <c r="C2" s="25">
        <v>3.1E-2</v>
      </c>
      <c r="D2" s="25">
        <v>3.5200000000000002E-2</v>
      </c>
      <c r="E2" s="26">
        <v>4.4900000000000002E-2</v>
      </c>
      <c r="G2" s="5" t="s">
        <v>58</v>
      </c>
    </row>
    <row r="3" spans="1:7" x14ac:dyDescent="0.25">
      <c r="A3" s="17">
        <v>1963</v>
      </c>
      <c r="B3" s="25">
        <v>2.3699999999999999E-2</v>
      </c>
      <c r="C3" s="25">
        <v>3.78E-2</v>
      </c>
      <c r="D3" s="25">
        <v>0.04</v>
      </c>
      <c r="E3" s="26">
        <v>4.7500000000000001E-2</v>
      </c>
    </row>
    <row r="4" spans="1:7" x14ac:dyDescent="0.25">
      <c r="A4" s="17">
        <v>1964</v>
      </c>
      <c r="B4" s="25">
        <v>2.6700000000000002E-2</v>
      </c>
      <c r="C4" s="25">
        <v>3.9800000000000002E-2</v>
      </c>
      <c r="D4" s="25">
        <v>4.3900000000000002E-2</v>
      </c>
      <c r="E4" s="26">
        <v>4.7899999999999998E-2</v>
      </c>
    </row>
    <row r="5" spans="1:7" x14ac:dyDescent="0.25">
      <c r="A5" s="17">
        <v>1965</v>
      </c>
      <c r="B5" s="25">
        <v>3.4099999999999998E-2</v>
      </c>
      <c r="C5" s="25">
        <v>4.48E-2</v>
      </c>
      <c r="D5" s="25">
        <v>4.58E-2</v>
      </c>
      <c r="E5" s="26">
        <v>4.7500000000000001E-2</v>
      </c>
    </row>
    <row r="6" spans="1:7" x14ac:dyDescent="0.25">
      <c r="A6" s="17">
        <v>1966</v>
      </c>
      <c r="B6" s="25">
        <v>3.1699999999999999E-2</v>
      </c>
      <c r="C6" s="25">
        <v>5.9299999999999999E-2</v>
      </c>
      <c r="D6" s="25">
        <v>6.0999999999999999E-2</v>
      </c>
      <c r="E6" s="26">
        <v>5.79E-2</v>
      </c>
    </row>
    <row r="7" spans="1:7" x14ac:dyDescent="0.25">
      <c r="A7" s="17">
        <v>1967</v>
      </c>
      <c r="B7" s="25">
        <v>3.15E-2</v>
      </c>
      <c r="C7" s="25">
        <v>4.8399999999999999E-2</v>
      </c>
      <c r="D7" s="25">
        <v>5.62E-2</v>
      </c>
      <c r="E7" s="26">
        <v>5.79E-2</v>
      </c>
    </row>
    <row r="8" spans="1:7" x14ac:dyDescent="0.25">
      <c r="A8" s="17">
        <v>1968</v>
      </c>
      <c r="B8" s="25">
        <v>3.1800000000000002E-2</v>
      </c>
      <c r="C8" s="25">
        <v>6.2199999999999998E-2</v>
      </c>
      <c r="D8" s="25">
        <v>6.2799999999999995E-2</v>
      </c>
      <c r="E8" s="26">
        <v>6.2300000000000001E-2</v>
      </c>
    </row>
    <row r="9" spans="1:7" x14ac:dyDescent="0.25">
      <c r="A9" s="17">
        <v>1969</v>
      </c>
      <c r="B9" s="25">
        <v>3.15E-2</v>
      </c>
      <c r="C9" s="25">
        <v>9.0200000000000002E-2</v>
      </c>
      <c r="D9" s="25">
        <v>7.9299999999999995E-2</v>
      </c>
      <c r="E9" s="26">
        <v>7.3899999999999993E-2</v>
      </c>
    </row>
    <row r="10" spans="1:7" x14ac:dyDescent="0.25">
      <c r="A10" s="17">
        <v>1970</v>
      </c>
      <c r="B10" s="25">
        <v>4.5400000000000003E-2</v>
      </c>
      <c r="C10" s="25">
        <v>8.3000000000000004E-2</v>
      </c>
      <c r="D10" s="25">
        <v>8.0399999999999999E-2</v>
      </c>
      <c r="E10" s="26">
        <v>8.5500000000000007E-2</v>
      </c>
    </row>
    <row r="11" spans="1:7" x14ac:dyDescent="0.25">
      <c r="A11" s="17">
        <v>1971</v>
      </c>
      <c r="B11" s="25">
        <v>5.1999999999999998E-2</v>
      </c>
      <c r="C11" s="25">
        <v>5.04E-2</v>
      </c>
      <c r="D11" s="25">
        <v>5.2900000000000003E-2</v>
      </c>
      <c r="E11" s="26">
        <v>6.7000000000000004E-2</v>
      </c>
    </row>
    <row r="12" spans="1:7" x14ac:dyDescent="0.25">
      <c r="A12" s="17">
        <v>1972</v>
      </c>
      <c r="B12" s="25">
        <v>5.5399999999999998E-2</v>
      </c>
      <c r="C12" s="25">
        <v>5.04E-2</v>
      </c>
      <c r="D12" s="25">
        <v>5.6300000000000003E-2</v>
      </c>
      <c r="E12" s="26">
        <v>7.1099999999999997E-2</v>
      </c>
    </row>
    <row r="13" spans="1:7" x14ac:dyDescent="0.25">
      <c r="A13" s="17">
        <v>1973</v>
      </c>
      <c r="B13" s="25">
        <v>7.9500000000000001E-2</v>
      </c>
      <c r="C13" s="25">
        <v>9.7000000000000003E-2</v>
      </c>
      <c r="D13" s="25">
        <v>8.14E-2</v>
      </c>
      <c r="E13" s="26">
        <v>7.5700000000000003E-2</v>
      </c>
    </row>
    <row r="14" spans="1:7" x14ac:dyDescent="0.25">
      <c r="A14" s="17">
        <v>1974</v>
      </c>
      <c r="B14" s="25">
        <v>0.12620000000000001</v>
      </c>
      <c r="C14" s="25">
        <v>0.11899999999999999</v>
      </c>
      <c r="D14" s="25">
        <v>9.3600000000000003E-2</v>
      </c>
      <c r="E14" s="26">
        <v>8.5900000000000004E-2</v>
      </c>
    </row>
    <row r="15" spans="1:7" x14ac:dyDescent="0.25">
      <c r="A15" s="17">
        <v>1975</v>
      </c>
      <c r="B15" s="25">
        <v>8.9099999999999999E-2</v>
      </c>
      <c r="C15" s="25">
        <v>6.3600000000000004E-2</v>
      </c>
      <c r="D15" s="25">
        <v>7.4099999999999999E-2</v>
      </c>
      <c r="E15" s="26">
        <v>8.7499999999999994E-2</v>
      </c>
    </row>
    <row r="16" spans="1:7" x14ac:dyDescent="0.25">
      <c r="A16" s="17">
        <v>1976</v>
      </c>
      <c r="B16" s="25">
        <v>7.22E-2</v>
      </c>
      <c r="C16" s="25">
        <v>5.5599999999999997E-2</v>
      </c>
      <c r="D16" s="25">
        <v>6.5100000000000005E-2</v>
      </c>
      <c r="E16" s="26">
        <v>8.4699999999999998E-2</v>
      </c>
    </row>
    <row r="17" spans="1:5" x14ac:dyDescent="0.25">
      <c r="A17" s="17">
        <v>1977</v>
      </c>
      <c r="B17" s="25">
        <v>8.3500000000000005E-2</v>
      </c>
      <c r="C17" s="25">
        <v>6.3200000000000006E-2</v>
      </c>
      <c r="D17" s="25">
        <v>6.9199999999999998E-2</v>
      </c>
      <c r="E17" s="26">
        <v>8.4500000000000006E-2</v>
      </c>
    </row>
    <row r="18" spans="1:5" x14ac:dyDescent="0.25">
      <c r="A18" s="17">
        <v>1978</v>
      </c>
      <c r="B18" s="25">
        <v>7.3700000000000002E-2</v>
      </c>
      <c r="C18" s="25">
        <v>9.2100000000000001E-2</v>
      </c>
      <c r="D18" s="25">
        <v>9.6500000000000002E-2</v>
      </c>
      <c r="E18" s="26">
        <v>9.7299999999999998E-2</v>
      </c>
    </row>
    <row r="19" spans="1:5" x14ac:dyDescent="0.25">
      <c r="A19" s="17">
        <v>1979</v>
      </c>
      <c r="B19" s="25">
        <v>8.0600000000000005E-2</v>
      </c>
      <c r="C19" s="25">
        <v>0.13200000000000001</v>
      </c>
      <c r="D19" s="25">
        <v>0.126</v>
      </c>
      <c r="E19" s="26">
        <v>0.1123</v>
      </c>
    </row>
    <row r="20" spans="1:5" x14ac:dyDescent="0.25">
      <c r="A20" s="17">
        <v>1980</v>
      </c>
      <c r="B20" s="25">
        <v>0.1255</v>
      </c>
      <c r="C20" s="25">
        <v>0.14649999999999999</v>
      </c>
      <c r="D20" s="25">
        <v>0.1323</v>
      </c>
      <c r="E20" s="26">
        <v>0.1258</v>
      </c>
    </row>
    <row r="21" spans="1:5" x14ac:dyDescent="0.25">
      <c r="A21" s="17">
        <v>1981</v>
      </c>
      <c r="B21" s="25">
        <v>0.1129</v>
      </c>
      <c r="C21" s="25">
        <v>0.17480000000000001</v>
      </c>
      <c r="D21" s="25">
        <v>0.15609999999999999</v>
      </c>
      <c r="E21" s="26">
        <v>0.14630000000000001</v>
      </c>
    </row>
    <row r="22" spans="1:5" x14ac:dyDescent="0.25">
      <c r="A22" s="17">
        <v>1982</v>
      </c>
      <c r="B22" s="25">
        <v>7.6300000000000007E-2</v>
      </c>
      <c r="C22" s="25">
        <v>0.14180000000000001</v>
      </c>
      <c r="D22" s="25">
        <v>0.1419</v>
      </c>
      <c r="E22" s="26">
        <v>0.15029999999999999</v>
      </c>
    </row>
    <row r="23" spans="1:5" x14ac:dyDescent="0.25">
      <c r="A23" s="17">
        <v>1983</v>
      </c>
      <c r="B23" s="25">
        <v>7.3400000000000007E-2</v>
      </c>
      <c r="C23" s="25">
        <v>9.9299999999999999E-2</v>
      </c>
      <c r="D23" s="25">
        <v>0.1047</v>
      </c>
      <c r="E23" s="26">
        <v>0.12180000000000001</v>
      </c>
    </row>
    <row r="24" spans="1:5" x14ac:dyDescent="0.25">
      <c r="A24" s="17">
        <v>1984</v>
      </c>
      <c r="B24" s="25">
        <v>6.1600000000000002E-2</v>
      </c>
      <c r="C24" s="25">
        <v>0.1195</v>
      </c>
      <c r="D24" s="25">
        <v>0.12670000000000001</v>
      </c>
      <c r="E24" s="26">
        <v>0.14430000000000001</v>
      </c>
    </row>
    <row r="25" spans="1:5" x14ac:dyDescent="0.25">
      <c r="A25" s="17">
        <v>1985</v>
      </c>
      <c r="B25" s="25">
        <v>4.2500000000000003E-2</v>
      </c>
      <c r="C25" s="25">
        <v>9.2700000000000005E-2</v>
      </c>
      <c r="D25" s="25">
        <v>9.6000000000000002E-2</v>
      </c>
      <c r="E25" s="26">
        <v>0.1201</v>
      </c>
    </row>
    <row r="26" spans="1:5" x14ac:dyDescent="0.25">
      <c r="A26" s="17">
        <v>1986</v>
      </c>
      <c r="B26" s="25">
        <v>2.7300000000000001E-2</v>
      </c>
      <c r="C26" s="25">
        <v>7.3300000000000004E-2</v>
      </c>
      <c r="D26" s="25">
        <v>6.8900000000000003E-2</v>
      </c>
      <c r="E26" s="26">
        <v>8.2799999999999999E-2</v>
      </c>
    </row>
    <row r="27" spans="1:5" x14ac:dyDescent="0.25">
      <c r="A27" s="17">
        <v>1987</v>
      </c>
      <c r="B27" s="25">
        <v>3.56E-2</v>
      </c>
      <c r="C27" s="25">
        <v>7.4300000000000005E-2</v>
      </c>
      <c r="D27" s="25">
        <v>0.15079999999999999</v>
      </c>
      <c r="E27" s="26">
        <v>0.17</v>
      </c>
    </row>
    <row r="28" spans="1:5" x14ac:dyDescent="0.25">
      <c r="A28" s="17">
        <v>1988</v>
      </c>
      <c r="B28" s="25">
        <v>5.0599999999999999E-2</v>
      </c>
      <c r="C28" s="25">
        <v>8.9399999999999993E-2</v>
      </c>
      <c r="D28" s="25">
        <v>9.0399999999999994E-2</v>
      </c>
      <c r="E28" s="26">
        <v>0.1033</v>
      </c>
    </row>
    <row r="29" spans="1:5" x14ac:dyDescent="0.25">
      <c r="A29" s="17">
        <v>1989</v>
      </c>
      <c r="B29" s="25">
        <v>5.6899999999999999E-2</v>
      </c>
      <c r="C29" s="25">
        <v>0.1084</v>
      </c>
      <c r="D29" s="25">
        <v>0.10050000000000001</v>
      </c>
      <c r="E29" s="26">
        <v>0.1</v>
      </c>
    </row>
    <row r="30" spans="1:5" x14ac:dyDescent="0.25">
      <c r="A30" s="17">
        <v>1990</v>
      </c>
      <c r="B30" s="25">
        <v>6.4299999999999996E-2</v>
      </c>
      <c r="C30" s="25">
        <v>9.5600000000000004E-2</v>
      </c>
      <c r="D30" s="25">
        <v>9.3100000000000002E-2</v>
      </c>
      <c r="E30" s="26">
        <v>0.10050000000000001</v>
      </c>
    </row>
    <row r="31" spans="1:5" x14ac:dyDescent="0.25">
      <c r="A31" s="17">
        <v>1991</v>
      </c>
      <c r="B31" s="25">
        <v>4.82E-2</v>
      </c>
      <c r="C31" s="25">
        <v>6.5199999999999994E-2</v>
      </c>
      <c r="D31" s="25">
        <v>6.6699999999999995E-2</v>
      </c>
      <c r="E31" s="26">
        <v>8.8999999999999996E-2</v>
      </c>
    </row>
    <row r="32" spans="1:5" x14ac:dyDescent="0.25">
      <c r="A32" s="17">
        <v>1992</v>
      </c>
      <c r="B32" s="25">
        <v>5.0799999999999998E-2</v>
      </c>
      <c r="C32" s="25">
        <v>4.1500000000000002E-2</v>
      </c>
      <c r="D32" s="25">
        <v>4.5199999999999997E-2</v>
      </c>
      <c r="E32" s="26">
        <v>7.9500000000000001E-2</v>
      </c>
    </row>
    <row r="33" spans="1:13" x14ac:dyDescent="0.25">
      <c r="A33" s="17">
        <v>1993</v>
      </c>
      <c r="B33" s="25">
        <v>4.3200000000000002E-2</v>
      </c>
      <c r="C33" s="25">
        <v>3.4000000000000002E-2</v>
      </c>
      <c r="D33" s="25">
        <v>3.8300000000000001E-2</v>
      </c>
      <c r="E33" s="26">
        <v>6.6100000000000006E-2</v>
      </c>
    </row>
    <row r="34" spans="1:13" x14ac:dyDescent="0.25">
      <c r="A34" s="17">
        <v>1994</v>
      </c>
      <c r="B34" s="25">
        <v>4.24E-2</v>
      </c>
      <c r="C34" s="25">
        <v>4.8099999999999997E-2</v>
      </c>
      <c r="D34" s="25">
        <v>6.0600000000000001E-2</v>
      </c>
      <c r="E34" s="26">
        <v>7.9799999999999996E-2</v>
      </c>
    </row>
    <row r="35" spans="1:13" x14ac:dyDescent="0.25">
      <c r="A35" s="17">
        <v>1995</v>
      </c>
      <c r="B35" s="25">
        <v>3.73E-2</v>
      </c>
      <c r="C35" s="25">
        <v>6.7799999999999999E-2</v>
      </c>
      <c r="D35" s="25">
        <v>6.8900000000000003E-2</v>
      </c>
      <c r="E35" s="26">
        <v>7.5999999999999998E-2</v>
      </c>
    </row>
    <row r="36" spans="1:13" x14ac:dyDescent="0.25">
      <c r="A36" s="17">
        <v>1996</v>
      </c>
      <c r="B36" s="25">
        <v>3.61E-2</v>
      </c>
      <c r="C36" s="25">
        <v>6.2300000000000001E-2</v>
      </c>
      <c r="D36" s="25">
        <v>6.4399999999999999E-2</v>
      </c>
      <c r="E36" s="26">
        <v>7.4300000000000005E-2</v>
      </c>
    </row>
    <row r="37" spans="1:13" x14ac:dyDescent="0.25">
      <c r="A37" s="17">
        <v>1997</v>
      </c>
      <c r="B37" s="25">
        <v>2.6700000000000002E-2</v>
      </c>
      <c r="C37" s="25">
        <v>5.9700000000000003E-2</v>
      </c>
      <c r="D37" s="25">
        <v>6.13E-2</v>
      </c>
      <c r="E37" s="26">
        <v>6.9199999999999998E-2</v>
      </c>
    </row>
    <row r="38" spans="1:13" x14ac:dyDescent="0.25">
      <c r="A38" s="17">
        <v>1998</v>
      </c>
      <c r="B38" s="25">
        <v>2.53E-2</v>
      </c>
      <c r="C38" s="25">
        <v>6.1499999999999999E-2</v>
      </c>
      <c r="D38" s="25">
        <v>5.79E-2</v>
      </c>
      <c r="E38" s="26">
        <v>6.0299999999999999E-2</v>
      </c>
    </row>
    <row r="39" spans="1:13" x14ac:dyDescent="0.25">
      <c r="A39" s="17">
        <v>1999</v>
      </c>
      <c r="B39" s="25">
        <v>2.0799999999999999E-2</v>
      </c>
      <c r="C39" s="25">
        <v>5.8700000000000002E-2</v>
      </c>
      <c r="D39" s="25">
        <v>5.9700000000000003E-2</v>
      </c>
      <c r="E39" s="26">
        <v>6.6100000000000006E-2</v>
      </c>
    </row>
    <row r="40" spans="1:13" x14ac:dyDescent="0.25">
      <c r="A40" s="17">
        <v>2000</v>
      </c>
      <c r="B40" s="25">
        <v>2.52E-2</v>
      </c>
      <c r="C40" s="25">
        <v>6.9400000000000003E-2</v>
      </c>
      <c r="D40" s="25">
        <v>6.7900000000000002E-2</v>
      </c>
      <c r="E40" s="26">
        <v>6.6900000000000001E-2</v>
      </c>
      <c r="J40" s="25"/>
      <c r="K40" s="5"/>
      <c r="L40" s="5"/>
      <c r="M40" s="5"/>
    </row>
    <row r="41" spans="1:13" x14ac:dyDescent="0.25">
      <c r="A41" s="17">
        <v>2001</v>
      </c>
      <c r="B41" s="25">
        <v>3.3000000000000002E-2</v>
      </c>
      <c r="C41" s="25">
        <v>4.2599999999999999E-2</v>
      </c>
      <c r="D41" s="25">
        <v>3.8199999999999998E-2</v>
      </c>
      <c r="E41" s="26">
        <v>5.5300000000000002E-2</v>
      </c>
      <c r="J41" s="27"/>
      <c r="K41" s="5"/>
      <c r="L41" s="5"/>
      <c r="M41" s="5"/>
    </row>
    <row r="42" spans="1:13" x14ac:dyDescent="0.25">
      <c r="A42" s="17">
        <v>2002</v>
      </c>
      <c r="B42" s="25">
        <v>1.9900000000000001E-2</v>
      </c>
      <c r="C42" s="25">
        <v>1.8599999999999998E-2</v>
      </c>
      <c r="D42" s="25">
        <v>2.23E-2</v>
      </c>
      <c r="E42" s="26">
        <v>5.0700000000000002E-2</v>
      </c>
      <c r="J42" s="28"/>
      <c r="K42" s="5"/>
      <c r="M42" s="5"/>
    </row>
    <row r="43" spans="1:13" x14ac:dyDescent="0.25">
      <c r="A43" s="17">
        <v>2003</v>
      </c>
      <c r="B43" s="25">
        <v>2.07E-2</v>
      </c>
      <c r="C43" s="25">
        <v>1.24E-2</v>
      </c>
      <c r="D43" s="25">
        <v>1.3599999999999999E-2</v>
      </c>
      <c r="E43" s="26">
        <v>4.48E-2</v>
      </c>
      <c r="J43" s="28"/>
      <c r="K43" s="5"/>
      <c r="M43" s="5"/>
    </row>
    <row r="44" spans="1:13" x14ac:dyDescent="0.25">
      <c r="A44" s="17">
        <v>2004</v>
      </c>
      <c r="B44" s="25">
        <v>2.4799999999999999E-2</v>
      </c>
      <c r="C44" s="25">
        <v>1.5900000000000001E-2</v>
      </c>
      <c r="D44" s="25">
        <v>2.1899999999999999E-2</v>
      </c>
      <c r="E44" s="26">
        <v>4.8500000000000001E-2</v>
      </c>
      <c r="J44" s="28"/>
      <c r="K44" s="5"/>
      <c r="M44" s="5"/>
    </row>
    <row r="45" spans="1:13" x14ac:dyDescent="0.25">
      <c r="A45" s="17">
        <v>2005</v>
      </c>
      <c r="B45" s="25">
        <v>2.7199999999999998E-2</v>
      </c>
      <c r="C45" s="25">
        <v>3.6400000000000002E-2</v>
      </c>
      <c r="D45" s="25">
        <v>4.1000000000000002E-2</v>
      </c>
      <c r="E45" s="26">
        <v>4.8300000000000003E-2</v>
      </c>
      <c r="J45" s="28"/>
      <c r="K45" s="5"/>
      <c r="M45" s="5"/>
    </row>
    <row r="46" spans="1:13" x14ac:dyDescent="0.25">
      <c r="A46" s="17">
        <v>2006</v>
      </c>
      <c r="B46" s="25">
        <v>3.2000000000000001E-2</v>
      </c>
      <c r="C46" s="25">
        <v>5.8799999999999998E-2</v>
      </c>
      <c r="D46" s="25">
        <v>5.8500000000000003E-2</v>
      </c>
      <c r="E46" s="26">
        <v>5.6899999999999999E-2</v>
      </c>
      <c r="J46" s="28"/>
      <c r="K46" s="5"/>
      <c r="M46" s="5"/>
    </row>
    <row r="47" spans="1:13" x14ac:dyDescent="0.25">
      <c r="A47" s="17">
        <v>2007</v>
      </c>
      <c r="B47" s="25">
        <v>2.8199999999999999E-2</v>
      </c>
      <c r="C47" s="25">
        <v>5.4699999999999999E-2</v>
      </c>
      <c r="D47" s="25">
        <v>4.9099999999999998E-2</v>
      </c>
      <c r="E47" s="26">
        <v>5.0299999999999997E-2</v>
      </c>
      <c r="J47" s="28"/>
      <c r="K47" s="5"/>
      <c r="M47" s="5"/>
    </row>
    <row r="48" spans="1:13" x14ac:dyDescent="0.25">
      <c r="A48" s="17">
        <v>2008</v>
      </c>
      <c r="B48" s="25">
        <v>4.6300000000000001E-2</v>
      </c>
      <c r="C48" s="25">
        <v>2.2499999999999999E-2</v>
      </c>
      <c r="D48" s="25">
        <v>2.1299999999999999E-2</v>
      </c>
      <c r="E48" s="26">
        <v>4.2299999999999997E-2</v>
      </c>
      <c r="J48" s="28"/>
      <c r="K48" s="5"/>
      <c r="M48" s="5"/>
    </row>
    <row r="49" spans="1:13" x14ac:dyDescent="0.25">
      <c r="A49" s="17">
        <v>2009</v>
      </c>
      <c r="B49" s="25">
        <v>6.3E-3</v>
      </c>
      <c r="C49" s="25">
        <v>2.2000000000000001E-3</v>
      </c>
      <c r="D49" s="25">
        <v>5.8999999999999999E-3</v>
      </c>
      <c r="E49" s="26">
        <v>3.8100000000000002E-2</v>
      </c>
      <c r="J49" s="28"/>
      <c r="K49" s="5"/>
      <c r="M49" s="5"/>
    </row>
    <row r="50" spans="1:13" x14ac:dyDescent="0.25">
      <c r="A50" s="17">
        <v>2010</v>
      </c>
      <c r="B50" s="25">
        <v>1.7600000000000001E-2</v>
      </c>
      <c r="C50" s="25">
        <v>2.5000000000000001E-3</v>
      </c>
      <c r="D50" s="25">
        <v>4.1000000000000003E-3</v>
      </c>
      <c r="E50" s="26">
        <v>3.6400000000000002E-2</v>
      </c>
      <c r="J50" s="28"/>
      <c r="K50" s="5"/>
      <c r="M50" s="5"/>
    </row>
    <row r="51" spans="1:13" x14ac:dyDescent="0.25">
      <c r="A51" s="17">
        <v>2011</v>
      </c>
      <c r="B51" s="25">
        <v>3.6900000000000002E-2</v>
      </c>
      <c r="C51" s="25">
        <v>1.5E-3</v>
      </c>
      <c r="D51" s="25">
        <v>2.3999999999999998E-3</v>
      </c>
      <c r="E51" s="26">
        <v>3.1099999999999999E-2</v>
      </c>
      <c r="J51" s="28"/>
      <c r="K51" s="5"/>
      <c r="M51" s="5"/>
    </row>
    <row r="52" spans="1:13" x14ac:dyDescent="0.25">
      <c r="A52" s="17">
        <v>2012</v>
      </c>
      <c r="B52" s="25">
        <v>2.3E-2</v>
      </c>
      <c r="C52" s="25">
        <v>1.9E-3</v>
      </c>
      <c r="D52" s="25">
        <v>2.3E-3</v>
      </c>
      <c r="E52" s="26">
        <v>2.07E-2</v>
      </c>
      <c r="J52" s="28"/>
      <c r="K52" s="5"/>
      <c r="M52" s="5"/>
    </row>
    <row r="53" spans="1:13" x14ac:dyDescent="0.25">
      <c r="A53" s="17">
        <v>2013</v>
      </c>
      <c r="B53" s="25">
        <v>1.66E-2</v>
      </c>
      <c r="C53" s="25">
        <v>1.6999999999999999E-3</v>
      </c>
      <c r="D53" s="25">
        <v>2E-3</v>
      </c>
      <c r="E53" s="26">
        <v>2.7300000000000001E-2</v>
      </c>
      <c r="J53" s="28"/>
      <c r="K53" s="5"/>
      <c r="M53" s="5"/>
    </row>
    <row r="54" spans="1:13" x14ac:dyDescent="0.25">
      <c r="A54" s="17">
        <v>2014</v>
      </c>
      <c r="B54" s="25">
        <v>1.17E-2</v>
      </c>
      <c r="C54" s="25">
        <v>3.5571999999999999E-2</v>
      </c>
      <c r="D54" s="25">
        <v>7.0000000000000007E-2</v>
      </c>
      <c r="E54" s="26">
        <v>2.8799999999999999E-2</v>
      </c>
      <c r="J54" s="28"/>
      <c r="K54" s="5"/>
      <c r="M54" s="5"/>
    </row>
    <row r="55" spans="1:13" x14ac:dyDescent="0.25">
      <c r="A55" s="17">
        <v>2015</v>
      </c>
      <c r="B55" s="25">
        <v>1.9E-3</v>
      </c>
      <c r="C55" s="25">
        <v>3.5571999999999999E-2</v>
      </c>
      <c r="D55" s="25">
        <v>7.0000000000000007E-2</v>
      </c>
      <c r="E55" s="26">
        <v>2.4299999999999999E-2</v>
      </c>
      <c r="J55" s="28"/>
      <c r="K55" s="5"/>
      <c r="M55" s="5"/>
    </row>
    <row r="56" spans="1:13" x14ac:dyDescent="0.25">
      <c r="A56" s="17">
        <v>2016</v>
      </c>
      <c r="B56" s="25">
        <v>6.4000000000000003E-3</v>
      </c>
      <c r="C56" s="25">
        <v>3.5571999999999999E-2</v>
      </c>
      <c r="D56" s="25">
        <v>7.0000000000000007E-2</v>
      </c>
      <c r="E56" s="26">
        <v>2.0799999999999999E-2</v>
      </c>
      <c r="J56" s="28"/>
      <c r="K56" s="5"/>
      <c r="M56" s="5"/>
    </row>
    <row r="57" spans="1:13" x14ac:dyDescent="0.25">
      <c r="A57" s="17">
        <v>2017</v>
      </c>
      <c r="B57" s="25">
        <v>1.6400000000000001E-2</v>
      </c>
      <c r="C57" s="25">
        <v>3.5571999999999999E-2</v>
      </c>
      <c r="D57" s="25">
        <v>7.0000000000000007E-2</v>
      </c>
      <c r="E57" s="26">
        <v>2.6700000000000002E-2</v>
      </c>
      <c r="J57" s="28"/>
      <c r="K57" s="5"/>
      <c r="M57" s="5"/>
    </row>
    <row r="58" spans="1:13" x14ac:dyDescent="0.25">
      <c r="A58" s="17">
        <v>2018</v>
      </c>
      <c r="B58" s="25">
        <v>1.8700000000000001E-2</v>
      </c>
      <c r="C58" s="25">
        <v>3.5571999999999999E-2</v>
      </c>
      <c r="D58" s="25">
        <v>7.0000000000000007E-2</v>
      </c>
      <c r="E58" s="26">
        <v>3.2399999999999998E-2</v>
      </c>
      <c r="J58" s="28"/>
      <c r="K58" s="5"/>
      <c r="M58" s="5"/>
    </row>
    <row r="59" spans="1:13" x14ac:dyDescent="0.25">
      <c r="A59" s="29">
        <v>2019</v>
      </c>
      <c r="B59" s="25">
        <v>1.7100000000000001E-2</v>
      </c>
      <c r="C59" s="25">
        <v>3.5571999999999999E-2</v>
      </c>
      <c r="D59" s="25">
        <v>7.0000000000000007E-2</v>
      </c>
      <c r="E59" s="26">
        <v>2.3199999999999998E-2</v>
      </c>
      <c r="J59" s="28"/>
      <c r="K59" s="5"/>
      <c r="M59" s="5"/>
    </row>
    <row r="60" spans="1:13" x14ac:dyDescent="0.25">
      <c r="A60" s="30">
        <v>2020</v>
      </c>
      <c r="B60" s="31">
        <v>7.4999999999999997E-3</v>
      </c>
      <c r="C60" s="25">
        <v>3.5571999999999999E-2</v>
      </c>
      <c r="D60" s="25">
        <v>7.0000000000000007E-2</v>
      </c>
      <c r="E60" s="26">
        <v>1.03E-2</v>
      </c>
      <c r="K60" s="5"/>
      <c r="M60" s="5"/>
    </row>
    <row r="61" spans="1:13" x14ac:dyDescent="0.25">
      <c r="A61" s="30">
        <v>2021</v>
      </c>
      <c r="B61" s="31">
        <v>3.1600000000000003E-2</v>
      </c>
      <c r="C61" s="25">
        <v>3.5571999999999999E-2</v>
      </c>
      <c r="D61" s="25">
        <v>7.0000000000000007E-2</v>
      </c>
      <c r="E61" s="26">
        <v>1.66E-2</v>
      </c>
      <c r="K61" s="5"/>
      <c r="M61" s="5"/>
    </row>
    <row r="62" spans="1:13" x14ac:dyDescent="0.25">
      <c r="A62" s="30">
        <v>2022</v>
      </c>
      <c r="B62" s="31">
        <v>7.4099999999999999E-2</v>
      </c>
      <c r="C62" s="25">
        <v>3.5571999999999999E-2</v>
      </c>
      <c r="D62" s="25">
        <v>7.0000000000000007E-2</v>
      </c>
      <c r="E62" s="26">
        <v>2.9000000000000001E-2</v>
      </c>
      <c r="K62" s="5"/>
      <c r="M62" s="5"/>
    </row>
    <row r="63" spans="1:13" x14ac:dyDescent="0.25">
      <c r="A63" s="30">
        <v>2023</v>
      </c>
      <c r="B63" s="32">
        <v>6.6500000000000004E-2</v>
      </c>
      <c r="C63" s="33">
        <v>3.5571999999999999E-2</v>
      </c>
      <c r="D63" s="33">
        <v>7.0000000000000007E-2</v>
      </c>
      <c r="E63" s="34">
        <v>3.1199999999999999E-2</v>
      </c>
      <c r="K63" s="5"/>
      <c r="M63" s="5"/>
    </row>
    <row r="64" spans="1:13" x14ac:dyDescent="0.25">
      <c r="A64" s="30">
        <v>2024</v>
      </c>
      <c r="C64" s="35">
        <v>3.5571999999999999E-2</v>
      </c>
      <c r="D64" s="5">
        <v>7.0000000000000007E-2</v>
      </c>
      <c r="K64" s="5"/>
      <c r="M64" s="5"/>
    </row>
    <row r="65" spans="1:13" x14ac:dyDescent="0.25">
      <c r="A65" s="30">
        <v>2025</v>
      </c>
      <c r="C65" s="35">
        <v>3.5571999999999999E-2</v>
      </c>
      <c r="D65" s="5">
        <v>7.0000000000000007E-2</v>
      </c>
      <c r="K65" s="5"/>
      <c r="M65" s="5"/>
    </row>
    <row r="66" spans="1:13" x14ac:dyDescent="0.25">
      <c r="A66" s="30">
        <v>2026</v>
      </c>
      <c r="C66" s="35">
        <v>3.5571999999999999E-2</v>
      </c>
      <c r="D66" s="5">
        <v>7.0000000000000007E-2</v>
      </c>
      <c r="K66" s="5"/>
      <c r="M66" s="5"/>
    </row>
    <row r="67" spans="1:13" x14ac:dyDescent="0.25">
      <c r="A67" s="30">
        <v>2027</v>
      </c>
      <c r="C67" s="35">
        <v>3.5571999999999999E-2</v>
      </c>
      <c r="D67" s="5">
        <v>7.0000000000000007E-2</v>
      </c>
      <c r="K67" s="5"/>
      <c r="M67" s="5"/>
    </row>
    <row r="68" spans="1:13" x14ac:dyDescent="0.25">
      <c r="A68" s="30">
        <v>2028</v>
      </c>
      <c r="C68" s="35">
        <v>3.5571999999999999E-2</v>
      </c>
      <c r="D68" s="5">
        <v>7.0000000000000007E-2</v>
      </c>
      <c r="K68" s="5"/>
      <c r="M68" s="5"/>
    </row>
    <row r="69" spans="1:13" x14ac:dyDescent="0.25">
      <c r="A69" s="30">
        <v>2029</v>
      </c>
      <c r="C69" s="35">
        <v>3.5571999999999999E-2</v>
      </c>
      <c r="D69" s="5">
        <v>7.0000000000000007E-2</v>
      </c>
      <c r="K69" s="5"/>
      <c r="M69" s="5"/>
    </row>
    <row r="70" spans="1:13" x14ac:dyDescent="0.25">
      <c r="A70" s="30">
        <v>2030</v>
      </c>
      <c r="C70" s="35">
        <v>3.5571999999999999E-2</v>
      </c>
      <c r="D70" s="5">
        <v>7.0000000000000007E-2</v>
      </c>
      <c r="K70" s="5"/>
      <c r="M70" s="5"/>
    </row>
    <row r="71" spans="1:13" x14ac:dyDescent="0.25">
      <c r="A71" s="30">
        <v>2031</v>
      </c>
      <c r="C71" s="35">
        <v>3.5571999999999999E-2</v>
      </c>
      <c r="D71" s="5">
        <v>7.0000000000000007E-2</v>
      </c>
      <c r="K71" s="5"/>
      <c r="M71" s="5"/>
    </row>
    <row r="72" spans="1:13" x14ac:dyDescent="0.25">
      <c r="A72" s="30">
        <v>2032</v>
      </c>
      <c r="C72" s="35">
        <v>3.5571999999999999E-2</v>
      </c>
      <c r="D72" s="5">
        <v>7.0000000000000007E-2</v>
      </c>
      <c r="K72" s="5"/>
      <c r="M72" s="5"/>
    </row>
    <row r="73" spans="1:13" x14ac:dyDescent="0.25">
      <c r="A73" s="30">
        <v>2033</v>
      </c>
      <c r="C73" s="35">
        <v>3.5571999999999999E-2</v>
      </c>
      <c r="D73" s="5">
        <v>7.0000000000000007E-2</v>
      </c>
      <c r="K73" s="5"/>
      <c r="M73" s="5"/>
    </row>
    <row r="74" spans="1:13" x14ac:dyDescent="0.25">
      <c r="A74" s="30">
        <v>2034</v>
      </c>
      <c r="C74" s="35">
        <v>3.5571999999999999E-2</v>
      </c>
      <c r="D74" s="5">
        <v>7.0000000000000007E-2</v>
      </c>
      <c r="K74" s="5"/>
      <c r="M74" s="5"/>
    </row>
    <row r="75" spans="1:13" x14ac:dyDescent="0.25">
      <c r="A75" s="30">
        <v>2035</v>
      </c>
      <c r="C75" s="35">
        <v>3.5571999999999999E-2</v>
      </c>
      <c r="D75" s="5">
        <v>7.0000000000000007E-2</v>
      </c>
      <c r="K75" s="5"/>
      <c r="M75" s="5"/>
    </row>
    <row r="76" spans="1:13" x14ac:dyDescent="0.25">
      <c r="A76" s="30">
        <v>2036</v>
      </c>
      <c r="C76" s="35">
        <v>3.5571999999999999E-2</v>
      </c>
      <c r="D76" s="5">
        <v>7.0000000000000007E-2</v>
      </c>
      <c r="K76" s="5"/>
      <c r="M76" s="5"/>
    </row>
    <row r="77" spans="1:13" x14ac:dyDescent="0.25">
      <c r="A77" s="30">
        <v>2037</v>
      </c>
      <c r="C77" s="35">
        <v>3.5571999999999999E-2</v>
      </c>
      <c r="D77" s="5">
        <v>7.0000000000000007E-2</v>
      </c>
      <c r="K77" s="5"/>
      <c r="M77" s="5"/>
    </row>
    <row r="78" spans="1:13" x14ac:dyDescent="0.25">
      <c r="A78" s="30">
        <v>2038</v>
      </c>
      <c r="C78" s="35">
        <v>3.5571999999999999E-2</v>
      </c>
      <c r="D78" s="5">
        <v>7.0000000000000007E-2</v>
      </c>
      <c r="K78" s="5"/>
      <c r="M78" s="5"/>
    </row>
    <row r="79" spans="1:13" x14ac:dyDescent="0.25">
      <c r="A79" s="30">
        <v>2039</v>
      </c>
      <c r="C79" s="35">
        <v>3.5571999999999999E-2</v>
      </c>
      <c r="D79" s="5">
        <v>7.0000000000000007E-2</v>
      </c>
      <c r="M79" s="5"/>
    </row>
    <row r="80" spans="1:13" x14ac:dyDescent="0.25">
      <c r="A80" s="30">
        <v>2040</v>
      </c>
      <c r="C80" s="35">
        <v>3.5571999999999999E-2</v>
      </c>
      <c r="D80" s="5">
        <v>7.0000000000000007E-2</v>
      </c>
      <c r="M80" s="5"/>
    </row>
    <row r="81" spans="1:13" x14ac:dyDescent="0.25">
      <c r="A81" s="30">
        <v>2041</v>
      </c>
      <c r="C81" s="35">
        <v>3.5571999999999999E-2</v>
      </c>
      <c r="D81" s="5">
        <v>7.0000000000000007E-2</v>
      </c>
      <c r="M81" s="5"/>
    </row>
    <row r="82" spans="1:13" x14ac:dyDescent="0.25">
      <c r="A82" s="30">
        <v>2042</v>
      </c>
      <c r="C82" s="35">
        <v>3.5571999999999999E-2</v>
      </c>
      <c r="D82" s="5">
        <v>7.0000000000000007E-2</v>
      </c>
      <c r="M82" s="5"/>
    </row>
    <row r="83" spans="1:13" x14ac:dyDescent="0.25">
      <c r="A83" s="30">
        <v>2043</v>
      </c>
      <c r="C83" s="35">
        <v>3.5571999999999999E-2</v>
      </c>
      <c r="D83" s="5">
        <v>7.0000000000000007E-2</v>
      </c>
      <c r="M83" s="5"/>
    </row>
    <row r="84" spans="1:13" x14ac:dyDescent="0.25">
      <c r="A84" s="30">
        <v>2044</v>
      </c>
      <c r="C84" s="35">
        <v>3.5571999999999999E-2</v>
      </c>
      <c r="D84" s="5">
        <v>7.0000000000000007E-2</v>
      </c>
      <c r="M84" s="5"/>
    </row>
    <row r="85" spans="1:13" x14ac:dyDescent="0.25">
      <c r="A85" s="30">
        <v>2045</v>
      </c>
      <c r="C85" s="35">
        <v>3.5571999999999999E-2</v>
      </c>
      <c r="D85" s="5">
        <v>7.0000000000000007E-2</v>
      </c>
      <c r="M85" s="5"/>
    </row>
    <row r="86" spans="1:13" x14ac:dyDescent="0.25">
      <c r="A86" s="30">
        <v>2046</v>
      </c>
      <c r="C86" s="35">
        <v>3.5571999999999999E-2</v>
      </c>
      <c r="D86" s="5">
        <v>7.0000000000000007E-2</v>
      </c>
      <c r="M86" s="5"/>
    </row>
    <row r="87" spans="1:13" x14ac:dyDescent="0.25">
      <c r="A87" s="30">
        <v>2047</v>
      </c>
      <c r="C87" s="35">
        <v>3.5571999999999999E-2</v>
      </c>
      <c r="D87" s="5">
        <v>7.0000000000000007E-2</v>
      </c>
      <c r="M87" s="5"/>
    </row>
    <row r="88" spans="1:13" x14ac:dyDescent="0.25">
      <c r="A88" s="30">
        <v>2048</v>
      </c>
      <c r="C88" s="35">
        <v>3.5571999999999999E-2</v>
      </c>
      <c r="D88" s="5">
        <v>7.0000000000000007E-2</v>
      </c>
    </row>
    <row r="89" spans="1:13" x14ac:dyDescent="0.25">
      <c r="A89" s="30">
        <v>2049</v>
      </c>
      <c r="C89" s="35">
        <v>3.5571999999999999E-2</v>
      </c>
      <c r="D89" s="5">
        <v>7.0000000000000007E-2</v>
      </c>
    </row>
    <row r="90" spans="1:13" x14ac:dyDescent="0.25">
      <c r="A90" s="30">
        <v>2050</v>
      </c>
      <c r="C90" s="35">
        <v>3.5571999999999999E-2</v>
      </c>
      <c r="D90" s="5">
        <v>7.0000000000000007E-2</v>
      </c>
    </row>
    <row r="91" spans="1:13" x14ac:dyDescent="0.25">
      <c r="A91" s="30">
        <v>2051</v>
      </c>
      <c r="C91" s="35">
        <v>3.5571999999999999E-2</v>
      </c>
      <c r="D91" s="5">
        <v>7.0000000000000007E-2</v>
      </c>
    </row>
    <row r="92" spans="1:13" x14ac:dyDescent="0.25">
      <c r="A92" s="30">
        <v>2052</v>
      </c>
      <c r="C92" s="35">
        <v>3.5571999999999999E-2</v>
      </c>
      <c r="D92" s="5">
        <v>7.0000000000000007E-2</v>
      </c>
    </row>
    <row r="93" spans="1:13" x14ac:dyDescent="0.25">
      <c r="A93" s="30">
        <v>2053</v>
      </c>
      <c r="C93" s="35">
        <v>3.5571999999999999E-2</v>
      </c>
      <c r="D93" s="5">
        <v>7.0000000000000007E-2</v>
      </c>
    </row>
    <row r="94" spans="1:13" x14ac:dyDescent="0.25">
      <c r="A94" s="30">
        <v>2054</v>
      </c>
      <c r="C94" s="35">
        <v>3.5571999999999999E-2</v>
      </c>
      <c r="D94" s="5">
        <v>7.0000000000000007E-2</v>
      </c>
    </row>
    <row r="95" spans="1:13" x14ac:dyDescent="0.25">
      <c r="A95" s="30">
        <v>2055</v>
      </c>
      <c r="C95" s="35">
        <v>3.5571999999999999E-2</v>
      </c>
      <c r="D95" s="5">
        <v>7.0000000000000007E-2</v>
      </c>
    </row>
    <row r="96" spans="1:13" x14ac:dyDescent="0.25">
      <c r="A96" s="30">
        <v>2056</v>
      </c>
      <c r="C96" s="35">
        <v>3.5571999999999999E-2</v>
      </c>
      <c r="D96" s="5">
        <v>7.0000000000000007E-2</v>
      </c>
    </row>
    <row r="97" spans="1:4" x14ac:dyDescent="0.25">
      <c r="A97" s="30">
        <v>2057</v>
      </c>
      <c r="C97" s="35">
        <v>3.5571999999999999E-2</v>
      </c>
      <c r="D97" s="5">
        <v>7.0000000000000007E-2</v>
      </c>
    </row>
    <row r="98" spans="1:4" x14ac:dyDescent="0.25">
      <c r="A98" s="30">
        <v>2058</v>
      </c>
      <c r="C98" s="35">
        <v>3.5571999999999999E-2</v>
      </c>
      <c r="D98" s="5">
        <v>7.0000000000000007E-2</v>
      </c>
    </row>
    <row r="99" spans="1:4" x14ac:dyDescent="0.25">
      <c r="A99" s="30">
        <v>2059</v>
      </c>
      <c r="C99" s="35">
        <v>3.5571999999999999E-2</v>
      </c>
      <c r="D99" s="5">
        <v>7.0000000000000007E-2</v>
      </c>
    </row>
    <row r="100" spans="1:4" x14ac:dyDescent="0.25">
      <c r="A100" s="30">
        <v>2060</v>
      </c>
      <c r="C100" s="35">
        <v>3.5571999999999999E-2</v>
      </c>
      <c r="D100" s="5">
        <v>7.0000000000000007E-2</v>
      </c>
    </row>
    <row r="101" spans="1:4" x14ac:dyDescent="0.25">
      <c r="A101" s="30">
        <v>2061</v>
      </c>
      <c r="C101" s="35">
        <v>3.5571999999999999E-2</v>
      </c>
      <c r="D101" s="5">
        <v>7.0000000000000007E-2</v>
      </c>
    </row>
    <row r="102" spans="1:4" x14ac:dyDescent="0.25">
      <c r="A102" s="30">
        <v>2062</v>
      </c>
      <c r="C102" s="35">
        <v>3.5571999999999999E-2</v>
      </c>
      <c r="D102" s="5">
        <v>7.0000000000000007E-2</v>
      </c>
    </row>
    <row r="103" spans="1:4" x14ac:dyDescent="0.25">
      <c r="A103" s="30">
        <v>2063</v>
      </c>
      <c r="C103" s="35">
        <v>3.5571999999999999E-2</v>
      </c>
      <c r="D103" s="5">
        <v>7.0000000000000007E-2</v>
      </c>
    </row>
    <row r="104" spans="1:4" x14ac:dyDescent="0.25">
      <c r="A104" s="30">
        <v>2064</v>
      </c>
      <c r="C104" s="35">
        <v>3.5571999999999999E-2</v>
      </c>
      <c r="D104" s="5">
        <v>7.0000000000000007E-2</v>
      </c>
    </row>
    <row r="105" spans="1:4" x14ac:dyDescent="0.25">
      <c r="A105" s="30">
        <v>2065</v>
      </c>
      <c r="C105" s="35">
        <v>3.5571999999999999E-2</v>
      </c>
      <c r="D105" s="5">
        <v>7.0000000000000007E-2</v>
      </c>
    </row>
    <row r="106" spans="1:4" x14ac:dyDescent="0.25">
      <c r="A106" s="30">
        <v>2066</v>
      </c>
      <c r="C106" s="35">
        <v>3.5571999999999999E-2</v>
      </c>
      <c r="D106" s="5">
        <v>7.0000000000000007E-2</v>
      </c>
    </row>
    <row r="107" spans="1:4" x14ac:dyDescent="0.25">
      <c r="A107" s="30">
        <v>2067</v>
      </c>
      <c r="C107" s="35">
        <v>3.5571999999999999E-2</v>
      </c>
      <c r="D107" s="5">
        <v>7.0000000000000007E-2</v>
      </c>
    </row>
    <row r="108" spans="1:4" x14ac:dyDescent="0.25">
      <c r="A108" s="30">
        <v>2068</v>
      </c>
      <c r="C108" s="35">
        <v>3.5571999999999999E-2</v>
      </c>
      <c r="D108" s="5">
        <v>7.0000000000000007E-2</v>
      </c>
    </row>
    <row r="109" spans="1:4" x14ac:dyDescent="0.25">
      <c r="A109" s="30">
        <v>2069</v>
      </c>
      <c r="C109" s="35">
        <v>3.5571999999999999E-2</v>
      </c>
      <c r="D109" s="5">
        <v>7.0000000000000007E-2</v>
      </c>
    </row>
    <row r="110" spans="1:4" x14ac:dyDescent="0.25">
      <c r="A110" s="30">
        <v>2070</v>
      </c>
      <c r="C110" s="35">
        <v>3.5571999999999999E-2</v>
      </c>
      <c r="D110" s="5">
        <v>7.0000000000000007E-2</v>
      </c>
    </row>
    <row r="111" spans="1:4" x14ac:dyDescent="0.25">
      <c r="A111" s="30">
        <v>2071</v>
      </c>
      <c r="C111" s="35">
        <v>3.5571999999999999E-2</v>
      </c>
      <c r="D111" s="5">
        <v>7.0000000000000007E-2</v>
      </c>
    </row>
    <row r="112" spans="1:4" x14ac:dyDescent="0.25">
      <c r="A112" s="30">
        <v>2072</v>
      </c>
      <c r="C112" s="35">
        <v>3.5571999999999999E-2</v>
      </c>
      <c r="D112" s="5">
        <v>7.0000000000000007E-2</v>
      </c>
    </row>
    <row r="113" spans="1:4" x14ac:dyDescent="0.25">
      <c r="A113" s="30">
        <v>2073</v>
      </c>
      <c r="C113" s="35">
        <v>3.5571999999999999E-2</v>
      </c>
      <c r="D113" s="5">
        <v>7.0000000000000007E-2</v>
      </c>
    </row>
    <row r="114" spans="1:4" x14ac:dyDescent="0.25">
      <c r="A114" s="30">
        <v>2074</v>
      </c>
      <c r="C114" s="35">
        <v>3.5571999999999999E-2</v>
      </c>
      <c r="D114" s="5">
        <v>7.0000000000000007E-2</v>
      </c>
    </row>
    <row r="115" spans="1:4" x14ac:dyDescent="0.25">
      <c r="A115" s="30">
        <v>2075</v>
      </c>
      <c r="C115" s="35">
        <v>3.5571999999999999E-2</v>
      </c>
      <c r="D115" s="5">
        <v>7.0000000000000007E-2</v>
      </c>
    </row>
    <row r="116" spans="1:4" x14ac:dyDescent="0.25">
      <c r="A116" s="30">
        <v>2076</v>
      </c>
      <c r="C116" s="35">
        <v>3.5571999999999999E-2</v>
      </c>
      <c r="D116" s="5">
        <v>7.0000000000000007E-2</v>
      </c>
    </row>
    <row r="117" spans="1:4" x14ac:dyDescent="0.25">
      <c r="A117" s="30">
        <v>2077</v>
      </c>
      <c r="C117" s="35">
        <v>3.5571999999999999E-2</v>
      </c>
      <c r="D117" s="5">
        <v>7.0000000000000007E-2</v>
      </c>
    </row>
    <row r="118" spans="1:4" x14ac:dyDescent="0.25">
      <c r="A118" s="30">
        <v>2078</v>
      </c>
      <c r="C118" s="35">
        <v>3.5571999999999999E-2</v>
      </c>
      <c r="D118" s="5">
        <v>7.0000000000000007E-2</v>
      </c>
    </row>
    <row r="119" spans="1:4" x14ac:dyDescent="0.25">
      <c r="A119" s="30">
        <v>2079</v>
      </c>
      <c r="C119" s="35">
        <v>3.5571999999999999E-2</v>
      </c>
      <c r="D119" s="5">
        <v>7.0000000000000007E-2</v>
      </c>
    </row>
    <row r="120" spans="1:4" x14ac:dyDescent="0.25">
      <c r="A120" s="30">
        <v>2080</v>
      </c>
      <c r="C120" s="35">
        <v>3.5571999999999999E-2</v>
      </c>
      <c r="D120" s="5">
        <v>7.0000000000000007E-2</v>
      </c>
    </row>
    <row r="121" spans="1:4" x14ac:dyDescent="0.25">
      <c r="A121" s="30">
        <v>2081</v>
      </c>
      <c r="C121" s="35">
        <v>3.5571999999999999E-2</v>
      </c>
      <c r="D121" s="5">
        <v>7.0000000000000007E-2</v>
      </c>
    </row>
    <row r="122" spans="1:4" x14ac:dyDescent="0.25">
      <c r="A122" s="30">
        <v>2082</v>
      </c>
      <c r="C122" s="35">
        <v>3.5571999999999999E-2</v>
      </c>
      <c r="D122" s="5">
        <v>7.0000000000000007E-2</v>
      </c>
    </row>
    <row r="123" spans="1:4" x14ac:dyDescent="0.25">
      <c r="A123" s="30">
        <v>2083</v>
      </c>
      <c r="C123" s="35">
        <v>3.5571999999999999E-2</v>
      </c>
      <c r="D123" s="5">
        <v>7.0000000000000007E-2</v>
      </c>
    </row>
    <row r="124" spans="1:4" x14ac:dyDescent="0.25">
      <c r="A124" s="30">
        <v>2084</v>
      </c>
      <c r="C124" s="35">
        <v>3.5571999999999999E-2</v>
      </c>
      <c r="D124" s="5">
        <v>7.0000000000000007E-2</v>
      </c>
    </row>
    <row r="125" spans="1:4" x14ac:dyDescent="0.25">
      <c r="A125" s="30">
        <v>2085</v>
      </c>
      <c r="C125" s="35">
        <v>3.5571999999999999E-2</v>
      </c>
      <c r="D125" s="5">
        <v>7.0000000000000007E-2</v>
      </c>
    </row>
    <row r="126" spans="1:4" x14ac:dyDescent="0.25">
      <c r="A126" s="30">
        <v>2086</v>
      </c>
      <c r="C126" s="35">
        <v>3.5571999999999999E-2</v>
      </c>
      <c r="D126" s="5">
        <v>7.0000000000000007E-2</v>
      </c>
    </row>
    <row r="127" spans="1:4" x14ac:dyDescent="0.25">
      <c r="A127" s="30">
        <v>2087</v>
      </c>
      <c r="C127" s="35">
        <v>3.5571999999999999E-2</v>
      </c>
      <c r="D127" s="5">
        <v>7.0000000000000007E-2</v>
      </c>
    </row>
    <row r="128" spans="1:4" x14ac:dyDescent="0.25">
      <c r="A128" s="30">
        <v>2088</v>
      </c>
      <c r="C128" s="35">
        <v>3.5571999999999999E-2</v>
      </c>
      <c r="D128" s="5">
        <v>7.0000000000000007E-2</v>
      </c>
    </row>
    <row r="129" spans="1:4" x14ac:dyDescent="0.25">
      <c r="A129" s="30">
        <v>2089</v>
      </c>
      <c r="C129" s="35">
        <v>3.5571999999999999E-2</v>
      </c>
      <c r="D129" s="5">
        <f t="shared" ref="D129:D138" si="0">$D$63</f>
        <v>7.0000000000000007E-2</v>
      </c>
    </row>
    <row r="130" spans="1:4" x14ac:dyDescent="0.25">
      <c r="A130" s="30">
        <v>2090</v>
      </c>
      <c r="C130" s="35">
        <v>3.5571999999999999E-2</v>
      </c>
      <c r="D130" s="5">
        <f t="shared" si="0"/>
        <v>7.0000000000000007E-2</v>
      </c>
    </row>
    <row r="131" spans="1:4" x14ac:dyDescent="0.25">
      <c r="A131" s="30">
        <v>2091</v>
      </c>
      <c r="C131" s="35">
        <v>3.5571999999999999E-2</v>
      </c>
      <c r="D131" s="5">
        <f t="shared" si="0"/>
        <v>7.0000000000000007E-2</v>
      </c>
    </row>
    <row r="132" spans="1:4" x14ac:dyDescent="0.25">
      <c r="A132" s="30">
        <v>2092</v>
      </c>
      <c r="C132" s="35">
        <v>3.5571999999999999E-2</v>
      </c>
      <c r="D132" s="5">
        <f t="shared" si="0"/>
        <v>7.0000000000000007E-2</v>
      </c>
    </row>
    <row r="133" spans="1:4" x14ac:dyDescent="0.25">
      <c r="A133" s="30">
        <v>2093</v>
      </c>
      <c r="C133" s="35">
        <v>3.5571999999999999E-2</v>
      </c>
      <c r="D133" s="5">
        <f t="shared" si="0"/>
        <v>7.0000000000000007E-2</v>
      </c>
    </row>
    <row r="134" spans="1:4" x14ac:dyDescent="0.25">
      <c r="A134" s="30">
        <v>2094</v>
      </c>
      <c r="C134" s="35">
        <v>3.5571999999999999E-2</v>
      </c>
      <c r="D134" s="5">
        <f t="shared" si="0"/>
        <v>7.0000000000000007E-2</v>
      </c>
    </row>
    <row r="135" spans="1:4" x14ac:dyDescent="0.25">
      <c r="A135" s="30">
        <v>2095</v>
      </c>
      <c r="C135" s="35">
        <v>3.5571999999999999E-2</v>
      </c>
      <c r="D135" s="5">
        <f t="shared" si="0"/>
        <v>7.0000000000000007E-2</v>
      </c>
    </row>
    <row r="136" spans="1:4" x14ac:dyDescent="0.25">
      <c r="A136" s="30">
        <v>2096</v>
      </c>
      <c r="C136" s="35">
        <v>3.5571999999999999E-2</v>
      </c>
      <c r="D136" s="5">
        <f t="shared" si="0"/>
        <v>7.0000000000000007E-2</v>
      </c>
    </row>
    <row r="137" spans="1:4" x14ac:dyDescent="0.25">
      <c r="A137" s="30">
        <v>2097</v>
      </c>
      <c r="C137" s="35">
        <v>3.5571999999999999E-2</v>
      </c>
      <c r="D137" s="5">
        <f t="shared" si="0"/>
        <v>7.0000000000000007E-2</v>
      </c>
    </row>
    <row r="138" spans="1:4" x14ac:dyDescent="0.25">
      <c r="A138" s="30">
        <v>2098</v>
      </c>
      <c r="C138" s="35">
        <v>3.5571999999999999E-2</v>
      </c>
      <c r="D138" s="5">
        <f t="shared" si="0"/>
        <v>7.0000000000000007E-2</v>
      </c>
    </row>
    <row r="139" spans="1:4" x14ac:dyDescent="0.25">
      <c r="A139" s="30"/>
      <c r="D139" s="5"/>
    </row>
    <row r="140" spans="1:4" x14ac:dyDescent="0.25">
      <c r="A140" s="30"/>
      <c r="D140" s="5"/>
    </row>
    <row r="141" spans="1:4" x14ac:dyDescent="0.25">
      <c r="A141" s="30"/>
      <c r="D141" s="5"/>
    </row>
    <row r="142" spans="1:4" x14ac:dyDescent="0.25">
      <c r="A142" s="30"/>
      <c r="D142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99</vt:i4>
      </vt:variant>
      <vt:variant>
        <vt:lpstr>Named Ranges</vt:lpstr>
      </vt:variant>
      <vt:variant>
        <vt:i4>1</vt:i4>
      </vt:variant>
    </vt:vector>
  </HeadingPairs>
  <TitlesOfParts>
    <vt:vector size="100" baseType="lpstr">
      <vt:lpstr>T.26.04.A</vt:lpstr>
      <vt:lpstr>T.35.04.A</vt:lpstr>
      <vt:lpstr>T.45.04.A</vt:lpstr>
      <vt:lpstr>T.55.04.A</vt:lpstr>
      <vt:lpstr>T.26.04.B</vt:lpstr>
      <vt:lpstr>T.35.04.B</vt:lpstr>
      <vt:lpstr>T.45.04.B</vt:lpstr>
      <vt:lpstr>T.55.04.B</vt:lpstr>
      <vt:lpstr>T.26.04.C</vt:lpstr>
      <vt:lpstr>T.35.04.C</vt:lpstr>
      <vt:lpstr>T.45.04.C</vt:lpstr>
      <vt:lpstr>T.55.04.C</vt:lpstr>
      <vt:lpstr>T.26.04.D</vt:lpstr>
      <vt:lpstr>T.35.04.D</vt:lpstr>
      <vt:lpstr>T.45.04.D</vt:lpstr>
      <vt:lpstr>T.55.04.D</vt:lpstr>
      <vt:lpstr>T.26.04.E</vt:lpstr>
      <vt:lpstr>T.35.04.E</vt:lpstr>
      <vt:lpstr>T.45.04.E</vt:lpstr>
      <vt:lpstr>T.55.04.E</vt:lpstr>
      <vt:lpstr>T.26.04.F</vt:lpstr>
      <vt:lpstr>T.35.04.F</vt:lpstr>
      <vt:lpstr>T.45.04.F</vt:lpstr>
      <vt:lpstr>T.55.04.F</vt:lpstr>
      <vt:lpstr>S.26.04.A</vt:lpstr>
      <vt:lpstr>S.35.04.A</vt:lpstr>
      <vt:lpstr>S.45.04.A</vt:lpstr>
      <vt:lpstr>S.55.04.A</vt:lpstr>
      <vt:lpstr>S.26.04.B</vt:lpstr>
      <vt:lpstr>S.35.04.B</vt:lpstr>
      <vt:lpstr>S.45.04.B</vt:lpstr>
      <vt:lpstr>S.55.04.B</vt:lpstr>
      <vt:lpstr>S.26.04.C</vt:lpstr>
      <vt:lpstr>S.35.04.C</vt:lpstr>
      <vt:lpstr>S.45.04.C</vt:lpstr>
      <vt:lpstr>S.55.04.C</vt:lpstr>
      <vt:lpstr>S.26.04.D</vt:lpstr>
      <vt:lpstr>S.35.04.D</vt:lpstr>
      <vt:lpstr>S.45.04.D</vt:lpstr>
      <vt:lpstr>S.55.04.D</vt:lpstr>
      <vt:lpstr>S.26.04.E</vt:lpstr>
      <vt:lpstr>S.35.04.E</vt:lpstr>
      <vt:lpstr>S.45.04.E</vt:lpstr>
      <vt:lpstr>S.55.04.E</vt:lpstr>
      <vt:lpstr>S.26.04.F</vt:lpstr>
      <vt:lpstr>S.35.04.F</vt:lpstr>
      <vt:lpstr>S.45.04.F</vt:lpstr>
      <vt:lpstr>S.55.04.F</vt:lpstr>
      <vt:lpstr>T.26.04.A (2)</vt:lpstr>
      <vt:lpstr>T.35.04.A (2)</vt:lpstr>
      <vt:lpstr>T.45.04.A (2)</vt:lpstr>
      <vt:lpstr>T.55.04.A (2)</vt:lpstr>
      <vt:lpstr>T.26.04.B (2)</vt:lpstr>
      <vt:lpstr>T.35.04.B (2)</vt:lpstr>
      <vt:lpstr>T.45.04.B (2)</vt:lpstr>
      <vt:lpstr>T.55.04.B (2)</vt:lpstr>
      <vt:lpstr>T.26.04.C (2)</vt:lpstr>
      <vt:lpstr>T.35.04.C (2)</vt:lpstr>
      <vt:lpstr>T.45.04.C (2)</vt:lpstr>
      <vt:lpstr>T.55.04.C (2)</vt:lpstr>
      <vt:lpstr>T.26.04.D (2)</vt:lpstr>
      <vt:lpstr>T.35.04.D (2)</vt:lpstr>
      <vt:lpstr>T.45.04.D (2)</vt:lpstr>
      <vt:lpstr>T.55.04.D (2)</vt:lpstr>
      <vt:lpstr>T.26.04.E (2)</vt:lpstr>
      <vt:lpstr>T.35.04.E (2)</vt:lpstr>
      <vt:lpstr>T.45.04.E (2)</vt:lpstr>
      <vt:lpstr>T.55.04.E (2)</vt:lpstr>
      <vt:lpstr>T.26.04.F (2)</vt:lpstr>
      <vt:lpstr>T.35.04.F (2)</vt:lpstr>
      <vt:lpstr>T.45.04.F (2)</vt:lpstr>
      <vt:lpstr>T.55.04.F (2)</vt:lpstr>
      <vt:lpstr>S.26.04.A (2)</vt:lpstr>
      <vt:lpstr>S.35.04.A (2)</vt:lpstr>
      <vt:lpstr>S.45.04.A (2)</vt:lpstr>
      <vt:lpstr>S.55.04.A (2)</vt:lpstr>
      <vt:lpstr>S.26.04.B (2)</vt:lpstr>
      <vt:lpstr>S.35.04.B (2)</vt:lpstr>
      <vt:lpstr>S.45.04.B (2)</vt:lpstr>
      <vt:lpstr>S.55.04.B (2)</vt:lpstr>
      <vt:lpstr>S.26.04.C (2)</vt:lpstr>
      <vt:lpstr>S.35.04.C (2)</vt:lpstr>
      <vt:lpstr>S.45.04.C (2)</vt:lpstr>
      <vt:lpstr>S.55.04.C (2)</vt:lpstr>
      <vt:lpstr>S.26.04.D (2)</vt:lpstr>
      <vt:lpstr>S.35.04.D (2)</vt:lpstr>
      <vt:lpstr>S.45.04.D (2)</vt:lpstr>
      <vt:lpstr>S.55.04.D (2)</vt:lpstr>
      <vt:lpstr>S.26.04.E (2)</vt:lpstr>
      <vt:lpstr>S.35.04.E (2)</vt:lpstr>
      <vt:lpstr>S.45.04.E (2)</vt:lpstr>
      <vt:lpstr>S.55.04.E (2)</vt:lpstr>
      <vt:lpstr>S.26.04.F (2)</vt:lpstr>
      <vt:lpstr>S.35.04.F (2)</vt:lpstr>
      <vt:lpstr>S.45.04.F (2)</vt:lpstr>
      <vt:lpstr>S.55.04.F (2)</vt:lpstr>
      <vt:lpstr>Premiums</vt:lpstr>
      <vt:lpstr>Mortalities</vt:lpstr>
      <vt:lpstr>EconomicRates</vt:lpstr>
      <vt:lpstr>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Gerlyand</dc:creator>
  <cp:lastModifiedBy>Alex Gerlyand</cp:lastModifiedBy>
  <dcterms:created xsi:type="dcterms:W3CDTF">2024-03-18T09:17:35Z</dcterms:created>
  <dcterms:modified xsi:type="dcterms:W3CDTF">2024-03-18T09:37:28Z</dcterms:modified>
</cp:coreProperties>
</file>